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slicers/slicer1.xml" ContentType="application/vnd.ms-excel.slicer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slicers/slicer2.xml" ContentType="application/vnd.ms-excel.slicer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xr:revisionPtr revIDLastSave="0" documentId="13_ncr:1_{86A92F1D-2CDB-4E3B-9B3A-4EC22392EA1C}" xr6:coauthVersionLast="47" xr6:coauthVersionMax="47" xr10:uidLastSave="{00000000-0000-0000-0000-000000000000}"/>
  <bookViews>
    <workbookView xWindow="-28920" yWindow="-1545" windowWidth="28110" windowHeight="16440" tabRatio="848" activeTab="2" xr2:uid="{8E857370-B279-493B-B70D-21871258059C}"/>
  </bookViews>
  <sheets>
    <sheet name="На Январь 2026" sheetId="7" r:id="rId1"/>
    <sheet name="INFO" sheetId="8" r:id="rId2"/>
    <sheet name="Электрика и СС Общая" sheetId="26" r:id="rId3"/>
    <sheet name="АСУД SE" sheetId="27" r:id="rId4"/>
    <sheet name="АПС SE" sheetId="28" r:id="rId5"/>
    <sheet name="СКУД SE" sheetId="29" r:id="rId6"/>
    <sheet name="Коммутатор и шлюз SE" sheetId="30" r:id="rId7"/>
    <sheet name="ИБП для АВР SE" sheetId="31" r:id="rId8"/>
    <sheet name="Комплектующие SE" sheetId="32" r:id="rId9"/>
    <sheet name="КИП SE" sheetId="33" r:id="rId10"/>
  </sheets>
  <definedNames>
    <definedName name="_xlnm._FilterDatabase" localSheetId="4" hidden="1">'АПС SE'!$A$1:$G$85</definedName>
    <definedName name="_xlnm._FilterDatabase" localSheetId="3" hidden="1">'АСУД SE'!$A$1:$G$309</definedName>
    <definedName name="_xlnm._FilterDatabase" localSheetId="7" hidden="1">'ИБП для АВР SE'!$A$1:$G$1</definedName>
    <definedName name="_xlnm._FilterDatabase" localSheetId="9" hidden="1">'КИП SE'!$A$1:$G$1</definedName>
    <definedName name="_xlnm._FilterDatabase" localSheetId="6" hidden="1">'Коммутатор и шлюз SE'!$A$1:$G$1</definedName>
    <definedName name="_xlnm._FilterDatabase" localSheetId="8" hidden="1">'Комплектующие SE'!$A$1:$G$1</definedName>
    <definedName name="_xlnm._FilterDatabase" localSheetId="0" hidden="1">'На Январь 2026'!$A$2:$L$5</definedName>
    <definedName name="_xlnm._FilterDatabase" localSheetId="5" hidden="1">'СКУД SE'!$A$1:$G$1</definedName>
    <definedName name="_xlnm._FilterDatabase" localSheetId="2" hidden="1">'Электрика и СС Общая'!#REF!</definedName>
    <definedName name="Срез_Бренд">#N/A</definedName>
    <definedName name="Срез_Бренды_для_подачи_в_КазНИИСА">#N/A</definedName>
    <definedName name="Срез_Компании">#N/A</definedName>
    <definedName name="Срез_Статус">#N/A</definedName>
  </definedNames>
  <calcPr calcId="191029"/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11"/>
        <x14:slicerCache r:id="rId12"/>
        <x14:slicerCache r:id="rId13"/>
        <x14:slicerCache r:id="rId14"/>
      </x15:slicerCache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G16843" i="26" l="1"/>
  <c r="G16844" i="26"/>
  <c r="G16845" i="26"/>
  <c r="G16846" i="26"/>
  <c r="G16847" i="26"/>
  <c r="G16848" i="26"/>
  <c r="G16849" i="26"/>
  <c r="G16850" i="26"/>
  <c r="G16851" i="26"/>
  <c r="G16852" i="26"/>
  <c r="G16853" i="26"/>
  <c r="G16854" i="26"/>
  <c r="G16855" i="26"/>
  <c r="G16856" i="26"/>
  <c r="G16857" i="26"/>
  <c r="G16858" i="26"/>
  <c r="G16859" i="26"/>
  <c r="G16860" i="26"/>
  <c r="G16861" i="26"/>
  <c r="G16862" i="26"/>
  <c r="G16863" i="26"/>
  <c r="G16864" i="26"/>
  <c r="G16865" i="26"/>
  <c r="G16866" i="26"/>
  <c r="G16867" i="26"/>
  <c r="G16868" i="26"/>
  <c r="G16869" i="26"/>
  <c r="G16870" i="26"/>
  <c r="G16871" i="26"/>
  <c r="G16872" i="26"/>
  <c r="G16873" i="26"/>
  <c r="G16874" i="26"/>
  <c r="G16875" i="26"/>
  <c r="G16876" i="26"/>
  <c r="G16877" i="26"/>
  <c r="G16878" i="26"/>
  <c r="G16879" i="26"/>
  <c r="G16880" i="26"/>
  <c r="G16881" i="26"/>
  <c r="G16882" i="26"/>
  <c r="G16883" i="26"/>
  <c r="G16884" i="26"/>
  <c r="G16885" i="26"/>
  <c r="G16886" i="26"/>
  <c r="G16887" i="26"/>
  <c r="G16888" i="26"/>
  <c r="G16889" i="26"/>
  <c r="G16890" i="26"/>
  <c r="G16891" i="26"/>
  <c r="G16892" i="26"/>
  <c r="G16893" i="26"/>
  <c r="G16894" i="26"/>
  <c r="G16895" i="26"/>
  <c r="G16896" i="26"/>
  <c r="G16897" i="26"/>
  <c r="G16898" i="26"/>
  <c r="G16899" i="26"/>
  <c r="G16900" i="26"/>
  <c r="G16901" i="26"/>
  <c r="G16902" i="26"/>
  <c r="G16903" i="26"/>
  <c r="G16904" i="26"/>
  <c r="G16905" i="26"/>
  <c r="G16906" i="26"/>
  <c r="G16907" i="26"/>
  <c r="G16908" i="26"/>
  <c r="G16909" i="26"/>
  <c r="G16910" i="26"/>
  <c r="G16911" i="26"/>
  <c r="G16912" i="26"/>
  <c r="G16913" i="26"/>
  <c r="G16914" i="26"/>
  <c r="G16915" i="26"/>
  <c r="G16916" i="26"/>
  <c r="G16917" i="26"/>
  <c r="G16918" i="26"/>
  <c r="G16919" i="26"/>
  <c r="G16920" i="26"/>
  <c r="G16921" i="26"/>
  <c r="G16922" i="26"/>
  <c r="G16923" i="26"/>
  <c r="G16924" i="26"/>
  <c r="G16925" i="26"/>
  <c r="G16926" i="26"/>
  <c r="G16927" i="26"/>
  <c r="G16928" i="26"/>
  <c r="G16929" i="26"/>
  <c r="G16930" i="26"/>
  <c r="G16931" i="26"/>
  <c r="G16932" i="26"/>
  <c r="G16933" i="26"/>
  <c r="G16934" i="26"/>
  <c r="G16935" i="26"/>
  <c r="G16936" i="26"/>
  <c r="G16937" i="26"/>
  <c r="G16938" i="26"/>
  <c r="G16939" i="26"/>
  <c r="G16940" i="26"/>
  <c r="G16941" i="26"/>
  <c r="G16942" i="26"/>
  <c r="G16943" i="26"/>
  <c r="G16944" i="26"/>
  <c r="G16945" i="26"/>
  <c r="G16946" i="26"/>
  <c r="G16947" i="26"/>
  <c r="G16948" i="26"/>
  <c r="G16949" i="26"/>
  <c r="G16950" i="26"/>
  <c r="G16951" i="26"/>
  <c r="G16952" i="26"/>
  <c r="G16953" i="26"/>
  <c r="G16954" i="26"/>
  <c r="G16955" i="26"/>
  <c r="G16956" i="26"/>
  <c r="G16957" i="26"/>
  <c r="G16958" i="26"/>
  <c r="G16959" i="26"/>
  <c r="G16960" i="26"/>
  <c r="G16961" i="26"/>
  <c r="G16962" i="26"/>
  <c r="G16963" i="26"/>
  <c r="G16964" i="26"/>
  <c r="G16965" i="26"/>
  <c r="G16966" i="26"/>
  <c r="G16967" i="26"/>
  <c r="G16968" i="26"/>
  <c r="G16969" i="26"/>
  <c r="G16970" i="26"/>
  <c r="G16971" i="26"/>
  <c r="G16972" i="26"/>
  <c r="G16973" i="26"/>
  <c r="G16974" i="26"/>
  <c r="G16975" i="26"/>
  <c r="G16976" i="26"/>
  <c r="G16977" i="26"/>
  <c r="G16978" i="26"/>
  <c r="G16979" i="26"/>
  <c r="G16980" i="26"/>
  <c r="G16981" i="26"/>
  <c r="G16982" i="26"/>
  <c r="G16983" i="26"/>
  <c r="G16984" i="26"/>
  <c r="G16985" i="26"/>
  <c r="G16986" i="26"/>
  <c r="G16987" i="26"/>
  <c r="G16988" i="26"/>
  <c r="G16989" i="26"/>
  <c r="G16990" i="26"/>
  <c r="G16991" i="26"/>
  <c r="G16992" i="26"/>
  <c r="G16993" i="26"/>
  <c r="G16994" i="26"/>
  <c r="G16995" i="26"/>
  <c r="G16996" i="26"/>
  <c r="G16997" i="26"/>
  <c r="G16998" i="26"/>
  <c r="G16999" i="26"/>
  <c r="G17000" i="26"/>
  <c r="G17001" i="26"/>
  <c r="G17002" i="26"/>
  <c r="G17003" i="26"/>
  <c r="G17004" i="26"/>
  <c r="G17005" i="26"/>
  <c r="G17006" i="26"/>
  <c r="G17007" i="26"/>
  <c r="G17008" i="26"/>
  <c r="G17009" i="26"/>
  <c r="G17010" i="26"/>
  <c r="G17011" i="26"/>
  <c r="G17012" i="26"/>
  <c r="G17013" i="26"/>
  <c r="G17014" i="26"/>
  <c r="G17015" i="26"/>
  <c r="G17016" i="26"/>
  <c r="G17017" i="26"/>
  <c r="G17018" i="26"/>
  <c r="G17019" i="26"/>
  <c r="G17020" i="26"/>
  <c r="G17021" i="26"/>
  <c r="G17022" i="26"/>
  <c r="G17023" i="26"/>
  <c r="G17024" i="26"/>
  <c r="G17025" i="26"/>
  <c r="G17026" i="26"/>
  <c r="G17027" i="26"/>
  <c r="G17028" i="26"/>
  <c r="G17029" i="26"/>
  <c r="G17030" i="26"/>
  <c r="G17031" i="26"/>
  <c r="G17032" i="26"/>
  <c r="G17033" i="26"/>
  <c r="G17034" i="26"/>
  <c r="G17035" i="26"/>
  <c r="G17036" i="26"/>
  <c r="G17037" i="26"/>
  <c r="G17038" i="26"/>
  <c r="G17039" i="26"/>
  <c r="G17040" i="26"/>
  <c r="G17041" i="26"/>
  <c r="G17042" i="26"/>
  <c r="G17043" i="26"/>
  <c r="G17044" i="26"/>
  <c r="G17045" i="26"/>
  <c r="G17046" i="26"/>
  <c r="G17047" i="26"/>
  <c r="G17048" i="26"/>
  <c r="G17049" i="26"/>
  <c r="G17050" i="26"/>
  <c r="G17051" i="26"/>
  <c r="G17052" i="26"/>
  <c r="G17053" i="26"/>
  <c r="G17054" i="26"/>
  <c r="G17055" i="26"/>
  <c r="G17056" i="26"/>
  <c r="G17057" i="26"/>
  <c r="G17058" i="26"/>
  <c r="G17059" i="26"/>
  <c r="G17060" i="26"/>
  <c r="G17061" i="26"/>
  <c r="G17062" i="26"/>
  <c r="G17063" i="26"/>
  <c r="G17064" i="26"/>
  <c r="G17065" i="26"/>
  <c r="G17066" i="26"/>
  <c r="G17067" i="26"/>
  <c r="G17068" i="26"/>
  <c r="G17069" i="26"/>
  <c r="G17070" i="26"/>
  <c r="G17071" i="26"/>
  <c r="G17072" i="26"/>
  <c r="G17073" i="26"/>
  <c r="G17074" i="26"/>
  <c r="G17075" i="26"/>
  <c r="G17076" i="26"/>
  <c r="G17077" i="26"/>
  <c r="G17078" i="26"/>
  <c r="G17079" i="26"/>
  <c r="G17080" i="26"/>
  <c r="G17081" i="26"/>
  <c r="G17082" i="26"/>
  <c r="G17083" i="26"/>
  <c r="G17084" i="26"/>
  <c r="G17085" i="26"/>
  <c r="G17086" i="26"/>
  <c r="G17087" i="26"/>
  <c r="G17088" i="26"/>
  <c r="G17089" i="26"/>
  <c r="G17090" i="26"/>
  <c r="G17091" i="26"/>
  <c r="G17092" i="26"/>
  <c r="G17093" i="26"/>
  <c r="G17094" i="26"/>
  <c r="G17095" i="26"/>
  <c r="G17096" i="26"/>
  <c r="G17097" i="26"/>
  <c r="G17098" i="26"/>
  <c r="G17099" i="26"/>
  <c r="G17100" i="26"/>
  <c r="G17101" i="26"/>
  <c r="G17102" i="26"/>
  <c r="G17103" i="26"/>
  <c r="G17104" i="26"/>
  <c r="G17105" i="26"/>
  <c r="G17106" i="26"/>
  <c r="G17107" i="26"/>
  <c r="G17108" i="26"/>
  <c r="G17109" i="26"/>
  <c r="G17110" i="26"/>
  <c r="G17111" i="26"/>
  <c r="G17112" i="26"/>
  <c r="G17113" i="26"/>
  <c r="G17114" i="26"/>
  <c r="G17115" i="26"/>
  <c r="G17116" i="26"/>
  <c r="G17117" i="26"/>
  <c r="G17118" i="26"/>
  <c r="G17119" i="26"/>
  <c r="G17120" i="26"/>
  <c r="G17121" i="26"/>
  <c r="G17122" i="26"/>
  <c r="G17123" i="26"/>
  <c r="G17124" i="26"/>
  <c r="G17125" i="26"/>
  <c r="G17126" i="26"/>
  <c r="G17127" i="26"/>
  <c r="G17128" i="26"/>
  <c r="G17129" i="26"/>
  <c r="G17130" i="26"/>
  <c r="G17131" i="26"/>
  <c r="G17132" i="26"/>
  <c r="G17133" i="26"/>
  <c r="G17134" i="26"/>
  <c r="G17135" i="26"/>
  <c r="G17136" i="26"/>
  <c r="G17137" i="26"/>
  <c r="G17138" i="26"/>
  <c r="G17139" i="26"/>
  <c r="G17140" i="26"/>
  <c r="G17141" i="26"/>
  <c r="G17142" i="26"/>
  <c r="G17143" i="26"/>
  <c r="G17144" i="26"/>
  <c r="G17145" i="26"/>
  <c r="G17146" i="26"/>
  <c r="G17147" i="26"/>
  <c r="G17148" i="26"/>
  <c r="G17149" i="26"/>
  <c r="G17150" i="26"/>
  <c r="G17151" i="26"/>
  <c r="G17152" i="26"/>
  <c r="G17153" i="26"/>
  <c r="G17154" i="26"/>
  <c r="G17155" i="26"/>
  <c r="G17156" i="26"/>
  <c r="G17157" i="26"/>
  <c r="G17158" i="26"/>
  <c r="G17159" i="26"/>
  <c r="G17160" i="26"/>
  <c r="G17161" i="26"/>
  <c r="G17162" i="26"/>
  <c r="G17163" i="26"/>
  <c r="G17164" i="26"/>
  <c r="G17165" i="26"/>
  <c r="G17166" i="26"/>
  <c r="G17167" i="26"/>
  <c r="G17168" i="26"/>
  <c r="G17169" i="26"/>
  <c r="G17170" i="26"/>
  <c r="G17171" i="26"/>
  <c r="G17172" i="26"/>
  <c r="G17173" i="26"/>
  <c r="G17174" i="26"/>
  <c r="G17175" i="26"/>
  <c r="G17176" i="26"/>
  <c r="G17177" i="26"/>
  <c r="G17178" i="26"/>
  <c r="G17179" i="26"/>
  <c r="G17180" i="26"/>
  <c r="G17181" i="26"/>
  <c r="G17182" i="26"/>
  <c r="G17183" i="26"/>
  <c r="G17184" i="26"/>
  <c r="G17185" i="26"/>
  <c r="G17186" i="26"/>
  <c r="G17187" i="26"/>
  <c r="G17188" i="26"/>
  <c r="G17189" i="26"/>
  <c r="G17190" i="26"/>
  <c r="G17191" i="26"/>
  <c r="G17192" i="26"/>
  <c r="G17193" i="26"/>
  <c r="G17194" i="26"/>
  <c r="G17195" i="26"/>
  <c r="G17196" i="26"/>
  <c r="G17197" i="26"/>
  <c r="G17198" i="26"/>
  <c r="G17199" i="26"/>
  <c r="G17200" i="26"/>
  <c r="G17201" i="26"/>
  <c r="G17202" i="26"/>
  <c r="G17203" i="26"/>
  <c r="G17204" i="26"/>
  <c r="G17205" i="26"/>
  <c r="G17206" i="26"/>
  <c r="G17207" i="26"/>
  <c r="G17208" i="26"/>
  <c r="G17209" i="26"/>
  <c r="G17210" i="26"/>
  <c r="G17211" i="26"/>
  <c r="G17212" i="26"/>
  <c r="G17213" i="26"/>
  <c r="G17214" i="26"/>
  <c r="G17215" i="26"/>
  <c r="G17216" i="26"/>
  <c r="G17217" i="26"/>
  <c r="G17218" i="26"/>
  <c r="G17219" i="26"/>
  <c r="G17220" i="26"/>
  <c r="G17221" i="26"/>
  <c r="G17222" i="26"/>
  <c r="G17223" i="26"/>
  <c r="G17224" i="26"/>
  <c r="G17225" i="26"/>
  <c r="G17226" i="26"/>
  <c r="G17227" i="26"/>
  <c r="G17228" i="26"/>
  <c r="G17229" i="26"/>
  <c r="G17230" i="26"/>
  <c r="G17231" i="26"/>
  <c r="G17232" i="26"/>
  <c r="G17233" i="26"/>
  <c r="G17234" i="26"/>
  <c r="G17235" i="26"/>
  <c r="G17236" i="26"/>
  <c r="G17237" i="26"/>
  <c r="G17238" i="26"/>
  <c r="G17239" i="26"/>
  <c r="G17240" i="26"/>
  <c r="G17241" i="26"/>
  <c r="G17242" i="26"/>
  <c r="G17243" i="26"/>
  <c r="G17244" i="26"/>
  <c r="G17245" i="26"/>
  <c r="G17246" i="26"/>
  <c r="G17247" i="26"/>
  <c r="G17248" i="26"/>
  <c r="G17249" i="26"/>
  <c r="G17250" i="26"/>
  <c r="G17251" i="26"/>
  <c r="G17252" i="26"/>
  <c r="G16767" i="26"/>
  <c r="G16768" i="26"/>
  <c r="G16769" i="26"/>
  <c r="G16770" i="26"/>
  <c r="G16771" i="26"/>
  <c r="G16772" i="26"/>
  <c r="G16773" i="26"/>
  <c r="G16774" i="26"/>
  <c r="G16775" i="26"/>
  <c r="G16776" i="26"/>
  <c r="G16777" i="26"/>
  <c r="G16778" i="26"/>
  <c r="G16779" i="26"/>
  <c r="G16780" i="26"/>
  <c r="G16781" i="26"/>
  <c r="G16782" i="26"/>
  <c r="G16783" i="26"/>
  <c r="G16784" i="26"/>
  <c r="G16785" i="26"/>
  <c r="G16786" i="26"/>
  <c r="G16787" i="26"/>
  <c r="G16788" i="26"/>
  <c r="G16789" i="26"/>
  <c r="G16790" i="26"/>
  <c r="G16791" i="26"/>
  <c r="G16792" i="26"/>
  <c r="G16793" i="26"/>
  <c r="G16794" i="26"/>
  <c r="G16795" i="26"/>
  <c r="G16796" i="26"/>
  <c r="G16797" i="26"/>
  <c r="G16798" i="26"/>
  <c r="G16799" i="26"/>
  <c r="G16800" i="26"/>
  <c r="G16801" i="26"/>
  <c r="G16802" i="26"/>
  <c r="G16803" i="26"/>
  <c r="G16804" i="26"/>
  <c r="G16805" i="26"/>
  <c r="G16806" i="26"/>
  <c r="G16807" i="26"/>
  <c r="G16808" i="26"/>
  <c r="G16809" i="26"/>
  <c r="G16810" i="26"/>
  <c r="G16811" i="26"/>
  <c r="G16812" i="26"/>
  <c r="G16813" i="26"/>
  <c r="G16814" i="26"/>
  <c r="G16815" i="26"/>
  <c r="G16816" i="26"/>
  <c r="G16817" i="26"/>
  <c r="G16818" i="26"/>
  <c r="G16819" i="26"/>
  <c r="G16820" i="26"/>
  <c r="G16821" i="26"/>
  <c r="G16822" i="26"/>
  <c r="G16823" i="26"/>
  <c r="G16824" i="26"/>
  <c r="G16825" i="26"/>
  <c r="G16826" i="26"/>
  <c r="G16827" i="26"/>
  <c r="G16828" i="26"/>
  <c r="G16829" i="26"/>
  <c r="G16830" i="26"/>
  <c r="G16831" i="26"/>
  <c r="G16832" i="26"/>
  <c r="G16833" i="26"/>
  <c r="G16834" i="26"/>
  <c r="G16835" i="26"/>
  <c r="G16836" i="26"/>
  <c r="G16837" i="26"/>
  <c r="G16838" i="26"/>
  <c r="G16839" i="26"/>
  <c r="G16840" i="26"/>
  <c r="G16841" i="26"/>
  <c r="G16842" i="26"/>
  <c r="G16766" i="26"/>
  <c r="G16738" i="26"/>
  <c r="G16739" i="26"/>
  <c r="G16740" i="26"/>
  <c r="G16741" i="26"/>
  <c r="G16742" i="26"/>
  <c r="G16743" i="26"/>
  <c r="G16744" i="26"/>
  <c r="G16745" i="26"/>
  <c r="G16746" i="26"/>
  <c r="G16747" i="26"/>
  <c r="G16748" i="26"/>
  <c r="G16749" i="26"/>
  <c r="G16750" i="26"/>
  <c r="G16751" i="26"/>
  <c r="G16752" i="26"/>
  <c r="G16753" i="26"/>
  <c r="G16754" i="26"/>
  <c r="G16755" i="26"/>
  <c r="G16756" i="26"/>
  <c r="G16757" i="26"/>
  <c r="G16758" i="26"/>
  <c r="G16759" i="26"/>
  <c r="G16760" i="26"/>
  <c r="G16761" i="26"/>
  <c r="G16762" i="26"/>
  <c r="G16763" i="26"/>
  <c r="G16764" i="26"/>
  <c r="G16765" i="26"/>
  <c r="G16737" i="26"/>
  <c r="G16698" i="26"/>
  <c r="G16699" i="26"/>
  <c r="G16700" i="26"/>
  <c r="G16701" i="26"/>
  <c r="G16702" i="26"/>
  <c r="G16703" i="26"/>
  <c r="G16704" i="26"/>
  <c r="G16705" i="26"/>
  <c r="G16706" i="26"/>
  <c r="G16707" i="26"/>
  <c r="G16708" i="26"/>
  <c r="G16709" i="26"/>
  <c r="G16710" i="26"/>
  <c r="G16711" i="26"/>
  <c r="G16712" i="26"/>
  <c r="G16713" i="26"/>
  <c r="G16714" i="26"/>
  <c r="G16715" i="26"/>
  <c r="G16716" i="26"/>
  <c r="G16717" i="26"/>
  <c r="G16718" i="26"/>
  <c r="G16719" i="26"/>
  <c r="G16720" i="26"/>
  <c r="G16721" i="26"/>
  <c r="G16722" i="26"/>
  <c r="G16723" i="26"/>
  <c r="G16724" i="26"/>
  <c r="G16725" i="26"/>
  <c r="G16726" i="26"/>
  <c r="G16727" i="26"/>
  <c r="G16728" i="26"/>
  <c r="G16729" i="26"/>
  <c r="G16730" i="26"/>
  <c r="G16731" i="26"/>
  <c r="G16732" i="26"/>
  <c r="G16733" i="26"/>
  <c r="G16734" i="26"/>
  <c r="G16735" i="26"/>
  <c r="G16736" i="26"/>
  <c r="G16697" i="26"/>
  <c r="G15167" i="26"/>
  <c r="G15236" i="26"/>
  <c r="G15237" i="26"/>
  <c r="G15238" i="26"/>
  <c r="G15239" i="26"/>
  <c r="G15240" i="26"/>
  <c r="G15241" i="26"/>
  <c r="G15242" i="26"/>
  <c r="G15243" i="26"/>
  <c r="G15244" i="26"/>
  <c r="G15245" i="26"/>
  <c r="G15246" i="26"/>
  <c r="G15202" i="26"/>
  <c r="G15203" i="26"/>
  <c r="G15204" i="26"/>
  <c r="G15205" i="26"/>
  <c r="G15206" i="26"/>
  <c r="G15207" i="26"/>
  <c r="G15208" i="26"/>
  <c r="G15209" i="26"/>
  <c r="G15210" i="26"/>
  <c r="G15211" i="26"/>
  <c r="G15212" i="26"/>
  <c r="G15213" i="26"/>
  <c r="G15214" i="26"/>
  <c r="G15215" i="26"/>
  <c r="G15216" i="26"/>
  <c r="G15217" i="26"/>
  <c r="G15218" i="26"/>
  <c r="G15219" i="26"/>
  <c r="G15220" i="26"/>
  <c r="G15221" i="26"/>
  <c r="G15222" i="26"/>
  <c r="G15223" i="26"/>
  <c r="G15224" i="26"/>
  <c r="G15225" i="26"/>
  <c r="G15226" i="26"/>
  <c r="G15227" i="26"/>
  <c r="G15228" i="26"/>
  <c r="G15229" i="26"/>
  <c r="G15230" i="26"/>
  <c r="G15231" i="26"/>
  <c r="G15232" i="26"/>
  <c r="G15233" i="26"/>
  <c r="G15234" i="26"/>
  <c r="G15235" i="26"/>
  <c r="G15187" i="26"/>
  <c r="G15188" i="26"/>
  <c r="G15189" i="26"/>
  <c r="G15190" i="26"/>
  <c r="G15191" i="26"/>
  <c r="G15192" i="26"/>
  <c r="G15193" i="26"/>
  <c r="G15194" i="26"/>
  <c r="G15195" i="26"/>
  <c r="G15196" i="26"/>
  <c r="G15197" i="26"/>
  <c r="G15198" i="26"/>
  <c r="G15199" i="26"/>
  <c r="G15200" i="26"/>
  <c r="G15201" i="26"/>
  <c r="G15177" i="26"/>
  <c r="G15178" i="26"/>
  <c r="G15179" i="26"/>
  <c r="G15180" i="26"/>
  <c r="G15181" i="26"/>
  <c r="G15182" i="26"/>
  <c r="G15183" i="26"/>
  <c r="G15184" i="26"/>
  <c r="G15185" i="26"/>
  <c r="G15186" i="26"/>
  <c r="G15168" i="26"/>
  <c r="G15169" i="26"/>
  <c r="G15170" i="26"/>
  <c r="G15171" i="26"/>
  <c r="G15172" i="26"/>
  <c r="G15173" i="26"/>
  <c r="G15174" i="26"/>
  <c r="G15175" i="26"/>
  <c r="G15176" i="26"/>
  <c r="G418" i="26"/>
  <c r="G419" i="26"/>
  <c r="G420" i="26"/>
  <c r="G421" i="26"/>
  <c r="G422" i="26"/>
  <c r="G423" i="26"/>
  <c r="G424" i="26"/>
  <c r="G425" i="26"/>
  <c r="G426" i="26"/>
  <c r="G427" i="26"/>
  <c r="G428" i="26"/>
  <c r="G429" i="26"/>
  <c r="G430" i="26"/>
  <c r="G431" i="26"/>
  <c r="G432" i="26"/>
  <c r="G433" i="26"/>
  <c r="G434" i="26"/>
  <c r="G435" i="26"/>
  <c r="G436" i="26"/>
  <c r="G437" i="26"/>
  <c r="G438" i="26"/>
  <c r="G439" i="26"/>
  <c r="G440" i="26"/>
  <c r="G441" i="26"/>
  <c r="G442" i="26"/>
  <c r="G443" i="26"/>
  <c r="G444" i="26"/>
  <c r="G445" i="26"/>
  <c r="G446" i="26"/>
  <c r="G447" i="26"/>
  <c r="G448" i="26"/>
  <c r="G449" i="26"/>
  <c r="G450" i="26"/>
  <c r="G451" i="26"/>
  <c r="G452" i="26"/>
  <c r="G453" i="26"/>
  <c r="G454" i="26"/>
  <c r="G455" i="26"/>
  <c r="G456" i="26"/>
  <c r="G457" i="26"/>
  <c r="G458" i="26"/>
  <c r="G459" i="26"/>
  <c r="G460" i="26"/>
  <c r="G461" i="26"/>
  <c r="G462" i="26"/>
  <c r="G463" i="26"/>
  <c r="G464" i="26"/>
  <c r="G465" i="26"/>
  <c r="G466" i="26"/>
  <c r="G467" i="26"/>
  <c r="G468" i="26"/>
  <c r="G469" i="26"/>
  <c r="G470" i="26"/>
  <c r="G471" i="26"/>
  <c r="G472" i="26"/>
  <c r="G473" i="26"/>
  <c r="G474" i="26"/>
  <c r="G475" i="26"/>
  <c r="G476" i="26"/>
  <c r="G477" i="26"/>
  <c r="G478" i="26"/>
  <c r="G479" i="26"/>
  <c r="G480" i="26"/>
  <c r="G481" i="26"/>
  <c r="G482" i="26"/>
  <c r="G483" i="26"/>
  <c r="G484" i="26"/>
  <c r="G485" i="26"/>
  <c r="G486" i="26"/>
  <c r="G487" i="26"/>
  <c r="G488" i="26"/>
  <c r="G489" i="26"/>
  <c r="G490" i="26"/>
  <c r="G491" i="26"/>
  <c r="G492" i="26"/>
  <c r="G493" i="26"/>
  <c r="G494" i="26"/>
  <c r="G495" i="26"/>
  <c r="G496" i="26"/>
  <c r="G497" i="26"/>
  <c r="G498" i="26"/>
  <c r="G499" i="26"/>
  <c r="G500" i="26"/>
  <c r="G501" i="26"/>
  <c r="G502" i="26"/>
  <c r="G503" i="26"/>
  <c r="G504" i="26"/>
  <c r="G505" i="26"/>
  <c r="G506" i="26"/>
  <c r="G507" i="26"/>
  <c r="G508" i="26"/>
  <c r="G509" i="26"/>
  <c r="G510" i="26"/>
  <c r="G1021" i="26"/>
  <c r="G1105" i="26"/>
  <c r="G1117" i="26"/>
  <c r="G1151" i="26"/>
  <c r="G1160" i="26"/>
  <c r="G1197" i="26"/>
  <c r="G1198" i="26"/>
  <c r="G1225" i="26"/>
  <c r="G1226" i="26"/>
  <c r="G1227" i="26"/>
  <c r="G1228" i="26"/>
  <c r="G1229" i="26"/>
  <c r="G1230" i="26"/>
  <c r="G1231" i="26"/>
  <c r="G1232" i="26"/>
  <c r="G1233" i="26"/>
  <c r="G1234" i="26"/>
  <c r="G1235" i="26"/>
  <c r="G1236" i="26"/>
  <c r="G1237" i="26"/>
  <c r="G1238" i="26"/>
  <c r="G1239" i="26"/>
  <c r="G1240" i="26"/>
  <c r="G1241" i="26"/>
  <c r="G1242" i="26"/>
  <c r="G1243" i="26"/>
  <c r="G1244" i="26"/>
  <c r="G1245" i="26"/>
  <c r="G1246" i="26"/>
  <c r="G1247" i="26"/>
  <c r="G1248" i="26"/>
  <c r="G1249" i="26"/>
  <c r="G1250" i="26"/>
  <c r="G1251" i="26"/>
  <c r="G1252" i="26"/>
  <c r="G1253" i="26"/>
  <c r="G1254" i="26"/>
  <c r="G1255" i="26"/>
  <c r="G1256" i="26"/>
  <c r="G1257" i="26"/>
  <c r="G1258" i="26"/>
  <c r="G1259" i="26"/>
  <c r="G1260" i="26"/>
  <c r="G1261" i="26"/>
  <c r="G1262" i="26"/>
  <c r="G1263" i="26"/>
  <c r="G1264" i="26"/>
  <c r="G1265" i="26"/>
  <c r="G1266" i="26"/>
  <c r="G1267" i="26"/>
  <c r="G1268" i="26"/>
  <c r="G1269" i="26"/>
  <c r="G1270" i="26"/>
  <c r="G1271" i="26"/>
  <c r="G1272" i="26"/>
  <c r="G1273" i="26"/>
  <c r="G1274" i="26"/>
  <c r="G1275" i="26"/>
  <c r="G1276" i="26"/>
  <c r="G1277" i="26"/>
  <c r="G1278" i="26"/>
  <c r="G1279" i="26"/>
  <c r="G1280" i="26"/>
  <c r="G1281" i="26"/>
  <c r="G1282" i="26"/>
  <c r="G1283" i="26"/>
  <c r="G1284" i="26"/>
  <c r="G1285" i="26"/>
  <c r="G1286" i="26"/>
  <c r="G1287" i="26"/>
  <c r="G1288" i="26"/>
  <c r="G1289" i="26"/>
  <c r="G1290" i="26"/>
  <c r="G1291" i="26"/>
  <c r="G1292" i="26"/>
  <c r="G1293" i="26"/>
  <c r="G1294" i="26"/>
  <c r="G1295" i="26"/>
  <c r="G1296" i="26"/>
  <c r="G1297" i="26"/>
  <c r="G1298" i="26"/>
  <c r="G1299" i="26"/>
  <c r="G1300" i="26"/>
  <c r="G1301" i="26"/>
  <c r="G1302" i="26"/>
  <c r="G1303" i="26"/>
  <c r="G1304" i="26"/>
  <c r="G1305" i="26"/>
  <c r="G1306" i="26"/>
  <c r="G1888" i="26"/>
  <c r="G1897" i="26"/>
  <c r="G1909" i="26"/>
  <c r="G1910" i="26"/>
  <c r="G1912" i="26"/>
  <c r="G1916" i="26"/>
  <c r="G1993" i="26"/>
  <c r="G1994" i="26"/>
  <c r="G2014" i="26"/>
  <c r="G2375" i="26"/>
  <c r="G3174" i="26"/>
  <c r="G4788" i="26"/>
  <c r="G5542" i="26"/>
  <c r="G5700" i="26"/>
  <c r="G5701" i="26"/>
  <c r="G6027" i="26"/>
  <c r="G6031" i="26"/>
  <c r="G6032" i="26"/>
  <c r="G6056" i="26"/>
  <c r="G6059" i="26"/>
  <c r="G6061" i="26"/>
  <c r="G6085" i="26"/>
  <c r="G6089" i="26"/>
  <c r="G6110" i="26"/>
  <c r="G6111" i="26"/>
  <c r="G6145" i="26"/>
  <c r="G6146" i="26"/>
  <c r="G6147" i="26"/>
  <c r="G6239" i="26"/>
  <c r="G6375" i="26"/>
  <c r="G6390" i="26"/>
  <c r="G6391" i="26"/>
  <c r="G6392" i="26"/>
  <c r="G6400" i="26"/>
  <c r="G6416" i="26"/>
  <c r="G6432" i="26"/>
  <c r="G6448" i="26"/>
  <c r="G6462" i="26"/>
  <c r="G6483" i="26"/>
  <c r="G6484" i="26"/>
  <c r="G6485" i="26"/>
  <c r="G6513" i="26"/>
  <c r="G6514" i="26"/>
  <c r="G6515" i="26"/>
  <c r="G6516" i="26"/>
  <c r="G6527" i="26"/>
  <c r="G6528" i="26"/>
  <c r="G6543" i="26"/>
  <c r="G6544" i="26"/>
  <c r="G6545" i="26"/>
  <c r="G6546" i="26"/>
  <c r="G6555" i="26"/>
  <c r="G6559" i="26"/>
  <c r="G6562" i="26"/>
  <c r="G6563" i="26"/>
  <c r="G6564" i="26"/>
  <c r="G6575" i="26"/>
  <c r="G6576" i="26"/>
  <c r="G6577" i="26"/>
  <c r="G6578" i="26"/>
  <c r="G6601" i="26"/>
  <c r="G6606" i="26"/>
  <c r="G6607" i="26"/>
  <c r="G6611" i="26"/>
  <c r="G6613" i="26"/>
  <c r="G6615" i="26"/>
  <c r="G6617" i="26"/>
  <c r="G6618" i="26"/>
  <c r="G6619" i="26"/>
  <c r="G6623" i="26"/>
  <c r="G6626" i="26"/>
  <c r="G6630" i="26"/>
  <c r="G6631" i="26"/>
  <c r="G6633" i="26"/>
  <c r="G6636" i="26"/>
  <c r="G6637" i="26"/>
  <c r="G6638" i="26"/>
  <c r="G6644" i="26"/>
  <c r="G6648" i="26"/>
  <c r="G6651" i="26"/>
  <c r="G6654" i="26"/>
  <c r="G6663" i="26"/>
  <c r="G6664" i="26"/>
  <c r="G6665" i="26"/>
  <c r="G6666" i="26"/>
  <c r="G6683" i="26"/>
  <c r="G6684" i="26"/>
  <c r="G6694" i="26"/>
  <c r="G6707" i="26"/>
  <c r="G6708" i="26"/>
  <c r="G6709" i="26"/>
  <c r="G6710" i="26"/>
  <c r="G6711" i="26"/>
  <c r="G6712" i="26"/>
  <c r="G6713" i="26"/>
  <c r="G6714" i="26"/>
  <c r="G6715" i="26"/>
  <c r="G6726" i="26"/>
  <c r="G6730" i="26"/>
  <c r="G6733" i="26"/>
  <c r="G6734" i="26"/>
  <c r="G6735" i="26"/>
  <c r="G6739" i="26"/>
  <c r="G6740" i="26"/>
  <c r="G6741" i="26"/>
  <c r="G6742" i="26"/>
  <c r="G6743" i="26"/>
  <c r="G6746" i="26"/>
  <c r="G6755" i="26"/>
  <c r="G6756" i="26"/>
  <c r="G6757" i="26"/>
  <c r="G6758" i="26"/>
  <c r="G6759" i="26"/>
  <c r="G6764" i="26"/>
  <c r="G6765" i="26"/>
  <c r="G6766" i="26"/>
  <c r="G6767" i="26"/>
  <c r="G6776" i="26"/>
  <c r="G6777" i="26"/>
  <c r="G6812" i="26"/>
  <c r="G6830" i="26"/>
  <c r="G6831" i="26"/>
  <c r="G6833" i="26"/>
  <c r="G6838" i="26"/>
  <c r="G6840" i="26"/>
  <c r="G6858" i="26"/>
  <c r="G6885" i="26"/>
  <c r="G6930" i="26"/>
  <c r="G6937" i="26"/>
  <c r="G6938" i="26"/>
  <c r="G7051" i="26"/>
  <c r="G7061" i="26"/>
  <c r="G7062" i="26"/>
  <c r="G7064" i="26"/>
  <c r="G7084" i="26"/>
  <c r="G7097" i="26"/>
  <c r="G7120" i="26"/>
  <c r="G7230" i="26"/>
  <c r="G7231" i="26"/>
  <c r="G7232" i="26"/>
  <c r="G7233" i="26"/>
  <c r="G7234" i="26"/>
  <c r="G7235" i="26"/>
  <c r="G7236" i="26"/>
  <c r="G7237" i="26"/>
  <c r="G7238" i="26"/>
  <c r="G7239" i="26"/>
  <c r="G7240" i="26"/>
  <c r="G7241" i="26"/>
  <c r="G7242" i="26"/>
  <c r="G7243" i="26"/>
  <c r="G7244" i="26"/>
  <c r="G7245" i="26"/>
  <c r="G7246" i="26"/>
  <c r="G7247" i="26"/>
  <c r="G7248" i="26"/>
  <c r="G7249" i="26"/>
  <c r="G7250" i="26"/>
  <c r="G7251" i="26"/>
  <c r="G7252" i="26"/>
  <c r="G7253" i="26"/>
  <c r="G7254" i="26"/>
  <c r="G7255" i="26"/>
  <c r="G7256" i="26"/>
  <c r="G7257" i="26"/>
  <c r="G7258" i="26"/>
  <c r="G7259" i="26"/>
  <c r="G7260" i="26"/>
  <c r="G7261" i="26"/>
  <c r="G7262" i="26"/>
  <c r="G7263" i="26"/>
  <c r="G7264" i="26"/>
  <c r="G7265" i="26"/>
  <c r="G7266" i="26"/>
  <c r="G7267" i="26"/>
  <c r="G7268" i="26"/>
  <c r="G7269" i="26"/>
  <c r="G7270" i="26"/>
  <c r="G7271" i="26"/>
  <c r="G7272" i="26"/>
  <c r="G7273" i="26"/>
  <c r="G7274" i="26"/>
  <c r="G7275" i="26"/>
  <c r="G7276" i="26"/>
  <c r="G7277" i="26"/>
  <c r="G7278" i="26"/>
  <c r="G7279" i="26"/>
  <c r="G7280" i="26"/>
  <c r="G7281" i="26"/>
  <c r="G7282" i="26"/>
  <c r="G7283" i="26"/>
  <c r="G7284" i="26"/>
  <c r="G7285" i="26"/>
  <c r="G7286" i="26"/>
  <c r="G7287" i="26"/>
  <c r="G7288" i="26"/>
  <c r="G7289" i="26"/>
  <c r="G7290" i="26"/>
  <c r="G7291" i="26"/>
  <c r="G7292" i="26"/>
  <c r="G7293" i="26"/>
  <c r="G7294" i="26"/>
  <c r="G7295" i="26"/>
  <c r="G7296" i="26"/>
  <c r="G7297" i="26"/>
  <c r="G7298" i="26"/>
  <c r="G7299" i="26"/>
  <c r="G7300" i="26"/>
  <c r="G7301" i="26"/>
  <c r="G7302" i="26"/>
  <c r="G7303" i="26"/>
  <c r="G7304" i="26"/>
  <c r="G7305" i="26"/>
  <c r="G7306" i="26"/>
  <c r="G7307" i="26"/>
  <c r="G7308" i="26"/>
  <c r="G7309" i="26"/>
  <c r="G7310" i="26"/>
  <c r="G7311" i="26"/>
  <c r="G7312" i="26"/>
  <c r="G7313" i="26"/>
  <c r="G7314" i="26"/>
  <c r="G7315" i="26"/>
  <c r="G7316" i="26"/>
  <c r="G7317" i="26"/>
  <c r="G7318" i="26"/>
  <c r="G7319" i="26"/>
  <c r="G7320" i="26"/>
  <c r="G7321" i="26"/>
  <c r="G7322" i="26"/>
  <c r="G7323" i="26"/>
  <c r="G7324" i="26"/>
  <c r="G7325" i="26"/>
  <c r="G7326" i="26"/>
  <c r="G7327" i="26"/>
  <c r="G7328" i="26"/>
  <c r="G7329" i="26"/>
  <c r="G7330" i="26"/>
  <c r="G7331" i="26"/>
  <c r="G7332" i="26"/>
  <c r="G7333" i="26"/>
  <c r="G7334" i="26"/>
  <c r="G7335" i="26"/>
  <c r="G7336" i="26"/>
  <c r="G7337" i="26"/>
  <c r="G7338" i="26"/>
  <c r="G7339" i="26"/>
  <c r="G7340" i="26"/>
  <c r="G7341" i="26"/>
  <c r="G7342" i="26"/>
  <c r="G7343" i="26"/>
  <c r="G7344" i="26"/>
  <c r="G7345" i="26"/>
  <c r="G7346" i="26"/>
  <c r="G7347" i="26"/>
  <c r="G7348" i="26"/>
  <c r="G7349" i="26"/>
  <c r="G7350" i="26"/>
  <c r="G7351" i="26"/>
  <c r="G7352" i="26"/>
  <c r="G7353" i="26"/>
  <c r="G7354" i="26"/>
  <c r="G7355" i="26"/>
  <c r="G7356" i="26"/>
  <c r="G7357" i="26"/>
  <c r="G7358" i="26"/>
  <c r="G7359" i="26"/>
  <c r="G7360" i="26"/>
  <c r="G7361" i="26"/>
  <c r="G7362" i="26"/>
  <c r="G7363" i="26"/>
  <c r="G7364" i="26"/>
  <c r="G7365" i="26"/>
  <c r="G7366" i="26"/>
  <c r="G7367" i="26"/>
  <c r="G7368" i="26"/>
  <c r="G7369" i="26"/>
  <c r="G7370" i="26"/>
  <c r="G7371" i="26"/>
  <c r="G7372" i="26"/>
  <c r="G7373" i="26"/>
  <c r="G7374" i="26"/>
  <c r="G7375" i="26"/>
  <c r="G7376" i="26"/>
  <c r="G7377" i="26"/>
  <c r="G7378" i="26"/>
  <c r="G7379" i="26"/>
  <c r="G7380" i="26"/>
  <c r="G7381" i="26"/>
  <c r="G7382" i="26"/>
  <c r="G7383" i="26"/>
  <c r="G7384" i="26"/>
  <c r="G7385" i="26"/>
  <c r="G7386" i="26"/>
  <c r="G7387" i="26"/>
  <c r="G7388" i="26"/>
  <c r="G7389" i="26"/>
  <c r="G7390" i="26"/>
  <c r="G7391" i="26"/>
  <c r="G7392" i="26"/>
  <c r="G7393" i="26"/>
  <c r="G7394" i="26"/>
  <c r="G7395" i="26"/>
  <c r="G7396" i="26"/>
  <c r="G7397" i="26"/>
  <c r="G7398" i="26"/>
  <c r="G7399" i="26"/>
  <c r="G7400" i="26"/>
  <c r="G7401" i="26"/>
  <c r="G7402" i="26"/>
  <c r="G7403" i="26"/>
  <c r="G7404" i="26"/>
  <c r="G7405" i="26"/>
  <c r="G7406" i="26"/>
  <c r="G7407" i="26"/>
  <c r="G7408" i="26"/>
  <c r="G7409" i="26"/>
  <c r="G7410" i="26"/>
  <c r="G7411" i="26"/>
  <c r="G7412" i="26"/>
  <c r="G7413" i="26"/>
  <c r="G7414" i="26"/>
  <c r="G7415" i="26"/>
  <c r="G7416" i="26"/>
  <c r="G7417" i="26"/>
  <c r="G7418" i="26"/>
  <c r="G7419" i="26"/>
  <c r="G7420" i="26"/>
  <c r="G7421" i="26"/>
  <c r="G7422" i="26"/>
  <c r="G7423" i="26"/>
  <c r="G7424" i="26"/>
  <c r="G7425" i="26"/>
  <c r="G7426" i="26"/>
  <c r="G7427" i="26"/>
  <c r="G7428" i="26"/>
  <c r="G7429" i="26"/>
  <c r="G7430" i="26"/>
  <c r="G7431" i="26"/>
  <c r="G7432" i="26"/>
  <c r="G7433" i="26"/>
  <c r="G7434" i="26"/>
  <c r="G7435" i="26"/>
  <c r="G7436" i="26"/>
  <c r="G7437" i="26"/>
  <c r="G7438" i="26"/>
  <c r="G7439" i="26"/>
  <c r="G7440" i="26"/>
  <c r="G7441" i="26"/>
  <c r="G7442" i="26"/>
  <c r="G7443" i="26"/>
  <c r="G7444" i="26"/>
  <c r="G7445" i="26"/>
  <c r="G7446" i="26"/>
  <c r="G7447" i="26"/>
  <c r="G7448" i="26"/>
  <c r="G7449" i="26"/>
  <c r="G7450" i="26"/>
  <c r="G7451" i="26"/>
  <c r="G7452" i="26"/>
  <c r="G7453" i="26"/>
  <c r="G7454" i="26"/>
  <c r="G7455" i="26"/>
  <c r="G7456" i="26"/>
  <c r="G7457" i="26"/>
  <c r="G7458" i="26"/>
  <c r="G7459" i="26"/>
  <c r="G7460" i="26"/>
  <c r="G7461" i="26"/>
  <c r="G7462" i="26"/>
  <c r="G7463" i="26"/>
  <c r="G7464" i="26"/>
  <c r="G7465" i="26"/>
  <c r="G7466" i="26"/>
  <c r="G7467" i="26"/>
  <c r="G7468" i="26"/>
  <c r="G7469" i="26"/>
  <c r="G7470" i="26"/>
  <c r="G7471" i="26"/>
  <c r="G7472" i="26"/>
  <c r="G7473" i="26"/>
  <c r="G7474" i="26"/>
  <c r="G7475" i="26"/>
  <c r="G7476" i="26"/>
  <c r="G7477" i="26"/>
  <c r="G7478" i="26"/>
  <c r="G7479" i="26"/>
  <c r="G7480" i="26"/>
  <c r="G7481" i="26"/>
  <c r="G7482" i="26"/>
  <c r="G7483" i="26"/>
  <c r="G7484" i="26"/>
  <c r="G7485" i="26"/>
  <c r="G7486" i="26"/>
  <c r="G7487" i="26"/>
  <c r="G7488" i="26"/>
  <c r="G7489" i="26"/>
  <c r="G7490" i="26"/>
  <c r="G7491" i="26"/>
  <c r="G7492" i="26"/>
  <c r="G7493" i="26"/>
  <c r="G7494" i="26"/>
  <c r="G7495" i="26"/>
  <c r="G7496" i="26"/>
  <c r="G7497" i="26"/>
  <c r="G7498" i="26"/>
  <c r="G7499" i="26"/>
  <c r="G7500" i="26"/>
  <c r="G7501" i="26"/>
  <c r="G7502" i="26"/>
  <c r="G7503" i="26"/>
  <c r="G7504" i="26"/>
  <c r="G7505" i="26"/>
  <c r="G7506" i="26"/>
  <c r="G7507" i="26"/>
  <c r="G7508" i="26"/>
  <c r="G7509" i="26"/>
  <c r="G7510" i="26"/>
  <c r="G7511" i="26"/>
  <c r="G7512" i="26"/>
  <c r="G7513" i="26"/>
  <c r="G7514" i="26"/>
  <c r="G7515" i="26"/>
  <c r="G7516" i="26"/>
  <c r="G7517" i="26"/>
  <c r="G7518" i="26"/>
  <c r="G7519" i="26"/>
  <c r="G7520" i="26"/>
  <c r="G7521" i="26"/>
  <c r="G7522" i="26"/>
  <c r="G7523" i="26"/>
  <c r="G7524" i="26"/>
  <c r="G7525" i="26"/>
  <c r="G7526" i="26"/>
  <c r="G7527" i="26"/>
  <c r="G7528" i="26"/>
  <c r="G7529" i="26"/>
  <c r="G7530" i="26"/>
  <c r="G7531" i="26"/>
  <c r="G7532" i="26"/>
  <c r="G7533" i="26"/>
  <c r="G7534" i="26"/>
  <c r="G7535" i="26"/>
  <c r="G7536" i="26"/>
  <c r="G7537" i="26"/>
  <c r="G7538" i="26"/>
  <c r="G7539" i="26"/>
  <c r="G7540" i="26"/>
  <c r="G7541" i="26"/>
  <c r="G7542" i="26"/>
  <c r="G7543" i="26"/>
  <c r="G7544" i="26"/>
  <c r="G7545" i="26"/>
  <c r="G7546" i="26"/>
  <c r="G7547" i="26"/>
  <c r="G7548" i="26"/>
  <c r="G7549" i="26"/>
  <c r="G7550" i="26"/>
  <c r="G7551" i="26"/>
  <c r="G7552" i="26"/>
  <c r="G7553" i="26"/>
  <c r="G7554" i="26"/>
  <c r="G7555" i="26"/>
  <c r="G7556" i="26"/>
  <c r="G7557" i="26"/>
  <c r="G7558" i="26"/>
  <c r="G7559" i="26"/>
  <c r="G7560" i="26"/>
  <c r="G7561" i="26"/>
  <c r="G7562" i="26"/>
  <c r="G7563" i="26"/>
  <c r="G7564" i="26"/>
  <c r="G7565" i="26"/>
  <c r="G7566" i="26"/>
  <c r="G7567" i="26"/>
  <c r="G7568" i="26"/>
  <c r="G7569" i="26"/>
  <c r="G7570" i="26"/>
  <c r="G7571" i="26"/>
  <c r="G7572" i="26"/>
  <c r="G7573" i="26"/>
  <c r="G7574" i="26"/>
  <c r="G7575" i="26"/>
  <c r="G7576" i="26"/>
  <c r="G7577" i="26"/>
  <c r="G7578" i="26"/>
  <c r="G7579" i="26"/>
  <c r="G7580" i="26"/>
  <c r="G7581" i="26"/>
  <c r="G7582" i="26"/>
  <c r="G7583" i="26"/>
  <c r="G7584" i="26"/>
  <c r="G7585" i="26"/>
  <c r="G7586" i="26"/>
  <c r="G7587" i="26"/>
  <c r="G7588" i="26"/>
  <c r="G7589" i="26"/>
  <c r="G7590" i="26"/>
  <c r="G7591" i="26"/>
  <c r="G7592" i="26"/>
  <c r="G7593" i="26"/>
  <c r="G7594" i="26"/>
  <c r="G7595" i="26"/>
  <c r="G7596" i="26"/>
  <c r="G7597" i="26"/>
  <c r="G7598" i="26"/>
  <c r="G7599" i="26"/>
  <c r="G7600" i="26"/>
  <c r="G7601" i="26"/>
  <c r="G7602" i="26"/>
  <c r="G7603" i="26"/>
  <c r="G7604" i="26"/>
  <c r="G7605" i="26"/>
  <c r="G7606" i="26"/>
  <c r="G7607" i="26"/>
  <c r="G7608" i="26"/>
  <c r="G7609" i="26"/>
  <c r="G7610" i="26"/>
  <c r="G7611" i="26"/>
  <c r="G7612" i="26"/>
  <c r="G7613" i="26"/>
  <c r="G7614" i="26"/>
  <c r="G7615" i="26"/>
  <c r="G7616" i="26"/>
  <c r="G7617" i="26"/>
  <c r="G7618" i="26"/>
  <c r="G7619" i="26"/>
  <c r="G7620" i="26"/>
  <c r="G7621" i="26"/>
  <c r="G7622" i="26"/>
  <c r="G7623" i="26"/>
  <c r="G7624" i="26"/>
  <c r="G7625" i="26"/>
  <c r="G7626" i="26"/>
  <c r="G7627" i="26"/>
  <c r="G7628" i="26"/>
  <c r="G7629" i="26"/>
  <c r="G7630" i="26"/>
  <c r="G7631" i="26"/>
  <c r="G7632" i="26"/>
  <c r="G7633" i="26"/>
  <c r="G7634" i="26"/>
  <c r="G7635" i="26"/>
  <c r="G7636" i="26"/>
  <c r="G7637" i="26"/>
  <c r="G7638" i="26"/>
  <c r="G7639" i="26"/>
  <c r="G7640" i="26"/>
  <c r="G7641" i="26"/>
  <c r="G7642" i="26"/>
  <c r="G7643" i="26"/>
  <c r="G7644" i="26"/>
  <c r="G7645" i="26"/>
  <c r="G7646" i="26"/>
  <c r="G7647" i="26"/>
  <c r="G7648" i="26"/>
  <c r="G7649" i="26"/>
  <c r="G7650" i="26"/>
  <c r="G7651" i="26"/>
  <c r="G7652" i="26"/>
  <c r="G7653" i="26"/>
  <c r="G7654" i="26"/>
  <c r="G7655" i="26"/>
  <c r="G7656" i="26"/>
  <c r="G7657" i="26"/>
  <c r="G7658" i="26"/>
  <c r="G7659" i="26"/>
  <c r="G7660" i="26"/>
  <c r="G7661" i="26"/>
  <c r="G7662" i="26"/>
  <c r="G7663" i="26"/>
  <c r="G7664" i="26"/>
  <c r="G7665" i="26"/>
  <c r="G7666" i="26"/>
  <c r="G7667" i="26"/>
  <c r="G7668" i="26"/>
  <c r="G7669" i="26"/>
  <c r="G7670" i="26"/>
  <c r="G7671" i="26"/>
  <c r="G7672" i="26"/>
  <c r="G7673" i="26"/>
  <c r="G7674" i="26"/>
  <c r="G7675" i="26"/>
  <c r="G7676" i="26"/>
  <c r="G7677" i="26"/>
  <c r="G7678" i="26"/>
  <c r="G7679" i="26"/>
  <c r="G7680" i="26"/>
  <c r="G7681" i="26"/>
  <c r="G7682" i="26"/>
  <c r="G7683" i="26"/>
  <c r="G7684" i="26"/>
  <c r="G7685" i="26"/>
  <c r="G7686" i="26"/>
  <c r="G7687" i="26"/>
  <c r="G7688" i="26"/>
  <c r="G7689" i="26"/>
  <c r="G7690" i="26"/>
  <c r="G7691" i="26"/>
  <c r="G7692" i="26"/>
  <c r="G7693" i="26"/>
  <c r="G7694" i="26"/>
  <c r="G7695" i="26"/>
  <c r="G7696" i="26"/>
  <c r="G7697" i="26"/>
  <c r="G7698" i="26"/>
  <c r="G7699" i="26"/>
  <c r="G7700" i="26"/>
  <c r="G7701" i="26"/>
  <c r="G7702" i="26"/>
  <c r="G7703" i="26"/>
  <c r="G7704" i="26"/>
  <c r="G7705" i="26"/>
  <c r="G7706" i="26"/>
  <c r="G7707" i="26"/>
  <c r="G7708" i="26"/>
  <c r="G7709" i="26"/>
  <c r="G7710" i="26"/>
  <c r="G7711" i="26"/>
  <c r="G7712" i="26"/>
  <c r="G7713" i="26"/>
  <c r="G7714" i="26"/>
  <c r="G7715" i="26"/>
  <c r="G7716" i="26"/>
  <c r="G7717" i="26"/>
  <c r="G7718" i="26"/>
  <c r="G7719" i="26"/>
  <c r="G7720" i="26"/>
  <c r="G7721" i="26"/>
  <c r="G7722" i="26"/>
  <c r="G7723" i="26"/>
  <c r="G7724" i="26"/>
  <c r="G7725" i="26"/>
  <c r="G7726" i="26"/>
  <c r="G7727" i="26"/>
  <c r="G7728" i="26"/>
  <c r="G7729" i="26"/>
  <c r="G7730" i="26"/>
  <c r="G7731" i="26"/>
  <c r="G7732" i="26"/>
  <c r="G7733" i="26"/>
  <c r="G7734" i="26"/>
  <c r="G7735" i="26"/>
  <c r="G7736" i="26"/>
  <c r="G7737" i="26"/>
  <c r="G7738" i="26"/>
  <c r="G7739" i="26"/>
  <c r="G7740" i="26"/>
  <c r="G7741" i="26"/>
  <c r="G7742" i="26"/>
  <c r="G7743" i="26"/>
  <c r="G7744" i="26"/>
  <c r="G7745" i="26"/>
  <c r="G7746" i="26"/>
  <c r="G7747" i="26"/>
  <c r="G7748" i="26"/>
  <c r="G7749" i="26"/>
  <c r="G7750" i="26"/>
  <c r="G7751" i="26"/>
  <c r="G7752" i="26"/>
  <c r="G7753" i="26"/>
  <c r="G7754" i="26"/>
  <c r="G7755" i="26"/>
  <c r="G7756" i="26"/>
  <c r="G7757" i="26"/>
  <c r="G7758" i="26"/>
  <c r="G7759" i="26"/>
  <c r="G7760" i="26"/>
  <c r="G7761" i="26"/>
  <c r="G7762" i="26"/>
  <c r="G7763" i="26"/>
  <c r="G7764" i="26"/>
  <c r="G7765" i="26"/>
  <c r="G7766" i="26"/>
  <c r="G7767" i="26"/>
  <c r="G7768" i="26"/>
  <c r="G7769" i="26"/>
  <c r="G7770" i="26"/>
  <c r="G7771" i="26"/>
  <c r="G7772" i="26"/>
  <c r="G7773" i="26"/>
  <c r="G7774" i="26"/>
  <c r="G7775" i="26"/>
  <c r="G7776" i="26"/>
  <c r="G7777" i="26"/>
  <c r="G7778" i="26"/>
  <c r="G7779" i="26"/>
  <c r="G7780" i="26"/>
  <c r="G7781" i="26"/>
  <c r="G7782" i="26"/>
  <c r="G7783" i="26"/>
  <c r="G7784" i="26"/>
  <c r="G7785" i="26"/>
  <c r="G7786" i="26"/>
  <c r="G7787" i="26"/>
  <c r="G7788" i="26"/>
  <c r="G7789" i="26"/>
  <c r="G7790" i="26"/>
  <c r="G7791" i="26"/>
  <c r="G7792" i="26"/>
  <c r="G7793" i="26"/>
  <c r="G7794" i="26"/>
  <c r="G7795" i="26"/>
  <c r="G7796" i="26"/>
  <c r="G7797" i="26"/>
  <c r="G7798" i="26"/>
  <c r="G7799" i="26"/>
  <c r="G7800" i="26"/>
  <c r="G7801" i="26"/>
  <c r="G7802" i="26"/>
  <c r="G7803" i="26"/>
  <c r="G7804" i="26"/>
  <c r="G7805" i="26"/>
  <c r="G7806" i="26"/>
  <c r="G7807" i="26"/>
  <c r="G7808" i="26"/>
  <c r="G7809" i="26"/>
  <c r="G7810" i="26"/>
  <c r="G7811" i="26"/>
  <c r="G7812" i="26"/>
  <c r="G7813" i="26"/>
  <c r="G7814" i="26"/>
  <c r="G7815" i="26"/>
  <c r="G7816" i="26"/>
  <c r="G7817" i="26"/>
  <c r="G7818" i="26"/>
  <c r="G7819" i="26"/>
  <c r="G7820" i="26"/>
  <c r="G7821" i="26"/>
  <c r="G7822" i="26"/>
  <c r="G7823" i="26"/>
  <c r="G7824" i="26"/>
  <c r="G7825" i="26"/>
  <c r="G7826" i="26"/>
  <c r="G7827" i="26"/>
  <c r="G7828" i="26"/>
  <c r="G7829" i="26"/>
  <c r="G7830" i="26"/>
  <c r="G7831" i="26"/>
  <c r="G7832" i="26"/>
  <c r="G7833" i="26"/>
  <c r="G7834" i="26"/>
  <c r="G7835" i="26"/>
  <c r="G7836" i="26"/>
  <c r="G7837" i="26"/>
  <c r="G7838" i="26"/>
  <c r="G7839" i="26"/>
  <c r="G7840" i="26"/>
  <c r="G7841" i="26"/>
  <c r="G7842" i="26"/>
  <c r="G7843" i="26"/>
  <c r="G7844" i="26"/>
  <c r="G7845" i="26"/>
  <c r="G7846" i="26"/>
  <c r="G7847" i="26"/>
  <c r="G7848" i="26"/>
  <c r="G7849" i="26"/>
  <c r="G7850" i="26"/>
  <c r="G7851" i="26"/>
  <c r="G7852" i="26"/>
  <c r="G7853" i="26"/>
  <c r="G7854" i="26"/>
  <c r="G7855" i="26"/>
  <c r="G7856" i="26"/>
  <c r="G7857" i="26"/>
  <c r="G7858" i="26"/>
  <c r="G7859" i="26"/>
  <c r="G7860" i="26"/>
  <c r="G7861" i="26"/>
  <c r="G7862" i="26"/>
  <c r="G7863" i="26"/>
  <c r="G7864" i="26"/>
  <c r="G7865" i="26"/>
  <c r="G7866" i="26"/>
  <c r="G7867" i="26"/>
  <c r="G7868" i="26"/>
  <c r="G7869" i="26"/>
  <c r="G7870" i="26"/>
  <c r="G7871" i="26"/>
  <c r="G7872" i="26"/>
  <c r="G7873" i="26"/>
  <c r="G7874" i="26"/>
  <c r="G7875" i="26"/>
  <c r="G7876" i="26"/>
  <c r="G7877" i="26"/>
  <c r="G7878" i="26"/>
  <c r="G7879" i="26"/>
  <c r="G7880" i="26"/>
  <c r="G7881" i="26"/>
  <c r="G7882" i="26"/>
  <c r="G7883" i="26"/>
  <c r="G7884" i="26"/>
  <c r="G7885" i="26"/>
  <c r="G7886" i="26"/>
  <c r="G7887" i="26"/>
  <c r="G7888" i="26"/>
  <c r="G7889" i="26"/>
  <c r="G7890" i="26"/>
  <c r="G7891" i="26"/>
  <c r="G7892" i="26"/>
  <c r="G7893" i="26"/>
  <c r="G7894" i="26"/>
  <c r="G7895" i="26"/>
  <c r="G7896" i="26"/>
  <c r="G7897" i="26"/>
  <c r="G7898" i="26"/>
  <c r="G7899" i="26"/>
  <c r="G7900" i="26"/>
  <c r="G7901" i="26"/>
  <c r="G7902" i="26"/>
  <c r="G7903" i="26"/>
  <c r="G7904" i="26"/>
  <c r="G7905" i="26"/>
  <c r="G7906" i="26"/>
  <c r="G7907" i="26"/>
  <c r="G7908" i="26"/>
  <c r="G7909" i="26"/>
  <c r="G7910" i="26"/>
  <c r="G7911" i="26"/>
  <c r="G7912" i="26"/>
  <c r="G7913" i="26"/>
  <c r="G7914" i="26"/>
  <c r="G7915" i="26"/>
  <c r="G7916" i="26"/>
  <c r="G7917" i="26"/>
  <c r="G7918" i="26"/>
  <c r="G7919" i="26"/>
  <c r="G7920" i="26"/>
  <c r="G7921" i="26"/>
  <c r="G7922" i="26"/>
  <c r="G7923" i="26"/>
  <c r="G7924" i="26"/>
  <c r="G7925" i="26"/>
  <c r="G7926" i="26"/>
  <c r="G7927" i="26"/>
  <c r="G7928" i="26"/>
  <c r="G7929" i="26"/>
  <c r="G7930" i="26"/>
  <c r="G7931" i="26"/>
  <c r="G7932" i="26"/>
  <c r="G7933" i="26"/>
  <c r="G7934" i="26"/>
  <c r="G7935" i="26"/>
  <c r="G7936" i="26"/>
  <c r="G7937" i="26"/>
  <c r="G7938" i="26"/>
  <c r="G7939" i="26"/>
  <c r="G7940" i="26"/>
  <c r="G7941" i="26"/>
  <c r="G7942" i="26"/>
  <c r="G7943" i="26"/>
  <c r="G7944" i="26"/>
  <c r="G7945" i="26"/>
  <c r="G7946" i="26"/>
  <c r="G7947" i="26"/>
  <c r="G7948" i="26"/>
  <c r="G7949" i="26"/>
  <c r="G7950" i="26"/>
  <c r="G7951" i="26"/>
  <c r="G7952" i="26"/>
  <c r="G7953" i="26"/>
  <c r="G7954" i="26"/>
  <c r="G7955" i="26"/>
  <c r="G7956" i="26"/>
  <c r="G7957" i="26"/>
  <c r="G7958" i="26"/>
  <c r="G7959" i="26"/>
  <c r="G7960" i="26"/>
  <c r="G7961" i="26"/>
  <c r="G7962" i="26"/>
  <c r="G7963" i="26"/>
  <c r="G7964" i="26"/>
  <c r="G7965" i="26"/>
  <c r="G7966" i="26"/>
  <c r="G7967" i="26"/>
  <c r="G7968" i="26"/>
  <c r="G7969" i="26"/>
  <c r="G7970" i="26"/>
  <c r="G7971" i="26"/>
  <c r="G7972" i="26"/>
  <c r="G7973" i="26"/>
  <c r="G7974" i="26"/>
  <c r="G7975" i="26"/>
  <c r="G7976" i="26"/>
  <c r="G7977" i="26"/>
  <c r="G7978" i="26"/>
  <c r="G7979" i="26"/>
  <c r="G7980" i="26"/>
  <c r="G7981" i="26"/>
  <c r="G7982" i="26"/>
  <c r="G7983" i="26"/>
  <c r="G7984" i="26"/>
  <c r="G7985" i="26"/>
  <c r="G7986" i="26"/>
  <c r="G7987" i="26"/>
  <c r="G7988" i="26"/>
  <c r="G7989" i="26"/>
  <c r="G7990" i="26"/>
  <c r="G7991" i="26"/>
  <c r="G7992" i="26"/>
  <c r="G7993" i="26"/>
  <c r="G7994" i="26"/>
  <c r="G7995" i="26"/>
  <c r="G7996" i="26"/>
  <c r="G7997" i="26"/>
  <c r="G7998" i="26"/>
  <c r="G7999" i="26"/>
  <c r="G8000" i="26"/>
  <c r="G8001" i="26"/>
  <c r="G8002" i="26"/>
  <c r="G8003" i="26"/>
  <c r="G8004" i="26"/>
  <c r="G8005" i="26"/>
  <c r="G8006" i="26"/>
  <c r="G8007" i="26"/>
  <c r="G8008" i="26"/>
  <c r="G8009" i="26"/>
  <c r="G8010" i="26"/>
  <c r="G8011" i="26"/>
  <c r="G8012" i="26"/>
  <c r="G8013" i="26"/>
  <c r="G8014" i="26"/>
  <c r="G8015" i="26"/>
  <c r="G8016" i="26"/>
  <c r="G8017" i="26"/>
  <c r="G8018" i="26"/>
  <c r="G8019" i="26"/>
  <c r="G8020" i="26"/>
  <c r="G8021" i="26"/>
  <c r="G8022" i="26"/>
  <c r="G8023" i="26"/>
  <c r="G8024" i="26"/>
  <c r="G8025" i="26"/>
  <c r="G8026" i="26"/>
  <c r="G8027" i="26"/>
  <c r="G8028" i="26"/>
  <c r="G8029" i="26"/>
  <c r="G8030" i="26"/>
  <c r="G8031" i="26"/>
  <c r="G8032" i="26"/>
  <c r="G8033" i="26"/>
  <c r="G8034" i="26"/>
  <c r="G8035" i="26"/>
  <c r="G8036" i="26"/>
  <c r="G8037" i="26"/>
  <c r="G8038" i="26"/>
  <c r="G8039" i="26"/>
  <c r="G8040" i="26"/>
  <c r="G8041" i="26"/>
  <c r="G8042" i="26"/>
  <c r="G8043" i="26"/>
  <c r="G8044" i="26"/>
  <c r="G8045" i="26"/>
  <c r="G8046" i="26"/>
  <c r="G8047" i="26"/>
  <c r="G8048" i="26"/>
  <c r="G8049" i="26"/>
  <c r="G8050" i="26"/>
  <c r="G8051" i="26"/>
  <c r="G8052" i="26"/>
  <c r="G8053" i="26"/>
  <c r="G8054" i="26"/>
  <c r="G8055" i="26"/>
  <c r="G8056" i="26"/>
  <c r="G8057" i="26"/>
  <c r="G8058" i="26"/>
  <c r="G8059" i="26"/>
  <c r="G8060" i="26"/>
  <c r="G8061" i="26"/>
  <c r="G8062" i="26"/>
  <c r="G8063" i="26"/>
  <c r="G8064" i="26"/>
  <c r="G8065" i="26"/>
  <c r="G8066" i="26"/>
  <c r="G8067" i="26"/>
  <c r="G8068" i="26"/>
  <c r="G8069" i="26"/>
  <c r="G8070" i="26"/>
  <c r="G8071" i="26"/>
  <c r="G8072" i="26"/>
  <c r="G8073" i="26"/>
  <c r="G8074" i="26"/>
  <c r="G8075" i="26"/>
  <c r="G8076" i="26"/>
  <c r="G8077" i="26"/>
  <c r="G8078" i="26"/>
  <c r="G8079" i="26"/>
  <c r="G8080" i="26"/>
  <c r="G8081" i="26"/>
  <c r="G8082" i="26"/>
  <c r="G8083" i="26"/>
  <c r="G8084" i="26"/>
  <c r="G8085" i="26"/>
  <c r="G8086" i="26"/>
  <c r="G8087" i="26"/>
  <c r="G8088" i="26"/>
  <c r="G8089" i="26"/>
  <c r="G8090" i="26"/>
  <c r="G8091" i="26"/>
  <c r="G8092" i="26"/>
  <c r="G8093" i="26"/>
  <c r="G8094" i="26"/>
  <c r="G8095" i="26"/>
  <c r="G8096" i="26"/>
  <c r="G8097" i="26"/>
  <c r="G8098" i="26"/>
  <c r="G8099" i="26"/>
  <c r="G8100" i="26"/>
  <c r="G8101" i="26"/>
  <c r="G8102" i="26"/>
  <c r="G8103" i="26"/>
  <c r="G8104" i="26"/>
  <c r="G8105" i="26"/>
  <c r="G8106" i="26"/>
  <c r="G8107" i="26"/>
  <c r="G8108" i="26"/>
  <c r="G8109" i="26"/>
  <c r="G8110" i="26"/>
  <c r="G8111" i="26"/>
  <c r="G8112" i="26"/>
  <c r="G8113" i="26"/>
  <c r="G8114" i="26"/>
  <c r="G8115" i="26"/>
  <c r="G8116" i="26"/>
  <c r="G8117" i="26"/>
  <c r="G8118" i="26"/>
  <c r="G8119" i="26"/>
  <c r="G8120" i="26"/>
  <c r="G8121" i="26"/>
  <c r="G8122" i="26"/>
  <c r="G8123" i="26"/>
  <c r="G8124" i="26"/>
  <c r="G8125" i="26"/>
  <c r="G8126" i="26"/>
  <c r="G8127" i="26"/>
  <c r="G8128" i="26"/>
  <c r="G8129" i="26"/>
  <c r="G8130" i="26"/>
  <c r="G8131" i="26"/>
  <c r="G8132" i="26"/>
  <c r="G8133" i="26"/>
  <c r="G8134" i="26"/>
  <c r="G8135" i="26"/>
  <c r="G8136" i="26"/>
  <c r="G8137" i="26"/>
  <c r="G8138" i="26"/>
  <c r="G8139" i="26"/>
  <c r="G8140" i="26"/>
  <c r="G8141" i="26"/>
  <c r="G8142" i="26"/>
  <c r="G8143" i="26"/>
  <c r="G8144" i="26"/>
  <c r="G8145" i="26"/>
  <c r="G8146" i="26"/>
  <c r="G8147" i="26"/>
  <c r="G8148" i="26"/>
  <c r="G8149" i="26"/>
  <c r="G8150" i="26"/>
  <c r="G8151" i="26"/>
  <c r="G8152" i="26"/>
  <c r="G8153" i="26"/>
  <c r="G8154" i="26"/>
  <c r="G8155" i="26"/>
  <c r="G8156" i="26"/>
  <c r="G8157" i="26"/>
  <c r="G8158" i="26"/>
  <c r="G8159" i="26"/>
  <c r="G8160" i="26"/>
  <c r="G8161" i="26"/>
  <c r="G8162" i="26"/>
  <c r="G8163" i="26"/>
  <c r="G8164" i="26"/>
  <c r="G8165" i="26"/>
  <c r="G8166" i="26"/>
  <c r="G8167" i="26"/>
  <c r="G8168" i="26"/>
  <c r="G8169" i="26"/>
  <c r="G8170" i="26"/>
  <c r="G8171" i="26"/>
  <c r="G8172" i="26"/>
  <c r="G8173" i="26"/>
  <c r="G8174" i="26"/>
  <c r="G8175" i="26"/>
  <c r="G8176" i="26"/>
  <c r="G8177" i="26"/>
  <c r="G8178" i="26"/>
  <c r="G8179" i="26"/>
  <c r="G8180" i="26"/>
  <c r="G8181" i="26"/>
  <c r="G8182" i="26"/>
  <c r="G8183" i="26"/>
  <c r="G8184" i="26"/>
  <c r="G8185" i="26"/>
  <c r="G8186" i="26"/>
  <c r="G8187" i="26"/>
  <c r="G8188" i="26"/>
  <c r="G8189" i="26"/>
  <c r="G8190" i="26"/>
  <c r="G8191" i="26"/>
  <c r="G8192" i="26"/>
  <c r="G8193" i="26"/>
  <c r="G8194" i="26"/>
  <c r="G8195" i="26"/>
  <c r="G8196" i="26"/>
  <c r="G8197" i="26"/>
  <c r="G8198" i="26"/>
  <c r="G8199" i="26"/>
  <c r="G8200" i="26"/>
  <c r="G8201" i="26"/>
  <c r="G8202" i="26"/>
  <c r="G8203" i="26"/>
  <c r="G8204" i="26"/>
  <c r="G8205" i="26"/>
  <c r="G8206" i="26"/>
  <c r="G8207" i="26"/>
  <c r="G8208" i="26"/>
  <c r="G8209" i="26"/>
  <c r="G8210" i="26"/>
  <c r="G8211" i="26"/>
  <c r="G8212" i="26"/>
  <c r="G8213" i="26"/>
  <c r="G8214" i="26"/>
  <c r="G8215" i="26"/>
  <c r="G8216" i="26"/>
  <c r="G8217" i="26"/>
  <c r="G8218" i="26"/>
  <c r="G8219" i="26"/>
  <c r="G8220" i="26"/>
  <c r="G8221" i="26"/>
  <c r="G8222" i="26"/>
  <c r="G8223" i="26"/>
  <c r="G8224" i="26"/>
  <c r="G8225" i="26"/>
  <c r="G8226" i="26"/>
  <c r="G8227" i="26"/>
  <c r="G8228" i="26"/>
  <c r="G8229" i="26"/>
  <c r="G8230" i="26"/>
  <c r="G8231" i="26"/>
  <c r="G8232" i="26"/>
  <c r="G8233" i="26"/>
  <c r="G8234" i="26"/>
  <c r="G8235" i="26"/>
  <c r="G8236" i="26"/>
  <c r="G8237" i="26"/>
  <c r="G8238" i="26"/>
  <c r="G8239" i="26"/>
  <c r="G8240" i="26"/>
  <c r="G8241" i="26"/>
  <c r="G8242" i="26"/>
  <c r="G8243" i="26"/>
  <c r="G8244" i="26"/>
  <c r="G8245" i="26"/>
  <c r="G8246" i="26"/>
  <c r="G8247" i="26"/>
  <c r="G8248" i="26"/>
  <c r="G8249" i="26"/>
  <c r="G8250" i="26"/>
  <c r="G8251" i="26"/>
  <c r="G8252" i="26"/>
  <c r="G8253" i="26"/>
  <c r="G8254" i="26"/>
  <c r="G8255" i="26"/>
  <c r="G8256" i="26"/>
  <c r="G8257" i="26"/>
  <c r="G8258" i="26"/>
  <c r="G8259" i="26"/>
  <c r="G8260" i="26"/>
  <c r="G8261" i="26"/>
  <c r="G8262" i="26"/>
  <c r="G8263" i="26"/>
  <c r="G8264" i="26"/>
  <c r="G8265" i="26"/>
  <c r="G8266" i="26"/>
  <c r="G8267" i="26"/>
  <c r="G8268" i="26"/>
  <c r="G8269" i="26"/>
  <c r="G8270" i="26"/>
  <c r="G8271" i="26"/>
  <c r="G8272" i="26"/>
  <c r="G8273" i="26"/>
  <c r="G8274" i="26"/>
  <c r="G8275" i="26"/>
  <c r="G8276" i="26"/>
  <c r="G8277" i="26"/>
  <c r="G8278" i="26"/>
  <c r="G8279" i="26"/>
  <c r="G8280" i="26"/>
  <c r="G8281" i="26"/>
  <c r="G8282" i="26"/>
  <c r="G8283" i="26"/>
  <c r="G8284" i="26"/>
  <c r="G8285" i="26"/>
  <c r="G8286" i="26"/>
  <c r="G8287" i="26"/>
  <c r="G8288" i="26"/>
  <c r="G8289" i="26"/>
  <c r="G8290" i="26"/>
  <c r="G8291" i="26"/>
  <c r="G8292" i="26"/>
  <c r="G8293" i="26"/>
  <c r="G8294" i="26"/>
  <c r="G8295" i="26"/>
  <c r="G8296" i="26"/>
  <c r="G8297" i="26"/>
  <c r="G8298" i="26"/>
  <c r="G8299" i="26"/>
  <c r="G8300" i="26"/>
  <c r="G8301" i="26"/>
  <c r="G8302" i="26"/>
  <c r="G8303" i="26"/>
  <c r="G8304" i="26"/>
  <c r="G8305" i="26"/>
  <c r="G8306" i="26"/>
  <c r="G8307" i="26"/>
  <c r="G8308" i="26"/>
  <c r="G8309" i="26"/>
  <c r="G8310" i="26"/>
  <c r="G8311" i="26"/>
  <c r="G8312" i="26"/>
  <c r="G8313" i="26"/>
  <c r="G8314" i="26"/>
  <c r="G8315" i="26"/>
  <c r="G8316" i="26"/>
  <c r="G8317" i="26"/>
  <c r="G8318" i="26"/>
  <c r="G8319" i="26"/>
  <c r="G8320" i="26"/>
  <c r="G8321" i="26"/>
  <c r="G8322" i="26"/>
  <c r="G8323" i="26"/>
  <c r="G8324" i="26"/>
  <c r="G8325" i="26"/>
  <c r="G8326" i="26"/>
  <c r="G8327" i="26"/>
  <c r="G8328" i="26"/>
  <c r="G8329" i="26"/>
  <c r="G8330" i="26"/>
  <c r="G8331" i="26"/>
  <c r="G8332" i="26"/>
  <c r="G8333" i="26"/>
  <c r="G8334" i="26"/>
  <c r="G8335" i="26"/>
  <c r="G8336" i="26"/>
  <c r="G8337" i="26"/>
  <c r="G8338" i="26"/>
  <c r="G8339" i="26"/>
  <c r="G8340" i="26"/>
  <c r="G8341" i="26"/>
  <c r="G8342" i="26"/>
  <c r="G8343" i="26"/>
  <c r="G8344" i="26"/>
  <c r="G8345" i="26"/>
  <c r="G8346" i="26"/>
  <c r="G8347" i="26"/>
  <c r="G8348" i="26"/>
  <c r="G8349" i="26"/>
  <c r="G8350" i="26"/>
  <c r="G8351" i="26"/>
  <c r="G8352" i="26"/>
  <c r="G8353" i="26"/>
  <c r="G8354" i="26"/>
  <c r="G8355" i="26"/>
  <c r="G8356" i="26"/>
  <c r="G8357" i="26"/>
  <c r="G8358" i="26"/>
  <c r="G8359" i="26"/>
  <c r="G8360" i="26"/>
  <c r="G8361" i="26"/>
  <c r="G8362" i="26"/>
  <c r="G8363" i="26"/>
  <c r="G8364" i="26"/>
  <c r="G8365" i="26"/>
  <c r="G8366" i="26"/>
  <c r="G8367" i="26"/>
  <c r="G8368" i="26"/>
  <c r="G8369" i="26"/>
  <c r="G8370" i="26"/>
  <c r="G8371" i="26"/>
  <c r="G8372" i="26"/>
  <c r="G8373" i="26"/>
  <c r="G8374" i="26"/>
  <c r="G8375" i="26"/>
  <c r="G8376" i="26"/>
  <c r="G8377" i="26"/>
  <c r="G8378" i="26"/>
  <c r="G8379" i="26"/>
  <c r="G8380" i="26"/>
  <c r="G8381" i="26"/>
  <c r="G8382" i="26"/>
  <c r="G8383" i="26"/>
  <c r="G8384" i="26"/>
  <c r="G8385" i="26"/>
  <c r="G8386" i="26"/>
  <c r="G8387" i="26"/>
  <c r="G8388" i="26"/>
  <c r="G8389" i="26"/>
  <c r="G8390" i="26"/>
  <c r="G8391" i="26"/>
  <c r="G8392" i="26"/>
  <c r="G8393" i="26"/>
  <c r="G8394" i="26"/>
  <c r="G8395" i="26"/>
  <c r="G8396" i="26"/>
  <c r="G8397" i="26"/>
  <c r="G8398" i="26"/>
  <c r="G8399" i="26"/>
  <c r="G8400" i="26"/>
  <c r="G8401" i="26"/>
  <c r="G8402" i="26"/>
  <c r="G8403" i="26"/>
  <c r="G8404" i="26"/>
  <c r="G8405" i="26"/>
  <c r="G8406" i="26"/>
  <c r="G8407" i="26"/>
  <c r="G8408" i="26"/>
  <c r="G8409" i="26"/>
  <c r="G8410" i="26"/>
  <c r="G8411" i="26"/>
  <c r="G8412" i="26"/>
  <c r="G8413" i="26"/>
  <c r="G8414" i="26"/>
  <c r="G8415" i="26"/>
  <c r="G8416" i="26"/>
  <c r="G8417" i="26"/>
  <c r="G8418" i="26"/>
  <c r="G8419" i="26"/>
  <c r="G8420" i="26"/>
  <c r="G8421" i="26"/>
  <c r="G8422" i="26"/>
  <c r="G8423" i="26"/>
  <c r="G8424" i="26"/>
  <c r="G8425" i="26"/>
  <c r="G8426" i="26"/>
  <c r="G8427" i="26"/>
  <c r="G8428" i="26"/>
  <c r="G8429" i="26"/>
  <c r="G8430" i="26"/>
  <c r="G8431" i="26"/>
  <c r="G8432" i="26"/>
  <c r="G8433" i="26"/>
  <c r="G8434" i="26"/>
  <c r="G8435" i="26"/>
  <c r="G8436" i="26"/>
  <c r="G8437" i="26"/>
  <c r="G8438" i="26"/>
  <c r="G8439" i="26"/>
  <c r="G8440" i="26"/>
  <c r="G8441" i="26"/>
  <c r="G8442" i="26"/>
  <c r="G8443" i="26"/>
  <c r="G8444" i="26"/>
  <c r="G8445" i="26"/>
  <c r="G8446" i="26"/>
  <c r="G8447" i="26"/>
  <c r="G8448" i="26"/>
  <c r="G8449" i="26"/>
  <c r="G8450" i="26"/>
  <c r="G8451" i="26"/>
  <c r="G8452" i="26"/>
  <c r="G8453" i="26"/>
  <c r="G8454" i="26"/>
  <c r="G8455" i="26"/>
  <c r="G8456" i="26"/>
  <c r="G8457" i="26"/>
  <c r="G8458" i="26"/>
  <c r="G8459" i="26"/>
  <c r="G8460" i="26"/>
  <c r="G8461" i="26"/>
  <c r="G8462" i="26"/>
  <c r="G8463" i="26"/>
  <c r="G8464" i="26"/>
  <c r="G8465" i="26"/>
  <c r="G8466" i="26"/>
  <c r="G8467" i="26"/>
  <c r="G8468" i="26"/>
  <c r="G8469" i="26"/>
  <c r="G8470" i="26"/>
  <c r="G8471" i="26"/>
  <c r="G8472" i="26"/>
  <c r="G8473" i="26"/>
  <c r="G8474" i="26"/>
  <c r="G8475" i="26"/>
  <c r="G8476" i="26"/>
  <c r="G8477" i="26"/>
  <c r="G8478" i="26"/>
  <c r="G8479" i="26"/>
  <c r="G8480" i="26"/>
  <c r="G8481" i="26"/>
  <c r="G8482" i="26"/>
  <c r="G8483" i="26"/>
  <c r="G8484" i="26"/>
  <c r="G8485" i="26"/>
  <c r="G8486" i="26"/>
  <c r="G8487" i="26"/>
  <c r="G8488" i="26"/>
  <c r="G8489" i="26"/>
  <c r="G8490" i="26"/>
  <c r="G8491" i="26"/>
  <c r="G8492" i="26"/>
  <c r="G8493" i="26"/>
  <c r="G8494" i="26"/>
  <c r="G8495" i="26"/>
  <c r="G8496" i="26"/>
  <c r="G8497" i="26"/>
  <c r="G8498" i="26"/>
  <c r="G8499" i="26"/>
  <c r="G8500" i="26"/>
  <c r="G8501" i="26"/>
  <c r="G8502" i="26"/>
  <c r="G8503" i="26"/>
  <c r="G8504" i="26"/>
  <c r="G8505" i="26"/>
  <c r="G8506" i="26"/>
  <c r="G8507" i="26"/>
  <c r="G8508" i="26"/>
  <c r="G8509" i="26"/>
  <c r="G8510" i="26"/>
  <c r="G8511" i="26"/>
  <c r="G8512" i="26"/>
  <c r="G8513" i="26"/>
  <c r="G8514" i="26"/>
  <c r="G8515" i="26"/>
  <c r="G8516" i="26"/>
  <c r="G8517" i="26"/>
  <c r="G8518" i="26"/>
  <c r="G8519" i="26"/>
  <c r="G8520" i="26"/>
  <c r="G8521" i="26"/>
  <c r="G8522" i="26"/>
  <c r="G8523" i="26"/>
  <c r="G8524" i="26"/>
  <c r="G8525" i="26"/>
  <c r="G8526" i="26"/>
  <c r="G8527" i="26"/>
  <c r="G8528" i="26"/>
  <c r="G8529" i="26"/>
  <c r="G8530" i="26"/>
  <c r="G8531" i="26"/>
  <c r="G8532" i="26"/>
  <c r="G8533" i="26"/>
  <c r="G8534" i="26"/>
  <c r="G8535" i="26"/>
  <c r="G8536" i="26"/>
  <c r="G8537" i="26"/>
  <c r="G8538" i="26"/>
  <c r="G8539" i="26"/>
  <c r="G8540" i="26"/>
  <c r="G8541" i="26"/>
  <c r="G8542" i="26"/>
  <c r="G8543" i="26"/>
  <c r="G8544" i="26"/>
  <c r="G8545" i="26"/>
  <c r="G8546" i="26"/>
  <c r="G8547" i="26"/>
  <c r="G8548" i="26"/>
  <c r="G8549" i="26"/>
  <c r="G8550" i="26"/>
  <c r="G8551" i="26"/>
  <c r="G8552" i="26"/>
  <c r="G8553" i="26"/>
  <c r="G8554" i="26"/>
  <c r="G8555" i="26"/>
  <c r="G8556" i="26"/>
  <c r="G8557" i="26"/>
  <c r="G8558" i="26"/>
  <c r="G8559" i="26"/>
  <c r="G8560" i="26"/>
  <c r="G8561" i="26"/>
  <c r="G8562" i="26"/>
  <c r="G8563" i="26"/>
  <c r="G8564" i="26"/>
  <c r="G8565" i="26"/>
  <c r="G8566" i="26"/>
  <c r="G8567" i="26"/>
  <c r="G8568" i="26"/>
  <c r="G8569" i="26"/>
  <c r="G8570" i="26"/>
  <c r="G8571" i="26"/>
  <c r="G8572" i="26"/>
  <c r="G8573" i="26"/>
  <c r="G8574" i="26"/>
  <c r="G8575" i="26"/>
  <c r="G8576" i="26"/>
  <c r="G8577" i="26"/>
  <c r="G8578" i="26"/>
  <c r="G8579" i="26"/>
  <c r="G8580" i="26"/>
  <c r="G8581" i="26"/>
  <c r="G8582" i="26"/>
  <c r="G8583" i="26"/>
  <c r="G8584" i="26"/>
  <c r="G8585" i="26"/>
  <c r="G8586" i="26"/>
  <c r="G8587" i="26"/>
  <c r="G8588" i="26"/>
  <c r="G8589" i="26"/>
  <c r="G8590" i="26"/>
  <c r="G8591" i="26"/>
  <c r="G8592" i="26"/>
  <c r="G8593" i="26"/>
  <c r="G8594" i="26"/>
  <c r="G8595" i="26"/>
  <c r="G8596" i="26"/>
  <c r="G8597" i="26"/>
  <c r="G8598" i="26"/>
  <c r="G8599" i="26"/>
  <c r="G8600" i="26"/>
  <c r="G8601" i="26"/>
  <c r="G8602" i="26"/>
  <c r="G8603" i="26"/>
  <c r="G8604" i="26"/>
  <c r="G8605" i="26"/>
  <c r="G8606" i="26"/>
  <c r="G8607" i="26"/>
  <c r="G8608" i="26"/>
  <c r="G8609" i="26"/>
  <c r="G8610" i="26"/>
  <c r="G8611" i="26"/>
  <c r="G8612" i="26"/>
  <c r="G8613" i="26"/>
  <c r="G8614" i="26"/>
  <c r="G8615" i="26"/>
  <c r="G8616" i="26"/>
  <c r="G8617" i="26"/>
  <c r="G8835" i="26"/>
  <c r="G8838" i="26"/>
  <c r="G8855" i="26"/>
  <c r="G8856" i="26"/>
  <c r="G8857" i="26"/>
  <c r="G8913" i="26"/>
  <c r="G8946" i="26"/>
  <c r="G8954" i="26"/>
  <c r="G9005" i="26"/>
  <c r="G9174" i="26"/>
  <c r="G9204" i="26"/>
  <c r="G9212" i="26"/>
  <c r="G9220" i="26"/>
  <c r="G9226" i="26"/>
  <c r="G9232" i="26"/>
  <c r="G9233" i="26"/>
  <c r="G9270" i="26"/>
  <c r="G9272" i="26"/>
  <c r="G9274" i="26"/>
  <c r="G9276" i="26"/>
  <c r="G9278" i="26"/>
  <c r="G9280" i="26"/>
  <c r="G9282" i="26"/>
  <c r="G9284" i="26"/>
  <c r="G9286" i="26"/>
  <c r="G9288" i="26"/>
  <c r="G9290" i="26"/>
  <c r="G9292" i="26"/>
  <c r="G9294" i="26"/>
  <c r="G9296" i="26"/>
  <c r="G9298" i="26"/>
  <c r="G9300" i="26"/>
  <c r="G9302" i="26"/>
  <c r="G9304" i="26"/>
  <c r="G9306" i="26"/>
  <c r="G9308" i="26"/>
  <c r="G9310" i="26"/>
  <c r="G9312" i="26"/>
  <c r="G9314" i="26"/>
  <c r="G9316" i="26"/>
  <c r="G9318" i="26"/>
  <c r="G9320" i="26"/>
  <c r="G9327" i="26"/>
  <c r="G9355" i="26"/>
  <c r="G9361" i="26"/>
  <c r="G9365" i="26"/>
  <c r="G9372" i="26"/>
  <c r="G9384" i="26"/>
  <c r="G9386" i="26"/>
  <c r="G9393" i="26"/>
  <c r="G9396" i="26"/>
  <c r="G9403" i="26"/>
  <c r="G9405" i="26"/>
  <c r="G9407" i="26"/>
  <c r="G9409" i="26"/>
  <c r="G9410" i="26"/>
  <c r="G9411" i="26"/>
  <c r="G9415" i="26"/>
  <c r="G9488" i="26"/>
  <c r="G9524" i="26"/>
  <c r="G9525" i="26"/>
  <c r="G9537" i="26"/>
  <c r="G9540" i="26"/>
  <c r="G9541" i="26"/>
  <c r="G9542" i="26"/>
  <c r="G9544" i="26"/>
  <c r="G9582" i="26"/>
  <c r="G10811" i="26"/>
  <c r="G10813" i="26"/>
  <c r="G10815" i="26"/>
  <c r="G10817" i="26"/>
  <c r="G10819" i="26"/>
  <c r="G10821" i="26"/>
  <c r="G10822" i="26"/>
  <c r="G10823" i="26"/>
  <c r="G10824" i="26"/>
  <c r="G10825" i="26"/>
  <c r="G10826" i="26"/>
  <c r="G10827" i="26"/>
  <c r="G10828" i="26"/>
  <c r="G10829" i="26"/>
  <c r="G10830" i="26"/>
  <c r="G10902" i="26"/>
  <c r="G10903" i="26"/>
  <c r="G10904" i="26"/>
  <c r="G10905" i="26"/>
  <c r="G10906" i="26"/>
  <c r="G10907" i="26"/>
  <c r="G10908" i="26"/>
  <c r="G10909" i="26"/>
  <c r="G10910" i="26"/>
  <c r="G10911" i="26"/>
  <c r="G10912" i="26"/>
  <c r="G10913" i="26"/>
  <c r="G10914" i="26"/>
  <c r="G10915" i="26"/>
  <c r="G10938" i="26"/>
  <c r="G10939" i="26"/>
  <c r="G10940" i="26"/>
  <c r="G10946" i="26"/>
  <c r="G10974" i="26"/>
  <c r="G10975" i="26"/>
  <c r="G10976" i="26"/>
  <c r="G10977" i="26"/>
  <c r="G10978" i="26"/>
  <c r="G11042" i="26"/>
  <c r="G11043" i="26"/>
  <c r="G11044" i="26"/>
  <c r="G11045" i="26"/>
  <c r="G11046" i="26"/>
  <c r="G11047" i="26"/>
  <c r="G11048" i="26"/>
  <c r="G11049" i="26"/>
  <c r="G11050" i="26"/>
  <c r="G11051" i="26"/>
  <c r="G11052" i="26"/>
  <c r="G11053" i="26"/>
  <c r="G11054" i="26"/>
  <c r="G11055" i="26"/>
  <c r="G11056" i="26"/>
  <c r="G11057" i="26"/>
  <c r="G11058" i="26"/>
  <c r="G11059" i="26"/>
  <c r="G11060" i="26"/>
  <c r="G11061" i="26"/>
  <c r="G11062" i="26"/>
  <c r="G11063" i="26"/>
  <c r="G11064" i="26"/>
  <c r="G11065" i="26"/>
  <c r="G11066" i="26"/>
  <c r="G11067" i="26"/>
  <c r="G11068" i="26"/>
  <c r="G11069" i="26"/>
  <c r="G11070" i="26"/>
  <c r="G11071" i="26"/>
  <c r="G11072" i="26"/>
  <c r="G11073" i="26"/>
  <c r="G11074" i="26"/>
  <c r="G11075" i="26"/>
  <c r="G11076" i="26"/>
  <c r="G11077" i="26"/>
  <c r="G11078" i="26"/>
  <c r="G11079" i="26"/>
  <c r="G11080" i="26"/>
  <c r="G11081" i="26"/>
  <c r="G11112" i="26"/>
  <c r="G11251" i="26"/>
  <c r="G11252" i="26"/>
  <c r="G11253" i="26"/>
  <c r="G11254" i="26"/>
  <c r="G11255" i="26"/>
  <c r="G11586" i="26"/>
  <c r="G11587" i="26"/>
  <c r="G11588" i="26"/>
  <c r="G11589" i="26"/>
  <c r="G11590" i="26"/>
  <c r="G11591" i="26"/>
  <c r="G11592" i="26"/>
  <c r="G11593" i="26"/>
  <c r="G11594" i="26"/>
  <c r="G11595" i="26"/>
  <c r="G11596" i="26"/>
  <c r="G11783" i="26"/>
  <c r="G11795" i="26"/>
  <c r="G11799" i="26"/>
  <c r="G11800" i="26"/>
  <c r="G11834" i="26"/>
  <c r="G11844" i="26"/>
  <c r="G11851" i="26"/>
  <c r="G11899" i="26"/>
  <c r="G11900" i="26"/>
  <c r="G11910" i="26"/>
  <c r="G11978" i="26"/>
  <c r="G11989" i="26"/>
  <c r="G11996" i="26"/>
  <c r="G11999" i="26"/>
  <c r="G12010" i="26"/>
  <c r="G12011" i="26"/>
  <c r="G12012" i="26"/>
  <c r="G12013" i="26"/>
  <c r="G12014" i="26"/>
  <c r="G12015" i="26"/>
  <c r="G12016" i="26"/>
  <c r="G12017" i="26"/>
  <c r="G12018" i="26"/>
  <c r="G12019" i="26"/>
  <c r="G12020" i="26"/>
  <c r="G12021" i="26"/>
  <c r="G12022" i="26"/>
  <c r="G12023" i="26"/>
  <c r="G12024" i="26"/>
  <c r="G12025" i="26"/>
  <c r="G12026" i="26"/>
  <c r="G12027" i="26"/>
  <c r="G12028" i="26"/>
  <c r="G12029" i="26"/>
  <c r="G12030" i="26"/>
  <c r="G12031" i="26"/>
  <c r="G12032" i="26"/>
  <c r="G12033" i="26"/>
  <c r="G12034" i="26"/>
  <c r="G12035" i="26"/>
  <c r="G12036" i="26"/>
  <c r="G12037" i="26"/>
  <c r="G12038" i="26"/>
  <c r="G12039" i="26"/>
  <c r="G12062" i="26"/>
  <c r="G12063" i="26"/>
  <c r="G12072" i="26"/>
  <c r="G12073" i="26"/>
  <c r="G12074" i="26"/>
  <c r="G12075" i="26"/>
  <c r="G12076" i="26"/>
  <c r="G12077" i="26"/>
  <c r="G12078" i="26"/>
  <c r="G12079" i="26"/>
  <c r="G12080" i="26"/>
  <c r="G12081" i="26"/>
  <c r="G12082" i="26"/>
  <c r="G12083" i="26"/>
  <c r="G12084" i="26"/>
  <c r="G12085" i="26"/>
  <c r="G12086" i="26"/>
  <c r="G12087" i="26"/>
  <c r="G12088" i="26"/>
  <c r="G12089" i="26"/>
  <c r="G12090" i="26"/>
  <c r="G12091" i="26"/>
  <c r="G12092" i="26"/>
  <c r="G12093" i="26"/>
  <c r="G12094" i="26"/>
  <c r="G12095" i="26"/>
  <c r="G12096" i="26"/>
  <c r="G12097" i="26"/>
  <c r="G12098" i="26"/>
  <c r="G12099" i="26"/>
  <c r="G12100" i="26"/>
  <c r="G12101" i="26"/>
  <c r="G12102" i="26"/>
  <c r="G12103" i="26"/>
  <c r="G12104" i="26"/>
  <c r="G12105" i="26"/>
  <c r="G12106" i="26"/>
  <c r="G12107" i="26"/>
  <c r="G12108" i="26"/>
  <c r="G12109" i="26"/>
  <c r="G12110" i="26"/>
  <c r="G12111" i="26"/>
  <c r="G12112" i="26"/>
  <c r="G12113" i="26"/>
  <c r="G12114" i="26"/>
  <c r="G12115" i="26"/>
  <c r="G12116" i="26"/>
  <c r="G12117" i="26"/>
  <c r="G12118" i="26"/>
  <c r="G12119" i="26"/>
  <c r="G12120" i="26"/>
  <c r="G12121" i="26"/>
  <c r="G12122" i="26"/>
  <c r="G12123" i="26"/>
  <c r="G12124" i="26"/>
  <c r="G12125" i="26"/>
  <c r="G12126" i="26"/>
  <c r="G12127" i="26"/>
  <c r="G12128" i="26"/>
  <c r="G12129" i="26"/>
  <c r="G12130" i="26"/>
  <c r="G12131" i="26"/>
  <c r="G12132" i="26"/>
  <c r="G12133" i="26"/>
  <c r="G12134" i="26"/>
  <c r="G12135" i="26"/>
  <c r="G12136" i="26"/>
  <c r="G12137" i="26"/>
  <c r="G12138" i="26"/>
  <c r="G12139" i="26"/>
  <c r="G12140" i="26"/>
  <c r="G12141" i="26"/>
  <c r="G12142" i="26"/>
  <c r="G12143" i="26"/>
  <c r="G12144" i="26"/>
  <c r="G12145" i="26"/>
  <c r="G12146" i="26"/>
  <c r="G12147" i="26"/>
  <c r="G12148" i="26"/>
  <c r="G12149" i="26"/>
  <c r="G12150" i="26"/>
  <c r="G12151" i="26"/>
  <c r="G12152" i="26"/>
  <c r="G12153" i="26"/>
  <c r="G12154" i="26"/>
  <c r="G12155" i="26"/>
  <c r="G12156" i="26"/>
  <c r="G12157" i="26"/>
  <c r="G12158" i="26"/>
  <c r="G12159" i="26"/>
  <c r="G12160" i="26"/>
  <c r="G12161" i="26"/>
  <c r="G12162" i="26"/>
  <c r="G12163" i="26"/>
  <c r="G12164" i="26"/>
  <c r="G12165" i="26"/>
  <c r="G12166" i="26"/>
  <c r="G12167" i="26"/>
  <c r="G12168" i="26"/>
  <c r="G12169" i="26"/>
  <c r="G12170" i="26"/>
  <c r="G12171" i="26"/>
  <c r="G12172" i="26"/>
  <c r="G12173" i="26"/>
  <c r="G12174" i="26"/>
  <c r="G12175" i="26"/>
  <c r="G12176" i="26"/>
  <c r="G12177" i="26"/>
  <c r="G12178" i="26"/>
  <c r="G12179" i="26"/>
  <c r="G12180" i="26"/>
  <c r="G12181" i="26"/>
  <c r="G12182" i="26"/>
  <c r="G12183" i="26"/>
  <c r="G12184" i="26"/>
  <c r="G12185" i="26"/>
  <c r="G12186" i="26"/>
  <c r="G12187" i="26"/>
  <c r="G12188" i="26"/>
  <c r="G12189" i="26"/>
  <c r="G12190" i="26"/>
  <c r="G12191" i="26"/>
  <c r="G12192" i="26"/>
  <c r="G12193" i="26"/>
  <c r="G12194" i="26"/>
  <c r="G12195" i="26"/>
  <c r="G12196" i="26"/>
  <c r="G12197" i="26"/>
  <c r="G12198" i="26"/>
  <c r="G12199" i="26"/>
  <c r="G12200" i="26"/>
  <c r="G12201" i="26"/>
  <c r="G12202" i="26"/>
  <c r="G12203" i="26"/>
  <c r="G12204" i="26"/>
  <c r="G12205" i="26"/>
  <c r="G12206" i="26"/>
  <c r="G12207" i="26"/>
  <c r="G12208" i="26"/>
  <c r="G12209" i="26"/>
  <c r="G12210" i="26"/>
  <c r="G12211" i="26"/>
  <c r="G12212" i="26"/>
  <c r="G12213" i="26"/>
  <c r="G12214" i="26"/>
  <c r="G12215" i="26"/>
  <c r="G12216" i="26"/>
  <c r="G12217" i="26"/>
  <c r="G12218" i="26"/>
  <c r="G12219" i="26"/>
  <c r="G12220" i="26"/>
  <c r="G12221" i="26"/>
  <c r="G12222" i="26"/>
  <c r="G12223" i="26"/>
  <c r="G12224" i="26"/>
  <c r="G12225" i="26"/>
  <c r="G12226" i="26"/>
  <c r="G12227" i="26"/>
  <c r="G12228" i="26"/>
  <c r="G12229" i="26"/>
  <c r="G12230" i="26"/>
  <c r="G12231" i="26"/>
  <c r="G12232" i="26"/>
  <c r="G12233" i="26"/>
  <c r="G12234" i="26"/>
  <c r="G12235" i="26"/>
  <c r="G12236" i="26"/>
  <c r="G12237" i="26"/>
  <c r="G12238" i="26"/>
  <c r="G12239" i="26"/>
  <c r="G12240" i="26"/>
  <c r="G12241" i="26"/>
  <c r="G12242" i="26"/>
  <c r="G12243" i="26"/>
  <c r="G12244" i="26"/>
  <c r="G12245" i="26"/>
  <c r="G12246" i="26"/>
  <c r="G12247" i="26"/>
  <c r="G12248" i="26"/>
  <c r="G12249" i="26"/>
  <c r="G12250" i="26"/>
  <c r="G12251" i="26"/>
  <c r="G12252" i="26"/>
  <c r="G12253" i="26"/>
  <c r="G12254" i="26"/>
  <c r="G12255" i="26"/>
  <c r="G12256" i="26"/>
  <c r="G12257" i="26"/>
  <c r="G12258" i="26"/>
  <c r="G12259" i="26"/>
  <c r="G12260" i="26"/>
  <c r="G12261" i="26"/>
  <c r="G12262" i="26"/>
  <c r="G12263" i="26"/>
  <c r="G12264" i="26"/>
  <c r="G12265" i="26"/>
  <c r="G12266" i="26"/>
  <c r="G12267" i="26"/>
  <c r="G12268" i="26"/>
  <c r="G12269" i="26"/>
  <c r="G12270" i="26"/>
  <c r="G12271" i="26"/>
  <c r="G12272" i="26"/>
  <c r="G12273" i="26"/>
  <c r="G12274" i="26"/>
  <c r="G12275" i="26"/>
  <c r="G12276" i="26"/>
  <c r="G12277" i="26"/>
  <c r="G12278" i="26"/>
  <c r="G12279" i="26"/>
  <c r="G12280" i="26"/>
  <c r="G12281" i="26"/>
  <c r="G12282" i="26"/>
  <c r="G12283" i="26"/>
  <c r="G12284" i="26"/>
  <c r="G12285" i="26"/>
  <c r="G12286" i="26"/>
  <c r="G12287" i="26"/>
  <c r="G12288" i="26"/>
  <c r="G12289" i="26"/>
  <c r="G12290" i="26"/>
  <c r="G12291" i="26"/>
  <c r="G12294" i="26"/>
  <c r="G12295" i="26"/>
  <c r="G12297" i="26"/>
  <c r="G12298" i="26"/>
  <c r="G12301" i="26"/>
  <c r="G12302" i="26"/>
  <c r="G12304" i="26"/>
  <c r="G12305" i="26"/>
  <c r="G12308" i="26"/>
  <c r="G12309" i="26"/>
  <c r="G12310" i="26"/>
  <c r="G12311" i="26"/>
  <c r="G12312" i="26"/>
  <c r="G12313" i="26"/>
  <c r="G12314" i="26"/>
  <c r="G12315" i="26"/>
  <c r="G12316" i="26"/>
  <c r="G12317" i="26"/>
  <c r="G12318" i="26"/>
  <c r="G12319" i="26"/>
  <c r="G12320" i="26"/>
  <c r="G12321" i="26"/>
  <c r="G12322" i="26"/>
  <c r="G12323" i="26"/>
  <c r="G12324" i="26"/>
  <c r="G12325" i="26"/>
  <c r="G12326" i="26"/>
  <c r="G12327" i="26"/>
  <c r="G12328" i="26"/>
  <c r="G12329" i="26"/>
  <c r="G12330" i="26"/>
  <c r="G12331" i="26"/>
  <c r="G12332" i="26"/>
  <c r="G12333" i="26"/>
  <c r="G12334" i="26"/>
  <c r="G12335" i="26"/>
  <c r="G12336" i="26"/>
  <c r="G12337" i="26"/>
  <c r="G12338" i="26"/>
  <c r="G12339" i="26"/>
  <c r="G12340" i="26"/>
  <c r="G12341" i="26"/>
  <c r="G12342" i="26"/>
  <c r="G12343" i="26"/>
  <c r="G12344" i="26"/>
  <c r="G12345" i="26"/>
  <c r="G12346" i="26"/>
  <c r="G12347" i="26"/>
  <c r="G12348" i="26"/>
  <c r="G12349" i="26"/>
  <c r="G12350" i="26"/>
  <c r="G12351" i="26"/>
  <c r="G12352" i="26"/>
  <c r="G12353" i="26"/>
  <c r="G12354" i="26"/>
  <c r="G12355" i="26"/>
  <c r="G12356" i="26"/>
  <c r="G12357" i="26"/>
  <c r="G12358" i="26"/>
  <c r="G12359" i="26"/>
  <c r="G12360" i="26"/>
  <c r="G12361" i="26"/>
  <c r="G12362" i="26"/>
  <c r="G12363" i="26"/>
  <c r="G12364" i="26"/>
  <c r="G12365" i="26"/>
  <c r="G12366" i="26"/>
  <c r="G12367" i="26"/>
  <c r="G12368" i="26"/>
  <c r="G12369" i="26"/>
  <c r="G12370" i="26"/>
  <c r="G12371" i="26"/>
  <c r="G12372" i="26"/>
  <c r="G12373" i="26"/>
  <c r="G12374" i="26"/>
  <c r="G12375" i="26"/>
  <c r="G12376" i="26"/>
  <c r="G12377" i="26"/>
  <c r="G12378" i="26"/>
  <c r="G12379" i="26"/>
  <c r="G12380" i="26"/>
  <c r="G12381" i="26"/>
  <c r="G12382" i="26"/>
  <c r="G12383" i="26"/>
  <c r="G12384" i="26"/>
  <c r="G12385" i="26"/>
  <c r="G12386" i="26"/>
  <c r="G12387" i="26"/>
  <c r="G12388" i="26"/>
  <c r="G12389" i="26"/>
  <c r="G12390" i="26"/>
  <c r="G12391" i="26"/>
  <c r="G12392" i="26"/>
  <c r="G12393" i="26"/>
  <c r="G12394" i="26"/>
  <c r="G12395" i="26"/>
  <c r="G12396" i="26"/>
  <c r="G12397" i="26"/>
  <c r="G12398" i="26"/>
  <c r="G12399" i="26"/>
  <c r="G12400" i="26"/>
  <c r="G12401" i="26"/>
  <c r="G12402" i="26"/>
  <c r="G12403" i="26"/>
  <c r="G12404" i="26"/>
  <c r="G12405" i="26"/>
  <c r="G12406" i="26"/>
  <c r="G12407" i="26"/>
  <c r="G12408" i="26"/>
  <c r="G12409" i="26"/>
  <c r="G12410" i="26"/>
  <c r="G12411" i="26"/>
  <c r="G12412" i="26"/>
  <c r="G12413" i="26"/>
  <c r="G12414" i="26"/>
  <c r="G12415" i="26"/>
  <c r="G12416" i="26"/>
  <c r="G12417" i="26"/>
  <c r="G12418" i="26"/>
  <c r="G12419" i="26"/>
  <c r="G12420" i="26"/>
  <c r="G12421" i="26"/>
  <c r="G12422" i="26"/>
  <c r="G12423" i="26"/>
  <c r="G12424" i="26"/>
  <c r="G12425" i="26"/>
  <c r="G12426" i="26"/>
  <c r="G12427" i="26"/>
  <c r="G12428" i="26"/>
  <c r="G12429" i="26"/>
  <c r="G12430" i="26"/>
  <c r="G12431" i="26"/>
  <c r="G12432" i="26"/>
  <c r="G12433" i="26"/>
  <c r="G12434" i="26"/>
  <c r="G12435" i="26"/>
  <c r="G12436" i="26"/>
  <c r="G12437" i="26"/>
  <c r="G12438" i="26"/>
  <c r="G12439" i="26"/>
  <c r="G12440" i="26"/>
  <c r="G12441" i="26"/>
  <c r="G12442" i="26"/>
  <c r="G12443" i="26"/>
  <c r="G12444" i="26"/>
  <c r="G12445" i="26"/>
  <c r="G12446" i="26"/>
  <c r="G12447" i="26"/>
  <c r="G12448" i="26"/>
  <c r="G12449" i="26"/>
  <c r="G12450" i="26"/>
  <c r="G12451" i="26"/>
  <c r="G12452" i="26"/>
  <c r="G12453" i="26"/>
  <c r="G12454" i="26"/>
  <c r="G12455" i="26"/>
  <c r="G12456" i="26"/>
  <c r="G12457" i="26"/>
  <c r="G12458" i="26"/>
  <c r="G12459" i="26"/>
  <c r="G12460" i="26"/>
  <c r="G12461" i="26"/>
  <c r="G12462" i="26"/>
  <c r="G12463" i="26"/>
  <c r="G12464" i="26"/>
  <c r="G12465" i="26"/>
  <c r="G12466" i="26"/>
  <c r="G12467" i="26"/>
  <c r="G12468" i="26"/>
  <c r="G12469" i="26"/>
  <c r="G12470" i="26"/>
  <c r="G12471" i="26"/>
  <c r="G12472" i="26"/>
  <c r="G12500" i="26"/>
  <c r="G12700" i="26"/>
  <c r="G12718" i="26"/>
  <c r="G12730" i="26"/>
  <c r="G12731" i="26"/>
  <c r="G12732" i="26"/>
  <c r="G12733" i="26"/>
  <c r="G12734" i="26"/>
  <c r="G12735" i="26"/>
  <c r="G12736" i="26"/>
  <c r="G12737" i="26"/>
  <c r="G12738" i="26"/>
  <c r="G12739" i="26"/>
  <c r="G12740" i="26"/>
  <c r="G12741" i="26"/>
  <c r="G12742" i="26"/>
  <c r="G12743" i="26"/>
  <c r="G12744" i="26"/>
  <c r="G12745" i="26"/>
  <c r="G12746" i="26"/>
  <c r="G12747" i="26"/>
  <c r="G12748" i="26"/>
  <c r="G12749" i="26"/>
  <c r="G12750" i="26"/>
  <c r="G12751" i="26"/>
  <c r="G12752" i="26"/>
  <c r="G12753" i="26"/>
  <c r="G12754" i="26"/>
  <c r="G12755" i="26"/>
  <c r="G12756" i="26"/>
  <c r="G12757" i="26"/>
  <c r="G12758" i="26"/>
  <c r="G12759" i="26"/>
  <c r="G12760" i="26"/>
  <c r="G12761" i="26"/>
  <c r="G12762" i="26"/>
  <c r="G12763" i="26"/>
  <c r="G12764" i="26"/>
  <c r="G12765" i="26"/>
  <c r="G12766" i="26"/>
  <c r="G12767" i="26"/>
  <c r="G12768" i="26"/>
  <c r="G12769" i="26"/>
  <c r="G12770" i="26"/>
  <c r="G12771" i="26"/>
  <c r="G12772" i="26"/>
  <c r="G12773" i="26"/>
  <c r="G12774" i="26"/>
  <c r="G12775" i="26"/>
  <c r="G12776" i="26"/>
  <c r="G12777" i="26"/>
  <c r="G12778" i="26"/>
  <c r="G12779" i="26"/>
  <c r="G12780" i="26"/>
  <c r="G12781" i="26"/>
  <c r="G12782" i="26"/>
  <c r="G12783" i="26"/>
  <c r="G12784" i="26"/>
  <c r="G12785" i="26"/>
  <c r="G12786" i="26"/>
  <c r="G12787" i="26"/>
  <c r="G12788" i="26"/>
  <c r="G12789" i="26"/>
  <c r="G12790" i="26"/>
  <c r="G12791" i="26"/>
  <c r="G12792" i="26"/>
  <c r="G12793" i="26"/>
  <c r="G12794" i="26"/>
  <c r="G12795" i="26"/>
  <c r="G12796" i="26"/>
  <c r="G12797" i="26"/>
  <c r="G12798" i="26"/>
  <c r="G12799" i="26"/>
  <c r="G12800" i="26"/>
  <c r="G12801" i="26"/>
  <c r="G12802" i="26"/>
  <c r="G12803" i="26"/>
  <c r="G12804" i="26"/>
  <c r="G12805" i="26"/>
  <c r="G12806" i="26"/>
  <c r="G12807" i="26"/>
  <c r="G12808" i="26"/>
  <c r="G12809" i="26"/>
  <c r="G12810" i="26"/>
  <c r="G12811" i="26"/>
  <c r="G12812" i="26"/>
  <c r="G12813" i="26"/>
  <c r="G12814" i="26"/>
  <c r="G12815" i="26"/>
  <c r="G12816" i="26"/>
  <c r="G12817" i="26"/>
  <c r="G12818" i="26"/>
  <c r="G12819" i="26"/>
  <c r="G12820" i="26"/>
  <c r="G12821" i="26"/>
  <c r="G12822" i="26"/>
  <c r="G12823" i="26"/>
  <c r="G12824" i="26"/>
  <c r="G12825" i="26"/>
  <c r="G12826" i="26"/>
  <c r="G12827" i="26"/>
  <c r="G12828" i="26"/>
  <c r="G12829" i="26"/>
  <c r="G12830" i="26"/>
  <c r="G12831" i="26"/>
  <c r="G12832" i="26"/>
  <c r="G12833" i="26"/>
  <c r="G12834" i="26"/>
  <c r="G12835" i="26"/>
  <c r="G12836" i="26"/>
  <c r="G12837" i="26"/>
  <c r="G12838" i="26"/>
  <c r="G12839" i="26"/>
  <c r="G12840" i="26"/>
  <c r="G12841" i="26"/>
  <c r="G12842" i="26"/>
  <c r="G12843" i="26"/>
  <c r="G12844" i="26"/>
  <c r="G12845" i="26"/>
  <c r="G12846" i="26"/>
  <c r="G12847" i="26"/>
  <c r="G12848" i="26"/>
  <c r="G12849" i="26"/>
  <c r="G12850" i="26"/>
  <c r="G12851" i="26"/>
  <c r="G12852" i="26"/>
  <c r="G12853" i="26"/>
  <c r="G12854" i="26"/>
  <c r="G12855" i="26"/>
  <c r="G12856" i="26"/>
  <c r="G12857" i="26"/>
  <c r="G12858" i="26"/>
  <c r="G12859" i="26"/>
  <c r="G12860" i="26"/>
  <c r="G12861" i="26"/>
  <c r="G12862" i="26"/>
  <c r="G12863" i="26"/>
  <c r="G12864" i="26"/>
  <c r="G12865" i="26"/>
  <c r="G12866" i="26"/>
  <c r="G12867" i="26"/>
  <c r="G12868" i="26"/>
  <c r="G12869" i="26"/>
  <c r="G12870" i="26"/>
  <c r="G12871" i="26"/>
  <c r="G12872" i="26"/>
  <c r="G12873" i="26"/>
  <c r="G12874" i="26"/>
  <c r="G12875" i="26"/>
  <c r="G12876" i="26"/>
  <c r="G12877" i="26"/>
  <c r="G12878" i="26"/>
  <c r="G12879" i="26"/>
  <c r="G12880" i="26"/>
  <c r="G12881" i="26"/>
  <c r="G12882" i="26"/>
  <c r="G12883" i="26"/>
  <c r="G12884" i="26"/>
  <c r="G12885" i="26"/>
  <c r="G12886" i="26"/>
  <c r="G12887" i="26"/>
  <c r="G12888" i="26"/>
  <c r="G12889" i="26"/>
  <c r="G12890" i="26"/>
  <c r="G12891" i="26"/>
  <c r="G12892" i="26"/>
  <c r="G12893" i="26"/>
  <c r="G12894" i="26"/>
  <c r="G12895" i="26"/>
  <c r="G12896" i="26"/>
  <c r="G12897" i="26"/>
  <c r="G12898" i="26"/>
  <c r="G12899" i="26"/>
  <c r="G12900" i="26"/>
  <c r="G12901" i="26"/>
  <c r="G12902" i="26"/>
  <c r="G12903" i="26"/>
  <c r="G12904" i="26"/>
  <c r="G12905" i="26"/>
  <c r="G12906" i="26"/>
  <c r="G12907" i="26"/>
  <c r="G12908" i="26"/>
  <c r="G12909" i="26"/>
  <c r="G12910" i="26"/>
  <c r="G12911" i="26"/>
  <c r="G12912" i="26"/>
  <c r="G12913" i="26"/>
  <c r="G12914" i="26"/>
  <c r="G12915" i="26"/>
  <c r="G12916" i="26"/>
  <c r="G12917" i="26"/>
  <c r="G12918" i="26"/>
  <c r="G12919" i="26"/>
  <c r="G12920" i="26"/>
  <c r="G12921" i="26"/>
  <c r="G12922" i="26"/>
  <c r="G12923" i="26"/>
  <c r="G12924" i="26"/>
  <c r="G12925" i="26"/>
  <c r="G12926" i="26"/>
  <c r="G12927" i="26"/>
  <c r="G12928" i="26"/>
  <c r="G12929" i="26"/>
  <c r="G12930" i="26"/>
  <c r="G12931" i="26"/>
  <c r="G12932" i="26"/>
  <c r="G12933" i="26"/>
  <c r="G12934" i="26"/>
  <c r="G12935" i="26"/>
  <c r="G12936" i="26"/>
  <c r="G12937" i="26"/>
  <c r="G12938" i="26"/>
  <c r="G12939" i="26"/>
  <c r="G12940" i="26"/>
  <c r="G12941" i="26"/>
  <c r="G12942" i="26"/>
  <c r="G12943" i="26"/>
  <c r="G12944" i="26"/>
  <c r="G12945" i="26"/>
  <c r="G12946" i="26"/>
  <c r="G12947" i="26"/>
  <c r="G12948" i="26"/>
  <c r="G12949" i="26"/>
  <c r="G12950" i="26"/>
  <c r="G12951" i="26"/>
  <c r="G12952" i="26"/>
  <c r="G12953" i="26"/>
  <c r="G12954" i="26"/>
  <c r="G12955" i="26"/>
  <c r="G12956" i="26"/>
  <c r="G12957" i="26"/>
  <c r="G12958" i="26"/>
  <c r="G12959" i="26"/>
  <c r="G12960" i="26"/>
  <c r="G12961" i="26"/>
  <c r="G12962" i="26"/>
  <c r="G12963" i="26"/>
  <c r="G12964" i="26"/>
  <c r="G12965" i="26"/>
  <c r="G12966" i="26"/>
  <c r="G12967" i="26"/>
  <c r="G12968" i="26"/>
  <c r="G12969" i="26"/>
  <c r="G12970" i="26"/>
  <c r="G12971" i="26"/>
  <c r="G12972" i="26"/>
  <c r="G12973" i="26"/>
  <c r="G12974" i="26"/>
  <c r="G12975" i="26"/>
  <c r="G12976" i="26"/>
  <c r="G12977" i="26"/>
  <c r="G12978" i="26"/>
  <c r="G12979" i="26"/>
  <c r="G12980" i="26"/>
  <c r="G12981" i="26"/>
  <c r="G12982" i="26"/>
  <c r="G12983" i="26"/>
  <c r="G12984" i="26"/>
  <c r="G12985" i="26"/>
  <c r="G12986" i="26"/>
  <c r="G12987" i="26"/>
  <c r="G12988" i="26"/>
  <c r="G12989" i="26"/>
  <c r="G12990" i="26"/>
  <c r="G12991" i="26"/>
  <c r="G12992" i="26"/>
  <c r="G12993" i="26"/>
  <c r="G12994" i="26"/>
  <c r="G12995" i="26"/>
  <c r="G12996" i="26"/>
  <c r="G12997" i="26"/>
  <c r="G12998" i="26"/>
  <c r="G12999" i="26"/>
  <c r="G13000" i="26"/>
  <c r="G13001" i="26"/>
  <c r="G13002" i="26"/>
  <c r="G13003" i="26"/>
  <c r="G13004" i="26"/>
  <c r="G13005" i="26"/>
  <c r="G13006" i="26"/>
  <c r="G13007" i="26"/>
  <c r="G13008" i="26"/>
  <c r="G13009" i="26"/>
  <c r="G13010" i="26"/>
  <c r="G13011" i="26"/>
  <c r="G13012" i="26"/>
  <c r="G13013" i="26"/>
  <c r="G13014" i="26"/>
  <c r="G13015" i="26"/>
  <c r="G13016" i="26"/>
  <c r="G13017" i="26"/>
  <c r="G13018" i="26"/>
  <c r="G13019" i="26"/>
  <c r="G13020" i="26"/>
  <c r="G13021" i="26"/>
  <c r="G13022" i="26"/>
  <c r="G13023" i="26"/>
  <c r="G13024" i="26"/>
  <c r="G13025" i="26"/>
  <c r="G13026" i="26"/>
  <c r="G13027" i="26"/>
  <c r="G13028" i="26"/>
  <c r="G13029" i="26"/>
  <c r="G13030" i="26"/>
  <c r="G13031" i="26"/>
  <c r="G13032" i="26"/>
  <c r="G13033" i="26"/>
  <c r="G13034" i="26"/>
  <c r="G13035" i="26"/>
  <c r="G13036" i="26"/>
  <c r="G13037" i="26"/>
  <c r="G13038" i="26"/>
  <c r="G13039" i="26"/>
  <c r="G13040" i="26"/>
  <c r="G13041" i="26"/>
  <c r="G13042" i="26"/>
  <c r="G13043" i="26"/>
  <c r="G13044" i="26"/>
  <c r="G13045" i="26"/>
  <c r="G13046" i="26"/>
  <c r="G13047" i="26"/>
  <c r="G13048" i="26"/>
  <c r="G13049" i="26"/>
  <c r="G13050" i="26"/>
  <c r="G13051" i="26"/>
  <c r="G13052" i="26"/>
  <c r="G13053" i="26"/>
  <c r="G13054" i="26"/>
  <c r="G13055" i="26"/>
  <c r="G13056" i="26"/>
  <c r="G13057" i="26"/>
  <c r="G13058" i="26"/>
  <c r="G13059" i="26"/>
  <c r="G13060" i="26"/>
  <c r="G13061" i="26"/>
  <c r="G13062" i="26"/>
  <c r="G13063" i="26"/>
  <c r="G13064" i="26"/>
  <c r="G13065" i="26"/>
  <c r="G13066" i="26"/>
  <c r="G13067" i="26"/>
  <c r="G13068" i="26"/>
  <c r="G13069" i="26"/>
  <c r="G13070" i="26"/>
  <c r="G13071" i="26"/>
  <c r="G13072" i="26"/>
  <c r="G13073" i="26"/>
  <c r="G13074" i="26"/>
  <c r="G13075" i="26"/>
  <c r="G13076" i="26"/>
  <c r="G13077" i="26"/>
  <c r="G13078" i="26"/>
  <c r="G13079" i="26"/>
  <c r="G13080" i="26"/>
  <c r="G13081" i="26"/>
  <c r="G13082" i="26"/>
  <c r="G13083" i="26"/>
  <c r="G13084" i="26"/>
  <c r="G13085" i="26"/>
  <c r="G13086" i="26"/>
  <c r="G13087" i="26"/>
  <c r="G13088" i="26"/>
  <c r="G13089" i="26"/>
  <c r="G13090" i="26"/>
  <c r="G13091" i="26"/>
  <c r="G13092" i="26"/>
  <c r="G13093" i="26"/>
  <c r="G13094" i="26"/>
  <c r="G13095" i="26"/>
  <c r="G13096" i="26"/>
  <c r="G13097" i="26"/>
  <c r="G13098" i="26"/>
  <c r="G13099" i="26"/>
  <c r="G13100" i="26"/>
  <c r="G13101" i="26"/>
  <c r="G13102" i="26"/>
  <c r="G13103" i="26"/>
  <c r="G13104" i="26"/>
  <c r="G13105" i="26"/>
  <c r="G13106" i="26"/>
  <c r="G13107" i="26"/>
  <c r="G13108" i="26"/>
  <c r="G13109" i="26"/>
  <c r="G13110" i="26"/>
  <c r="G13111" i="26"/>
  <c r="G13112" i="26"/>
  <c r="G13113" i="26"/>
  <c r="G13114" i="26"/>
  <c r="G13115" i="26"/>
  <c r="G13116" i="26"/>
  <c r="G13117" i="26"/>
  <c r="G13118" i="26"/>
  <c r="G13119" i="26"/>
  <c r="G13120" i="26"/>
  <c r="G13121" i="26"/>
  <c r="G13122" i="26"/>
  <c r="G13123" i="26"/>
  <c r="G13124" i="26"/>
  <c r="G13125" i="26"/>
  <c r="G13126" i="26"/>
  <c r="G13127" i="26"/>
  <c r="G13128" i="26"/>
  <c r="G13129" i="26"/>
  <c r="G13130" i="26"/>
  <c r="G13131" i="26"/>
  <c r="G13132" i="26"/>
  <c r="G13133" i="26"/>
  <c r="G13134" i="26"/>
  <c r="G13135" i="26"/>
  <c r="G13136" i="26"/>
  <c r="G13137" i="26"/>
  <c r="G13138" i="26"/>
  <c r="G13139" i="26"/>
  <c r="G13140" i="26"/>
  <c r="G13141" i="26"/>
  <c r="G13142" i="26"/>
  <c r="G13143" i="26"/>
  <c r="G13144" i="26"/>
  <c r="G13145" i="26"/>
  <c r="G13146" i="26"/>
  <c r="G13147" i="26"/>
  <c r="G13148" i="26"/>
  <c r="G13149" i="26"/>
  <c r="G13150" i="26"/>
  <c r="G13151" i="26"/>
  <c r="G13152" i="26"/>
  <c r="G13153" i="26"/>
  <c r="G13154" i="26"/>
  <c r="G13155" i="26"/>
  <c r="G13156" i="26"/>
  <c r="G13157" i="26"/>
  <c r="G13158" i="26"/>
  <c r="G13159" i="26"/>
  <c r="G13160" i="26"/>
  <c r="G13161" i="26"/>
  <c r="G13162" i="26"/>
  <c r="G13163" i="26"/>
  <c r="G13164" i="26"/>
  <c r="G13165" i="26"/>
  <c r="G13166" i="26"/>
  <c r="G13167" i="26"/>
  <c r="G13168" i="26"/>
  <c r="G13169" i="26"/>
  <c r="G13170" i="26"/>
  <c r="G13171" i="26"/>
  <c r="G13172" i="26"/>
  <c r="G13173" i="26"/>
  <c r="G13174" i="26"/>
  <c r="G13175" i="26"/>
  <c r="G13176" i="26"/>
  <c r="G13177" i="26"/>
  <c r="G13178" i="26"/>
  <c r="G13179" i="26"/>
  <c r="G13180" i="26"/>
  <c r="G13181" i="26"/>
  <c r="G13182" i="26"/>
  <c r="G13183" i="26"/>
  <c r="G13184" i="26"/>
  <c r="G13185" i="26"/>
  <c r="G13186" i="26"/>
  <c r="G13187" i="26"/>
  <c r="G13188" i="26"/>
  <c r="G13189" i="26"/>
  <c r="G13190" i="26"/>
  <c r="G13191" i="26"/>
  <c r="G13192" i="26"/>
  <c r="G13193" i="26"/>
  <c r="G13194" i="26"/>
  <c r="G13195" i="26"/>
  <c r="G13196" i="26"/>
  <c r="G13197" i="26"/>
  <c r="G13198" i="26"/>
  <c r="G13199" i="26"/>
  <c r="G13200" i="26"/>
  <c r="G13201" i="26"/>
  <c r="G13202" i="26"/>
  <c r="G13203" i="26"/>
  <c r="G13204" i="26"/>
  <c r="G13205" i="26"/>
  <c r="G13206" i="26"/>
  <c r="G13207" i="26"/>
  <c r="G13208" i="26"/>
  <c r="G13209" i="26"/>
  <c r="G13210" i="26"/>
  <c r="G13211" i="26"/>
  <c r="G13212" i="26"/>
  <c r="G13213" i="26"/>
  <c r="G13214" i="26"/>
  <c r="G13215" i="26"/>
  <c r="G13216" i="26"/>
  <c r="G13217" i="26"/>
  <c r="G13218" i="26"/>
  <c r="G13219" i="26"/>
  <c r="G13220" i="26"/>
  <c r="G13221" i="26"/>
  <c r="G13222" i="26"/>
  <c r="G13223" i="26"/>
  <c r="G13224" i="26"/>
  <c r="G13225" i="26"/>
  <c r="G13226" i="26"/>
  <c r="G13227" i="26"/>
  <c r="G13228" i="26"/>
  <c r="G13229" i="26"/>
  <c r="G13230" i="26"/>
  <c r="G13231" i="26"/>
  <c r="G13232" i="26"/>
  <c r="G13233" i="26"/>
  <c r="G13234" i="26"/>
  <c r="G13235" i="26"/>
  <c r="G13236" i="26"/>
  <c r="G13237" i="26"/>
  <c r="G13238" i="26"/>
  <c r="G13239" i="26"/>
  <c r="G13240" i="26"/>
  <c r="G13241" i="26"/>
  <c r="G13242" i="26"/>
  <c r="G13243" i="26"/>
  <c r="G13244" i="26"/>
  <c r="G13245" i="26"/>
  <c r="G13246" i="26"/>
  <c r="G13247" i="26"/>
  <c r="G13248" i="26"/>
  <c r="G13249" i="26"/>
  <c r="G13250" i="26"/>
  <c r="G13251" i="26"/>
  <c r="G13252" i="26"/>
  <c r="G13253" i="26"/>
  <c r="G13254" i="26"/>
  <c r="G13255" i="26"/>
  <c r="G13256" i="26"/>
  <c r="G13257" i="26"/>
  <c r="G13258" i="26"/>
  <c r="G13259" i="26"/>
  <c r="G13260" i="26"/>
  <c r="G13261" i="26"/>
  <c r="G13262" i="26"/>
  <c r="G13263" i="26"/>
  <c r="G13264" i="26"/>
  <c r="G13265" i="26"/>
  <c r="G13266" i="26"/>
  <c r="G13267" i="26"/>
  <c r="G13268" i="26"/>
  <c r="G13269" i="26"/>
  <c r="G13270" i="26"/>
  <c r="G13271" i="26"/>
  <c r="G13272" i="26"/>
  <c r="G13273" i="26"/>
  <c r="G13274" i="26"/>
  <c r="G13275" i="26"/>
  <c r="G13276" i="26"/>
  <c r="G13277" i="26"/>
  <c r="G13278" i="26"/>
  <c r="G13279" i="26"/>
  <c r="G13280" i="26"/>
  <c r="G13281" i="26"/>
  <c r="G13282" i="26"/>
  <c r="G13283" i="26"/>
  <c r="G13284" i="26"/>
  <c r="G13285" i="26"/>
  <c r="G13286" i="26"/>
  <c r="G13287" i="26"/>
  <c r="G13288" i="26"/>
  <c r="G13289" i="26"/>
  <c r="G13290" i="26"/>
  <c r="G13291" i="26"/>
  <c r="G13292" i="26"/>
  <c r="G13293" i="26"/>
  <c r="G13294" i="26"/>
  <c r="G13295" i="26"/>
  <c r="G13296" i="26"/>
  <c r="G13297" i="26"/>
  <c r="G13298" i="26"/>
  <c r="G13299" i="26"/>
  <c r="G13300" i="26"/>
  <c r="G13301" i="26"/>
  <c r="G13302" i="26"/>
  <c r="G13303" i="26"/>
  <c r="G13304" i="26"/>
  <c r="G13305" i="26"/>
  <c r="G13306" i="26"/>
  <c r="G13307" i="26"/>
  <c r="G13308" i="26"/>
  <c r="G13309" i="26"/>
  <c r="G13310" i="26"/>
  <c r="G13311" i="26"/>
  <c r="G13312" i="26"/>
  <c r="G13313" i="26"/>
  <c r="G13314" i="26"/>
  <c r="G13315" i="26"/>
  <c r="G13316" i="26"/>
  <c r="G13317" i="26"/>
  <c r="G13318" i="26"/>
  <c r="G13319" i="26"/>
  <c r="G13320" i="26"/>
  <c r="G13321" i="26"/>
  <c r="G13322" i="26"/>
  <c r="G13323" i="26"/>
  <c r="G13324" i="26"/>
  <c r="G13325" i="26"/>
  <c r="G13326" i="26"/>
  <c r="G13327" i="26"/>
  <c r="G13328" i="26"/>
  <c r="G13329" i="26"/>
  <c r="G13330" i="26"/>
  <c r="G13331" i="26"/>
  <c r="G13332" i="26"/>
  <c r="G13333" i="26"/>
  <c r="G13334" i="26"/>
  <c r="G13335" i="26"/>
  <c r="G13336" i="26"/>
  <c r="G13337" i="26"/>
  <c r="G13338" i="26"/>
  <c r="G13339" i="26"/>
  <c r="G13340" i="26"/>
  <c r="G13341" i="26"/>
  <c r="G13342" i="26"/>
  <c r="G13343" i="26"/>
  <c r="G13344" i="26"/>
  <c r="G13345" i="26"/>
  <c r="G13346" i="26"/>
  <c r="G13347" i="26"/>
  <c r="G13348" i="26"/>
  <c r="G13349" i="26"/>
  <c r="G13350" i="26"/>
  <c r="G13351" i="26"/>
  <c r="G13352" i="26"/>
  <c r="G13353" i="26"/>
  <c r="G13354" i="26"/>
  <c r="G13355" i="26"/>
  <c r="G13356" i="26"/>
  <c r="G13357" i="26"/>
  <c r="G13358" i="26"/>
  <c r="G13359" i="26"/>
  <c r="G13360" i="26"/>
  <c r="G13361" i="26"/>
  <c r="G13362" i="26"/>
  <c r="G13363" i="26"/>
  <c r="G13364" i="26"/>
  <c r="G13365" i="26"/>
  <c r="G13366" i="26"/>
  <c r="G13367" i="26"/>
  <c r="G13368" i="26"/>
  <c r="G13369" i="26"/>
  <c r="G13370" i="26"/>
  <c r="G13371" i="26"/>
  <c r="G13372" i="26"/>
  <c r="G13373" i="26"/>
  <c r="G13374" i="26"/>
  <c r="G13375" i="26"/>
  <c r="G13376" i="26"/>
  <c r="G13377" i="26"/>
  <c r="G13378" i="26"/>
  <c r="G13379" i="26"/>
  <c r="G13380" i="26"/>
  <c r="G13381" i="26"/>
  <c r="G13382" i="26"/>
  <c r="G13383" i="26"/>
  <c r="G13384" i="26"/>
  <c r="G13385" i="26"/>
  <c r="G13386" i="26"/>
  <c r="G13387" i="26"/>
  <c r="G13388" i="26"/>
  <c r="G13389" i="26"/>
  <c r="G13390" i="26"/>
  <c r="G13391" i="26"/>
  <c r="G13392" i="26"/>
  <c r="G13393" i="26"/>
  <c r="G13394" i="26"/>
  <c r="G13395" i="26"/>
  <c r="G13396" i="26"/>
  <c r="G13397" i="26"/>
  <c r="G13398" i="26"/>
  <c r="G13399" i="26"/>
  <c r="G13400" i="26"/>
  <c r="G13401" i="26"/>
  <c r="G13402" i="26"/>
  <c r="G13403" i="26"/>
  <c r="G13404" i="26"/>
  <c r="G13405" i="26"/>
  <c r="G13406" i="26"/>
  <c r="G13407" i="26"/>
  <c r="G13408" i="26"/>
  <c r="G13409" i="26"/>
  <c r="G13410" i="26"/>
  <c r="G13411" i="26"/>
  <c r="G13412" i="26"/>
  <c r="G13413" i="26"/>
  <c r="G13414" i="26"/>
  <c r="G13415" i="26"/>
  <c r="G13416" i="26"/>
  <c r="G13417" i="26"/>
  <c r="G13418" i="26"/>
  <c r="G13419" i="26"/>
  <c r="G13420" i="26"/>
  <c r="G13421" i="26"/>
  <c r="G13422" i="26"/>
  <c r="G13423" i="26"/>
  <c r="G13424" i="26"/>
  <c r="G13425" i="26"/>
  <c r="G13426" i="26"/>
  <c r="G13427" i="26"/>
  <c r="G13428" i="26"/>
  <c r="G13429" i="26"/>
  <c r="G13430" i="26"/>
  <c r="G13431" i="26"/>
  <c r="G13432" i="26"/>
  <c r="G13433" i="26"/>
  <c r="G13434" i="26"/>
  <c r="G13435" i="26"/>
  <c r="G13436" i="26"/>
  <c r="G13437" i="26"/>
  <c r="G13438" i="26"/>
  <c r="G13439" i="26"/>
  <c r="G13440" i="26"/>
  <c r="G13441" i="26"/>
  <c r="G13442" i="26"/>
  <c r="G13443" i="26"/>
  <c r="G13444" i="26"/>
  <c r="G13445" i="26"/>
  <c r="G13446" i="26"/>
  <c r="G13447" i="26"/>
  <c r="G13448" i="26"/>
  <c r="G13449" i="26"/>
  <c r="G13450" i="26"/>
  <c r="G13451" i="26"/>
  <c r="G13452" i="26"/>
  <c r="G13453" i="26"/>
  <c r="G13454" i="26"/>
  <c r="G13455" i="26"/>
  <c r="G13456" i="26"/>
  <c r="G13457" i="26"/>
  <c r="G13458" i="26"/>
  <c r="G13459" i="26"/>
  <c r="G13460" i="26"/>
  <c r="G13461" i="26"/>
  <c r="G13462" i="26"/>
  <c r="G13463" i="26"/>
  <c r="G13464" i="26"/>
  <c r="G13465" i="26"/>
  <c r="G13466" i="26"/>
  <c r="G13467" i="26"/>
  <c r="G13468" i="26"/>
  <c r="G13469" i="26"/>
  <c r="G13470" i="26"/>
  <c r="G13471" i="26"/>
  <c r="G13472" i="26"/>
  <c r="G13473" i="26"/>
  <c r="G13474" i="26"/>
  <c r="G13475" i="26"/>
  <c r="G13476" i="26"/>
  <c r="G13477" i="26"/>
  <c r="G13478" i="26"/>
  <c r="G13479" i="26"/>
  <c r="G13480" i="26"/>
  <c r="G13481" i="26"/>
  <c r="G13482" i="26"/>
  <c r="G13483" i="26"/>
  <c r="G13484" i="26"/>
  <c r="G13485" i="26"/>
  <c r="G13486" i="26"/>
  <c r="G13487" i="26"/>
  <c r="G13488" i="26"/>
  <c r="G13489" i="26"/>
  <c r="G13490" i="26"/>
  <c r="G13491" i="26"/>
  <c r="G13492" i="26"/>
  <c r="G13493" i="26"/>
  <c r="G13494" i="26"/>
  <c r="G13495" i="26"/>
  <c r="G13496" i="26"/>
  <c r="G13497" i="26"/>
  <c r="G13498" i="26"/>
  <c r="G13499" i="26"/>
  <c r="G13500" i="26"/>
  <c r="G13501" i="26"/>
  <c r="G13502" i="26"/>
  <c r="G13503" i="26"/>
  <c r="G13504" i="26"/>
  <c r="G13505" i="26"/>
  <c r="G13506" i="26"/>
  <c r="G13507" i="26"/>
  <c r="G13508" i="26"/>
  <c r="G13509" i="26"/>
  <c r="G13510" i="26"/>
  <c r="G13511" i="26"/>
  <c r="G13512" i="26"/>
  <c r="G13513" i="26"/>
  <c r="G13514" i="26"/>
  <c r="G13515" i="26"/>
  <c r="G13516" i="26"/>
  <c r="G13517" i="26"/>
  <c r="G13518" i="26"/>
  <c r="G13519" i="26"/>
  <c r="G13520" i="26"/>
  <c r="G13521" i="26"/>
  <c r="G13522" i="26"/>
  <c r="G13523" i="26"/>
  <c r="G13524" i="26"/>
  <c r="G13525" i="26"/>
  <c r="G13526" i="26"/>
  <c r="G13527" i="26"/>
  <c r="G13528" i="26"/>
  <c r="G13529" i="26"/>
  <c r="G13530" i="26"/>
  <c r="G13531" i="26"/>
  <c r="G13532" i="26"/>
  <c r="G13533" i="26"/>
  <c r="G13534" i="26"/>
  <c r="G13535" i="26"/>
  <c r="G13536" i="26"/>
  <c r="G13537" i="26"/>
  <c r="G13538" i="26"/>
  <c r="G13539" i="26"/>
  <c r="G13540" i="26"/>
  <c r="G13541" i="26"/>
  <c r="G13542" i="26"/>
  <c r="G13543" i="26"/>
  <c r="G13544" i="26"/>
  <c r="G13545" i="26"/>
  <c r="G13546" i="26"/>
  <c r="G13547" i="26"/>
  <c r="G13548" i="26"/>
  <c r="G13549" i="26"/>
  <c r="G13550" i="26"/>
  <c r="G13551" i="26"/>
  <c r="G13552" i="26"/>
  <c r="G13553" i="26"/>
  <c r="G13554" i="26"/>
  <c r="G13555" i="26"/>
  <c r="G13556" i="26"/>
  <c r="G13557" i="26"/>
  <c r="G13558" i="26"/>
  <c r="G13559" i="26"/>
  <c r="G13560" i="26"/>
  <c r="G13561" i="26"/>
  <c r="G13562" i="26"/>
  <c r="G13563" i="26"/>
  <c r="G13564" i="26"/>
  <c r="G13565" i="26"/>
  <c r="G13566" i="26"/>
  <c r="G13567" i="26"/>
  <c r="G13568" i="26"/>
  <c r="G13569" i="26"/>
  <c r="G13570" i="26"/>
  <c r="G13571" i="26"/>
  <c r="G13572" i="26"/>
  <c r="G13573" i="26"/>
  <c r="G13574" i="26"/>
  <c r="G13575" i="26"/>
  <c r="G13576" i="26"/>
  <c r="G13577" i="26"/>
  <c r="G13578" i="26"/>
  <c r="G13579" i="26"/>
  <c r="G13580" i="26"/>
  <c r="G13581" i="26"/>
  <c r="G13582" i="26"/>
  <c r="G13583" i="26"/>
  <c r="G13584" i="26"/>
  <c r="G13585" i="26"/>
  <c r="G13586" i="26"/>
  <c r="G13587" i="26"/>
  <c r="G13588" i="26"/>
  <c r="G13589" i="26"/>
  <c r="G13590" i="26"/>
  <c r="G13591" i="26"/>
  <c r="G13592" i="26"/>
  <c r="G13593" i="26"/>
  <c r="G13594" i="26"/>
  <c r="G13595" i="26"/>
  <c r="G13596" i="26"/>
  <c r="G13597" i="26"/>
  <c r="G13598" i="26"/>
  <c r="G13599" i="26"/>
  <c r="G13600" i="26"/>
  <c r="G13601" i="26"/>
  <c r="G13602" i="26"/>
  <c r="G13603" i="26"/>
  <c r="G13604" i="26"/>
  <c r="G13605" i="26"/>
  <c r="G13606" i="26"/>
  <c r="G13607" i="26"/>
  <c r="G13608" i="26"/>
  <c r="G13609" i="26"/>
  <c r="G13610" i="26"/>
  <c r="G13611" i="26"/>
  <c r="G13612" i="26"/>
  <c r="G13613" i="26"/>
  <c r="G13614" i="26"/>
  <c r="G13615" i="26"/>
  <c r="G13616" i="26"/>
  <c r="G13617" i="26"/>
  <c r="G13618" i="26"/>
  <c r="G13619" i="26"/>
  <c r="G13620" i="26"/>
  <c r="G13621" i="26"/>
  <c r="G13622" i="26"/>
  <c r="G13623" i="26"/>
  <c r="G13624" i="26"/>
  <c r="G13625" i="26"/>
  <c r="G13626" i="26"/>
  <c r="G13627" i="26"/>
  <c r="G13628" i="26"/>
  <c r="G13629" i="26"/>
  <c r="G13630" i="26"/>
  <c r="G13631" i="26"/>
  <c r="G13632" i="26"/>
  <c r="G13633" i="26"/>
  <c r="G13634" i="26"/>
  <c r="G13635" i="26"/>
  <c r="G13636" i="26"/>
  <c r="G13637" i="26"/>
  <c r="G13638" i="26"/>
  <c r="G13639" i="26"/>
  <c r="G13640" i="26"/>
  <c r="G13641" i="26"/>
  <c r="G13642" i="26"/>
  <c r="G13643" i="26"/>
  <c r="G13644" i="26"/>
  <c r="G13645" i="26"/>
  <c r="G13646" i="26"/>
  <c r="G13647" i="26"/>
  <c r="G13648" i="26"/>
  <c r="G13649" i="26"/>
  <c r="G13650" i="26"/>
  <c r="G13651" i="26"/>
  <c r="G13652" i="26"/>
  <c r="G13653" i="26"/>
  <c r="G13654" i="26"/>
  <c r="G13655" i="26"/>
  <c r="G13656" i="26"/>
  <c r="G13657" i="26"/>
  <c r="G13658" i="26"/>
  <c r="G13659" i="26"/>
  <c r="G13660" i="26"/>
  <c r="G13661" i="26"/>
  <c r="G13662" i="26"/>
  <c r="G13663" i="26"/>
  <c r="G13664" i="26"/>
  <c r="G13665" i="26"/>
  <c r="G13666" i="26"/>
  <c r="G13667" i="26"/>
  <c r="G13668" i="26"/>
  <c r="G13669" i="26"/>
  <c r="G13670" i="26"/>
  <c r="G13671" i="26"/>
  <c r="G13672" i="26"/>
  <c r="G13673" i="26"/>
  <c r="G13674" i="26"/>
  <c r="G13675" i="26"/>
  <c r="G13676" i="26"/>
  <c r="G13677" i="26"/>
  <c r="G13678" i="26"/>
  <c r="G13679" i="26"/>
  <c r="G13680" i="26"/>
  <c r="G13681" i="26"/>
  <c r="G13682" i="26"/>
  <c r="G13683" i="26"/>
  <c r="G13684" i="26"/>
  <c r="G13685" i="26"/>
  <c r="G13686" i="26"/>
  <c r="G13687" i="26"/>
  <c r="G13688" i="26"/>
  <c r="G13689" i="26"/>
  <c r="G13690" i="26"/>
  <c r="G13691" i="26"/>
  <c r="G13692" i="26"/>
  <c r="G13693" i="26"/>
  <c r="G13694" i="26"/>
  <c r="G13695" i="26"/>
  <c r="G13696" i="26"/>
  <c r="G13697" i="26"/>
  <c r="G13698" i="26"/>
  <c r="G13699" i="26"/>
  <c r="G13700" i="26"/>
  <c r="G13701" i="26"/>
  <c r="G13702" i="26"/>
  <c r="G13703" i="26"/>
  <c r="G13704" i="26"/>
  <c r="G13705" i="26"/>
  <c r="G13706" i="26"/>
  <c r="G13707" i="26"/>
  <c r="G13708" i="26"/>
  <c r="G13709" i="26"/>
  <c r="G13710" i="26"/>
  <c r="G13711" i="26"/>
  <c r="G13712" i="26"/>
  <c r="G13713" i="26"/>
  <c r="G13714" i="26"/>
  <c r="G13715" i="26"/>
  <c r="G13716" i="26"/>
  <c r="G13717" i="26"/>
  <c r="G13718" i="26"/>
  <c r="G13719" i="26"/>
  <c r="G13720" i="26"/>
  <c r="G13721" i="26"/>
  <c r="G13722" i="26"/>
  <c r="G13723" i="26"/>
  <c r="G13724" i="26"/>
  <c r="G13725" i="26"/>
  <c r="G13726" i="26"/>
  <c r="G13727" i="26"/>
  <c r="G13728" i="26"/>
  <c r="G13729" i="26"/>
  <c r="G13730" i="26"/>
  <c r="G13731" i="26"/>
  <c r="G13732" i="26"/>
  <c r="G13733" i="26"/>
  <c r="G13734" i="26"/>
  <c r="G13735" i="26"/>
  <c r="G13736" i="26"/>
  <c r="G13737" i="26"/>
  <c r="G13738" i="26"/>
  <c r="G13739" i="26"/>
  <c r="G13740" i="26"/>
  <c r="G13741" i="26"/>
  <c r="G13742" i="26"/>
  <c r="G13743" i="26"/>
  <c r="G13744" i="26"/>
  <c r="G13745" i="26"/>
  <c r="G13746" i="26"/>
  <c r="G13747" i="26"/>
  <c r="G13748" i="26"/>
  <c r="G13749" i="26"/>
  <c r="G13750" i="26"/>
  <c r="G13751" i="26"/>
  <c r="G13752" i="26"/>
  <c r="G13753" i="26"/>
  <c r="G13754" i="26"/>
  <c r="G13755" i="26"/>
  <c r="G13756" i="26"/>
  <c r="G13757" i="26"/>
  <c r="G13758" i="26"/>
  <c r="G13759" i="26"/>
  <c r="G13760" i="26"/>
  <c r="G13761" i="26"/>
  <c r="G13762" i="26"/>
  <c r="G13763" i="26"/>
  <c r="G13764" i="26"/>
  <c r="G13765" i="26"/>
  <c r="G13766" i="26"/>
  <c r="G13767" i="26"/>
  <c r="G13768" i="26"/>
  <c r="G13769" i="26"/>
  <c r="G13770" i="26"/>
  <c r="G13771" i="26"/>
  <c r="G13772" i="26"/>
  <c r="G13773" i="26"/>
  <c r="G13774" i="26"/>
  <c r="G13775" i="26"/>
  <c r="G13776" i="26"/>
  <c r="G13777" i="26"/>
  <c r="G13778" i="26"/>
  <c r="G13779" i="26"/>
  <c r="G13780" i="26"/>
  <c r="G13781" i="26"/>
  <c r="G13782" i="26"/>
  <c r="G13783" i="26"/>
  <c r="G13784" i="26"/>
  <c r="G13785" i="26"/>
  <c r="G13786" i="26"/>
  <c r="G13787" i="26"/>
  <c r="G13788" i="26"/>
  <c r="G13789" i="26"/>
  <c r="G13790" i="26"/>
  <c r="G13791" i="26"/>
  <c r="G13792" i="26"/>
  <c r="G13793" i="26"/>
  <c r="G13794" i="26"/>
  <c r="G13795" i="26"/>
  <c r="G13796" i="26"/>
  <c r="G13797" i="26"/>
  <c r="G13798" i="26"/>
  <c r="G13799" i="26"/>
  <c r="G13800" i="26"/>
  <c r="G13801" i="26"/>
  <c r="G13802" i="26"/>
  <c r="G13803" i="26"/>
  <c r="G13804" i="26"/>
  <c r="G13805" i="26"/>
  <c r="G13806" i="26"/>
  <c r="G13807" i="26"/>
  <c r="G13808" i="26"/>
  <c r="G13809" i="26"/>
  <c r="G13810" i="26"/>
  <c r="G13811" i="26"/>
  <c r="G13812" i="26"/>
  <c r="G13813" i="26"/>
  <c r="G13814" i="26"/>
  <c r="G13815" i="26"/>
  <c r="G13816" i="26"/>
  <c r="G13817" i="26"/>
  <c r="G13818" i="26"/>
  <c r="G13819" i="26"/>
  <c r="G13820" i="26"/>
  <c r="G13821" i="26"/>
  <c r="G13822" i="26"/>
  <c r="G13823" i="26"/>
  <c r="G13824" i="26"/>
  <c r="G13825" i="26"/>
  <c r="G13826" i="26"/>
  <c r="G13827" i="26"/>
  <c r="G13828" i="26"/>
  <c r="G13829" i="26"/>
  <c r="G13830" i="26"/>
  <c r="G13831" i="26"/>
  <c r="G13832" i="26"/>
  <c r="G13833" i="26"/>
  <c r="G13834" i="26"/>
  <c r="G13835" i="26"/>
  <c r="G13836" i="26"/>
  <c r="G13837" i="26"/>
  <c r="G13838" i="26"/>
  <c r="G13839" i="26"/>
  <c r="G13840" i="26"/>
  <c r="G13841" i="26"/>
  <c r="G13842" i="26"/>
  <c r="G13843" i="26"/>
  <c r="G13844" i="26"/>
  <c r="G13845" i="26"/>
  <c r="G13846" i="26"/>
  <c r="G13847" i="26"/>
  <c r="G13848" i="26"/>
  <c r="G13849" i="26"/>
  <c r="G13850" i="26"/>
  <c r="G13851" i="26"/>
  <c r="G13852" i="26"/>
  <c r="G13853" i="26"/>
  <c r="G13854" i="26"/>
  <c r="G13855" i="26"/>
  <c r="G13856" i="26"/>
  <c r="G13857" i="26"/>
  <c r="G13858" i="26"/>
  <c r="G13859" i="26"/>
  <c r="G13860" i="26"/>
  <c r="G13861" i="26"/>
  <c r="G13862" i="26"/>
  <c r="G13863" i="26"/>
  <c r="G13864" i="26"/>
  <c r="G13865" i="26"/>
  <c r="G13866" i="26"/>
  <c r="G13867" i="26"/>
  <c r="G13868" i="26"/>
  <c r="G13869" i="26"/>
  <c r="G13870" i="26"/>
  <c r="G13871" i="26"/>
  <c r="G13872" i="26"/>
  <c r="G13873" i="26"/>
  <c r="G13874" i="26"/>
  <c r="G13875" i="26"/>
  <c r="G13876" i="26"/>
  <c r="G13877" i="26"/>
  <c r="G13878" i="26"/>
  <c r="G13879" i="26"/>
  <c r="G13880" i="26"/>
  <c r="G13881" i="26"/>
  <c r="G13882" i="26"/>
  <c r="G13883" i="26"/>
  <c r="G13884" i="26"/>
  <c r="G13885" i="26"/>
  <c r="G13886" i="26"/>
  <c r="G13887" i="26"/>
  <c r="G13888" i="26"/>
  <c r="G13889" i="26"/>
  <c r="G13890" i="26"/>
  <c r="G13891" i="26"/>
  <c r="G13892" i="26"/>
  <c r="G13893" i="26"/>
  <c r="G13894" i="26"/>
  <c r="G13895" i="26"/>
  <c r="G13896" i="26"/>
  <c r="G13897" i="26"/>
  <c r="G13898" i="26"/>
  <c r="G13899" i="26"/>
  <c r="G13900" i="26"/>
  <c r="G13901" i="26"/>
  <c r="G13902" i="26"/>
  <c r="G13903" i="26"/>
  <c r="G13904" i="26"/>
  <c r="G13905" i="26"/>
  <c r="G13906" i="26"/>
  <c r="G13907" i="26"/>
  <c r="G13908" i="26"/>
  <c r="G13909" i="26"/>
  <c r="G13910" i="26"/>
  <c r="G13911" i="26"/>
  <c r="G13912" i="26"/>
  <c r="G13913" i="26"/>
  <c r="G13914" i="26"/>
  <c r="G13915" i="26"/>
  <c r="G13916" i="26"/>
  <c r="G13917" i="26"/>
  <c r="G13918" i="26"/>
  <c r="G13919" i="26"/>
  <c r="G13920" i="26"/>
  <c r="G13921" i="26"/>
  <c r="G13922" i="26"/>
  <c r="G13923" i="26"/>
  <c r="G13924" i="26"/>
  <c r="G13925" i="26"/>
  <c r="G13926" i="26"/>
  <c r="G13927" i="26"/>
  <c r="G13928" i="26"/>
  <c r="G13929" i="26"/>
  <c r="G13930" i="26"/>
  <c r="G13931" i="26"/>
  <c r="G13932" i="26"/>
  <c r="G13933" i="26"/>
  <c r="G13934" i="26"/>
  <c r="G13935" i="26"/>
  <c r="G13936" i="26"/>
  <c r="G13937" i="26"/>
  <c r="G13938" i="26"/>
  <c r="G13939" i="26"/>
  <c r="G13940" i="26"/>
  <c r="G13941" i="26"/>
  <c r="G13942" i="26"/>
  <c r="G13943" i="26"/>
  <c r="G13944" i="26"/>
  <c r="G13945" i="26"/>
  <c r="G13946" i="26"/>
  <c r="G13947" i="26"/>
  <c r="G13948" i="26"/>
  <c r="G13949" i="26"/>
  <c r="G13950" i="26"/>
  <c r="G13951" i="26"/>
  <c r="G13952" i="26"/>
  <c r="G13953" i="26"/>
  <c r="G13954" i="26"/>
  <c r="G13955" i="26"/>
  <c r="G13956" i="26"/>
  <c r="G13957" i="26"/>
  <c r="G13958" i="26"/>
  <c r="G13959" i="26"/>
  <c r="G13960" i="26"/>
  <c r="G13961" i="26"/>
  <c r="G13962" i="26"/>
  <c r="G13963" i="26"/>
  <c r="G13964" i="26"/>
  <c r="G13965" i="26"/>
  <c r="G13966" i="26"/>
  <c r="G13967" i="26"/>
  <c r="G13968" i="26"/>
  <c r="G13969" i="26"/>
  <c r="G13970" i="26"/>
  <c r="G13971" i="26"/>
  <c r="G13972" i="26"/>
  <c r="G13973" i="26"/>
  <c r="G13974" i="26"/>
  <c r="G13975" i="26"/>
  <c r="G13976" i="26"/>
  <c r="G13977" i="26"/>
  <c r="G13978" i="26"/>
  <c r="G13979" i="26"/>
  <c r="G13980" i="26"/>
  <c r="G13981" i="26"/>
  <c r="G13982" i="26"/>
  <c r="G13983" i="26"/>
  <c r="G13984" i="26"/>
  <c r="G13985" i="26"/>
  <c r="G13986" i="26"/>
  <c r="G13987" i="26"/>
  <c r="G13988" i="26"/>
  <c r="G13989" i="26"/>
  <c r="G13990" i="26"/>
  <c r="G13991" i="26"/>
  <c r="G13992" i="26"/>
  <c r="G13993" i="26"/>
  <c r="G13994" i="26"/>
  <c r="G13995" i="26"/>
  <c r="G13996" i="26"/>
  <c r="G13997" i="26"/>
  <c r="G13998" i="26"/>
  <c r="G13999" i="26"/>
  <c r="G14000" i="26"/>
  <c r="G14001" i="26"/>
  <c r="G14002" i="26"/>
  <c r="G14003" i="26"/>
  <c r="G14004" i="26"/>
  <c r="G14005" i="26"/>
  <c r="G14006" i="26"/>
  <c r="G14007" i="26"/>
  <c r="G14008" i="26"/>
  <c r="G14009" i="26"/>
  <c r="G14010" i="26"/>
  <c r="G14011" i="26"/>
  <c r="G14012" i="26"/>
  <c r="G14013" i="26"/>
  <c r="G14014" i="26"/>
  <c r="G14015" i="26"/>
  <c r="G14016" i="26"/>
  <c r="G14017" i="26"/>
  <c r="G14018" i="26"/>
  <c r="G14019" i="26"/>
  <c r="G14020" i="26"/>
  <c r="G14021" i="26"/>
  <c r="G14022" i="26"/>
  <c r="G14023" i="26"/>
  <c r="G14024" i="26"/>
  <c r="G14025" i="26"/>
  <c r="G14026" i="26"/>
  <c r="G14027" i="26"/>
  <c r="G14028" i="26"/>
  <c r="G14029" i="26"/>
  <c r="G14030" i="26"/>
  <c r="G14031" i="26"/>
  <c r="G14032" i="26"/>
  <c r="G14033" i="26"/>
  <c r="G14034" i="26"/>
  <c r="G14035" i="26"/>
  <c r="G14036" i="26"/>
  <c r="G14037" i="26"/>
  <c r="G14038" i="26"/>
  <c r="G14039" i="26"/>
  <c r="G14040" i="26"/>
  <c r="G14041" i="26"/>
  <c r="G14042" i="26"/>
  <c r="G14043" i="26"/>
  <c r="G14044" i="26"/>
  <c r="G14045" i="26"/>
  <c r="G14046" i="26"/>
  <c r="G14047" i="26"/>
  <c r="G14048" i="26"/>
  <c r="G14049" i="26"/>
  <c r="G14050" i="26"/>
  <c r="G14051" i="26"/>
  <c r="G14052" i="26"/>
  <c r="G14053" i="26"/>
  <c r="G14054" i="26"/>
  <c r="G14055" i="26"/>
  <c r="G14056" i="26"/>
  <c r="G14057" i="26"/>
  <c r="G14058" i="26"/>
  <c r="G14059" i="26"/>
  <c r="G14060" i="26"/>
  <c r="G14061" i="26"/>
  <c r="G14062" i="26"/>
  <c r="G14063" i="26"/>
  <c r="G14064" i="26"/>
  <c r="G14065" i="26"/>
  <c r="G14066" i="26"/>
  <c r="G14067" i="26"/>
  <c r="G14068" i="26"/>
  <c r="G14069" i="26"/>
  <c r="G14070" i="26"/>
  <c r="G14071" i="26"/>
  <c r="G14072" i="26"/>
  <c r="G14073" i="26"/>
  <c r="G14074" i="26"/>
  <c r="G14075" i="26"/>
  <c r="G14076" i="26"/>
  <c r="G14077" i="26"/>
  <c r="G14078" i="26"/>
  <c r="G14079" i="26"/>
  <c r="G14080" i="26"/>
  <c r="G14081" i="26"/>
  <c r="G14082" i="26"/>
  <c r="G14083" i="26"/>
  <c r="G14084" i="26"/>
  <c r="G14085" i="26"/>
  <c r="G14086" i="26"/>
  <c r="G14087" i="26"/>
  <c r="G14088" i="26"/>
  <c r="G14089" i="26"/>
  <c r="G14090" i="26"/>
  <c r="G14091" i="26"/>
  <c r="G14092" i="26"/>
  <c r="G14093" i="26"/>
  <c r="G14094" i="26"/>
  <c r="G14095" i="26"/>
  <c r="G14096" i="26"/>
  <c r="G14097" i="26"/>
  <c r="G14098" i="26"/>
  <c r="G14099" i="26"/>
  <c r="G14100" i="26"/>
  <c r="G14101" i="26"/>
  <c r="G14102" i="26"/>
  <c r="G14103" i="26"/>
  <c r="G14104" i="26"/>
  <c r="G14105" i="26"/>
  <c r="G14106" i="26"/>
  <c r="G14107" i="26"/>
  <c r="G14108" i="26"/>
  <c r="G14109" i="26"/>
  <c r="G14110" i="26"/>
  <c r="G14111" i="26"/>
  <c r="G14112" i="26"/>
  <c r="G14113" i="26"/>
  <c r="G14114" i="26"/>
  <c r="G14115" i="26"/>
  <c r="G14116" i="26"/>
  <c r="G14117" i="26"/>
  <c r="G14118" i="26"/>
  <c r="G14119" i="26"/>
  <c r="G14120" i="26"/>
  <c r="G14121" i="26"/>
  <c r="G14122" i="26"/>
  <c r="G14123" i="26"/>
  <c r="G14124" i="26"/>
  <c r="G14125" i="26"/>
  <c r="G14126" i="26"/>
  <c r="G14127" i="26"/>
  <c r="G14128" i="26"/>
  <c r="G14129" i="26"/>
  <c r="G14130" i="26"/>
  <c r="G14131" i="26"/>
  <c r="G14132" i="26"/>
  <c r="G14133" i="26"/>
  <c r="G14134" i="26"/>
  <c r="G14135" i="26"/>
  <c r="G14136" i="26"/>
  <c r="G14137" i="26"/>
  <c r="G14138" i="26"/>
  <c r="G14139" i="26"/>
  <c r="G14140" i="26"/>
  <c r="G14141" i="26"/>
  <c r="G14142" i="26"/>
  <c r="G14143" i="26"/>
  <c r="G14144" i="26"/>
  <c r="G14145" i="26"/>
  <c r="G14146" i="26"/>
  <c r="G14147" i="26"/>
  <c r="G14148" i="26"/>
  <c r="G14149" i="26"/>
  <c r="G14150" i="26"/>
  <c r="G14151" i="26"/>
  <c r="G14152" i="26"/>
  <c r="G14153" i="26"/>
  <c r="G14154" i="26"/>
  <c r="G14155" i="26"/>
  <c r="G14156" i="26"/>
  <c r="G14157" i="26"/>
  <c r="G14158" i="26"/>
  <c r="G14159" i="26"/>
  <c r="G14160" i="26"/>
  <c r="G14161" i="26"/>
  <c r="G14162" i="26"/>
  <c r="G14163" i="26"/>
  <c r="G14164" i="26"/>
  <c r="G14165" i="26"/>
  <c r="G14166" i="26"/>
  <c r="G14167" i="26"/>
  <c r="G14168" i="26"/>
  <c r="G14169" i="26"/>
  <c r="G14170" i="26"/>
  <c r="G14171" i="26"/>
  <c r="G14172" i="26"/>
  <c r="G14173" i="26"/>
  <c r="G14174" i="26"/>
  <c r="G14175" i="26"/>
  <c r="G14176" i="26"/>
  <c r="G14177" i="26"/>
  <c r="G14178" i="26"/>
  <c r="G14179" i="26"/>
  <c r="G14180" i="26"/>
  <c r="G14181" i="26"/>
  <c r="G14182" i="26"/>
  <c r="G14183" i="26"/>
  <c r="G14184" i="26"/>
  <c r="G14185" i="26"/>
  <c r="G14186" i="26"/>
  <c r="G14187" i="26"/>
  <c r="G14188" i="26"/>
  <c r="G14189" i="26"/>
  <c r="G14190" i="26"/>
  <c r="G14191" i="26"/>
  <c r="G14192" i="26"/>
  <c r="G14193" i="26"/>
  <c r="G14194" i="26"/>
  <c r="G14195" i="26"/>
  <c r="G14196" i="26"/>
  <c r="G14197" i="26"/>
  <c r="G14198" i="26"/>
  <c r="G14199" i="26"/>
  <c r="G14200" i="26"/>
  <c r="G14201" i="26"/>
  <c r="G14202" i="26"/>
  <c r="G14203" i="26"/>
  <c r="G14204" i="26"/>
  <c r="G14205" i="26"/>
  <c r="G14206" i="26"/>
  <c r="G14207" i="26"/>
  <c r="G14208" i="26"/>
  <c r="G14209" i="26"/>
  <c r="G14210" i="26"/>
  <c r="G14211" i="26"/>
  <c r="G14212" i="26"/>
  <c r="G14213" i="26"/>
  <c r="G14214" i="26"/>
  <c r="G14215" i="26"/>
  <c r="G14216" i="26"/>
  <c r="G14217" i="26"/>
  <c r="G14218" i="26"/>
  <c r="G14219" i="26"/>
  <c r="G14220" i="26"/>
  <c r="G14221" i="26"/>
  <c r="G14222" i="26"/>
  <c r="G14223" i="26"/>
  <c r="G14224" i="26"/>
  <c r="G14225" i="26"/>
  <c r="G14226" i="26"/>
  <c r="G14227" i="26"/>
  <c r="G14228" i="26"/>
  <c r="G14229" i="26"/>
  <c r="G14230" i="26"/>
  <c r="G14231" i="26"/>
  <c r="G14232" i="26"/>
  <c r="G14233" i="26"/>
  <c r="G14234" i="26"/>
  <c r="G14235" i="26"/>
  <c r="G14236" i="26"/>
  <c r="G14237" i="26"/>
  <c r="G14238" i="26"/>
  <c r="G14239" i="26"/>
  <c r="G14240" i="26"/>
  <c r="G14241" i="26"/>
  <c r="G14242" i="26"/>
  <c r="G14243" i="26"/>
  <c r="G14244" i="26"/>
  <c r="G14245" i="26"/>
  <c r="G14246" i="26"/>
  <c r="G14247" i="26"/>
  <c r="G14248" i="26"/>
  <c r="G14249" i="26"/>
  <c r="G14250" i="26"/>
  <c r="G14251" i="26"/>
  <c r="G14252" i="26"/>
  <c r="G14253" i="26"/>
  <c r="G14254" i="26"/>
  <c r="G14255" i="26"/>
  <c r="G14256" i="26"/>
  <c r="G14257" i="26"/>
  <c r="G14258" i="26"/>
  <c r="G14259" i="26"/>
  <c r="G14260" i="26"/>
  <c r="G14261" i="26"/>
  <c r="G14262" i="26"/>
  <c r="G14263" i="26"/>
  <c r="G14264" i="26"/>
  <c r="G14265" i="26"/>
  <c r="G14266" i="26"/>
  <c r="G14267" i="26"/>
  <c r="G14268" i="26"/>
  <c r="G14269" i="26"/>
  <c r="G14270" i="26"/>
  <c r="G14271" i="26"/>
  <c r="G14272" i="26"/>
  <c r="G14273" i="26"/>
  <c r="G14274" i="26"/>
  <c r="G14275" i="26"/>
  <c r="G14276" i="26"/>
  <c r="G14277" i="26"/>
  <c r="G14278" i="26"/>
  <c r="G14279" i="26"/>
  <c r="G14280" i="26"/>
  <c r="G14281" i="26"/>
  <c r="G14282" i="26"/>
  <c r="G14283" i="26"/>
  <c r="G14284" i="26"/>
  <c r="G14285" i="26"/>
  <c r="G14286" i="26"/>
  <c r="G14287" i="26"/>
  <c r="G14288" i="26"/>
  <c r="G14289" i="26"/>
  <c r="G14290" i="26"/>
  <c r="G14291" i="26"/>
  <c r="G14292" i="26"/>
  <c r="G14293" i="26"/>
  <c r="G14294" i="26"/>
  <c r="G14295" i="26"/>
  <c r="G14296" i="26"/>
  <c r="G14297" i="26"/>
  <c r="G14298" i="26"/>
  <c r="G14299" i="26"/>
  <c r="G14300" i="26"/>
  <c r="G14301" i="26"/>
  <c r="G14302" i="26"/>
  <c r="G14303" i="26"/>
  <c r="G14304" i="26"/>
  <c r="G14305" i="26"/>
  <c r="G14306" i="26"/>
  <c r="G14307" i="26"/>
  <c r="G14308" i="26"/>
  <c r="G14309" i="26"/>
  <c r="G14310" i="26"/>
  <c r="G14311" i="26"/>
  <c r="G14312" i="26"/>
  <c r="G14313" i="26"/>
  <c r="G14314" i="26"/>
  <c r="G14315" i="26"/>
  <c r="G14316" i="26"/>
  <c r="G14317" i="26"/>
  <c r="G14318" i="26"/>
  <c r="G14319" i="26"/>
  <c r="G14320" i="26"/>
  <c r="G14321" i="26"/>
  <c r="G14322" i="26"/>
  <c r="G14323" i="26"/>
  <c r="G14324" i="26"/>
  <c r="G14325" i="26"/>
  <c r="G14326" i="26"/>
  <c r="G14327" i="26"/>
  <c r="G14328" i="26"/>
  <c r="G14329" i="26"/>
  <c r="G14330" i="26"/>
  <c r="G14331" i="26"/>
  <c r="G14332" i="26"/>
  <c r="G14333" i="26"/>
  <c r="G14334" i="26"/>
  <c r="G14335" i="26"/>
  <c r="G14336" i="26"/>
  <c r="G14337" i="26"/>
  <c r="G14338" i="26"/>
  <c r="G14339" i="26"/>
  <c r="G14340" i="26"/>
  <c r="G14341" i="26"/>
  <c r="G14342" i="26"/>
  <c r="G14343" i="26"/>
  <c r="G14344" i="26"/>
  <c r="G14345" i="26"/>
  <c r="G14346" i="26"/>
  <c r="G14347" i="26"/>
  <c r="G14348" i="26"/>
  <c r="G14349" i="26"/>
  <c r="G14350" i="26"/>
  <c r="G14351" i="26"/>
  <c r="G14352" i="26"/>
  <c r="G14353" i="26"/>
  <c r="G14354" i="26"/>
  <c r="G14355" i="26"/>
  <c r="G14356" i="26"/>
  <c r="G14357" i="26"/>
  <c r="G14358" i="26"/>
  <c r="G14359" i="26"/>
  <c r="G14360" i="26"/>
  <c r="G14361" i="26"/>
  <c r="G14362" i="26"/>
  <c r="G14363" i="26"/>
  <c r="G14364" i="26"/>
  <c r="G14365" i="26"/>
  <c r="G14366" i="26"/>
  <c r="G14367" i="26"/>
  <c r="G14368" i="26"/>
  <c r="G14369" i="26"/>
  <c r="G14370" i="26"/>
  <c r="G14371" i="26"/>
  <c r="G14372" i="26"/>
  <c r="G14373" i="26"/>
  <c r="G14374" i="26"/>
  <c r="G14375" i="26"/>
  <c r="G14376" i="26"/>
  <c r="G14377" i="26"/>
  <c r="G14378" i="26"/>
  <c r="G14379" i="26"/>
  <c r="G14380" i="26"/>
  <c r="G14381" i="26"/>
  <c r="G14382" i="26"/>
  <c r="G14383" i="26"/>
  <c r="G14384" i="26"/>
  <c r="G14385" i="26"/>
  <c r="G14386" i="26"/>
  <c r="G14387" i="26"/>
  <c r="G14388" i="26"/>
  <c r="G14389" i="26"/>
  <c r="G14390" i="26"/>
  <c r="G14391" i="26"/>
  <c r="G14392" i="26"/>
  <c r="G14393" i="26"/>
  <c r="G14394" i="26"/>
  <c r="G14395" i="26"/>
  <c r="G14396" i="26"/>
  <c r="G14397" i="26"/>
  <c r="G14398" i="26"/>
  <c r="G14399" i="26"/>
  <c r="G14400" i="26"/>
  <c r="G14401" i="26"/>
  <c r="G14402" i="26"/>
  <c r="G14403" i="26"/>
  <c r="G14404" i="26"/>
  <c r="G14405" i="26"/>
  <c r="G14406" i="26"/>
  <c r="G14407" i="26"/>
  <c r="G14408" i="26"/>
  <c r="G14409" i="26"/>
  <c r="G14410" i="26"/>
  <c r="G14411" i="26"/>
  <c r="G14412" i="26"/>
  <c r="G14413" i="26"/>
  <c r="G14414" i="26"/>
  <c r="G14415" i="26"/>
  <c r="G14416" i="26"/>
  <c r="G14417" i="26"/>
  <c r="G14418" i="26"/>
  <c r="G14419" i="26"/>
  <c r="G14420" i="26"/>
  <c r="G14421" i="26"/>
  <c r="G14422" i="26"/>
  <c r="G14423" i="26"/>
  <c r="G14424" i="26"/>
  <c r="G14425" i="26"/>
  <c r="G14426" i="26"/>
  <c r="G14427" i="26"/>
  <c r="G14428" i="26"/>
  <c r="G14429" i="26"/>
  <c r="G14430" i="26"/>
  <c r="G14431" i="26"/>
  <c r="G14432" i="26"/>
  <c r="G14433" i="26"/>
  <c r="G14434" i="26"/>
  <c r="G14435" i="26"/>
  <c r="G14436" i="26"/>
  <c r="G14437" i="26"/>
  <c r="G14438" i="26"/>
  <c r="G14439" i="26"/>
  <c r="G14440" i="26"/>
  <c r="G14441" i="26"/>
  <c r="G14442" i="26"/>
  <c r="G14443" i="26"/>
  <c r="G14444" i="26"/>
  <c r="G14445" i="26"/>
  <c r="G14446" i="26"/>
  <c r="G14447" i="26"/>
  <c r="G14448" i="26"/>
  <c r="G14449" i="26"/>
  <c r="G14450" i="26"/>
  <c r="G14451" i="26"/>
  <c r="G14452" i="26"/>
  <c r="G14453" i="26"/>
  <c r="G14454" i="26"/>
  <c r="G14455" i="26"/>
  <c r="G14456" i="26"/>
  <c r="G14457" i="26"/>
  <c r="G14458" i="26"/>
  <c r="G14459" i="26"/>
  <c r="G14460" i="26"/>
  <c r="G14461" i="26"/>
  <c r="G14462" i="26"/>
  <c r="G14463" i="26"/>
  <c r="G14464" i="26"/>
  <c r="G14465" i="26"/>
  <c r="G14466" i="26"/>
  <c r="G14467" i="26"/>
  <c r="G14468" i="26"/>
  <c r="G14469" i="26"/>
  <c r="G14470" i="26"/>
  <c r="G14471" i="26"/>
  <c r="G14472" i="26"/>
  <c r="G14473" i="26"/>
  <c r="G14474" i="26"/>
  <c r="G14475" i="26"/>
  <c r="G14476" i="26"/>
  <c r="G14477" i="26"/>
  <c r="G14478" i="26"/>
  <c r="G14479" i="26"/>
  <c r="G14480" i="26"/>
  <c r="G14481" i="26"/>
  <c r="G14482" i="26"/>
  <c r="G14483" i="26"/>
  <c r="G14484" i="26"/>
  <c r="G14485" i="26"/>
  <c r="G14486" i="26"/>
  <c r="G14487" i="26"/>
  <c r="G14488" i="26"/>
  <c r="G14489" i="26"/>
  <c r="G14490" i="26"/>
  <c r="G14491" i="26"/>
  <c r="G14492" i="26"/>
  <c r="G14493" i="26"/>
  <c r="G14494" i="26"/>
  <c r="G14495" i="26"/>
  <c r="G14496" i="26"/>
  <c r="G14497" i="26"/>
  <c r="G14498" i="26"/>
  <c r="G14499" i="26"/>
  <c r="G14500" i="26"/>
  <c r="G14501" i="26"/>
  <c r="G14502" i="26"/>
  <c r="G14503" i="26"/>
  <c r="G14504" i="26"/>
  <c r="G14505" i="26"/>
  <c r="G14506" i="26"/>
  <c r="G14507" i="26"/>
  <c r="G14508" i="26"/>
  <c r="G14509" i="26"/>
  <c r="G14510" i="26"/>
  <c r="G14511" i="26"/>
  <c r="G14512" i="26"/>
  <c r="G14513" i="26"/>
  <c r="G14514" i="26"/>
  <c r="G14515" i="26"/>
  <c r="G14516" i="26"/>
  <c r="G14517" i="26"/>
  <c r="G14518" i="26"/>
  <c r="G14519" i="26"/>
  <c r="G14520" i="26"/>
  <c r="G14521" i="26"/>
  <c r="G14522" i="26"/>
  <c r="G14523" i="26"/>
  <c r="G14524" i="26"/>
  <c r="G14525" i="26"/>
  <c r="G14526" i="26"/>
  <c r="G14527" i="26"/>
  <c r="G14528" i="26"/>
  <c r="G14529" i="26"/>
  <c r="G14530" i="26"/>
  <c r="G14531" i="26"/>
  <c r="G14532" i="26"/>
  <c r="G14533" i="26"/>
  <c r="G14534" i="26"/>
  <c r="G14535" i="26"/>
  <c r="G14536" i="26"/>
  <c r="G14537" i="26"/>
  <c r="G14538" i="26"/>
  <c r="G14539" i="26"/>
  <c r="G14540" i="26"/>
  <c r="G14541" i="26"/>
  <c r="G14542" i="26"/>
  <c r="G14543" i="26"/>
  <c r="G14544" i="26"/>
  <c r="G14545" i="26"/>
  <c r="G14546" i="26"/>
  <c r="G14547" i="26"/>
  <c r="G14548" i="26"/>
  <c r="G14549" i="26"/>
  <c r="G14550" i="26"/>
  <c r="G14551" i="26"/>
  <c r="G14552" i="26"/>
  <c r="G14553" i="26"/>
  <c r="G14554" i="26"/>
  <c r="G14555" i="26"/>
  <c r="G14556" i="26"/>
  <c r="G14557" i="26"/>
  <c r="G14558" i="26"/>
  <c r="G14559" i="26"/>
  <c r="G14560" i="26"/>
  <c r="G14561" i="26"/>
  <c r="G14562" i="26"/>
  <c r="G14563" i="26"/>
  <c r="G14564" i="26"/>
  <c r="G14565" i="26"/>
  <c r="G14566" i="26"/>
  <c r="G14567" i="26"/>
  <c r="G14568" i="26"/>
  <c r="G14569" i="26"/>
  <c r="G14570" i="26"/>
  <c r="G14571" i="26"/>
  <c r="G14572" i="26"/>
  <c r="G14573" i="26"/>
  <c r="G14574" i="26"/>
  <c r="G14575" i="26"/>
  <c r="G14576" i="26"/>
  <c r="G14577" i="26"/>
  <c r="G14578" i="26"/>
  <c r="G14579" i="26"/>
  <c r="G14580" i="26"/>
  <c r="G14581" i="26"/>
  <c r="G14582" i="26"/>
  <c r="G14583" i="26"/>
  <c r="G14584" i="26"/>
  <c r="G14585" i="26"/>
  <c r="G14586" i="26"/>
  <c r="G14587" i="26"/>
  <c r="G14588" i="26"/>
  <c r="G14589" i="26"/>
  <c r="G14590" i="26"/>
  <c r="G14591" i="26"/>
  <c r="G14592" i="26"/>
  <c r="G14593" i="26"/>
  <c r="G14594" i="26"/>
  <c r="G14595" i="26"/>
  <c r="G14596" i="26"/>
  <c r="G14597" i="26"/>
  <c r="G14598" i="26"/>
  <c r="G14599" i="26"/>
  <c r="G14600" i="26"/>
  <c r="G14601" i="26"/>
  <c r="G14602" i="26"/>
  <c r="G14603" i="26"/>
  <c r="G14604" i="26"/>
  <c r="G14605" i="26"/>
  <c r="G14606" i="26"/>
  <c r="G14607" i="26"/>
  <c r="G14608" i="26"/>
  <c r="G14609" i="26"/>
  <c r="G14610" i="26"/>
  <c r="G14611" i="26"/>
  <c r="G14612" i="26"/>
  <c r="G14613" i="26"/>
  <c r="G14614" i="26"/>
  <c r="G14615" i="26"/>
  <c r="G14616" i="26"/>
  <c r="G14617" i="26"/>
  <c r="G14618" i="26"/>
  <c r="G14619" i="26"/>
  <c r="G14620" i="26"/>
  <c r="G14621" i="26"/>
  <c r="G14622" i="26"/>
  <c r="G14623" i="26"/>
  <c r="G14624" i="26"/>
  <c r="G14625" i="26"/>
  <c r="G14626" i="26"/>
  <c r="G14627" i="26"/>
  <c r="G14628" i="26"/>
  <c r="G14629" i="26"/>
  <c r="G14630" i="26"/>
  <c r="G14631" i="26"/>
  <c r="G14632" i="26"/>
  <c r="G14633" i="26"/>
  <c r="G14634" i="26"/>
  <c r="G14635" i="26"/>
  <c r="G14636" i="26"/>
  <c r="G14637" i="26"/>
  <c r="G14638" i="26"/>
  <c r="G14639" i="26"/>
  <c r="G14640" i="26"/>
  <c r="G14641" i="26"/>
  <c r="G14642" i="26"/>
  <c r="G14643" i="26"/>
  <c r="G14644" i="26"/>
  <c r="G14645" i="26"/>
  <c r="G14646" i="26"/>
  <c r="G14647" i="26"/>
  <c r="G14648" i="26"/>
  <c r="G14649" i="26"/>
  <c r="G14650" i="26"/>
  <c r="G14651" i="26"/>
  <c r="G14652" i="26"/>
  <c r="G14653" i="26"/>
  <c r="G14654" i="26"/>
  <c r="G14655" i="26"/>
  <c r="G14656" i="26"/>
  <c r="G14657" i="26"/>
  <c r="G14658" i="26"/>
  <c r="G14659" i="26"/>
  <c r="G14660" i="26"/>
  <c r="G14661" i="26"/>
  <c r="G14662" i="26"/>
  <c r="G14663" i="26"/>
  <c r="G14664" i="26"/>
  <c r="G14665" i="26"/>
  <c r="G14666" i="26"/>
  <c r="G14667" i="26"/>
  <c r="G14668" i="26"/>
  <c r="G14669" i="26"/>
  <c r="G14670" i="26"/>
  <c r="G14671" i="26"/>
  <c r="G14672" i="26"/>
  <c r="G14673" i="26"/>
  <c r="G14674" i="26"/>
  <c r="G14675" i="26"/>
  <c r="G14676" i="26"/>
  <c r="G14677" i="26"/>
  <c r="G14678" i="26"/>
  <c r="G14679" i="26"/>
  <c r="G14680" i="26"/>
  <c r="G14681" i="26"/>
  <c r="G14682" i="26"/>
  <c r="G14683" i="26"/>
  <c r="G14684" i="26"/>
  <c r="G14685" i="26"/>
  <c r="G14686" i="26"/>
  <c r="G14687" i="26"/>
  <c r="G14688" i="26"/>
  <c r="G14689" i="26"/>
  <c r="G14690" i="26"/>
  <c r="G14691" i="26"/>
  <c r="G14692" i="26"/>
  <c r="G14693" i="26"/>
  <c r="G14694" i="26"/>
  <c r="G14695" i="26"/>
  <c r="G14696" i="26"/>
  <c r="G14697" i="26"/>
  <c r="G14698" i="26"/>
  <c r="G14699" i="26"/>
  <c r="G14700" i="26"/>
  <c r="G14701" i="26"/>
  <c r="G14702" i="26"/>
  <c r="G14703" i="26"/>
  <c r="G14704" i="26"/>
  <c r="G14705" i="26"/>
  <c r="G14706" i="26"/>
  <c r="G14707" i="26"/>
  <c r="G14708" i="26"/>
  <c r="G14709" i="26"/>
  <c r="G14710" i="26"/>
  <c r="G14711" i="26"/>
  <c r="G14712" i="26"/>
  <c r="G14713" i="26"/>
  <c r="G14714" i="26"/>
  <c r="G14715" i="26"/>
  <c r="G14716" i="26"/>
  <c r="G14717" i="26"/>
  <c r="G14718" i="26"/>
  <c r="G14719" i="26"/>
  <c r="G14720" i="26"/>
  <c r="G14721" i="26"/>
  <c r="G14722" i="26"/>
  <c r="G14723" i="26"/>
  <c r="G14724" i="26"/>
  <c r="G14725" i="26"/>
  <c r="G14726" i="26"/>
  <c r="G14727" i="26"/>
  <c r="G14728" i="26"/>
  <c r="G14729" i="26"/>
  <c r="G14730" i="26"/>
  <c r="G14731" i="26"/>
  <c r="G14732" i="26"/>
  <c r="G14733" i="26"/>
  <c r="G14734" i="26"/>
  <c r="G14735" i="26"/>
  <c r="G14736" i="26"/>
  <c r="G14737" i="26"/>
  <c r="G14738" i="26"/>
  <c r="G14739" i="26"/>
  <c r="G14740" i="26"/>
  <c r="G14741" i="26"/>
  <c r="G14742" i="26"/>
  <c r="G14743" i="26"/>
  <c r="G14744" i="26"/>
  <c r="G14745" i="26"/>
  <c r="G14746" i="26"/>
  <c r="G14747" i="26"/>
  <c r="G14748" i="26"/>
  <c r="G14749" i="26"/>
  <c r="G14750" i="26"/>
  <c r="G14751" i="26"/>
  <c r="G14752" i="26"/>
  <c r="G14753" i="26"/>
  <c r="G14754" i="26"/>
  <c r="G14755" i="26"/>
  <c r="G14756" i="26"/>
  <c r="G14757" i="26"/>
  <c r="G14758" i="26"/>
  <c r="G14759" i="26"/>
  <c r="G14760" i="26"/>
  <c r="G14761" i="26"/>
  <c r="G14762" i="26"/>
  <c r="G14763" i="26"/>
  <c r="G14764" i="26"/>
  <c r="G14765" i="26"/>
  <c r="G14766" i="26"/>
  <c r="G14767" i="26"/>
  <c r="G14768" i="26"/>
  <c r="G14769" i="26"/>
  <c r="G14770" i="26"/>
  <c r="G14771" i="26"/>
  <c r="G14772" i="26"/>
  <c r="G14773" i="26"/>
  <c r="G14774" i="26"/>
  <c r="G14775" i="26"/>
  <c r="G14776" i="26"/>
  <c r="G14777" i="26"/>
  <c r="G14778" i="26"/>
  <c r="G14779" i="26"/>
  <c r="G14780" i="26"/>
  <c r="G14781" i="26"/>
  <c r="G14782" i="26"/>
  <c r="G14783" i="26"/>
  <c r="G14784" i="26"/>
  <c r="G14785" i="26"/>
  <c r="G14786" i="26"/>
  <c r="G14787" i="26"/>
  <c r="G14788" i="26"/>
  <c r="G14789" i="26"/>
  <c r="G14790" i="26"/>
  <c r="G14791" i="26"/>
  <c r="G14792" i="26"/>
  <c r="G14793" i="26"/>
  <c r="G14794" i="26"/>
  <c r="G14795" i="26"/>
  <c r="G14796" i="26"/>
  <c r="G14797" i="26"/>
  <c r="G14798" i="26"/>
  <c r="G14799" i="26"/>
  <c r="G14800" i="26"/>
  <c r="G14801" i="26"/>
  <c r="G14802" i="26"/>
  <c r="G14803" i="26"/>
  <c r="G14804" i="26"/>
  <c r="G14805" i="26"/>
  <c r="G14806" i="26"/>
  <c r="G14807" i="26"/>
  <c r="G14808" i="26"/>
  <c r="G14809" i="26"/>
  <c r="G14810" i="26"/>
  <c r="G14811" i="26"/>
  <c r="G14812" i="26"/>
  <c r="G14813" i="26"/>
  <c r="G14814" i="26"/>
  <c r="G14815" i="26"/>
  <c r="G14816" i="26"/>
  <c r="G14817" i="26"/>
  <c r="G14818" i="26"/>
  <c r="G14819" i="26"/>
  <c r="G14820" i="26"/>
  <c r="G14821" i="26"/>
  <c r="G14822" i="26"/>
  <c r="G14823" i="26"/>
  <c r="G14824" i="26"/>
  <c r="G14825" i="26"/>
  <c r="G14826" i="26"/>
  <c r="G14827" i="26"/>
  <c r="G14828" i="26"/>
  <c r="G14829" i="26"/>
  <c r="G14830" i="26"/>
  <c r="G14831" i="26"/>
  <c r="G14832" i="26"/>
  <c r="G14833" i="26"/>
  <c r="G14834" i="26"/>
  <c r="G14835" i="26"/>
  <c r="G14836" i="26"/>
  <c r="G14837" i="26"/>
  <c r="G14838" i="26"/>
  <c r="G14839" i="26"/>
  <c r="G14840" i="26"/>
  <c r="G14841" i="26"/>
  <c r="G14842" i="26"/>
  <c r="G14843" i="26"/>
  <c r="G14844" i="26"/>
  <c r="G14845" i="26"/>
  <c r="G14846" i="26"/>
  <c r="G14847" i="26"/>
  <c r="G14848" i="26"/>
  <c r="G14849" i="26"/>
  <c r="G14850" i="26"/>
  <c r="G14851" i="26"/>
  <c r="G14852" i="26"/>
  <c r="G14853" i="26"/>
  <c r="G14854" i="26"/>
  <c r="G14855" i="26"/>
  <c r="G14856" i="26"/>
  <c r="G14857" i="26"/>
  <c r="G14858" i="26"/>
  <c r="G14859" i="26"/>
  <c r="G14860" i="26"/>
  <c r="G14861" i="26"/>
  <c r="G14862" i="26"/>
  <c r="G14863" i="26"/>
  <c r="G14864" i="26"/>
  <c r="G14865" i="26"/>
  <c r="G14866" i="26"/>
  <c r="G14867" i="26"/>
  <c r="G14868" i="26"/>
  <c r="G14869" i="26"/>
  <c r="G14870" i="26"/>
  <c r="G14871" i="26"/>
  <c r="G14872" i="26"/>
  <c r="G14873" i="26"/>
  <c r="G14874" i="26"/>
  <c r="G14875" i="26"/>
  <c r="G14876" i="26"/>
  <c r="G14877" i="26"/>
  <c r="G14878" i="26"/>
  <c r="G14879" i="26"/>
  <c r="G14880" i="26"/>
  <c r="G14881" i="26"/>
  <c r="G14882" i="26"/>
  <c r="G14883" i="26"/>
  <c r="G14884" i="26"/>
  <c r="G14885" i="26"/>
  <c r="G14886" i="26"/>
  <c r="G14887" i="26"/>
  <c r="G14888" i="26"/>
  <c r="G14889" i="26"/>
  <c r="G14890" i="26"/>
  <c r="G14891" i="26"/>
  <c r="G14892" i="26"/>
  <c r="G14893" i="26"/>
  <c r="G14894" i="26"/>
  <c r="G14895" i="26"/>
  <c r="G14896" i="26"/>
  <c r="G14897" i="26"/>
  <c r="G14898" i="26"/>
  <c r="G14899" i="26"/>
  <c r="G14900" i="26"/>
  <c r="G14901" i="26"/>
  <c r="G14902" i="26"/>
  <c r="G14903" i="26"/>
  <c r="G14904" i="26"/>
  <c r="G14905" i="26"/>
  <c r="G14906" i="26"/>
  <c r="G14907" i="26"/>
  <c r="G14908" i="26"/>
  <c r="G14909" i="26"/>
  <c r="G14910" i="26"/>
  <c r="G14911" i="26"/>
  <c r="G14912" i="26"/>
  <c r="G14913" i="26"/>
  <c r="G14914" i="26"/>
  <c r="G14915" i="26"/>
  <c r="G14916" i="26"/>
  <c r="G14917" i="26"/>
  <c r="G14918" i="26"/>
  <c r="G14919" i="26"/>
  <c r="G14920" i="26"/>
  <c r="G14921" i="26"/>
  <c r="G14922" i="26"/>
  <c r="G14923" i="26"/>
  <c r="G14924" i="26"/>
  <c r="G15150" i="26"/>
  <c r="G15156" i="26"/>
  <c r="G15262" i="26"/>
  <c r="G15290" i="26"/>
  <c r="G15516" i="26"/>
  <c r="G15529" i="26"/>
  <c r="G15548" i="26"/>
  <c r="G15549" i="26"/>
  <c r="G15563" i="26"/>
  <c r="G15829" i="26"/>
  <c r="G15963" i="26"/>
  <c r="G16065" i="26"/>
  <c r="G15247" i="26"/>
  <c r="G15248" i="26"/>
  <c r="G15249" i="26"/>
  <c r="G15250" i="26"/>
  <c r="G15251" i="26"/>
  <c r="G15252" i="26"/>
  <c r="G15253" i="26"/>
  <c r="G15254" i="26"/>
  <c r="G15255" i="26"/>
  <c r="G15256" i="26"/>
  <c r="G15257" i="26"/>
  <c r="G15258" i="26"/>
  <c r="G15259" i="26"/>
  <c r="G15260" i="26"/>
  <c r="G15261" i="26"/>
  <c r="G15263" i="26"/>
  <c r="G15264" i="26"/>
  <c r="G15265" i="26"/>
  <c r="G15266" i="26"/>
  <c r="G15267" i="26"/>
  <c r="G15268" i="26"/>
  <c r="G15269" i="26"/>
  <c r="G15270" i="26"/>
  <c r="G15271" i="26"/>
  <c r="G15272" i="26"/>
  <c r="G15273" i="26"/>
  <c r="G15274" i="26"/>
  <c r="G15275" i="26"/>
  <c r="G15276" i="26"/>
  <c r="G15277" i="26"/>
  <c r="G15278" i="26"/>
  <c r="G15279" i="26"/>
  <c r="G15280" i="26"/>
  <c r="G15281" i="26"/>
  <c r="G15282" i="26"/>
  <c r="G15283" i="26"/>
  <c r="G15284" i="26"/>
  <c r="G15285" i="26"/>
  <c r="G15286" i="26"/>
  <c r="G15287" i="26"/>
  <c r="G15288" i="26"/>
  <c r="G15289" i="26"/>
  <c r="G15291" i="26"/>
  <c r="G15292" i="26"/>
  <c r="G15293" i="26"/>
  <c r="G15294" i="26"/>
  <c r="G15295" i="26"/>
  <c r="G15296" i="26"/>
  <c r="G15297" i="26"/>
  <c r="G15298" i="26"/>
  <c r="G15299" i="26"/>
  <c r="G15300" i="26"/>
  <c r="G15301" i="26"/>
  <c r="G15302" i="26"/>
  <c r="G15303" i="26"/>
  <c r="G15304" i="26"/>
  <c r="G15305" i="26"/>
  <c r="G15306" i="26"/>
  <c r="G15307" i="26"/>
  <c r="G15308" i="26"/>
  <c r="G15309" i="26"/>
  <c r="G15310" i="26"/>
  <c r="G15311" i="26"/>
  <c r="G15312" i="26"/>
  <c r="G15313" i="26"/>
  <c r="G15314" i="26"/>
  <c r="G15315" i="26"/>
  <c r="G15316" i="26"/>
  <c r="G15317" i="26"/>
  <c r="G15318" i="26"/>
  <c r="G15319" i="26"/>
  <c r="G15320" i="26"/>
  <c r="G15321" i="26"/>
  <c r="G15322" i="26"/>
  <c r="G15323" i="26"/>
  <c r="G15324" i="26"/>
  <c r="G15325" i="26"/>
  <c r="G15326" i="26"/>
  <c r="G15327" i="26"/>
  <c r="G15328" i="26"/>
  <c r="G15329" i="26"/>
  <c r="G15330" i="26"/>
  <c r="G15331" i="26"/>
  <c r="G15332" i="26"/>
  <c r="G15333" i="26"/>
  <c r="G15334" i="26"/>
  <c r="G15335" i="26"/>
  <c r="G15336" i="26"/>
  <c r="G15337" i="26"/>
  <c r="G15338" i="26"/>
  <c r="G15339" i="26"/>
  <c r="G15340" i="26"/>
  <c r="G15341" i="26"/>
  <c r="G15342" i="26"/>
  <c r="G15343" i="26"/>
  <c r="G15344" i="26"/>
  <c r="G15345" i="26"/>
  <c r="G15346" i="26"/>
  <c r="G15347" i="26"/>
  <c r="G15348" i="26"/>
  <c r="G15349" i="26"/>
  <c r="G15350" i="26"/>
  <c r="G15351" i="26"/>
  <c r="G15352" i="26"/>
  <c r="G15353" i="26"/>
  <c r="G15354" i="26"/>
  <c r="G15355" i="26"/>
  <c r="G15356" i="26"/>
  <c r="G15357" i="26"/>
  <c r="G15358" i="26"/>
  <c r="G15359" i="26"/>
  <c r="G15360" i="26"/>
  <c r="G15361" i="26"/>
  <c r="G15362" i="26"/>
  <c r="G15363" i="26"/>
  <c r="G15364" i="26"/>
  <c r="G15365" i="26"/>
  <c r="G15366" i="26"/>
  <c r="G15367" i="26"/>
  <c r="G15368" i="26"/>
  <c r="G15369" i="26"/>
  <c r="G15370" i="26"/>
  <c r="G15371" i="26"/>
  <c r="G15372" i="26"/>
  <c r="G15373" i="26"/>
  <c r="G15374" i="26"/>
  <c r="G15375" i="26"/>
  <c r="G15376" i="26"/>
  <c r="G15377" i="26"/>
  <c r="G15378" i="26"/>
  <c r="G15379" i="26"/>
  <c r="G15380" i="26"/>
  <c r="G15381" i="26"/>
  <c r="G15382" i="26"/>
  <c r="G15383" i="26"/>
  <c r="G15384" i="26"/>
  <c r="G15385" i="26"/>
  <c r="G15386" i="26"/>
  <c r="G15387" i="26"/>
  <c r="G15388" i="26"/>
  <c r="G15389" i="26"/>
  <c r="G15390" i="26"/>
  <c r="G15391" i="26"/>
  <c r="G15392" i="26"/>
  <c r="G15393" i="26"/>
  <c r="G15394" i="26"/>
  <c r="G15395" i="26"/>
  <c r="G15396" i="26"/>
  <c r="G15397" i="26"/>
  <c r="G15398" i="26"/>
  <c r="G15399" i="26"/>
  <c r="G15400" i="26"/>
  <c r="G15401" i="26"/>
  <c r="G15402" i="26"/>
  <c r="G15403" i="26"/>
  <c r="G15404" i="26"/>
  <c r="G15405" i="26"/>
  <c r="G15406" i="26"/>
  <c r="G15407" i="26"/>
  <c r="G15408" i="26"/>
  <c r="G15409" i="26"/>
  <c r="G15410" i="26"/>
  <c r="G15411" i="26"/>
  <c r="G15412" i="26"/>
  <c r="G15413" i="26"/>
  <c r="G15414" i="26"/>
  <c r="G15415" i="26"/>
  <c r="G15416" i="26"/>
  <c r="G15417" i="26"/>
  <c r="G15418" i="26"/>
  <c r="G15419" i="26"/>
  <c r="G15420" i="26"/>
  <c r="G15421" i="26"/>
  <c r="G15422" i="26"/>
  <c r="G15423" i="26"/>
  <c r="G15424" i="26"/>
  <c r="G15425" i="26"/>
  <c r="G15426" i="26"/>
  <c r="G15427" i="26"/>
  <c r="G15428" i="26"/>
  <c r="G15429" i="26"/>
  <c r="G15430" i="26"/>
  <c r="G15431" i="26"/>
  <c r="G15432" i="26"/>
  <c r="G15433" i="26"/>
  <c r="G15434" i="26"/>
  <c r="G15435" i="26"/>
  <c r="G15436" i="26"/>
  <c r="G15437" i="26"/>
  <c r="G15438" i="26"/>
  <c r="G15439" i="26"/>
  <c r="G15440" i="26"/>
  <c r="G15441" i="26"/>
  <c r="G15442" i="26"/>
  <c r="G15443" i="26"/>
  <c r="G15444" i="26"/>
  <c r="G15445" i="26"/>
  <c r="G15446" i="26"/>
  <c r="G15447" i="26"/>
  <c r="G15448" i="26"/>
  <c r="G15449" i="26"/>
  <c r="G15450" i="26"/>
  <c r="G15451" i="26"/>
  <c r="G15452" i="26"/>
  <c r="G15453" i="26"/>
  <c r="G15454" i="26"/>
  <c r="G15455" i="26"/>
  <c r="G15456" i="26"/>
  <c r="G15457" i="26"/>
  <c r="G15458" i="26"/>
  <c r="G15459" i="26"/>
  <c r="G15460" i="26"/>
  <c r="G15461" i="26"/>
  <c r="G15462" i="26"/>
  <c r="G15463" i="26"/>
  <c r="G15464" i="26"/>
  <c r="G15465" i="26"/>
  <c r="G15466" i="26"/>
  <c r="G15467" i="26"/>
  <c r="G15468" i="26"/>
  <c r="G15469" i="26"/>
  <c r="G15470" i="26"/>
  <c r="G15471" i="26"/>
  <c r="G15472" i="26"/>
  <c r="G15473" i="26"/>
  <c r="G15474" i="26"/>
  <c r="G15475" i="26"/>
  <c r="G15476" i="26"/>
  <c r="G15477" i="26"/>
  <c r="G15478" i="26"/>
  <c r="G15479" i="26"/>
  <c r="G15480" i="26"/>
  <c r="G15481" i="26"/>
  <c r="G15482" i="26"/>
  <c r="G15483" i="26"/>
  <c r="G15484" i="26"/>
  <c r="G15485" i="26"/>
  <c r="G15486" i="26"/>
  <c r="G15487" i="26"/>
  <c r="G15488" i="26"/>
  <c r="G15489" i="26"/>
  <c r="G15490" i="26"/>
  <c r="G15491" i="26"/>
  <c r="G15492" i="26"/>
  <c r="G15493" i="26"/>
  <c r="G15494" i="26"/>
  <c r="G15495" i="26"/>
  <c r="G15496" i="26"/>
  <c r="G15497" i="26"/>
  <c r="G15498" i="26"/>
  <c r="G15499" i="26"/>
  <c r="G15500" i="26"/>
  <c r="G15501" i="26"/>
  <c r="G15502" i="26"/>
  <c r="G15503" i="26"/>
  <c r="G15504" i="26"/>
  <c r="G15505" i="26"/>
  <c r="G15506" i="26"/>
  <c r="G15507" i="26"/>
  <c r="G15508" i="26"/>
  <c r="G15509" i="26"/>
  <c r="G15510" i="26"/>
  <c r="G15511" i="26"/>
  <c r="G15512" i="26"/>
  <c r="G15513" i="26"/>
  <c r="G15514" i="26"/>
  <c r="G15515" i="26"/>
  <c r="G15517" i="26"/>
  <c r="G15518" i="26"/>
  <c r="G15519" i="26"/>
  <c r="G15520" i="26"/>
  <c r="G15521" i="26"/>
  <c r="G15522" i="26"/>
  <c r="G15523" i="26"/>
  <c r="G15524" i="26"/>
  <c r="G15525" i="26"/>
  <c r="G15526" i="26"/>
  <c r="G15527" i="26"/>
  <c r="G15528" i="26"/>
  <c r="G15530" i="26"/>
  <c r="G15531" i="26"/>
  <c r="G15532" i="26"/>
  <c r="G15533" i="26"/>
  <c r="G15534" i="26"/>
  <c r="G15535" i="26"/>
  <c r="G15536" i="26"/>
  <c r="G15537" i="26"/>
  <c r="G15538" i="26"/>
  <c r="G15539" i="26"/>
  <c r="G15540" i="26"/>
  <c r="G15541" i="26"/>
  <c r="G15542" i="26"/>
  <c r="G15543" i="26"/>
  <c r="G15544" i="26"/>
  <c r="G15545" i="26"/>
  <c r="G15546" i="26"/>
  <c r="G15547" i="26"/>
  <c r="G15550" i="26"/>
  <c r="G15551" i="26"/>
  <c r="G15552" i="26"/>
  <c r="G15553" i="26"/>
  <c r="G15554" i="26"/>
  <c r="G15555" i="26"/>
  <c r="G15556" i="26"/>
  <c r="G15557" i="26"/>
  <c r="G15558" i="26"/>
  <c r="G15559" i="26"/>
  <c r="G15560" i="26"/>
  <c r="G15561" i="26"/>
  <c r="G15562" i="26"/>
  <c r="G15564" i="26"/>
  <c r="G15565" i="26"/>
  <c r="G15566" i="26"/>
  <c r="G15567" i="26"/>
  <c r="G15568" i="26"/>
  <c r="G15569" i="26"/>
  <c r="G15570" i="26"/>
  <c r="G15571" i="26"/>
  <c r="G15572" i="26"/>
  <c r="G15573" i="26"/>
  <c r="G15574" i="26"/>
  <c r="G15575" i="26"/>
  <c r="G15576" i="26"/>
  <c r="G15577" i="26"/>
  <c r="G15578" i="26"/>
  <c r="G15579" i="26"/>
  <c r="G15580" i="26"/>
  <c r="G15581" i="26"/>
  <c r="G15582" i="26"/>
  <c r="G15583" i="26"/>
  <c r="G15584" i="26"/>
  <c r="G15585" i="26"/>
  <c r="G15586" i="26"/>
  <c r="G15587" i="26"/>
  <c r="G15588" i="26"/>
  <c r="G15589" i="26"/>
  <c r="G15590" i="26"/>
  <c r="G15591" i="26"/>
  <c r="G15592" i="26"/>
  <c r="G15593" i="26"/>
  <c r="G15594" i="26"/>
  <c r="G15595" i="26"/>
  <c r="G15596" i="26"/>
  <c r="G15597" i="26"/>
  <c r="G15598" i="26"/>
  <c r="G15599" i="26"/>
  <c r="G15600" i="26"/>
  <c r="G15601" i="26"/>
  <c r="G15602" i="26"/>
  <c r="G15603" i="26"/>
  <c r="G15604" i="26"/>
  <c r="G15605" i="26"/>
  <c r="G15606" i="26"/>
  <c r="G15607" i="26"/>
  <c r="G15608" i="26"/>
  <c r="G15609" i="26"/>
  <c r="G15610" i="26"/>
  <c r="G15611" i="26"/>
  <c r="G15612" i="26"/>
  <c r="G15613" i="26"/>
  <c r="G15614" i="26"/>
  <c r="G15615" i="26"/>
  <c r="G15616" i="26"/>
  <c r="G15617" i="26"/>
  <c r="G15618" i="26"/>
  <c r="G15619" i="26"/>
  <c r="G15620" i="26"/>
  <c r="G15621" i="26"/>
  <c r="G15622" i="26"/>
  <c r="G15623" i="26"/>
  <c r="G15624" i="26"/>
  <c r="G15625" i="26"/>
  <c r="G15626" i="26"/>
  <c r="G15627" i="26"/>
  <c r="G15628" i="26"/>
  <c r="G15629" i="26"/>
  <c r="G15630" i="26"/>
  <c r="G15631" i="26"/>
  <c r="G15632" i="26"/>
  <c r="G15633" i="26"/>
  <c r="G15634" i="26"/>
  <c r="G15635" i="26"/>
  <c r="G15636" i="26"/>
  <c r="G15637" i="26"/>
  <c r="G15638" i="26"/>
  <c r="G15639" i="26"/>
  <c r="G15640" i="26"/>
  <c r="G15641" i="26"/>
  <c r="G15642" i="26"/>
  <c r="G15643" i="26"/>
  <c r="G15644" i="26"/>
  <c r="G15645" i="26"/>
  <c r="G15646" i="26"/>
  <c r="G15647" i="26"/>
  <c r="G15648" i="26"/>
  <c r="G15649" i="26"/>
  <c r="G15650" i="26"/>
  <c r="G15651" i="26"/>
  <c r="G15652" i="26"/>
  <c r="G15653" i="26"/>
  <c r="G15654" i="26"/>
  <c r="G15655" i="26"/>
  <c r="G15656" i="26"/>
  <c r="G15657" i="26"/>
  <c r="G15658" i="26"/>
  <c r="G15659" i="26"/>
  <c r="G15660" i="26"/>
  <c r="G15661" i="26"/>
  <c r="G15662" i="26"/>
  <c r="G15663" i="26"/>
  <c r="G15664" i="26"/>
  <c r="G15665" i="26"/>
  <c r="G15666" i="26"/>
  <c r="G15667" i="26"/>
  <c r="G15668" i="26"/>
  <c r="G15669" i="26"/>
  <c r="G15670" i="26"/>
  <c r="G15671" i="26"/>
  <c r="G15672" i="26"/>
  <c r="G15673" i="26"/>
  <c r="G15674" i="26"/>
  <c r="G15675" i="26"/>
  <c r="G15676" i="26"/>
  <c r="G15677" i="26"/>
  <c r="G15678" i="26"/>
  <c r="G15679" i="26"/>
  <c r="G15680" i="26"/>
  <c r="G15681" i="26"/>
  <c r="G15682" i="26"/>
  <c r="G15683" i="26"/>
  <c r="G15684" i="26"/>
  <c r="G15685" i="26"/>
  <c r="G15686" i="26"/>
  <c r="G15687" i="26"/>
  <c r="G15688" i="26"/>
  <c r="G15689" i="26"/>
  <c r="G15690" i="26"/>
  <c r="G15691" i="26"/>
  <c r="G15692" i="26"/>
  <c r="G15693" i="26"/>
  <c r="G15694" i="26"/>
  <c r="G15695" i="26"/>
  <c r="G15696" i="26"/>
  <c r="G15697" i="26"/>
  <c r="G15698" i="26"/>
  <c r="G15699" i="26"/>
  <c r="G15700" i="26"/>
  <c r="G15701" i="26"/>
  <c r="G15702" i="26"/>
  <c r="G15703" i="26"/>
  <c r="G15704" i="26"/>
  <c r="G15705" i="26"/>
  <c r="G15706" i="26"/>
  <c r="G15707" i="26"/>
  <c r="G15708" i="26"/>
  <c r="G15709" i="26"/>
  <c r="G15710" i="26"/>
  <c r="G15711" i="26"/>
  <c r="G15712" i="26"/>
  <c r="G15713" i="26"/>
  <c r="G15714" i="26"/>
  <c r="G15715" i="26"/>
  <c r="G15716" i="26"/>
  <c r="G15717" i="26"/>
  <c r="G15718" i="26"/>
  <c r="G15719" i="26"/>
  <c r="G15720" i="26"/>
  <c r="G15721" i="26"/>
  <c r="G15722" i="26"/>
  <c r="G15723" i="26"/>
  <c r="G15724" i="26"/>
  <c r="G15725" i="26"/>
  <c r="G15726" i="26"/>
  <c r="G15727" i="26"/>
  <c r="G15728" i="26"/>
  <c r="G15729" i="26"/>
  <c r="G15730" i="26"/>
  <c r="G15731" i="26"/>
  <c r="G15732" i="26"/>
  <c r="G15733" i="26"/>
  <c r="G15734" i="26"/>
  <c r="G15735" i="26"/>
  <c r="G15736" i="26"/>
  <c r="G15737" i="26"/>
  <c r="G15738" i="26"/>
  <c r="G15739" i="26"/>
  <c r="G15740" i="26"/>
  <c r="G15741" i="26"/>
  <c r="G15742" i="26"/>
  <c r="G15743" i="26"/>
  <c r="G15744" i="26"/>
  <c r="G15745" i="26"/>
  <c r="G15746" i="26"/>
  <c r="G15747" i="26"/>
  <c r="G15748" i="26"/>
  <c r="G15749" i="26"/>
  <c r="G15750" i="26"/>
  <c r="G15751" i="26"/>
  <c r="G15752" i="26"/>
  <c r="G15753" i="26"/>
  <c r="G15754" i="26"/>
  <c r="G15755" i="26"/>
  <c r="G15756" i="26"/>
  <c r="G15757" i="26"/>
  <c r="G15758" i="26"/>
  <c r="G15759" i="26"/>
  <c r="G15760" i="26"/>
  <c r="G15761" i="26"/>
  <c r="G15762" i="26"/>
  <c r="G15763" i="26"/>
  <c r="G15764" i="26"/>
  <c r="G15765" i="26"/>
  <c r="G15766" i="26"/>
  <c r="G15767" i="26"/>
  <c r="G15768" i="26"/>
  <c r="G15769" i="26"/>
  <c r="G15770" i="26"/>
  <c r="G15771" i="26"/>
  <c r="G15772" i="26"/>
  <c r="G15773" i="26"/>
  <c r="G15774" i="26"/>
  <c r="G15775" i="26"/>
  <c r="G15776" i="26"/>
  <c r="G15777" i="26"/>
  <c r="G15778" i="26"/>
  <c r="G15779" i="26"/>
  <c r="G15780" i="26"/>
  <c r="G15781" i="26"/>
  <c r="G15782" i="26"/>
  <c r="G15783" i="26"/>
  <c r="G15784" i="26"/>
  <c r="G15785" i="26"/>
  <c r="G15786" i="26"/>
  <c r="G15787" i="26"/>
  <c r="G15788" i="26"/>
  <c r="G15789" i="26"/>
  <c r="G15790" i="26"/>
  <c r="G15791" i="26"/>
  <c r="G15792" i="26"/>
  <c r="G15793" i="26"/>
  <c r="G15794" i="26"/>
  <c r="G15795" i="26"/>
  <c r="G15796" i="26"/>
  <c r="G15797" i="26"/>
  <c r="G15798" i="26"/>
  <c r="G15799" i="26"/>
  <c r="G15800" i="26"/>
  <c r="G15801" i="26"/>
  <c r="G15802" i="26"/>
  <c r="G15803" i="26"/>
  <c r="G15804" i="26"/>
  <c r="G15805" i="26"/>
  <c r="G15806" i="26"/>
  <c r="G15807" i="26"/>
  <c r="G15808" i="26"/>
  <c r="G15809" i="26"/>
  <c r="G15810" i="26"/>
  <c r="G15811" i="26"/>
  <c r="G15812" i="26"/>
  <c r="G15813" i="26"/>
  <c r="G15814" i="26"/>
  <c r="G15815" i="26"/>
  <c r="G15816" i="26"/>
  <c r="G15817" i="26"/>
  <c r="G15818" i="26"/>
  <c r="G15819" i="26"/>
  <c r="G15820" i="26"/>
  <c r="G15821" i="26"/>
  <c r="G15822" i="26"/>
  <c r="G15823" i="26"/>
  <c r="G15824" i="26"/>
  <c r="G15825" i="26"/>
  <c r="G15826" i="26"/>
  <c r="G15827" i="26"/>
  <c r="G15828" i="26"/>
  <c r="G15830" i="26"/>
  <c r="G15831" i="26"/>
  <c r="G15832" i="26"/>
  <c r="G15833" i="26"/>
  <c r="G15834" i="26"/>
  <c r="G15835" i="26"/>
  <c r="G15836" i="26"/>
  <c r="G15837" i="26"/>
  <c r="G15838" i="26"/>
  <c r="G15839" i="26"/>
  <c r="G15840" i="26"/>
  <c r="G15841" i="26"/>
  <c r="G15842" i="26"/>
  <c r="G15843" i="26"/>
  <c r="G15844" i="26"/>
  <c r="G15845" i="26"/>
  <c r="G15846" i="26"/>
  <c r="G15847" i="26"/>
  <c r="G15848" i="26"/>
  <c r="G15849" i="26"/>
  <c r="G15850" i="26"/>
  <c r="G15851" i="26"/>
  <c r="G15852" i="26"/>
  <c r="G15853" i="26"/>
  <c r="G15854" i="26"/>
  <c r="G15855" i="26"/>
  <c r="G15856" i="26"/>
  <c r="G15857" i="26"/>
  <c r="G15858" i="26"/>
  <c r="G15859" i="26"/>
  <c r="G15860" i="26"/>
  <c r="G15861" i="26"/>
  <c r="G15862" i="26"/>
  <c r="G15863" i="26"/>
  <c r="G15864" i="26"/>
  <c r="G15865" i="26"/>
  <c r="G15866" i="26"/>
  <c r="G15867" i="26"/>
  <c r="G15868" i="26"/>
  <c r="G15869" i="26"/>
  <c r="G15870" i="26"/>
  <c r="G15871" i="26"/>
  <c r="G15872" i="26"/>
  <c r="G15873" i="26"/>
  <c r="G15874" i="26"/>
  <c r="G15875" i="26"/>
  <c r="G15876" i="26"/>
  <c r="G15877" i="26"/>
  <c r="G15878" i="26"/>
  <c r="G15879" i="26"/>
  <c r="G15880" i="26"/>
  <c r="G15881" i="26"/>
  <c r="G15882" i="26"/>
  <c r="G15883" i="26"/>
  <c r="G15884" i="26"/>
  <c r="G15885" i="26"/>
  <c r="G15886" i="26"/>
  <c r="G15887" i="26"/>
  <c r="G15888" i="26"/>
  <c r="G15889" i="26"/>
  <c r="G15890" i="26"/>
  <c r="G15891" i="26"/>
  <c r="G15892" i="26"/>
  <c r="G15893" i="26"/>
  <c r="G15894" i="26"/>
  <c r="G15895" i="26"/>
  <c r="G15896" i="26"/>
  <c r="G15897" i="26"/>
  <c r="G15898" i="26"/>
  <c r="G15899" i="26"/>
  <c r="G15900" i="26"/>
  <c r="G15901" i="26"/>
  <c r="G15902" i="26"/>
  <c r="G15903" i="26"/>
  <c r="G15904" i="26"/>
  <c r="G15905" i="26"/>
  <c r="G15906" i="26"/>
  <c r="G15907" i="26"/>
  <c r="G15908" i="26"/>
  <c r="G15909" i="26"/>
  <c r="G15910" i="26"/>
  <c r="G15911" i="26"/>
  <c r="G15912" i="26"/>
  <c r="G15913" i="26"/>
  <c r="G15914" i="26"/>
  <c r="G15915" i="26"/>
  <c r="G15916" i="26"/>
  <c r="G15917" i="26"/>
  <c r="G15918" i="26"/>
  <c r="G15919" i="26"/>
  <c r="G15920" i="26"/>
  <c r="G15921" i="26"/>
  <c r="G15922" i="26"/>
  <c r="G15923" i="26"/>
  <c r="G15924" i="26"/>
  <c r="G15925" i="26"/>
  <c r="G15926" i="26"/>
  <c r="G15927" i="26"/>
  <c r="G15928" i="26"/>
  <c r="G15929" i="26"/>
  <c r="G15930" i="26"/>
  <c r="G15931" i="26"/>
  <c r="G15932" i="26"/>
  <c r="G15933" i="26"/>
  <c r="G15934" i="26"/>
  <c r="G15935" i="26"/>
  <c r="G15936" i="26"/>
  <c r="G15937" i="26"/>
  <c r="G15938" i="26"/>
  <c r="G15939" i="26"/>
  <c r="G15940" i="26"/>
  <c r="G15941" i="26"/>
  <c r="G15942" i="26"/>
  <c r="G15943" i="26"/>
  <c r="G15944" i="26"/>
  <c r="G15945" i="26"/>
  <c r="G15946" i="26"/>
  <c r="G15947" i="26"/>
  <c r="G15948" i="26"/>
  <c r="G15949" i="26"/>
  <c r="G15950" i="26"/>
  <c r="G15951" i="26"/>
  <c r="G15952" i="26"/>
  <c r="G15953" i="26"/>
  <c r="G15954" i="26"/>
  <c r="G15955" i="26"/>
  <c r="G15956" i="26"/>
  <c r="G15957" i="26"/>
  <c r="G15958" i="26"/>
  <c r="G15959" i="26"/>
  <c r="G15960" i="26"/>
  <c r="G15961" i="26"/>
  <c r="G15962" i="26"/>
  <c r="G15964" i="26"/>
  <c r="G15965" i="26"/>
  <c r="G15966" i="26"/>
  <c r="G15967" i="26"/>
  <c r="G15968" i="26"/>
  <c r="G15969" i="26"/>
  <c r="G15970" i="26"/>
  <c r="G15971" i="26"/>
  <c r="G15972" i="26"/>
  <c r="G15973" i="26"/>
  <c r="G15974" i="26"/>
  <c r="G15975" i="26"/>
  <c r="G15976" i="26"/>
  <c r="G15977" i="26"/>
  <c r="G15978" i="26"/>
  <c r="G15979" i="26"/>
  <c r="G15980" i="26"/>
  <c r="G15981" i="26"/>
  <c r="G15982" i="26"/>
  <c r="G15983" i="26"/>
  <c r="G15984" i="26"/>
  <c r="G15985" i="26"/>
  <c r="G15986" i="26"/>
  <c r="G15987" i="26"/>
  <c r="G15988" i="26"/>
  <c r="G15989" i="26"/>
  <c r="G15990" i="26"/>
  <c r="G15991" i="26"/>
  <c r="G15992" i="26"/>
  <c r="G15993" i="26"/>
  <c r="G15994" i="26"/>
  <c r="G15995" i="26"/>
  <c r="G15996" i="26"/>
  <c r="G15997" i="26"/>
  <c r="G15998" i="26"/>
  <c r="G15999" i="26"/>
  <c r="G16000" i="26"/>
  <c r="G16001" i="26"/>
  <c r="G16002" i="26"/>
  <c r="G16003" i="26"/>
  <c r="G16004" i="26"/>
  <c r="G16005" i="26"/>
  <c r="G16006" i="26"/>
  <c r="G16007" i="26"/>
  <c r="G16008" i="26"/>
  <c r="G16009" i="26"/>
  <c r="G16010" i="26"/>
  <c r="G16011" i="26"/>
  <c r="G16012" i="26"/>
  <c r="G16013" i="26"/>
  <c r="G16014" i="26"/>
  <c r="G16015" i="26"/>
  <c r="G16016" i="26"/>
  <c r="G16017" i="26"/>
  <c r="G16018" i="26"/>
  <c r="G16019" i="26"/>
  <c r="G16020" i="26"/>
  <c r="G16021" i="26"/>
  <c r="G16022" i="26"/>
  <c r="G16023" i="26"/>
  <c r="G16024" i="26"/>
  <c r="G16025" i="26"/>
  <c r="G16026" i="26"/>
  <c r="G16027" i="26"/>
  <c r="G16028" i="26"/>
  <c r="G16029" i="26"/>
  <c r="G16030" i="26"/>
  <c r="G16031" i="26"/>
  <c r="G16032" i="26"/>
  <c r="G16033" i="26"/>
  <c r="G16034" i="26"/>
  <c r="G16035" i="26"/>
  <c r="G16036" i="26"/>
  <c r="G16037" i="26"/>
  <c r="G16038" i="26"/>
  <c r="G16039" i="26"/>
  <c r="G16040" i="26"/>
  <c r="G16041" i="26"/>
  <c r="G16042" i="26"/>
  <c r="G16043" i="26"/>
  <c r="G16044" i="26"/>
  <c r="G16045" i="26"/>
  <c r="G16046" i="26"/>
  <c r="G16047" i="26"/>
  <c r="G16048" i="26"/>
  <c r="G16049" i="26"/>
  <c r="G16050" i="26"/>
  <c r="G16051" i="26"/>
  <c r="G16052" i="26"/>
  <c r="G16053" i="26"/>
  <c r="G16054" i="26"/>
  <c r="G16055" i="26"/>
  <c r="G16056" i="26"/>
  <c r="G16057" i="26"/>
  <c r="G16058" i="26"/>
  <c r="G16059" i="26"/>
  <c r="G16060" i="26"/>
  <c r="G16061" i="26"/>
  <c r="G16062" i="26"/>
  <c r="G16063" i="26"/>
  <c r="G16064" i="26"/>
  <c r="G16066" i="26"/>
  <c r="G16067" i="26"/>
  <c r="G16068" i="26"/>
  <c r="G16069" i="26"/>
  <c r="G16070" i="26"/>
  <c r="G16071" i="26"/>
  <c r="G16072" i="26"/>
  <c r="G16073" i="26"/>
  <c r="G16074" i="26"/>
  <c r="G16075" i="26"/>
  <c r="G16076" i="26"/>
  <c r="G16077" i="26"/>
  <c r="G16078" i="26"/>
  <c r="G16079" i="26"/>
  <c r="G16080" i="26"/>
  <c r="G16081" i="26"/>
  <c r="G16082" i="26"/>
  <c r="G16083" i="26"/>
  <c r="G16084" i="26"/>
  <c r="G16085" i="26"/>
  <c r="G16086" i="26"/>
  <c r="G16087" i="26"/>
  <c r="G16088" i="26"/>
  <c r="G16089" i="26"/>
  <c r="G16090" i="26"/>
  <c r="G16091" i="26"/>
  <c r="G16092" i="26"/>
  <c r="G16093" i="26"/>
  <c r="G16094" i="26"/>
  <c r="G16095" i="26"/>
  <c r="G16096" i="26"/>
  <c r="G16097" i="26"/>
  <c r="G16098" i="26"/>
  <c r="G16099" i="26"/>
  <c r="G16100" i="26"/>
  <c r="G16101" i="26"/>
  <c r="G16102" i="26"/>
  <c r="G16103" i="26"/>
  <c r="G16104" i="26"/>
  <c r="G16105" i="26"/>
  <c r="G16106" i="26"/>
  <c r="G16107" i="26"/>
  <c r="G16108" i="26"/>
  <c r="G16109" i="26"/>
  <c r="G16110" i="26"/>
  <c r="G16111" i="26"/>
  <c r="G16112" i="26"/>
  <c r="G16113" i="26"/>
  <c r="G16114" i="26"/>
  <c r="G16115" i="26"/>
  <c r="G16116" i="26"/>
  <c r="G16117" i="26"/>
  <c r="G16118" i="26"/>
  <c r="G16119" i="26"/>
  <c r="G16120" i="26"/>
  <c r="G16121" i="26"/>
  <c r="G16122" i="26"/>
  <c r="G16123" i="26"/>
  <c r="G16124" i="26"/>
  <c r="G16125" i="26"/>
  <c r="G16126" i="26"/>
  <c r="G16127" i="26"/>
  <c r="G16128" i="26"/>
  <c r="G16129" i="26"/>
  <c r="G16130" i="26"/>
  <c r="G16131" i="26"/>
  <c r="G16132" i="26"/>
  <c r="G16133" i="26"/>
  <c r="G16134" i="26"/>
  <c r="G16135" i="26"/>
  <c r="G16136" i="26"/>
  <c r="G16137" i="26"/>
  <c r="G16138" i="26"/>
  <c r="G16139" i="26"/>
  <c r="G16140" i="26"/>
  <c r="G16141" i="26"/>
  <c r="G16142" i="26"/>
  <c r="G16143" i="26"/>
  <c r="G16144" i="26"/>
  <c r="G16145" i="26"/>
  <c r="G16146" i="26"/>
  <c r="G16147" i="26"/>
  <c r="G16148" i="26"/>
  <c r="G16149" i="26"/>
  <c r="G16150" i="26"/>
  <c r="G16151" i="26"/>
  <c r="G16152" i="26"/>
  <c r="G16153" i="26"/>
  <c r="G16154" i="26"/>
  <c r="G16155" i="26"/>
  <c r="G16156" i="26"/>
  <c r="G16157" i="26"/>
  <c r="G16158" i="26"/>
  <c r="G16159" i="26"/>
  <c r="G16160" i="26"/>
  <c r="G16161" i="26"/>
  <c r="G16162" i="26"/>
  <c r="G16163" i="26"/>
  <c r="G16164" i="26"/>
  <c r="G16165" i="26"/>
  <c r="G16166" i="26"/>
  <c r="G16167" i="26"/>
  <c r="G16168" i="26"/>
  <c r="G16169" i="26"/>
  <c r="G16170" i="26"/>
  <c r="G16171" i="26"/>
  <c r="G16172" i="26"/>
  <c r="G16173" i="26"/>
  <c r="G16174" i="26"/>
  <c r="G16175" i="26"/>
  <c r="G16176" i="26"/>
  <c r="G16177" i="26"/>
  <c r="G16178" i="26"/>
  <c r="G16179" i="26"/>
  <c r="G16180" i="26"/>
  <c r="G16181" i="26"/>
  <c r="G16182" i="26"/>
  <c r="G16183" i="26"/>
  <c r="G16184" i="26"/>
  <c r="G16185" i="26"/>
  <c r="G16186" i="26"/>
  <c r="G16187" i="26"/>
  <c r="G16188" i="26"/>
  <c r="G16189" i="26"/>
  <c r="G16190" i="26"/>
  <c r="G16191" i="26"/>
  <c r="G16192" i="26"/>
  <c r="G16193" i="26"/>
  <c r="G16194" i="26"/>
  <c r="G16195" i="26"/>
  <c r="G16196" i="26"/>
  <c r="G16197" i="26"/>
  <c r="G16198" i="26"/>
  <c r="G16199" i="26"/>
  <c r="G16200" i="26"/>
  <c r="G16201" i="26"/>
  <c r="G16202" i="26"/>
  <c r="G16203" i="26"/>
  <c r="G16204" i="26"/>
  <c r="G16205" i="26"/>
  <c r="G16206" i="26"/>
  <c r="G16207" i="26"/>
  <c r="G16208" i="26"/>
  <c r="G16209" i="26"/>
  <c r="G16210" i="26"/>
  <c r="G16211" i="26"/>
  <c r="G16212" i="26"/>
  <c r="G16213" i="26"/>
  <c r="G16214" i="26"/>
  <c r="G16215" i="26"/>
  <c r="G16216" i="26"/>
  <c r="G16217" i="26"/>
  <c r="G16218" i="26"/>
  <c r="G16219" i="26"/>
  <c r="G16220" i="26"/>
  <c r="G16221" i="26"/>
  <c r="G16222" i="26"/>
  <c r="G16223" i="26"/>
  <c r="G16224" i="26"/>
  <c r="G16225" i="26"/>
  <c r="G16226" i="26"/>
  <c r="G16227" i="26"/>
  <c r="G16228" i="26"/>
  <c r="G16229" i="26"/>
  <c r="G16230" i="26"/>
  <c r="G16231" i="26"/>
  <c r="G16232" i="26"/>
  <c r="G16233" i="26"/>
  <c r="G16234" i="26"/>
  <c r="G16235" i="26"/>
  <c r="G16236" i="26"/>
  <c r="G16237" i="26"/>
  <c r="G16238" i="26"/>
  <c r="G16239" i="26"/>
  <c r="G16240" i="26"/>
  <c r="G16241" i="26"/>
  <c r="G16242" i="26"/>
  <c r="G16243" i="26"/>
  <c r="G16244" i="26"/>
  <c r="G16245" i="26"/>
  <c r="G16246" i="26"/>
  <c r="G16247" i="26"/>
  <c r="G16248" i="26"/>
  <c r="G16249" i="26"/>
  <c r="G16250" i="26"/>
  <c r="G16251" i="26"/>
  <c r="G16252" i="26"/>
  <c r="G16253" i="26"/>
  <c r="G16254" i="26"/>
  <c r="G16255" i="26"/>
  <c r="G16256" i="26"/>
  <c r="G16257" i="26"/>
  <c r="G16258" i="26"/>
  <c r="G16259" i="26"/>
  <c r="G16260" i="26"/>
  <c r="G16261" i="26"/>
  <c r="G16262" i="26"/>
  <c r="G16263" i="26"/>
  <c r="G16264" i="26"/>
  <c r="G16265" i="26"/>
  <c r="G16266" i="26"/>
  <c r="G16267" i="26"/>
  <c r="G16268" i="26"/>
  <c r="G16269" i="26"/>
  <c r="G16270" i="26"/>
  <c r="G16271" i="26"/>
  <c r="G16272" i="26"/>
  <c r="G16273" i="26"/>
  <c r="G16274" i="26"/>
  <c r="G16275" i="26"/>
  <c r="G16276" i="26"/>
  <c r="G16277" i="26"/>
  <c r="G16278" i="26"/>
  <c r="G16279" i="26"/>
  <c r="G16280" i="26"/>
  <c r="G16281" i="26"/>
  <c r="G16282" i="26"/>
  <c r="G16283" i="26"/>
  <c r="G16284" i="26"/>
  <c r="G16285" i="26"/>
  <c r="G16286" i="26"/>
  <c r="G16287" i="26"/>
  <c r="G16288" i="26"/>
  <c r="G16289" i="26"/>
  <c r="G16290" i="26"/>
  <c r="G16291" i="26"/>
  <c r="G16292" i="26"/>
  <c r="G16293" i="26"/>
  <c r="G16294" i="26"/>
  <c r="G16295" i="26"/>
  <c r="G16296" i="26"/>
  <c r="G16297" i="26"/>
  <c r="G16298" i="26"/>
  <c r="G16299" i="26"/>
  <c r="G16300" i="26"/>
  <c r="G16301" i="26"/>
  <c r="G16302" i="26"/>
  <c r="G16303" i="26"/>
  <c r="G16304" i="26"/>
  <c r="G16305" i="26"/>
  <c r="G16306" i="26"/>
  <c r="G16307" i="26"/>
  <c r="G16308" i="26"/>
  <c r="G16309" i="26"/>
  <c r="G16310" i="26"/>
  <c r="G16311" i="26"/>
  <c r="G16312" i="26"/>
  <c r="G16313" i="26"/>
  <c r="G16314" i="26"/>
  <c r="G16315" i="26"/>
  <c r="G16316" i="26"/>
  <c r="G16317" i="26"/>
  <c r="G16318" i="26"/>
  <c r="G16319" i="26"/>
  <c r="G16320" i="26"/>
  <c r="G16321" i="26"/>
  <c r="G16322" i="26"/>
  <c r="G16323" i="26"/>
  <c r="G16324" i="26"/>
  <c r="G16325" i="26"/>
  <c r="G16326" i="26"/>
  <c r="G16327" i="26"/>
  <c r="G16328" i="26"/>
  <c r="G16329" i="26"/>
  <c r="G16330" i="26"/>
  <c r="G16331" i="26"/>
  <c r="G16332" i="26"/>
  <c r="G16333" i="26"/>
  <c r="G16334" i="26"/>
  <c r="G16335" i="26"/>
  <c r="G16336" i="26"/>
  <c r="G16337" i="26"/>
  <c r="G16338" i="26"/>
  <c r="G16339" i="26"/>
  <c r="G16340" i="26"/>
  <c r="G16341" i="26"/>
  <c r="G16342" i="26"/>
  <c r="G16343" i="26"/>
  <c r="G16344" i="26"/>
  <c r="G16345" i="26"/>
  <c r="G16346" i="26"/>
  <c r="G16347" i="26"/>
  <c r="G16348" i="26"/>
  <c r="G16349" i="26"/>
  <c r="G16350" i="26"/>
  <c r="G16351" i="26"/>
  <c r="G16352" i="26"/>
  <c r="G16353" i="26"/>
  <c r="G16354" i="26"/>
  <c r="G16355" i="26"/>
  <c r="G16356" i="26"/>
  <c r="G16357" i="26"/>
  <c r="G16358" i="26"/>
  <c r="G16359" i="26"/>
  <c r="G16360" i="26"/>
  <c r="G16361" i="26"/>
  <c r="G16362" i="26"/>
  <c r="G16363" i="26"/>
  <c r="G16364" i="26"/>
  <c r="G16365" i="26"/>
  <c r="G16366" i="26"/>
  <c r="G16367" i="26"/>
  <c r="G16368" i="26"/>
  <c r="G16369" i="26"/>
  <c r="G16370" i="26"/>
  <c r="G16371" i="26"/>
  <c r="G16372" i="26"/>
  <c r="G16373" i="26"/>
  <c r="G16374" i="26"/>
  <c r="G16375" i="26"/>
  <c r="G16376" i="26"/>
  <c r="G16377" i="26"/>
  <c r="G16378" i="26"/>
  <c r="G16379" i="26"/>
  <c r="G16380" i="26"/>
  <c r="G16381" i="26"/>
  <c r="G16382" i="26"/>
  <c r="G16383" i="26"/>
  <c r="G16384" i="26"/>
  <c r="G16385" i="26"/>
  <c r="G16386" i="26"/>
  <c r="G16387" i="26"/>
  <c r="G16388" i="26"/>
  <c r="G16389" i="26"/>
  <c r="G16390" i="26"/>
  <c r="G16391" i="26"/>
  <c r="G16392" i="26"/>
  <c r="G16393" i="26"/>
  <c r="G16394" i="26"/>
  <c r="G16395" i="26"/>
  <c r="G16396" i="26"/>
  <c r="G16397" i="26"/>
  <c r="G16398" i="26"/>
  <c r="G16399" i="26"/>
  <c r="G16400" i="26"/>
  <c r="G16401" i="26"/>
  <c r="G16402" i="26"/>
  <c r="G16403" i="26"/>
  <c r="G16404" i="26"/>
  <c r="G16405" i="26"/>
  <c r="G16406" i="26"/>
  <c r="G16407" i="26"/>
  <c r="G16408" i="26"/>
  <c r="G16409" i="26"/>
  <c r="G16410" i="26"/>
  <c r="G16411" i="26"/>
  <c r="G16412" i="26"/>
  <c r="G16413" i="26"/>
  <c r="G16414" i="26"/>
  <c r="G16415" i="26"/>
  <c r="G16416" i="26"/>
  <c r="G16417" i="26"/>
  <c r="G16418" i="26"/>
  <c r="G16419" i="26"/>
  <c r="G16420" i="26"/>
  <c r="G16421" i="26"/>
  <c r="G16422" i="26"/>
  <c r="G16423" i="26"/>
  <c r="G16424" i="26"/>
  <c r="G16425" i="26"/>
  <c r="G16426" i="26"/>
  <c r="G16427" i="26"/>
  <c r="G16428" i="26"/>
  <c r="G16429" i="26"/>
  <c r="G16430" i="26"/>
  <c r="G16431" i="26"/>
  <c r="G16432" i="26"/>
  <c r="G16433" i="26"/>
  <c r="G16434" i="26"/>
  <c r="G16435" i="26"/>
  <c r="G16436" i="26"/>
  <c r="G16437" i="26"/>
  <c r="G16438" i="26"/>
  <c r="G16439" i="26"/>
  <c r="G16440" i="26"/>
  <c r="G16441" i="26"/>
  <c r="G16442" i="26"/>
  <c r="G16443" i="26"/>
  <c r="G16444" i="26"/>
  <c r="G16445" i="26"/>
  <c r="G16446" i="26"/>
  <c r="G16447" i="26"/>
  <c r="G16448" i="26"/>
  <c r="G16449" i="26"/>
  <c r="G16450" i="26"/>
  <c r="G16451" i="26"/>
  <c r="G16452" i="26"/>
  <c r="G16453" i="26"/>
  <c r="G16454" i="26"/>
  <c r="G16455" i="26"/>
  <c r="G16456" i="26"/>
  <c r="G16457" i="26"/>
  <c r="G16458" i="26"/>
  <c r="G16459" i="26"/>
  <c r="G16460" i="26"/>
  <c r="G16461" i="26"/>
  <c r="G16462" i="26"/>
  <c r="G16463" i="26"/>
  <c r="G16464" i="26"/>
  <c r="G16465" i="26"/>
  <c r="G16466" i="26"/>
  <c r="G16467" i="26"/>
  <c r="G16468" i="26"/>
  <c r="G16469" i="26"/>
  <c r="G16470" i="26"/>
  <c r="G16471" i="26"/>
  <c r="G16472" i="26"/>
  <c r="G16473" i="26"/>
  <c r="G16474" i="26"/>
  <c r="G16475" i="26"/>
  <c r="G16476" i="26"/>
  <c r="G16477" i="26"/>
  <c r="G16478" i="26"/>
  <c r="G16479" i="26"/>
  <c r="G16480" i="26"/>
  <c r="G16481" i="26"/>
  <c r="G16482" i="26"/>
  <c r="G16483" i="26"/>
  <c r="G16484" i="26"/>
  <c r="G16485" i="26"/>
  <c r="G16486" i="26"/>
  <c r="G16487" i="26"/>
  <c r="G16488" i="26"/>
  <c r="G16489" i="26"/>
  <c r="G16490" i="26"/>
  <c r="G16491" i="26"/>
  <c r="G16492" i="26"/>
  <c r="G16493" i="26"/>
  <c r="G16494" i="26"/>
  <c r="G16495" i="26"/>
  <c r="G16496" i="26"/>
  <c r="G16497" i="26"/>
  <c r="G16498" i="26"/>
  <c r="G16499" i="26"/>
  <c r="G16500" i="26"/>
  <c r="G16501" i="26"/>
  <c r="G16502" i="26"/>
  <c r="G16503" i="26"/>
  <c r="G16504" i="26"/>
  <c r="G16505" i="26"/>
  <c r="G16506" i="26"/>
  <c r="G16507" i="26"/>
  <c r="G16508" i="26"/>
  <c r="G16509" i="26"/>
  <c r="G16510" i="26"/>
  <c r="G16511" i="26"/>
  <c r="G16512" i="26"/>
  <c r="G16513" i="26"/>
  <c r="G16514" i="26"/>
  <c r="G16515" i="26"/>
  <c r="G16516" i="26"/>
  <c r="G16517" i="26"/>
  <c r="G16518" i="26"/>
  <c r="G16519" i="26"/>
  <c r="G16520" i="26"/>
  <c r="G16521" i="26"/>
  <c r="G16522" i="26"/>
  <c r="G16523" i="26"/>
  <c r="G16524" i="26"/>
  <c r="G16525" i="26"/>
  <c r="G16526" i="26"/>
  <c r="G16527" i="26"/>
  <c r="G16528" i="26"/>
  <c r="G16529" i="26"/>
  <c r="G16530" i="26"/>
  <c r="G16531" i="26"/>
  <c r="G16532" i="26"/>
  <c r="G16533" i="26"/>
  <c r="G16534" i="26"/>
  <c r="G16535" i="26"/>
  <c r="G16536" i="26"/>
  <c r="G16537" i="26"/>
  <c r="G16538" i="26"/>
  <c r="G16539" i="26"/>
  <c r="G16540" i="26"/>
  <c r="G16541" i="26"/>
  <c r="G16542" i="26"/>
  <c r="G16543" i="26"/>
  <c r="G16544" i="26"/>
  <c r="G16545" i="26"/>
  <c r="G16546" i="26"/>
  <c r="G16547" i="26"/>
  <c r="G16548" i="26"/>
  <c r="G16549" i="26"/>
  <c r="G16550" i="26"/>
  <c r="G16551" i="26"/>
  <c r="G16552" i="26"/>
  <c r="G16553" i="26"/>
  <c r="G16554" i="26"/>
  <c r="G16555" i="26"/>
  <c r="G16556" i="26"/>
  <c r="G16557" i="26"/>
  <c r="G16558" i="26"/>
  <c r="G16559" i="26"/>
  <c r="G16560" i="26"/>
  <c r="G16561" i="26"/>
  <c r="G16562" i="26"/>
  <c r="G16563" i="26"/>
  <c r="G16564" i="26"/>
  <c r="G16565" i="26"/>
  <c r="G16566" i="26"/>
  <c r="G16567" i="26"/>
  <c r="G16568" i="26"/>
  <c r="G16569" i="26"/>
  <c r="G16570" i="26"/>
  <c r="G16571" i="26"/>
  <c r="G16572" i="26"/>
  <c r="G16573" i="26"/>
  <c r="G16574" i="26"/>
  <c r="G16575" i="26"/>
  <c r="G16576" i="26"/>
  <c r="G16577" i="26"/>
  <c r="G16578" i="26"/>
  <c r="G16579" i="26"/>
  <c r="G16580" i="26"/>
  <c r="G16581" i="26"/>
  <c r="G16582" i="26"/>
  <c r="G16583" i="26"/>
  <c r="G16584" i="26"/>
  <c r="G16585" i="26"/>
  <c r="G16586" i="26"/>
  <c r="G16587" i="26"/>
  <c r="G16588" i="26"/>
  <c r="G16589" i="26"/>
  <c r="G16590" i="26"/>
  <c r="G16591" i="26"/>
  <c r="G16592" i="26"/>
  <c r="G16593" i="26"/>
  <c r="G16594" i="26"/>
  <c r="G16595" i="26"/>
  <c r="G16596" i="26"/>
  <c r="G16597" i="26"/>
  <c r="G16598" i="26"/>
  <c r="G16599" i="26"/>
  <c r="G16600" i="26"/>
  <c r="G16601" i="26"/>
  <c r="G16602" i="26"/>
  <c r="G16603" i="26"/>
  <c r="G16604" i="26"/>
  <c r="G16605" i="26"/>
  <c r="G16606" i="26"/>
  <c r="G16607" i="26"/>
  <c r="G16608" i="26"/>
  <c r="G16609" i="26"/>
  <c r="G16610" i="26"/>
  <c r="G16611" i="26"/>
  <c r="G16612" i="26"/>
  <c r="G16613" i="26"/>
  <c r="G16614" i="26"/>
  <c r="G16615" i="26"/>
  <c r="G16616" i="26"/>
  <c r="G16617" i="26"/>
  <c r="G16618" i="26"/>
  <c r="G16619" i="26"/>
  <c r="G16620" i="26"/>
  <c r="G16621" i="26"/>
  <c r="G16622" i="26"/>
  <c r="G16623" i="26"/>
  <c r="G16624" i="26"/>
  <c r="G16625" i="26"/>
  <c r="G16626" i="26"/>
  <c r="G16627" i="26"/>
  <c r="G16628" i="26"/>
  <c r="G16629" i="26"/>
  <c r="G16630" i="26"/>
  <c r="G16631" i="26"/>
  <c r="G16632" i="26"/>
  <c r="G16633" i="26"/>
  <c r="G16634" i="26"/>
  <c r="G16635" i="26"/>
  <c r="G16636" i="26"/>
  <c r="G16637" i="26"/>
  <c r="G16638" i="26"/>
  <c r="G16639" i="26"/>
  <c r="G16640" i="26"/>
  <c r="G16641" i="26"/>
  <c r="G16642" i="26"/>
  <c r="G16643" i="26"/>
  <c r="G16644" i="26"/>
  <c r="G16645" i="26"/>
  <c r="G16646" i="26"/>
  <c r="G16647" i="26"/>
  <c r="G16648" i="26"/>
  <c r="G16649" i="26"/>
  <c r="G16650" i="26"/>
  <c r="G16651" i="26"/>
  <c r="G16652" i="26"/>
  <c r="G16653" i="26"/>
  <c r="G16654" i="26"/>
  <c r="G16655" i="26"/>
  <c r="G16656" i="26"/>
  <c r="G16657" i="26"/>
  <c r="G16658" i="26"/>
  <c r="G16659" i="26"/>
  <c r="G16660" i="26"/>
  <c r="G16661" i="26"/>
  <c r="G16662" i="26"/>
  <c r="G16663" i="26"/>
  <c r="G16664" i="26"/>
  <c r="G16665" i="26"/>
  <c r="G16666" i="26"/>
  <c r="G16667" i="26"/>
  <c r="G16668" i="26"/>
  <c r="G16669" i="26"/>
  <c r="G16670" i="26"/>
  <c r="G16671" i="26"/>
  <c r="G16672" i="26"/>
  <c r="G16673" i="26"/>
  <c r="G16674" i="26"/>
  <c r="G16675" i="26"/>
  <c r="G16676" i="26"/>
  <c r="G16677" i="26"/>
  <c r="G16678" i="26"/>
  <c r="G16679" i="26"/>
  <c r="G16680" i="26"/>
  <c r="G16681" i="26"/>
  <c r="G16682" i="26"/>
  <c r="G16683" i="26"/>
  <c r="G16684" i="26"/>
  <c r="G16685" i="26"/>
  <c r="G16686" i="26"/>
  <c r="G16687" i="26"/>
  <c r="G16688" i="26"/>
  <c r="G16689" i="26"/>
  <c r="G16690" i="26"/>
  <c r="G16691" i="26"/>
  <c r="G16692" i="26"/>
  <c r="G16693" i="26"/>
  <c r="G16694" i="26"/>
  <c r="G16695" i="26"/>
  <c r="G16696" i="26"/>
  <c r="G12724" i="26" l="1"/>
  <c r="G12725" i="26"/>
  <c r="G12726" i="26"/>
  <c r="G12727" i="26"/>
  <c r="G12728" i="26"/>
  <c r="G12729" i="26"/>
  <c r="L4" i="7" l="1"/>
  <c r="L5" i="7"/>
  <c r="G14998" i="26"/>
  <c r="G14999" i="26"/>
  <c r="G15000" i="26"/>
  <c r="G15001" i="26"/>
  <c r="G15002" i="26"/>
  <c r="G15003" i="26"/>
  <c r="G15004" i="26"/>
  <c r="G15005" i="26"/>
  <c r="G15006" i="26"/>
  <c r="G15007" i="26"/>
  <c r="G15008" i="26"/>
  <c r="G15009" i="26"/>
  <c r="G15010" i="26"/>
  <c r="G15011" i="26"/>
  <c r="G15012" i="26"/>
  <c r="G15013" i="26"/>
  <c r="G15014" i="26"/>
  <c r="G15015" i="26"/>
  <c r="G15016" i="26"/>
  <c r="G15017" i="26"/>
  <c r="G15018" i="26"/>
  <c r="G15019" i="26"/>
  <c r="G15020" i="26"/>
  <c r="G15021" i="26"/>
  <c r="G15022" i="26"/>
  <c r="G15023" i="26"/>
  <c r="G15024" i="26"/>
  <c r="G15025" i="26"/>
  <c r="G15026" i="26"/>
  <c r="G15027" i="26"/>
  <c r="G15028" i="26"/>
  <c r="G15029" i="26"/>
  <c r="G15030" i="26"/>
  <c r="G15031" i="26"/>
  <c r="G15032" i="26"/>
  <c r="G15033" i="26"/>
  <c r="G15034" i="26"/>
  <c r="G15035" i="26"/>
  <c r="G15036" i="26"/>
  <c r="G15037" i="26"/>
  <c r="G15038" i="26"/>
  <c r="G15039" i="26"/>
  <c r="G15040" i="26"/>
  <c r="G15041" i="26"/>
  <c r="G15042" i="26"/>
  <c r="G15043" i="26"/>
  <c r="G15044" i="26"/>
  <c r="G15045" i="26"/>
  <c r="G15046" i="26"/>
  <c r="G15047" i="26"/>
  <c r="G15048" i="26"/>
  <c r="G15049" i="26"/>
  <c r="G15050" i="26"/>
  <c r="G15051" i="26"/>
  <c r="G15052" i="26"/>
  <c r="G15053" i="26"/>
  <c r="G15054" i="26"/>
  <c r="G15055" i="26"/>
  <c r="G15056" i="26"/>
  <c r="G15057" i="26"/>
  <c r="G15058" i="26"/>
  <c r="G15059" i="26"/>
  <c r="G15060" i="26"/>
  <c r="G15061" i="26"/>
  <c r="G15062" i="26"/>
  <c r="G15063" i="26"/>
  <c r="G15064" i="26"/>
  <c r="G15065" i="26"/>
  <c r="G15066" i="26"/>
  <c r="G15067" i="26"/>
  <c r="G15068" i="26"/>
  <c r="G15069" i="26"/>
  <c r="G15070" i="26"/>
  <c r="G15071" i="26"/>
  <c r="G15072" i="26"/>
  <c r="G15073" i="26"/>
  <c r="G15074" i="26"/>
  <c r="G15075" i="26"/>
  <c r="G15076" i="26"/>
  <c r="G15077" i="26"/>
  <c r="G15078" i="26"/>
  <c r="G15079" i="26"/>
  <c r="G15080" i="26"/>
  <c r="G15081" i="26"/>
  <c r="G15082" i="26"/>
  <c r="G15083" i="26"/>
  <c r="G15084" i="26"/>
  <c r="G15085" i="26"/>
  <c r="G15086" i="26"/>
  <c r="G15087" i="26"/>
  <c r="G15088" i="26"/>
  <c r="G15089" i="26"/>
  <c r="G15090" i="26"/>
  <c r="G15091" i="26"/>
  <c r="G15092" i="26"/>
  <c r="G15093" i="26"/>
  <c r="G15094" i="26"/>
  <c r="G15095" i="26"/>
  <c r="G15096" i="26"/>
  <c r="G15097" i="26"/>
  <c r="G15098" i="26"/>
  <c r="G15099" i="26"/>
  <c r="G15100" i="26"/>
  <c r="G15101" i="26"/>
  <c r="G15102" i="26"/>
  <c r="G15103" i="26"/>
  <c r="G15104" i="26"/>
  <c r="G15105" i="26"/>
  <c r="G15106" i="26"/>
  <c r="G15107" i="26"/>
  <c r="G15108" i="26"/>
  <c r="G15109" i="26"/>
  <c r="G15110" i="26"/>
  <c r="G15111" i="26"/>
  <c r="G15112" i="26"/>
  <c r="G15113" i="26"/>
  <c r="G15114" i="26"/>
  <c r="G15115" i="26"/>
  <c r="G15116" i="26"/>
  <c r="G15117" i="26"/>
  <c r="G15118" i="26"/>
  <c r="G15119" i="26"/>
  <c r="G15120" i="26"/>
  <c r="G15121" i="26"/>
  <c r="G15122" i="26"/>
  <c r="G15123" i="26"/>
  <c r="G15124" i="26"/>
  <c r="G15125" i="26"/>
  <c r="G15126" i="26"/>
  <c r="G15127" i="26"/>
  <c r="G15128" i="26"/>
  <c r="G15129" i="26"/>
  <c r="G15130" i="26"/>
  <c r="G15131" i="26"/>
  <c r="G15132" i="26"/>
  <c r="G15133" i="26"/>
  <c r="G15134" i="26"/>
  <c r="G15135" i="26"/>
  <c r="G15136" i="26"/>
  <c r="G15137" i="26"/>
  <c r="G15138" i="26"/>
  <c r="G15139" i="26"/>
  <c r="G15140" i="26"/>
  <c r="G15141" i="26"/>
  <c r="G15142" i="26"/>
  <c r="G15143" i="26"/>
  <c r="G15144" i="26"/>
  <c r="G15145" i="26"/>
  <c r="G15146" i="26"/>
  <c r="G15147" i="26"/>
  <c r="G15148" i="26"/>
  <c r="G15149" i="26"/>
  <c r="G15151" i="26"/>
  <c r="G15152" i="26"/>
  <c r="G15153" i="26"/>
  <c r="G15154" i="26"/>
  <c r="G15155" i="26"/>
  <c r="G15157" i="26"/>
  <c r="G15158" i="26"/>
  <c r="G15159" i="26"/>
  <c r="G15160" i="26"/>
  <c r="G15161" i="26"/>
  <c r="G15162" i="26"/>
  <c r="G15163" i="26"/>
  <c r="G15164" i="26"/>
  <c r="G15165" i="26"/>
  <c r="G15166" i="26"/>
  <c r="G14997" i="26"/>
  <c r="G14926" i="26" l="1"/>
  <c r="G14927" i="26"/>
  <c r="G14928" i="26"/>
  <c r="G14929" i="26"/>
  <c r="G14930" i="26"/>
  <c r="G14931" i="26"/>
  <c r="G14932" i="26"/>
  <c r="G14933" i="26"/>
  <c r="G14934" i="26"/>
  <c r="G14935" i="26"/>
  <c r="G14936" i="26"/>
  <c r="G14937" i="26"/>
  <c r="G14938" i="26"/>
  <c r="G14939" i="26"/>
  <c r="G14940" i="26"/>
  <c r="G14941" i="26"/>
  <c r="G14942" i="26"/>
  <c r="G14943" i="26"/>
  <c r="G14944" i="26"/>
  <c r="G14945" i="26"/>
  <c r="G14946" i="26"/>
  <c r="G14947" i="26"/>
  <c r="G14948" i="26"/>
  <c r="G14949" i="26"/>
  <c r="G14950" i="26"/>
  <c r="G14951" i="26"/>
  <c r="G14952" i="26"/>
  <c r="G14953" i="26"/>
  <c r="G14954" i="26"/>
  <c r="G14955" i="26"/>
  <c r="G14956" i="26"/>
  <c r="G14957" i="26"/>
  <c r="G14958" i="26"/>
  <c r="G14959" i="26"/>
  <c r="G14960" i="26"/>
  <c r="G14961" i="26"/>
  <c r="G14962" i="26"/>
  <c r="G14963" i="26"/>
  <c r="G14964" i="26"/>
  <c r="G14965" i="26"/>
  <c r="G14966" i="26"/>
  <c r="G14967" i="26"/>
  <c r="G14968" i="26"/>
  <c r="G14969" i="26"/>
  <c r="G14970" i="26"/>
  <c r="G14971" i="26"/>
  <c r="G14972" i="26"/>
  <c r="G14973" i="26"/>
  <c r="G14974" i="26"/>
  <c r="G14975" i="26"/>
  <c r="G14976" i="26"/>
  <c r="G14977" i="26"/>
  <c r="G14978" i="26"/>
  <c r="G14979" i="26"/>
  <c r="G14980" i="26"/>
  <c r="G14981" i="26"/>
  <c r="G14982" i="26"/>
  <c r="G14983" i="26"/>
  <c r="G14984" i="26"/>
  <c r="G14985" i="26"/>
  <c r="G14986" i="26"/>
  <c r="G14987" i="26"/>
  <c r="G14988" i="26"/>
  <c r="G14989" i="26"/>
  <c r="G14990" i="26"/>
  <c r="G14991" i="26"/>
  <c r="G14992" i="26"/>
  <c r="G14993" i="26"/>
  <c r="G14994" i="26"/>
  <c r="G14995" i="26"/>
  <c r="G14996" i="26"/>
  <c r="G14925" i="26"/>
  <c r="F4629" i="26"/>
  <c r="F4628" i="26"/>
  <c r="F4627" i="26"/>
  <c r="F4626" i="26"/>
  <c r="F4625" i="26"/>
  <c r="F4620" i="26"/>
  <c r="F4619" i="26"/>
  <c r="F4618" i="26"/>
  <c r="F4617" i="26"/>
  <c r="F4622" i="26"/>
  <c r="F4621" i="26"/>
  <c r="F4624" i="26"/>
  <c r="F4623" i="26"/>
  <c r="G6" i="33" l="1"/>
  <c r="G5" i="33"/>
  <c r="G4" i="33"/>
  <c r="G55" i="32"/>
  <c r="G54" i="32"/>
  <c r="G53" i="32"/>
  <c r="G52" i="32"/>
  <c r="G51" i="32"/>
  <c r="G50" i="32"/>
  <c r="G49" i="32"/>
  <c r="G48" i="32"/>
  <c r="G47" i="32"/>
  <c r="G46" i="32"/>
  <c r="G45" i="32"/>
  <c r="G44" i="32"/>
  <c r="G43" i="32"/>
  <c r="G42" i="32"/>
  <c r="G41" i="32"/>
  <c r="G40" i="32"/>
  <c r="G39" i="32"/>
  <c r="G38" i="32"/>
  <c r="G37" i="32"/>
  <c r="G36" i="32"/>
  <c r="G35" i="32"/>
  <c r="G34" i="32"/>
  <c r="G33" i="32"/>
  <c r="G32" i="32"/>
  <c r="G31" i="32"/>
  <c r="G30" i="32"/>
  <c r="G29" i="32"/>
  <c r="G28" i="32"/>
  <c r="G27" i="32"/>
  <c r="G26" i="32"/>
  <c r="G25" i="32"/>
  <c r="G24" i="32"/>
  <c r="G23" i="32"/>
  <c r="G22" i="32"/>
  <c r="G21" i="32"/>
  <c r="G20" i="32"/>
  <c r="G19" i="32"/>
  <c r="G18" i="32"/>
  <c r="G17" i="32"/>
  <c r="G16" i="32"/>
  <c r="G15" i="32"/>
  <c r="G14" i="32"/>
  <c r="G13" i="32"/>
  <c r="G12" i="32"/>
  <c r="G11" i="32"/>
  <c r="G10" i="32"/>
  <c r="G9" i="32"/>
  <c r="G8" i="32"/>
  <c r="G7" i="32"/>
  <c r="G6" i="32"/>
  <c r="G5" i="32"/>
  <c r="G4" i="32"/>
  <c r="G62" i="31"/>
  <c r="G61" i="31"/>
  <c r="G60" i="31"/>
  <c r="G59" i="31"/>
  <c r="G58" i="31"/>
  <c r="G57" i="31"/>
  <c r="G56" i="31"/>
  <c r="G55" i="31"/>
  <c r="G54" i="31"/>
  <c r="G53" i="31"/>
  <c r="G52" i="31"/>
  <c r="G51" i="31"/>
  <c r="G50" i="31"/>
  <c r="G49" i="31"/>
  <c r="G48" i="31"/>
  <c r="G47" i="31"/>
  <c r="G46" i="31"/>
  <c r="G45" i="31"/>
  <c r="G44" i="31"/>
  <c r="G43" i="31"/>
  <c r="G42" i="31"/>
  <c r="G41" i="31"/>
  <c r="G40" i="31"/>
  <c r="G39" i="31"/>
  <c r="G38" i="31"/>
  <c r="G37" i="31"/>
  <c r="G36" i="31"/>
  <c r="G35" i="31"/>
  <c r="G34" i="31"/>
  <c r="G33" i="31"/>
  <c r="G32" i="31"/>
  <c r="G31" i="31"/>
  <c r="G30" i="31"/>
  <c r="G29" i="31"/>
  <c r="G28" i="31"/>
  <c r="G27" i="31"/>
  <c r="G26" i="31"/>
  <c r="G25" i="31"/>
  <c r="G24" i="31"/>
  <c r="G23" i="31"/>
  <c r="G22" i="31"/>
  <c r="G21" i="31"/>
  <c r="G20" i="31"/>
  <c r="G19" i="31"/>
  <c r="G18" i="31"/>
  <c r="G17" i="31"/>
  <c r="G16" i="31"/>
  <c r="G15" i="31"/>
  <c r="G14" i="31"/>
  <c r="G13" i="31"/>
  <c r="G12" i="31"/>
  <c r="G11" i="31"/>
  <c r="G10" i="31"/>
  <c r="G9" i="31"/>
  <c r="G8" i="31"/>
  <c r="G7" i="31"/>
  <c r="G6" i="31"/>
  <c r="G5" i="31"/>
  <c r="G4" i="31"/>
  <c r="G11" i="30"/>
  <c r="G10" i="30"/>
  <c r="G9" i="30"/>
  <c r="G8" i="30"/>
  <c r="G7" i="30"/>
  <c r="G6" i="30"/>
  <c r="G5" i="30"/>
  <c r="G4" i="30"/>
  <c r="G33" i="29"/>
  <c r="G31" i="29"/>
  <c r="G30" i="29"/>
  <c r="G29" i="29"/>
  <c r="G28" i="29"/>
  <c r="G27" i="29"/>
  <c r="G26" i="29"/>
  <c r="G25" i="29"/>
  <c r="G24" i="29"/>
  <c r="G23" i="29"/>
  <c r="G22" i="29"/>
  <c r="G21" i="29"/>
  <c r="G20" i="29"/>
  <c r="G19" i="29"/>
  <c r="G18" i="29"/>
  <c r="G17" i="29"/>
  <c r="G16" i="29"/>
  <c r="G15" i="29"/>
  <c r="G14" i="29"/>
  <c r="G13" i="29"/>
  <c r="G12" i="29"/>
  <c r="G11" i="29"/>
  <c r="G10" i="29"/>
  <c r="G9" i="29"/>
  <c r="G8" i="29"/>
  <c r="G7" i="29"/>
  <c r="G6" i="29"/>
  <c r="G5" i="29"/>
  <c r="G4" i="29"/>
  <c r="G85" i="28"/>
  <c r="G84" i="28"/>
  <c r="G83" i="28"/>
  <c r="G82" i="28"/>
  <c r="G81" i="28"/>
  <c r="G80" i="28"/>
  <c r="G79" i="28"/>
  <c r="G78" i="28"/>
  <c r="G77" i="28"/>
  <c r="G76" i="28"/>
  <c r="G75" i="28"/>
  <c r="G74" i="28"/>
  <c r="G73" i="28"/>
  <c r="G72" i="28"/>
  <c r="G70" i="28"/>
  <c r="G69" i="28"/>
  <c r="G68" i="28"/>
  <c r="G67" i="28"/>
  <c r="G66" i="28"/>
  <c r="G65" i="28"/>
  <c r="G64" i="28"/>
  <c r="G63" i="28"/>
  <c r="G62" i="28"/>
  <c r="G61" i="28"/>
  <c r="G60" i="28"/>
  <c r="G59" i="28"/>
  <c r="G58" i="28"/>
  <c r="G57" i="28"/>
  <c r="G56" i="28"/>
  <c r="G55" i="28"/>
  <c r="G54" i="28"/>
  <c r="G53" i="28"/>
  <c r="G52" i="28"/>
  <c r="G51" i="28"/>
  <c r="G50" i="28"/>
  <c r="G49" i="28"/>
  <c r="G48" i="28"/>
  <c r="G47" i="28"/>
  <c r="G46" i="28"/>
  <c r="G45" i="28"/>
  <c r="G44" i="28"/>
  <c r="G43" i="28"/>
  <c r="G42" i="28"/>
  <c r="G41" i="28"/>
  <c r="G40" i="28"/>
  <c r="G39" i="28"/>
  <c r="G38" i="28"/>
  <c r="G37" i="28"/>
  <c r="G36" i="28"/>
  <c r="G35" i="28"/>
  <c r="G34" i="28"/>
  <c r="G33" i="28"/>
  <c r="G32" i="28"/>
  <c r="G31" i="28"/>
  <c r="G30" i="28"/>
  <c r="G29" i="28"/>
  <c r="G28" i="28"/>
  <c r="G27" i="28"/>
  <c r="G26" i="28"/>
  <c r="G25" i="28"/>
  <c r="G24" i="28"/>
  <c r="G23" i="28"/>
  <c r="G22" i="28"/>
  <c r="G21" i="28"/>
  <c r="G20" i="28"/>
  <c r="G19" i="28"/>
  <c r="G18" i="28"/>
  <c r="G17" i="28"/>
  <c r="G16" i="28"/>
  <c r="G15" i="28"/>
  <c r="G14" i="28"/>
  <c r="G13" i="28"/>
  <c r="G12" i="28"/>
  <c r="G11" i="28"/>
  <c r="G10" i="28"/>
  <c r="G9" i="28"/>
  <c r="G8" i="28"/>
  <c r="G7" i="28"/>
  <c r="G6" i="28"/>
  <c r="G5" i="28"/>
  <c r="G4" i="28"/>
  <c r="G309" i="27"/>
  <c r="G308" i="27"/>
  <c r="G307" i="27"/>
  <c r="G306" i="27"/>
  <c r="G305" i="27"/>
  <c r="G304" i="27"/>
  <c r="G303" i="27"/>
  <c r="G302" i="27"/>
  <c r="G301" i="27"/>
  <c r="G300" i="27"/>
  <c r="G299" i="27"/>
  <c r="G298" i="27"/>
  <c r="G297" i="27"/>
  <c r="G296" i="27"/>
  <c r="G295" i="27"/>
  <c r="G294" i="27"/>
  <c r="G293" i="27"/>
  <c r="G292" i="27"/>
  <c r="G291" i="27"/>
  <c r="G290" i="27"/>
  <c r="G289" i="27"/>
  <c r="G288" i="27"/>
  <c r="G287" i="27"/>
  <c r="G286" i="27"/>
  <c r="G285" i="27"/>
  <c r="G284" i="27"/>
  <c r="G283" i="27"/>
  <c r="G282" i="27"/>
  <c r="G281" i="27"/>
  <c r="G280" i="27"/>
  <c r="G279" i="27"/>
  <c r="G278" i="27"/>
  <c r="G277" i="27"/>
  <c r="G276" i="27"/>
  <c r="G275" i="27"/>
  <c r="G274" i="27"/>
  <c r="G273" i="27"/>
  <c r="G272" i="27"/>
  <c r="G271" i="27"/>
  <c r="G270" i="27"/>
  <c r="G269" i="27"/>
  <c r="G268" i="27"/>
  <c r="G267" i="27"/>
  <c r="G266" i="27"/>
  <c r="G265" i="27"/>
  <c r="G264" i="27"/>
  <c r="G263" i="27"/>
  <c r="G262" i="27"/>
  <c r="G261" i="27"/>
  <c r="G260" i="27"/>
  <c r="G259" i="27"/>
  <c r="G258" i="27"/>
  <c r="G257" i="27"/>
  <c r="G256" i="27"/>
  <c r="G255" i="27"/>
  <c r="G254" i="27"/>
  <c r="G253" i="27"/>
  <c r="G252" i="27"/>
  <c r="G251" i="27"/>
  <c r="G250" i="27"/>
  <c r="G249" i="27"/>
  <c r="G248" i="27"/>
  <c r="G247" i="27"/>
  <c r="G246" i="27"/>
  <c r="G245" i="27"/>
  <c r="G244" i="27"/>
  <c r="G243" i="27"/>
  <c r="G242" i="27"/>
  <c r="G241" i="27"/>
  <c r="G240" i="27"/>
  <c r="G239" i="27"/>
  <c r="G238" i="27"/>
  <c r="G237" i="27"/>
  <c r="G236" i="27"/>
  <c r="G235" i="27"/>
  <c r="G234" i="27"/>
  <c r="G233" i="27"/>
  <c r="G232" i="27"/>
  <c r="G231" i="27"/>
  <c r="G230" i="27"/>
  <c r="G229" i="27"/>
  <c r="G228" i="27"/>
  <c r="G227" i="27"/>
  <c r="G226" i="27"/>
  <c r="G225" i="27"/>
  <c r="G224" i="27"/>
  <c r="G223" i="27"/>
  <c r="G222" i="27"/>
  <c r="G221" i="27"/>
  <c r="G220" i="27"/>
  <c r="G219" i="27"/>
  <c r="G218" i="27"/>
  <c r="G217" i="27"/>
  <c r="G216" i="27"/>
  <c r="G215" i="27"/>
  <c r="G214" i="27"/>
  <c r="G213" i="27"/>
  <c r="G212" i="27"/>
  <c r="G210" i="27"/>
  <c r="G209" i="27"/>
  <c r="G208" i="27"/>
  <c r="G207" i="27"/>
  <c r="G206" i="27"/>
  <c r="G205" i="27"/>
  <c r="G204" i="27"/>
  <c r="G203" i="27"/>
  <c r="G202" i="27"/>
  <c r="G201" i="27"/>
  <c r="G200" i="27"/>
  <c r="G199" i="27"/>
  <c r="G198" i="27"/>
  <c r="G197" i="27"/>
  <c r="G196" i="27"/>
  <c r="G195" i="27"/>
  <c r="G194" i="27"/>
  <c r="G193" i="27"/>
  <c r="G192" i="27"/>
  <c r="G191" i="27"/>
  <c r="G190" i="27"/>
  <c r="G189" i="27"/>
  <c r="G188" i="27"/>
  <c r="G187" i="27"/>
  <c r="G186" i="27"/>
  <c r="G185" i="27"/>
  <c r="G184" i="27"/>
  <c r="G183" i="27"/>
  <c r="G182" i="27"/>
  <c r="G181" i="27"/>
  <c r="G180" i="27"/>
  <c r="G179" i="27"/>
  <c r="G178" i="27"/>
  <c r="G177" i="27"/>
  <c r="G176" i="27"/>
  <c r="G175" i="27"/>
  <c r="G174" i="27"/>
  <c r="G173" i="27"/>
  <c r="G172" i="27"/>
  <c r="G171" i="27"/>
  <c r="G170" i="27"/>
  <c r="G169" i="27"/>
  <c r="G168" i="27"/>
  <c r="G167" i="27"/>
  <c r="G166" i="27"/>
  <c r="G165" i="27"/>
  <c r="G164" i="27"/>
  <c r="G163" i="27"/>
  <c r="G162" i="27"/>
  <c r="G161" i="27"/>
  <c r="G160" i="27"/>
  <c r="G159" i="27"/>
  <c r="G158" i="27"/>
  <c r="G157" i="27"/>
  <c r="G156" i="27"/>
  <c r="G155" i="27"/>
  <c r="G154" i="27"/>
  <c r="G153" i="27"/>
  <c r="G152" i="27"/>
  <c r="G151" i="27"/>
  <c r="G150" i="27"/>
  <c r="G149" i="27"/>
  <c r="G148" i="27"/>
  <c r="G147" i="27"/>
  <c r="G146" i="27"/>
  <c r="G145" i="27"/>
  <c r="G144" i="27"/>
  <c r="G143" i="27"/>
  <c r="G142" i="27"/>
  <c r="G141" i="27"/>
  <c r="G140" i="27"/>
  <c r="G139" i="27"/>
  <c r="G138" i="27"/>
  <c r="G137" i="27"/>
  <c r="G136" i="27"/>
  <c r="G135" i="27"/>
  <c r="G134" i="27"/>
  <c r="G133" i="27"/>
  <c r="G132" i="27"/>
  <c r="G131" i="27"/>
  <c r="G130" i="27"/>
  <c r="G129" i="27"/>
  <c r="G128" i="27"/>
  <c r="G127" i="27"/>
  <c r="G126" i="27"/>
  <c r="G125" i="27"/>
  <c r="G124" i="27"/>
  <c r="G123" i="27"/>
  <c r="G122" i="27"/>
  <c r="G121" i="27"/>
  <c r="G120" i="27"/>
  <c r="G119" i="27"/>
  <c r="G118" i="27"/>
  <c r="G117" i="27"/>
  <c r="G116" i="27"/>
  <c r="G115" i="27"/>
  <c r="G114" i="27"/>
  <c r="G113" i="27"/>
  <c r="G112" i="27"/>
  <c r="G111" i="27"/>
  <c r="G110" i="27"/>
  <c r="G109" i="27"/>
  <c r="G108" i="27"/>
  <c r="G107" i="27"/>
  <c r="G106" i="27"/>
  <c r="G105" i="27"/>
  <c r="G104" i="27"/>
  <c r="G103" i="27"/>
  <c r="G102" i="27"/>
  <c r="G101" i="27"/>
  <c r="G100" i="27"/>
  <c r="G99" i="27"/>
  <c r="G98" i="27"/>
  <c r="G97" i="27"/>
  <c r="G96" i="27"/>
  <c r="G95" i="27"/>
  <c r="G94" i="27"/>
  <c r="G93" i="27"/>
  <c r="G92" i="27"/>
  <c r="G91" i="27"/>
  <c r="G90" i="27"/>
  <c r="G89" i="27"/>
  <c r="G88" i="27"/>
  <c r="G87" i="27"/>
  <c r="G86" i="27"/>
  <c r="G85" i="27"/>
  <c r="G84" i="27"/>
  <c r="G83" i="27"/>
  <c r="G82" i="27"/>
  <c r="G81" i="27"/>
  <c r="G80" i="27"/>
  <c r="G79" i="27"/>
  <c r="G78" i="27"/>
  <c r="G77" i="27"/>
  <c r="G76" i="27"/>
  <c r="G75" i="27"/>
  <c r="G74" i="27"/>
  <c r="G73" i="27"/>
  <c r="G72" i="27"/>
  <c r="G71" i="27"/>
  <c r="G70" i="27"/>
  <c r="G69" i="27"/>
  <c r="G68" i="27"/>
  <c r="G67" i="27"/>
  <c r="G66" i="27"/>
  <c r="G65" i="27"/>
  <c r="G64" i="27"/>
  <c r="G63" i="27"/>
  <c r="G62" i="27"/>
  <c r="G61" i="27"/>
  <c r="G60" i="27"/>
  <c r="G59" i="27"/>
  <c r="G58" i="27"/>
  <c r="G57" i="27"/>
  <c r="G56" i="27"/>
  <c r="G55" i="27"/>
  <c r="G54" i="27"/>
  <c r="G53" i="27"/>
  <c r="G52" i="27"/>
  <c r="G51" i="27"/>
  <c r="G50" i="27"/>
  <c r="G49" i="27"/>
  <c r="G48" i="27"/>
  <c r="G47" i="27"/>
  <c r="G46" i="27"/>
  <c r="G45" i="27"/>
  <c r="G44" i="27"/>
  <c r="G43" i="27"/>
  <c r="G42" i="27"/>
  <c r="G41" i="27"/>
  <c r="G40" i="27"/>
  <c r="G39" i="27"/>
  <c r="G38" i="27"/>
  <c r="G37" i="27"/>
  <c r="G36" i="27"/>
  <c r="G35" i="27"/>
  <c r="G34" i="27"/>
  <c r="G33" i="27"/>
  <c r="G32" i="27"/>
  <c r="G31" i="27"/>
  <c r="G30" i="27"/>
  <c r="G29" i="27"/>
  <c r="G28" i="27"/>
  <c r="G27" i="27"/>
  <c r="G26" i="27"/>
  <c r="G25" i="27"/>
  <c r="G24" i="27"/>
  <c r="G23" i="27"/>
  <c r="G22" i="27"/>
  <c r="G21" i="27"/>
  <c r="G20" i="27"/>
  <c r="G19" i="27"/>
  <c r="G18" i="27"/>
  <c r="G17" i="27"/>
  <c r="G16" i="27"/>
  <c r="G15" i="27"/>
  <c r="G14" i="27"/>
  <c r="G13" i="27"/>
  <c r="G12" i="27"/>
  <c r="G11" i="27"/>
  <c r="G10" i="27"/>
  <c r="G9" i="27"/>
  <c r="G8" i="27"/>
  <c r="G7" i="27"/>
  <c r="G6" i="27"/>
  <c r="G5" i="27"/>
  <c r="G4" i="27"/>
  <c r="G12473" i="26" l="1"/>
  <c r="G12474" i="26"/>
  <c r="G12475" i="26"/>
  <c r="G12476" i="26"/>
  <c r="G12477" i="26"/>
  <c r="G12478" i="26"/>
  <c r="G12479" i="26"/>
  <c r="G12480" i="26"/>
  <c r="G12481" i="26"/>
  <c r="G12482" i="26"/>
  <c r="G12483" i="26"/>
  <c r="G12484" i="26"/>
  <c r="G12485" i="26"/>
  <c r="G12486" i="26"/>
  <c r="G12487" i="26"/>
  <c r="G12488" i="26"/>
  <c r="G12489" i="26"/>
  <c r="G12490" i="26"/>
  <c r="G12491" i="26"/>
  <c r="G12492" i="26"/>
  <c r="G12493" i="26"/>
  <c r="G12494" i="26"/>
  <c r="G12495" i="26"/>
  <c r="G12496" i="26"/>
  <c r="G12497" i="26"/>
  <c r="G12498" i="26"/>
  <c r="G12499" i="26"/>
  <c r="G12501" i="26"/>
  <c r="G12502" i="26"/>
  <c r="G12503" i="26"/>
  <c r="G12504" i="26"/>
  <c r="G12505" i="26"/>
  <c r="G12506" i="26"/>
  <c r="G12507" i="26"/>
  <c r="G12508" i="26"/>
  <c r="G12509" i="26"/>
  <c r="G12510" i="26"/>
  <c r="G12511" i="26"/>
  <c r="G12512" i="26"/>
  <c r="G12513" i="26"/>
  <c r="G12514" i="26"/>
  <c r="G12515" i="26"/>
  <c r="G12516" i="26"/>
  <c r="G12517" i="26"/>
  <c r="G12518" i="26"/>
  <c r="G12519" i="26"/>
  <c r="G12520" i="26"/>
  <c r="G12521" i="26"/>
  <c r="G12522" i="26"/>
  <c r="G12523" i="26"/>
  <c r="G12524" i="26"/>
  <c r="G12525" i="26"/>
  <c r="G12526" i="26"/>
  <c r="G12527" i="26"/>
  <c r="G12528" i="26"/>
  <c r="G12529" i="26"/>
  <c r="G12530" i="26"/>
  <c r="G12531" i="26"/>
  <c r="G12532" i="26"/>
  <c r="G12533" i="26"/>
  <c r="G12534" i="26"/>
  <c r="G12535" i="26"/>
  <c r="G12536" i="26"/>
  <c r="G12537" i="26"/>
  <c r="G12538" i="26"/>
  <c r="G12539" i="26"/>
  <c r="G12540" i="26"/>
  <c r="G12541" i="26"/>
  <c r="G12542" i="26"/>
  <c r="G12543" i="26"/>
  <c r="G12544" i="26"/>
  <c r="G12545" i="26"/>
  <c r="G12546" i="26"/>
  <c r="G12547" i="26"/>
  <c r="G12548" i="26"/>
  <c r="G12549" i="26"/>
  <c r="G12550" i="26"/>
  <c r="G12551" i="26"/>
  <c r="G12552" i="26"/>
  <c r="G12553" i="26"/>
  <c r="G12554" i="26"/>
  <c r="G12555" i="26"/>
  <c r="G12556" i="26"/>
  <c r="G12557" i="26"/>
  <c r="G12558" i="26"/>
  <c r="G12559" i="26"/>
  <c r="G12560" i="26"/>
  <c r="G12561" i="26"/>
  <c r="G12562" i="26"/>
  <c r="G12563" i="26"/>
  <c r="G12564" i="26"/>
  <c r="G12565" i="26"/>
  <c r="G12566" i="26"/>
  <c r="G12567" i="26"/>
  <c r="G12568" i="26"/>
  <c r="G12569" i="26"/>
  <c r="G12570" i="26"/>
  <c r="G12571" i="26"/>
  <c r="G12572" i="26"/>
  <c r="G12573" i="26"/>
  <c r="G12574" i="26"/>
  <c r="G12575" i="26"/>
  <c r="G12576" i="26"/>
  <c r="G12577" i="26"/>
  <c r="G12578" i="26"/>
  <c r="G12579" i="26"/>
  <c r="G12580" i="26"/>
  <c r="G12581" i="26"/>
  <c r="G12582" i="26"/>
  <c r="G12583" i="26"/>
  <c r="G12584" i="26"/>
  <c r="G12585" i="26"/>
  <c r="G12586" i="26"/>
  <c r="G12587" i="26"/>
  <c r="G12588" i="26"/>
  <c r="G12589" i="26"/>
  <c r="G12590" i="26"/>
  <c r="G12591" i="26"/>
  <c r="G12592" i="26"/>
  <c r="G12593" i="26"/>
  <c r="G12594" i="26"/>
  <c r="G12595" i="26"/>
  <c r="G12596" i="26"/>
  <c r="G12597" i="26"/>
  <c r="G12598" i="26"/>
  <c r="G12599" i="26"/>
  <c r="G12600" i="26"/>
  <c r="G12601" i="26"/>
  <c r="G12602" i="26"/>
  <c r="G12603" i="26"/>
  <c r="G12604" i="26"/>
  <c r="G12605" i="26"/>
  <c r="G12606" i="26"/>
  <c r="G12607" i="26"/>
  <c r="G12608" i="26"/>
  <c r="G12609" i="26"/>
  <c r="G12610" i="26"/>
  <c r="G12611" i="26"/>
  <c r="G12612" i="26"/>
  <c r="G12613" i="26"/>
  <c r="G12614" i="26"/>
  <c r="G12615" i="26"/>
  <c r="G12616" i="26"/>
  <c r="G12617" i="26"/>
  <c r="G12618" i="26"/>
  <c r="G12619" i="26"/>
  <c r="G12620" i="26"/>
  <c r="G12621" i="26"/>
  <c r="G12622" i="26"/>
  <c r="G12623" i="26"/>
  <c r="G12624" i="26"/>
  <c r="G12625" i="26"/>
  <c r="G12626" i="26"/>
  <c r="G12627" i="26"/>
  <c r="G12628" i="26"/>
  <c r="G12629" i="26"/>
  <c r="G12630" i="26"/>
  <c r="G12631" i="26"/>
  <c r="G12632" i="26"/>
  <c r="G12633" i="26"/>
  <c r="G12634" i="26"/>
  <c r="G12635" i="26"/>
  <c r="G12636" i="26"/>
  <c r="G12637" i="26"/>
  <c r="G12638" i="26"/>
  <c r="G12639" i="26"/>
  <c r="G12640" i="26"/>
  <c r="G12641" i="26"/>
  <c r="G12642" i="26"/>
  <c r="G12643" i="26"/>
  <c r="G12644" i="26"/>
  <c r="G12645" i="26"/>
  <c r="G12646" i="26"/>
  <c r="G12647" i="26"/>
  <c r="G12648" i="26"/>
  <c r="G12649" i="26"/>
  <c r="G12650" i="26"/>
  <c r="G12651" i="26"/>
  <c r="G12652" i="26"/>
  <c r="G12653" i="26"/>
  <c r="G12654" i="26"/>
  <c r="G12655" i="26"/>
  <c r="G12656" i="26"/>
  <c r="G12657" i="26"/>
  <c r="G12658" i="26"/>
  <c r="G12659" i="26"/>
  <c r="G12660" i="26"/>
  <c r="G12661" i="26"/>
  <c r="G12662" i="26"/>
  <c r="G12663" i="26"/>
  <c r="G12664" i="26"/>
  <c r="G12665" i="26"/>
  <c r="G12666" i="26"/>
  <c r="G12667" i="26"/>
  <c r="G12668" i="26"/>
  <c r="G12669" i="26"/>
  <c r="G12670" i="26"/>
  <c r="G12671" i="26"/>
  <c r="G12672" i="26"/>
  <c r="G12673" i="26"/>
  <c r="G12674" i="26"/>
  <c r="G12675" i="26"/>
  <c r="G12676" i="26"/>
  <c r="G12677" i="26"/>
  <c r="G12678" i="26"/>
  <c r="G12679" i="26"/>
  <c r="G12680" i="26"/>
  <c r="G12681" i="26"/>
  <c r="G12682" i="26"/>
  <c r="G12683" i="26"/>
  <c r="G12684" i="26"/>
  <c r="G12685" i="26"/>
  <c r="G12686" i="26"/>
  <c r="G12687" i="26"/>
  <c r="G12688" i="26"/>
  <c r="G12689" i="26"/>
  <c r="G12690" i="26"/>
  <c r="G12691" i="26"/>
  <c r="G12692" i="26"/>
  <c r="G12693" i="26"/>
  <c r="G12694" i="26"/>
  <c r="G12695" i="26"/>
  <c r="G12696" i="26"/>
  <c r="G12697" i="26"/>
  <c r="G12698" i="26"/>
  <c r="G12699" i="26"/>
  <c r="G12701" i="26"/>
  <c r="G12702" i="26"/>
  <c r="G12703" i="26"/>
  <c r="G12704" i="26"/>
  <c r="G12705" i="26"/>
  <c r="G12706" i="26"/>
  <c r="G12707" i="26"/>
  <c r="G12708" i="26"/>
  <c r="G12709" i="26"/>
  <c r="G12710" i="26"/>
  <c r="G12711" i="26"/>
  <c r="G12712" i="26"/>
  <c r="G12713" i="26"/>
  <c r="G12714" i="26"/>
  <c r="G12715" i="26"/>
  <c r="G12716" i="26"/>
  <c r="G12717" i="26"/>
  <c r="G12719" i="26"/>
  <c r="G12720" i="26"/>
  <c r="G12721" i="26"/>
  <c r="G12722" i="26"/>
  <c r="G12723" i="26"/>
  <c r="G12001" i="26" l="1"/>
  <c r="G12002" i="26"/>
  <c r="G12003" i="26"/>
  <c r="G12004" i="26"/>
  <c r="G12005" i="26"/>
  <c r="G12006" i="26"/>
  <c r="G12007" i="26"/>
  <c r="G12008" i="26"/>
  <c r="G12009" i="26"/>
  <c r="G12040" i="26"/>
  <c r="G12041" i="26"/>
  <c r="G12042" i="26"/>
  <c r="G12043" i="26"/>
  <c r="G12044" i="26"/>
  <c r="G12045" i="26"/>
  <c r="G12046" i="26"/>
  <c r="G12047" i="26"/>
  <c r="G12048" i="26"/>
  <c r="G12049" i="26"/>
  <c r="G12050" i="26"/>
  <c r="G12051" i="26"/>
  <c r="G12052" i="26"/>
  <c r="G12053" i="26"/>
  <c r="G12054" i="26"/>
  <c r="G12055" i="26"/>
  <c r="G12056" i="26"/>
  <c r="G12057" i="26"/>
  <c r="G12058" i="26"/>
  <c r="G12059" i="26"/>
  <c r="G12060" i="26"/>
  <c r="G12061" i="26"/>
  <c r="G12064" i="26"/>
  <c r="G12065" i="26"/>
  <c r="G12066" i="26"/>
  <c r="G12067" i="26"/>
  <c r="G12068" i="26"/>
  <c r="G12069" i="26"/>
  <c r="G12070" i="26"/>
  <c r="G12071" i="26"/>
  <c r="G12292" i="26"/>
  <c r="G12293" i="26"/>
  <c r="G12296" i="26"/>
  <c r="G12299" i="26"/>
  <c r="G12300" i="26"/>
  <c r="G12303" i="26"/>
  <c r="G12306" i="26"/>
  <c r="G12307" i="26"/>
  <c r="G12000" i="26"/>
  <c r="G11968" i="26"/>
  <c r="G11969" i="26"/>
  <c r="G11970" i="26"/>
  <c r="G11971" i="26"/>
  <c r="G11972" i="26"/>
  <c r="G11973" i="26"/>
  <c r="G11974" i="26"/>
  <c r="G11975" i="26"/>
  <c r="G11976" i="26"/>
  <c r="G11977" i="26"/>
  <c r="G11979" i="26"/>
  <c r="G11980" i="26"/>
  <c r="G11981" i="26"/>
  <c r="G11982" i="26"/>
  <c r="G11983" i="26"/>
  <c r="G11984" i="26"/>
  <c r="G11985" i="26"/>
  <c r="G11986" i="26"/>
  <c r="G11987" i="26"/>
  <c r="G11988" i="26"/>
  <c r="G11990" i="26"/>
  <c r="G11991" i="26"/>
  <c r="G11992" i="26"/>
  <c r="G11993" i="26"/>
  <c r="G11994" i="26"/>
  <c r="G11995" i="26"/>
  <c r="G11997" i="26"/>
  <c r="G11998" i="26"/>
  <c r="G11967" i="26"/>
  <c r="G11772" i="26"/>
  <c r="G11773" i="26"/>
  <c r="G11774" i="26"/>
  <c r="G11775" i="26"/>
  <c r="G11776" i="26"/>
  <c r="G11777" i="26"/>
  <c r="G11778" i="26"/>
  <c r="G11779" i="26"/>
  <c r="G11780" i="26"/>
  <c r="G11781" i="26"/>
  <c r="G11782" i="26"/>
  <c r="G11784" i="26"/>
  <c r="G11785" i="26"/>
  <c r="G11786" i="26"/>
  <c r="G11787" i="26"/>
  <c r="G11788" i="26"/>
  <c r="G11789" i="26"/>
  <c r="G11790" i="26"/>
  <c r="G11791" i="26"/>
  <c r="G11792" i="26"/>
  <c r="G11793" i="26"/>
  <c r="G11794" i="26"/>
  <c r="G11796" i="26"/>
  <c r="G11797" i="26"/>
  <c r="G11798" i="26"/>
  <c r="G11801" i="26"/>
  <c r="G11802" i="26"/>
  <c r="G11803" i="26"/>
  <c r="G11804" i="26"/>
  <c r="G11805" i="26"/>
  <c r="G11806" i="26"/>
  <c r="G11807" i="26"/>
  <c r="G11808" i="26"/>
  <c r="G11809" i="26"/>
  <c r="G11810" i="26"/>
  <c r="G11811" i="26"/>
  <c r="G11812" i="26"/>
  <c r="G11813" i="26"/>
  <c r="G11814" i="26"/>
  <c r="G11815" i="26"/>
  <c r="G11816" i="26"/>
  <c r="G11817" i="26"/>
  <c r="G11818" i="26"/>
  <c r="G11819" i="26"/>
  <c r="G11820" i="26"/>
  <c r="G11821" i="26"/>
  <c r="G11822" i="26"/>
  <c r="G11823" i="26"/>
  <c r="G11824" i="26"/>
  <c r="G11825" i="26"/>
  <c r="G11826" i="26"/>
  <c r="G11827" i="26"/>
  <c r="G11828" i="26"/>
  <c r="G11829" i="26"/>
  <c r="G11830" i="26"/>
  <c r="G11831" i="26"/>
  <c r="G11832" i="26"/>
  <c r="G11833" i="26"/>
  <c r="G11835" i="26"/>
  <c r="G11836" i="26"/>
  <c r="G11837" i="26"/>
  <c r="G11838" i="26"/>
  <c r="G11839" i="26"/>
  <c r="G11840" i="26"/>
  <c r="G11841" i="26"/>
  <c r="G11842" i="26"/>
  <c r="G11843" i="26"/>
  <c r="G11845" i="26"/>
  <c r="G11846" i="26"/>
  <c r="G11847" i="26"/>
  <c r="G11848" i="26"/>
  <c r="G11849" i="26"/>
  <c r="G11850" i="26"/>
  <c r="G11852" i="26"/>
  <c r="G11853" i="26"/>
  <c r="G11854" i="26"/>
  <c r="G11855" i="26"/>
  <c r="G11856" i="26"/>
  <c r="G11857" i="26"/>
  <c r="G11858" i="26"/>
  <c r="G11859" i="26"/>
  <c r="G11860" i="26"/>
  <c r="G11861" i="26"/>
  <c r="G11862" i="26"/>
  <c r="G11863" i="26"/>
  <c r="G11864" i="26"/>
  <c r="G11865" i="26"/>
  <c r="G11866" i="26"/>
  <c r="G11867" i="26"/>
  <c r="G11868" i="26"/>
  <c r="G11869" i="26"/>
  <c r="G11870" i="26"/>
  <c r="G11871" i="26"/>
  <c r="G11872" i="26"/>
  <c r="G11873" i="26"/>
  <c r="G11874" i="26"/>
  <c r="G11875" i="26"/>
  <c r="G11876" i="26"/>
  <c r="G11877" i="26"/>
  <c r="G11878" i="26"/>
  <c r="G11879" i="26"/>
  <c r="G11880" i="26"/>
  <c r="G11881" i="26"/>
  <c r="G11882" i="26"/>
  <c r="G11883" i="26"/>
  <c r="G11884" i="26"/>
  <c r="G11885" i="26"/>
  <c r="G11886" i="26"/>
  <c r="G11887" i="26"/>
  <c r="G11888" i="26"/>
  <c r="G11889" i="26"/>
  <c r="G11890" i="26"/>
  <c r="G11891" i="26"/>
  <c r="G11892" i="26"/>
  <c r="G11893" i="26"/>
  <c r="G11894" i="26"/>
  <c r="G11895" i="26"/>
  <c r="G11896" i="26"/>
  <c r="G11897" i="26"/>
  <c r="G11898" i="26"/>
  <c r="G11901" i="26"/>
  <c r="G11902" i="26"/>
  <c r="G11903" i="26"/>
  <c r="G11904" i="26"/>
  <c r="G11905" i="26"/>
  <c r="G11906" i="26"/>
  <c r="G11907" i="26"/>
  <c r="G11908" i="26"/>
  <c r="G11909" i="26"/>
  <c r="G11911" i="26"/>
  <c r="G11912" i="26"/>
  <c r="G11913" i="26"/>
  <c r="G11914" i="26"/>
  <c r="G11915" i="26"/>
  <c r="G11916" i="26"/>
  <c r="G11917" i="26"/>
  <c r="G11918" i="26"/>
  <c r="G11919" i="26"/>
  <c r="G11920" i="26"/>
  <c r="G11921" i="26"/>
  <c r="G11922" i="26"/>
  <c r="G11923" i="26"/>
  <c r="G11924" i="26"/>
  <c r="G11925" i="26"/>
  <c r="G11926" i="26"/>
  <c r="G11927" i="26"/>
  <c r="G11928" i="26"/>
  <c r="G11929" i="26"/>
  <c r="G11930" i="26"/>
  <c r="G11931" i="26"/>
  <c r="G11932" i="26"/>
  <c r="G11933" i="26"/>
  <c r="G11934" i="26"/>
  <c r="G11935" i="26"/>
  <c r="G11936" i="26"/>
  <c r="G11937" i="26"/>
  <c r="G11938" i="26"/>
  <c r="G11939" i="26"/>
  <c r="G11940" i="26"/>
  <c r="G11941" i="26"/>
  <c r="G11942" i="26"/>
  <c r="G11943" i="26"/>
  <c r="G11944" i="26"/>
  <c r="G11945" i="26"/>
  <c r="G11946" i="26"/>
  <c r="G11947" i="26"/>
  <c r="G11948" i="26"/>
  <c r="G11949" i="26"/>
  <c r="G11950" i="26"/>
  <c r="G11951" i="26"/>
  <c r="G11952" i="26"/>
  <c r="G11953" i="26"/>
  <c r="G11954" i="26"/>
  <c r="G11955" i="26"/>
  <c r="G11956" i="26"/>
  <c r="G11957" i="26"/>
  <c r="G11958" i="26"/>
  <c r="G11959" i="26"/>
  <c r="G11960" i="26"/>
  <c r="G11961" i="26"/>
  <c r="G11962" i="26"/>
  <c r="G11963" i="26"/>
  <c r="G11964" i="26"/>
  <c r="G11965" i="26"/>
  <c r="G11966" i="26"/>
  <c r="G11771" i="26"/>
  <c r="G10715" i="26"/>
  <c r="G10716" i="26"/>
  <c r="G10717" i="26"/>
  <c r="G10718" i="26"/>
  <c r="G10719" i="26"/>
  <c r="G10720" i="26"/>
  <c r="G10721" i="26"/>
  <c r="G10722" i="26"/>
  <c r="G10723" i="26"/>
  <c r="G10724" i="26"/>
  <c r="G10725" i="26"/>
  <c r="G10726" i="26"/>
  <c r="G10727" i="26"/>
  <c r="G10728" i="26"/>
  <c r="G10729" i="26"/>
  <c r="G10730" i="26"/>
  <c r="G10731" i="26"/>
  <c r="G10732" i="26"/>
  <c r="G10733" i="26"/>
  <c r="G10734" i="26"/>
  <c r="G10735" i="26"/>
  <c r="G10736" i="26"/>
  <c r="G10737" i="26"/>
  <c r="G10738" i="26"/>
  <c r="G10739" i="26"/>
  <c r="G10740" i="26"/>
  <c r="G10741" i="26"/>
  <c r="G10742" i="26"/>
  <c r="G10743" i="26"/>
  <c r="G10744" i="26"/>
  <c r="G10745" i="26"/>
  <c r="G10746" i="26"/>
  <c r="G10747" i="26"/>
  <c r="G10748" i="26"/>
  <c r="G10749" i="26"/>
  <c r="G10750" i="26"/>
  <c r="G10751" i="26"/>
  <c r="G10752" i="26"/>
  <c r="G10753" i="26"/>
  <c r="G10754" i="26"/>
  <c r="G10755" i="26"/>
  <c r="G10756" i="26"/>
  <c r="G10757" i="26"/>
  <c r="G10758" i="26"/>
  <c r="G10759" i="26"/>
  <c r="G10760" i="26"/>
  <c r="G10761" i="26"/>
  <c r="G10762" i="26"/>
  <c r="G10763" i="26"/>
  <c r="G10764" i="26"/>
  <c r="G10765" i="26"/>
  <c r="G10766" i="26"/>
  <c r="G10767" i="26"/>
  <c r="G10768" i="26"/>
  <c r="G10769" i="26"/>
  <c r="G10770" i="26"/>
  <c r="G10771" i="26"/>
  <c r="G10772" i="26"/>
  <c r="G10773" i="26"/>
  <c r="G10774" i="26"/>
  <c r="G10775" i="26"/>
  <c r="G10776" i="26"/>
  <c r="G10777" i="26"/>
  <c r="G10778" i="26"/>
  <c r="G10779" i="26"/>
  <c r="G10780" i="26"/>
  <c r="G10781" i="26"/>
  <c r="G10782" i="26"/>
  <c r="G10783" i="26"/>
  <c r="G10784" i="26"/>
  <c r="G10785" i="26"/>
  <c r="G10786" i="26"/>
  <c r="G10787" i="26"/>
  <c r="G10788" i="26"/>
  <c r="G10789" i="26"/>
  <c r="G10790" i="26"/>
  <c r="G10791" i="26"/>
  <c r="G10792" i="26"/>
  <c r="G10793" i="26"/>
  <c r="G10794" i="26"/>
  <c r="G10795" i="26"/>
  <c r="G10796" i="26"/>
  <c r="G10797" i="26"/>
  <c r="G10798" i="26"/>
  <c r="G10799" i="26"/>
  <c r="G10800" i="26"/>
  <c r="G10801" i="26"/>
  <c r="G10802" i="26"/>
  <c r="G10803" i="26"/>
  <c r="G10804" i="26"/>
  <c r="G10805" i="26"/>
  <c r="G10806" i="26"/>
  <c r="G10807" i="26"/>
  <c r="G10808" i="26"/>
  <c r="G10809" i="26"/>
  <c r="G10810" i="26"/>
  <c r="G10812" i="26"/>
  <c r="G10814" i="26"/>
  <c r="G10816" i="26"/>
  <c r="G10818" i="26"/>
  <c r="G10820" i="26"/>
  <c r="G10831" i="26"/>
  <c r="G10832" i="26"/>
  <c r="G10833" i="26"/>
  <c r="G10834" i="26"/>
  <c r="G10835" i="26"/>
  <c r="G10836" i="26"/>
  <c r="G10837" i="26"/>
  <c r="G10838" i="26"/>
  <c r="G10839" i="26"/>
  <c r="G10840" i="26"/>
  <c r="G10841" i="26"/>
  <c r="G10842" i="26"/>
  <c r="G10843" i="26"/>
  <c r="G10844" i="26"/>
  <c r="G10845" i="26"/>
  <c r="G10846" i="26"/>
  <c r="G10847" i="26"/>
  <c r="G10848" i="26"/>
  <c r="G10849" i="26"/>
  <c r="G10850" i="26"/>
  <c r="G10851" i="26"/>
  <c r="G10852" i="26"/>
  <c r="G10853" i="26"/>
  <c r="G10854" i="26"/>
  <c r="G10855" i="26"/>
  <c r="G10856" i="26"/>
  <c r="G10857" i="26"/>
  <c r="G10858" i="26"/>
  <c r="G10859" i="26"/>
  <c r="G10860" i="26"/>
  <c r="G10861" i="26"/>
  <c r="G10862" i="26"/>
  <c r="G10863" i="26"/>
  <c r="G10864" i="26"/>
  <c r="G10865" i="26"/>
  <c r="G10866" i="26"/>
  <c r="G10867" i="26"/>
  <c r="G10868" i="26"/>
  <c r="G10869" i="26"/>
  <c r="G10870" i="26"/>
  <c r="G10871" i="26"/>
  <c r="G10872" i="26"/>
  <c r="G10873" i="26"/>
  <c r="G10874" i="26"/>
  <c r="G10875" i="26"/>
  <c r="G10876" i="26"/>
  <c r="G10877" i="26"/>
  <c r="G10878" i="26"/>
  <c r="G10879" i="26"/>
  <c r="G10880" i="26"/>
  <c r="G10881" i="26"/>
  <c r="G10882" i="26"/>
  <c r="G10883" i="26"/>
  <c r="G10884" i="26"/>
  <c r="G10885" i="26"/>
  <c r="G10886" i="26"/>
  <c r="G10887" i="26"/>
  <c r="G10888" i="26"/>
  <c r="G10889" i="26"/>
  <c r="G10890" i="26"/>
  <c r="G10891" i="26"/>
  <c r="G10892" i="26"/>
  <c r="G10893" i="26"/>
  <c r="G10894" i="26"/>
  <c r="G10895" i="26"/>
  <c r="G10896" i="26"/>
  <c r="G10897" i="26"/>
  <c r="G10898" i="26"/>
  <c r="G10899" i="26"/>
  <c r="G10900" i="26"/>
  <c r="G10901" i="26"/>
  <c r="G10916" i="26"/>
  <c r="G10917" i="26"/>
  <c r="G10918" i="26"/>
  <c r="G10919" i="26"/>
  <c r="G10920" i="26"/>
  <c r="G10921" i="26"/>
  <c r="G10922" i="26"/>
  <c r="G10923" i="26"/>
  <c r="G10924" i="26"/>
  <c r="G10925" i="26"/>
  <c r="G10926" i="26"/>
  <c r="G10927" i="26"/>
  <c r="G10928" i="26"/>
  <c r="G10929" i="26"/>
  <c r="G10930" i="26"/>
  <c r="G10931" i="26"/>
  <c r="G10932" i="26"/>
  <c r="G10933" i="26"/>
  <c r="G10934" i="26"/>
  <c r="G10935" i="26"/>
  <c r="G10936" i="26"/>
  <c r="G10937" i="26"/>
  <c r="G10941" i="26"/>
  <c r="G10942" i="26"/>
  <c r="G10943" i="26"/>
  <c r="G10944" i="26"/>
  <c r="G10945" i="26"/>
  <c r="G10947" i="26"/>
  <c r="G10948" i="26"/>
  <c r="G10949" i="26"/>
  <c r="G10950" i="26"/>
  <c r="G10951" i="26"/>
  <c r="G10952" i="26"/>
  <c r="G10953" i="26"/>
  <c r="G10954" i="26"/>
  <c r="G10955" i="26"/>
  <c r="G10956" i="26"/>
  <c r="G10957" i="26"/>
  <c r="G10958" i="26"/>
  <c r="G10959" i="26"/>
  <c r="G10960" i="26"/>
  <c r="G10961" i="26"/>
  <c r="G10962" i="26"/>
  <c r="G10963" i="26"/>
  <c r="G10964" i="26"/>
  <c r="G10965" i="26"/>
  <c r="G10966" i="26"/>
  <c r="G10967" i="26"/>
  <c r="G10968" i="26"/>
  <c r="G10969" i="26"/>
  <c r="G10970" i="26"/>
  <c r="G10971" i="26"/>
  <c r="G10972" i="26"/>
  <c r="G10973" i="26"/>
  <c r="G10979" i="26"/>
  <c r="G10980" i="26"/>
  <c r="G10981" i="26"/>
  <c r="G10982" i="26"/>
  <c r="G10983" i="26"/>
  <c r="G10984" i="26"/>
  <c r="G10985" i="26"/>
  <c r="G10986" i="26"/>
  <c r="G10987" i="26"/>
  <c r="G10988" i="26"/>
  <c r="G10989" i="26"/>
  <c r="G10990" i="26"/>
  <c r="G10991" i="26"/>
  <c r="G10992" i="26"/>
  <c r="G10993" i="26"/>
  <c r="G10994" i="26"/>
  <c r="G10995" i="26"/>
  <c r="G10996" i="26"/>
  <c r="G10997" i="26"/>
  <c r="G10998" i="26"/>
  <c r="G10999" i="26"/>
  <c r="G11000" i="26"/>
  <c r="G11001" i="26"/>
  <c r="G11002" i="26"/>
  <c r="G11003" i="26"/>
  <c r="G11004" i="26"/>
  <c r="G11005" i="26"/>
  <c r="G11006" i="26"/>
  <c r="G11007" i="26"/>
  <c r="G11008" i="26"/>
  <c r="G11009" i="26"/>
  <c r="G11010" i="26"/>
  <c r="G11011" i="26"/>
  <c r="G11012" i="26"/>
  <c r="G11013" i="26"/>
  <c r="G11014" i="26"/>
  <c r="G11015" i="26"/>
  <c r="G11016" i="26"/>
  <c r="G11017" i="26"/>
  <c r="G11018" i="26"/>
  <c r="G11019" i="26"/>
  <c r="G11020" i="26"/>
  <c r="G11021" i="26"/>
  <c r="G11022" i="26"/>
  <c r="G11023" i="26"/>
  <c r="G11024" i="26"/>
  <c r="G11025" i="26"/>
  <c r="G11026" i="26"/>
  <c r="G11027" i="26"/>
  <c r="G11028" i="26"/>
  <c r="G11029" i="26"/>
  <c r="G11030" i="26"/>
  <c r="G11031" i="26"/>
  <c r="G11032" i="26"/>
  <c r="G11033" i="26"/>
  <c r="G11034" i="26"/>
  <c r="G11035" i="26"/>
  <c r="G11036" i="26"/>
  <c r="G11037" i="26"/>
  <c r="G11038" i="26"/>
  <c r="G11039" i="26"/>
  <c r="G11040" i="26"/>
  <c r="G11041" i="26"/>
  <c r="G11082" i="26"/>
  <c r="G11083" i="26"/>
  <c r="G11084" i="26"/>
  <c r="G11085" i="26"/>
  <c r="G11086" i="26"/>
  <c r="G11087" i="26"/>
  <c r="G11088" i="26"/>
  <c r="G11089" i="26"/>
  <c r="G11090" i="26"/>
  <c r="G11091" i="26"/>
  <c r="G11092" i="26"/>
  <c r="G11093" i="26"/>
  <c r="G11094" i="26"/>
  <c r="G11095" i="26"/>
  <c r="G11096" i="26"/>
  <c r="G11097" i="26"/>
  <c r="G11098" i="26"/>
  <c r="G11099" i="26"/>
  <c r="G11100" i="26"/>
  <c r="G11101" i="26"/>
  <c r="G11102" i="26"/>
  <c r="G11103" i="26"/>
  <c r="G11104" i="26"/>
  <c r="G11105" i="26"/>
  <c r="G11106" i="26"/>
  <c r="G11107" i="26"/>
  <c r="G11108" i="26"/>
  <c r="G11109" i="26"/>
  <c r="G11110" i="26"/>
  <c r="G11111" i="26"/>
  <c r="G11113" i="26"/>
  <c r="G11114" i="26"/>
  <c r="G11115" i="26"/>
  <c r="G11116" i="26"/>
  <c r="G11117" i="26"/>
  <c r="G11118" i="26"/>
  <c r="G11119" i="26"/>
  <c r="G11120" i="26"/>
  <c r="G11121" i="26"/>
  <c r="G11122" i="26"/>
  <c r="G11123" i="26"/>
  <c r="G11124" i="26"/>
  <c r="G11125" i="26"/>
  <c r="G11126" i="26"/>
  <c r="G11127" i="26"/>
  <c r="G11128" i="26"/>
  <c r="G11129" i="26"/>
  <c r="G11130" i="26"/>
  <c r="G11131" i="26"/>
  <c r="G11132" i="26"/>
  <c r="G11133" i="26"/>
  <c r="G11134" i="26"/>
  <c r="G11135" i="26"/>
  <c r="G11136" i="26"/>
  <c r="G11137" i="26"/>
  <c r="G11138" i="26"/>
  <c r="G11139" i="26"/>
  <c r="G11140" i="26"/>
  <c r="G11141" i="26"/>
  <c r="G11142" i="26"/>
  <c r="G11143" i="26"/>
  <c r="G11144" i="26"/>
  <c r="G11145" i="26"/>
  <c r="G11146" i="26"/>
  <c r="G11147" i="26"/>
  <c r="G11148" i="26"/>
  <c r="G11149" i="26"/>
  <c r="G11150" i="26"/>
  <c r="G11151" i="26"/>
  <c r="G11152" i="26"/>
  <c r="G11153" i="26"/>
  <c r="G11154" i="26"/>
  <c r="G11155" i="26"/>
  <c r="G11156" i="26"/>
  <c r="G11157" i="26"/>
  <c r="G11158" i="26"/>
  <c r="G11159" i="26"/>
  <c r="G11160" i="26"/>
  <c r="G11161" i="26"/>
  <c r="G11162" i="26"/>
  <c r="G11163" i="26"/>
  <c r="G11164" i="26"/>
  <c r="G11165" i="26"/>
  <c r="G11166" i="26"/>
  <c r="G11167" i="26"/>
  <c r="G11168" i="26"/>
  <c r="G11169" i="26"/>
  <c r="G11170" i="26"/>
  <c r="G11171" i="26"/>
  <c r="G11172" i="26"/>
  <c r="G11173" i="26"/>
  <c r="G11174" i="26"/>
  <c r="G11175" i="26"/>
  <c r="G11176" i="26"/>
  <c r="G11177" i="26"/>
  <c r="G11178" i="26"/>
  <c r="G11179" i="26"/>
  <c r="G11180" i="26"/>
  <c r="G11181" i="26"/>
  <c r="G11182" i="26"/>
  <c r="G11183" i="26"/>
  <c r="G11184" i="26"/>
  <c r="G11185" i="26"/>
  <c r="G11186" i="26"/>
  <c r="G11187" i="26"/>
  <c r="G11188" i="26"/>
  <c r="G11189" i="26"/>
  <c r="G11190" i="26"/>
  <c r="G11191" i="26"/>
  <c r="G11192" i="26"/>
  <c r="G11193" i="26"/>
  <c r="G11194" i="26"/>
  <c r="G11195" i="26"/>
  <c r="G11196" i="26"/>
  <c r="G11197" i="26"/>
  <c r="G11198" i="26"/>
  <c r="G11199" i="26"/>
  <c r="G11200" i="26"/>
  <c r="G11201" i="26"/>
  <c r="G11202" i="26"/>
  <c r="G11203" i="26"/>
  <c r="G11204" i="26"/>
  <c r="G11205" i="26"/>
  <c r="G11206" i="26"/>
  <c r="G11207" i="26"/>
  <c r="G11208" i="26"/>
  <c r="G11209" i="26"/>
  <c r="G11210" i="26"/>
  <c r="G11211" i="26"/>
  <c r="G11212" i="26"/>
  <c r="G11213" i="26"/>
  <c r="G11214" i="26"/>
  <c r="G11215" i="26"/>
  <c r="G11216" i="26"/>
  <c r="G11217" i="26"/>
  <c r="G11218" i="26"/>
  <c r="G11219" i="26"/>
  <c r="G11220" i="26"/>
  <c r="G11221" i="26"/>
  <c r="G11222" i="26"/>
  <c r="G11223" i="26"/>
  <c r="G11224" i="26"/>
  <c r="G11225" i="26"/>
  <c r="G11226" i="26"/>
  <c r="G11227" i="26"/>
  <c r="G11228" i="26"/>
  <c r="G11229" i="26"/>
  <c r="G11230" i="26"/>
  <c r="G11231" i="26"/>
  <c r="G11232" i="26"/>
  <c r="G11233" i="26"/>
  <c r="G11234" i="26"/>
  <c r="G11235" i="26"/>
  <c r="G11236" i="26"/>
  <c r="G11237" i="26"/>
  <c r="G11238" i="26"/>
  <c r="G11239" i="26"/>
  <c r="G11240" i="26"/>
  <c r="G11241" i="26"/>
  <c r="G11242" i="26"/>
  <c r="G11243" i="26"/>
  <c r="G11244" i="26"/>
  <c r="G11245" i="26"/>
  <c r="G11246" i="26"/>
  <c r="G11247" i="26"/>
  <c r="G11248" i="26"/>
  <c r="G11249" i="26"/>
  <c r="G11250" i="26"/>
  <c r="G11256" i="26"/>
  <c r="G11257" i="26"/>
  <c r="G11258" i="26"/>
  <c r="G11259" i="26"/>
  <c r="G11260" i="26"/>
  <c r="G11261" i="26"/>
  <c r="G11262" i="26"/>
  <c r="G11263" i="26"/>
  <c r="G11264" i="26"/>
  <c r="G11265" i="26"/>
  <c r="G11266" i="26"/>
  <c r="G11267" i="26"/>
  <c r="G11268" i="26"/>
  <c r="G11269" i="26"/>
  <c r="G11270" i="26"/>
  <c r="G11271" i="26"/>
  <c r="G11272" i="26"/>
  <c r="G11273" i="26"/>
  <c r="G11274" i="26"/>
  <c r="G11275" i="26"/>
  <c r="G11276" i="26"/>
  <c r="G11277" i="26"/>
  <c r="G11278" i="26"/>
  <c r="G11279" i="26"/>
  <c r="G11280" i="26"/>
  <c r="G11281" i="26"/>
  <c r="G11282" i="26"/>
  <c r="G11283" i="26"/>
  <c r="G11284" i="26"/>
  <c r="G11285" i="26"/>
  <c r="G11286" i="26"/>
  <c r="G11287" i="26"/>
  <c r="G11288" i="26"/>
  <c r="G11289" i="26"/>
  <c r="G11290" i="26"/>
  <c r="G11291" i="26"/>
  <c r="G11292" i="26"/>
  <c r="G11293" i="26"/>
  <c r="G11294" i="26"/>
  <c r="G11295" i="26"/>
  <c r="G11296" i="26"/>
  <c r="G11297" i="26"/>
  <c r="G11298" i="26"/>
  <c r="G11299" i="26"/>
  <c r="G11300" i="26"/>
  <c r="G11301" i="26"/>
  <c r="G11302" i="26"/>
  <c r="G11303" i="26"/>
  <c r="G11304" i="26"/>
  <c r="G11305" i="26"/>
  <c r="G11306" i="26"/>
  <c r="G11307" i="26"/>
  <c r="G11308" i="26"/>
  <c r="G11309" i="26"/>
  <c r="G11310" i="26"/>
  <c r="G11311" i="26"/>
  <c r="G11312" i="26"/>
  <c r="G11313" i="26"/>
  <c r="G11314" i="26"/>
  <c r="G11315" i="26"/>
  <c r="G11316" i="26"/>
  <c r="G11317" i="26"/>
  <c r="G11318" i="26"/>
  <c r="G11319" i="26"/>
  <c r="G11320" i="26"/>
  <c r="G11321" i="26"/>
  <c r="G11322" i="26"/>
  <c r="G11323" i="26"/>
  <c r="G11324" i="26"/>
  <c r="G11325" i="26"/>
  <c r="G11326" i="26"/>
  <c r="G11327" i="26"/>
  <c r="G11328" i="26"/>
  <c r="G11329" i="26"/>
  <c r="G11330" i="26"/>
  <c r="G11331" i="26"/>
  <c r="G11332" i="26"/>
  <c r="G11333" i="26"/>
  <c r="G11334" i="26"/>
  <c r="G11335" i="26"/>
  <c r="G11336" i="26"/>
  <c r="G11337" i="26"/>
  <c r="G11338" i="26"/>
  <c r="G11339" i="26"/>
  <c r="G11340" i="26"/>
  <c r="G11341" i="26"/>
  <c r="G11342" i="26"/>
  <c r="G11343" i="26"/>
  <c r="G11344" i="26"/>
  <c r="G11345" i="26"/>
  <c r="G11346" i="26"/>
  <c r="G11347" i="26"/>
  <c r="G11348" i="26"/>
  <c r="G11349" i="26"/>
  <c r="G11350" i="26"/>
  <c r="G11351" i="26"/>
  <c r="G11352" i="26"/>
  <c r="G11353" i="26"/>
  <c r="G11354" i="26"/>
  <c r="G11355" i="26"/>
  <c r="G11356" i="26"/>
  <c r="G11357" i="26"/>
  <c r="G11358" i="26"/>
  <c r="G11359" i="26"/>
  <c r="G11360" i="26"/>
  <c r="G11361" i="26"/>
  <c r="G11362" i="26"/>
  <c r="G11363" i="26"/>
  <c r="G11364" i="26"/>
  <c r="G11365" i="26"/>
  <c r="G11366" i="26"/>
  <c r="G11367" i="26"/>
  <c r="G11368" i="26"/>
  <c r="G11369" i="26"/>
  <c r="G11370" i="26"/>
  <c r="G11371" i="26"/>
  <c r="G11372" i="26"/>
  <c r="G11373" i="26"/>
  <c r="G11374" i="26"/>
  <c r="G11375" i="26"/>
  <c r="G11376" i="26"/>
  <c r="G11377" i="26"/>
  <c r="G11378" i="26"/>
  <c r="G11379" i="26"/>
  <c r="G11380" i="26"/>
  <c r="G11381" i="26"/>
  <c r="G11382" i="26"/>
  <c r="G11383" i="26"/>
  <c r="G11384" i="26"/>
  <c r="G11385" i="26"/>
  <c r="G11386" i="26"/>
  <c r="G11387" i="26"/>
  <c r="G11388" i="26"/>
  <c r="G11389" i="26"/>
  <c r="G11390" i="26"/>
  <c r="G11391" i="26"/>
  <c r="G11392" i="26"/>
  <c r="G11393" i="26"/>
  <c r="G11394" i="26"/>
  <c r="G11395" i="26"/>
  <c r="G11396" i="26"/>
  <c r="G11397" i="26"/>
  <c r="G11398" i="26"/>
  <c r="G11399" i="26"/>
  <c r="G11400" i="26"/>
  <c r="G11401" i="26"/>
  <c r="G11402" i="26"/>
  <c r="G11403" i="26"/>
  <c r="G11404" i="26"/>
  <c r="G11405" i="26"/>
  <c r="G11406" i="26"/>
  <c r="G11407" i="26"/>
  <c r="G11408" i="26"/>
  <c r="G11409" i="26"/>
  <c r="G11410" i="26"/>
  <c r="G11411" i="26"/>
  <c r="G11412" i="26"/>
  <c r="G11413" i="26"/>
  <c r="G11414" i="26"/>
  <c r="G11415" i="26"/>
  <c r="G11416" i="26"/>
  <c r="G11417" i="26"/>
  <c r="G11418" i="26"/>
  <c r="G11419" i="26"/>
  <c r="G11420" i="26"/>
  <c r="G11421" i="26"/>
  <c r="G11422" i="26"/>
  <c r="G11423" i="26"/>
  <c r="G11424" i="26"/>
  <c r="G11425" i="26"/>
  <c r="G11426" i="26"/>
  <c r="G11427" i="26"/>
  <c r="G11428" i="26"/>
  <c r="G11429" i="26"/>
  <c r="G11430" i="26"/>
  <c r="G11431" i="26"/>
  <c r="G11432" i="26"/>
  <c r="G11433" i="26"/>
  <c r="G11434" i="26"/>
  <c r="G11435" i="26"/>
  <c r="G11436" i="26"/>
  <c r="G11437" i="26"/>
  <c r="G11438" i="26"/>
  <c r="G11439" i="26"/>
  <c r="G11440" i="26"/>
  <c r="G11441" i="26"/>
  <c r="G11442" i="26"/>
  <c r="G11443" i="26"/>
  <c r="G11444" i="26"/>
  <c r="G11445" i="26"/>
  <c r="G11446" i="26"/>
  <c r="G11447" i="26"/>
  <c r="G11448" i="26"/>
  <c r="G11449" i="26"/>
  <c r="G11450" i="26"/>
  <c r="G11451" i="26"/>
  <c r="G11452" i="26"/>
  <c r="G11453" i="26"/>
  <c r="G11454" i="26"/>
  <c r="G11455" i="26"/>
  <c r="G11456" i="26"/>
  <c r="G11457" i="26"/>
  <c r="G11458" i="26"/>
  <c r="G11459" i="26"/>
  <c r="G11460" i="26"/>
  <c r="G11461" i="26"/>
  <c r="G11462" i="26"/>
  <c r="G11463" i="26"/>
  <c r="G11464" i="26"/>
  <c r="G11465" i="26"/>
  <c r="G11466" i="26"/>
  <c r="G11467" i="26"/>
  <c r="G11468" i="26"/>
  <c r="G11469" i="26"/>
  <c r="G11470" i="26"/>
  <c r="G11471" i="26"/>
  <c r="G11472" i="26"/>
  <c r="G11473" i="26"/>
  <c r="G11474" i="26"/>
  <c r="G11475" i="26"/>
  <c r="G11476" i="26"/>
  <c r="G11477" i="26"/>
  <c r="G11478" i="26"/>
  <c r="G11479" i="26"/>
  <c r="G11480" i="26"/>
  <c r="G11481" i="26"/>
  <c r="G11482" i="26"/>
  <c r="G11483" i="26"/>
  <c r="G11484" i="26"/>
  <c r="G11485" i="26"/>
  <c r="G11486" i="26"/>
  <c r="G11487" i="26"/>
  <c r="G11488" i="26"/>
  <c r="G11489" i="26"/>
  <c r="G11490" i="26"/>
  <c r="G11491" i="26"/>
  <c r="G11492" i="26"/>
  <c r="G11493" i="26"/>
  <c r="G11494" i="26"/>
  <c r="G11495" i="26"/>
  <c r="G11496" i="26"/>
  <c r="G11497" i="26"/>
  <c r="G11498" i="26"/>
  <c r="G11499" i="26"/>
  <c r="G11500" i="26"/>
  <c r="G11501" i="26"/>
  <c r="G11502" i="26"/>
  <c r="G11503" i="26"/>
  <c r="G11504" i="26"/>
  <c r="G11505" i="26"/>
  <c r="G11506" i="26"/>
  <c r="G11507" i="26"/>
  <c r="G11508" i="26"/>
  <c r="G11509" i="26"/>
  <c r="G11510" i="26"/>
  <c r="G11511" i="26"/>
  <c r="G11512" i="26"/>
  <c r="G11513" i="26"/>
  <c r="G11514" i="26"/>
  <c r="G11515" i="26"/>
  <c r="G11516" i="26"/>
  <c r="G11517" i="26"/>
  <c r="G11518" i="26"/>
  <c r="G11519" i="26"/>
  <c r="G11520" i="26"/>
  <c r="G11521" i="26"/>
  <c r="G11522" i="26"/>
  <c r="G11523" i="26"/>
  <c r="G11524" i="26"/>
  <c r="G11525" i="26"/>
  <c r="G11526" i="26"/>
  <c r="G11527" i="26"/>
  <c r="G11528" i="26"/>
  <c r="G11529" i="26"/>
  <c r="G11530" i="26"/>
  <c r="G11531" i="26"/>
  <c r="G11532" i="26"/>
  <c r="G11533" i="26"/>
  <c r="G11534" i="26"/>
  <c r="G11535" i="26"/>
  <c r="G11536" i="26"/>
  <c r="G11537" i="26"/>
  <c r="G11538" i="26"/>
  <c r="G11539" i="26"/>
  <c r="G11540" i="26"/>
  <c r="G11541" i="26"/>
  <c r="G11542" i="26"/>
  <c r="G11543" i="26"/>
  <c r="G11544" i="26"/>
  <c r="G11545" i="26"/>
  <c r="G11546" i="26"/>
  <c r="G11547" i="26"/>
  <c r="G11548" i="26"/>
  <c r="G11549" i="26"/>
  <c r="G11550" i="26"/>
  <c r="G11551" i="26"/>
  <c r="G11552" i="26"/>
  <c r="G11553" i="26"/>
  <c r="G11554" i="26"/>
  <c r="G11555" i="26"/>
  <c r="G11556" i="26"/>
  <c r="G11557" i="26"/>
  <c r="G11558" i="26"/>
  <c r="G11559" i="26"/>
  <c r="G11560" i="26"/>
  <c r="G11561" i="26"/>
  <c r="G11562" i="26"/>
  <c r="G11563" i="26"/>
  <c r="G11564" i="26"/>
  <c r="G11565" i="26"/>
  <c r="G11566" i="26"/>
  <c r="G11567" i="26"/>
  <c r="G11568" i="26"/>
  <c r="G11569" i="26"/>
  <c r="G11570" i="26"/>
  <c r="G11571" i="26"/>
  <c r="G11572" i="26"/>
  <c r="G11573" i="26"/>
  <c r="G11574" i="26"/>
  <c r="G11575" i="26"/>
  <c r="G11576" i="26"/>
  <c r="G11577" i="26"/>
  <c r="G11578" i="26"/>
  <c r="G11579" i="26"/>
  <c r="G11580" i="26"/>
  <c r="G11581" i="26"/>
  <c r="G11582" i="26"/>
  <c r="G11583" i="26"/>
  <c r="G11584" i="26"/>
  <c r="G11585" i="26"/>
  <c r="G11597" i="26"/>
  <c r="G11598" i="26"/>
  <c r="G11599" i="26"/>
  <c r="G11600" i="26"/>
  <c r="G11601" i="26"/>
  <c r="G11602" i="26"/>
  <c r="G11603" i="26"/>
  <c r="G11604" i="26"/>
  <c r="G11605" i="26"/>
  <c r="G11606" i="26"/>
  <c r="G11607" i="26"/>
  <c r="G11608" i="26"/>
  <c r="G11609" i="26"/>
  <c r="G11610" i="26"/>
  <c r="G11611" i="26"/>
  <c r="G11612" i="26"/>
  <c r="G11613" i="26"/>
  <c r="G11614" i="26"/>
  <c r="G11615" i="26"/>
  <c r="G11616" i="26"/>
  <c r="G11617" i="26"/>
  <c r="G11618" i="26"/>
  <c r="G11619" i="26"/>
  <c r="G11620" i="26"/>
  <c r="G11621" i="26"/>
  <c r="G11622" i="26"/>
  <c r="G11623" i="26"/>
  <c r="G11624" i="26"/>
  <c r="G11625" i="26"/>
  <c r="G11626" i="26"/>
  <c r="G11627" i="26"/>
  <c r="G11628" i="26"/>
  <c r="G11629" i="26"/>
  <c r="G11630" i="26"/>
  <c r="G11631" i="26"/>
  <c r="G11632" i="26"/>
  <c r="G11633" i="26"/>
  <c r="G11634" i="26"/>
  <c r="G11635" i="26"/>
  <c r="G11636" i="26"/>
  <c r="G11637" i="26"/>
  <c r="G11638" i="26"/>
  <c r="G11639" i="26"/>
  <c r="G11640" i="26"/>
  <c r="G11641" i="26"/>
  <c r="G11642" i="26"/>
  <c r="G11643" i="26"/>
  <c r="G11644" i="26"/>
  <c r="G11645" i="26"/>
  <c r="G11646" i="26"/>
  <c r="G11647" i="26"/>
  <c r="G11648" i="26"/>
  <c r="G11649" i="26"/>
  <c r="G11650" i="26"/>
  <c r="G11651" i="26"/>
  <c r="G11652" i="26"/>
  <c r="G11653" i="26"/>
  <c r="G11654" i="26"/>
  <c r="G11655" i="26"/>
  <c r="G11656" i="26"/>
  <c r="G11657" i="26"/>
  <c r="G11658" i="26"/>
  <c r="G11659" i="26"/>
  <c r="G11660" i="26"/>
  <c r="G11661" i="26"/>
  <c r="G11662" i="26"/>
  <c r="G11663" i="26"/>
  <c r="G11664" i="26"/>
  <c r="G11665" i="26"/>
  <c r="G11666" i="26"/>
  <c r="G11667" i="26"/>
  <c r="G11668" i="26"/>
  <c r="G11669" i="26"/>
  <c r="G11670" i="26"/>
  <c r="G11671" i="26"/>
  <c r="G11672" i="26"/>
  <c r="G11673" i="26"/>
  <c r="G11674" i="26"/>
  <c r="G11675" i="26"/>
  <c r="G11676" i="26"/>
  <c r="G11677" i="26"/>
  <c r="G11678" i="26"/>
  <c r="G11679" i="26"/>
  <c r="G11680" i="26"/>
  <c r="G11681" i="26"/>
  <c r="G11682" i="26"/>
  <c r="G11683" i="26"/>
  <c r="G11684" i="26"/>
  <c r="G11685" i="26"/>
  <c r="G11686" i="26"/>
  <c r="G11687" i="26"/>
  <c r="G11688" i="26"/>
  <c r="G11689" i="26"/>
  <c r="G11690" i="26"/>
  <c r="G11691" i="26"/>
  <c r="G11692" i="26"/>
  <c r="G11693" i="26"/>
  <c r="G11694" i="26"/>
  <c r="G11695" i="26"/>
  <c r="G11696" i="26"/>
  <c r="G11697" i="26"/>
  <c r="G11698" i="26"/>
  <c r="G11699" i="26"/>
  <c r="G11700" i="26"/>
  <c r="G11701" i="26"/>
  <c r="G11702" i="26"/>
  <c r="G11703" i="26"/>
  <c r="G11704" i="26"/>
  <c r="G11705" i="26"/>
  <c r="G11706" i="26"/>
  <c r="G11707" i="26"/>
  <c r="G11708" i="26"/>
  <c r="G11709" i="26"/>
  <c r="G11710" i="26"/>
  <c r="G11711" i="26"/>
  <c r="G11712" i="26"/>
  <c r="G11713" i="26"/>
  <c r="G11714" i="26"/>
  <c r="G11715" i="26"/>
  <c r="G11716" i="26"/>
  <c r="G11717" i="26"/>
  <c r="G11718" i="26"/>
  <c r="G11719" i="26"/>
  <c r="G11720" i="26"/>
  <c r="G11721" i="26"/>
  <c r="G11722" i="26"/>
  <c r="G11723" i="26"/>
  <c r="G11724" i="26"/>
  <c r="G11725" i="26"/>
  <c r="G11726" i="26"/>
  <c r="G11727" i="26"/>
  <c r="G11728" i="26"/>
  <c r="G11729" i="26"/>
  <c r="G11730" i="26"/>
  <c r="G11731" i="26"/>
  <c r="G11732" i="26"/>
  <c r="G11733" i="26"/>
  <c r="G11734" i="26"/>
  <c r="G11735" i="26"/>
  <c r="G11736" i="26"/>
  <c r="G11737" i="26"/>
  <c r="G11738" i="26"/>
  <c r="G11739" i="26"/>
  <c r="G11740" i="26"/>
  <c r="G11741" i="26"/>
  <c r="G11742" i="26"/>
  <c r="G11743" i="26"/>
  <c r="G11744" i="26"/>
  <c r="G11745" i="26"/>
  <c r="G11746" i="26"/>
  <c r="G11747" i="26"/>
  <c r="G11748" i="26"/>
  <c r="G11749" i="26"/>
  <c r="G11750" i="26"/>
  <c r="G11751" i="26"/>
  <c r="G11752" i="26"/>
  <c r="G11753" i="26"/>
  <c r="G11754" i="26"/>
  <c r="G11755" i="26"/>
  <c r="G11756" i="26"/>
  <c r="G11757" i="26"/>
  <c r="G11758" i="26"/>
  <c r="G11759" i="26"/>
  <c r="G11760" i="26"/>
  <c r="G11761" i="26"/>
  <c r="G11762" i="26"/>
  <c r="G11763" i="26"/>
  <c r="G11764" i="26"/>
  <c r="G11765" i="26"/>
  <c r="G11766" i="26"/>
  <c r="G11767" i="26"/>
  <c r="G11768" i="26"/>
  <c r="G11769" i="26"/>
  <c r="G11770" i="26"/>
  <c r="G2" i="26"/>
  <c r="G3" i="26"/>
  <c r="G4" i="26"/>
  <c r="G5" i="26"/>
  <c r="G6" i="26"/>
  <c r="G7" i="26"/>
  <c r="G8" i="26"/>
  <c r="G9" i="26"/>
  <c r="G10" i="26"/>
  <c r="G11" i="26"/>
  <c r="G12" i="26"/>
  <c r="G13" i="26"/>
  <c r="G14" i="26"/>
  <c r="G15" i="26"/>
  <c r="G16" i="26"/>
  <c r="G17" i="26"/>
  <c r="G18" i="26"/>
  <c r="G19" i="26"/>
  <c r="G20" i="26"/>
  <c r="G21" i="26"/>
  <c r="G22" i="26"/>
  <c r="G23" i="26"/>
  <c r="G24" i="26"/>
  <c r="G25" i="26"/>
  <c r="G26" i="26"/>
  <c r="G27" i="26"/>
  <c r="G28" i="26"/>
  <c r="G29" i="26"/>
  <c r="G30" i="26"/>
  <c r="G31" i="26"/>
  <c r="G32" i="26"/>
  <c r="G33" i="26"/>
  <c r="G34" i="26"/>
  <c r="G35" i="26"/>
  <c r="G36" i="26"/>
  <c r="G37" i="26"/>
  <c r="G38" i="26"/>
  <c r="G39" i="26"/>
  <c r="G40" i="26"/>
  <c r="G41" i="26"/>
  <c r="G42" i="26"/>
  <c r="G43" i="26"/>
  <c r="G44" i="26"/>
  <c r="G45" i="26"/>
  <c r="G46" i="26"/>
  <c r="G47" i="26"/>
  <c r="G48" i="26"/>
  <c r="G49" i="26"/>
  <c r="G50" i="26"/>
  <c r="G51" i="26"/>
  <c r="G52" i="26"/>
  <c r="G53" i="26"/>
  <c r="G54" i="26"/>
  <c r="G55" i="26"/>
  <c r="G56" i="26"/>
  <c r="G57" i="26"/>
  <c r="G58" i="26"/>
  <c r="G59" i="26"/>
  <c r="G60" i="26"/>
  <c r="G61" i="26"/>
  <c r="G62" i="26"/>
  <c r="G63" i="26"/>
  <c r="G64" i="26"/>
  <c r="G65" i="26"/>
  <c r="G66" i="26"/>
  <c r="G67" i="26"/>
  <c r="G68" i="26"/>
  <c r="G69" i="26"/>
  <c r="G70" i="26"/>
  <c r="G71" i="26"/>
  <c r="G72" i="26"/>
  <c r="G73" i="26"/>
  <c r="G74" i="26"/>
  <c r="G75" i="26"/>
  <c r="G76" i="26"/>
  <c r="G77" i="26"/>
  <c r="G78" i="26"/>
  <c r="G79" i="26"/>
  <c r="G80" i="26"/>
  <c r="G81" i="26"/>
  <c r="G82" i="26"/>
  <c r="G83" i="26"/>
  <c r="G84" i="26"/>
  <c r="G85" i="26"/>
  <c r="G86" i="26"/>
  <c r="G87" i="26"/>
  <c r="G88" i="26"/>
  <c r="G89" i="26"/>
  <c r="G90" i="26"/>
  <c r="G91" i="26"/>
  <c r="G92" i="26"/>
  <c r="G93" i="26"/>
  <c r="G94" i="26"/>
  <c r="G95" i="26"/>
  <c r="G96" i="26"/>
  <c r="G97" i="26"/>
  <c r="G98" i="26"/>
  <c r="G99" i="26"/>
  <c r="G100" i="26"/>
  <c r="G101" i="26"/>
  <c r="G102" i="26"/>
  <c r="G103" i="26"/>
  <c r="G104" i="26"/>
  <c r="G105" i="26"/>
  <c r="G106" i="26"/>
  <c r="G107" i="26"/>
  <c r="G108" i="26"/>
  <c r="G109" i="26"/>
  <c r="G110" i="26"/>
  <c r="G111" i="26"/>
  <c r="G112" i="26"/>
  <c r="G113" i="26"/>
  <c r="G114" i="26"/>
  <c r="G115" i="26"/>
  <c r="G116" i="26"/>
  <c r="G117" i="26"/>
  <c r="G118" i="26"/>
  <c r="G119" i="26"/>
  <c r="G120" i="26"/>
  <c r="G121" i="26"/>
  <c r="G122" i="26"/>
  <c r="G123" i="26"/>
  <c r="G124" i="26"/>
  <c r="G125" i="26"/>
  <c r="G126" i="26"/>
  <c r="G127" i="26"/>
  <c r="G128" i="26"/>
  <c r="G129" i="26"/>
  <c r="G130" i="26"/>
  <c r="G131" i="26"/>
  <c r="G132" i="26"/>
  <c r="G133" i="26"/>
  <c r="G134" i="26"/>
  <c r="G135" i="26"/>
  <c r="G136" i="26"/>
  <c r="G137" i="26"/>
  <c r="G138" i="26"/>
  <c r="G139" i="26"/>
  <c r="G140" i="26"/>
  <c r="G141" i="26"/>
  <c r="G142" i="26"/>
  <c r="G143" i="26"/>
  <c r="G144" i="26"/>
  <c r="G145" i="26"/>
  <c r="G146" i="26"/>
  <c r="G147" i="26"/>
  <c r="G148" i="26"/>
  <c r="G149" i="26"/>
  <c r="G150" i="26"/>
  <c r="G151" i="26"/>
  <c r="G152" i="26"/>
  <c r="G153" i="26"/>
  <c r="G154" i="26"/>
  <c r="G155" i="26"/>
  <c r="G156" i="26"/>
  <c r="G157" i="26"/>
  <c r="G158" i="26"/>
  <c r="G159" i="26"/>
  <c r="G160" i="26"/>
  <c r="G161" i="26"/>
  <c r="G162" i="26"/>
  <c r="G163" i="26"/>
  <c r="G164" i="26"/>
  <c r="G165" i="26"/>
  <c r="G166" i="26"/>
  <c r="G167" i="26"/>
  <c r="G168" i="26"/>
  <c r="G169" i="26"/>
  <c r="G170" i="26"/>
  <c r="G171" i="26"/>
  <c r="G172" i="26"/>
  <c r="G173" i="26"/>
  <c r="G174" i="26"/>
  <c r="G175" i="26"/>
  <c r="G176" i="26"/>
  <c r="G177" i="26"/>
  <c r="G178" i="26"/>
  <c r="G179" i="26"/>
  <c r="G180" i="26"/>
  <c r="G181" i="26"/>
  <c r="G182" i="26"/>
  <c r="G183" i="26"/>
  <c r="G184" i="26"/>
  <c r="G185" i="26"/>
  <c r="G186" i="26"/>
  <c r="G187" i="26"/>
  <c r="G188" i="26"/>
  <c r="G189" i="26"/>
  <c r="G190" i="26"/>
  <c r="G191" i="26"/>
  <c r="G192" i="26"/>
  <c r="G193" i="26"/>
  <c r="G194" i="26"/>
  <c r="G195" i="26"/>
  <c r="G196" i="26"/>
  <c r="G197" i="26"/>
  <c r="G198" i="26"/>
  <c r="G199" i="26"/>
  <c r="G200" i="26"/>
  <c r="G201" i="26"/>
  <c r="G202" i="26"/>
  <c r="G203" i="26"/>
  <c r="G204" i="26"/>
  <c r="G205" i="26"/>
  <c r="G206" i="26"/>
  <c r="G207" i="26"/>
  <c r="G208" i="26"/>
  <c r="G209" i="26"/>
  <c r="G210" i="26"/>
  <c r="G211" i="26"/>
  <c r="G212" i="26"/>
  <c r="G213" i="26"/>
  <c r="G214" i="26"/>
  <c r="G215" i="26"/>
  <c r="G216" i="26"/>
  <c r="G217" i="26"/>
  <c r="G218" i="26"/>
  <c r="G219" i="26"/>
  <c r="G220" i="26"/>
  <c r="G221" i="26"/>
  <c r="G222" i="26"/>
  <c r="G223" i="26"/>
  <c r="G224" i="26"/>
  <c r="G225" i="26"/>
  <c r="G226" i="26"/>
  <c r="G227" i="26"/>
  <c r="G228" i="26"/>
  <c r="G229" i="26"/>
  <c r="G230" i="26"/>
  <c r="G231" i="26"/>
  <c r="G232" i="26"/>
  <c r="G233" i="26"/>
  <c r="G234" i="26"/>
  <c r="G235" i="26"/>
  <c r="G236" i="26"/>
  <c r="G237" i="26"/>
  <c r="G238" i="26"/>
  <c r="G239" i="26"/>
  <c r="G240" i="26"/>
  <c r="G241" i="26"/>
  <c r="G242" i="26"/>
  <c r="G243" i="26"/>
  <c r="G244" i="26"/>
  <c r="G245" i="26"/>
  <c r="G246" i="26"/>
  <c r="G247" i="26"/>
  <c r="G248" i="26"/>
  <c r="G249" i="26"/>
  <c r="G250" i="26"/>
  <c r="G251" i="26"/>
  <c r="G252" i="26"/>
  <c r="G253" i="26"/>
  <c r="G254" i="26"/>
  <c r="G255" i="26"/>
  <c r="G256" i="26"/>
  <c r="G257" i="26"/>
  <c r="G258" i="26"/>
  <c r="G259" i="26"/>
  <c r="G260" i="26"/>
  <c r="G261" i="26"/>
  <c r="G262" i="26"/>
  <c r="G263" i="26"/>
  <c r="G264" i="26"/>
  <c r="G265" i="26"/>
  <c r="G266" i="26"/>
  <c r="G267" i="26"/>
  <c r="G268" i="26"/>
  <c r="G269" i="26"/>
  <c r="G270" i="26"/>
  <c r="G271" i="26"/>
  <c r="G272" i="26"/>
  <c r="G273" i="26"/>
  <c r="G274" i="26"/>
  <c r="G275" i="26"/>
  <c r="G276" i="26"/>
  <c r="G277" i="26"/>
  <c r="G278" i="26"/>
  <c r="G279" i="26"/>
  <c r="G280" i="26"/>
  <c r="G281" i="26"/>
  <c r="G282" i="26"/>
  <c r="G283" i="26"/>
  <c r="G284" i="26"/>
  <c r="G285" i="26"/>
  <c r="G286" i="26"/>
  <c r="G287" i="26"/>
  <c r="G288" i="26"/>
  <c r="G289" i="26"/>
  <c r="G290" i="26"/>
  <c r="G291" i="26"/>
  <c r="G292" i="26"/>
  <c r="G293" i="26"/>
  <c r="G294" i="26"/>
  <c r="G295" i="26"/>
  <c r="G296" i="26"/>
  <c r="G297" i="26"/>
  <c r="G298" i="26"/>
  <c r="G299" i="26"/>
  <c r="G300" i="26"/>
  <c r="G301" i="26"/>
  <c r="G302" i="26"/>
  <c r="G303" i="26"/>
  <c r="G304" i="26"/>
  <c r="G305" i="26"/>
  <c r="G306" i="26"/>
  <c r="G307" i="26"/>
  <c r="G308" i="26"/>
  <c r="G309" i="26"/>
  <c r="G310" i="26"/>
  <c r="G311" i="26"/>
  <c r="G312" i="26"/>
  <c r="G313" i="26"/>
  <c r="G314" i="26"/>
  <c r="G315" i="26"/>
  <c r="G316" i="26"/>
  <c r="G317" i="26"/>
  <c r="G318" i="26"/>
  <c r="G319" i="26"/>
  <c r="G320" i="26"/>
  <c r="G321" i="26"/>
  <c r="G322" i="26"/>
  <c r="G323" i="26"/>
  <c r="G324" i="26"/>
  <c r="G325" i="26"/>
  <c r="G326" i="26"/>
  <c r="G327" i="26"/>
  <c r="G328" i="26"/>
  <c r="G329" i="26"/>
  <c r="G330" i="26"/>
  <c r="G331" i="26"/>
  <c r="G332" i="26"/>
  <c r="G333" i="26"/>
  <c r="G334" i="26"/>
  <c r="G335" i="26"/>
  <c r="G336" i="26"/>
  <c r="G337" i="26"/>
  <c r="G338" i="26"/>
  <c r="G339" i="26"/>
  <c r="G340" i="26"/>
  <c r="G341" i="26"/>
  <c r="G342" i="26"/>
  <c r="G343" i="26"/>
  <c r="G344" i="26"/>
  <c r="G345" i="26"/>
  <c r="G346" i="26"/>
  <c r="G347" i="26"/>
  <c r="G348" i="26"/>
  <c r="G349" i="26"/>
  <c r="G350" i="26"/>
  <c r="G351" i="26"/>
  <c r="G352" i="26"/>
  <c r="G353" i="26"/>
  <c r="G354" i="26"/>
  <c r="G355" i="26"/>
  <c r="G356" i="26"/>
  <c r="G357" i="26"/>
  <c r="G358" i="26"/>
  <c r="G359" i="26"/>
  <c r="G360" i="26"/>
  <c r="G361" i="26"/>
  <c r="G362" i="26"/>
  <c r="G363" i="26"/>
  <c r="G364" i="26"/>
  <c r="G365" i="26"/>
  <c r="G366" i="26"/>
  <c r="G367" i="26"/>
  <c r="G368" i="26"/>
  <c r="G369" i="26"/>
  <c r="G370" i="26"/>
  <c r="G371" i="26"/>
  <c r="G372" i="26"/>
  <c r="G373" i="26"/>
  <c r="G374" i="26"/>
  <c r="G375" i="26"/>
  <c r="G376" i="26"/>
  <c r="G377" i="26"/>
  <c r="G378" i="26"/>
  <c r="G379" i="26"/>
  <c r="G380" i="26"/>
  <c r="G381" i="26"/>
  <c r="G382" i="26"/>
  <c r="G383" i="26"/>
  <c r="G384" i="26"/>
  <c r="G385" i="26"/>
  <c r="G386" i="26"/>
  <c r="G387" i="26"/>
  <c r="G388" i="26"/>
  <c r="G389" i="26"/>
  <c r="G390" i="26"/>
  <c r="G391" i="26"/>
  <c r="G392" i="26"/>
  <c r="G393" i="26"/>
  <c r="G394" i="26"/>
  <c r="G395" i="26"/>
  <c r="G396" i="26"/>
  <c r="G397" i="26"/>
  <c r="G398" i="26"/>
  <c r="G399" i="26"/>
  <c r="G400" i="26"/>
  <c r="G401" i="26"/>
  <c r="G402" i="26"/>
  <c r="G403" i="26"/>
  <c r="G404" i="26"/>
  <c r="G405" i="26"/>
  <c r="G406" i="26"/>
  <c r="G407" i="26"/>
  <c r="G408" i="26"/>
  <c r="G409" i="26"/>
  <c r="G410" i="26"/>
  <c r="G411" i="26"/>
  <c r="G412" i="26"/>
  <c r="G413" i="26"/>
  <c r="G414" i="26"/>
  <c r="G415" i="26"/>
  <c r="G416" i="26"/>
  <c r="G417" i="26"/>
  <c r="G511" i="26"/>
  <c r="G512" i="26"/>
  <c r="G513" i="26"/>
  <c r="G514" i="26"/>
  <c r="G515" i="26"/>
  <c r="G516" i="26"/>
  <c r="G517" i="26"/>
  <c r="G518" i="26"/>
  <c r="G519" i="26"/>
  <c r="G520" i="26"/>
  <c r="G521" i="26"/>
  <c r="G522" i="26"/>
  <c r="G523" i="26"/>
  <c r="G524" i="26"/>
  <c r="G525" i="26"/>
  <c r="G526" i="26"/>
  <c r="G527" i="26"/>
  <c r="G528" i="26"/>
  <c r="G529" i="26"/>
  <c r="G530" i="26"/>
  <c r="G531" i="26"/>
  <c r="G532" i="26"/>
  <c r="G533" i="26"/>
  <c r="G534" i="26"/>
  <c r="G535" i="26"/>
  <c r="G536" i="26"/>
  <c r="G537" i="26"/>
  <c r="G538" i="26"/>
  <c r="G539" i="26"/>
  <c r="G540" i="26"/>
  <c r="G541" i="26"/>
  <c r="G542" i="26"/>
  <c r="G543" i="26"/>
  <c r="G544" i="26"/>
  <c r="G545" i="26"/>
  <c r="G546" i="26"/>
  <c r="G547" i="26"/>
  <c r="G548" i="26"/>
  <c r="G549" i="26"/>
  <c r="G550" i="26"/>
  <c r="G551" i="26"/>
  <c r="G552" i="26"/>
  <c r="G553" i="26"/>
  <c r="G554" i="26"/>
  <c r="G555" i="26"/>
  <c r="G556" i="26"/>
  <c r="G557" i="26"/>
  <c r="G558" i="26"/>
  <c r="G559" i="26"/>
  <c r="G560" i="26"/>
  <c r="G561" i="26"/>
  <c r="G562" i="26"/>
  <c r="G563" i="26"/>
  <c r="G564" i="26"/>
  <c r="G565" i="26"/>
  <c r="G566" i="26"/>
  <c r="G567" i="26"/>
  <c r="G568" i="26"/>
  <c r="G569" i="26"/>
  <c r="G570" i="26"/>
  <c r="G571" i="26"/>
  <c r="G572" i="26"/>
  <c r="G573" i="26"/>
  <c r="G574" i="26"/>
  <c r="G575" i="26"/>
  <c r="G576" i="26"/>
  <c r="G577" i="26"/>
  <c r="G578" i="26"/>
  <c r="G579" i="26"/>
  <c r="G580" i="26"/>
  <c r="G581" i="26"/>
  <c r="G582" i="26"/>
  <c r="G583" i="26"/>
  <c r="G584" i="26"/>
  <c r="G585" i="26"/>
  <c r="G586" i="26"/>
  <c r="G587" i="26"/>
  <c r="G588" i="26"/>
  <c r="G589" i="26"/>
  <c r="G590" i="26"/>
  <c r="G591" i="26"/>
  <c r="G592" i="26"/>
  <c r="G593" i="26"/>
  <c r="G594" i="26"/>
  <c r="G595" i="26"/>
  <c r="G596" i="26"/>
  <c r="G597" i="26"/>
  <c r="G598" i="26"/>
  <c r="G599" i="26"/>
  <c r="G600" i="26"/>
  <c r="G601" i="26"/>
  <c r="G602" i="26"/>
  <c r="G603" i="26"/>
  <c r="G604" i="26"/>
  <c r="G605" i="26"/>
  <c r="G606" i="26"/>
  <c r="G607" i="26"/>
  <c r="G608" i="26"/>
  <c r="G609" i="26"/>
  <c r="G610" i="26"/>
  <c r="G611" i="26"/>
  <c r="G612" i="26"/>
  <c r="G613" i="26"/>
  <c r="G614" i="26"/>
  <c r="G615" i="26"/>
  <c r="G616" i="26"/>
  <c r="G617" i="26"/>
  <c r="G618" i="26"/>
  <c r="G619" i="26"/>
  <c r="G620" i="26"/>
  <c r="G621" i="26"/>
  <c r="G622" i="26"/>
  <c r="G623" i="26"/>
  <c r="G624" i="26"/>
  <c r="G625" i="26"/>
  <c r="G626" i="26"/>
  <c r="G627" i="26"/>
  <c r="G628" i="26"/>
  <c r="G629" i="26"/>
  <c r="G630" i="26"/>
  <c r="G631" i="26"/>
  <c r="G632" i="26"/>
  <c r="G633" i="26"/>
  <c r="G634" i="26"/>
  <c r="G635" i="26"/>
  <c r="G636" i="26"/>
  <c r="G637" i="26"/>
  <c r="G638" i="26"/>
  <c r="G639" i="26"/>
  <c r="G640" i="26"/>
  <c r="G641" i="26"/>
  <c r="G642" i="26"/>
  <c r="G643" i="26"/>
  <c r="G644" i="26"/>
  <c r="G645" i="26"/>
  <c r="G646" i="26"/>
  <c r="G647" i="26"/>
  <c r="G648" i="26"/>
  <c r="G649" i="26"/>
  <c r="G650" i="26"/>
  <c r="G651" i="26"/>
  <c r="G652" i="26"/>
  <c r="G653" i="26"/>
  <c r="G654" i="26"/>
  <c r="G655" i="26"/>
  <c r="G656" i="26"/>
  <c r="G657" i="26"/>
  <c r="G658" i="26"/>
  <c r="G659" i="26"/>
  <c r="G660" i="26"/>
  <c r="G661" i="26"/>
  <c r="G662" i="26"/>
  <c r="G663" i="26"/>
  <c r="G664" i="26"/>
  <c r="G665" i="26"/>
  <c r="G666" i="26"/>
  <c r="G667" i="26"/>
  <c r="G668" i="26"/>
  <c r="G669" i="26"/>
  <c r="G670" i="26"/>
  <c r="G671" i="26"/>
  <c r="G672" i="26"/>
  <c r="G673" i="26"/>
  <c r="G674" i="26"/>
  <c r="G675" i="26"/>
  <c r="G676" i="26"/>
  <c r="G677" i="26"/>
  <c r="G678" i="26"/>
  <c r="G679" i="26"/>
  <c r="G680" i="26"/>
  <c r="G681" i="26"/>
  <c r="G682" i="26"/>
  <c r="G683" i="26"/>
  <c r="G684" i="26"/>
  <c r="G685" i="26"/>
  <c r="G686" i="26"/>
  <c r="G687" i="26"/>
  <c r="G688" i="26"/>
  <c r="G689" i="26"/>
  <c r="G690" i="26"/>
  <c r="G691" i="26"/>
  <c r="G692" i="26"/>
  <c r="G693" i="26"/>
  <c r="G694" i="26"/>
  <c r="G695" i="26"/>
  <c r="G696" i="26"/>
  <c r="G697" i="26"/>
  <c r="G698" i="26"/>
  <c r="G699" i="26"/>
  <c r="G700" i="26"/>
  <c r="G701" i="26"/>
  <c r="G702" i="26"/>
  <c r="G703" i="26"/>
  <c r="G704" i="26"/>
  <c r="G705" i="26"/>
  <c r="G706" i="26"/>
  <c r="G707" i="26"/>
  <c r="G708" i="26"/>
  <c r="G709" i="26"/>
  <c r="G710" i="26"/>
  <c r="G711" i="26"/>
  <c r="G712" i="26"/>
  <c r="G713" i="26"/>
  <c r="G714" i="26"/>
  <c r="G715" i="26"/>
  <c r="G716" i="26"/>
  <c r="G717" i="26"/>
  <c r="G718" i="26"/>
  <c r="G719" i="26"/>
  <c r="G720" i="26"/>
  <c r="G721" i="26"/>
  <c r="G722" i="26"/>
  <c r="G723" i="26"/>
  <c r="G724" i="26"/>
  <c r="G725" i="26"/>
  <c r="G726" i="26"/>
  <c r="G727" i="26"/>
  <c r="G728" i="26"/>
  <c r="G729" i="26"/>
  <c r="G730" i="26"/>
  <c r="G731" i="26"/>
  <c r="G732" i="26"/>
  <c r="G733" i="26"/>
  <c r="G734" i="26"/>
  <c r="G735" i="26"/>
  <c r="G736" i="26"/>
  <c r="G737" i="26"/>
  <c r="G738" i="26"/>
  <c r="G739" i="26"/>
  <c r="G740" i="26"/>
  <c r="G741" i="26"/>
  <c r="G742" i="26"/>
  <c r="G743" i="26"/>
  <c r="G744" i="26"/>
  <c r="G745" i="26"/>
  <c r="G746" i="26"/>
  <c r="G747" i="26"/>
  <c r="G748" i="26"/>
  <c r="G749" i="26"/>
  <c r="G750" i="26"/>
  <c r="G751" i="26"/>
  <c r="G752" i="26"/>
  <c r="G753" i="26"/>
  <c r="G754" i="26"/>
  <c r="G755" i="26"/>
  <c r="G756" i="26"/>
  <c r="G757" i="26"/>
  <c r="G758" i="26"/>
  <c r="G759" i="26"/>
  <c r="G760" i="26"/>
  <c r="G761" i="26"/>
  <c r="G762" i="26"/>
  <c r="G763" i="26"/>
  <c r="G764" i="26"/>
  <c r="G765" i="26"/>
  <c r="G766" i="26"/>
  <c r="G767" i="26"/>
  <c r="G768" i="26"/>
  <c r="G769" i="26"/>
  <c r="G770" i="26"/>
  <c r="G771" i="26"/>
  <c r="G772" i="26"/>
  <c r="G773" i="26"/>
  <c r="G774" i="26"/>
  <c r="G775" i="26"/>
  <c r="G776" i="26"/>
  <c r="G777" i="26"/>
  <c r="G778" i="26"/>
  <c r="G779" i="26"/>
  <c r="G780" i="26"/>
  <c r="G781" i="26"/>
  <c r="G782" i="26"/>
  <c r="G783" i="26"/>
  <c r="G784" i="26"/>
  <c r="G785" i="26"/>
  <c r="G786" i="26"/>
  <c r="G787" i="26"/>
  <c r="G788" i="26"/>
  <c r="G789" i="26"/>
  <c r="G790" i="26"/>
  <c r="G791" i="26"/>
  <c r="G792" i="26"/>
  <c r="G793" i="26"/>
  <c r="G794" i="26"/>
  <c r="G795" i="26"/>
  <c r="G796" i="26"/>
  <c r="G797" i="26"/>
  <c r="G798" i="26"/>
  <c r="G799" i="26"/>
  <c r="G800" i="26"/>
  <c r="G801" i="26"/>
  <c r="G802" i="26"/>
  <c r="G803" i="26"/>
  <c r="G804" i="26"/>
  <c r="G805" i="26"/>
  <c r="G806" i="26"/>
  <c r="G807" i="26"/>
  <c r="G808" i="26"/>
  <c r="G809" i="26"/>
  <c r="G810" i="26"/>
  <c r="G811" i="26"/>
  <c r="G812" i="26"/>
  <c r="G813" i="26"/>
  <c r="G814" i="26"/>
  <c r="G815" i="26"/>
  <c r="G816" i="26"/>
  <c r="G817" i="26"/>
  <c r="G818" i="26"/>
  <c r="G819" i="26"/>
  <c r="G820" i="26"/>
  <c r="G821" i="26"/>
  <c r="G822" i="26"/>
  <c r="G823" i="26"/>
  <c r="G824" i="26"/>
  <c r="G825" i="26"/>
  <c r="G826" i="26"/>
  <c r="G827" i="26"/>
  <c r="G828" i="26"/>
  <c r="G829" i="26"/>
  <c r="G830" i="26"/>
  <c r="G831" i="26"/>
  <c r="G832" i="26"/>
  <c r="G833" i="26"/>
  <c r="G834" i="26"/>
  <c r="G835" i="26"/>
  <c r="G836" i="26"/>
  <c r="G837" i="26"/>
  <c r="G838" i="26"/>
  <c r="G839" i="26"/>
  <c r="G840" i="26"/>
  <c r="G841" i="26"/>
  <c r="G842" i="26"/>
  <c r="G843" i="26"/>
  <c r="G844" i="26"/>
  <c r="G845" i="26"/>
  <c r="G846" i="26"/>
  <c r="G847" i="26"/>
  <c r="G848" i="26"/>
  <c r="G849" i="26"/>
  <c r="G850" i="26"/>
  <c r="G851" i="26"/>
  <c r="G852" i="26"/>
  <c r="G853" i="26"/>
  <c r="G854" i="26"/>
  <c r="G855" i="26"/>
  <c r="G856" i="26"/>
  <c r="G857" i="26"/>
  <c r="G858" i="26"/>
  <c r="G859" i="26"/>
  <c r="G860" i="26"/>
  <c r="G861" i="26"/>
  <c r="G862" i="26"/>
  <c r="G863" i="26"/>
  <c r="G864" i="26"/>
  <c r="G865" i="26"/>
  <c r="G866" i="26"/>
  <c r="G867" i="26"/>
  <c r="G868" i="26"/>
  <c r="G869" i="26"/>
  <c r="G870" i="26"/>
  <c r="G871" i="26"/>
  <c r="G872" i="26"/>
  <c r="G873" i="26"/>
  <c r="G874" i="26"/>
  <c r="G875" i="26"/>
  <c r="G876" i="26"/>
  <c r="G877" i="26"/>
  <c r="G878" i="26"/>
  <c r="G879" i="26"/>
  <c r="G880" i="26"/>
  <c r="G881" i="26"/>
  <c r="G882" i="26"/>
  <c r="G883" i="26"/>
  <c r="G884" i="26"/>
  <c r="G885" i="26"/>
  <c r="G886" i="26"/>
  <c r="G887" i="26"/>
  <c r="G888" i="26"/>
  <c r="G889" i="26"/>
  <c r="G890" i="26"/>
  <c r="G891" i="26"/>
  <c r="G892" i="26"/>
  <c r="G893" i="26"/>
  <c r="G894" i="26"/>
  <c r="G895" i="26"/>
  <c r="G896" i="26"/>
  <c r="G897" i="26"/>
  <c r="G898" i="26"/>
  <c r="G899" i="26"/>
  <c r="G900" i="26"/>
  <c r="G901" i="26"/>
  <c r="G902" i="26"/>
  <c r="G903" i="26"/>
  <c r="G904" i="26"/>
  <c r="G905" i="26"/>
  <c r="G906" i="26"/>
  <c r="G907" i="26"/>
  <c r="G908" i="26"/>
  <c r="G909" i="26"/>
  <c r="G910" i="26"/>
  <c r="G911" i="26"/>
  <c r="G912" i="26"/>
  <c r="G913" i="26"/>
  <c r="G914" i="26"/>
  <c r="G915" i="26"/>
  <c r="G916" i="26"/>
  <c r="G917" i="26"/>
  <c r="G918" i="26"/>
  <c r="G919" i="26"/>
  <c r="G920" i="26"/>
  <c r="G921" i="26"/>
  <c r="G922" i="26"/>
  <c r="G923" i="26"/>
  <c r="G924" i="26"/>
  <c r="G925" i="26"/>
  <c r="G926" i="26"/>
  <c r="G927" i="26"/>
  <c r="G928" i="26"/>
  <c r="G929" i="26"/>
  <c r="G930" i="26"/>
  <c r="G931" i="26"/>
  <c r="G932" i="26"/>
  <c r="G933" i="26"/>
  <c r="G934" i="26"/>
  <c r="G935" i="26"/>
  <c r="G936" i="26"/>
  <c r="G937" i="26"/>
  <c r="G938" i="26"/>
  <c r="G939" i="26"/>
  <c r="G940" i="26"/>
  <c r="G941" i="26"/>
  <c r="G942" i="26"/>
  <c r="G943" i="26"/>
  <c r="G944" i="26"/>
  <c r="G945" i="26"/>
  <c r="G946" i="26"/>
  <c r="G947" i="26"/>
  <c r="G948" i="26"/>
  <c r="G949" i="26"/>
  <c r="G950" i="26"/>
  <c r="G951" i="26"/>
  <c r="G952" i="26"/>
  <c r="G953" i="26"/>
  <c r="G954" i="26"/>
  <c r="G955" i="26"/>
  <c r="G956" i="26"/>
  <c r="G957" i="26"/>
  <c r="G958" i="26"/>
  <c r="G959" i="26"/>
  <c r="G960" i="26"/>
  <c r="G961" i="26"/>
  <c r="G962" i="26"/>
  <c r="G963" i="26"/>
  <c r="G964" i="26"/>
  <c r="G965" i="26"/>
  <c r="G966" i="26"/>
  <c r="G967" i="26"/>
  <c r="G968" i="26"/>
  <c r="G969" i="26"/>
  <c r="G970" i="26"/>
  <c r="G971" i="26"/>
  <c r="G972" i="26"/>
  <c r="G973" i="26"/>
  <c r="G974" i="26"/>
  <c r="G975" i="26"/>
  <c r="G976" i="26"/>
  <c r="G977" i="26"/>
  <c r="G978" i="26"/>
  <c r="G979" i="26"/>
  <c r="G980" i="26"/>
  <c r="G981" i="26"/>
  <c r="G982" i="26"/>
  <c r="G983" i="26"/>
  <c r="G984" i="26"/>
  <c r="G985" i="26"/>
  <c r="G986" i="26"/>
  <c r="G987" i="26"/>
  <c r="G988" i="26"/>
  <c r="G989" i="26"/>
  <c r="G990" i="26"/>
  <c r="G991" i="26"/>
  <c r="G992" i="26"/>
  <c r="G993" i="26"/>
  <c r="G994" i="26"/>
  <c r="G995" i="26"/>
  <c r="G996" i="26"/>
  <c r="G997" i="26"/>
  <c r="G998" i="26"/>
  <c r="G999" i="26"/>
  <c r="G1000" i="26"/>
  <c r="G1001" i="26"/>
  <c r="G1002" i="26"/>
  <c r="G1003" i="26"/>
  <c r="G1004" i="26"/>
  <c r="G1005" i="26"/>
  <c r="G1006" i="26"/>
  <c r="G1007" i="26"/>
  <c r="G1008" i="26"/>
  <c r="G1009" i="26"/>
  <c r="G1010" i="26"/>
  <c r="G1011" i="26"/>
  <c r="G1012" i="26"/>
  <c r="G1013" i="26"/>
  <c r="G1014" i="26"/>
  <c r="G1015" i="26"/>
  <c r="G1016" i="26"/>
  <c r="G1017" i="26"/>
  <c r="G1018" i="26"/>
  <c r="G1019" i="26"/>
  <c r="G1020" i="26"/>
  <c r="G1022" i="26"/>
  <c r="G1023" i="26"/>
  <c r="G1024" i="26"/>
  <c r="G1025" i="26"/>
  <c r="G1026" i="26"/>
  <c r="G1027" i="26"/>
  <c r="G1028" i="26"/>
  <c r="G1029" i="26"/>
  <c r="G1030" i="26"/>
  <c r="G1031" i="26"/>
  <c r="G1032" i="26"/>
  <c r="G1033" i="26"/>
  <c r="G1034" i="26"/>
  <c r="G1035" i="26"/>
  <c r="G1036" i="26"/>
  <c r="G1037" i="26"/>
  <c r="G1038" i="26"/>
  <c r="G1039" i="26"/>
  <c r="G1040" i="26"/>
  <c r="G1041" i="26"/>
  <c r="G1042" i="26"/>
  <c r="G1043" i="26"/>
  <c r="G1044" i="26"/>
  <c r="G1045" i="26"/>
  <c r="G1046" i="26"/>
  <c r="G1047" i="26"/>
  <c r="G1048" i="26"/>
  <c r="G1049" i="26"/>
  <c r="G1050" i="26"/>
  <c r="G1051" i="26"/>
  <c r="G1052" i="26"/>
  <c r="G1053" i="26"/>
  <c r="G1054" i="26"/>
  <c r="G1055" i="26"/>
  <c r="G1056" i="26"/>
  <c r="G1057" i="26"/>
  <c r="G1058" i="26"/>
  <c r="G1059" i="26"/>
  <c r="G1060" i="26"/>
  <c r="G1061" i="26"/>
  <c r="G1062" i="26"/>
  <c r="G1063" i="26"/>
  <c r="G1064" i="26"/>
  <c r="G1065" i="26"/>
  <c r="G1066" i="26"/>
  <c r="G1067" i="26"/>
  <c r="G1068" i="26"/>
  <c r="G1069" i="26"/>
  <c r="G1070" i="26"/>
  <c r="G1071" i="26"/>
  <c r="G1072" i="26"/>
  <c r="G1073" i="26"/>
  <c r="G1074" i="26"/>
  <c r="G1075" i="26"/>
  <c r="G1076" i="26"/>
  <c r="G1077" i="26"/>
  <c r="G1078" i="26"/>
  <c r="G1079" i="26"/>
  <c r="G1080" i="26"/>
  <c r="G1081" i="26"/>
  <c r="G1082" i="26"/>
  <c r="G1083" i="26"/>
  <c r="G1084" i="26"/>
  <c r="G1085" i="26"/>
  <c r="G1086" i="26"/>
  <c r="G1087" i="26"/>
  <c r="G1088" i="26"/>
  <c r="G1089" i="26"/>
  <c r="G1090" i="26"/>
  <c r="G1091" i="26"/>
  <c r="G1092" i="26"/>
  <c r="G1093" i="26"/>
  <c r="G1094" i="26"/>
  <c r="G1095" i="26"/>
  <c r="G1096" i="26"/>
  <c r="G1097" i="26"/>
  <c r="G1098" i="26"/>
  <c r="G1099" i="26"/>
  <c r="G1100" i="26"/>
  <c r="G1101" i="26"/>
  <c r="G1102" i="26"/>
  <c r="G1103" i="26"/>
  <c r="G1104" i="26"/>
  <c r="G1106" i="26"/>
  <c r="G1107" i="26"/>
  <c r="G1108" i="26"/>
  <c r="G1109" i="26"/>
  <c r="G1110" i="26"/>
  <c r="G1111" i="26"/>
  <c r="G1112" i="26"/>
  <c r="G1113" i="26"/>
  <c r="G1114" i="26"/>
  <c r="G1115" i="26"/>
  <c r="G1116" i="26"/>
  <c r="G1118" i="26"/>
  <c r="G1119" i="26"/>
  <c r="G1120" i="26"/>
  <c r="G1121" i="26"/>
  <c r="G1122" i="26"/>
  <c r="G1123" i="26"/>
  <c r="G1124" i="26"/>
  <c r="G1125" i="26"/>
  <c r="G1126" i="26"/>
  <c r="G1127" i="26"/>
  <c r="G1128" i="26"/>
  <c r="G1129" i="26"/>
  <c r="G1130" i="26"/>
  <c r="G1131" i="26"/>
  <c r="G1132" i="26"/>
  <c r="G1133" i="26"/>
  <c r="G1134" i="26"/>
  <c r="G1135" i="26"/>
  <c r="G1136" i="26"/>
  <c r="G1137" i="26"/>
  <c r="G1138" i="26"/>
  <c r="G1139" i="26"/>
  <c r="G1140" i="26"/>
  <c r="G1141" i="26"/>
  <c r="G1142" i="26"/>
  <c r="G1143" i="26"/>
  <c r="G1144" i="26"/>
  <c r="G1145" i="26"/>
  <c r="G1146" i="26"/>
  <c r="G1147" i="26"/>
  <c r="G1148" i="26"/>
  <c r="G1149" i="26"/>
  <c r="G1150" i="26"/>
  <c r="G1152" i="26"/>
  <c r="G1153" i="26"/>
  <c r="G1154" i="26"/>
  <c r="G1155" i="26"/>
  <c r="G1156" i="26"/>
  <c r="G1157" i="26"/>
  <c r="G1158" i="26"/>
  <c r="G1159" i="26"/>
  <c r="G1161" i="26"/>
  <c r="G1162" i="26"/>
  <c r="G1163" i="26"/>
  <c r="G1164" i="26"/>
  <c r="G1165" i="26"/>
  <c r="G1166" i="26"/>
  <c r="G1167" i="26"/>
  <c r="G1168" i="26"/>
  <c r="G1169" i="26"/>
  <c r="G1170" i="26"/>
  <c r="G1171" i="26"/>
  <c r="G1172" i="26"/>
  <c r="G1173" i="26"/>
  <c r="G1174" i="26"/>
  <c r="G1175" i="26"/>
  <c r="G1176" i="26"/>
  <c r="G1177" i="26"/>
  <c r="G1178" i="26"/>
  <c r="G1179" i="26"/>
  <c r="G1180" i="26"/>
  <c r="G1181" i="26"/>
  <c r="G1182" i="26"/>
  <c r="G1183" i="26"/>
  <c r="G1184" i="26"/>
  <c r="G1185" i="26"/>
  <c r="G1186" i="26"/>
  <c r="G1187" i="26"/>
  <c r="G1188" i="26"/>
  <c r="G1189" i="26"/>
  <c r="G1190" i="26"/>
  <c r="G1191" i="26"/>
  <c r="G1192" i="26"/>
  <c r="G1193" i="26"/>
  <c r="G1194" i="26"/>
  <c r="G1195" i="26"/>
  <c r="G1196" i="26"/>
  <c r="G1199" i="26"/>
  <c r="G1200" i="26"/>
  <c r="G1201" i="26"/>
  <c r="G1202" i="26"/>
  <c r="G1203" i="26"/>
  <c r="G1204" i="26"/>
  <c r="G1205" i="26"/>
  <c r="G1206" i="26"/>
  <c r="G1207" i="26"/>
  <c r="G1208" i="26"/>
  <c r="G1209" i="26"/>
  <c r="G1210" i="26"/>
  <c r="G1211" i="26"/>
  <c r="G1212" i="26"/>
  <c r="G1213" i="26"/>
  <c r="G1214" i="26"/>
  <c r="G1215" i="26"/>
  <c r="G1216" i="26"/>
  <c r="G1217" i="26"/>
  <c r="G1218" i="26"/>
  <c r="G1219" i="26"/>
  <c r="G1220" i="26"/>
  <c r="G1221" i="26"/>
  <c r="G1222" i="26"/>
  <c r="G1223" i="26"/>
  <c r="G1224" i="26"/>
  <c r="G1307" i="26"/>
  <c r="G1308" i="26"/>
  <c r="G1309" i="26"/>
  <c r="G1310" i="26"/>
  <c r="G1311" i="26"/>
  <c r="G1312" i="26"/>
  <c r="G1313" i="26"/>
  <c r="G1314" i="26"/>
  <c r="G1315" i="26"/>
  <c r="G1316" i="26"/>
  <c r="G1317" i="26"/>
  <c r="G1318" i="26"/>
  <c r="G1319" i="26"/>
  <c r="G1320" i="26"/>
  <c r="G1321" i="26"/>
  <c r="G1322" i="26"/>
  <c r="G1323" i="26"/>
  <c r="G1324" i="26"/>
  <c r="G1325" i="26"/>
  <c r="G1326" i="26"/>
  <c r="G1327" i="26"/>
  <c r="G1328" i="26"/>
  <c r="G1329" i="26"/>
  <c r="G1330" i="26"/>
  <c r="G1331" i="26"/>
  <c r="G1332" i="26"/>
  <c r="G1333" i="26"/>
  <c r="G1334" i="26"/>
  <c r="G1335" i="26"/>
  <c r="G1336" i="26"/>
  <c r="G1337" i="26"/>
  <c r="G1338" i="26"/>
  <c r="G1339" i="26"/>
  <c r="G1340" i="26"/>
  <c r="G1341" i="26"/>
  <c r="G1342" i="26"/>
  <c r="G1343" i="26"/>
  <c r="G1344" i="26"/>
  <c r="G1345" i="26"/>
  <c r="G1346" i="26"/>
  <c r="G1347" i="26"/>
  <c r="G1348" i="26"/>
  <c r="G1349" i="26"/>
  <c r="G1350" i="26"/>
  <c r="G1351" i="26"/>
  <c r="G1352" i="26"/>
  <c r="G1353" i="26"/>
  <c r="G1354" i="26"/>
  <c r="G1355" i="26"/>
  <c r="G1356" i="26"/>
  <c r="G1357" i="26"/>
  <c r="G1358" i="26"/>
  <c r="G1359" i="26"/>
  <c r="G1360" i="26"/>
  <c r="G1361" i="26"/>
  <c r="G1362" i="26"/>
  <c r="G1363" i="26"/>
  <c r="G1364" i="26"/>
  <c r="G1365" i="26"/>
  <c r="G1366" i="26"/>
  <c r="G1367" i="26"/>
  <c r="G1368" i="26"/>
  <c r="G1369" i="26"/>
  <c r="G1370" i="26"/>
  <c r="G1371" i="26"/>
  <c r="G1372" i="26"/>
  <c r="G1373" i="26"/>
  <c r="G1374" i="26"/>
  <c r="G1375" i="26"/>
  <c r="G1376" i="26"/>
  <c r="G1377" i="26"/>
  <c r="G1378" i="26"/>
  <c r="G1379" i="26"/>
  <c r="G1380" i="26"/>
  <c r="G1381" i="26"/>
  <c r="G1382" i="26"/>
  <c r="G1383" i="26"/>
  <c r="G1384" i="26"/>
  <c r="G1385" i="26"/>
  <c r="G1386" i="26"/>
  <c r="G1387" i="26"/>
  <c r="G1388" i="26"/>
  <c r="G1389" i="26"/>
  <c r="G1390" i="26"/>
  <c r="G1391" i="26"/>
  <c r="G1392" i="26"/>
  <c r="G1393" i="26"/>
  <c r="G1394" i="26"/>
  <c r="G1395" i="26"/>
  <c r="G1396" i="26"/>
  <c r="G1397" i="26"/>
  <c r="G1398" i="26"/>
  <c r="G1399" i="26"/>
  <c r="G1400" i="26"/>
  <c r="G1401" i="26"/>
  <c r="G1402" i="26"/>
  <c r="G1403" i="26"/>
  <c r="G1404" i="26"/>
  <c r="G1405" i="26"/>
  <c r="G1406" i="26"/>
  <c r="G1407" i="26"/>
  <c r="G1408" i="26"/>
  <c r="G1409" i="26"/>
  <c r="G1410" i="26"/>
  <c r="G1411" i="26"/>
  <c r="G1412" i="26"/>
  <c r="G1413" i="26"/>
  <c r="G1414" i="26"/>
  <c r="G1415" i="26"/>
  <c r="G1416" i="26"/>
  <c r="G1417" i="26"/>
  <c r="G1418" i="26"/>
  <c r="G1419" i="26"/>
  <c r="G1420" i="26"/>
  <c r="G1421" i="26"/>
  <c r="G1422" i="26"/>
  <c r="G1423" i="26"/>
  <c r="G1424" i="26"/>
  <c r="G1425" i="26"/>
  <c r="G1426" i="26"/>
  <c r="G1427" i="26"/>
  <c r="G1428" i="26"/>
  <c r="G1429" i="26"/>
  <c r="G1430" i="26"/>
  <c r="G1431" i="26"/>
  <c r="G1432" i="26"/>
  <c r="G1433" i="26"/>
  <c r="G1434" i="26"/>
  <c r="G1435" i="26"/>
  <c r="G1436" i="26"/>
  <c r="G1437" i="26"/>
  <c r="G1438" i="26"/>
  <c r="G1439" i="26"/>
  <c r="G1440" i="26"/>
  <c r="G1441" i="26"/>
  <c r="G1442" i="26"/>
  <c r="G1443" i="26"/>
  <c r="G1444" i="26"/>
  <c r="G1445" i="26"/>
  <c r="G1446" i="26"/>
  <c r="G1447" i="26"/>
  <c r="G1448" i="26"/>
  <c r="G1449" i="26"/>
  <c r="G1450" i="26"/>
  <c r="G1451" i="26"/>
  <c r="G1452" i="26"/>
  <c r="G1453" i="26"/>
  <c r="G1454" i="26"/>
  <c r="G1455" i="26"/>
  <c r="G1456" i="26"/>
  <c r="G1457" i="26"/>
  <c r="G1458" i="26"/>
  <c r="G1459" i="26"/>
  <c r="G1460" i="26"/>
  <c r="G1461" i="26"/>
  <c r="G1462" i="26"/>
  <c r="G1463" i="26"/>
  <c r="G1464" i="26"/>
  <c r="G1465" i="26"/>
  <c r="G1466" i="26"/>
  <c r="G1467" i="26"/>
  <c r="G1468" i="26"/>
  <c r="G1469" i="26"/>
  <c r="G1470" i="26"/>
  <c r="G1471" i="26"/>
  <c r="G1472" i="26"/>
  <c r="G1473" i="26"/>
  <c r="G1474" i="26"/>
  <c r="G1475" i="26"/>
  <c r="G1476" i="26"/>
  <c r="G1477" i="26"/>
  <c r="G1478" i="26"/>
  <c r="G1479" i="26"/>
  <c r="G1480" i="26"/>
  <c r="G1481" i="26"/>
  <c r="G1482" i="26"/>
  <c r="G1483" i="26"/>
  <c r="G1484" i="26"/>
  <c r="G1485" i="26"/>
  <c r="G1486" i="26"/>
  <c r="G1487" i="26"/>
  <c r="G1488" i="26"/>
  <c r="G1489" i="26"/>
  <c r="G1490" i="26"/>
  <c r="G1491" i="26"/>
  <c r="G1492" i="26"/>
  <c r="G1493" i="26"/>
  <c r="G1494" i="26"/>
  <c r="G1495" i="26"/>
  <c r="G1496" i="26"/>
  <c r="G1497" i="26"/>
  <c r="G1498" i="26"/>
  <c r="G1499" i="26"/>
  <c r="G1500" i="26"/>
  <c r="G1501" i="26"/>
  <c r="G1502" i="26"/>
  <c r="G1503" i="26"/>
  <c r="G1504" i="26"/>
  <c r="G1505" i="26"/>
  <c r="G1506" i="26"/>
  <c r="G1507" i="26"/>
  <c r="G1508" i="26"/>
  <c r="G1509" i="26"/>
  <c r="G1510" i="26"/>
  <c r="G1511" i="26"/>
  <c r="G1512" i="26"/>
  <c r="G1513" i="26"/>
  <c r="G1514" i="26"/>
  <c r="G1515" i="26"/>
  <c r="G1516" i="26"/>
  <c r="G1517" i="26"/>
  <c r="G1518" i="26"/>
  <c r="G1519" i="26"/>
  <c r="G1520" i="26"/>
  <c r="G1521" i="26"/>
  <c r="G1522" i="26"/>
  <c r="G1523" i="26"/>
  <c r="G1524" i="26"/>
  <c r="G1525" i="26"/>
  <c r="G1526" i="26"/>
  <c r="G1527" i="26"/>
  <c r="G1528" i="26"/>
  <c r="G1529" i="26"/>
  <c r="G1530" i="26"/>
  <c r="G1531" i="26"/>
  <c r="G1532" i="26"/>
  <c r="G1533" i="26"/>
  <c r="G1534" i="26"/>
  <c r="G1535" i="26"/>
  <c r="G1536" i="26"/>
  <c r="G1537" i="26"/>
  <c r="G1538" i="26"/>
  <c r="G1539" i="26"/>
  <c r="G1540" i="26"/>
  <c r="G1541" i="26"/>
  <c r="G1542" i="26"/>
  <c r="G1543" i="26"/>
  <c r="G1544" i="26"/>
  <c r="G1545" i="26"/>
  <c r="G1546" i="26"/>
  <c r="G1547" i="26"/>
  <c r="G1548" i="26"/>
  <c r="G1549" i="26"/>
  <c r="G1550" i="26"/>
  <c r="G1551" i="26"/>
  <c r="G1552" i="26"/>
  <c r="G1553" i="26"/>
  <c r="G1554" i="26"/>
  <c r="G1555" i="26"/>
  <c r="G1556" i="26"/>
  <c r="G1557" i="26"/>
  <c r="G1558" i="26"/>
  <c r="G1559" i="26"/>
  <c r="G1560" i="26"/>
  <c r="G1561" i="26"/>
  <c r="G1562" i="26"/>
  <c r="G1563" i="26"/>
  <c r="G1564" i="26"/>
  <c r="G1565" i="26"/>
  <c r="G1566" i="26"/>
  <c r="G1567" i="26"/>
  <c r="G1568" i="26"/>
  <c r="G1569" i="26"/>
  <c r="G1570" i="26"/>
  <c r="G1571" i="26"/>
  <c r="G1572" i="26"/>
  <c r="G1573" i="26"/>
  <c r="G1574" i="26"/>
  <c r="G1575" i="26"/>
  <c r="G1576" i="26"/>
  <c r="G1577" i="26"/>
  <c r="G1578" i="26"/>
  <c r="G1579" i="26"/>
  <c r="G1580" i="26"/>
  <c r="G1581" i="26"/>
  <c r="G1582" i="26"/>
  <c r="G1583" i="26"/>
  <c r="G1584" i="26"/>
  <c r="G1585" i="26"/>
  <c r="G1586" i="26"/>
  <c r="G1587" i="26"/>
  <c r="G1588" i="26"/>
  <c r="G1589" i="26"/>
  <c r="G1590" i="26"/>
  <c r="G1591" i="26"/>
  <c r="G1592" i="26"/>
  <c r="G1593" i="26"/>
  <c r="G1594" i="26"/>
  <c r="G1595" i="26"/>
  <c r="G1596" i="26"/>
  <c r="G1597" i="26"/>
  <c r="G1598" i="26"/>
  <c r="G1599" i="26"/>
  <c r="G1600" i="26"/>
  <c r="G1601" i="26"/>
  <c r="G1602" i="26"/>
  <c r="G1603" i="26"/>
  <c r="G1604" i="26"/>
  <c r="G1605" i="26"/>
  <c r="G1606" i="26"/>
  <c r="G1607" i="26"/>
  <c r="G1608" i="26"/>
  <c r="G1609" i="26"/>
  <c r="G1610" i="26"/>
  <c r="G1611" i="26"/>
  <c r="G1612" i="26"/>
  <c r="G1613" i="26"/>
  <c r="G1614" i="26"/>
  <c r="G1615" i="26"/>
  <c r="G1616" i="26"/>
  <c r="G1617" i="26"/>
  <c r="G1618" i="26"/>
  <c r="G1619" i="26"/>
  <c r="G1620" i="26"/>
  <c r="G1621" i="26"/>
  <c r="G1622" i="26"/>
  <c r="G1623" i="26"/>
  <c r="G1624" i="26"/>
  <c r="G1625" i="26"/>
  <c r="G1626" i="26"/>
  <c r="G1627" i="26"/>
  <c r="G1628" i="26"/>
  <c r="G1629" i="26"/>
  <c r="G1630" i="26"/>
  <c r="G1631" i="26"/>
  <c r="G1632" i="26"/>
  <c r="G1633" i="26"/>
  <c r="G1634" i="26"/>
  <c r="G1635" i="26"/>
  <c r="G1636" i="26"/>
  <c r="G1637" i="26"/>
  <c r="G1638" i="26"/>
  <c r="G1639" i="26"/>
  <c r="G1640" i="26"/>
  <c r="G1641" i="26"/>
  <c r="G1642" i="26"/>
  <c r="G1643" i="26"/>
  <c r="G1644" i="26"/>
  <c r="G1645" i="26"/>
  <c r="G1646" i="26"/>
  <c r="G1647" i="26"/>
  <c r="G1648" i="26"/>
  <c r="G1649" i="26"/>
  <c r="G1650" i="26"/>
  <c r="G1651" i="26"/>
  <c r="G1652" i="26"/>
  <c r="G1653" i="26"/>
  <c r="G1654" i="26"/>
  <c r="G1655" i="26"/>
  <c r="G1656" i="26"/>
  <c r="G1657" i="26"/>
  <c r="G1658" i="26"/>
  <c r="G1659" i="26"/>
  <c r="G1660" i="26"/>
  <c r="G1661" i="26"/>
  <c r="G1662" i="26"/>
  <c r="G1663" i="26"/>
  <c r="G1664" i="26"/>
  <c r="G1665" i="26"/>
  <c r="G1666" i="26"/>
  <c r="G1667" i="26"/>
  <c r="G1668" i="26"/>
  <c r="G1669" i="26"/>
  <c r="G1670" i="26"/>
  <c r="G1671" i="26"/>
  <c r="G1672" i="26"/>
  <c r="G1673" i="26"/>
  <c r="G1674" i="26"/>
  <c r="G1675" i="26"/>
  <c r="G1676" i="26"/>
  <c r="G1677" i="26"/>
  <c r="G1678" i="26"/>
  <c r="G1679" i="26"/>
  <c r="G1680" i="26"/>
  <c r="G1681" i="26"/>
  <c r="G1682" i="26"/>
  <c r="G1683" i="26"/>
  <c r="G1684" i="26"/>
  <c r="G1685" i="26"/>
  <c r="G1686" i="26"/>
  <c r="G1687" i="26"/>
  <c r="G1688" i="26"/>
  <c r="G1689" i="26"/>
  <c r="G1690" i="26"/>
  <c r="G1691" i="26"/>
  <c r="G1692" i="26"/>
  <c r="G1693" i="26"/>
  <c r="G1694" i="26"/>
  <c r="G1695" i="26"/>
  <c r="G1696" i="26"/>
  <c r="G1697" i="26"/>
  <c r="G1698" i="26"/>
  <c r="G1699" i="26"/>
  <c r="G1700" i="26"/>
  <c r="G1701" i="26"/>
  <c r="G1702" i="26"/>
  <c r="G1703" i="26"/>
  <c r="G1704" i="26"/>
  <c r="G1705" i="26"/>
  <c r="G1706" i="26"/>
  <c r="G1707" i="26"/>
  <c r="G1708" i="26"/>
  <c r="G1709" i="26"/>
  <c r="G1710" i="26"/>
  <c r="G1711" i="26"/>
  <c r="G1712" i="26"/>
  <c r="G1713" i="26"/>
  <c r="G1714" i="26"/>
  <c r="G1715" i="26"/>
  <c r="G1716" i="26"/>
  <c r="G1717" i="26"/>
  <c r="G1718" i="26"/>
  <c r="G1719" i="26"/>
  <c r="G1720" i="26"/>
  <c r="G1721" i="26"/>
  <c r="G1722" i="26"/>
  <c r="G1723" i="26"/>
  <c r="G1724" i="26"/>
  <c r="G1725" i="26"/>
  <c r="G1726" i="26"/>
  <c r="G1727" i="26"/>
  <c r="G1728" i="26"/>
  <c r="G1729" i="26"/>
  <c r="G1730" i="26"/>
  <c r="G1731" i="26"/>
  <c r="G1732" i="26"/>
  <c r="G1733" i="26"/>
  <c r="G1734" i="26"/>
  <c r="G1735" i="26"/>
  <c r="G1736" i="26"/>
  <c r="G1737" i="26"/>
  <c r="G1738" i="26"/>
  <c r="G1739" i="26"/>
  <c r="G1740" i="26"/>
  <c r="G1741" i="26"/>
  <c r="G1742" i="26"/>
  <c r="G1743" i="26"/>
  <c r="G1744" i="26"/>
  <c r="G1745" i="26"/>
  <c r="G1746" i="26"/>
  <c r="G1747" i="26"/>
  <c r="G1748" i="26"/>
  <c r="G1749" i="26"/>
  <c r="G1750" i="26"/>
  <c r="G1751" i="26"/>
  <c r="G1752" i="26"/>
  <c r="G1753" i="26"/>
  <c r="G1754" i="26"/>
  <c r="G1755" i="26"/>
  <c r="G1756" i="26"/>
  <c r="G1757" i="26"/>
  <c r="G1758" i="26"/>
  <c r="G1759" i="26"/>
  <c r="G1760" i="26"/>
  <c r="G1761" i="26"/>
  <c r="G1762" i="26"/>
  <c r="G1763" i="26"/>
  <c r="G1764" i="26"/>
  <c r="G1765" i="26"/>
  <c r="G1766" i="26"/>
  <c r="G1767" i="26"/>
  <c r="G1768" i="26"/>
  <c r="G1769" i="26"/>
  <c r="G1770" i="26"/>
  <c r="G1771" i="26"/>
  <c r="G1772" i="26"/>
  <c r="G1773" i="26"/>
  <c r="G1774" i="26"/>
  <c r="G1775" i="26"/>
  <c r="G1776" i="26"/>
  <c r="G1777" i="26"/>
  <c r="G1778" i="26"/>
  <c r="G1779" i="26"/>
  <c r="G1780" i="26"/>
  <c r="G1781" i="26"/>
  <c r="G1782" i="26"/>
  <c r="G1783" i="26"/>
  <c r="G1784" i="26"/>
  <c r="G1785" i="26"/>
  <c r="G1786" i="26"/>
  <c r="G1787" i="26"/>
  <c r="G1788" i="26"/>
  <c r="G1789" i="26"/>
  <c r="G1790" i="26"/>
  <c r="G1791" i="26"/>
  <c r="G1792" i="26"/>
  <c r="G1793" i="26"/>
  <c r="G1794" i="26"/>
  <c r="G1795" i="26"/>
  <c r="G1796" i="26"/>
  <c r="G1797" i="26"/>
  <c r="G1798" i="26"/>
  <c r="G1799" i="26"/>
  <c r="G1800" i="26"/>
  <c r="G1801" i="26"/>
  <c r="G1802" i="26"/>
  <c r="G1803" i="26"/>
  <c r="G1804" i="26"/>
  <c r="G1805" i="26"/>
  <c r="G1806" i="26"/>
  <c r="G1807" i="26"/>
  <c r="G1808" i="26"/>
  <c r="G1809" i="26"/>
  <c r="G1810" i="26"/>
  <c r="G1811" i="26"/>
  <c r="G1812" i="26"/>
  <c r="G1813" i="26"/>
  <c r="G1814" i="26"/>
  <c r="G1815" i="26"/>
  <c r="G1816" i="26"/>
  <c r="G1817" i="26"/>
  <c r="G1818" i="26"/>
  <c r="G1819" i="26"/>
  <c r="G1820" i="26"/>
  <c r="G1821" i="26"/>
  <c r="G1822" i="26"/>
  <c r="G1823" i="26"/>
  <c r="G1824" i="26"/>
  <c r="G1825" i="26"/>
  <c r="G1826" i="26"/>
  <c r="G1827" i="26"/>
  <c r="G1828" i="26"/>
  <c r="G1829" i="26"/>
  <c r="G1830" i="26"/>
  <c r="G1831" i="26"/>
  <c r="G1832" i="26"/>
  <c r="G1833" i="26"/>
  <c r="G1834" i="26"/>
  <c r="G1835" i="26"/>
  <c r="G1836" i="26"/>
  <c r="G1837" i="26"/>
  <c r="G1838" i="26"/>
  <c r="G1839" i="26"/>
  <c r="G1840" i="26"/>
  <c r="G1841" i="26"/>
  <c r="G1842" i="26"/>
  <c r="G1843" i="26"/>
  <c r="G1844" i="26"/>
  <c r="G1845" i="26"/>
  <c r="G1846" i="26"/>
  <c r="G1847" i="26"/>
  <c r="G1848" i="26"/>
  <c r="G1849" i="26"/>
  <c r="G1850" i="26"/>
  <c r="G1851" i="26"/>
  <c r="G1852" i="26"/>
  <c r="G1853" i="26"/>
  <c r="G1854" i="26"/>
  <c r="G1855" i="26"/>
  <c r="G1856" i="26"/>
  <c r="G1857" i="26"/>
  <c r="G1858" i="26"/>
  <c r="G1859" i="26"/>
  <c r="G1860" i="26"/>
  <c r="G1861" i="26"/>
  <c r="G1862" i="26"/>
  <c r="G1863" i="26"/>
  <c r="G1864" i="26"/>
  <c r="G1865" i="26"/>
  <c r="G1866" i="26"/>
  <c r="G1867" i="26"/>
  <c r="G1868" i="26"/>
  <c r="G1869" i="26"/>
  <c r="G1870" i="26"/>
  <c r="G1871" i="26"/>
  <c r="G1872" i="26"/>
  <c r="G1873" i="26"/>
  <c r="G1874" i="26"/>
  <c r="G1875" i="26"/>
  <c r="G1876" i="26"/>
  <c r="G1877" i="26"/>
  <c r="G1878" i="26"/>
  <c r="G1879" i="26"/>
  <c r="G1880" i="26"/>
  <c r="G1881" i="26"/>
  <c r="G1882" i="26"/>
  <c r="G1883" i="26"/>
  <c r="G1884" i="26"/>
  <c r="G1885" i="26"/>
  <c r="G1886" i="26"/>
  <c r="G1887" i="26"/>
  <c r="G1889" i="26"/>
  <c r="G1890" i="26"/>
  <c r="G1891" i="26"/>
  <c r="G1892" i="26"/>
  <c r="G1893" i="26"/>
  <c r="G1894" i="26"/>
  <c r="G1895" i="26"/>
  <c r="G1896" i="26"/>
  <c r="G1898" i="26"/>
  <c r="G1899" i="26"/>
  <c r="G1900" i="26"/>
  <c r="G1901" i="26"/>
  <c r="G1902" i="26"/>
  <c r="G1903" i="26"/>
  <c r="G1904" i="26"/>
  <c r="G1905" i="26"/>
  <c r="G1906" i="26"/>
  <c r="G1907" i="26"/>
  <c r="G1908" i="26"/>
  <c r="G1911" i="26"/>
  <c r="G1913" i="26"/>
  <c r="G1914" i="26"/>
  <c r="G1915" i="26"/>
  <c r="G1917" i="26"/>
  <c r="G1918" i="26"/>
  <c r="G1919" i="26"/>
  <c r="G1920" i="26"/>
  <c r="G1921" i="26"/>
  <c r="G1922" i="26"/>
  <c r="G1923" i="26"/>
  <c r="G1924" i="26"/>
  <c r="G1925" i="26"/>
  <c r="G1926" i="26"/>
  <c r="G1927" i="26"/>
  <c r="G1928" i="26"/>
  <c r="G1929" i="26"/>
  <c r="G1930" i="26"/>
  <c r="G1931" i="26"/>
  <c r="G1932" i="26"/>
  <c r="G1933" i="26"/>
  <c r="G1934" i="26"/>
  <c r="G1935" i="26"/>
  <c r="G1936" i="26"/>
  <c r="G1937" i="26"/>
  <c r="G1938" i="26"/>
  <c r="G1939" i="26"/>
  <c r="G1940" i="26"/>
  <c r="G1941" i="26"/>
  <c r="G1942" i="26"/>
  <c r="G1943" i="26"/>
  <c r="G1944" i="26"/>
  <c r="G1945" i="26"/>
  <c r="G1946" i="26"/>
  <c r="G1947" i="26"/>
  <c r="G1948" i="26"/>
  <c r="G1949" i="26"/>
  <c r="G1950" i="26"/>
  <c r="G1951" i="26"/>
  <c r="G1952" i="26"/>
  <c r="G1953" i="26"/>
  <c r="G1954" i="26"/>
  <c r="G1955" i="26"/>
  <c r="G1956" i="26"/>
  <c r="G1957" i="26"/>
  <c r="G1958" i="26"/>
  <c r="G1959" i="26"/>
  <c r="G1960" i="26"/>
  <c r="G1961" i="26"/>
  <c r="G1962" i="26"/>
  <c r="G1963" i="26"/>
  <c r="G1964" i="26"/>
  <c r="G1965" i="26"/>
  <c r="G1966" i="26"/>
  <c r="G1967" i="26"/>
  <c r="G1968" i="26"/>
  <c r="G1969" i="26"/>
  <c r="G1970" i="26"/>
  <c r="G1971" i="26"/>
  <c r="G1972" i="26"/>
  <c r="G1973" i="26"/>
  <c r="G1974" i="26"/>
  <c r="G1975" i="26"/>
  <c r="G1976" i="26"/>
  <c r="G1977" i="26"/>
  <c r="G1978" i="26"/>
  <c r="G1979" i="26"/>
  <c r="G1980" i="26"/>
  <c r="G1981" i="26"/>
  <c r="G1982" i="26"/>
  <c r="G1983" i="26"/>
  <c r="G1984" i="26"/>
  <c r="G1985" i="26"/>
  <c r="G1986" i="26"/>
  <c r="G1987" i="26"/>
  <c r="G1988" i="26"/>
  <c r="G1989" i="26"/>
  <c r="G1990" i="26"/>
  <c r="G1991" i="26"/>
  <c r="G1992" i="26"/>
  <c r="G1995" i="26"/>
  <c r="G1996" i="26"/>
  <c r="G1997" i="26"/>
  <c r="G1998" i="26"/>
  <c r="G1999" i="26"/>
  <c r="G2000" i="26"/>
  <c r="G2001" i="26"/>
  <c r="G2002" i="26"/>
  <c r="G2003" i="26"/>
  <c r="G2004" i="26"/>
  <c r="G2005" i="26"/>
  <c r="G2006" i="26"/>
  <c r="G2007" i="26"/>
  <c r="G2008" i="26"/>
  <c r="G2009" i="26"/>
  <c r="G2010" i="26"/>
  <c r="G2011" i="26"/>
  <c r="G2012" i="26"/>
  <c r="G2013" i="26"/>
  <c r="G2015" i="26"/>
  <c r="G2016" i="26"/>
  <c r="G2017" i="26"/>
  <c r="G2018" i="26"/>
  <c r="G2019" i="26"/>
  <c r="G2020" i="26"/>
  <c r="G2021" i="26"/>
  <c r="G2022" i="26"/>
  <c r="G2023" i="26"/>
  <c r="G2024" i="26"/>
  <c r="G2025" i="26"/>
  <c r="G2026" i="26"/>
  <c r="G2027" i="26"/>
  <c r="G2028" i="26"/>
  <c r="G2029" i="26"/>
  <c r="G2030" i="26"/>
  <c r="G2031" i="26"/>
  <c r="G2032" i="26"/>
  <c r="G2033" i="26"/>
  <c r="G2034" i="26"/>
  <c r="G2035" i="26"/>
  <c r="G2036" i="26"/>
  <c r="G2037" i="26"/>
  <c r="G2038" i="26"/>
  <c r="G2039" i="26"/>
  <c r="G2040" i="26"/>
  <c r="G2041" i="26"/>
  <c r="G2042" i="26"/>
  <c r="G2043" i="26"/>
  <c r="G2044" i="26"/>
  <c r="G2045" i="26"/>
  <c r="G2046" i="26"/>
  <c r="G2047" i="26"/>
  <c r="G2048" i="26"/>
  <c r="G2049" i="26"/>
  <c r="G2050" i="26"/>
  <c r="G2051" i="26"/>
  <c r="G2052" i="26"/>
  <c r="G2053" i="26"/>
  <c r="G2054" i="26"/>
  <c r="G2055" i="26"/>
  <c r="G2056" i="26"/>
  <c r="G2057" i="26"/>
  <c r="G2058" i="26"/>
  <c r="G2059" i="26"/>
  <c r="G2060" i="26"/>
  <c r="G2061" i="26"/>
  <c r="G2062" i="26"/>
  <c r="G2063" i="26"/>
  <c r="G2064" i="26"/>
  <c r="G2065" i="26"/>
  <c r="G2066" i="26"/>
  <c r="G2067" i="26"/>
  <c r="G2068" i="26"/>
  <c r="G2069" i="26"/>
  <c r="G2070" i="26"/>
  <c r="G2071" i="26"/>
  <c r="G2072" i="26"/>
  <c r="G2073" i="26"/>
  <c r="G2074" i="26"/>
  <c r="G2075" i="26"/>
  <c r="G2076" i="26"/>
  <c r="G2077" i="26"/>
  <c r="G2078" i="26"/>
  <c r="G2079" i="26"/>
  <c r="G2080" i="26"/>
  <c r="G2081" i="26"/>
  <c r="G2082" i="26"/>
  <c r="G2083" i="26"/>
  <c r="G2084" i="26"/>
  <c r="G2085" i="26"/>
  <c r="G2086" i="26"/>
  <c r="G2087" i="26"/>
  <c r="G2088" i="26"/>
  <c r="G2089" i="26"/>
  <c r="G2090" i="26"/>
  <c r="G2091" i="26"/>
  <c r="G2092" i="26"/>
  <c r="G2093" i="26"/>
  <c r="G2094" i="26"/>
  <c r="G2095" i="26"/>
  <c r="G2096" i="26"/>
  <c r="G2097" i="26"/>
  <c r="G2098" i="26"/>
  <c r="G2099" i="26"/>
  <c r="G2100" i="26"/>
  <c r="G2101" i="26"/>
  <c r="G2102" i="26"/>
  <c r="G2103" i="26"/>
  <c r="G2104" i="26"/>
  <c r="G2105" i="26"/>
  <c r="G2106" i="26"/>
  <c r="G2107" i="26"/>
  <c r="G2108" i="26"/>
  <c r="G2109" i="26"/>
  <c r="G2110" i="26"/>
  <c r="G2111" i="26"/>
  <c r="G2112" i="26"/>
  <c r="G2113" i="26"/>
  <c r="G2114" i="26"/>
  <c r="G2115" i="26"/>
  <c r="G2116" i="26"/>
  <c r="G2117" i="26"/>
  <c r="G2118" i="26"/>
  <c r="G2119" i="26"/>
  <c r="G2120" i="26"/>
  <c r="G2121" i="26"/>
  <c r="G2122" i="26"/>
  <c r="G2123" i="26"/>
  <c r="G2124" i="26"/>
  <c r="G2125" i="26"/>
  <c r="G2126" i="26"/>
  <c r="G2127" i="26"/>
  <c r="G2128" i="26"/>
  <c r="G2129" i="26"/>
  <c r="G2130" i="26"/>
  <c r="G2131" i="26"/>
  <c r="G2132" i="26"/>
  <c r="G2133" i="26"/>
  <c r="G2134" i="26"/>
  <c r="G2135" i="26"/>
  <c r="G2136" i="26"/>
  <c r="G2137" i="26"/>
  <c r="G2138" i="26"/>
  <c r="G2139" i="26"/>
  <c r="G2140" i="26"/>
  <c r="G2141" i="26"/>
  <c r="G2142" i="26"/>
  <c r="G2143" i="26"/>
  <c r="G2144" i="26"/>
  <c r="G2145" i="26"/>
  <c r="G2146" i="26"/>
  <c r="G2147" i="26"/>
  <c r="G2148" i="26"/>
  <c r="G2149" i="26"/>
  <c r="G2150" i="26"/>
  <c r="G2151" i="26"/>
  <c r="G2152" i="26"/>
  <c r="G2153" i="26"/>
  <c r="G2154" i="26"/>
  <c r="G2155" i="26"/>
  <c r="G2156" i="26"/>
  <c r="G2157" i="26"/>
  <c r="G2158" i="26"/>
  <c r="G2159" i="26"/>
  <c r="G2160" i="26"/>
  <c r="G2161" i="26"/>
  <c r="G2162" i="26"/>
  <c r="G2163" i="26"/>
  <c r="G2164" i="26"/>
  <c r="G2165" i="26"/>
  <c r="G2166" i="26"/>
  <c r="G2167" i="26"/>
  <c r="G2168" i="26"/>
  <c r="G2169" i="26"/>
  <c r="G2170" i="26"/>
  <c r="G2171" i="26"/>
  <c r="G2172" i="26"/>
  <c r="G2173" i="26"/>
  <c r="G2174" i="26"/>
  <c r="G2175" i="26"/>
  <c r="G2176" i="26"/>
  <c r="G2177" i="26"/>
  <c r="G2178" i="26"/>
  <c r="G2179" i="26"/>
  <c r="G2180" i="26"/>
  <c r="G2181" i="26"/>
  <c r="G2182" i="26"/>
  <c r="G2183" i="26"/>
  <c r="G2184" i="26"/>
  <c r="G2185" i="26"/>
  <c r="G2186" i="26"/>
  <c r="G2187" i="26"/>
  <c r="G2188" i="26"/>
  <c r="G2189" i="26"/>
  <c r="G2190" i="26"/>
  <c r="G2191" i="26"/>
  <c r="G2192" i="26"/>
  <c r="G2193" i="26"/>
  <c r="G2194" i="26"/>
  <c r="G2195" i="26"/>
  <c r="G2196" i="26"/>
  <c r="G2197" i="26"/>
  <c r="G2198" i="26"/>
  <c r="G2199" i="26"/>
  <c r="G2200" i="26"/>
  <c r="G2201" i="26"/>
  <c r="G2202" i="26"/>
  <c r="G2203" i="26"/>
  <c r="G2204" i="26"/>
  <c r="G2205" i="26"/>
  <c r="G2206" i="26"/>
  <c r="G2207" i="26"/>
  <c r="G2208" i="26"/>
  <c r="G2209" i="26"/>
  <c r="G2210" i="26"/>
  <c r="G2211" i="26"/>
  <c r="G2212" i="26"/>
  <c r="G2213" i="26"/>
  <c r="G2214" i="26"/>
  <c r="G2215" i="26"/>
  <c r="G2216" i="26"/>
  <c r="G2217" i="26"/>
  <c r="G2218" i="26"/>
  <c r="G2219" i="26"/>
  <c r="G2220" i="26"/>
  <c r="G2221" i="26"/>
  <c r="G2222" i="26"/>
  <c r="G2223" i="26"/>
  <c r="G2224" i="26"/>
  <c r="G2225" i="26"/>
  <c r="G2226" i="26"/>
  <c r="G2227" i="26"/>
  <c r="G2228" i="26"/>
  <c r="G2229" i="26"/>
  <c r="G2230" i="26"/>
  <c r="G2231" i="26"/>
  <c r="G2232" i="26"/>
  <c r="G2233" i="26"/>
  <c r="G2234" i="26"/>
  <c r="G2235" i="26"/>
  <c r="G2236" i="26"/>
  <c r="G2237" i="26"/>
  <c r="G2238" i="26"/>
  <c r="G2239" i="26"/>
  <c r="G2240" i="26"/>
  <c r="G2241" i="26"/>
  <c r="G2242" i="26"/>
  <c r="G2243" i="26"/>
  <c r="G2244" i="26"/>
  <c r="G2245" i="26"/>
  <c r="G2246" i="26"/>
  <c r="G2247" i="26"/>
  <c r="G2248" i="26"/>
  <c r="G2249" i="26"/>
  <c r="G2250" i="26"/>
  <c r="G2251" i="26"/>
  <c r="G2252" i="26"/>
  <c r="G2253" i="26"/>
  <c r="G2254" i="26"/>
  <c r="G2255" i="26"/>
  <c r="G2256" i="26"/>
  <c r="G2257" i="26"/>
  <c r="G2258" i="26"/>
  <c r="G2259" i="26"/>
  <c r="G2260" i="26"/>
  <c r="G2261" i="26"/>
  <c r="G2262" i="26"/>
  <c r="G2263" i="26"/>
  <c r="G2264" i="26"/>
  <c r="G2265" i="26"/>
  <c r="G2266" i="26"/>
  <c r="G2267" i="26"/>
  <c r="G2268" i="26"/>
  <c r="G2269" i="26"/>
  <c r="G2270" i="26"/>
  <c r="G2271" i="26"/>
  <c r="G2272" i="26"/>
  <c r="G2273" i="26"/>
  <c r="G2274" i="26"/>
  <c r="G2275" i="26"/>
  <c r="G2276" i="26"/>
  <c r="G2277" i="26"/>
  <c r="G2278" i="26"/>
  <c r="G2279" i="26"/>
  <c r="G2280" i="26"/>
  <c r="G2281" i="26"/>
  <c r="G2282" i="26"/>
  <c r="G2283" i="26"/>
  <c r="G2284" i="26"/>
  <c r="G2285" i="26"/>
  <c r="G2286" i="26"/>
  <c r="G2287" i="26"/>
  <c r="G2288" i="26"/>
  <c r="G2289" i="26"/>
  <c r="G2290" i="26"/>
  <c r="G2291" i="26"/>
  <c r="G2292" i="26"/>
  <c r="G2293" i="26"/>
  <c r="G2294" i="26"/>
  <c r="G2295" i="26"/>
  <c r="G2296" i="26"/>
  <c r="G2297" i="26"/>
  <c r="G2298" i="26"/>
  <c r="G2299" i="26"/>
  <c r="G2300" i="26"/>
  <c r="G2301" i="26"/>
  <c r="G2302" i="26"/>
  <c r="G2303" i="26"/>
  <c r="G2304" i="26"/>
  <c r="G2305" i="26"/>
  <c r="G2306" i="26"/>
  <c r="G2307" i="26"/>
  <c r="G2308" i="26"/>
  <c r="G2309" i="26"/>
  <c r="G2310" i="26"/>
  <c r="G2311" i="26"/>
  <c r="G2312" i="26"/>
  <c r="G2313" i="26"/>
  <c r="G2314" i="26"/>
  <c r="G2315" i="26"/>
  <c r="G2316" i="26"/>
  <c r="G2317" i="26"/>
  <c r="G2318" i="26"/>
  <c r="G2319" i="26"/>
  <c r="G2320" i="26"/>
  <c r="G2321" i="26"/>
  <c r="G2322" i="26"/>
  <c r="G2323" i="26"/>
  <c r="G2324" i="26"/>
  <c r="G2325" i="26"/>
  <c r="G2326" i="26"/>
  <c r="G2327" i="26"/>
  <c r="G2328" i="26"/>
  <c r="G2329" i="26"/>
  <c r="G2330" i="26"/>
  <c r="G2331" i="26"/>
  <c r="G2332" i="26"/>
  <c r="G2333" i="26"/>
  <c r="G2334" i="26"/>
  <c r="G2335" i="26"/>
  <c r="G2336" i="26"/>
  <c r="G2337" i="26"/>
  <c r="G2338" i="26"/>
  <c r="G2339" i="26"/>
  <c r="G2340" i="26"/>
  <c r="G2341" i="26"/>
  <c r="G2342" i="26"/>
  <c r="G2343" i="26"/>
  <c r="G2344" i="26"/>
  <c r="G2345" i="26"/>
  <c r="G2346" i="26"/>
  <c r="G2347" i="26"/>
  <c r="G2348" i="26"/>
  <c r="G2349" i="26"/>
  <c r="G2350" i="26"/>
  <c r="G2351" i="26"/>
  <c r="G2352" i="26"/>
  <c r="G2353" i="26"/>
  <c r="G2354" i="26"/>
  <c r="G2355" i="26"/>
  <c r="G2356" i="26"/>
  <c r="G2357" i="26"/>
  <c r="G2358" i="26"/>
  <c r="G2359" i="26"/>
  <c r="G2360" i="26"/>
  <c r="G2361" i="26"/>
  <c r="G2362" i="26"/>
  <c r="G2363" i="26"/>
  <c r="G2364" i="26"/>
  <c r="G2365" i="26"/>
  <c r="G2366" i="26"/>
  <c r="G2367" i="26"/>
  <c r="G2368" i="26"/>
  <c r="G2369" i="26"/>
  <c r="G2370" i="26"/>
  <c r="G2371" i="26"/>
  <c r="G2372" i="26"/>
  <c r="G2373" i="26"/>
  <c r="G2374" i="26"/>
  <c r="G2376" i="26"/>
  <c r="G2377" i="26"/>
  <c r="G2378" i="26"/>
  <c r="G2379" i="26"/>
  <c r="G2380" i="26"/>
  <c r="G2381" i="26"/>
  <c r="G2382" i="26"/>
  <c r="G2383" i="26"/>
  <c r="G2384" i="26"/>
  <c r="G2385" i="26"/>
  <c r="G2386" i="26"/>
  <c r="G2387" i="26"/>
  <c r="G2388" i="26"/>
  <c r="G2389" i="26"/>
  <c r="G2390" i="26"/>
  <c r="G2391" i="26"/>
  <c r="G2392" i="26"/>
  <c r="G2393" i="26"/>
  <c r="G2394" i="26"/>
  <c r="G2395" i="26"/>
  <c r="G2396" i="26"/>
  <c r="G2397" i="26"/>
  <c r="G2398" i="26"/>
  <c r="G2399" i="26"/>
  <c r="G2400" i="26"/>
  <c r="G2401" i="26"/>
  <c r="G2402" i="26"/>
  <c r="G2403" i="26"/>
  <c r="G2404" i="26"/>
  <c r="G2405" i="26"/>
  <c r="G2406" i="26"/>
  <c r="G2407" i="26"/>
  <c r="G2408" i="26"/>
  <c r="G2409" i="26"/>
  <c r="G2410" i="26"/>
  <c r="G2411" i="26"/>
  <c r="G2412" i="26"/>
  <c r="G2413" i="26"/>
  <c r="G2414" i="26"/>
  <c r="G2415" i="26"/>
  <c r="G2416" i="26"/>
  <c r="G2417" i="26"/>
  <c r="G2418" i="26"/>
  <c r="G2419" i="26"/>
  <c r="G2420" i="26"/>
  <c r="G2421" i="26"/>
  <c r="G2422" i="26"/>
  <c r="G2423" i="26"/>
  <c r="G2424" i="26"/>
  <c r="G2425" i="26"/>
  <c r="G2426" i="26"/>
  <c r="G2427" i="26"/>
  <c r="G2428" i="26"/>
  <c r="G2429" i="26"/>
  <c r="G2430" i="26"/>
  <c r="G2431" i="26"/>
  <c r="G2432" i="26"/>
  <c r="G2433" i="26"/>
  <c r="G2434" i="26"/>
  <c r="G2435" i="26"/>
  <c r="G2436" i="26"/>
  <c r="G2437" i="26"/>
  <c r="G2438" i="26"/>
  <c r="G2439" i="26"/>
  <c r="G2440" i="26"/>
  <c r="G2441" i="26"/>
  <c r="G2442" i="26"/>
  <c r="G2443" i="26"/>
  <c r="G2444" i="26"/>
  <c r="G2445" i="26"/>
  <c r="G2446" i="26"/>
  <c r="G2447" i="26"/>
  <c r="G2448" i="26"/>
  <c r="G2449" i="26"/>
  <c r="G2450" i="26"/>
  <c r="G2451" i="26"/>
  <c r="G2452" i="26"/>
  <c r="G2453" i="26"/>
  <c r="G2454" i="26"/>
  <c r="G2455" i="26"/>
  <c r="G2456" i="26"/>
  <c r="G2457" i="26"/>
  <c r="G2458" i="26"/>
  <c r="G2459" i="26"/>
  <c r="G2460" i="26"/>
  <c r="G2461" i="26"/>
  <c r="G2462" i="26"/>
  <c r="G2463" i="26"/>
  <c r="G2464" i="26"/>
  <c r="G2465" i="26"/>
  <c r="G2466" i="26"/>
  <c r="G2467" i="26"/>
  <c r="G2468" i="26"/>
  <c r="G2469" i="26"/>
  <c r="G2470" i="26"/>
  <c r="G2471" i="26"/>
  <c r="G2472" i="26"/>
  <c r="G2473" i="26"/>
  <c r="G2474" i="26"/>
  <c r="G2475" i="26"/>
  <c r="G2476" i="26"/>
  <c r="G2477" i="26"/>
  <c r="G2478" i="26"/>
  <c r="G2479" i="26"/>
  <c r="G2480" i="26"/>
  <c r="G2481" i="26"/>
  <c r="G2482" i="26"/>
  <c r="G2483" i="26"/>
  <c r="G2484" i="26"/>
  <c r="G2485" i="26"/>
  <c r="G2486" i="26"/>
  <c r="G2487" i="26"/>
  <c r="G2488" i="26"/>
  <c r="G2489" i="26"/>
  <c r="G2490" i="26"/>
  <c r="G2491" i="26"/>
  <c r="G2492" i="26"/>
  <c r="G2493" i="26"/>
  <c r="G2494" i="26"/>
  <c r="G2495" i="26"/>
  <c r="G2496" i="26"/>
  <c r="G2497" i="26"/>
  <c r="G2498" i="26"/>
  <c r="G2499" i="26"/>
  <c r="G2500" i="26"/>
  <c r="G2501" i="26"/>
  <c r="G2502" i="26"/>
  <c r="G2503" i="26"/>
  <c r="G2504" i="26"/>
  <c r="G2505" i="26"/>
  <c r="G2506" i="26"/>
  <c r="G2507" i="26"/>
  <c r="G2508" i="26"/>
  <c r="G2509" i="26"/>
  <c r="G2510" i="26"/>
  <c r="G2511" i="26"/>
  <c r="G2512" i="26"/>
  <c r="G2513" i="26"/>
  <c r="G2514" i="26"/>
  <c r="G2515" i="26"/>
  <c r="G2516" i="26"/>
  <c r="G2517" i="26"/>
  <c r="G2518" i="26"/>
  <c r="G2519" i="26"/>
  <c r="G2520" i="26"/>
  <c r="G2521" i="26"/>
  <c r="G2522" i="26"/>
  <c r="G2523" i="26"/>
  <c r="G2524" i="26"/>
  <c r="G2525" i="26"/>
  <c r="G2526" i="26"/>
  <c r="G2527" i="26"/>
  <c r="G2528" i="26"/>
  <c r="G2529" i="26"/>
  <c r="G2530" i="26"/>
  <c r="G2531" i="26"/>
  <c r="G2532" i="26"/>
  <c r="G2533" i="26"/>
  <c r="G2534" i="26"/>
  <c r="G2535" i="26"/>
  <c r="G2536" i="26"/>
  <c r="G2537" i="26"/>
  <c r="G2538" i="26"/>
  <c r="G2539" i="26"/>
  <c r="G2540" i="26"/>
  <c r="G2541" i="26"/>
  <c r="G2542" i="26"/>
  <c r="G2543" i="26"/>
  <c r="G2544" i="26"/>
  <c r="G2545" i="26"/>
  <c r="G2546" i="26"/>
  <c r="G2547" i="26"/>
  <c r="G2548" i="26"/>
  <c r="G2549" i="26"/>
  <c r="G2550" i="26"/>
  <c r="G2551" i="26"/>
  <c r="G2552" i="26"/>
  <c r="G2553" i="26"/>
  <c r="G2554" i="26"/>
  <c r="G2555" i="26"/>
  <c r="G2556" i="26"/>
  <c r="G2557" i="26"/>
  <c r="G2558" i="26"/>
  <c r="G2559" i="26"/>
  <c r="G2560" i="26"/>
  <c r="G2561" i="26"/>
  <c r="G2562" i="26"/>
  <c r="G2563" i="26"/>
  <c r="G2564" i="26"/>
  <c r="G2565" i="26"/>
  <c r="G2566" i="26"/>
  <c r="G2567" i="26"/>
  <c r="G2568" i="26"/>
  <c r="G2569" i="26"/>
  <c r="G2570" i="26"/>
  <c r="G2571" i="26"/>
  <c r="G2572" i="26"/>
  <c r="G2573" i="26"/>
  <c r="G2574" i="26"/>
  <c r="G2575" i="26"/>
  <c r="G2576" i="26"/>
  <c r="G2577" i="26"/>
  <c r="G2578" i="26"/>
  <c r="G2579" i="26"/>
  <c r="G2580" i="26"/>
  <c r="G2581" i="26"/>
  <c r="G2582" i="26"/>
  <c r="G2583" i="26"/>
  <c r="G2584" i="26"/>
  <c r="G2585" i="26"/>
  <c r="G2586" i="26"/>
  <c r="G2587" i="26"/>
  <c r="G2588" i="26"/>
  <c r="G2589" i="26"/>
  <c r="G2590" i="26"/>
  <c r="G2591" i="26"/>
  <c r="G2592" i="26"/>
  <c r="G2593" i="26"/>
  <c r="G2594" i="26"/>
  <c r="G2595" i="26"/>
  <c r="G2596" i="26"/>
  <c r="G2597" i="26"/>
  <c r="G2598" i="26"/>
  <c r="G2599" i="26"/>
  <c r="G2600" i="26"/>
  <c r="G2601" i="26"/>
  <c r="G2602" i="26"/>
  <c r="G2603" i="26"/>
  <c r="G2604" i="26"/>
  <c r="G2605" i="26"/>
  <c r="G2606" i="26"/>
  <c r="G2607" i="26"/>
  <c r="G2608" i="26"/>
  <c r="G2609" i="26"/>
  <c r="G2610" i="26"/>
  <c r="G2611" i="26"/>
  <c r="G2612" i="26"/>
  <c r="G2613" i="26"/>
  <c r="G2614" i="26"/>
  <c r="G2615" i="26"/>
  <c r="G2616" i="26"/>
  <c r="G2617" i="26"/>
  <c r="G2618" i="26"/>
  <c r="G2619" i="26"/>
  <c r="G2620" i="26"/>
  <c r="G2621" i="26"/>
  <c r="G2622" i="26"/>
  <c r="G2623" i="26"/>
  <c r="G2624" i="26"/>
  <c r="G2625" i="26"/>
  <c r="G2626" i="26"/>
  <c r="G2627" i="26"/>
  <c r="G2628" i="26"/>
  <c r="G2629" i="26"/>
  <c r="G2630" i="26"/>
  <c r="G2631" i="26"/>
  <c r="G2632" i="26"/>
  <c r="G2633" i="26"/>
  <c r="G2634" i="26"/>
  <c r="G2635" i="26"/>
  <c r="G2636" i="26"/>
  <c r="G2637" i="26"/>
  <c r="G2638" i="26"/>
  <c r="G2639" i="26"/>
  <c r="G2640" i="26"/>
  <c r="G2641" i="26"/>
  <c r="G2642" i="26"/>
  <c r="G2643" i="26"/>
  <c r="G2644" i="26"/>
  <c r="G2645" i="26"/>
  <c r="G2646" i="26"/>
  <c r="G2647" i="26"/>
  <c r="G2648" i="26"/>
  <c r="G2649" i="26"/>
  <c r="G2650" i="26"/>
  <c r="G2651" i="26"/>
  <c r="G2652" i="26"/>
  <c r="G2653" i="26"/>
  <c r="G2654" i="26"/>
  <c r="G2655" i="26"/>
  <c r="G2656" i="26"/>
  <c r="G2657" i="26"/>
  <c r="G2658" i="26"/>
  <c r="G2659" i="26"/>
  <c r="G2660" i="26"/>
  <c r="G2661" i="26"/>
  <c r="G2662" i="26"/>
  <c r="G2663" i="26"/>
  <c r="G2664" i="26"/>
  <c r="G2665" i="26"/>
  <c r="G2666" i="26"/>
  <c r="G2667" i="26"/>
  <c r="G2668" i="26"/>
  <c r="G2669" i="26"/>
  <c r="G2670" i="26"/>
  <c r="G2671" i="26"/>
  <c r="G2672" i="26"/>
  <c r="G2673" i="26"/>
  <c r="G2674" i="26"/>
  <c r="G2675" i="26"/>
  <c r="G2676" i="26"/>
  <c r="G2677" i="26"/>
  <c r="G2678" i="26"/>
  <c r="G2679" i="26"/>
  <c r="G2680" i="26"/>
  <c r="G2681" i="26"/>
  <c r="G2682" i="26"/>
  <c r="G2683" i="26"/>
  <c r="G2684" i="26"/>
  <c r="G2685" i="26"/>
  <c r="G2686" i="26"/>
  <c r="G2687" i="26"/>
  <c r="G2688" i="26"/>
  <c r="G2689" i="26"/>
  <c r="G2690" i="26"/>
  <c r="G2691" i="26"/>
  <c r="G2692" i="26"/>
  <c r="G2693" i="26"/>
  <c r="G2694" i="26"/>
  <c r="G2695" i="26"/>
  <c r="G2696" i="26"/>
  <c r="G2697" i="26"/>
  <c r="G2698" i="26"/>
  <c r="G2699" i="26"/>
  <c r="G2700" i="26"/>
  <c r="G2701" i="26"/>
  <c r="G2702" i="26"/>
  <c r="G2703" i="26"/>
  <c r="G2704" i="26"/>
  <c r="G2705" i="26"/>
  <c r="G2706" i="26"/>
  <c r="G2707" i="26"/>
  <c r="G2708" i="26"/>
  <c r="G2709" i="26"/>
  <c r="G2710" i="26"/>
  <c r="G2711" i="26"/>
  <c r="G2712" i="26"/>
  <c r="G2713" i="26"/>
  <c r="G2714" i="26"/>
  <c r="G2715" i="26"/>
  <c r="G2716" i="26"/>
  <c r="G2717" i="26"/>
  <c r="G2718" i="26"/>
  <c r="G2719" i="26"/>
  <c r="G2720" i="26"/>
  <c r="G2721" i="26"/>
  <c r="G2722" i="26"/>
  <c r="G2723" i="26"/>
  <c r="G2724" i="26"/>
  <c r="G2725" i="26"/>
  <c r="G2726" i="26"/>
  <c r="G2727" i="26"/>
  <c r="G2728" i="26"/>
  <c r="G2729" i="26"/>
  <c r="G2730" i="26"/>
  <c r="G2731" i="26"/>
  <c r="G2732" i="26"/>
  <c r="G2733" i="26"/>
  <c r="G2734" i="26"/>
  <c r="G2735" i="26"/>
  <c r="G2736" i="26"/>
  <c r="G2737" i="26"/>
  <c r="G2738" i="26"/>
  <c r="G2739" i="26"/>
  <c r="G2740" i="26"/>
  <c r="G2741" i="26"/>
  <c r="G2742" i="26"/>
  <c r="G2743" i="26"/>
  <c r="G2744" i="26"/>
  <c r="G2745" i="26"/>
  <c r="G2746" i="26"/>
  <c r="G2747" i="26"/>
  <c r="G2748" i="26"/>
  <c r="G2749" i="26"/>
  <c r="G2750" i="26"/>
  <c r="G2751" i="26"/>
  <c r="G2752" i="26"/>
  <c r="G2753" i="26"/>
  <c r="G2754" i="26"/>
  <c r="G2755" i="26"/>
  <c r="G2756" i="26"/>
  <c r="G2757" i="26"/>
  <c r="G2758" i="26"/>
  <c r="G2759" i="26"/>
  <c r="G2760" i="26"/>
  <c r="G2761" i="26"/>
  <c r="G2762" i="26"/>
  <c r="G2763" i="26"/>
  <c r="G2764" i="26"/>
  <c r="G2765" i="26"/>
  <c r="G2766" i="26"/>
  <c r="G2767" i="26"/>
  <c r="G2768" i="26"/>
  <c r="G2769" i="26"/>
  <c r="G2770" i="26"/>
  <c r="G2771" i="26"/>
  <c r="G2772" i="26"/>
  <c r="G2773" i="26"/>
  <c r="G2774" i="26"/>
  <c r="G2775" i="26"/>
  <c r="G2776" i="26"/>
  <c r="G2777" i="26"/>
  <c r="G2778" i="26"/>
  <c r="G2779" i="26"/>
  <c r="G2780" i="26"/>
  <c r="G2781" i="26"/>
  <c r="G2782" i="26"/>
  <c r="G2783" i="26"/>
  <c r="G2784" i="26"/>
  <c r="G2785" i="26"/>
  <c r="G2786" i="26"/>
  <c r="G2787" i="26"/>
  <c r="G2788" i="26"/>
  <c r="G2789" i="26"/>
  <c r="G2790" i="26"/>
  <c r="G2791" i="26"/>
  <c r="G2792" i="26"/>
  <c r="G2793" i="26"/>
  <c r="G2794" i="26"/>
  <c r="G2795" i="26"/>
  <c r="G2796" i="26"/>
  <c r="G2797" i="26"/>
  <c r="G2798" i="26"/>
  <c r="G2799" i="26"/>
  <c r="G2800" i="26"/>
  <c r="G2801" i="26"/>
  <c r="G2802" i="26"/>
  <c r="G2803" i="26"/>
  <c r="G2804" i="26"/>
  <c r="G2805" i="26"/>
  <c r="G2806" i="26"/>
  <c r="G2807" i="26"/>
  <c r="G2808" i="26"/>
  <c r="G2809" i="26"/>
  <c r="G2810" i="26"/>
  <c r="G2811" i="26"/>
  <c r="G2812" i="26"/>
  <c r="G2813" i="26"/>
  <c r="G2814" i="26"/>
  <c r="G2815" i="26"/>
  <c r="G2816" i="26"/>
  <c r="G2817" i="26"/>
  <c r="G2818" i="26"/>
  <c r="G2819" i="26"/>
  <c r="G2820" i="26"/>
  <c r="G2821" i="26"/>
  <c r="G2822" i="26"/>
  <c r="G2823" i="26"/>
  <c r="G2824" i="26"/>
  <c r="G2825" i="26"/>
  <c r="G2826" i="26"/>
  <c r="G2827" i="26"/>
  <c r="G2828" i="26"/>
  <c r="G2829" i="26"/>
  <c r="G2830" i="26"/>
  <c r="G2831" i="26"/>
  <c r="G2832" i="26"/>
  <c r="G2833" i="26"/>
  <c r="G2834" i="26"/>
  <c r="G2835" i="26"/>
  <c r="G2836" i="26"/>
  <c r="G2837" i="26"/>
  <c r="G2838" i="26"/>
  <c r="G2839" i="26"/>
  <c r="G2840" i="26"/>
  <c r="G2841" i="26"/>
  <c r="G2842" i="26"/>
  <c r="G2843" i="26"/>
  <c r="G2844" i="26"/>
  <c r="G2845" i="26"/>
  <c r="G2846" i="26"/>
  <c r="G2847" i="26"/>
  <c r="G2848" i="26"/>
  <c r="G2849" i="26"/>
  <c r="G2850" i="26"/>
  <c r="G2851" i="26"/>
  <c r="G2852" i="26"/>
  <c r="G2853" i="26"/>
  <c r="G2854" i="26"/>
  <c r="G2855" i="26"/>
  <c r="G2856" i="26"/>
  <c r="G2857" i="26"/>
  <c r="G2858" i="26"/>
  <c r="G2859" i="26"/>
  <c r="G2860" i="26"/>
  <c r="G2861" i="26"/>
  <c r="G2862" i="26"/>
  <c r="G2863" i="26"/>
  <c r="G2864" i="26"/>
  <c r="G2865" i="26"/>
  <c r="G2866" i="26"/>
  <c r="G2867" i="26"/>
  <c r="G2868" i="26"/>
  <c r="G2869" i="26"/>
  <c r="G2870" i="26"/>
  <c r="G2871" i="26"/>
  <c r="G2872" i="26"/>
  <c r="G2873" i="26"/>
  <c r="G2874" i="26"/>
  <c r="G2875" i="26"/>
  <c r="G2876" i="26"/>
  <c r="G2877" i="26"/>
  <c r="G2878" i="26"/>
  <c r="G2879" i="26"/>
  <c r="G2880" i="26"/>
  <c r="G2881" i="26"/>
  <c r="G2882" i="26"/>
  <c r="G2883" i="26"/>
  <c r="G2884" i="26"/>
  <c r="G2885" i="26"/>
  <c r="G2886" i="26"/>
  <c r="G2887" i="26"/>
  <c r="G2888" i="26"/>
  <c r="G2889" i="26"/>
  <c r="G2890" i="26"/>
  <c r="G2891" i="26"/>
  <c r="G2892" i="26"/>
  <c r="G2893" i="26"/>
  <c r="G2894" i="26"/>
  <c r="G2895" i="26"/>
  <c r="G2896" i="26"/>
  <c r="G2897" i="26"/>
  <c r="G2898" i="26"/>
  <c r="G2899" i="26"/>
  <c r="G2900" i="26"/>
  <c r="G2901" i="26"/>
  <c r="G2902" i="26"/>
  <c r="G2903" i="26"/>
  <c r="G2904" i="26"/>
  <c r="G2905" i="26"/>
  <c r="G2906" i="26"/>
  <c r="G2907" i="26"/>
  <c r="G2908" i="26"/>
  <c r="G2909" i="26"/>
  <c r="G2910" i="26"/>
  <c r="G2911" i="26"/>
  <c r="G2912" i="26"/>
  <c r="G2913" i="26"/>
  <c r="G2914" i="26"/>
  <c r="G2915" i="26"/>
  <c r="G2916" i="26"/>
  <c r="G2917" i="26"/>
  <c r="G2918" i="26"/>
  <c r="G2919" i="26"/>
  <c r="G2920" i="26"/>
  <c r="G2921" i="26"/>
  <c r="G2922" i="26"/>
  <c r="G2923" i="26"/>
  <c r="G2924" i="26"/>
  <c r="G2925" i="26"/>
  <c r="G2926" i="26"/>
  <c r="G2927" i="26"/>
  <c r="G2928" i="26"/>
  <c r="G2929" i="26"/>
  <c r="G2930" i="26"/>
  <c r="G2931" i="26"/>
  <c r="G2932" i="26"/>
  <c r="G2933" i="26"/>
  <c r="G2934" i="26"/>
  <c r="G2935" i="26"/>
  <c r="G2936" i="26"/>
  <c r="G2937" i="26"/>
  <c r="G2938" i="26"/>
  <c r="G2939" i="26"/>
  <c r="G2940" i="26"/>
  <c r="G2941" i="26"/>
  <c r="G2942" i="26"/>
  <c r="G2943" i="26"/>
  <c r="G2944" i="26"/>
  <c r="G2945" i="26"/>
  <c r="G2946" i="26"/>
  <c r="G2947" i="26"/>
  <c r="G2948" i="26"/>
  <c r="G2949" i="26"/>
  <c r="G2950" i="26"/>
  <c r="G2951" i="26"/>
  <c r="G2952" i="26"/>
  <c r="G2953" i="26"/>
  <c r="G2954" i="26"/>
  <c r="G2955" i="26"/>
  <c r="G2956" i="26"/>
  <c r="G2957" i="26"/>
  <c r="G2958" i="26"/>
  <c r="G2959" i="26"/>
  <c r="G2960" i="26"/>
  <c r="G2961" i="26"/>
  <c r="G2962" i="26"/>
  <c r="G2963" i="26"/>
  <c r="G2964" i="26"/>
  <c r="G2965" i="26"/>
  <c r="G2966" i="26"/>
  <c r="G2967" i="26"/>
  <c r="G2968" i="26"/>
  <c r="G2969" i="26"/>
  <c r="G2970" i="26"/>
  <c r="G2971" i="26"/>
  <c r="G2972" i="26"/>
  <c r="G2973" i="26"/>
  <c r="G2974" i="26"/>
  <c r="G2975" i="26"/>
  <c r="G2976" i="26"/>
  <c r="G2977" i="26"/>
  <c r="G2978" i="26"/>
  <c r="G2979" i="26"/>
  <c r="G2980" i="26"/>
  <c r="G2981" i="26"/>
  <c r="G2982" i="26"/>
  <c r="G2983" i="26"/>
  <c r="G2984" i="26"/>
  <c r="G2985" i="26"/>
  <c r="G2986" i="26"/>
  <c r="G2987" i="26"/>
  <c r="G2988" i="26"/>
  <c r="G2989" i="26"/>
  <c r="G2990" i="26"/>
  <c r="G2991" i="26"/>
  <c r="G2992" i="26"/>
  <c r="G2993" i="26"/>
  <c r="G2994" i="26"/>
  <c r="G2995" i="26"/>
  <c r="G2996" i="26"/>
  <c r="G2997" i="26"/>
  <c r="G2998" i="26"/>
  <c r="G2999" i="26"/>
  <c r="G3000" i="26"/>
  <c r="G3001" i="26"/>
  <c r="G3002" i="26"/>
  <c r="G3003" i="26"/>
  <c r="G3004" i="26"/>
  <c r="G3005" i="26"/>
  <c r="G3006" i="26"/>
  <c r="G3007" i="26"/>
  <c r="G3008" i="26"/>
  <c r="G3009" i="26"/>
  <c r="G3010" i="26"/>
  <c r="G3011" i="26"/>
  <c r="G3012" i="26"/>
  <c r="G3013" i="26"/>
  <c r="G3014" i="26"/>
  <c r="G3015" i="26"/>
  <c r="G3016" i="26"/>
  <c r="G3017" i="26"/>
  <c r="G3018" i="26"/>
  <c r="G3019" i="26"/>
  <c r="G3020" i="26"/>
  <c r="G3021" i="26"/>
  <c r="G3022" i="26"/>
  <c r="G3023" i="26"/>
  <c r="G3024" i="26"/>
  <c r="G3025" i="26"/>
  <c r="G3026" i="26"/>
  <c r="G3027" i="26"/>
  <c r="G3028" i="26"/>
  <c r="G3029" i="26"/>
  <c r="G3030" i="26"/>
  <c r="G3031" i="26"/>
  <c r="G3032" i="26"/>
  <c r="G3033" i="26"/>
  <c r="G3034" i="26"/>
  <c r="G3035" i="26"/>
  <c r="G3036" i="26"/>
  <c r="G3037" i="26"/>
  <c r="G3038" i="26"/>
  <c r="G3039" i="26"/>
  <c r="G3040" i="26"/>
  <c r="G3041" i="26"/>
  <c r="G3042" i="26"/>
  <c r="G3043" i="26"/>
  <c r="G3044" i="26"/>
  <c r="G3045" i="26"/>
  <c r="G3046" i="26"/>
  <c r="G3047" i="26"/>
  <c r="G3048" i="26"/>
  <c r="G3049" i="26"/>
  <c r="G3050" i="26"/>
  <c r="G3051" i="26"/>
  <c r="G3052" i="26"/>
  <c r="G3053" i="26"/>
  <c r="G3054" i="26"/>
  <c r="G3055" i="26"/>
  <c r="G3056" i="26"/>
  <c r="G3057" i="26"/>
  <c r="G3058" i="26"/>
  <c r="G3059" i="26"/>
  <c r="G3060" i="26"/>
  <c r="G3061" i="26"/>
  <c r="G3062" i="26"/>
  <c r="G3063" i="26"/>
  <c r="G3064" i="26"/>
  <c r="G3065" i="26"/>
  <c r="G3066" i="26"/>
  <c r="G3067" i="26"/>
  <c r="G3068" i="26"/>
  <c r="G3069" i="26"/>
  <c r="G3070" i="26"/>
  <c r="G3071" i="26"/>
  <c r="G3072" i="26"/>
  <c r="G3073" i="26"/>
  <c r="G3074" i="26"/>
  <c r="G3075" i="26"/>
  <c r="G3076" i="26"/>
  <c r="G3077" i="26"/>
  <c r="G3078" i="26"/>
  <c r="G3079" i="26"/>
  <c r="G3080" i="26"/>
  <c r="G3081" i="26"/>
  <c r="G3082" i="26"/>
  <c r="G3083" i="26"/>
  <c r="G3084" i="26"/>
  <c r="G3085" i="26"/>
  <c r="G3086" i="26"/>
  <c r="G3087" i="26"/>
  <c r="G3088" i="26"/>
  <c r="G3089" i="26"/>
  <c r="G3090" i="26"/>
  <c r="G3091" i="26"/>
  <c r="G3092" i="26"/>
  <c r="G3093" i="26"/>
  <c r="G3094" i="26"/>
  <c r="G3095" i="26"/>
  <c r="G3096" i="26"/>
  <c r="G3097" i="26"/>
  <c r="G3098" i="26"/>
  <c r="G3099" i="26"/>
  <c r="G3100" i="26"/>
  <c r="G3101" i="26"/>
  <c r="G3102" i="26"/>
  <c r="G3103" i="26"/>
  <c r="G3104" i="26"/>
  <c r="G3105" i="26"/>
  <c r="G3106" i="26"/>
  <c r="G3107" i="26"/>
  <c r="G3108" i="26"/>
  <c r="G3109" i="26"/>
  <c r="G3110" i="26"/>
  <c r="G3111" i="26"/>
  <c r="G3112" i="26"/>
  <c r="G3113" i="26"/>
  <c r="G3114" i="26"/>
  <c r="G3115" i="26"/>
  <c r="G3116" i="26"/>
  <c r="G3117" i="26"/>
  <c r="G3118" i="26"/>
  <c r="G3119" i="26"/>
  <c r="G3120" i="26"/>
  <c r="G3121" i="26"/>
  <c r="G3122" i="26"/>
  <c r="G3123" i="26"/>
  <c r="G3124" i="26"/>
  <c r="G3125" i="26"/>
  <c r="G3126" i="26"/>
  <c r="G3127" i="26"/>
  <c r="G3128" i="26"/>
  <c r="G3129" i="26"/>
  <c r="G3130" i="26"/>
  <c r="G3131" i="26"/>
  <c r="G3132" i="26"/>
  <c r="G3133" i="26"/>
  <c r="G3134" i="26"/>
  <c r="G3135" i="26"/>
  <c r="G3136" i="26"/>
  <c r="G3137" i="26"/>
  <c r="G3138" i="26"/>
  <c r="G3139" i="26"/>
  <c r="G3140" i="26"/>
  <c r="G3141" i="26"/>
  <c r="G3142" i="26"/>
  <c r="G3143" i="26"/>
  <c r="G3144" i="26"/>
  <c r="G3145" i="26"/>
  <c r="G3146" i="26"/>
  <c r="G3147" i="26"/>
  <c r="G3148" i="26"/>
  <c r="G3149" i="26"/>
  <c r="G3150" i="26"/>
  <c r="G3151" i="26"/>
  <c r="G3152" i="26"/>
  <c r="G3153" i="26"/>
  <c r="G3154" i="26"/>
  <c r="G3155" i="26"/>
  <c r="G3156" i="26"/>
  <c r="G3157" i="26"/>
  <c r="G3158" i="26"/>
  <c r="G3159" i="26"/>
  <c r="G3160" i="26"/>
  <c r="G3161" i="26"/>
  <c r="G3162" i="26"/>
  <c r="G3163" i="26"/>
  <c r="G3164" i="26"/>
  <c r="G3165" i="26"/>
  <c r="G3166" i="26"/>
  <c r="G3167" i="26"/>
  <c r="G3168" i="26"/>
  <c r="G3169" i="26"/>
  <c r="G3170" i="26"/>
  <c r="G3171" i="26"/>
  <c r="G3172" i="26"/>
  <c r="G3173" i="26"/>
  <c r="G3175" i="26"/>
  <c r="G3176" i="26"/>
  <c r="G3177" i="26"/>
  <c r="G3178" i="26"/>
  <c r="G3179" i="26"/>
  <c r="G3180" i="26"/>
  <c r="G3181" i="26"/>
  <c r="G3182" i="26"/>
  <c r="G3183" i="26"/>
  <c r="G3184" i="26"/>
  <c r="G3185" i="26"/>
  <c r="G3186" i="26"/>
  <c r="G3187" i="26"/>
  <c r="G3188" i="26"/>
  <c r="G3189" i="26"/>
  <c r="G3190" i="26"/>
  <c r="G3191" i="26"/>
  <c r="G3192" i="26"/>
  <c r="G3193" i="26"/>
  <c r="G3194" i="26"/>
  <c r="G3195" i="26"/>
  <c r="G3196" i="26"/>
  <c r="G3197" i="26"/>
  <c r="G3198" i="26"/>
  <c r="G3199" i="26"/>
  <c r="G3200" i="26"/>
  <c r="G3201" i="26"/>
  <c r="G3202" i="26"/>
  <c r="G3203" i="26"/>
  <c r="G3204" i="26"/>
  <c r="G3205" i="26"/>
  <c r="G3206" i="26"/>
  <c r="G3207" i="26"/>
  <c r="G3208" i="26"/>
  <c r="G3209" i="26"/>
  <c r="G3210" i="26"/>
  <c r="G3211" i="26"/>
  <c r="G3212" i="26"/>
  <c r="G3213" i="26"/>
  <c r="G3214" i="26"/>
  <c r="G3215" i="26"/>
  <c r="G3216" i="26"/>
  <c r="G3217" i="26"/>
  <c r="G3218" i="26"/>
  <c r="G3219" i="26"/>
  <c r="G3220" i="26"/>
  <c r="G3221" i="26"/>
  <c r="G3222" i="26"/>
  <c r="G3223" i="26"/>
  <c r="G3224" i="26"/>
  <c r="G3225" i="26"/>
  <c r="G3226" i="26"/>
  <c r="G3227" i="26"/>
  <c r="G3228" i="26"/>
  <c r="G3229" i="26"/>
  <c r="G3230" i="26"/>
  <c r="G3231" i="26"/>
  <c r="G3232" i="26"/>
  <c r="G3233" i="26"/>
  <c r="G3234" i="26"/>
  <c r="G3235" i="26"/>
  <c r="G3236" i="26"/>
  <c r="G3237" i="26"/>
  <c r="G3238" i="26"/>
  <c r="G3239" i="26"/>
  <c r="G3240" i="26"/>
  <c r="G3241" i="26"/>
  <c r="G3242" i="26"/>
  <c r="G3243" i="26"/>
  <c r="G3244" i="26"/>
  <c r="G3245" i="26"/>
  <c r="G3246" i="26"/>
  <c r="G3247" i="26"/>
  <c r="G3248" i="26"/>
  <c r="G3249" i="26"/>
  <c r="G3250" i="26"/>
  <c r="G3251" i="26"/>
  <c r="G3252" i="26"/>
  <c r="G3253" i="26"/>
  <c r="G3254" i="26"/>
  <c r="G3255" i="26"/>
  <c r="G3256" i="26"/>
  <c r="G3257" i="26"/>
  <c r="G3258" i="26"/>
  <c r="G3259" i="26"/>
  <c r="G3260" i="26"/>
  <c r="G3261" i="26"/>
  <c r="G3262" i="26"/>
  <c r="G3263" i="26"/>
  <c r="G3264" i="26"/>
  <c r="G3265" i="26"/>
  <c r="G3266" i="26"/>
  <c r="G3267" i="26"/>
  <c r="G3268" i="26"/>
  <c r="G3269" i="26"/>
  <c r="G3270" i="26"/>
  <c r="G3271" i="26"/>
  <c r="G3272" i="26"/>
  <c r="G3273" i="26"/>
  <c r="G3274" i="26"/>
  <c r="G3275" i="26"/>
  <c r="G3276" i="26"/>
  <c r="G3277" i="26"/>
  <c r="G3278" i="26"/>
  <c r="G3279" i="26"/>
  <c r="G3280" i="26"/>
  <c r="G3281" i="26"/>
  <c r="G3282" i="26"/>
  <c r="G3283" i="26"/>
  <c r="G3284" i="26"/>
  <c r="G3285" i="26"/>
  <c r="G3286" i="26"/>
  <c r="G3287" i="26"/>
  <c r="G3288" i="26"/>
  <c r="G3289" i="26"/>
  <c r="G3290" i="26"/>
  <c r="G3291" i="26"/>
  <c r="G3292" i="26"/>
  <c r="G3293" i="26"/>
  <c r="G3294" i="26"/>
  <c r="G3295" i="26"/>
  <c r="G3296" i="26"/>
  <c r="G3297" i="26"/>
  <c r="G3298" i="26"/>
  <c r="G3299" i="26"/>
  <c r="G3300" i="26"/>
  <c r="G3301" i="26"/>
  <c r="G3302" i="26"/>
  <c r="G3303" i="26"/>
  <c r="G3304" i="26"/>
  <c r="G3305" i="26"/>
  <c r="G3306" i="26"/>
  <c r="G3307" i="26"/>
  <c r="G3308" i="26"/>
  <c r="G3309" i="26"/>
  <c r="G3310" i="26"/>
  <c r="G3311" i="26"/>
  <c r="G3312" i="26"/>
  <c r="G3313" i="26"/>
  <c r="G3314" i="26"/>
  <c r="G3315" i="26"/>
  <c r="G3316" i="26"/>
  <c r="G3317" i="26"/>
  <c r="G3318" i="26"/>
  <c r="G3319" i="26"/>
  <c r="G3320" i="26"/>
  <c r="G3321" i="26"/>
  <c r="G3322" i="26"/>
  <c r="G3323" i="26"/>
  <c r="G3324" i="26"/>
  <c r="G3325" i="26"/>
  <c r="G3326" i="26"/>
  <c r="G3327" i="26"/>
  <c r="G3328" i="26"/>
  <c r="G3329" i="26"/>
  <c r="G3330" i="26"/>
  <c r="G3331" i="26"/>
  <c r="G3332" i="26"/>
  <c r="G3333" i="26"/>
  <c r="G3334" i="26"/>
  <c r="G3335" i="26"/>
  <c r="G3336" i="26"/>
  <c r="G3337" i="26"/>
  <c r="G3338" i="26"/>
  <c r="G3339" i="26"/>
  <c r="G3340" i="26"/>
  <c r="G3341" i="26"/>
  <c r="G3342" i="26"/>
  <c r="G3343" i="26"/>
  <c r="G3344" i="26"/>
  <c r="G3345" i="26"/>
  <c r="G3346" i="26"/>
  <c r="G3347" i="26"/>
  <c r="G3348" i="26"/>
  <c r="G3349" i="26"/>
  <c r="G3350" i="26"/>
  <c r="G3351" i="26"/>
  <c r="G3352" i="26"/>
  <c r="G3353" i="26"/>
  <c r="G3354" i="26"/>
  <c r="G3355" i="26"/>
  <c r="G3356" i="26"/>
  <c r="G3357" i="26"/>
  <c r="G3358" i="26"/>
  <c r="G3359" i="26"/>
  <c r="G3360" i="26"/>
  <c r="G3361" i="26"/>
  <c r="G3362" i="26"/>
  <c r="G3363" i="26"/>
  <c r="G3364" i="26"/>
  <c r="G3365" i="26"/>
  <c r="G3366" i="26"/>
  <c r="G3367" i="26"/>
  <c r="G3368" i="26"/>
  <c r="G3369" i="26"/>
  <c r="G3370" i="26"/>
  <c r="G3371" i="26"/>
  <c r="G3372" i="26"/>
  <c r="G3373" i="26"/>
  <c r="G3374" i="26"/>
  <c r="G3375" i="26"/>
  <c r="G3376" i="26"/>
  <c r="G3377" i="26"/>
  <c r="G3378" i="26"/>
  <c r="G3379" i="26"/>
  <c r="G3380" i="26"/>
  <c r="G3381" i="26"/>
  <c r="G3382" i="26"/>
  <c r="G3383" i="26"/>
  <c r="G3384" i="26"/>
  <c r="G3385" i="26"/>
  <c r="G3386" i="26"/>
  <c r="G3387" i="26"/>
  <c r="G3388" i="26"/>
  <c r="G3389" i="26"/>
  <c r="G3390" i="26"/>
  <c r="G3391" i="26"/>
  <c r="G3392" i="26"/>
  <c r="G3393" i="26"/>
  <c r="G3394" i="26"/>
  <c r="G3395" i="26"/>
  <c r="G3396" i="26"/>
  <c r="G3397" i="26"/>
  <c r="G3398" i="26"/>
  <c r="G3399" i="26"/>
  <c r="G3400" i="26"/>
  <c r="G3401" i="26"/>
  <c r="G3402" i="26"/>
  <c r="G3403" i="26"/>
  <c r="G3404" i="26"/>
  <c r="G3405" i="26"/>
  <c r="G3406" i="26"/>
  <c r="G3407" i="26"/>
  <c r="G3408" i="26"/>
  <c r="G3409" i="26"/>
  <c r="G3410" i="26"/>
  <c r="G3411" i="26"/>
  <c r="G3412" i="26"/>
  <c r="G3413" i="26"/>
  <c r="G3414" i="26"/>
  <c r="G3415" i="26"/>
  <c r="G3416" i="26"/>
  <c r="G3417" i="26"/>
  <c r="G3418" i="26"/>
  <c r="G3419" i="26"/>
  <c r="G3420" i="26"/>
  <c r="G3421" i="26"/>
  <c r="G3422" i="26"/>
  <c r="G3423" i="26"/>
  <c r="G3424" i="26"/>
  <c r="G3425" i="26"/>
  <c r="G3426" i="26"/>
  <c r="G3427" i="26"/>
  <c r="G3428" i="26"/>
  <c r="G3429" i="26"/>
  <c r="G3430" i="26"/>
  <c r="G3431" i="26"/>
  <c r="G3432" i="26"/>
  <c r="G3433" i="26"/>
  <c r="G3434" i="26"/>
  <c r="G3435" i="26"/>
  <c r="G3436" i="26"/>
  <c r="G3437" i="26"/>
  <c r="G3438" i="26"/>
  <c r="G3439" i="26"/>
  <c r="G3440" i="26"/>
  <c r="G3441" i="26"/>
  <c r="G3442" i="26"/>
  <c r="G3443" i="26"/>
  <c r="G3444" i="26"/>
  <c r="G3445" i="26"/>
  <c r="G3446" i="26"/>
  <c r="G3447" i="26"/>
  <c r="G3448" i="26"/>
  <c r="G3449" i="26"/>
  <c r="G3450" i="26"/>
  <c r="G3451" i="26"/>
  <c r="G3452" i="26"/>
  <c r="G3453" i="26"/>
  <c r="G3454" i="26"/>
  <c r="G3455" i="26"/>
  <c r="G3456" i="26"/>
  <c r="G3457" i="26"/>
  <c r="G3458" i="26"/>
  <c r="G3459" i="26"/>
  <c r="G3460" i="26"/>
  <c r="G3461" i="26"/>
  <c r="G3462" i="26"/>
  <c r="G3463" i="26"/>
  <c r="G3464" i="26"/>
  <c r="G3465" i="26"/>
  <c r="G3466" i="26"/>
  <c r="G3467" i="26"/>
  <c r="G3468" i="26"/>
  <c r="G3469" i="26"/>
  <c r="G3470" i="26"/>
  <c r="G3471" i="26"/>
  <c r="G3472" i="26"/>
  <c r="G3473" i="26"/>
  <c r="G3474" i="26"/>
  <c r="G3475" i="26"/>
  <c r="G3476" i="26"/>
  <c r="G3477" i="26"/>
  <c r="G3478" i="26"/>
  <c r="G3479" i="26"/>
  <c r="G3480" i="26"/>
  <c r="G3481" i="26"/>
  <c r="G3482" i="26"/>
  <c r="G3483" i="26"/>
  <c r="G3484" i="26"/>
  <c r="G3485" i="26"/>
  <c r="G3486" i="26"/>
  <c r="G3487" i="26"/>
  <c r="G3488" i="26"/>
  <c r="G3489" i="26"/>
  <c r="G3490" i="26"/>
  <c r="G3491" i="26"/>
  <c r="G3492" i="26"/>
  <c r="G3493" i="26"/>
  <c r="G3494" i="26"/>
  <c r="G3495" i="26"/>
  <c r="G3496" i="26"/>
  <c r="G3497" i="26"/>
  <c r="G3498" i="26"/>
  <c r="G3499" i="26"/>
  <c r="G3500" i="26"/>
  <c r="G3501" i="26"/>
  <c r="G3502" i="26"/>
  <c r="G3503" i="26"/>
  <c r="G3504" i="26"/>
  <c r="G3505" i="26"/>
  <c r="G3506" i="26"/>
  <c r="G3507" i="26"/>
  <c r="G3508" i="26"/>
  <c r="G3509" i="26"/>
  <c r="G3510" i="26"/>
  <c r="G3511" i="26"/>
  <c r="G3512" i="26"/>
  <c r="G3513" i="26"/>
  <c r="G3514" i="26"/>
  <c r="G3515" i="26"/>
  <c r="G3516" i="26"/>
  <c r="G3517" i="26"/>
  <c r="G3518" i="26"/>
  <c r="G3519" i="26"/>
  <c r="G3520" i="26"/>
  <c r="G3521" i="26"/>
  <c r="G3522" i="26"/>
  <c r="G3523" i="26"/>
  <c r="G3524" i="26"/>
  <c r="G3525" i="26"/>
  <c r="G3526" i="26"/>
  <c r="G3527" i="26"/>
  <c r="G3528" i="26"/>
  <c r="G3529" i="26"/>
  <c r="G3530" i="26"/>
  <c r="G3531" i="26"/>
  <c r="G3532" i="26"/>
  <c r="G3533" i="26"/>
  <c r="G3534" i="26"/>
  <c r="G3535" i="26"/>
  <c r="G3536" i="26"/>
  <c r="G3537" i="26"/>
  <c r="G3538" i="26"/>
  <c r="G3539" i="26"/>
  <c r="G3540" i="26"/>
  <c r="G3541" i="26"/>
  <c r="G3542" i="26"/>
  <c r="G3543" i="26"/>
  <c r="G3544" i="26"/>
  <c r="G3545" i="26"/>
  <c r="G3546" i="26"/>
  <c r="G3547" i="26"/>
  <c r="G3548" i="26"/>
  <c r="G3549" i="26"/>
  <c r="G3550" i="26"/>
  <c r="G3551" i="26"/>
  <c r="G3552" i="26"/>
  <c r="G3553" i="26"/>
  <c r="G3554" i="26"/>
  <c r="G3555" i="26"/>
  <c r="G3556" i="26"/>
  <c r="G3557" i="26"/>
  <c r="G3558" i="26"/>
  <c r="G3559" i="26"/>
  <c r="G3560" i="26"/>
  <c r="G3561" i="26"/>
  <c r="G3562" i="26"/>
  <c r="G3563" i="26"/>
  <c r="G3564" i="26"/>
  <c r="G3565" i="26"/>
  <c r="G3566" i="26"/>
  <c r="G3567" i="26"/>
  <c r="G3568" i="26"/>
  <c r="G3569" i="26"/>
  <c r="G3570" i="26"/>
  <c r="G3571" i="26"/>
  <c r="G3572" i="26"/>
  <c r="G3573" i="26"/>
  <c r="G3574" i="26"/>
  <c r="G3575" i="26"/>
  <c r="G3576" i="26"/>
  <c r="G3577" i="26"/>
  <c r="G3578" i="26"/>
  <c r="G3579" i="26"/>
  <c r="G3580" i="26"/>
  <c r="G3581" i="26"/>
  <c r="G3582" i="26"/>
  <c r="G3583" i="26"/>
  <c r="G3584" i="26"/>
  <c r="G3585" i="26"/>
  <c r="G3586" i="26"/>
  <c r="G3587" i="26"/>
  <c r="G3588" i="26"/>
  <c r="G3589" i="26"/>
  <c r="G3590" i="26"/>
  <c r="G3591" i="26"/>
  <c r="G3592" i="26"/>
  <c r="G3593" i="26"/>
  <c r="G3594" i="26"/>
  <c r="G3595" i="26"/>
  <c r="G3596" i="26"/>
  <c r="G3597" i="26"/>
  <c r="G3598" i="26"/>
  <c r="G3599" i="26"/>
  <c r="G3600" i="26"/>
  <c r="G3601" i="26"/>
  <c r="G3602" i="26"/>
  <c r="G3603" i="26"/>
  <c r="G3604" i="26"/>
  <c r="G3605" i="26"/>
  <c r="G3606" i="26"/>
  <c r="G3607" i="26"/>
  <c r="G3608" i="26"/>
  <c r="G3609" i="26"/>
  <c r="G3610" i="26"/>
  <c r="G3611" i="26"/>
  <c r="G3612" i="26"/>
  <c r="G3613" i="26"/>
  <c r="G3614" i="26"/>
  <c r="G3615" i="26"/>
  <c r="G3616" i="26"/>
  <c r="G3617" i="26"/>
  <c r="G3618" i="26"/>
  <c r="G3619" i="26"/>
  <c r="G3620" i="26"/>
  <c r="G3621" i="26"/>
  <c r="G3622" i="26"/>
  <c r="G3623" i="26"/>
  <c r="G3624" i="26"/>
  <c r="G3625" i="26"/>
  <c r="G3626" i="26"/>
  <c r="G3627" i="26"/>
  <c r="G3628" i="26"/>
  <c r="G3629" i="26"/>
  <c r="G3630" i="26"/>
  <c r="G3631" i="26"/>
  <c r="G3632" i="26"/>
  <c r="G3633" i="26"/>
  <c r="G3634" i="26"/>
  <c r="G3635" i="26"/>
  <c r="G3636" i="26"/>
  <c r="G3637" i="26"/>
  <c r="G3638" i="26"/>
  <c r="G3639" i="26"/>
  <c r="G3640" i="26"/>
  <c r="G3641" i="26"/>
  <c r="G3642" i="26"/>
  <c r="G3643" i="26"/>
  <c r="G3644" i="26"/>
  <c r="G3645" i="26"/>
  <c r="G3646" i="26"/>
  <c r="G3647" i="26"/>
  <c r="G3648" i="26"/>
  <c r="G3649" i="26"/>
  <c r="G3650" i="26"/>
  <c r="G3651" i="26"/>
  <c r="G3652" i="26"/>
  <c r="G3653" i="26"/>
  <c r="G3654" i="26"/>
  <c r="G3655" i="26"/>
  <c r="G3656" i="26"/>
  <c r="G3657" i="26"/>
  <c r="G3658" i="26"/>
  <c r="G3659" i="26"/>
  <c r="G3660" i="26"/>
  <c r="G3661" i="26"/>
  <c r="G3662" i="26"/>
  <c r="G3663" i="26"/>
  <c r="G3664" i="26"/>
  <c r="G3665" i="26"/>
  <c r="G3666" i="26"/>
  <c r="G3667" i="26"/>
  <c r="G3668" i="26"/>
  <c r="G3669" i="26"/>
  <c r="G3670" i="26"/>
  <c r="G3671" i="26"/>
  <c r="G3672" i="26"/>
  <c r="G3673" i="26"/>
  <c r="G3674" i="26"/>
  <c r="G3675" i="26"/>
  <c r="G3676" i="26"/>
  <c r="G3677" i="26"/>
  <c r="G3678" i="26"/>
  <c r="G3679" i="26"/>
  <c r="G3680" i="26"/>
  <c r="G3681" i="26"/>
  <c r="G3682" i="26"/>
  <c r="G3683" i="26"/>
  <c r="G3684" i="26"/>
  <c r="G3685" i="26"/>
  <c r="G3686" i="26"/>
  <c r="G3687" i="26"/>
  <c r="G3688" i="26"/>
  <c r="G3689" i="26"/>
  <c r="G3690" i="26"/>
  <c r="G3691" i="26"/>
  <c r="G3692" i="26"/>
  <c r="G3693" i="26"/>
  <c r="G3694" i="26"/>
  <c r="G3695" i="26"/>
  <c r="G3696" i="26"/>
  <c r="G3697" i="26"/>
  <c r="G3698" i="26"/>
  <c r="G3699" i="26"/>
  <c r="G3700" i="26"/>
  <c r="G3701" i="26"/>
  <c r="G3702" i="26"/>
  <c r="G3703" i="26"/>
  <c r="G3704" i="26"/>
  <c r="G3705" i="26"/>
  <c r="G3706" i="26"/>
  <c r="G3707" i="26"/>
  <c r="G3708" i="26"/>
  <c r="G3709" i="26"/>
  <c r="G3710" i="26"/>
  <c r="G3711" i="26"/>
  <c r="G3712" i="26"/>
  <c r="G3713" i="26"/>
  <c r="G3714" i="26"/>
  <c r="G3715" i="26"/>
  <c r="G3716" i="26"/>
  <c r="G3717" i="26"/>
  <c r="G3718" i="26"/>
  <c r="G3719" i="26"/>
  <c r="G3720" i="26"/>
  <c r="G3721" i="26"/>
  <c r="G3722" i="26"/>
  <c r="G3723" i="26"/>
  <c r="G3724" i="26"/>
  <c r="G3725" i="26"/>
  <c r="G3726" i="26"/>
  <c r="G3727" i="26"/>
  <c r="G3728" i="26"/>
  <c r="G3729" i="26"/>
  <c r="G3730" i="26"/>
  <c r="G3731" i="26"/>
  <c r="G3732" i="26"/>
  <c r="G3733" i="26"/>
  <c r="G3734" i="26"/>
  <c r="G3735" i="26"/>
  <c r="G3736" i="26"/>
  <c r="G3737" i="26"/>
  <c r="G3738" i="26"/>
  <c r="G3739" i="26"/>
  <c r="G3740" i="26"/>
  <c r="G3741" i="26"/>
  <c r="G3742" i="26"/>
  <c r="G3743" i="26"/>
  <c r="G3744" i="26"/>
  <c r="G3745" i="26"/>
  <c r="G3746" i="26"/>
  <c r="G3747" i="26"/>
  <c r="G3748" i="26"/>
  <c r="G3749" i="26"/>
  <c r="G3750" i="26"/>
  <c r="G3751" i="26"/>
  <c r="G3752" i="26"/>
  <c r="G3753" i="26"/>
  <c r="G3754" i="26"/>
  <c r="G3755" i="26"/>
  <c r="G3756" i="26"/>
  <c r="G3757" i="26"/>
  <c r="G3758" i="26"/>
  <c r="G3759" i="26"/>
  <c r="G3760" i="26"/>
  <c r="G3761" i="26"/>
  <c r="G3762" i="26"/>
  <c r="G3763" i="26"/>
  <c r="G3764" i="26"/>
  <c r="G3765" i="26"/>
  <c r="G3766" i="26"/>
  <c r="G3767" i="26"/>
  <c r="G3768" i="26"/>
  <c r="G3769" i="26"/>
  <c r="G3770" i="26"/>
  <c r="G3771" i="26"/>
  <c r="G3772" i="26"/>
  <c r="G3773" i="26"/>
  <c r="G3774" i="26"/>
  <c r="G3775" i="26"/>
  <c r="G3776" i="26"/>
  <c r="G3777" i="26"/>
  <c r="G3778" i="26"/>
  <c r="G3779" i="26"/>
  <c r="G3780" i="26"/>
  <c r="G3781" i="26"/>
  <c r="G3782" i="26"/>
  <c r="G3783" i="26"/>
  <c r="G3784" i="26"/>
  <c r="G3785" i="26"/>
  <c r="G3786" i="26"/>
  <c r="G3787" i="26"/>
  <c r="G3788" i="26"/>
  <c r="G3789" i="26"/>
  <c r="G3790" i="26"/>
  <c r="G3791" i="26"/>
  <c r="G3792" i="26"/>
  <c r="G3793" i="26"/>
  <c r="G3794" i="26"/>
  <c r="G3795" i="26"/>
  <c r="G3796" i="26"/>
  <c r="G3797" i="26"/>
  <c r="G3798" i="26"/>
  <c r="G3799" i="26"/>
  <c r="G3800" i="26"/>
  <c r="G3801" i="26"/>
  <c r="G3802" i="26"/>
  <c r="G3803" i="26"/>
  <c r="G3804" i="26"/>
  <c r="G3805" i="26"/>
  <c r="G3806" i="26"/>
  <c r="G3807" i="26"/>
  <c r="G3808" i="26"/>
  <c r="G3809" i="26"/>
  <c r="G3810" i="26"/>
  <c r="G3811" i="26"/>
  <c r="G3812" i="26"/>
  <c r="G3813" i="26"/>
  <c r="G3814" i="26"/>
  <c r="G3815" i="26"/>
  <c r="G3816" i="26"/>
  <c r="G3817" i="26"/>
  <c r="G3818" i="26"/>
  <c r="G3819" i="26"/>
  <c r="G3820" i="26"/>
  <c r="G3821" i="26"/>
  <c r="G3822" i="26"/>
  <c r="G3823" i="26"/>
  <c r="G3824" i="26"/>
  <c r="G3825" i="26"/>
  <c r="G3826" i="26"/>
  <c r="G3827" i="26"/>
  <c r="G3828" i="26"/>
  <c r="G3829" i="26"/>
  <c r="G3830" i="26"/>
  <c r="G3831" i="26"/>
  <c r="G3832" i="26"/>
  <c r="G3833" i="26"/>
  <c r="G3834" i="26"/>
  <c r="G3835" i="26"/>
  <c r="G3836" i="26"/>
  <c r="G3837" i="26"/>
  <c r="G3838" i="26"/>
  <c r="G3839" i="26"/>
  <c r="G3840" i="26"/>
  <c r="G3841" i="26"/>
  <c r="G3842" i="26"/>
  <c r="G3843" i="26"/>
  <c r="G3844" i="26"/>
  <c r="G3845" i="26"/>
  <c r="G3846" i="26"/>
  <c r="G3847" i="26"/>
  <c r="G3848" i="26"/>
  <c r="G3849" i="26"/>
  <c r="G3850" i="26"/>
  <c r="G3851" i="26"/>
  <c r="G3852" i="26"/>
  <c r="G3853" i="26"/>
  <c r="G3854" i="26"/>
  <c r="G3855" i="26"/>
  <c r="G3856" i="26"/>
  <c r="G3857" i="26"/>
  <c r="G3858" i="26"/>
  <c r="G3859" i="26"/>
  <c r="G3860" i="26"/>
  <c r="G3861" i="26"/>
  <c r="G3862" i="26"/>
  <c r="G3863" i="26"/>
  <c r="G3864" i="26"/>
  <c r="G3865" i="26"/>
  <c r="G3866" i="26"/>
  <c r="G3867" i="26"/>
  <c r="G3868" i="26"/>
  <c r="G3869" i="26"/>
  <c r="G3870" i="26"/>
  <c r="G3871" i="26"/>
  <c r="G3872" i="26"/>
  <c r="G3873" i="26"/>
  <c r="G3874" i="26"/>
  <c r="G3875" i="26"/>
  <c r="G3876" i="26"/>
  <c r="G3877" i="26"/>
  <c r="G3878" i="26"/>
  <c r="G3879" i="26"/>
  <c r="G3880" i="26"/>
  <c r="G3881" i="26"/>
  <c r="G3882" i="26"/>
  <c r="G3883" i="26"/>
  <c r="G3884" i="26"/>
  <c r="G3885" i="26"/>
  <c r="G3886" i="26"/>
  <c r="G3887" i="26"/>
  <c r="G3888" i="26"/>
  <c r="G3889" i="26"/>
  <c r="G3890" i="26"/>
  <c r="G3891" i="26"/>
  <c r="G3892" i="26"/>
  <c r="G3893" i="26"/>
  <c r="G3894" i="26"/>
  <c r="G3895" i="26"/>
  <c r="G3896" i="26"/>
  <c r="G3897" i="26"/>
  <c r="G3898" i="26"/>
  <c r="G3899" i="26"/>
  <c r="G3900" i="26"/>
  <c r="G3901" i="26"/>
  <c r="G3902" i="26"/>
  <c r="G3903" i="26"/>
  <c r="G3904" i="26"/>
  <c r="G3905" i="26"/>
  <c r="G3906" i="26"/>
  <c r="G3907" i="26"/>
  <c r="G3908" i="26"/>
  <c r="G3909" i="26"/>
  <c r="G3910" i="26"/>
  <c r="G3911" i="26"/>
  <c r="G3912" i="26"/>
  <c r="G3913" i="26"/>
  <c r="G3914" i="26"/>
  <c r="G3915" i="26"/>
  <c r="G3916" i="26"/>
  <c r="G3917" i="26"/>
  <c r="G3918" i="26"/>
  <c r="G3919" i="26"/>
  <c r="G3920" i="26"/>
  <c r="G3921" i="26"/>
  <c r="G3922" i="26"/>
  <c r="G3923" i="26"/>
  <c r="G3924" i="26"/>
  <c r="G3925" i="26"/>
  <c r="G3926" i="26"/>
  <c r="G3927" i="26"/>
  <c r="G3928" i="26"/>
  <c r="G3929" i="26"/>
  <c r="G3930" i="26"/>
  <c r="G3931" i="26"/>
  <c r="G3932" i="26"/>
  <c r="G3933" i="26"/>
  <c r="G3934" i="26"/>
  <c r="G3935" i="26"/>
  <c r="G3936" i="26"/>
  <c r="G3937" i="26"/>
  <c r="G3938" i="26"/>
  <c r="G3939" i="26"/>
  <c r="G3940" i="26"/>
  <c r="G3941" i="26"/>
  <c r="G3942" i="26"/>
  <c r="G3943" i="26"/>
  <c r="G3944" i="26"/>
  <c r="G3945" i="26"/>
  <c r="G3946" i="26"/>
  <c r="G3947" i="26"/>
  <c r="G3948" i="26"/>
  <c r="G3949" i="26"/>
  <c r="G3950" i="26"/>
  <c r="G3951" i="26"/>
  <c r="G3952" i="26"/>
  <c r="G3953" i="26"/>
  <c r="G3954" i="26"/>
  <c r="G3955" i="26"/>
  <c r="G3956" i="26"/>
  <c r="G3957" i="26"/>
  <c r="G3958" i="26"/>
  <c r="G3959" i="26"/>
  <c r="G3960" i="26"/>
  <c r="G3961" i="26"/>
  <c r="G3962" i="26"/>
  <c r="G3963" i="26"/>
  <c r="G3964" i="26"/>
  <c r="G3965" i="26"/>
  <c r="G3966" i="26"/>
  <c r="G3967" i="26"/>
  <c r="G3968" i="26"/>
  <c r="G3969" i="26"/>
  <c r="G3970" i="26"/>
  <c r="G3971" i="26"/>
  <c r="G3972" i="26"/>
  <c r="G3973" i="26"/>
  <c r="G3974" i="26"/>
  <c r="G3975" i="26"/>
  <c r="G3976" i="26"/>
  <c r="G3977" i="26"/>
  <c r="G3978" i="26"/>
  <c r="G3979" i="26"/>
  <c r="G3980" i="26"/>
  <c r="G3981" i="26"/>
  <c r="G3982" i="26"/>
  <c r="G3983" i="26"/>
  <c r="G3984" i="26"/>
  <c r="G3985" i="26"/>
  <c r="G3986" i="26"/>
  <c r="G3987" i="26"/>
  <c r="G3988" i="26"/>
  <c r="G3989" i="26"/>
  <c r="G3990" i="26"/>
  <c r="G3991" i="26"/>
  <c r="G3992" i="26"/>
  <c r="G3993" i="26"/>
  <c r="G3994" i="26"/>
  <c r="G3995" i="26"/>
  <c r="G3996" i="26"/>
  <c r="G3997" i="26"/>
  <c r="G3998" i="26"/>
  <c r="G3999" i="26"/>
  <c r="G4000" i="26"/>
  <c r="G4001" i="26"/>
  <c r="G4002" i="26"/>
  <c r="G4003" i="26"/>
  <c r="G4004" i="26"/>
  <c r="G4005" i="26"/>
  <c r="G4006" i="26"/>
  <c r="G4007" i="26"/>
  <c r="G4008" i="26"/>
  <c r="G4009" i="26"/>
  <c r="G4010" i="26"/>
  <c r="G4011" i="26"/>
  <c r="G4012" i="26"/>
  <c r="G4013" i="26"/>
  <c r="G4014" i="26"/>
  <c r="G4015" i="26"/>
  <c r="G4016" i="26"/>
  <c r="G4017" i="26"/>
  <c r="G4018" i="26"/>
  <c r="G4019" i="26"/>
  <c r="G4020" i="26"/>
  <c r="G4021" i="26"/>
  <c r="G4022" i="26"/>
  <c r="G4023" i="26"/>
  <c r="G4024" i="26"/>
  <c r="G4025" i="26"/>
  <c r="G4026" i="26"/>
  <c r="G4027" i="26"/>
  <c r="G4028" i="26"/>
  <c r="G4029" i="26"/>
  <c r="G4030" i="26"/>
  <c r="G4031" i="26"/>
  <c r="G4032" i="26"/>
  <c r="G4033" i="26"/>
  <c r="G4034" i="26"/>
  <c r="G4035" i="26"/>
  <c r="G4036" i="26"/>
  <c r="G4037" i="26"/>
  <c r="G4038" i="26"/>
  <c r="G4039" i="26"/>
  <c r="G4040" i="26"/>
  <c r="G4041" i="26"/>
  <c r="G4042" i="26"/>
  <c r="G4043" i="26"/>
  <c r="G4044" i="26"/>
  <c r="G4045" i="26"/>
  <c r="G4046" i="26"/>
  <c r="G4047" i="26"/>
  <c r="G4048" i="26"/>
  <c r="G4049" i="26"/>
  <c r="G4050" i="26"/>
  <c r="G4051" i="26"/>
  <c r="G4052" i="26"/>
  <c r="G4053" i="26"/>
  <c r="G4054" i="26"/>
  <c r="G4055" i="26"/>
  <c r="G4056" i="26"/>
  <c r="G4057" i="26"/>
  <c r="G4058" i="26"/>
  <c r="G4059" i="26"/>
  <c r="G4060" i="26"/>
  <c r="G4061" i="26"/>
  <c r="G4062" i="26"/>
  <c r="G4063" i="26"/>
  <c r="G4064" i="26"/>
  <c r="G4065" i="26"/>
  <c r="G4066" i="26"/>
  <c r="G4067" i="26"/>
  <c r="G4068" i="26"/>
  <c r="G4069" i="26"/>
  <c r="G4070" i="26"/>
  <c r="G4071" i="26"/>
  <c r="G4072" i="26"/>
  <c r="G4073" i="26"/>
  <c r="G4074" i="26"/>
  <c r="G4075" i="26"/>
  <c r="G4076" i="26"/>
  <c r="G4077" i="26"/>
  <c r="G4078" i="26"/>
  <c r="G4079" i="26"/>
  <c r="G4080" i="26"/>
  <c r="G4081" i="26"/>
  <c r="G4082" i="26"/>
  <c r="G4083" i="26"/>
  <c r="G4084" i="26"/>
  <c r="G4085" i="26"/>
  <c r="G4086" i="26"/>
  <c r="G4087" i="26"/>
  <c r="G4088" i="26"/>
  <c r="G4089" i="26"/>
  <c r="G4090" i="26"/>
  <c r="G4091" i="26"/>
  <c r="G4092" i="26"/>
  <c r="G4093" i="26"/>
  <c r="G4094" i="26"/>
  <c r="G4095" i="26"/>
  <c r="G4096" i="26"/>
  <c r="G4097" i="26"/>
  <c r="G4098" i="26"/>
  <c r="G4099" i="26"/>
  <c r="G4100" i="26"/>
  <c r="G4101" i="26"/>
  <c r="G4102" i="26"/>
  <c r="G4103" i="26"/>
  <c r="G4104" i="26"/>
  <c r="G4105" i="26"/>
  <c r="G4106" i="26"/>
  <c r="G4107" i="26"/>
  <c r="G4108" i="26"/>
  <c r="G4109" i="26"/>
  <c r="G4110" i="26"/>
  <c r="G4111" i="26"/>
  <c r="G4112" i="26"/>
  <c r="G4113" i="26"/>
  <c r="G4114" i="26"/>
  <c r="G4115" i="26"/>
  <c r="G4116" i="26"/>
  <c r="G4117" i="26"/>
  <c r="G4118" i="26"/>
  <c r="G4119" i="26"/>
  <c r="G4120" i="26"/>
  <c r="G4121" i="26"/>
  <c r="G4122" i="26"/>
  <c r="G4123" i="26"/>
  <c r="G4124" i="26"/>
  <c r="G4125" i="26"/>
  <c r="G4126" i="26"/>
  <c r="G4127" i="26"/>
  <c r="G4128" i="26"/>
  <c r="G4129" i="26"/>
  <c r="G4130" i="26"/>
  <c r="G4131" i="26"/>
  <c r="G4132" i="26"/>
  <c r="G4133" i="26"/>
  <c r="G4134" i="26"/>
  <c r="G4135" i="26"/>
  <c r="G4136" i="26"/>
  <c r="G4137" i="26"/>
  <c r="G4138" i="26"/>
  <c r="G4139" i="26"/>
  <c r="G4140" i="26"/>
  <c r="G4141" i="26"/>
  <c r="G4142" i="26"/>
  <c r="G4143" i="26"/>
  <c r="G4144" i="26"/>
  <c r="G4145" i="26"/>
  <c r="G4146" i="26"/>
  <c r="G4147" i="26"/>
  <c r="G4148" i="26"/>
  <c r="G4149" i="26"/>
  <c r="G4150" i="26"/>
  <c r="G4151" i="26"/>
  <c r="G4152" i="26"/>
  <c r="G4153" i="26"/>
  <c r="G4154" i="26"/>
  <c r="G4155" i="26"/>
  <c r="G4156" i="26"/>
  <c r="G4157" i="26"/>
  <c r="G4158" i="26"/>
  <c r="G4159" i="26"/>
  <c r="G4160" i="26"/>
  <c r="G4161" i="26"/>
  <c r="G4162" i="26"/>
  <c r="G4163" i="26"/>
  <c r="G4164" i="26"/>
  <c r="G4165" i="26"/>
  <c r="G4166" i="26"/>
  <c r="G4167" i="26"/>
  <c r="G4168" i="26"/>
  <c r="G4169" i="26"/>
  <c r="G4170" i="26"/>
  <c r="G4171" i="26"/>
  <c r="G4172" i="26"/>
  <c r="G4173" i="26"/>
  <c r="G4174" i="26"/>
  <c r="G4175" i="26"/>
  <c r="G4176" i="26"/>
  <c r="G4177" i="26"/>
  <c r="G4178" i="26"/>
  <c r="G4179" i="26"/>
  <c r="G4180" i="26"/>
  <c r="G4181" i="26"/>
  <c r="G4182" i="26"/>
  <c r="G4183" i="26"/>
  <c r="G4184" i="26"/>
  <c r="G4185" i="26"/>
  <c r="G4186" i="26"/>
  <c r="G4187" i="26"/>
  <c r="G4188" i="26"/>
  <c r="G4189" i="26"/>
  <c r="G4190" i="26"/>
  <c r="G4191" i="26"/>
  <c r="G4192" i="26"/>
  <c r="G4193" i="26"/>
  <c r="G4194" i="26"/>
  <c r="G4195" i="26"/>
  <c r="G4196" i="26"/>
  <c r="G4197" i="26"/>
  <c r="G4198" i="26"/>
  <c r="G4199" i="26"/>
  <c r="G4200" i="26"/>
  <c r="G4201" i="26"/>
  <c r="G4202" i="26"/>
  <c r="G4203" i="26"/>
  <c r="G4204" i="26"/>
  <c r="G4205" i="26"/>
  <c r="G4206" i="26"/>
  <c r="G4207" i="26"/>
  <c r="G4208" i="26"/>
  <c r="G4209" i="26"/>
  <c r="G4210" i="26"/>
  <c r="G4211" i="26"/>
  <c r="G4212" i="26"/>
  <c r="G4213" i="26"/>
  <c r="G4214" i="26"/>
  <c r="G4215" i="26"/>
  <c r="G4216" i="26"/>
  <c r="G4217" i="26"/>
  <c r="G4218" i="26"/>
  <c r="G4219" i="26"/>
  <c r="G4220" i="26"/>
  <c r="G4221" i="26"/>
  <c r="G4222" i="26"/>
  <c r="G4223" i="26"/>
  <c r="G4224" i="26"/>
  <c r="G4225" i="26"/>
  <c r="G4226" i="26"/>
  <c r="G4227" i="26"/>
  <c r="G4228" i="26"/>
  <c r="G4229" i="26"/>
  <c r="G4230" i="26"/>
  <c r="G4231" i="26"/>
  <c r="G4232" i="26"/>
  <c r="G4233" i="26"/>
  <c r="G4234" i="26"/>
  <c r="G4235" i="26"/>
  <c r="G4236" i="26"/>
  <c r="G4237" i="26"/>
  <c r="G4238" i="26"/>
  <c r="G4239" i="26"/>
  <c r="G4240" i="26"/>
  <c r="G4241" i="26"/>
  <c r="G4242" i="26"/>
  <c r="G4243" i="26"/>
  <c r="G4244" i="26"/>
  <c r="G4245" i="26"/>
  <c r="G4246" i="26"/>
  <c r="G4247" i="26"/>
  <c r="G4248" i="26"/>
  <c r="G4249" i="26"/>
  <c r="G4250" i="26"/>
  <c r="G4251" i="26"/>
  <c r="G4252" i="26"/>
  <c r="G4253" i="26"/>
  <c r="G4254" i="26"/>
  <c r="G4255" i="26"/>
  <c r="G4256" i="26"/>
  <c r="G4257" i="26"/>
  <c r="G4258" i="26"/>
  <c r="G4259" i="26"/>
  <c r="G4260" i="26"/>
  <c r="G4261" i="26"/>
  <c r="G4262" i="26"/>
  <c r="G4263" i="26"/>
  <c r="G4264" i="26"/>
  <c r="G4265" i="26"/>
  <c r="G4266" i="26"/>
  <c r="G4267" i="26"/>
  <c r="G4268" i="26"/>
  <c r="G4269" i="26"/>
  <c r="G4270" i="26"/>
  <c r="G4271" i="26"/>
  <c r="G4272" i="26"/>
  <c r="G4273" i="26"/>
  <c r="G4274" i="26"/>
  <c r="G4275" i="26"/>
  <c r="G4276" i="26"/>
  <c r="G4277" i="26"/>
  <c r="G4278" i="26"/>
  <c r="G4279" i="26"/>
  <c r="G4280" i="26"/>
  <c r="G4281" i="26"/>
  <c r="G4282" i="26"/>
  <c r="G4283" i="26"/>
  <c r="G4284" i="26"/>
  <c r="G4285" i="26"/>
  <c r="G4286" i="26"/>
  <c r="G4287" i="26"/>
  <c r="G4288" i="26"/>
  <c r="G4289" i="26"/>
  <c r="G4290" i="26"/>
  <c r="G4291" i="26"/>
  <c r="G4292" i="26"/>
  <c r="G4293" i="26"/>
  <c r="G4294" i="26"/>
  <c r="G4295" i="26"/>
  <c r="G4296" i="26"/>
  <c r="G4297" i="26"/>
  <c r="G4298" i="26"/>
  <c r="G4299" i="26"/>
  <c r="G4300" i="26"/>
  <c r="G4301" i="26"/>
  <c r="G4302" i="26"/>
  <c r="G4303" i="26"/>
  <c r="G4304" i="26"/>
  <c r="G4305" i="26"/>
  <c r="G4306" i="26"/>
  <c r="G4307" i="26"/>
  <c r="G4308" i="26"/>
  <c r="G4309" i="26"/>
  <c r="G4310" i="26"/>
  <c r="G4311" i="26"/>
  <c r="G4312" i="26"/>
  <c r="G4313" i="26"/>
  <c r="G4314" i="26"/>
  <c r="G4315" i="26"/>
  <c r="G4316" i="26"/>
  <c r="G4317" i="26"/>
  <c r="G4318" i="26"/>
  <c r="G4319" i="26"/>
  <c r="G4320" i="26"/>
  <c r="G4321" i="26"/>
  <c r="G4322" i="26"/>
  <c r="G4323" i="26"/>
  <c r="G4324" i="26"/>
  <c r="G4325" i="26"/>
  <c r="G4326" i="26"/>
  <c r="G4327" i="26"/>
  <c r="G4328" i="26"/>
  <c r="G4329" i="26"/>
  <c r="G4330" i="26"/>
  <c r="G4331" i="26"/>
  <c r="G4332" i="26"/>
  <c r="G4333" i="26"/>
  <c r="G4334" i="26"/>
  <c r="G4335" i="26"/>
  <c r="G4336" i="26"/>
  <c r="G4337" i="26"/>
  <c r="G4338" i="26"/>
  <c r="G4339" i="26"/>
  <c r="G4340" i="26"/>
  <c r="G4341" i="26"/>
  <c r="G4342" i="26"/>
  <c r="G4343" i="26"/>
  <c r="G4344" i="26"/>
  <c r="G4345" i="26"/>
  <c r="G4346" i="26"/>
  <c r="G4347" i="26"/>
  <c r="G4348" i="26"/>
  <c r="G4349" i="26"/>
  <c r="G4350" i="26"/>
  <c r="G4351" i="26"/>
  <c r="G4352" i="26"/>
  <c r="G4353" i="26"/>
  <c r="G4354" i="26"/>
  <c r="G4355" i="26"/>
  <c r="G4356" i="26"/>
  <c r="G4357" i="26"/>
  <c r="G4358" i="26"/>
  <c r="G4359" i="26"/>
  <c r="G4360" i="26"/>
  <c r="G4361" i="26"/>
  <c r="G4362" i="26"/>
  <c r="G4363" i="26"/>
  <c r="G4364" i="26"/>
  <c r="G4365" i="26"/>
  <c r="G4366" i="26"/>
  <c r="G4367" i="26"/>
  <c r="G4368" i="26"/>
  <c r="G4369" i="26"/>
  <c r="G4370" i="26"/>
  <c r="G4371" i="26"/>
  <c r="G4372" i="26"/>
  <c r="G4373" i="26"/>
  <c r="G4374" i="26"/>
  <c r="G4375" i="26"/>
  <c r="G4376" i="26"/>
  <c r="G4377" i="26"/>
  <c r="G4378" i="26"/>
  <c r="G4379" i="26"/>
  <c r="G4380" i="26"/>
  <c r="G4381" i="26"/>
  <c r="G4382" i="26"/>
  <c r="G4383" i="26"/>
  <c r="G4384" i="26"/>
  <c r="G4385" i="26"/>
  <c r="G4386" i="26"/>
  <c r="G4387" i="26"/>
  <c r="G4388" i="26"/>
  <c r="G4389" i="26"/>
  <c r="G4390" i="26"/>
  <c r="G4391" i="26"/>
  <c r="G4392" i="26"/>
  <c r="G4393" i="26"/>
  <c r="G4394" i="26"/>
  <c r="G4395" i="26"/>
  <c r="G4396" i="26"/>
  <c r="G4397" i="26"/>
  <c r="G4398" i="26"/>
  <c r="G4399" i="26"/>
  <c r="G4400" i="26"/>
  <c r="G4401" i="26"/>
  <c r="G4402" i="26"/>
  <c r="G4403" i="26"/>
  <c r="G4404" i="26"/>
  <c r="G4405" i="26"/>
  <c r="G4406" i="26"/>
  <c r="G4407" i="26"/>
  <c r="G4408" i="26"/>
  <c r="G4409" i="26"/>
  <c r="G4410" i="26"/>
  <c r="G4411" i="26"/>
  <c r="G4412" i="26"/>
  <c r="G4413" i="26"/>
  <c r="G4414" i="26"/>
  <c r="G4415" i="26"/>
  <c r="G4416" i="26"/>
  <c r="G4417" i="26"/>
  <c r="G4418" i="26"/>
  <c r="G4419" i="26"/>
  <c r="G4420" i="26"/>
  <c r="G4421" i="26"/>
  <c r="G4422" i="26"/>
  <c r="G4423" i="26"/>
  <c r="G4424" i="26"/>
  <c r="G4425" i="26"/>
  <c r="G4426" i="26"/>
  <c r="G4427" i="26"/>
  <c r="G4428" i="26"/>
  <c r="G4429" i="26"/>
  <c r="G4430" i="26"/>
  <c r="G4431" i="26"/>
  <c r="G4432" i="26"/>
  <c r="G4433" i="26"/>
  <c r="G4434" i="26"/>
  <c r="G4435" i="26"/>
  <c r="G4436" i="26"/>
  <c r="G4437" i="26"/>
  <c r="G4438" i="26"/>
  <c r="G4439" i="26"/>
  <c r="G4440" i="26"/>
  <c r="G4441" i="26"/>
  <c r="G4442" i="26"/>
  <c r="G4443" i="26"/>
  <c r="G4444" i="26"/>
  <c r="G4445" i="26"/>
  <c r="G4446" i="26"/>
  <c r="G4447" i="26"/>
  <c r="G4448" i="26"/>
  <c r="G4449" i="26"/>
  <c r="G4450" i="26"/>
  <c r="G4451" i="26"/>
  <c r="G4452" i="26"/>
  <c r="G4453" i="26"/>
  <c r="G4454" i="26"/>
  <c r="G4455" i="26"/>
  <c r="G4456" i="26"/>
  <c r="G4457" i="26"/>
  <c r="G4458" i="26"/>
  <c r="G4459" i="26"/>
  <c r="G4460" i="26"/>
  <c r="G4461" i="26"/>
  <c r="G4462" i="26"/>
  <c r="G4463" i="26"/>
  <c r="G4464" i="26"/>
  <c r="G4465" i="26"/>
  <c r="G4466" i="26"/>
  <c r="G4467" i="26"/>
  <c r="G4468" i="26"/>
  <c r="G4469" i="26"/>
  <c r="G4470" i="26"/>
  <c r="G4471" i="26"/>
  <c r="G4472" i="26"/>
  <c r="G4473" i="26"/>
  <c r="G4474" i="26"/>
  <c r="G4475" i="26"/>
  <c r="G4476" i="26"/>
  <c r="G4477" i="26"/>
  <c r="G4478" i="26"/>
  <c r="G4479" i="26"/>
  <c r="G4480" i="26"/>
  <c r="G4481" i="26"/>
  <c r="G4482" i="26"/>
  <c r="G4483" i="26"/>
  <c r="G4484" i="26"/>
  <c r="G4485" i="26"/>
  <c r="G4486" i="26"/>
  <c r="G4487" i="26"/>
  <c r="G4488" i="26"/>
  <c r="G4489" i="26"/>
  <c r="G4490" i="26"/>
  <c r="G4491" i="26"/>
  <c r="G4492" i="26"/>
  <c r="G4493" i="26"/>
  <c r="G4494" i="26"/>
  <c r="G4495" i="26"/>
  <c r="G4496" i="26"/>
  <c r="G4497" i="26"/>
  <c r="G4498" i="26"/>
  <c r="G4499" i="26"/>
  <c r="G4500" i="26"/>
  <c r="G4501" i="26"/>
  <c r="G4502" i="26"/>
  <c r="G4503" i="26"/>
  <c r="G4504" i="26"/>
  <c r="G4505" i="26"/>
  <c r="G4506" i="26"/>
  <c r="G4507" i="26"/>
  <c r="G4508" i="26"/>
  <c r="G4509" i="26"/>
  <c r="G4510" i="26"/>
  <c r="G4511" i="26"/>
  <c r="G4512" i="26"/>
  <c r="G4513" i="26"/>
  <c r="G4514" i="26"/>
  <c r="G4515" i="26"/>
  <c r="G4516" i="26"/>
  <c r="G4517" i="26"/>
  <c r="G4518" i="26"/>
  <c r="G4519" i="26"/>
  <c r="G4520" i="26"/>
  <c r="G4521" i="26"/>
  <c r="G4522" i="26"/>
  <c r="G4523" i="26"/>
  <c r="G4524" i="26"/>
  <c r="G4525" i="26"/>
  <c r="G4526" i="26"/>
  <c r="G4527" i="26"/>
  <c r="G4528" i="26"/>
  <c r="G4529" i="26"/>
  <c r="G4530" i="26"/>
  <c r="G4531" i="26"/>
  <c r="G4532" i="26"/>
  <c r="G4533" i="26"/>
  <c r="G4534" i="26"/>
  <c r="G4535" i="26"/>
  <c r="G4536" i="26"/>
  <c r="G4537" i="26"/>
  <c r="G4538" i="26"/>
  <c r="G4539" i="26"/>
  <c r="G4540" i="26"/>
  <c r="G4541" i="26"/>
  <c r="G4542" i="26"/>
  <c r="G4543" i="26"/>
  <c r="G4544" i="26"/>
  <c r="G4545" i="26"/>
  <c r="G4546" i="26"/>
  <c r="G4547" i="26"/>
  <c r="G4548" i="26"/>
  <c r="G4549" i="26"/>
  <c r="G4550" i="26"/>
  <c r="G4551" i="26"/>
  <c r="G4552" i="26"/>
  <c r="G4553" i="26"/>
  <c r="G4554" i="26"/>
  <c r="G4555" i="26"/>
  <c r="G4556" i="26"/>
  <c r="G4557" i="26"/>
  <c r="G4558" i="26"/>
  <c r="G4559" i="26"/>
  <c r="G4560" i="26"/>
  <c r="G4561" i="26"/>
  <c r="G4562" i="26"/>
  <c r="G4563" i="26"/>
  <c r="G4564" i="26"/>
  <c r="G4565" i="26"/>
  <c r="G4566" i="26"/>
  <c r="G4567" i="26"/>
  <c r="G4568" i="26"/>
  <c r="G4569" i="26"/>
  <c r="G4570" i="26"/>
  <c r="G4571" i="26"/>
  <c r="G4572" i="26"/>
  <c r="G4573" i="26"/>
  <c r="G4574" i="26"/>
  <c r="G4575" i="26"/>
  <c r="G4576" i="26"/>
  <c r="G4577" i="26"/>
  <c r="G4578" i="26"/>
  <c r="G4579" i="26"/>
  <c r="G4580" i="26"/>
  <c r="G4581" i="26"/>
  <c r="G4582" i="26"/>
  <c r="G4583" i="26"/>
  <c r="G4584" i="26"/>
  <c r="G4585" i="26"/>
  <c r="G4586" i="26"/>
  <c r="G4587" i="26"/>
  <c r="G4588" i="26"/>
  <c r="G4589" i="26"/>
  <c r="G4590" i="26"/>
  <c r="G4591" i="26"/>
  <c r="G4592" i="26"/>
  <c r="G4593" i="26"/>
  <c r="G4594" i="26"/>
  <c r="G4595" i="26"/>
  <c r="G4596" i="26"/>
  <c r="G4597" i="26"/>
  <c r="G4598" i="26"/>
  <c r="G4599" i="26"/>
  <c r="G4600" i="26"/>
  <c r="G4601" i="26"/>
  <c r="G4602" i="26"/>
  <c r="G4603" i="26"/>
  <c r="G4604" i="26"/>
  <c r="G4605" i="26"/>
  <c r="G4606" i="26"/>
  <c r="G4607" i="26"/>
  <c r="G4608" i="26"/>
  <c r="G4609" i="26"/>
  <c r="G4610" i="26"/>
  <c r="G4611" i="26"/>
  <c r="G4612" i="26"/>
  <c r="G4613" i="26"/>
  <c r="G4614" i="26"/>
  <c r="G4615" i="26"/>
  <c r="G4616" i="26"/>
  <c r="G4617" i="26"/>
  <c r="G4618" i="26"/>
  <c r="G4619" i="26"/>
  <c r="G4620" i="26"/>
  <c r="G4621" i="26"/>
  <c r="G4622" i="26"/>
  <c r="G4623" i="26"/>
  <c r="G4624" i="26"/>
  <c r="G4625" i="26"/>
  <c r="G4626" i="26"/>
  <c r="G4627" i="26"/>
  <c r="G4628" i="26"/>
  <c r="G4629" i="26"/>
  <c r="G4630" i="26"/>
  <c r="G4631" i="26"/>
  <c r="G4632" i="26"/>
  <c r="G4633" i="26"/>
  <c r="G4634" i="26"/>
  <c r="G4635" i="26"/>
  <c r="G4636" i="26"/>
  <c r="G4637" i="26"/>
  <c r="G4638" i="26"/>
  <c r="G4639" i="26"/>
  <c r="G4640" i="26"/>
  <c r="G4641" i="26"/>
  <c r="G4642" i="26"/>
  <c r="G4643" i="26"/>
  <c r="G4644" i="26"/>
  <c r="G4645" i="26"/>
  <c r="G4646" i="26"/>
  <c r="G4647" i="26"/>
  <c r="G4648" i="26"/>
  <c r="G4649" i="26"/>
  <c r="G4650" i="26"/>
  <c r="G4651" i="26"/>
  <c r="G4652" i="26"/>
  <c r="G4653" i="26"/>
  <c r="G4654" i="26"/>
  <c r="G4655" i="26"/>
  <c r="G4656" i="26"/>
  <c r="G4657" i="26"/>
  <c r="G4658" i="26"/>
  <c r="G4659" i="26"/>
  <c r="G4660" i="26"/>
  <c r="G4661" i="26"/>
  <c r="G4662" i="26"/>
  <c r="G4663" i="26"/>
  <c r="G4664" i="26"/>
  <c r="G4665" i="26"/>
  <c r="G4666" i="26"/>
  <c r="G4667" i="26"/>
  <c r="G4668" i="26"/>
  <c r="G4669" i="26"/>
  <c r="G4670" i="26"/>
  <c r="G4671" i="26"/>
  <c r="G4672" i="26"/>
  <c r="G4673" i="26"/>
  <c r="G4674" i="26"/>
  <c r="G4675" i="26"/>
  <c r="G4676" i="26"/>
  <c r="G4677" i="26"/>
  <c r="G4678" i="26"/>
  <c r="G4679" i="26"/>
  <c r="G4680" i="26"/>
  <c r="G4681" i="26"/>
  <c r="G4682" i="26"/>
  <c r="G4683" i="26"/>
  <c r="G4684" i="26"/>
  <c r="G4685" i="26"/>
  <c r="G4686" i="26"/>
  <c r="G4687" i="26"/>
  <c r="G4688" i="26"/>
  <c r="G4689" i="26"/>
  <c r="G4690" i="26"/>
  <c r="G4691" i="26"/>
  <c r="G4692" i="26"/>
  <c r="G4693" i="26"/>
  <c r="G4694" i="26"/>
  <c r="G4695" i="26"/>
  <c r="G4696" i="26"/>
  <c r="G4697" i="26"/>
  <c r="G4698" i="26"/>
  <c r="G4699" i="26"/>
  <c r="G4700" i="26"/>
  <c r="G4701" i="26"/>
  <c r="G4702" i="26"/>
  <c r="G4703" i="26"/>
  <c r="G4704" i="26"/>
  <c r="G4705" i="26"/>
  <c r="G4706" i="26"/>
  <c r="G4707" i="26"/>
  <c r="G4708" i="26"/>
  <c r="G4709" i="26"/>
  <c r="G4710" i="26"/>
  <c r="G4711" i="26"/>
  <c r="G4712" i="26"/>
  <c r="G4713" i="26"/>
  <c r="G4714" i="26"/>
  <c r="G4715" i="26"/>
  <c r="G4716" i="26"/>
  <c r="G4717" i="26"/>
  <c r="G4718" i="26"/>
  <c r="G4719" i="26"/>
  <c r="G4720" i="26"/>
  <c r="G4721" i="26"/>
  <c r="G4722" i="26"/>
  <c r="G4723" i="26"/>
  <c r="G4724" i="26"/>
  <c r="G4725" i="26"/>
  <c r="G4726" i="26"/>
  <c r="G4727" i="26"/>
  <c r="G4728" i="26"/>
  <c r="G4729" i="26"/>
  <c r="G4730" i="26"/>
  <c r="G4731" i="26"/>
  <c r="G4732" i="26"/>
  <c r="G4733" i="26"/>
  <c r="G4734" i="26"/>
  <c r="G4735" i="26"/>
  <c r="G4736" i="26"/>
  <c r="G4737" i="26"/>
  <c r="G4738" i="26"/>
  <c r="G4739" i="26"/>
  <c r="G4740" i="26"/>
  <c r="G4741" i="26"/>
  <c r="G4742" i="26"/>
  <c r="G4743" i="26"/>
  <c r="G4744" i="26"/>
  <c r="G4745" i="26"/>
  <c r="G4746" i="26"/>
  <c r="G4747" i="26"/>
  <c r="G4748" i="26"/>
  <c r="G4749" i="26"/>
  <c r="G4750" i="26"/>
  <c r="G4751" i="26"/>
  <c r="G4752" i="26"/>
  <c r="G4753" i="26"/>
  <c r="G4754" i="26"/>
  <c r="G4755" i="26"/>
  <c r="G4756" i="26"/>
  <c r="G4757" i="26"/>
  <c r="G4758" i="26"/>
  <c r="G4759" i="26"/>
  <c r="G4760" i="26"/>
  <c r="G4761" i="26"/>
  <c r="G4762" i="26"/>
  <c r="G4763" i="26"/>
  <c r="G4764" i="26"/>
  <c r="G4765" i="26"/>
  <c r="G4766" i="26"/>
  <c r="G4767" i="26"/>
  <c r="G4768" i="26"/>
  <c r="G4769" i="26"/>
  <c r="G4770" i="26"/>
  <c r="G4771" i="26"/>
  <c r="G4772" i="26"/>
  <c r="G4773" i="26"/>
  <c r="G4774" i="26"/>
  <c r="G4775" i="26"/>
  <c r="G4776" i="26"/>
  <c r="G4777" i="26"/>
  <c r="G4778" i="26"/>
  <c r="G4779" i="26"/>
  <c r="G4780" i="26"/>
  <c r="G4781" i="26"/>
  <c r="G4782" i="26"/>
  <c r="G4783" i="26"/>
  <c r="G4784" i="26"/>
  <c r="G4785" i="26"/>
  <c r="G4786" i="26"/>
  <c r="G4787" i="26"/>
  <c r="G4789" i="26"/>
  <c r="G4790" i="26"/>
  <c r="G4791" i="26"/>
  <c r="G4792" i="26"/>
  <c r="G4793" i="26"/>
  <c r="G4794" i="26"/>
  <c r="G4795" i="26"/>
  <c r="G4796" i="26"/>
  <c r="G4797" i="26"/>
  <c r="G4798" i="26"/>
  <c r="G4799" i="26"/>
  <c r="G4800" i="26"/>
  <c r="G4801" i="26"/>
  <c r="G4802" i="26"/>
  <c r="G4803" i="26"/>
  <c r="G4804" i="26"/>
  <c r="G4805" i="26"/>
  <c r="G4806" i="26"/>
  <c r="G4807" i="26"/>
  <c r="G4808" i="26"/>
  <c r="G4809" i="26"/>
  <c r="G4810" i="26"/>
  <c r="G4811" i="26"/>
  <c r="G4812" i="26"/>
  <c r="G4813" i="26"/>
  <c r="G4814" i="26"/>
  <c r="G4815" i="26"/>
  <c r="G4816" i="26"/>
  <c r="G4817" i="26"/>
  <c r="G4818" i="26"/>
  <c r="G4819" i="26"/>
  <c r="G4820" i="26"/>
  <c r="G4821" i="26"/>
  <c r="G4822" i="26"/>
  <c r="G4823" i="26"/>
  <c r="G4824" i="26"/>
  <c r="G4825" i="26"/>
  <c r="G4826" i="26"/>
  <c r="G4827" i="26"/>
  <c r="G4828" i="26"/>
  <c r="G4829" i="26"/>
  <c r="G4830" i="26"/>
  <c r="G4831" i="26"/>
  <c r="G4832" i="26"/>
  <c r="G4833" i="26"/>
  <c r="G4834" i="26"/>
  <c r="G4835" i="26"/>
  <c r="G4836" i="26"/>
  <c r="G4837" i="26"/>
  <c r="G4838" i="26"/>
  <c r="G4839" i="26"/>
  <c r="G4840" i="26"/>
  <c r="G4841" i="26"/>
  <c r="G4842" i="26"/>
  <c r="G4843" i="26"/>
  <c r="G4844" i="26"/>
  <c r="G4845" i="26"/>
  <c r="G4846" i="26"/>
  <c r="G4847" i="26"/>
  <c r="G4848" i="26"/>
  <c r="G4849" i="26"/>
  <c r="G4850" i="26"/>
  <c r="G4851" i="26"/>
  <c r="G4852" i="26"/>
  <c r="G4853" i="26"/>
  <c r="G4854" i="26"/>
  <c r="G4855" i="26"/>
  <c r="G4856" i="26"/>
  <c r="G4857" i="26"/>
  <c r="G4858" i="26"/>
  <c r="G4859" i="26"/>
  <c r="G4860" i="26"/>
  <c r="G4861" i="26"/>
  <c r="G4862" i="26"/>
  <c r="G4863" i="26"/>
  <c r="G4864" i="26"/>
  <c r="G4865" i="26"/>
  <c r="G4866" i="26"/>
  <c r="G4867" i="26"/>
  <c r="G4868" i="26"/>
  <c r="G4869" i="26"/>
  <c r="G4870" i="26"/>
  <c r="G4871" i="26"/>
  <c r="G4872" i="26"/>
  <c r="G4873" i="26"/>
  <c r="G4874" i="26"/>
  <c r="G4875" i="26"/>
  <c r="G4876" i="26"/>
  <c r="G4877" i="26"/>
  <c r="G4878" i="26"/>
  <c r="G4879" i="26"/>
  <c r="G4880" i="26"/>
  <c r="G4881" i="26"/>
  <c r="G4882" i="26"/>
  <c r="G4883" i="26"/>
  <c r="G4884" i="26"/>
  <c r="G4885" i="26"/>
  <c r="G4886" i="26"/>
  <c r="G4887" i="26"/>
  <c r="G4888" i="26"/>
  <c r="G4889" i="26"/>
  <c r="G4890" i="26"/>
  <c r="G4891" i="26"/>
  <c r="G4892" i="26"/>
  <c r="G4893" i="26"/>
  <c r="G4894" i="26"/>
  <c r="G4895" i="26"/>
  <c r="G4896" i="26"/>
  <c r="G4897" i="26"/>
  <c r="G4898" i="26"/>
  <c r="G4899" i="26"/>
  <c r="G4900" i="26"/>
  <c r="G4901" i="26"/>
  <c r="G4902" i="26"/>
  <c r="G4903" i="26"/>
  <c r="G4904" i="26"/>
  <c r="G4905" i="26"/>
  <c r="G4906" i="26"/>
  <c r="G4907" i="26"/>
  <c r="G4908" i="26"/>
  <c r="G4909" i="26"/>
  <c r="G4910" i="26"/>
  <c r="G4911" i="26"/>
  <c r="G4912" i="26"/>
  <c r="G4913" i="26"/>
  <c r="G4914" i="26"/>
  <c r="G4915" i="26"/>
  <c r="G4916" i="26"/>
  <c r="G4917" i="26"/>
  <c r="G4918" i="26"/>
  <c r="G4919" i="26"/>
  <c r="G4920" i="26"/>
  <c r="G4921" i="26"/>
  <c r="G4922" i="26"/>
  <c r="G4923" i="26"/>
  <c r="G4924" i="26"/>
  <c r="G4925" i="26"/>
  <c r="G4926" i="26"/>
  <c r="G4927" i="26"/>
  <c r="G4928" i="26"/>
  <c r="G4929" i="26"/>
  <c r="G4930" i="26"/>
  <c r="G4931" i="26"/>
  <c r="G4932" i="26"/>
  <c r="G4933" i="26"/>
  <c r="G4934" i="26"/>
  <c r="G4935" i="26"/>
  <c r="G4936" i="26"/>
  <c r="G4937" i="26"/>
  <c r="G4938" i="26"/>
  <c r="G4939" i="26"/>
  <c r="G4940" i="26"/>
  <c r="G4941" i="26"/>
  <c r="G4942" i="26"/>
  <c r="G4943" i="26"/>
  <c r="G4944" i="26"/>
  <c r="G4945" i="26"/>
  <c r="G4946" i="26"/>
  <c r="G4947" i="26"/>
  <c r="G4948" i="26"/>
  <c r="G4949" i="26"/>
  <c r="G4950" i="26"/>
  <c r="G4951" i="26"/>
  <c r="G4952" i="26"/>
  <c r="G4953" i="26"/>
  <c r="G4954" i="26"/>
  <c r="G4955" i="26"/>
  <c r="G4956" i="26"/>
  <c r="G4957" i="26"/>
  <c r="G4958" i="26"/>
  <c r="G4959" i="26"/>
  <c r="G4960" i="26"/>
  <c r="G4961" i="26"/>
  <c r="G4962" i="26"/>
  <c r="G4963" i="26"/>
  <c r="G4964" i="26"/>
  <c r="G4965" i="26"/>
  <c r="G4966" i="26"/>
  <c r="G4967" i="26"/>
  <c r="G4968" i="26"/>
  <c r="G4969" i="26"/>
  <c r="G4970" i="26"/>
  <c r="G4971" i="26"/>
  <c r="G4972" i="26"/>
  <c r="G4973" i="26"/>
  <c r="G4974" i="26"/>
  <c r="G4975" i="26"/>
  <c r="G4976" i="26"/>
  <c r="G4977" i="26"/>
  <c r="G4978" i="26"/>
  <c r="G4979" i="26"/>
  <c r="G4980" i="26"/>
  <c r="G4981" i="26"/>
  <c r="G4982" i="26"/>
  <c r="G4983" i="26"/>
  <c r="G4984" i="26"/>
  <c r="G4985" i="26"/>
  <c r="G4986" i="26"/>
  <c r="G4987" i="26"/>
  <c r="G4988" i="26"/>
  <c r="G4989" i="26"/>
  <c r="G4990" i="26"/>
  <c r="G4991" i="26"/>
  <c r="G4992" i="26"/>
  <c r="G4993" i="26"/>
  <c r="G4994" i="26"/>
  <c r="G4995" i="26"/>
  <c r="G4996" i="26"/>
  <c r="G4997" i="26"/>
  <c r="G4998" i="26"/>
  <c r="G4999" i="26"/>
  <c r="G5000" i="26"/>
  <c r="G5001" i="26"/>
  <c r="G5002" i="26"/>
  <c r="G5003" i="26"/>
  <c r="G5004" i="26"/>
  <c r="G5005" i="26"/>
  <c r="G5006" i="26"/>
  <c r="G5007" i="26"/>
  <c r="G5008" i="26"/>
  <c r="G5009" i="26"/>
  <c r="G5010" i="26"/>
  <c r="G5011" i="26"/>
  <c r="G5012" i="26"/>
  <c r="G5013" i="26"/>
  <c r="G5014" i="26"/>
  <c r="G5015" i="26"/>
  <c r="G5016" i="26"/>
  <c r="G5017" i="26"/>
  <c r="G5018" i="26"/>
  <c r="G5019" i="26"/>
  <c r="G5020" i="26"/>
  <c r="G5021" i="26"/>
  <c r="G5022" i="26"/>
  <c r="G5023" i="26"/>
  <c r="G5024" i="26"/>
  <c r="G5025" i="26"/>
  <c r="G5026" i="26"/>
  <c r="G5027" i="26"/>
  <c r="G5028" i="26"/>
  <c r="G5029" i="26"/>
  <c r="G5030" i="26"/>
  <c r="G5031" i="26"/>
  <c r="G5032" i="26"/>
  <c r="G5033" i="26"/>
  <c r="G5034" i="26"/>
  <c r="G5035" i="26"/>
  <c r="G5036" i="26"/>
  <c r="G5037" i="26"/>
  <c r="G5038" i="26"/>
  <c r="G5039" i="26"/>
  <c r="G5040" i="26"/>
  <c r="G5041" i="26"/>
  <c r="G5042" i="26"/>
  <c r="G5043" i="26"/>
  <c r="G5044" i="26"/>
  <c r="G5045" i="26"/>
  <c r="G5046" i="26"/>
  <c r="G5047" i="26"/>
  <c r="G5048" i="26"/>
  <c r="G5049" i="26"/>
  <c r="G5050" i="26"/>
  <c r="G5051" i="26"/>
  <c r="G5052" i="26"/>
  <c r="G5053" i="26"/>
  <c r="G5054" i="26"/>
  <c r="G5055" i="26"/>
  <c r="G5056" i="26"/>
  <c r="G5057" i="26"/>
  <c r="G5058" i="26"/>
  <c r="G5059" i="26"/>
  <c r="G5060" i="26"/>
  <c r="G5061" i="26"/>
  <c r="G5062" i="26"/>
  <c r="G5063" i="26"/>
  <c r="G5064" i="26"/>
  <c r="G5065" i="26"/>
  <c r="G5066" i="26"/>
  <c r="G5067" i="26"/>
  <c r="G5068" i="26"/>
  <c r="G5069" i="26"/>
  <c r="G5070" i="26"/>
  <c r="G5071" i="26"/>
  <c r="G5072" i="26"/>
  <c r="G5073" i="26"/>
  <c r="G5074" i="26"/>
  <c r="G5075" i="26"/>
  <c r="G5076" i="26"/>
  <c r="G5077" i="26"/>
  <c r="G5078" i="26"/>
  <c r="G5079" i="26"/>
  <c r="G5080" i="26"/>
  <c r="G5081" i="26"/>
  <c r="G5082" i="26"/>
  <c r="G5083" i="26"/>
  <c r="G5084" i="26"/>
  <c r="G5085" i="26"/>
  <c r="G5086" i="26"/>
  <c r="G5087" i="26"/>
  <c r="G5088" i="26"/>
  <c r="G5089" i="26"/>
  <c r="G5090" i="26"/>
  <c r="G5091" i="26"/>
  <c r="G5092" i="26"/>
  <c r="G5093" i="26"/>
  <c r="G5094" i="26"/>
  <c r="G5095" i="26"/>
  <c r="G5096" i="26"/>
  <c r="G5097" i="26"/>
  <c r="G5098" i="26"/>
  <c r="G5099" i="26"/>
  <c r="G5100" i="26"/>
  <c r="G5101" i="26"/>
  <c r="G5102" i="26"/>
  <c r="G5103" i="26"/>
  <c r="G5104" i="26"/>
  <c r="G5105" i="26"/>
  <c r="G5106" i="26"/>
  <c r="G5107" i="26"/>
  <c r="G5108" i="26"/>
  <c r="G5109" i="26"/>
  <c r="G5110" i="26"/>
  <c r="G5111" i="26"/>
  <c r="G5112" i="26"/>
  <c r="G5113" i="26"/>
  <c r="G5114" i="26"/>
  <c r="G5115" i="26"/>
  <c r="G5116" i="26"/>
  <c r="G5117" i="26"/>
  <c r="G5118" i="26"/>
  <c r="G5119" i="26"/>
  <c r="G5120" i="26"/>
  <c r="G5121" i="26"/>
  <c r="G5122" i="26"/>
  <c r="G5123" i="26"/>
  <c r="G5124" i="26"/>
  <c r="G5125" i="26"/>
  <c r="G5126" i="26"/>
  <c r="G5127" i="26"/>
  <c r="G5128" i="26"/>
  <c r="G5129" i="26"/>
  <c r="G5130" i="26"/>
  <c r="G5131" i="26"/>
  <c r="G5132" i="26"/>
  <c r="G5133" i="26"/>
  <c r="G5134" i="26"/>
  <c r="G5135" i="26"/>
  <c r="G5136" i="26"/>
  <c r="G5137" i="26"/>
  <c r="G5138" i="26"/>
  <c r="G5139" i="26"/>
  <c r="G5140" i="26"/>
  <c r="G5141" i="26"/>
  <c r="G5142" i="26"/>
  <c r="G5143" i="26"/>
  <c r="G5144" i="26"/>
  <c r="G5145" i="26"/>
  <c r="G5146" i="26"/>
  <c r="G5147" i="26"/>
  <c r="G5148" i="26"/>
  <c r="G5149" i="26"/>
  <c r="G5150" i="26"/>
  <c r="G5151" i="26"/>
  <c r="G5152" i="26"/>
  <c r="G5153" i="26"/>
  <c r="G5154" i="26"/>
  <c r="G5155" i="26"/>
  <c r="G5156" i="26"/>
  <c r="G5157" i="26"/>
  <c r="G5158" i="26"/>
  <c r="G5159" i="26"/>
  <c r="G5160" i="26"/>
  <c r="G5161" i="26"/>
  <c r="G5162" i="26"/>
  <c r="G5163" i="26"/>
  <c r="G5164" i="26"/>
  <c r="G5165" i="26"/>
  <c r="G5166" i="26"/>
  <c r="G5167" i="26"/>
  <c r="G5168" i="26"/>
  <c r="G5169" i="26"/>
  <c r="G5170" i="26"/>
  <c r="G5171" i="26"/>
  <c r="G5172" i="26"/>
  <c r="G5173" i="26"/>
  <c r="G5174" i="26"/>
  <c r="G5175" i="26"/>
  <c r="G5176" i="26"/>
  <c r="G5177" i="26"/>
  <c r="G5178" i="26"/>
  <c r="G5179" i="26"/>
  <c r="G5180" i="26"/>
  <c r="G5181" i="26"/>
  <c r="G5182" i="26"/>
  <c r="G5183" i="26"/>
  <c r="G5184" i="26"/>
  <c r="G5185" i="26"/>
  <c r="G5186" i="26"/>
  <c r="G5187" i="26"/>
  <c r="G5188" i="26"/>
  <c r="G5189" i="26"/>
  <c r="G5190" i="26"/>
  <c r="G5191" i="26"/>
  <c r="G5192" i="26"/>
  <c r="G5193" i="26"/>
  <c r="G5194" i="26"/>
  <c r="G5195" i="26"/>
  <c r="G5196" i="26"/>
  <c r="G5197" i="26"/>
  <c r="G5198" i="26"/>
  <c r="G5199" i="26"/>
  <c r="G5200" i="26"/>
  <c r="G5201" i="26"/>
  <c r="G5202" i="26"/>
  <c r="G5203" i="26"/>
  <c r="G5204" i="26"/>
  <c r="G5205" i="26"/>
  <c r="G5206" i="26"/>
  <c r="G5207" i="26"/>
  <c r="G5208" i="26"/>
  <c r="G5209" i="26"/>
  <c r="G5210" i="26"/>
  <c r="G5211" i="26"/>
  <c r="G5212" i="26"/>
  <c r="G5213" i="26"/>
  <c r="G5214" i="26"/>
  <c r="G5215" i="26"/>
  <c r="G5216" i="26"/>
  <c r="G5217" i="26"/>
  <c r="G5218" i="26"/>
  <c r="G5219" i="26"/>
  <c r="G5220" i="26"/>
  <c r="G5221" i="26"/>
  <c r="G5222" i="26"/>
  <c r="G5223" i="26"/>
  <c r="G5224" i="26"/>
  <c r="G5225" i="26"/>
  <c r="G5226" i="26"/>
  <c r="G5227" i="26"/>
  <c r="G5228" i="26"/>
  <c r="G5229" i="26"/>
  <c r="G5230" i="26"/>
  <c r="G5231" i="26"/>
  <c r="G5232" i="26"/>
  <c r="G5233" i="26"/>
  <c r="G5234" i="26"/>
  <c r="G5235" i="26"/>
  <c r="G5236" i="26"/>
  <c r="G5237" i="26"/>
  <c r="G5238" i="26"/>
  <c r="G5239" i="26"/>
  <c r="G5240" i="26"/>
  <c r="G5241" i="26"/>
  <c r="G5242" i="26"/>
  <c r="G5243" i="26"/>
  <c r="G5244" i="26"/>
  <c r="G5245" i="26"/>
  <c r="G5246" i="26"/>
  <c r="G5247" i="26"/>
  <c r="G5248" i="26"/>
  <c r="G5249" i="26"/>
  <c r="G5250" i="26"/>
  <c r="G5251" i="26"/>
  <c r="G5252" i="26"/>
  <c r="G5253" i="26"/>
  <c r="G5254" i="26"/>
  <c r="G5255" i="26"/>
  <c r="G5256" i="26"/>
  <c r="G5257" i="26"/>
  <c r="G5258" i="26"/>
  <c r="G5259" i="26"/>
  <c r="G5260" i="26"/>
  <c r="G5261" i="26"/>
  <c r="G5262" i="26"/>
  <c r="G5263" i="26"/>
  <c r="G5264" i="26"/>
  <c r="G5265" i="26"/>
  <c r="G5266" i="26"/>
  <c r="G5267" i="26"/>
  <c r="G5268" i="26"/>
  <c r="G5269" i="26"/>
  <c r="G5270" i="26"/>
  <c r="G5271" i="26"/>
  <c r="G5272" i="26"/>
  <c r="G5273" i="26"/>
  <c r="G5274" i="26"/>
  <c r="G5275" i="26"/>
  <c r="G5276" i="26"/>
  <c r="G5277" i="26"/>
  <c r="G5278" i="26"/>
  <c r="G5279" i="26"/>
  <c r="G5280" i="26"/>
  <c r="G5281" i="26"/>
  <c r="G5282" i="26"/>
  <c r="G5283" i="26"/>
  <c r="G5284" i="26"/>
  <c r="G5285" i="26"/>
  <c r="G5286" i="26"/>
  <c r="G5287" i="26"/>
  <c r="G5288" i="26"/>
  <c r="G5289" i="26"/>
  <c r="G5290" i="26"/>
  <c r="G5291" i="26"/>
  <c r="G5292" i="26"/>
  <c r="G5293" i="26"/>
  <c r="G5294" i="26"/>
  <c r="G5295" i="26"/>
  <c r="G5296" i="26"/>
  <c r="G5297" i="26"/>
  <c r="G5298" i="26"/>
  <c r="G5299" i="26"/>
  <c r="G5300" i="26"/>
  <c r="G5301" i="26"/>
  <c r="G5302" i="26"/>
  <c r="G5303" i="26"/>
  <c r="G5304" i="26"/>
  <c r="G5305" i="26"/>
  <c r="G5306" i="26"/>
  <c r="G5307" i="26"/>
  <c r="G5308" i="26"/>
  <c r="G5309" i="26"/>
  <c r="G5310" i="26"/>
  <c r="G5311" i="26"/>
  <c r="G5312" i="26"/>
  <c r="G5313" i="26"/>
  <c r="G5314" i="26"/>
  <c r="G5315" i="26"/>
  <c r="G5316" i="26"/>
  <c r="G5317" i="26"/>
  <c r="G5318" i="26"/>
  <c r="G5319" i="26"/>
  <c r="G5320" i="26"/>
  <c r="G5321" i="26"/>
  <c r="G5322" i="26"/>
  <c r="G5323" i="26"/>
  <c r="G5324" i="26"/>
  <c r="G5325" i="26"/>
  <c r="G5326" i="26"/>
  <c r="G5327" i="26"/>
  <c r="G5328" i="26"/>
  <c r="G5329" i="26"/>
  <c r="G5330" i="26"/>
  <c r="G5331" i="26"/>
  <c r="G5332" i="26"/>
  <c r="G5333" i="26"/>
  <c r="G5334" i="26"/>
  <c r="G5335" i="26"/>
  <c r="G5336" i="26"/>
  <c r="G5337" i="26"/>
  <c r="G5338" i="26"/>
  <c r="G5339" i="26"/>
  <c r="G5340" i="26"/>
  <c r="G5341" i="26"/>
  <c r="G5342" i="26"/>
  <c r="G5343" i="26"/>
  <c r="G5344" i="26"/>
  <c r="G5345" i="26"/>
  <c r="G5346" i="26"/>
  <c r="G5347" i="26"/>
  <c r="G5348" i="26"/>
  <c r="G5349" i="26"/>
  <c r="G5350" i="26"/>
  <c r="G5351" i="26"/>
  <c r="G5352" i="26"/>
  <c r="G5353" i="26"/>
  <c r="G5354" i="26"/>
  <c r="G5355" i="26"/>
  <c r="G5356" i="26"/>
  <c r="G5357" i="26"/>
  <c r="G5358" i="26"/>
  <c r="G5359" i="26"/>
  <c r="G5360" i="26"/>
  <c r="G5361" i="26"/>
  <c r="G5362" i="26"/>
  <c r="G5363" i="26"/>
  <c r="G5364" i="26"/>
  <c r="G5365" i="26"/>
  <c r="G5366" i="26"/>
  <c r="G5367" i="26"/>
  <c r="G5368" i="26"/>
  <c r="G5369" i="26"/>
  <c r="G5370" i="26"/>
  <c r="G5371" i="26"/>
  <c r="G5372" i="26"/>
  <c r="G5373" i="26"/>
  <c r="G5374" i="26"/>
  <c r="G5375" i="26"/>
  <c r="G5376" i="26"/>
  <c r="G5377" i="26"/>
  <c r="G5378" i="26"/>
  <c r="G5379" i="26"/>
  <c r="G5380" i="26"/>
  <c r="G5381" i="26"/>
  <c r="G5382" i="26"/>
  <c r="G5383" i="26"/>
  <c r="G5384" i="26"/>
  <c r="G5385" i="26"/>
  <c r="G5386" i="26"/>
  <c r="G5387" i="26"/>
  <c r="G5388" i="26"/>
  <c r="G5389" i="26"/>
  <c r="G5390" i="26"/>
  <c r="G5391" i="26"/>
  <c r="G5392" i="26"/>
  <c r="G5393" i="26"/>
  <c r="G5394" i="26"/>
  <c r="G5395" i="26"/>
  <c r="G5396" i="26"/>
  <c r="G5397" i="26"/>
  <c r="G5398" i="26"/>
  <c r="G5399" i="26"/>
  <c r="G5400" i="26"/>
  <c r="G5401" i="26"/>
  <c r="G5402" i="26"/>
  <c r="G5403" i="26"/>
  <c r="G5404" i="26"/>
  <c r="G5405" i="26"/>
  <c r="G5406" i="26"/>
  <c r="G5407" i="26"/>
  <c r="G5408" i="26"/>
  <c r="G5409" i="26"/>
  <c r="G5410" i="26"/>
  <c r="G5411" i="26"/>
  <c r="G5412" i="26"/>
  <c r="G5413" i="26"/>
  <c r="G5414" i="26"/>
  <c r="G5415" i="26"/>
  <c r="G5416" i="26"/>
  <c r="G5417" i="26"/>
  <c r="G5418" i="26"/>
  <c r="G5419" i="26"/>
  <c r="G5420" i="26"/>
  <c r="G5421" i="26"/>
  <c r="G5422" i="26"/>
  <c r="G5423" i="26"/>
  <c r="G5424" i="26"/>
  <c r="G5425" i="26"/>
  <c r="G5426" i="26"/>
  <c r="G5427" i="26"/>
  <c r="G5428" i="26"/>
  <c r="G5429" i="26"/>
  <c r="G5430" i="26"/>
  <c r="G5431" i="26"/>
  <c r="G5432" i="26"/>
  <c r="G5433" i="26"/>
  <c r="G5434" i="26"/>
  <c r="G5435" i="26"/>
  <c r="G5436" i="26"/>
  <c r="G5437" i="26"/>
  <c r="G5438" i="26"/>
  <c r="G5439" i="26"/>
  <c r="G5440" i="26"/>
  <c r="G5441" i="26"/>
  <c r="G5442" i="26"/>
  <c r="G5443" i="26"/>
  <c r="G5444" i="26"/>
  <c r="G5445" i="26"/>
  <c r="G5446" i="26"/>
  <c r="G5447" i="26"/>
  <c r="G5448" i="26"/>
  <c r="G5449" i="26"/>
  <c r="G5450" i="26"/>
  <c r="G5451" i="26"/>
  <c r="G5452" i="26"/>
  <c r="G5453" i="26"/>
  <c r="G5454" i="26"/>
  <c r="G5455" i="26"/>
  <c r="G5456" i="26"/>
  <c r="G5457" i="26"/>
  <c r="G5458" i="26"/>
  <c r="G5459" i="26"/>
  <c r="G5460" i="26"/>
  <c r="G5461" i="26"/>
  <c r="G5462" i="26"/>
  <c r="G5463" i="26"/>
  <c r="G5464" i="26"/>
  <c r="G5465" i="26"/>
  <c r="G5466" i="26"/>
  <c r="G5467" i="26"/>
  <c r="G5468" i="26"/>
  <c r="G5469" i="26"/>
  <c r="G5470" i="26"/>
  <c r="G5471" i="26"/>
  <c r="G5472" i="26"/>
  <c r="G5473" i="26"/>
  <c r="G5474" i="26"/>
  <c r="G5475" i="26"/>
  <c r="G5476" i="26"/>
  <c r="G5477" i="26"/>
  <c r="G5478" i="26"/>
  <c r="G5479" i="26"/>
  <c r="G5480" i="26"/>
  <c r="G5481" i="26"/>
  <c r="G5482" i="26"/>
  <c r="G5483" i="26"/>
  <c r="G5484" i="26"/>
  <c r="G5485" i="26"/>
  <c r="G5486" i="26"/>
  <c r="G5487" i="26"/>
  <c r="G5488" i="26"/>
  <c r="G5489" i="26"/>
  <c r="G5490" i="26"/>
  <c r="G5491" i="26"/>
  <c r="G5492" i="26"/>
  <c r="G5493" i="26"/>
  <c r="G5494" i="26"/>
  <c r="G5495" i="26"/>
  <c r="G5496" i="26"/>
  <c r="G5497" i="26"/>
  <c r="G5498" i="26"/>
  <c r="G5499" i="26"/>
  <c r="G5500" i="26"/>
  <c r="G5501" i="26"/>
  <c r="G5502" i="26"/>
  <c r="G5503" i="26"/>
  <c r="G5504" i="26"/>
  <c r="G5505" i="26"/>
  <c r="G5506" i="26"/>
  <c r="G5507" i="26"/>
  <c r="G5508" i="26"/>
  <c r="G5509" i="26"/>
  <c r="G5510" i="26"/>
  <c r="G5511" i="26"/>
  <c r="G5512" i="26"/>
  <c r="G5513" i="26"/>
  <c r="G5514" i="26"/>
  <c r="G5515" i="26"/>
  <c r="G5516" i="26"/>
  <c r="G5517" i="26"/>
  <c r="G5518" i="26"/>
  <c r="G5519" i="26"/>
  <c r="G5520" i="26"/>
  <c r="G5521" i="26"/>
  <c r="G5522" i="26"/>
  <c r="G5523" i="26"/>
  <c r="G5524" i="26"/>
  <c r="G5525" i="26"/>
  <c r="G5526" i="26"/>
  <c r="G5527" i="26"/>
  <c r="G5528" i="26"/>
  <c r="G5529" i="26"/>
  <c r="G5530" i="26"/>
  <c r="G5531" i="26"/>
  <c r="G5532" i="26"/>
  <c r="G5533" i="26"/>
  <c r="G5534" i="26"/>
  <c r="G5535" i="26"/>
  <c r="G5536" i="26"/>
  <c r="G5537" i="26"/>
  <c r="G5538" i="26"/>
  <c r="G5539" i="26"/>
  <c r="G5540" i="26"/>
  <c r="G5541" i="26"/>
  <c r="G5543" i="26"/>
  <c r="G5544" i="26"/>
  <c r="G5545" i="26"/>
  <c r="G5546" i="26"/>
  <c r="G5547" i="26"/>
  <c r="G5548" i="26"/>
  <c r="G5549" i="26"/>
  <c r="G5550" i="26"/>
  <c r="G5551" i="26"/>
  <c r="G5552" i="26"/>
  <c r="G5553" i="26"/>
  <c r="G5554" i="26"/>
  <c r="G5555" i="26"/>
  <c r="G5556" i="26"/>
  <c r="G5557" i="26"/>
  <c r="G5558" i="26"/>
  <c r="G5559" i="26"/>
  <c r="G5560" i="26"/>
  <c r="G5561" i="26"/>
  <c r="G5562" i="26"/>
  <c r="G5563" i="26"/>
  <c r="G5564" i="26"/>
  <c r="G5565" i="26"/>
  <c r="G5566" i="26"/>
  <c r="G5567" i="26"/>
  <c r="G5568" i="26"/>
  <c r="G5569" i="26"/>
  <c r="G5570" i="26"/>
  <c r="G5571" i="26"/>
  <c r="G5572" i="26"/>
  <c r="G5573" i="26"/>
  <c r="G5574" i="26"/>
  <c r="G5575" i="26"/>
  <c r="G5576" i="26"/>
  <c r="G5577" i="26"/>
  <c r="G5578" i="26"/>
  <c r="G5579" i="26"/>
  <c r="G5580" i="26"/>
  <c r="G5581" i="26"/>
  <c r="G5582" i="26"/>
  <c r="G5583" i="26"/>
  <c r="G5584" i="26"/>
  <c r="G5585" i="26"/>
  <c r="G5586" i="26"/>
  <c r="G5587" i="26"/>
  <c r="G5588" i="26"/>
  <c r="G5589" i="26"/>
  <c r="G5590" i="26"/>
  <c r="G5591" i="26"/>
  <c r="G5592" i="26"/>
  <c r="G5593" i="26"/>
  <c r="G5594" i="26"/>
  <c r="G5595" i="26"/>
  <c r="G5596" i="26"/>
  <c r="G5597" i="26"/>
  <c r="G5598" i="26"/>
  <c r="G5599" i="26"/>
  <c r="G5600" i="26"/>
  <c r="G5601" i="26"/>
  <c r="G5602" i="26"/>
  <c r="G5603" i="26"/>
  <c r="G5604" i="26"/>
  <c r="G5605" i="26"/>
  <c r="G5606" i="26"/>
  <c r="G5607" i="26"/>
  <c r="G5608" i="26"/>
  <c r="G5609" i="26"/>
  <c r="G5610" i="26"/>
  <c r="G5611" i="26"/>
  <c r="G5612" i="26"/>
  <c r="G5613" i="26"/>
  <c r="G5614" i="26"/>
  <c r="G5615" i="26"/>
  <c r="G5616" i="26"/>
  <c r="G5617" i="26"/>
  <c r="G5618" i="26"/>
  <c r="G5619" i="26"/>
  <c r="G5620" i="26"/>
  <c r="G5621" i="26"/>
  <c r="G5622" i="26"/>
  <c r="G5623" i="26"/>
  <c r="G5624" i="26"/>
  <c r="G5625" i="26"/>
  <c r="G5626" i="26"/>
  <c r="G5627" i="26"/>
  <c r="G5628" i="26"/>
  <c r="G5629" i="26"/>
  <c r="G5630" i="26"/>
  <c r="G5631" i="26"/>
  <c r="G5632" i="26"/>
  <c r="G5633" i="26"/>
  <c r="G5634" i="26"/>
  <c r="G5635" i="26"/>
  <c r="G5636" i="26"/>
  <c r="G5637" i="26"/>
  <c r="G5638" i="26"/>
  <c r="G5639" i="26"/>
  <c r="G5640" i="26"/>
  <c r="G5641" i="26"/>
  <c r="G5642" i="26"/>
  <c r="G5643" i="26"/>
  <c r="G5644" i="26"/>
  <c r="G5645" i="26"/>
  <c r="G5646" i="26"/>
  <c r="G5647" i="26"/>
  <c r="G5648" i="26"/>
  <c r="G5649" i="26"/>
  <c r="G5650" i="26"/>
  <c r="G5651" i="26"/>
  <c r="G5652" i="26"/>
  <c r="G5653" i="26"/>
  <c r="G5654" i="26"/>
  <c r="G5655" i="26"/>
  <c r="G5656" i="26"/>
  <c r="G5657" i="26"/>
  <c r="G5658" i="26"/>
  <c r="G5659" i="26"/>
  <c r="G5660" i="26"/>
  <c r="G5661" i="26"/>
  <c r="G5662" i="26"/>
  <c r="G5663" i="26"/>
  <c r="G5664" i="26"/>
  <c r="G5665" i="26"/>
  <c r="G5666" i="26"/>
  <c r="G5667" i="26"/>
  <c r="G5668" i="26"/>
  <c r="G5669" i="26"/>
  <c r="G5670" i="26"/>
  <c r="G5671" i="26"/>
  <c r="G5672" i="26"/>
  <c r="G5673" i="26"/>
  <c r="G5674" i="26"/>
  <c r="G5675" i="26"/>
  <c r="G5676" i="26"/>
  <c r="G5677" i="26"/>
  <c r="G5678" i="26"/>
  <c r="G5679" i="26"/>
  <c r="G5680" i="26"/>
  <c r="G5681" i="26"/>
  <c r="G5682" i="26"/>
  <c r="G5683" i="26"/>
  <c r="G5684" i="26"/>
  <c r="G5685" i="26"/>
  <c r="G5686" i="26"/>
  <c r="G5687" i="26"/>
  <c r="G5688" i="26"/>
  <c r="G5689" i="26"/>
  <c r="G5690" i="26"/>
  <c r="G5691" i="26"/>
  <c r="G5692" i="26"/>
  <c r="G5693" i="26"/>
  <c r="G5694" i="26"/>
  <c r="G5695" i="26"/>
  <c r="G5696" i="26"/>
  <c r="G5697" i="26"/>
  <c r="G5698" i="26"/>
  <c r="G5699" i="26"/>
  <c r="G5702" i="26"/>
  <c r="G5703" i="26"/>
  <c r="G5704" i="26"/>
  <c r="G5705" i="26"/>
  <c r="G5706" i="26"/>
  <c r="G5707" i="26"/>
  <c r="G5708" i="26"/>
  <c r="G5709" i="26"/>
  <c r="G5710" i="26"/>
  <c r="G5711" i="26"/>
  <c r="G5712" i="26"/>
  <c r="G5713" i="26"/>
  <c r="G5714" i="26"/>
  <c r="G5715" i="26"/>
  <c r="G5716" i="26"/>
  <c r="G5717" i="26"/>
  <c r="G5718" i="26"/>
  <c r="G5719" i="26"/>
  <c r="G5720" i="26"/>
  <c r="G5721" i="26"/>
  <c r="G5722" i="26"/>
  <c r="G5723" i="26"/>
  <c r="G5724" i="26"/>
  <c r="G5725" i="26"/>
  <c r="G5726" i="26"/>
  <c r="G5727" i="26"/>
  <c r="G5728" i="26"/>
  <c r="G5729" i="26"/>
  <c r="G5730" i="26"/>
  <c r="G5731" i="26"/>
  <c r="G5732" i="26"/>
  <c r="G5733" i="26"/>
  <c r="G5734" i="26"/>
  <c r="G5735" i="26"/>
  <c r="G5736" i="26"/>
  <c r="G5737" i="26"/>
  <c r="G5738" i="26"/>
  <c r="G5739" i="26"/>
  <c r="G5740" i="26"/>
  <c r="G5741" i="26"/>
  <c r="G5742" i="26"/>
  <c r="G5743" i="26"/>
  <c r="G5744" i="26"/>
  <c r="G5745" i="26"/>
  <c r="G5746" i="26"/>
  <c r="G5747" i="26"/>
  <c r="G5748" i="26"/>
  <c r="G5749" i="26"/>
  <c r="G5750" i="26"/>
  <c r="G5751" i="26"/>
  <c r="G5752" i="26"/>
  <c r="G5753" i="26"/>
  <c r="G5754" i="26"/>
  <c r="G5755" i="26"/>
  <c r="G5756" i="26"/>
  <c r="G5757" i="26"/>
  <c r="G5758" i="26"/>
  <c r="G5759" i="26"/>
  <c r="G5760" i="26"/>
  <c r="G5761" i="26"/>
  <c r="G5762" i="26"/>
  <c r="G5763" i="26"/>
  <c r="G5764" i="26"/>
  <c r="G5765" i="26"/>
  <c r="G5766" i="26"/>
  <c r="G5767" i="26"/>
  <c r="G5768" i="26"/>
  <c r="G5769" i="26"/>
  <c r="G5770" i="26"/>
  <c r="G5771" i="26"/>
  <c r="G5772" i="26"/>
  <c r="G5773" i="26"/>
  <c r="G5774" i="26"/>
  <c r="G5775" i="26"/>
  <c r="G5776" i="26"/>
  <c r="G5777" i="26"/>
  <c r="G5778" i="26"/>
  <c r="G5779" i="26"/>
  <c r="G5780" i="26"/>
  <c r="G5781" i="26"/>
  <c r="G5782" i="26"/>
  <c r="G5783" i="26"/>
  <c r="G5784" i="26"/>
  <c r="G5785" i="26"/>
  <c r="G5786" i="26"/>
  <c r="G5787" i="26"/>
  <c r="G5788" i="26"/>
  <c r="G5789" i="26"/>
  <c r="G5790" i="26"/>
  <c r="G5791" i="26"/>
  <c r="G5792" i="26"/>
  <c r="G5793" i="26"/>
  <c r="G5794" i="26"/>
  <c r="G5795" i="26"/>
  <c r="G5796" i="26"/>
  <c r="G5797" i="26"/>
  <c r="G5798" i="26"/>
  <c r="G5799" i="26"/>
  <c r="G5800" i="26"/>
  <c r="G5801" i="26"/>
  <c r="G5802" i="26"/>
  <c r="G5803" i="26"/>
  <c r="G5804" i="26"/>
  <c r="G5805" i="26"/>
  <c r="G5806" i="26"/>
  <c r="G5807" i="26"/>
  <c r="G5808" i="26"/>
  <c r="G5809" i="26"/>
  <c r="G5810" i="26"/>
  <c r="G5811" i="26"/>
  <c r="G5812" i="26"/>
  <c r="G5813" i="26"/>
  <c r="G5814" i="26"/>
  <c r="G5815" i="26"/>
  <c r="G5816" i="26"/>
  <c r="G5817" i="26"/>
  <c r="G5818" i="26"/>
  <c r="G5819" i="26"/>
  <c r="G5820" i="26"/>
  <c r="G5821" i="26"/>
  <c r="G5822" i="26"/>
  <c r="G5823" i="26"/>
  <c r="G5824" i="26"/>
  <c r="G5825" i="26"/>
  <c r="G5826" i="26"/>
  <c r="G5827" i="26"/>
  <c r="G5828" i="26"/>
  <c r="G5829" i="26"/>
  <c r="G5830" i="26"/>
  <c r="G5831" i="26"/>
  <c r="G5832" i="26"/>
  <c r="G5833" i="26"/>
  <c r="G5834" i="26"/>
  <c r="G5835" i="26"/>
  <c r="G5836" i="26"/>
  <c r="G5837" i="26"/>
  <c r="G5838" i="26"/>
  <c r="G5839" i="26"/>
  <c r="G5840" i="26"/>
  <c r="G5841" i="26"/>
  <c r="G5842" i="26"/>
  <c r="G5843" i="26"/>
  <c r="G5844" i="26"/>
  <c r="G5845" i="26"/>
  <c r="G5846" i="26"/>
  <c r="G5847" i="26"/>
  <c r="G5848" i="26"/>
  <c r="G5849" i="26"/>
  <c r="G5850" i="26"/>
  <c r="G5851" i="26"/>
  <c r="G5852" i="26"/>
  <c r="G5853" i="26"/>
  <c r="G5854" i="26"/>
  <c r="G5855" i="26"/>
  <c r="G5856" i="26"/>
  <c r="G5857" i="26"/>
  <c r="G5858" i="26"/>
  <c r="G5859" i="26"/>
  <c r="G5860" i="26"/>
  <c r="G5861" i="26"/>
  <c r="G5862" i="26"/>
  <c r="G5863" i="26"/>
  <c r="G5864" i="26"/>
  <c r="G5865" i="26"/>
  <c r="G5866" i="26"/>
  <c r="G5867" i="26"/>
  <c r="G5868" i="26"/>
  <c r="G5869" i="26"/>
  <c r="G5870" i="26"/>
  <c r="G5871" i="26"/>
  <c r="G5872" i="26"/>
  <c r="G5873" i="26"/>
  <c r="G5874" i="26"/>
  <c r="G5875" i="26"/>
  <c r="G5876" i="26"/>
  <c r="G5877" i="26"/>
  <c r="G5878" i="26"/>
  <c r="G5879" i="26"/>
  <c r="G5880" i="26"/>
  <c r="G5881" i="26"/>
  <c r="G5882" i="26"/>
  <c r="G5883" i="26"/>
  <c r="G5884" i="26"/>
  <c r="G5885" i="26"/>
  <c r="G5886" i="26"/>
  <c r="G5887" i="26"/>
  <c r="G5888" i="26"/>
  <c r="G5889" i="26"/>
  <c r="G5890" i="26"/>
  <c r="G5891" i="26"/>
  <c r="G5892" i="26"/>
  <c r="G5893" i="26"/>
  <c r="G5894" i="26"/>
  <c r="G5895" i="26"/>
  <c r="G5896" i="26"/>
  <c r="G5897" i="26"/>
  <c r="G5898" i="26"/>
  <c r="G5899" i="26"/>
  <c r="G5900" i="26"/>
  <c r="G5901" i="26"/>
  <c r="G5902" i="26"/>
  <c r="G5903" i="26"/>
  <c r="G5904" i="26"/>
  <c r="G5905" i="26"/>
  <c r="G5906" i="26"/>
  <c r="G5907" i="26"/>
  <c r="G5908" i="26"/>
  <c r="G5909" i="26"/>
  <c r="G5910" i="26"/>
  <c r="G5911" i="26"/>
  <c r="G5912" i="26"/>
  <c r="G5913" i="26"/>
  <c r="G5914" i="26"/>
  <c r="G5915" i="26"/>
  <c r="G5916" i="26"/>
  <c r="G5917" i="26"/>
  <c r="G5918" i="26"/>
  <c r="G5919" i="26"/>
  <c r="G5920" i="26"/>
  <c r="G5921" i="26"/>
  <c r="G5922" i="26"/>
  <c r="G5923" i="26"/>
  <c r="G5924" i="26"/>
  <c r="G5925" i="26"/>
  <c r="G5926" i="26"/>
  <c r="G5927" i="26"/>
  <c r="G5928" i="26"/>
  <c r="G5929" i="26"/>
  <c r="G5930" i="26"/>
  <c r="G5931" i="26"/>
  <c r="G5932" i="26"/>
  <c r="G5933" i="26"/>
  <c r="G5934" i="26"/>
  <c r="G5935" i="26"/>
  <c r="G5936" i="26"/>
  <c r="G5937" i="26"/>
  <c r="G5938" i="26"/>
  <c r="G5939" i="26"/>
  <c r="G5940" i="26"/>
  <c r="G5941" i="26"/>
  <c r="G5942" i="26"/>
  <c r="G5943" i="26"/>
  <c r="G5944" i="26"/>
  <c r="G5945" i="26"/>
  <c r="G5946" i="26"/>
  <c r="G5947" i="26"/>
  <c r="G5948" i="26"/>
  <c r="G5949" i="26"/>
  <c r="G5950" i="26"/>
  <c r="G5951" i="26"/>
  <c r="G5952" i="26"/>
  <c r="G5953" i="26"/>
  <c r="G5954" i="26"/>
  <c r="G5955" i="26"/>
  <c r="G5956" i="26"/>
  <c r="G5957" i="26"/>
  <c r="G5958" i="26"/>
  <c r="G5959" i="26"/>
  <c r="G5960" i="26"/>
  <c r="G5961" i="26"/>
  <c r="G5962" i="26"/>
  <c r="G5963" i="26"/>
  <c r="G5964" i="26"/>
  <c r="G5965" i="26"/>
  <c r="G5966" i="26"/>
  <c r="G5967" i="26"/>
  <c r="G5968" i="26"/>
  <c r="G5969" i="26"/>
  <c r="G5970" i="26"/>
  <c r="G5971" i="26"/>
  <c r="G5972" i="26"/>
  <c r="G5973" i="26"/>
  <c r="G5974" i="26"/>
  <c r="G5975" i="26"/>
  <c r="G5976" i="26"/>
  <c r="G5977" i="26"/>
  <c r="G5978" i="26"/>
  <c r="G5979" i="26"/>
  <c r="G5980" i="26"/>
  <c r="G5981" i="26"/>
  <c r="G5982" i="26"/>
  <c r="G5983" i="26"/>
  <c r="G5984" i="26"/>
  <c r="G5985" i="26"/>
  <c r="G5986" i="26"/>
  <c r="G5987" i="26"/>
  <c r="G5988" i="26"/>
  <c r="G5989" i="26"/>
  <c r="G5990" i="26"/>
  <c r="G5991" i="26"/>
  <c r="G5992" i="26"/>
  <c r="G5993" i="26"/>
  <c r="G5994" i="26"/>
  <c r="G5995" i="26"/>
  <c r="G5996" i="26"/>
  <c r="G5997" i="26"/>
  <c r="G5998" i="26"/>
  <c r="G5999" i="26"/>
  <c r="G6000" i="26"/>
  <c r="G6001" i="26"/>
  <c r="G6002" i="26"/>
  <c r="G6003" i="26"/>
  <c r="G6004" i="26"/>
  <c r="G6005" i="26"/>
  <c r="G6006" i="26"/>
  <c r="G6007" i="26"/>
  <c r="G6008" i="26"/>
  <c r="G6009" i="26"/>
  <c r="G6010" i="26"/>
  <c r="G6011" i="26"/>
  <c r="G6012" i="26"/>
  <c r="G6013" i="26"/>
  <c r="G6014" i="26"/>
  <c r="G6015" i="26"/>
  <c r="G6016" i="26"/>
  <c r="G6017" i="26"/>
  <c r="G6018" i="26"/>
  <c r="G6019" i="26"/>
  <c r="G6020" i="26"/>
  <c r="G6021" i="26"/>
  <c r="G6022" i="26"/>
  <c r="G6023" i="26"/>
  <c r="G6024" i="26"/>
  <c r="G6025" i="26"/>
  <c r="G6026" i="26"/>
  <c r="G6028" i="26"/>
  <c r="G6029" i="26"/>
  <c r="G6030" i="26"/>
  <c r="G6033" i="26"/>
  <c r="G6034" i="26"/>
  <c r="G6035" i="26"/>
  <c r="G6036" i="26"/>
  <c r="G6037" i="26"/>
  <c r="G6038" i="26"/>
  <c r="G6039" i="26"/>
  <c r="G6040" i="26"/>
  <c r="G6041" i="26"/>
  <c r="G6042" i="26"/>
  <c r="G6043" i="26"/>
  <c r="G6044" i="26"/>
  <c r="G6045" i="26"/>
  <c r="G6046" i="26"/>
  <c r="G6047" i="26"/>
  <c r="G6048" i="26"/>
  <c r="G6049" i="26"/>
  <c r="G6050" i="26"/>
  <c r="G6051" i="26"/>
  <c r="G6052" i="26"/>
  <c r="G6053" i="26"/>
  <c r="G6054" i="26"/>
  <c r="G6055" i="26"/>
  <c r="G6057" i="26"/>
  <c r="G6058" i="26"/>
  <c r="G6060" i="26"/>
  <c r="G6062" i="26"/>
  <c r="G6063" i="26"/>
  <c r="G6064" i="26"/>
  <c r="G6065" i="26"/>
  <c r="G6066" i="26"/>
  <c r="G6067" i="26"/>
  <c r="G6068" i="26"/>
  <c r="G6069" i="26"/>
  <c r="G6070" i="26"/>
  <c r="G6071" i="26"/>
  <c r="G6072" i="26"/>
  <c r="G6073" i="26"/>
  <c r="G6074" i="26"/>
  <c r="G6075" i="26"/>
  <c r="G6076" i="26"/>
  <c r="G6077" i="26"/>
  <c r="G6078" i="26"/>
  <c r="G6079" i="26"/>
  <c r="G6080" i="26"/>
  <c r="G6081" i="26"/>
  <c r="G6082" i="26"/>
  <c r="G6083" i="26"/>
  <c r="G6084" i="26"/>
  <c r="G6086" i="26"/>
  <c r="G6087" i="26"/>
  <c r="G6088" i="26"/>
  <c r="G6090" i="26"/>
  <c r="G6091" i="26"/>
  <c r="G6092" i="26"/>
  <c r="G6093" i="26"/>
  <c r="G6094" i="26"/>
  <c r="G6095" i="26"/>
  <c r="G6096" i="26"/>
  <c r="G6097" i="26"/>
  <c r="G6098" i="26"/>
  <c r="G6099" i="26"/>
  <c r="G6100" i="26"/>
  <c r="G6101" i="26"/>
  <c r="G6102" i="26"/>
  <c r="G6103" i="26"/>
  <c r="G6104" i="26"/>
  <c r="G6105" i="26"/>
  <c r="G6106" i="26"/>
  <c r="G6107" i="26"/>
  <c r="G6108" i="26"/>
  <c r="G6109" i="26"/>
  <c r="G6112" i="26"/>
  <c r="G6113" i="26"/>
  <c r="G6114" i="26"/>
  <c r="G6115" i="26"/>
  <c r="G6116" i="26"/>
  <c r="G6117" i="26"/>
  <c r="G6118" i="26"/>
  <c r="G6119" i="26"/>
  <c r="G6120" i="26"/>
  <c r="G6121" i="26"/>
  <c r="G6122" i="26"/>
  <c r="G6123" i="26"/>
  <c r="G6124" i="26"/>
  <c r="G6125" i="26"/>
  <c r="G6126" i="26"/>
  <c r="G6127" i="26"/>
  <c r="G6128" i="26"/>
  <c r="G6129" i="26"/>
  <c r="G6130" i="26"/>
  <c r="G6131" i="26"/>
  <c r="G6132" i="26"/>
  <c r="G6133" i="26"/>
  <c r="G6134" i="26"/>
  <c r="G6135" i="26"/>
  <c r="G6136" i="26"/>
  <c r="G6137" i="26"/>
  <c r="G6138" i="26"/>
  <c r="G6139" i="26"/>
  <c r="G6140" i="26"/>
  <c r="G6141" i="26"/>
  <c r="G6142" i="26"/>
  <c r="G6143" i="26"/>
  <c r="G6144" i="26"/>
  <c r="G6148" i="26"/>
  <c r="G6149" i="26"/>
  <c r="G6150" i="26"/>
  <c r="G6151" i="26"/>
  <c r="G6152" i="26"/>
  <c r="G6153" i="26"/>
  <c r="G6154" i="26"/>
  <c r="G6155" i="26"/>
  <c r="G6156" i="26"/>
  <c r="G6157" i="26"/>
  <c r="G6158" i="26"/>
  <c r="G6159" i="26"/>
  <c r="G6160" i="26"/>
  <c r="G6161" i="26"/>
  <c r="G6162" i="26"/>
  <c r="G6163" i="26"/>
  <c r="G6164" i="26"/>
  <c r="G6165" i="26"/>
  <c r="G6166" i="26"/>
  <c r="G6167" i="26"/>
  <c r="G6168" i="26"/>
  <c r="G6169" i="26"/>
  <c r="G6170" i="26"/>
  <c r="G6171" i="26"/>
  <c r="G6172" i="26"/>
  <c r="G6173" i="26"/>
  <c r="G6174" i="26"/>
  <c r="G6175" i="26"/>
  <c r="G6176" i="26"/>
  <c r="G6177" i="26"/>
  <c r="G6178" i="26"/>
  <c r="G6179" i="26"/>
  <c r="G6180" i="26"/>
  <c r="G6181" i="26"/>
  <c r="G6182" i="26"/>
  <c r="G6183" i="26"/>
  <c r="G6184" i="26"/>
  <c r="G6185" i="26"/>
  <c r="G6186" i="26"/>
  <c r="G6187" i="26"/>
  <c r="G6188" i="26"/>
  <c r="G6189" i="26"/>
  <c r="G6190" i="26"/>
  <c r="G6191" i="26"/>
  <c r="G6192" i="26"/>
  <c r="G6193" i="26"/>
  <c r="G6194" i="26"/>
  <c r="G6195" i="26"/>
  <c r="G6196" i="26"/>
  <c r="G6197" i="26"/>
  <c r="G6198" i="26"/>
  <c r="G6199" i="26"/>
  <c r="G6200" i="26"/>
  <c r="G6201" i="26"/>
  <c r="G6202" i="26"/>
  <c r="G6203" i="26"/>
  <c r="G6204" i="26"/>
  <c r="G6205" i="26"/>
  <c r="G6206" i="26"/>
  <c r="G6207" i="26"/>
  <c r="G6208" i="26"/>
  <c r="G6209" i="26"/>
  <c r="G6210" i="26"/>
  <c r="G6211" i="26"/>
  <c r="G6212" i="26"/>
  <c r="G6213" i="26"/>
  <c r="G6214" i="26"/>
  <c r="G6215" i="26"/>
  <c r="G6216" i="26"/>
  <c r="G6217" i="26"/>
  <c r="G6218" i="26"/>
  <c r="G6219" i="26"/>
  <c r="G6220" i="26"/>
  <c r="G6221" i="26"/>
  <c r="G6222" i="26"/>
  <c r="G6223" i="26"/>
  <c r="G6224" i="26"/>
  <c r="G6225" i="26"/>
  <c r="G6226" i="26"/>
  <c r="G6227" i="26"/>
  <c r="G6228" i="26"/>
  <c r="G6229" i="26"/>
  <c r="G6230" i="26"/>
  <c r="G6231" i="26"/>
  <c r="G6232" i="26"/>
  <c r="G6233" i="26"/>
  <c r="G6234" i="26"/>
  <c r="G6235" i="26"/>
  <c r="G6236" i="26"/>
  <c r="G6237" i="26"/>
  <c r="G6238" i="26"/>
  <c r="G6240" i="26"/>
  <c r="G6241" i="26"/>
  <c r="G6242" i="26"/>
  <c r="G6243" i="26"/>
  <c r="G6244" i="26"/>
  <c r="G6245" i="26"/>
  <c r="G6246" i="26"/>
  <c r="G6247" i="26"/>
  <c r="G6248" i="26"/>
  <c r="G6249" i="26"/>
  <c r="G6250" i="26"/>
  <c r="G6251" i="26"/>
  <c r="G6252" i="26"/>
  <c r="G6253" i="26"/>
  <c r="G6254" i="26"/>
  <c r="G6255" i="26"/>
  <c r="G6256" i="26"/>
  <c r="G6257" i="26"/>
  <c r="G6258" i="26"/>
  <c r="G6259" i="26"/>
  <c r="G6260" i="26"/>
  <c r="G6261" i="26"/>
  <c r="G6262" i="26"/>
  <c r="G6263" i="26"/>
  <c r="G6264" i="26"/>
  <c r="G6265" i="26"/>
  <c r="G6266" i="26"/>
  <c r="G6267" i="26"/>
  <c r="G6268" i="26"/>
  <c r="G6269" i="26"/>
  <c r="G6270" i="26"/>
  <c r="G6271" i="26"/>
  <c r="G6272" i="26"/>
  <c r="G6273" i="26"/>
  <c r="G6274" i="26"/>
  <c r="G6275" i="26"/>
  <c r="G6276" i="26"/>
  <c r="G6277" i="26"/>
  <c r="G6278" i="26"/>
  <c r="G6279" i="26"/>
  <c r="G6280" i="26"/>
  <c r="G6281" i="26"/>
  <c r="G6282" i="26"/>
  <c r="G6283" i="26"/>
  <c r="G6284" i="26"/>
  <c r="G6285" i="26"/>
  <c r="G6286" i="26"/>
  <c r="G6287" i="26"/>
  <c r="G6288" i="26"/>
  <c r="G6289" i="26"/>
  <c r="G6290" i="26"/>
  <c r="G6291" i="26"/>
  <c r="G6292" i="26"/>
  <c r="G6293" i="26"/>
  <c r="G6294" i="26"/>
  <c r="G6295" i="26"/>
  <c r="G6296" i="26"/>
  <c r="G6297" i="26"/>
  <c r="G6298" i="26"/>
  <c r="G6299" i="26"/>
  <c r="G6300" i="26"/>
  <c r="G6301" i="26"/>
  <c r="G6302" i="26"/>
  <c r="G6303" i="26"/>
  <c r="G6304" i="26"/>
  <c r="G6305" i="26"/>
  <c r="G6306" i="26"/>
  <c r="G6307" i="26"/>
  <c r="G6308" i="26"/>
  <c r="G6309" i="26"/>
  <c r="G6310" i="26"/>
  <c r="G6311" i="26"/>
  <c r="G6312" i="26"/>
  <c r="G6313" i="26"/>
  <c r="G6314" i="26"/>
  <c r="G6315" i="26"/>
  <c r="G6316" i="26"/>
  <c r="G6317" i="26"/>
  <c r="G6318" i="26"/>
  <c r="G6319" i="26"/>
  <c r="G6320" i="26"/>
  <c r="G6321" i="26"/>
  <c r="G6322" i="26"/>
  <c r="G6323" i="26"/>
  <c r="G6324" i="26"/>
  <c r="G6325" i="26"/>
  <c r="G6326" i="26"/>
  <c r="G6327" i="26"/>
  <c r="G6328" i="26"/>
  <c r="G6329" i="26"/>
  <c r="G6330" i="26"/>
  <c r="G6331" i="26"/>
  <c r="G6332" i="26"/>
  <c r="G6333" i="26"/>
  <c r="G6334" i="26"/>
  <c r="G6335" i="26"/>
  <c r="G6336" i="26"/>
  <c r="G6337" i="26"/>
  <c r="G6338" i="26"/>
  <c r="G6339" i="26"/>
  <c r="G6340" i="26"/>
  <c r="G6341" i="26"/>
  <c r="G6342" i="26"/>
  <c r="G6343" i="26"/>
  <c r="G6344" i="26"/>
  <c r="G6345" i="26"/>
  <c r="G6346" i="26"/>
  <c r="G6347" i="26"/>
  <c r="G6348" i="26"/>
  <c r="G6349" i="26"/>
  <c r="G6350" i="26"/>
  <c r="G6351" i="26"/>
  <c r="G6352" i="26"/>
  <c r="G6353" i="26"/>
  <c r="G6354" i="26"/>
  <c r="G6355" i="26"/>
  <c r="G6356" i="26"/>
  <c r="G6357" i="26"/>
  <c r="G6358" i="26"/>
  <c r="G6359" i="26"/>
  <c r="G6360" i="26"/>
  <c r="G6361" i="26"/>
  <c r="G6362" i="26"/>
  <c r="G6363" i="26"/>
  <c r="G6364" i="26"/>
  <c r="G6365" i="26"/>
  <c r="G6366" i="26"/>
  <c r="G6367" i="26"/>
  <c r="G6368" i="26"/>
  <c r="G6369" i="26"/>
  <c r="G6370" i="26"/>
  <c r="G6371" i="26"/>
  <c r="G6372" i="26"/>
  <c r="G6373" i="26"/>
  <c r="G6374" i="26"/>
  <c r="G6376" i="26"/>
  <c r="G6377" i="26"/>
  <c r="G6378" i="26"/>
  <c r="G6379" i="26"/>
  <c r="G6380" i="26"/>
  <c r="G6381" i="26"/>
  <c r="G6382" i="26"/>
  <c r="G6383" i="26"/>
  <c r="G6384" i="26"/>
  <c r="G6385" i="26"/>
  <c r="G6386" i="26"/>
  <c r="G6387" i="26"/>
  <c r="G6388" i="26"/>
  <c r="G6389" i="26"/>
  <c r="G6393" i="26"/>
  <c r="G6394" i="26"/>
  <c r="G6395" i="26"/>
  <c r="G6396" i="26"/>
  <c r="G6397" i="26"/>
  <c r="G6398" i="26"/>
  <c r="G6399" i="26"/>
  <c r="G6401" i="26"/>
  <c r="G6402" i="26"/>
  <c r="G6403" i="26"/>
  <c r="G6404" i="26"/>
  <c r="G6405" i="26"/>
  <c r="G6406" i="26"/>
  <c r="G6407" i="26"/>
  <c r="G6408" i="26"/>
  <c r="G6409" i="26"/>
  <c r="G6410" i="26"/>
  <c r="G6411" i="26"/>
  <c r="G6412" i="26"/>
  <c r="G6413" i="26"/>
  <c r="G6414" i="26"/>
  <c r="G6415" i="26"/>
  <c r="G6417" i="26"/>
  <c r="G6418" i="26"/>
  <c r="G6419" i="26"/>
  <c r="G6420" i="26"/>
  <c r="G6421" i="26"/>
  <c r="G6422" i="26"/>
  <c r="G6423" i="26"/>
  <c r="G6424" i="26"/>
  <c r="G6425" i="26"/>
  <c r="G6426" i="26"/>
  <c r="G6427" i="26"/>
  <c r="G6428" i="26"/>
  <c r="G6429" i="26"/>
  <c r="G6430" i="26"/>
  <c r="G6431" i="26"/>
  <c r="G6433" i="26"/>
  <c r="G6434" i="26"/>
  <c r="G6435" i="26"/>
  <c r="G6436" i="26"/>
  <c r="G6437" i="26"/>
  <c r="G6438" i="26"/>
  <c r="G6439" i="26"/>
  <c r="G6440" i="26"/>
  <c r="G6441" i="26"/>
  <c r="G6442" i="26"/>
  <c r="G6443" i="26"/>
  <c r="G6444" i="26"/>
  <c r="G6445" i="26"/>
  <c r="G6446" i="26"/>
  <c r="G6447" i="26"/>
  <c r="G6449" i="26"/>
  <c r="G6450" i="26"/>
  <c r="G6451" i="26"/>
  <c r="G6452" i="26"/>
  <c r="G6453" i="26"/>
  <c r="G6454" i="26"/>
  <c r="G6455" i="26"/>
  <c r="G6456" i="26"/>
  <c r="G6457" i="26"/>
  <c r="G6458" i="26"/>
  <c r="G6459" i="26"/>
  <c r="G6460" i="26"/>
  <c r="G6461" i="26"/>
  <c r="G6463" i="26"/>
  <c r="G6464" i="26"/>
  <c r="G6465" i="26"/>
  <c r="G6466" i="26"/>
  <c r="G6467" i="26"/>
  <c r="G6468" i="26"/>
  <c r="G6469" i="26"/>
  <c r="G6470" i="26"/>
  <c r="G6471" i="26"/>
  <c r="G6472" i="26"/>
  <c r="G6473" i="26"/>
  <c r="G6474" i="26"/>
  <c r="G6475" i="26"/>
  <c r="G6476" i="26"/>
  <c r="G6477" i="26"/>
  <c r="G6478" i="26"/>
  <c r="G6479" i="26"/>
  <c r="G6480" i="26"/>
  <c r="G6481" i="26"/>
  <c r="G6482" i="26"/>
  <c r="G6486" i="26"/>
  <c r="G6487" i="26"/>
  <c r="G6488" i="26"/>
  <c r="G6489" i="26"/>
  <c r="G6490" i="26"/>
  <c r="G6491" i="26"/>
  <c r="G6492" i="26"/>
  <c r="G6493" i="26"/>
  <c r="G6494" i="26"/>
  <c r="G6495" i="26"/>
  <c r="G6496" i="26"/>
  <c r="G6497" i="26"/>
  <c r="G6498" i="26"/>
  <c r="G6499" i="26"/>
  <c r="G6500" i="26"/>
  <c r="G6501" i="26"/>
  <c r="G6502" i="26"/>
  <c r="G6503" i="26"/>
  <c r="G6504" i="26"/>
  <c r="G6505" i="26"/>
  <c r="G6506" i="26"/>
  <c r="G6507" i="26"/>
  <c r="G6508" i="26"/>
  <c r="G6509" i="26"/>
  <c r="G6510" i="26"/>
  <c r="G6511" i="26"/>
  <c r="G6512" i="26"/>
  <c r="G6517" i="26"/>
  <c r="G6518" i="26"/>
  <c r="G6519" i="26"/>
  <c r="G6520" i="26"/>
  <c r="G6521" i="26"/>
  <c r="G6522" i="26"/>
  <c r="G6523" i="26"/>
  <c r="G6524" i="26"/>
  <c r="G6525" i="26"/>
  <c r="G6526" i="26"/>
  <c r="G6529" i="26"/>
  <c r="G6530" i="26"/>
  <c r="G6531" i="26"/>
  <c r="G6532" i="26"/>
  <c r="G6533" i="26"/>
  <c r="G6534" i="26"/>
  <c r="G6535" i="26"/>
  <c r="G6536" i="26"/>
  <c r="G6537" i="26"/>
  <c r="G6538" i="26"/>
  <c r="G6539" i="26"/>
  <c r="G6540" i="26"/>
  <c r="G6541" i="26"/>
  <c r="G6542" i="26"/>
  <c r="G6547" i="26"/>
  <c r="G6548" i="26"/>
  <c r="G6549" i="26"/>
  <c r="G6550" i="26"/>
  <c r="G6551" i="26"/>
  <c r="G6552" i="26"/>
  <c r="G6553" i="26"/>
  <c r="G6554" i="26"/>
  <c r="G6556" i="26"/>
  <c r="G6557" i="26"/>
  <c r="G6558" i="26"/>
  <c r="G6560" i="26"/>
  <c r="G6561" i="26"/>
  <c r="G6565" i="26"/>
  <c r="G6566" i="26"/>
  <c r="G6567" i="26"/>
  <c r="G6568" i="26"/>
  <c r="G6569" i="26"/>
  <c r="G6570" i="26"/>
  <c r="G6571" i="26"/>
  <c r="G6572" i="26"/>
  <c r="G6573" i="26"/>
  <c r="G6574" i="26"/>
  <c r="G6579" i="26"/>
  <c r="G6580" i="26"/>
  <c r="G6581" i="26"/>
  <c r="G6582" i="26"/>
  <c r="G6583" i="26"/>
  <c r="G6584" i="26"/>
  <c r="G6585" i="26"/>
  <c r="G6586" i="26"/>
  <c r="G6587" i="26"/>
  <c r="G6588" i="26"/>
  <c r="G6589" i="26"/>
  <c r="G6590" i="26"/>
  <c r="G6591" i="26"/>
  <c r="G6592" i="26"/>
  <c r="G6593" i="26"/>
  <c r="G6594" i="26"/>
  <c r="G6595" i="26"/>
  <c r="G6596" i="26"/>
  <c r="G6597" i="26"/>
  <c r="G6598" i="26"/>
  <c r="G6599" i="26"/>
  <c r="G6600" i="26"/>
  <c r="G6602" i="26"/>
  <c r="G6603" i="26"/>
  <c r="G6604" i="26"/>
  <c r="G6605" i="26"/>
  <c r="G6608" i="26"/>
  <c r="G6609" i="26"/>
  <c r="G6610" i="26"/>
  <c r="G6612" i="26"/>
  <c r="G6614" i="26"/>
  <c r="G6616" i="26"/>
  <c r="G6620" i="26"/>
  <c r="G6621" i="26"/>
  <c r="G6622" i="26"/>
  <c r="G6624" i="26"/>
  <c r="G6625" i="26"/>
  <c r="G6627" i="26"/>
  <c r="G6628" i="26"/>
  <c r="G6629" i="26"/>
  <c r="G6632" i="26"/>
  <c r="G6634" i="26"/>
  <c r="G6635" i="26"/>
  <c r="G6639" i="26"/>
  <c r="G6640" i="26"/>
  <c r="G6641" i="26"/>
  <c r="G6642" i="26"/>
  <c r="G6643" i="26"/>
  <c r="G6645" i="26"/>
  <c r="G6646" i="26"/>
  <c r="G6647" i="26"/>
  <c r="G6649" i="26"/>
  <c r="G6650" i="26"/>
  <c r="G6652" i="26"/>
  <c r="G6653" i="26"/>
  <c r="G6655" i="26"/>
  <c r="G6656" i="26"/>
  <c r="G6657" i="26"/>
  <c r="G6658" i="26"/>
  <c r="G6659" i="26"/>
  <c r="G6660" i="26"/>
  <c r="G6661" i="26"/>
  <c r="G6662" i="26"/>
  <c r="G6667" i="26"/>
  <c r="G6668" i="26"/>
  <c r="G6669" i="26"/>
  <c r="G6670" i="26"/>
  <c r="G6671" i="26"/>
  <c r="G6672" i="26"/>
  <c r="G6673" i="26"/>
  <c r="G6674" i="26"/>
  <c r="G6675" i="26"/>
  <c r="G6676" i="26"/>
  <c r="G6677" i="26"/>
  <c r="G6678" i="26"/>
  <c r="G6679" i="26"/>
  <c r="G6680" i="26"/>
  <c r="G6681" i="26"/>
  <c r="G6682" i="26"/>
  <c r="G6685" i="26"/>
  <c r="G6686" i="26"/>
  <c r="G6687" i="26"/>
  <c r="G6688" i="26"/>
  <c r="G6689" i="26"/>
  <c r="G6690" i="26"/>
  <c r="G6691" i="26"/>
  <c r="G6692" i="26"/>
  <c r="G6693" i="26"/>
  <c r="G6695" i="26"/>
  <c r="G6696" i="26"/>
  <c r="G6697" i="26"/>
  <c r="G6698" i="26"/>
  <c r="G6699" i="26"/>
  <c r="G6700" i="26"/>
  <c r="G6701" i="26"/>
  <c r="G6702" i="26"/>
  <c r="G6703" i="26"/>
  <c r="G6704" i="26"/>
  <c r="G6705" i="26"/>
  <c r="G6706" i="26"/>
  <c r="G6716" i="26"/>
  <c r="G6717" i="26"/>
  <c r="G6718" i="26"/>
  <c r="G6719" i="26"/>
  <c r="G6720" i="26"/>
  <c r="G6721" i="26"/>
  <c r="G6722" i="26"/>
  <c r="G6723" i="26"/>
  <c r="G6724" i="26"/>
  <c r="G6725" i="26"/>
  <c r="G6727" i="26"/>
  <c r="G6728" i="26"/>
  <c r="G6729" i="26"/>
  <c r="G6731" i="26"/>
  <c r="G6732" i="26"/>
  <c r="G6736" i="26"/>
  <c r="G6737" i="26"/>
  <c r="G6738" i="26"/>
  <c r="G6744" i="26"/>
  <c r="G6745" i="26"/>
  <c r="G6747" i="26"/>
  <c r="G6748" i="26"/>
  <c r="G6749" i="26"/>
  <c r="G6750" i="26"/>
  <c r="G6751" i="26"/>
  <c r="G6752" i="26"/>
  <c r="G6753" i="26"/>
  <c r="G6754" i="26"/>
  <c r="G6760" i="26"/>
  <c r="G6761" i="26"/>
  <c r="G6762" i="26"/>
  <c r="G6763" i="26"/>
  <c r="G6768" i="26"/>
  <c r="G6769" i="26"/>
  <c r="G6770" i="26"/>
  <c r="G6771" i="26"/>
  <c r="G6772" i="26"/>
  <c r="G6773" i="26"/>
  <c r="G6774" i="26"/>
  <c r="G6775" i="26"/>
  <c r="G6778" i="26"/>
  <c r="G6779" i="26"/>
  <c r="G6780" i="26"/>
  <c r="G6781" i="26"/>
  <c r="G6782" i="26"/>
  <c r="G6783" i="26"/>
  <c r="G6784" i="26"/>
  <c r="G6785" i="26"/>
  <c r="G6786" i="26"/>
  <c r="G6787" i="26"/>
  <c r="G6788" i="26"/>
  <c r="G6789" i="26"/>
  <c r="G6790" i="26"/>
  <c r="G6791" i="26"/>
  <c r="G6792" i="26"/>
  <c r="G6793" i="26"/>
  <c r="G6794" i="26"/>
  <c r="G6795" i="26"/>
  <c r="G6796" i="26"/>
  <c r="G6797" i="26"/>
  <c r="G6798" i="26"/>
  <c r="G6799" i="26"/>
  <c r="G6800" i="26"/>
  <c r="G6801" i="26"/>
  <c r="G6802" i="26"/>
  <c r="G6803" i="26"/>
  <c r="G6804" i="26"/>
  <c r="G6805" i="26"/>
  <c r="G6806" i="26"/>
  <c r="G6807" i="26"/>
  <c r="G6808" i="26"/>
  <c r="G6809" i="26"/>
  <c r="G6810" i="26"/>
  <c r="G6811" i="26"/>
  <c r="G6813" i="26"/>
  <c r="G6814" i="26"/>
  <c r="G6815" i="26"/>
  <c r="G6816" i="26"/>
  <c r="G6817" i="26"/>
  <c r="G6818" i="26"/>
  <c r="G6819" i="26"/>
  <c r="G6820" i="26"/>
  <c r="G6821" i="26"/>
  <c r="G6822" i="26"/>
  <c r="G6823" i="26"/>
  <c r="G6824" i="26"/>
  <c r="G6825" i="26"/>
  <c r="G6826" i="26"/>
  <c r="G6827" i="26"/>
  <c r="G6828" i="26"/>
  <c r="G6829" i="26"/>
  <c r="G6832" i="26"/>
  <c r="G6834" i="26"/>
  <c r="G6835" i="26"/>
  <c r="G6836" i="26"/>
  <c r="G6837" i="26"/>
  <c r="G6839" i="26"/>
  <c r="G6841" i="26"/>
  <c r="G6842" i="26"/>
  <c r="G6843" i="26"/>
  <c r="G6844" i="26"/>
  <c r="G6845" i="26"/>
  <c r="G6846" i="26"/>
  <c r="G6847" i="26"/>
  <c r="G6848" i="26"/>
  <c r="G6849" i="26"/>
  <c r="G6850" i="26"/>
  <c r="G6851" i="26"/>
  <c r="G6852" i="26"/>
  <c r="G6853" i="26"/>
  <c r="G6854" i="26"/>
  <c r="G6855" i="26"/>
  <c r="G6856" i="26"/>
  <c r="G6857" i="26"/>
  <c r="G6859" i="26"/>
  <c r="G6860" i="26"/>
  <c r="G6861" i="26"/>
  <c r="G6862" i="26"/>
  <c r="G6863" i="26"/>
  <c r="G6864" i="26"/>
  <c r="G6865" i="26"/>
  <c r="G6866" i="26"/>
  <c r="G6867" i="26"/>
  <c r="G6868" i="26"/>
  <c r="G6869" i="26"/>
  <c r="G6870" i="26"/>
  <c r="G6871" i="26"/>
  <c r="G6872" i="26"/>
  <c r="G6873" i="26"/>
  <c r="G6874" i="26"/>
  <c r="G6875" i="26"/>
  <c r="G6876" i="26"/>
  <c r="G6877" i="26"/>
  <c r="G6878" i="26"/>
  <c r="G6879" i="26"/>
  <c r="G6880" i="26"/>
  <c r="G6881" i="26"/>
  <c r="G6882" i="26"/>
  <c r="G6883" i="26"/>
  <c r="G6884" i="26"/>
  <c r="G6886" i="26"/>
  <c r="G6887" i="26"/>
  <c r="G6888" i="26"/>
  <c r="G6889" i="26"/>
  <c r="G6890" i="26"/>
  <c r="G6891" i="26"/>
  <c r="G6892" i="26"/>
  <c r="G6893" i="26"/>
  <c r="G6894" i="26"/>
  <c r="G6895" i="26"/>
  <c r="G6896" i="26"/>
  <c r="G6897" i="26"/>
  <c r="G6898" i="26"/>
  <c r="G6899" i="26"/>
  <c r="G6900" i="26"/>
  <c r="G6901" i="26"/>
  <c r="G6902" i="26"/>
  <c r="G6903" i="26"/>
  <c r="G6904" i="26"/>
  <c r="G6905" i="26"/>
  <c r="G6906" i="26"/>
  <c r="G6907" i="26"/>
  <c r="G6908" i="26"/>
  <c r="G6909" i="26"/>
  <c r="G6910" i="26"/>
  <c r="G6911" i="26"/>
  <c r="G6912" i="26"/>
  <c r="G6913" i="26"/>
  <c r="G6914" i="26"/>
  <c r="G6915" i="26"/>
  <c r="G6916" i="26"/>
  <c r="G6917" i="26"/>
  <c r="G6918" i="26"/>
  <c r="G6919" i="26"/>
  <c r="G6920" i="26"/>
  <c r="G6921" i="26"/>
  <c r="G6922" i="26"/>
  <c r="G6923" i="26"/>
  <c r="G6924" i="26"/>
  <c r="G6925" i="26"/>
  <c r="G6926" i="26"/>
  <c r="G6927" i="26"/>
  <c r="G6928" i="26"/>
  <c r="G6929" i="26"/>
  <c r="G6931" i="26"/>
  <c r="G6932" i="26"/>
  <c r="G6933" i="26"/>
  <c r="G6934" i="26"/>
  <c r="G6935" i="26"/>
  <c r="G6936" i="26"/>
  <c r="G6939" i="26"/>
  <c r="G6940" i="26"/>
  <c r="G6941" i="26"/>
  <c r="G6942" i="26"/>
  <c r="G6943" i="26"/>
  <c r="G6944" i="26"/>
  <c r="G6945" i="26"/>
  <c r="G6946" i="26"/>
  <c r="G6947" i="26"/>
  <c r="G6948" i="26"/>
  <c r="G6949" i="26"/>
  <c r="G6950" i="26"/>
  <c r="G6951" i="26"/>
  <c r="G6952" i="26"/>
  <c r="G6953" i="26"/>
  <c r="G6954" i="26"/>
  <c r="G6955" i="26"/>
  <c r="G6956" i="26"/>
  <c r="G6957" i="26"/>
  <c r="G6958" i="26"/>
  <c r="G6959" i="26"/>
  <c r="G6960" i="26"/>
  <c r="G6961" i="26"/>
  <c r="G6962" i="26"/>
  <c r="G6963" i="26"/>
  <c r="G6964" i="26"/>
  <c r="G6965" i="26"/>
  <c r="G6966" i="26"/>
  <c r="G6967" i="26"/>
  <c r="G6968" i="26"/>
  <c r="G6969" i="26"/>
  <c r="G6970" i="26"/>
  <c r="G6971" i="26"/>
  <c r="G6972" i="26"/>
  <c r="G6973" i="26"/>
  <c r="G6974" i="26"/>
  <c r="G6975" i="26"/>
  <c r="G6976" i="26"/>
  <c r="G6977" i="26"/>
  <c r="G6978" i="26"/>
  <c r="G6979" i="26"/>
  <c r="G6980" i="26"/>
  <c r="G6981" i="26"/>
  <c r="G6982" i="26"/>
  <c r="G6983" i="26"/>
  <c r="G6984" i="26"/>
  <c r="G6985" i="26"/>
  <c r="G6986" i="26"/>
  <c r="G6987" i="26"/>
  <c r="G6988" i="26"/>
  <c r="G6989" i="26"/>
  <c r="G6990" i="26"/>
  <c r="G6991" i="26"/>
  <c r="G6992" i="26"/>
  <c r="G6993" i="26"/>
  <c r="G6994" i="26"/>
  <c r="G6995" i="26"/>
  <c r="G6996" i="26"/>
  <c r="G6997" i="26"/>
  <c r="G6998" i="26"/>
  <c r="G6999" i="26"/>
  <c r="G7000" i="26"/>
  <c r="G7001" i="26"/>
  <c r="G7002" i="26"/>
  <c r="G7003" i="26"/>
  <c r="G7004" i="26"/>
  <c r="G7005" i="26"/>
  <c r="G7006" i="26"/>
  <c r="G7007" i="26"/>
  <c r="G7008" i="26"/>
  <c r="G7009" i="26"/>
  <c r="G7010" i="26"/>
  <c r="G7011" i="26"/>
  <c r="G7012" i="26"/>
  <c r="G7013" i="26"/>
  <c r="G7014" i="26"/>
  <c r="G7015" i="26"/>
  <c r="G7016" i="26"/>
  <c r="G7017" i="26"/>
  <c r="G7018" i="26"/>
  <c r="G7019" i="26"/>
  <c r="G7020" i="26"/>
  <c r="G7021" i="26"/>
  <c r="G7022" i="26"/>
  <c r="G7023" i="26"/>
  <c r="G7024" i="26"/>
  <c r="G7025" i="26"/>
  <c r="G7026" i="26"/>
  <c r="G7027" i="26"/>
  <c r="G7028" i="26"/>
  <c r="G7029" i="26"/>
  <c r="G7030" i="26"/>
  <c r="G7031" i="26"/>
  <c r="G7032" i="26"/>
  <c r="G7033" i="26"/>
  <c r="G7034" i="26"/>
  <c r="G7035" i="26"/>
  <c r="G7036" i="26"/>
  <c r="G7037" i="26"/>
  <c r="G7038" i="26"/>
  <c r="G7039" i="26"/>
  <c r="G7040" i="26"/>
  <c r="G7041" i="26"/>
  <c r="G7042" i="26"/>
  <c r="G7043" i="26"/>
  <c r="G7044" i="26"/>
  <c r="G7045" i="26"/>
  <c r="G7046" i="26"/>
  <c r="G7047" i="26"/>
  <c r="G7048" i="26"/>
  <c r="G7049" i="26"/>
  <c r="G7050" i="26"/>
  <c r="G7052" i="26"/>
  <c r="G7053" i="26"/>
  <c r="G7054" i="26"/>
  <c r="G7055" i="26"/>
  <c r="G7056" i="26"/>
  <c r="G7057" i="26"/>
  <c r="G7058" i="26"/>
  <c r="G7059" i="26"/>
  <c r="G7060" i="26"/>
  <c r="G7063" i="26"/>
  <c r="G7065" i="26"/>
  <c r="G7066" i="26"/>
  <c r="G7067" i="26"/>
  <c r="G7068" i="26"/>
  <c r="G7069" i="26"/>
  <c r="G7070" i="26"/>
  <c r="G7071" i="26"/>
  <c r="G7072" i="26"/>
  <c r="G7073" i="26"/>
  <c r="G7074" i="26"/>
  <c r="G7075" i="26"/>
  <c r="G7076" i="26"/>
  <c r="G7077" i="26"/>
  <c r="G7078" i="26"/>
  <c r="G7079" i="26"/>
  <c r="G7080" i="26"/>
  <c r="G7081" i="26"/>
  <c r="G7082" i="26"/>
  <c r="G7083" i="26"/>
  <c r="G7085" i="26"/>
  <c r="G7086" i="26"/>
  <c r="G7087" i="26"/>
  <c r="G7088" i="26"/>
  <c r="G7089" i="26"/>
  <c r="G7090" i="26"/>
  <c r="G7091" i="26"/>
  <c r="G7092" i="26"/>
  <c r="G7093" i="26"/>
  <c r="G7094" i="26"/>
  <c r="G7095" i="26"/>
  <c r="G7096" i="26"/>
  <c r="G7098" i="26"/>
  <c r="G7099" i="26"/>
  <c r="G7100" i="26"/>
  <c r="G7101" i="26"/>
  <c r="G7102" i="26"/>
  <c r="G7103" i="26"/>
  <c r="G7104" i="26"/>
  <c r="G7105" i="26"/>
  <c r="G7106" i="26"/>
  <c r="G7107" i="26"/>
  <c r="G7108" i="26"/>
  <c r="G7109" i="26"/>
  <c r="G7110" i="26"/>
  <c r="G7111" i="26"/>
  <c r="G7112" i="26"/>
  <c r="G7113" i="26"/>
  <c r="G7114" i="26"/>
  <c r="G7115" i="26"/>
  <c r="G7116" i="26"/>
  <c r="G7117" i="26"/>
  <c r="G7118" i="26"/>
  <c r="G7119" i="26"/>
  <c r="G7121" i="26"/>
  <c r="G7122" i="26"/>
  <c r="G7123" i="26"/>
  <c r="G7124" i="26"/>
  <c r="G7125" i="26"/>
  <c r="G7126" i="26"/>
  <c r="G7127" i="26"/>
  <c r="G7128" i="26"/>
  <c r="G7129" i="26"/>
  <c r="G7130" i="26"/>
  <c r="G7131" i="26"/>
  <c r="G7132" i="26"/>
  <c r="G7133" i="26"/>
  <c r="G7134" i="26"/>
  <c r="G7135" i="26"/>
  <c r="G7136" i="26"/>
  <c r="G7137" i="26"/>
  <c r="G7138" i="26"/>
  <c r="G7139" i="26"/>
  <c r="G7140" i="26"/>
  <c r="G7141" i="26"/>
  <c r="G7142" i="26"/>
  <c r="G7143" i="26"/>
  <c r="G7144" i="26"/>
  <c r="G7145" i="26"/>
  <c r="G7146" i="26"/>
  <c r="G7147" i="26"/>
  <c r="G7148" i="26"/>
  <c r="G7149" i="26"/>
  <c r="G7150" i="26"/>
  <c r="G7151" i="26"/>
  <c r="G7152" i="26"/>
  <c r="G7153" i="26"/>
  <c r="G7154" i="26"/>
  <c r="G7155" i="26"/>
  <c r="G7156" i="26"/>
  <c r="G7157" i="26"/>
  <c r="G7158" i="26"/>
  <c r="G7159" i="26"/>
  <c r="G7160" i="26"/>
  <c r="G7161" i="26"/>
  <c r="G7162" i="26"/>
  <c r="G7163" i="26"/>
  <c r="G7164" i="26"/>
  <c r="G7165" i="26"/>
  <c r="G7166" i="26"/>
  <c r="G7167" i="26"/>
  <c r="G7168" i="26"/>
  <c r="G7169" i="26"/>
  <c r="G7170" i="26"/>
  <c r="G7171" i="26"/>
  <c r="G7172" i="26"/>
  <c r="G7173" i="26"/>
  <c r="G7174" i="26"/>
  <c r="G7175" i="26"/>
  <c r="G7176" i="26"/>
  <c r="G7177" i="26"/>
  <c r="G7178" i="26"/>
  <c r="G7179" i="26"/>
  <c r="G7180" i="26"/>
  <c r="G7181" i="26"/>
  <c r="G7182" i="26"/>
  <c r="G7183" i="26"/>
  <c r="G7184" i="26"/>
  <c r="G7185" i="26"/>
  <c r="G7186" i="26"/>
  <c r="G7187" i="26"/>
  <c r="G7188" i="26"/>
  <c r="G7189" i="26"/>
  <c r="G7190" i="26"/>
  <c r="G7191" i="26"/>
  <c r="G7192" i="26"/>
  <c r="G7193" i="26"/>
  <c r="G7194" i="26"/>
  <c r="G7195" i="26"/>
  <c r="G7196" i="26"/>
  <c r="G7197" i="26"/>
  <c r="G7198" i="26"/>
  <c r="G7199" i="26"/>
  <c r="G7200" i="26"/>
  <c r="G7201" i="26"/>
  <c r="G7202" i="26"/>
  <c r="G7203" i="26"/>
  <c r="G7204" i="26"/>
  <c r="G7205" i="26"/>
  <c r="G7206" i="26"/>
  <c r="G7207" i="26"/>
  <c r="G7208" i="26"/>
  <c r="G7209" i="26"/>
  <c r="G7210" i="26"/>
  <c r="G7211" i="26"/>
  <c r="G7212" i="26"/>
  <c r="G7213" i="26"/>
  <c r="G7214" i="26"/>
  <c r="G7215" i="26"/>
  <c r="G7216" i="26"/>
  <c r="G7217" i="26"/>
  <c r="G7218" i="26"/>
  <c r="G7219" i="26"/>
  <c r="G7220" i="26"/>
  <c r="G7221" i="26"/>
  <c r="G7222" i="26"/>
  <c r="G7223" i="26"/>
  <c r="G7224" i="26"/>
  <c r="G7225" i="26"/>
  <c r="G7226" i="26"/>
  <c r="G7227" i="26"/>
  <c r="G7228" i="26"/>
  <c r="G7229" i="26"/>
  <c r="G8618" i="26"/>
  <c r="G8619" i="26"/>
  <c r="G8620" i="26"/>
  <c r="G8621" i="26"/>
  <c r="G8622" i="26"/>
  <c r="G8623" i="26"/>
  <c r="G8624" i="26"/>
  <c r="G8625" i="26"/>
  <c r="G8626" i="26"/>
  <c r="G8627" i="26"/>
  <c r="G8628" i="26"/>
  <c r="G8629" i="26"/>
  <c r="G8630" i="26"/>
  <c r="G8631" i="26"/>
  <c r="G8632" i="26"/>
  <c r="G8633" i="26"/>
  <c r="G8634" i="26"/>
  <c r="G8635" i="26"/>
  <c r="G8636" i="26"/>
  <c r="G8637" i="26"/>
  <c r="G8638" i="26"/>
  <c r="G8639" i="26"/>
  <c r="G8640" i="26"/>
  <c r="G8641" i="26"/>
  <c r="G8642" i="26"/>
  <c r="G8643" i="26"/>
  <c r="G8644" i="26"/>
  <c r="G8645" i="26"/>
  <c r="G8646" i="26"/>
  <c r="G8647" i="26"/>
  <c r="G8648" i="26"/>
  <c r="G8649" i="26"/>
  <c r="G8650" i="26"/>
  <c r="G8651" i="26"/>
  <c r="G8652" i="26"/>
  <c r="G8653" i="26"/>
  <c r="G8654" i="26"/>
  <c r="G8655" i="26"/>
  <c r="G8656" i="26"/>
  <c r="G8657" i="26"/>
  <c r="G8658" i="26"/>
  <c r="G8659" i="26"/>
  <c r="G8660" i="26"/>
  <c r="G8661" i="26"/>
  <c r="G8662" i="26"/>
  <c r="G8663" i="26"/>
  <c r="G8664" i="26"/>
  <c r="G8665" i="26"/>
  <c r="G8666" i="26"/>
  <c r="G8667" i="26"/>
  <c r="G8668" i="26"/>
  <c r="G8669" i="26"/>
  <c r="G8670" i="26"/>
  <c r="G8671" i="26"/>
  <c r="G8672" i="26"/>
  <c r="G8673" i="26"/>
  <c r="G8674" i="26"/>
  <c r="G8675" i="26"/>
  <c r="G8676" i="26"/>
  <c r="G8677" i="26"/>
  <c r="G8678" i="26"/>
  <c r="G8679" i="26"/>
  <c r="G8680" i="26"/>
  <c r="G8681" i="26"/>
  <c r="G8682" i="26"/>
  <c r="G8683" i="26"/>
  <c r="G8684" i="26"/>
  <c r="G8685" i="26"/>
  <c r="G8686" i="26"/>
  <c r="G8687" i="26"/>
  <c r="G8688" i="26"/>
  <c r="G8689" i="26"/>
  <c r="G8690" i="26"/>
  <c r="G8691" i="26"/>
  <c r="G8692" i="26"/>
  <c r="G8693" i="26"/>
  <c r="G8694" i="26"/>
  <c r="G8695" i="26"/>
  <c r="G8696" i="26"/>
  <c r="G8697" i="26"/>
  <c r="G8698" i="26"/>
  <c r="G8699" i="26"/>
  <c r="G8700" i="26"/>
  <c r="G8701" i="26"/>
  <c r="G8702" i="26"/>
  <c r="G8703" i="26"/>
  <c r="G8704" i="26"/>
  <c r="G8705" i="26"/>
  <c r="G8706" i="26"/>
  <c r="G8707" i="26"/>
  <c r="G8708" i="26"/>
  <c r="G8709" i="26"/>
  <c r="G8710" i="26"/>
  <c r="G8711" i="26"/>
  <c r="G8712" i="26"/>
  <c r="G8713" i="26"/>
  <c r="G8714" i="26"/>
  <c r="G8715" i="26"/>
  <c r="G8716" i="26"/>
  <c r="G8717" i="26"/>
  <c r="G8718" i="26"/>
  <c r="G8719" i="26"/>
  <c r="G8720" i="26"/>
  <c r="G8721" i="26"/>
  <c r="G8722" i="26"/>
  <c r="G8723" i="26"/>
  <c r="G8724" i="26"/>
  <c r="G8725" i="26"/>
  <c r="G8726" i="26"/>
  <c r="G8727" i="26"/>
  <c r="G8728" i="26"/>
  <c r="G8729" i="26"/>
  <c r="G8730" i="26"/>
  <c r="G8731" i="26"/>
  <c r="G8732" i="26"/>
  <c r="G8733" i="26"/>
  <c r="G8734" i="26"/>
  <c r="G8735" i="26"/>
  <c r="G8736" i="26"/>
  <c r="G8737" i="26"/>
  <c r="G8738" i="26"/>
  <c r="G8739" i="26"/>
  <c r="G8740" i="26"/>
  <c r="G8741" i="26"/>
  <c r="G8742" i="26"/>
  <c r="G8743" i="26"/>
  <c r="G8744" i="26"/>
  <c r="G8745" i="26"/>
  <c r="G8746" i="26"/>
  <c r="G8747" i="26"/>
  <c r="G8748" i="26"/>
  <c r="G8749" i="26"/>
  <c r="G8750" i="26"/>
  <c r="G8751" i="26"/>
  <c r="G8752" i="26"/>
  <c r="G8753" i="26"/>
  <c r="G8754" i="26"/>
  <c r="G8755" i="26"/>
  <c r="G8756" i="26"/>
  <c r="G8757" i="26"/>
  <c r="G8758" i="26"/>
  <c r="G8759" i="26"/>
  <c r="G8760" i="26"/>
  <c r="G8761" i="26"/>
  <c r="G8762" i="26"/>
  <c r="G8763" i="26"/>
  <c r="G8764" i="26"/>
  <c r="G8765" i="26"/>
  <c r="G8766" i="26"/>
  <c r="G8767" i="26"/>
  <c r="G8768" i="26"/>
  <c r="G8769" i="26"/>
  <c r="G8770" i="26"/>
  <c r="G8771" i="26"/>
  <c r="G8772" i="26"/>
  <c r="G8773" i="26"/>
  <c r="G8774" i="26"/>
  <c r="G8775" i="26"/>
  <c r="G8776" i="26"/>
  <c r="G8777" i="26"/>
  <c r="G8778" i="26"/>
  <c r="G8779" i="26"/>
  <c r="G8780" i="26"/>
  <c r="G8781" i="26"/>
  <c r="G8782" i="26"/>
  <c r="G8783" i="26"/>
  <c r="G8784" i="26"/>
  <c r="G8785" i="26"/>
  <c r="G8786" i="26"/>
  <c r="G8787" i="26"/>
  <c r="G8788" i="26"/>
  <c r="G8789" i="26"/>
  <c r="G8790" i="26"/>
  <c r="G8791" i="26"/>
  <c r="G8792" i="26"/>
  <c r="G8793" i="26"/>
  <c r="G8794" i="26"/>
  <c r="G8795" i="26"/>
  <c r="G8796" i="26"/>
  <c r="G8797" i="26"/>
  <c r="G8798" i="26"/>
  <c r="G8799" i="26"/>
  <c r="G8800" i="26"/>
  <c r="G8801" i="26"/>
  <c r="G8802" i="26"/>
  <c r="G8803" i="26"/>
  <c r="G8804" i="26"/>
  <c r="G8805" i="26"/>
  <c r="G8806" i="26"/>
  <c r="G8807" i="26"/>
  <c r="G8808" i="26"/>
  <c r="G8809" i="26"/>
  <c r="G8810" i="26"/>
  <c r="G8811" i="26"/>
  <c r="G8812" i="26"/>
  <c r="G8813" i="26"/>
  <c r="G8814" i="26"/>
  <c r="G8815" i="26"/>
  <c r="G8816" i="26"/>
  <c r="G8817" i="26"/>
  <c r="G8818" i="26"/>
  <c r="G8819" i="26"/>
  <c r="G8820" i="26"/>
  <c r="G8821" i="26"/>
  <c r="G8822" i="26"/>
  <c r="G8823" i="26"/>
  <c r="G8824" i="26"/>
  <c r="G8825" i="26"/>
  <c r="G8826" i="26"/>
  <c r="G8827" i="26"/>
  <c r="G8828" i="26"/>
  <c r="G8829" i="26"/>
  <c r="G8830" i="26"/>
  <c r="G8831" i="26"/>
  <c r="G8832" i="26"/>
  <c r="G8833" i="26"/>
  <c r="G8834" i="26"/>
  <c r="G8836" i="26"/>
  <c r="G8837" i="26"/>
  <c r="G8839" i="26"/>
  <c r="G8840" i="26"/>
  <c r="G8841" i="26"/>
  <c r="G8842" i="26"/>
  <c r="G8843" i="26"/>
  <c r="G8844" i="26"/>
  <c r="G8845" i="26"/>
  <c r="G8846" i="26"/>
  <c r="G8847" i="26"/>
  <c r="G8848" i="26"/>
  <c r="G8849" i="26"/>
  <c r="G8850" i="26"/>
  <c r="G8851" i="26"/>
  <c r="G8852" i="26"/>
  <c r="G8853" i="26"/>
  <c r="G8854" i="26"/>
  <c r="G8858" i="26"/>
  <c r="G8859" i="26"/>
  <c r="G8860" i="26"/>
  <c r="G8861" i="26"/>
  <c r="G8862" i="26"/>
  <c r="G8863" i="26"/>
  <c r="G8864" i="26"/>
  <c r="G8865" i="26"/>
  <c r="G8866" i="26"/>
  <c r="G8867" i="26"/>
  <c r="G8868" i="26"/>
  <c r="G8869" i="26"/>
  <c r="G8870" i="26"/>
  <c r="G8871" i="26"/>
  <c r="G8872" i="26"/>
  <c r="G8873" i="26"/>
  <c r="G8874" i="26"/>
  <c r="G8875" i="26"/>
  <c r="G8876" i="26"/>
  <c r="G8877" i="26"/>
  <c r="G8878" i="26"/>
  <c r="G8879" i="26"/>
  <c r="G8880" i="26"/>
  <c r="G8881" i="26"/>
  <c r="G8882" i="26"/>
  <c r="G8883" i="26"/>
  <c r="G8884" i="26"/>
  <c r="G8885" i="26"/>
  <c r="G8886" i="26"/>
  <c r="G8887" i="26"/>
  <c r="G8888" i="26"/>
  <c r="G8889" i="26"/>
  <c r="G8890" i="26"/>
  <c r="G8891" i="26"/>
  <c r="G8892" i="26"/>
  <c r="G8893" i="26"/>
  <c r="G8894" i="26"/>
  <c r="G8895" i="26"/>
  <c r="G8896" i="26"/>
  <c r="G8897" i="26"/>
  <c r="G8898" i="26"/>
  <c r="G8899" i="26"/>
  <c r="G8900" i="26"/>
  <c r="G8901" i="26"/>
  <c r="G8902" i="26"/>
  <c r="G8903" i="26"/>
  <c r="G8904" i="26"/>
  <c r="G8905" i="26"/>
  <c r="G8906" i="26"/>
  <c r="G8907" i="26"/>
  <c r="G8908" i="26"/>
  <c r="G8909" i="26"/>
  <c r="G8910" i="26"/>
  <c r="G8911" i="26"/>
  <c r="G8912" i="26"/>
  <c r="G8914" i="26"/>
  <c r="G8915" i="26"/>
  <c r="G8916" i="26"/>
  <c r="G8917" i="26"/>
  <c r="G8918" i="26"/>
  <c r="G8919" i="26"/>
  <c r="G8920" i="26"/>
  <c r="G8921" i="26"/>
  <c r="G8922" i="26"/>
  <c r="G8923" i="26"/>
  <c r="G8924" i="26"/>
  <c r="G8925" i="26"/>
  <c r="G8926" i="26"/>
  <c r="G8927" i="26"/>
  <c r="G8928" i="26"/>
  <c r="G8929" i="26"/>
  <c r="G8930" i="26"/>
  <c r="G8931" i="26"/>
  <c r="G8932" i="26"/>
  <c r="G8933" i="26"/>
  <c r="G8934" i="26"/>
  <c r="G8935" i="26"/>
  <c r="G8936" i="26"/>
  <c r="G8937" i="26"/>
  <c r="G8938" i="26"/>
  <c r="G8939" i="26"/>
  <c r="G8940" i="26"/>
  <c r="G8941" i="26"/>
  <c r="G8942" i="26"/>
  <c r="G8943" i="26"/>
  <c r="G8944" i="26"/>
  <c r="G8945" i="26"/>
  <c r="G8947" i="26"/>
  <c r="G8948" i="26"/>
  <c r="G8949" i="26"/>
  <c r="G8950" i="26"/>
  <c r="G8951" i="26"/>
  <c r="G8952" i="26"/>
  <c r="G8953" i="26"/>
  <c r="G8955" i="26"/>
  <c r="G8956" i="26"/>
  <c r="G8957" i="26"/>
  <c r="G8958" i="26"/>
  <c r="G8959" i="26"/>
  <c r="G8960" i="26"/>
  <c r="G8961" i="26"/>
  <c r="G8962" i="26"/>
  <c r="G8963" i="26"/>
  <c r="G8964" i="26"/>
  <c r="G8965" i="26"/>
  <c r="G8966" i="26"/>
  <c r="G8967" i="26"/>
  <c r="G8968" i="26"/>
  <c r="G8969" i="26"/>
  <c r="G8970" i="26"/>
  <c r="G8971" i="26"/>
  <c r="G8972" i="26"/>
  <c r="G8973" i="26"/>
  <c r="G8974" i="26"/>
  <c r="G8975" i="26"/>
  <c r="G8976" i="26"/>
  <c r="G8977" i="26"/>
  <c r="G8978" i="26"/>
  <c r="G8979" i="26"/>
  <c r="G8980" i="26"/>
  <c r="G8981" i="26"/>
  <c r="G8982" i="26"/>
  <c r="G8983" i="26"/>
  <c r="G8984" i="26"/>
  <c r="G8985" i="26"/>
  <c r="G8986" i="26"/>
  <c r="G8987" i="26"/>
  <c r="G8988" i="26"/>
  <c r="G8989" i="26"/>
  <c r="G8990" i="26"/>
  <c r="G8991" i="26"/>
  <c r="G8992" i="26"/>
  <c r="G8993" i="26"/>
  <c r="G8994" i="26"/>
  <c r="G8995" i="26"/>
  <c r="G8996" i="26"/>
  <c r="G8997" i="26"/>
  <c r="G8998" i="26"/>
  <c r="G8999" i="26"/>
  <c r="G9000" i="26"/>
  <c r="G9001" i="26"/>
  <c r="G9002" i="26"/>
  <c r="G9003" i="26"/>
  <c r="G9004" i="26"/>
  <c r="G9006" i="26"/>
  <c r="G9007" i="26"/>
  <c r="G9008" i="26"/>
  <c r="G9009" i="26"/>
  <c r="G9010" i="26"/>
  <c r="G9011" i="26"/>
  <c r="G9012" i="26"/>
  <c r="G9013" i="26"/>
  <c r="G9014" i="26"/>
  <c r="G9015" i="26"/>
  <c r="G9016" i="26"/>
  <c r="G9017" i="26"/>
  <c r="G9018" i="26"/>
  <c r="G9019" i="26"/>
  <c r="G9020" i="26"/>
  <c r="G9021" i="26"/>
  <c r="G9022" i="26"/>
  <c r="G9023" i="26"/>
  <c r="G9024" i="26"/>
  <c r="G9025" i="26"/>
  <c r="G9026" i="26"/>
  <c r="G9027" i="26"/>
  <c r="G9028" i="26"/>
  <c r="G9029" i="26"/>
  <c r="G9030" i="26"/>
  <c r="G9031" i="26"/>
  <c r="G9032" i="26"/>
  <c r="G9033" i="26"/>
  <c r="G9034" i="26"/>
  <c r="G9035" i="26"/>
  <c r="G9036" i="26"/>
  <c r="G9037" i="26"/>
  <c r="G9038" i="26"/>
  <c r="G9039" i="26"/>
  <c r="G9040" i="26"/>
  <c r="G9041" i="26"/>
  <c r="G9042" i="26"/>
  <c r="G9043" i="26"/>
  <c r="G9044" i="26"/>
  <c r="G9045" i="26"/>
  <c r="G9046" i="26"/>
  <c r="G9047" i="26"/>
  <c r="G9048" i="26"/>
  <c r="G9049" i="26"/>
  <c r="G9050" i="26"/>
  <c r="G9051" i="26"/>
  <c r="G9052" i="26"/>
  <c r="G9053" i="26"/>
  <c r="G9054" i="26"/>
  <c r="G9055" i="26"/>
  <c r="G9056" i="26"/>
  <c r="G9057" i="26"/>
  <c r="G9058" i="26"/>
  <c r="G9059" i="26"/>
  <c r="G9060" i="26"/>
  <c r="G9061" i="26"/>
  <c r="G9062" i="26"/>
  <c r="G9063" i="26"/>
  <c r="G9064" i="26"/>
  <c r="G9065" i="26"/>
  <c r="G9066" i="26"/>
  <c r="G9067" i="26"/>
  <c r="G9068" i="26"/>
  <c r="G9069" i="26"/>
  <c r="G9070" i="26"/>
  <c r="G9071" i="26"/>
  <c r="G9072" i="26"/>
  <c r="G9073" i="26"/>
  <c r="G9074" i="26"/>
  <c r="G9075" i="26"/>
  <c r="G9076" i="26"/>
  <c r="G9077" i="26"/>
  <c r="G9078" i="26"/>
  <c r="G9079" i="26"/>
  <c r="G9080" i="26"/>
  <c r="G9081" i="26"/>
  <c r="G9082" i="26"/>
  <c r="G9083" i="26"/>
  <c r="G9084" i="26"/>
  <c r="G9085" i="26"/>
  <c r="G9086" i="26"/>
  <c r="G9087" i="26"/>
  <c r="G9088" i="26"/>
  <c r="G9089" i="26"/>
  <c r="G9090" i="26"/>
  <c r="G9091" i="26"/>
  <c r="G9092" i="26"/>
  <c r="G9093" i="26"/>
  <c r="G9094" i="26"/>
  <c r="G9095" i="26"/>
  <c r="G9096" i="26"/>
  <c r="G9097" i="26"/>
  <c r="G9098" i="26"/>
  <c r="G9099" i="26"/>
  <c r="G9100" i="26"/>
  <c r="G9101" i="26"/>
  <c r="G9102" i="26"/>
  <c r="G9103" i="26"/>
  <c r="G9104" i="26"/>
  <c r="G9105" i="26"/>
  <c r="G9106" i="26"/>
  <c r="G9107" i="26"/>
  <c r="G9108" i="26"/>
  <c r="G9109" i="26"/>
  <c r="G9110" i="26"/>
  <c r="G9111" i="26"/>
  <c r="G9112" i="26"/>
  <c r="G9113" i="26"/>
  <c r="G9114" i="26"/>
  <c r="G9115" i="26"/>
  <c r="G9116" i="26"/>
  <c r="G9117" i="26"/>
  <c r="G9118" i="26"/>
  <c r="G9119" i="26"/>
  <c r="G9120" i="26"/>
  <c r="G9121" i="26"/>
  <c r="G9122" i="26"/>
  <c r="G9123" i="26"/>
  <c r="G9124" i="26"/>
  <c r="G9125" i="26"/>
  <c r="G9126" i="26"/>
  <c r="G9127" i="26"/>
  <c r="G9128" i="26"/>
  <c r="G9129" i="26"/>
  <c r="G9130" i="26"/>
  <c r="G9131" i="26"/>
  <c r="G9132" i="26"/>
  <c r="G9133" i="26"/>
  <c r="G9134" i="26"/>
  <c r="G9135" i="26"/>
  <c r="G9136" i="26"/>
  <c r="G9137" i="26"/>
  <c r="G9138" i="26"/>
  <c r="G9139" i="26"/>
  <c r="G9140" i="26"/>
  <c r="G9141" i="26"/>
  <c r="G9142" i="26"/>
  <c r="G9143" i="26"/>
  <c r="G9144" i="26"/>
  <c r="G9145" i="26"/>
  <c r="G9146" i="26"/>
  <c r="G9147" i="26"/>
  <c r="G9148" i="26"/>
  <c r="G9149" i="26"/>
  <c r="G9150" i="26"/>
  <c r="G9151" i="26"/>
  <c r="G9152" i="26"/>
  <c r="G9153" i="26"/>
  <c r="G9154" i="26"/>
  <c r="G9155" i="26"/>
  <c r="G9156" i="26"/>
  <c r="G9157" i="26"/>
  <c r="G9158" i="26"/>
  <c r="G9159" i="26"/>
  <c r="G9160" i="26"/>
  <c r="G9161" i="26"/>
  <c r="G9162" i="26"/>
  <c r="G9163" i="26"/>
  <c r="G9164" i="26"/>
  <c r="G9165" i="26"/>
  <c r="G9166" i="26"/>
  <c r="G9167" i="26"/>
  <c r="G9168" i="26"/>
  <c r="G9169" i="26"/>
  <c r="G9170" i="26"/>
  <c r="G9171" i="26"/>
  <c r="G9172" i="26"/>
  <c r="G9173" i="26"/>
  <c r="G9175" i="26"/>
  <c r="G9176" i="26"/>
  <c r="G9177" i="26"/>
  <c r="G9178" i="26"/>
  <c r="G9179" i="26"/>
  <c r="G9180" i="26"/>
  <c r="G9181" i="26"/>
  <c r="G9182" i="26"/>
  <c r="G9183" i="26"/>
  <c r="G9184" i="26"/>
  <c r="G9185" i="26"/>
  <c r="G9186" i="26"/>
  <c r="G9187" i="26"/>
  <c r="G9188" i="26"/>
  <c r="G9189" i="26"/>
  <c r="G9190" i="26"/>
  <c r="G9191" i="26"/>
  <c r="G9192" i="26"/>
  <c r="G9193" i="26"/>
  <c r="G9194" i="26"/>
  <c r="G9195" i="26"/>
  <c r="G9196" i="26"/>
  <c r="G9197" i="26"/>
  <c r="G9198" i="26"/>
  <c r="G9199" i="26"/>
  <c r="G9200" i="26"/>
  <c r="G9201" i="26"/>
  <c r="G9202" i="26"/>
  <c r="G9203" i="26"/>
  <c r="G9205" i="26"/>
  <c r="G9206" i="26"/>
  <c r="G9207" i="26"/>
  <c r="G9208" i="26"/>
  <c r="G9209" i="26"/>
  <c r="G9210" i="26"/>
  <c r="G9211" i="26"/>
  <c r="G9213" i="26"/>
  <c r="G9214" i="26"/>
  <c r="G9215" i="26"/>
  <c r="G9216" i="26"/>
  <c r="G9217" i="26"/>
  <c r="G9218" i="26"/>
  <c r="G9219" i="26"/>
  <c r="G9221" i="26"/>
  <c r="G9222" i="26"/>
  <c r="G9223" i="26"/>
  <c r="G9224" i="26"/>
  <c r="G9225" i="26"/>
  <c r="G9227" i="26"/>
  <c r="G9228" i="26"/>
  <c r="G9229" i="26"/>
  <c r="G9230" i="26"/>
  <c r="G9231" i="26"/>
  <c r="G9234" i="26"/>
  <c r="G9235" i="26"/>
  <c r="G9236" i="26"/>
  <c r="G9237" i="26"/>
  <c r="G9238" i="26"/>
  <c r="G9239" i="26"/>
  <c r="G9240" i="26"/>
  <c r="G9241" i="26"/>
  <c r="G9242" i="26"/>
  <c r="G9609" i="26"/>
  <c r="G9610" i="26"/>
  <c r="G9611" i="26"/>
  <c r="G9612" i="26"/>
  <c r="G9613" i="26"/>
  <c r="G9614" i="26"/>
  <c r="G9615" i="26"/>
  <c r="G9616" i="26"/>
  <c r="G9617" i="26"/>
  <c r="G9618" i="26"/>
  <c r="G9619" i="26"/>
  <c r="G9620" i="26"/>
  <c r="G9621" i="26"/>
  <c r="G9622" i="26"/>
  <c r="G9623" i="26"/>
  <c r="G9624" i="26"/>
  <c r="G9625" i="26"/>
  <c r="G9626" i="26"/>
  <c r="G9627" i="26"/>
  <c r="G9628" i="26"/>
  <c r="G9629" i="26"/>
  <c r="G9630" i="26"/>
  <c r="G9631" i="26"/>
  <c r="G9632" i="26"/>
  <c r="G9633" i="26"/>
  <c r="G9634" i="26"/>
  <c r="G9635" i="26"/>
  <c r="G9636" i="26"/>
  <c r="G9637" i="26"/>
  <c r="G9638" i="26"/>
  <c r="G9639" i="26"/>
  <c r="G9640" i="26"/>
  <c r="G9641" i="26"/>
  <c r="G9642" i="26"/>
  <c r="G9643" i="26"/>
  <c r="G9644" i="26"/>
  <c r="G9645" i="26"/>
  <c r="G9646" i="26"/>
  <c r="G9647" i="26"/>
  <c r="G9648" i="26"/>
  <c r="G9649" i="26"/>
  <c r="G9650" i="26"/>
  <c r="G9651" i="26"/>
  <c r="G9652" i="26"/>
  <c r="G9653" i="26"/>
  <c r="G9654" i="26"/>
  <c r="G9655" i="26"/>
  <c r="G9656" i="26"/>
  <c r="G9657" i="26"/>
  <c r="G9658" i="26"/>
  <c r="G9659" i="26"/>
  <c r="G9660" i="26"/>
  <c r="G9661" i="26"/>
  <c r="G9662" i="26"/>
  <c r="G9663" i="26"/>
  <c r="G9664" i="26"/>
  <c r="G9665" i="26"/>
  <c r="G9666" i="26"/>
  <c r="G9667" i="26"/>
  <c r="G9668" i="26"/>
  <c r="G9669" i="26"/>
  <c r="G9670" i="26"/>
  <c r="G9671" i="26"/>
  <c r="G9672" i="26"/>
  <c r="G9673" i="26"/>
  <c r="G9674" i="26"/>
  <c r="G9675" i="26"/>
  <c r="G9676" i="26"/>
  <c r="G9677" i="26"/>
  <c r="G9678" i="26"/>
  <c r="G9679" i="26"/>
  <c r="G9680" i="26"/>
  <c r="G9681" i="26"/>
  <c r="G9682" i="26"/>
  <c r="G9683" i="26"/>
  <c r="G9684" i="26"/>
  <c r="G9685" i="26"/>
  <c r="G9686" i="26"/>
  <c r="G9687" i="26"/>
  <c r="G9688" i="26"/>
  <c r="G9689" i="26"/>
  <c r="G9690" i="26"/>
  <c r="G9691" i="26"/>
  <c r="G9692" i="26"/>
  <c r="G9693" i="26"/>
  <c r="G9694" i="26"/>
  <c r="G9695" i="26"/>
  <c r="G9696" i="26"/>
  <c r="G9697" i="26"/>
  <c r="G9698" i="26"/>
  <c r="G9699" i="26"/>
  <c r="G9700" i="26"/>
  <c r="G9701" i="26"/>
  <c r="G9702" i="26"/>
  <c r="G9703" i="26"/>
  <c r="G9704" i="26"/>
  <c r="G9705" i="26"/>
  <c r="G9706" i="26"/>
  <c r="G9707" i="26"/>
  <c r="G9708" i="26"/>
  <c r="G9709" i="26"/>
  <c r="G9710" i="26"/>
  <c r="G9711" i="26"/>
  <c r="G9712" i="26"/>
  <c r="G9713" i="26"/>
  <c r="G9714" i="26"/>
  <c r="G9715" i="26"/>
  <c r="G9716" i="26"/>
  <c r="G9717" i="26"/>
  <c r="G9718" i="26"/>
  <c r="G9719" i="26"/>
  <c r="G9720" i="26"/>
  <c r="G9721" i="26"/>
  <c r="G9722" i="26"/>
  <c r="G9723" i="26"/>
  <c r="G9724" i="26"/>
  <c r="G9725" i="26"/>
  <c r="G9726" i="26"/>
  <c r="G9727" i="26"/>
  <c r="G9728" i="26"/>
  <c r="G9729" i="26"/>
  <c r="G9730" i="26"/>
  <c r="G9731" i="26"/>
  <c r="G9732" i="26"/>
  <c r="G9733" i="26"/>
  <c r="G9734" i="26"/>
  <c r="G9735" i="26"/>
  <c r="G9736" i="26"/>
  <c r="G9737" i="26"/>
  <c r="G9738" i="26"/>
  <c r="G9739" i="26"/>
  <c r="G9740" i="26"/>
  <c r="G9741" i="26"/>
  <c r="G9742" i="26"/>
  <c r="G9743" i="26"/>
  <c r="G9744" i="26"/>
  <c r="G9745" i="26"/>
  <c r="G9746" i="26"/>
  <c r="G9747" i="26"/>
  <c r="G9748" i="26"/>
  <c r="G9749" i="26"/>
  <c r="G9750" i="26"/>
  <c r="G9751" i="26"/>
  <c r="G9752" i="26"/>
  <c r="G9753" i="26"/>
  <c r="G9754" i="26"/>
  <c r="G9755" i="26"/>
  <c r="G9756" i="26"/>
  <c r="G9757" i="26"/>
  <c r="G9758" i="26"/>
  <c r="G9759" i="26"/>
  <c r="G9760" i="26"/>
  <c r="G9761" i="26"/>
  <c r="G9762" i="26"/>
  <c r="G9763" i="26"/>
  <c r="G9764" i="26"/>
  <c r="G9765" i="26"/>
  <c r="G9766" i="26"/>
  <c r="G9767" i="26"/>
  <c r="G9768" i="26"/>
  <c r="G9769" i="26"/>
  <c r="G9770" i="26"/>
  <c r="G9771" i="26"/>
  <c r="G9772" i="26"/>
  <c r="G9773" i="26"/>
  <c r="G9774" i="26"/>
  <c r="G9775" i="26"/>
  <c r="G9776" i="26"/>
  <c r="G9777" i="26"/>
  <c r="G9778" i="26"/>
  <c r="G9779" i="26"/>
  <c r="G9780" i="26"/>
  <c r="G9781" i="26"/>
  <c r="G9782" i="26"/>
  <c r="G9783" i="26"/>
  <c r="G9784" i="26"/>
  <c r="G9785" i="26"/>
  <c r="G9786" i="26"/>
  <c r="G9787" i="26"/>
  <c r="G9788" i="26"/>
  <c r="G9789" i="26"/>
  <c r="G9790" i="26"/>
  <c r="G9791" i="26"/>
  <c r="G9792" i="26"/>
  <c r="G9793" i="26"/>
  <c r="G9794" i="26"/>
  <c r="G9795" i="26"/>
  <c r="G9796" i="26"/>
  <c r="G9797" i="26"/>
  <c r="G9798" i="26"/>
  <c r="G9799" i="26"/>
  <c r="G9800" i="26"/>
  <c r="G9801" i="26"/>
  <c r="G9802" i="26"/>
  <c r="G9803" i="26"/>
  <c r="G9804" i="26"/>
  <c r="G9805" i="26"/>
  <c r="G9806" i="26"/>
  <c r="G9807" i="26"/>
  <c r="G9808" i="26"/>
  <c r="G9809" i="26"/>
  <c r="G9810" i="26"/>
  <c r="G9811" i="26"/>
  <c r="G9812" i="26"/>
  <c r="G9813" i="26"/>
  <c r="G9814" i="26"/>
  <c r="G9815" i="26"/>
  <c r="G9816" i="26"/>
  <c r="G9817" i="26"/>
  <c r="G9818" i="26"/>
  <c r="G9819" i="26"/>
  <c r="G9820" i="26"/>
  <c r="G9821" i="26"/>
  <c r="G9822" i="26"/>
  <c r="G9823" i="26"/>
  <c r="G9824" i="26"/>
  <c r="G9825" i="26"/>
  <c r="G9826" i="26"/>
  <c r="G9827" i="26"/>
  <c r="G9828" i="26"/>
  <c r="G9829" i="26"/>
  <c r="G9830" i="26"/>
  <c r="G9831" i="26"/>
  <c r="G9832" i="26"/>
  <c r="G9833" i="26"/>
  <c r="G9834" i="26"/>
  <c r="G9835" i="26"/>
  <c r="G9836" i="26"/>
  <c r="G9837" i="26"/>
  <c r="G9838" i="26"/>
  <c r="G9839" i="26"/>
  <c r="G9840" i="26"/>
  <c r="G9841" i="26"/>
  <c r="G9842" i="26"/>
  <c r="G9843" i="26"/>
  <c r="G9844" i="26"/>
  <c r="G9845" i="26"/>
  <c r="G9846" i="26"/>
  <c r="G9847" i="26"/>
  <c r="G9848" i="26"/>
  <c r="G9849" i="26"/>
  <c r="G9850" i="26"/>
  <c r="G9851" i="26"/>
  <c r="G9852" i="26"/>
  <c r="G9853" i="26"/>
  <c r="G9854" i="26"/>
  <c r="G9855" i="26"/>
  <c r="G9856" i="26"/>
  <c r="G9857" i="26"/>
  <c r="G9858" i="26"/>
  <c r="G9859" i="26"/>
  <c r="G9860" i="26"/>
  <c r="G9861" i="26"/>
  <c r="G9862" i="26"/>
  <c r="G9863" i="26"/>
  <c r="G9864" i="26"/>
  <c r="G9865" i="26"/>
  <c r="G9866" i="26"/>
  <c r="G9867" i="26"/>
  <c r="G9868" i="26"/>
  <c r="G9869" i="26"/>
  <c r="G9870" i="26"/>
  <c r="G9871" i="26"/>
  <c r="G9872" i="26"/>
  <c r="G9873" i="26"/>
  <c r="G9874" i="26"/>
  <c r="G9875" i="26"/>
  <c r="G9876" i="26"/>
  <c r="G9877" i="26"/>
  <c r="G9878" i="26"/>
  <c r="G9879" i="26"/>
  <c r="G9880" i="26"/>
  <c r="G9881" i="26"/>
  <c r="G9882" i="26"/>
  <c r="G9883" i="26"/>
  <c r="G9884" i="26"/>
  <c r="G9885" i="26"/>
  <c r="G9886" i="26"/>
  <c r="G9887" i="26"/>
  <c r="G9888" i="26"/>
  <c r="G9889" i="26"/>
  <c r="G9890" i="26"/>
  <c r="G9891" i="26"/>
  <c r="G9892" i="26"/>
  <c r="G9893" i="26"/>
  <c r="G9894" i="26"/>
  <c r="G9895" i="26"/>
  <c r="G9896" i="26"/>
  <c r="G9897" i="26"/>
  <c r="G9898" i="26"/>
  <c r="G9899" i="26"/>
  <c r="G9900" i="26"/>
  <c r="G9901" i="26"/>
  <c r="G9902" i="26"/>
  <c r="G9903" i="26"/>
  <c r="G9904" i="26"/>
  <c r="G9905" i="26"/>
  <c r="G9906" i="26"/>
  <c r="G9907" i="26"/>
  <c r="G9908" i="26"/>
  <c r="G9909" i="26"/>
  <c r="G9910" i="26"/>
  <c r="G9911" i="26"/>
  <c r="G9912" i="26"/>
  <c r="G9913" i="26"/>
  <c r="G9914" i="26"/>
  <c r="G9915" i="26"/>
  <c r="G9916" i="26"/>
  <c r="G9917" i="26"/>
  <c r="G9918" i="26"/>
  <c r="G9919" i="26"/>
  <c r="G9920" i="26"/>
  <c r="G9921" i="26"/>
  <c r="G9922" i="26"/>
  <c r="G9923" i="26"/>
  <c r="G9924" i="26"/>
  <c r="G9925" i="26"/>
  <c r="G9926" i="26"/>
  <c r="G9927" i="26"/>
  <c r="G9928" i="26"/>
  <c r="G9929" i="26"/>
  <c r="G9930" i="26"/>
  <c r="G9931" i="26"/>
  <c r="G9932" i="26"/>
  <c r="G9933" i="26"/>
  <c r="G9934" i="26"/>
  <c r="G9935" i="26"/>
  <c r="G9936" i="26"/>
  <c r="G9937" i="26"/>
  <c r="G9938" i="26"/>
  <c r="G9939" i="26"/>
  <c r="G9940" i="26"/>
  <c r="G9941" i="26"/>
  <c r="G9942" i="26"/>
  <c r="G9943" i="26"/>
  <c r="G9944" i="26"/>
  <c r="G9945" i="26"/>
  <c r="G9946" i="26"/>
  <c r="G9947" i="26"/>
  <c r="G9948" i="26"/>
  <c r="G9949" i="26"/>
  <c r="G9950" i="26"/>
  <c r="G9951" i="26"/>
  <c r="G9952" i="26"/>
  <c r="G9953" i="26"/>
  <c r="G9954" i="26"/>
  <c r="G9955" i="26"/>
  <c r="G9956" i="26"/>
  <c r="G9957" i="26"/>
  <c r="G9958" i="26"/>
  <c r="G9959" i="26"/>
  <c r="G9960" i="26"/>
  <c r="G9961" i="26"/>
  <c r="G9962" i="26"/>
  <c r="G9963" i="26"/>
  <c r="G9964" i="26"/>
  <c r="G9965" i="26"/>
  <c r="G9966" i="26"/>
  <c r="G9967" i="26"/>
  <c r="G9968" i="26"/>
  <c r="G9969" i="26"/>
  <c r="G9970" i="26"/>
  <c r="G9971" i="26"/>
  <c r="G9972" i="26"/>
  <c r="G9973" i="26"/>
  <c r="G9974" i="26"/>
  <c r="G9975" i="26"/>
  <c r="G9976" i="26"/>
  <c r="G9977" i="26"/>
  <c r="G9978" i="26"/>
  <c r="G9979" i="26"/>
  <c r="G9980" i="26"/>
  <c r="G9981" i="26"/>
  <c r="G9982" i="26"/>
  <c r="G9983" i="26"/>
  <c r="G9984" i="26"/>
  <c r="G9985" i="26"/>
  <c r="G9986" i="26"/>
  <c r="G9987" i="26"/>
  <c r="G9988" i="26"/>
  <c r="G9989" i="26"/>
  <c r="G9990" i="26"/>
  <c r="G9991" i="26"/>
  <c r="G9992" i="26"/>
  <c r="G9993" i="26"/>
  <c r="G9994" i="26"/>
  <c r="G9995" i="26"/>
  <c r="G9996" i="26"/>
  <c r="G9997" i="26"/>
  <c r="G9998" i="26"/>
  <c r="G9999" i="26"/>
  <c r="G10000" i="26"/>
  <c r="G10001" i="26"/>
  <c r="G10002" i="26"/>
  <c r="G10003" i="26"/>
  <c r="G10004" i="26"/>
  <c r="G10005" i="26"/>
  <c r="G10006" i="26"/>
  <c r="G10007" i="26"/>
  <c r="G10008" i="26"/>
  <c r="G10009" i="26"/>
  <c r="G10010" i="26"/>
  <c r="G10011" i="26"/>
  <c r="G10012" i="26"/>
  <c r="G10013" i="26"/>
  <c r="G10014" i="26"/>
  <c r="G10015" i="26"/>
  <c r="G10016" i="26"/>
  <c r="G10017" i="26"/>
  <c r="G10018" i="26"/>
  <c r="G10019" i="26"/>
  <c r="G10020" i="26"/>
  <c r="G10021" i="26"/>
  <c r="G10022" i="26"/>
  <c r="G10023" i="26"/>
  <c r="G10024" i="26"/>
  <c r="G10025" i="26"/>
  <c r="G10026" i="26"/>
  <c r="G10027" i="26"/>
  <c r="G10028" i="26"/>
  <c r="G10029" i="26"/>
  <c r="G10030" i="26"/>
  <c r="G10031" i="26"/>
  <c r="G10032" i="26"/>
  <c r="G10033" i="26"/>
  <c r="G10034" i="26"/>
  <c r="G10035" i="26"/>
  <c r="G10036" i="26"/>
  <c r="G10037" i="26"/>
  <c r="G10038" i="26"/>
  <c r="G10039" i="26"/>
  <c r="G10040" i="26"/>
  <c r="G10041" i="26"/>
  <c r="G10042" i="26"/>
  <c r="G10043" i="26"/>
  <c r="G10044" i="26"/>
  <c r="G10045" i="26"/>
  <c r="G10046" i="26"/>
  <c r="G10047" i="26"/>
  <c r="G10048" i="26"/>
  <c r="G10049" i="26"/>
  <c r="G10050" i="26"/>
  <c r="G10051" i="26"/>
  <c r="G10052" i="26"/>
  <c r="G10053" i="26"/>
  <c r="G10054" i="26"/>
  <c r="G10055" i="26"/>
  <c r="G10056" i="26"/>
  <c r="G10057" i="26"/>
  <c r="G10058" i="26"/>
  <c r="G10059" i="26"/>
  <c r="G10060" i="26"/>
  <c r="G10061" i="26"/>
  <c r="G10062" i="26"/>
  <c r="G10063" i="26"/>
  <c r="G10064" i="26"/>
  <c r="G10065" i="26"/>
  <c r="G10066" i="26"/>
  <c r="G10067" i="26"/>
  <c r="G10068" i="26"/>
  <c r="G10069" i="26"/>
  <c r="G10070" i="26"/>
  <c r="G10071" i="26"/>
  <c r="G10072" i="26"/>
  <c r="G10073" i="26"/>
  <c r="G10074" i="26"/>
  <c r="G10075" i="26"/>
  <c r="G10076" i="26"/>
  <c r="G10077" i="26"/>
  <c r="G10078" i="26"/>
  <c r="G10079" i="26"/>
  <c r="G10080" i="26"/>
  <c r="G10081" i="26"/>
  <c r="G10082" i="26"/>
  <c r="G10083" i="26"/>
  <c r="G10084" i="26"/>
  <c r="G10085" i="26"/>
  <c r="G10086" i="26"/>
  <c r="G10087" i="26"/>
  <c r="G10088" i="26"/>
  <c r="G10089" i="26"/>
  <c r="G10090" i="26"/>
  <c r="G10091" i="26"/>
  <c r="G10092" i="26"/>
  <c r="G10093" i="26"/>
  <c r="G10094" i="26"/>
  <c r="G10095" i="26"/>
  <c r="G10096" i="26"/>
  <c r="G10097" i="26"/>
  <c r="G10098" i="26"/>
  <c r="G10099" i="26"/>
  <c r="G10100" i="26"/>
  <c r="G10101" i="26"/>
  <c r="G10102" i="26"/>
  <c r="G10103" i="26"/>
  <c r="G10104" i="26"/>
  <c r="G10105" i="26"/>
  <c r="G10106" i="26"/>
  <c r="G10107" i="26"/>
  <c r="G10108" i="26"/>
  <c r="G10109" i="26"/>
  <c r="G10110" i="26"/>
  <c r="G10111" i="26"/>
  <c r="G10112" i="26"/>
  <c r="G10113" i="26"/>
  <c r="G10114" i="26"/>
  <c r="G10115" i="26"/>
  <c r="G10116" i="26"/>
  <c r="G10117" i="26"/>
  <c r="G10118" i="26"/>
  <c r="G10119" i="26"/>
  <c r="G10120" i="26"/>
  <c r="G10121" i="26"/>
  <c r="G10122" i="26"/>
  <c r="G10123" i="26"/>
  <c r="G10124" i="26"/>
  <c r="G10125" i="26"/>
  <c r="G10126" i="26"/>
  <c r="G10127" i="26"/>
  <c r="G10128" i="26"/>
  <c r="G10129" i="26"/>
  <c r="G10130" i="26"/>
  <c r="G10131" i="26"/>
  <c r="G10132" i="26"/>
  <c r="G10133" i="26"/>
  <c r="G10134" i="26"/>
  <c r="G10135" i="26"/>
  <c r="G10136" i="26"/>
  <c r="G10137" i="26"/>
  <c r="G10138" i="26"/>
  <c r="G10139" i="26"/>
  <c r="G10140" i="26"/>
  <c r="G10141" i="26"/>
  <c r="G10142" i="26"/>
  <c r="G10143" i="26"/>
  <c r="G10144" i="26"/>
  <c r="G10145" i="26"/>
  <c r="G10146" i="26"/>
  <c r="G10147" i="26"/>
  <c r="G10148" i="26"/>
  <c r="G10149" i="26"/>
  <c r="G10150" i="26"/>
  <c r="G10151" i="26"/>
  <c r="G10152" i="26"/>
  <c r="G10153" i="26"/>
  <c r="G10154" i="26"/>
  <c r="G10155" i="26"/>
  <c r="G10156" i="26"/>
  <c r="G10157" i="26"/>
  <c r="G10158" i="26"/>
  <c r="G10159" i="26"/>
  <c r="G10160" i="26"/>
  <c r="G10161" i="26"/>
  <c r="G10162" i="26"/>
  <c r="G10163" i="26"/>
  <c r="G10164" i="26"/>
  <c r="G10165" i="26"/>
  <c r="G10166" i="26"/>
  <c r="G10167" i="26"/>
  <c r="G10168" i="26"/>
  <c r="G10169" i="26"/>
  <c r="G10170" i="26"/>
  <c r="G10171" i="26"/>
  <c r="G10172" i="26"/>
  <c r="G10173" i="26"/>
  <c r="G10174" i="26"/>
  <c r="G10175" i="26"/>
  <c r="G10176" i="26"/>
  <c r="G10177" i="26"/>
  <c r="G10178" i="26"/>
  <c r="G10179" i="26"/>
  <c r="G10180" i="26"/>
  <c r="G10181" i="26"/>
  <c r="G10182" i="26"/>
  <c r="G10183" i="26"/>
  <c r="G10184" i="26"/>
  <c r="G10185" i="26"/>
  <c r="G10186" i="26"/>
  <c r="G10187" i="26"/>
  <c r="G10188" i="26"/>
  <c r="G10189" i="26"/>
  <c r="G10190" i="26"/>
  <c r="G10191" i="26"/>
  <c r="G10192" i="26"/>
  <c r="G10193" i="26"/>
  <c r="G10194" i="26"/>
  <c r="G10195" i="26"/>
  <c r="G10196" i="26"/>
  <c r="G10197" i="26"/>
  <c r="G10198" i="26"/>
  <c r="G10199" i="26"/>
  <c r="G10200" i="26"/>
  <c r="G10201" i="26"/>
  <c r="G10202" i="26"/>
  <c r="G10203" i="26"/>
  <c r="G10204" i="26"/>
  <c r="G10205" i="26"/>
  <c r="G10206" i="26"/>
  <c r="G10207" i="26"/>
  <c r="G10208" i="26"/>
  <c r="G10209" i="26"/>
  <c r="G10210" i="26"/>
  <c r="G10211" i="26"/>
  <c r="G10212" i="26"/>
  <c r="G10213" i="26"/>
  <c r="G10214" i="26"/>
  <c r="G10215" i="26"/>
  <c r="G10216" i="26"/>
  <c r="G10217" i="26"/>
  <c r="G10218" i="26"/>
  <c r="G10219" i="26"/>
  <c r="G10220" i="26"/>
  <c r="G10221" i="26"/>
  <c r="G10222" i="26"/>
  <c r="G10223" i="26"/>
  <c r="G10224" i="26"/>
  <c r="G10225" i="26"/>
  <c r="G10226" i="26"/>
  <c r="G10227" i="26"/>
  <c r="G10228" i="26"/>
  <c r="G10229" i="26"/>
  <c r="G10230" i="26"/>
  <c r="G10231" i="26"/>
  <c r="G10232" i="26"/>
  <c r="G10233" i="26"/>
  <c r="G10234" i="26"/>
  <c r="G10235" i="26"/>
  <c r="G10236" i="26"/>
  <c r="G10237" i="26"/>
  <c r="G10238" i="26"/>
  <c r="G10239" i="26"/>
  <c r="G10240" i="26"/>
  <c r="G10241" i="26"/>
  <c r="G10242" i="26"/>
  <c r="G10243" i="26"/>
  <c r="G10244" i="26"/>
  <c r="G10245" i="26"/>
  <c r="G10246" i="26"/>
  <c r="G10247" i="26"/>
  <c r="G10248" i="26"/>
  <c r="G10249" i="26"/>
  <c r="G10250" i="26"/>
  <c r="G10251" i="26"/>
  <c r="G10252" i="26"/>
  <c r="G10253" i="26"/>
  <c r="G10254" i="26"/>
  <c r="G10255" i="26"/>
  <c r="G10256" i="26"/>
  <c r="G10257" i="26"/>
  <c r="G10258" i="26"/>
  <c r="G10259" i="26"/>
  <c r="G10260" i="26"/>
  <c r="G10261" i="26"/>
  <c r="G10262" i="26"/>
  <c r="G10263" i="26"/>
  <c r="G10264" i="26"/>
  <c r="G10265" i="26"/>
  <c r="G10266" i="26"/>
  <c r="G10267" i="26"/>
  <c r="G10268" i="26"/>
  <c r="G10269" i="26"/>
  <c r="G10270" i="26"/>
  <c r="G10271" i="26"/>
  <c r="G10272" i="26"/>
  <c r="G10273" i="26"/>
  <c r="G10274" i="26"/>
  <c r="G10275" i="26"/>
  <c r="G10276" i="26"/>
  <c r="G10277" i="26"/>
  <c r="G10278" i="26"/>
  <c r="G10279" i="26"/>
  <c r="G10280" i="26"/>
  <c r="G10281" i="26"/>
  <c r="G10282" i="26"/>
  <c r="G10283" i="26"/>
  <c r="G10284" i="26"/>
  <c r="G10285" i="26"/>
  <c r="G10286" i="26"/>
  <c r="G10287" i="26"/>
  <c r="G10288" i="26"/>
  <c r="G10289" i="26"/>
  <c r="G10290" i="26"/>
  <c r="G10291" i="26"/>
  <c r="G10292" i="26"/>
  <c r="G10293" i="26"/>
  <c r="G10294" i="26"/>
  <c r="G10295" i="26"/>
  <c r="G10296" i="26"/>
  <c r="G10297" i="26"/>
  <c r="G10298" i="26"/>
  <c r="G10299" i="26"/>
  <c r="G10300" i="26"/>
  <c r="G10301" i="26"/>
  <c r="G10302" i="26"/>
  <c r="G10303" i="26"/>
  <c r="G10304" i="26"/>
  <c r="G10305" i="26"/>
  <c r="G10306" i="26"/>
  <c r="G10307" i="26"/>
  <c r="G10308" i="26"/>
  <c r="G10309" i="26"/>
  <c r="G10310" i="26"/>
  <c r="G10311" i="26"/>
  <c r="G10312" i="26"/>
  <c r="G10313" i="26"/>
  <c r="G10314" i="26"/>
  <c r="G10315" i="26"/>
  <c r="G10316" i="26"/>
  <c r="G10317" i="26"/>
  <c r="G10318" i="26"/>
  <c r="G10319" i="26"/>
  <c r="G10320" i="26"/>
  <c r="G10321" i="26"/>
  <c r="G10322" i="26"/>
  <c r="G10323" i="26"/>
  <c r="G10324" i="26"/>
  <c r="G10325" i="26"/>
  <c r="G10326" i="26"/>
  <c r="G10327" i="26"/>
  <c r="G10328" i="26"/>
  <c r="G10329" i="26"/>
  <c r="G10330" i="26"/>
  <c r="G10331" i="26"/>
  <c r="G10332" i="26"/>
  <c r="G10333" i="26"/>
  <c r="G10334" i="26"/>
  <c r="G10335" i="26"/>
  <c r="G10336" i="26"/>
  <c r="G10337" i="26"/>
  <c r="G10338" i="26"/>
  <c r="G10339" i="26"/>
  <c r="G10340" i="26"/>
  <c r="G10341" i="26"/>
  <c r="G10342" i="26"/>
  <c r="G10343" i="26"/>
  <c r="G10344" i="26"/>
  <c r="G10345" i="26"/>
  <c r="G10346" i="26"/>
  <c r="G10347" i="26"/>
  <c r="G10348" i="26"/>
  <c r="G10349" i="26"/>
  <c r="G10350" i="26"/>
  <c r="G10351" i="26"/>
  <c r="G10352" i="26"/>
  <c r="G10353" i="26"/>
  <c r="G10354" i="26"/>
  <c r="G10355" i="26"/>
  <c r="G10356" i="26"/>
  <c r="G10357" i="26"/>
  <c r="G10358" i="26"/>
  <c r="G10359" i="26"/>
  <c r="G10360" i="26"/>
  <c r="G10361" i="26"/>
  <c r="G10362" i="26"/>
  <c r="G10363" i="26"/>
  <c r="G10364" i="26"/>
  <c r="G10365" i="26"/>
  <c r="G10366" i="26"/>
  <c r="G10367" i="26"/>
  <c r="G10368" i="26"/>
  <c r="G10369" i="26"/>
  <c r="G10370" i="26"/>
  <c r="G10371" i="26"/>
  <c r="G10372" i="26"/>
  <c r="G10373" i="26"/>
  <c r="G10374" i="26"/>
  <c r="G10375" i="26"/>
  <c r="G10376" i="26"/>
  <c r="G10377" i="26"/>
  <c r="G10378" i="26"/>
  <c r="G10379" i="26"/>
  <c r="G10380" i="26"/>
  <c r="G10381" i="26"/>
  <c r="G10382" i="26"/>
  <c r="G10383" i="26"/>
  <c r="G10384" i="26"/>
  <c r="G10385" i="26"/>
  <c r="G10386" i="26"/>
  <c r="G10387" i="26"/>
  <c r="G10388" i="26"/>
  <c r="G10389" i="26"/>
  <c r="G10390" i="26"/>
  <c r="G10391" i="26"/>
  <c r="G10392" i="26"/>
  <c r="G10393" i="26"/>
  <c r="G10394" i="26"/>
  <c r="G10395" i="26"/>
  <c r="G10396" i="26"/>
  <c r="G10397" i="26"/>
  <c r="G10398" i="26"/>
  <c r="G10399" i="26"/>
  <c r="G10400" i="26"/>
  <c r="G10401" i="26"/>
  <c r="G10402" i="26"/>
  <c r="G10403" i="26"/>
  <c r="G10404" i="26"/>
  <c r="G10405" i="26"/>
  <c r="G10406" i="26"/>
  <c r="G10407" i="26"/>
  <c r="G10408" i="26"/>
  <c r="G10409" i="26"/>
  <c r="G10410" i="26"/>
  <c r="G10411" i="26"/>
  <c r="G10412" i="26"/>
  <c r="G10413" i="26"/>
  <c r="G10414" i="26"/>
  <c r="G10415" i="26"/>
  <c r="G10416" i="26"/>
  <c r="G10417" i="26"/>
  <c r="G10418" i="26"/>
  <c r="G10419" i="26"/>
  <c r="G10420" i="26"/>
  <c r="G10421" i="26"/>
  <c r="G10422" i="26"/>
  <c r="G10423" i="26"/>
  <c r="G10424" i="26"/>
  <c r="G10425" i="26"/>
  <c r="G10426" i="26"/>
  <c r="G10427" i="26"/>
  <c r="G10428" i="26"/>
  <c r="G10429" i="26"/>
  <c r="G10430" i="26"/>
  <c r="G10431" i="26"/>
  <c r="G10432" i="26"/>
  <c r="G10433" i="26"/>
  <c r="G10434" i="26"/>
  <c r="G10435" i="26"/>
  <c r="G10436" i="26"/>
  <c r="G10437" i="26"/>
  <c r="G10438" i="26"/>
  <c r="G10439" i="26"/>
  <c r="G10440" i="26"/>
  <c r="G10441" i="26"/>
  <c r="G10442" i="26"/>
  <c r="G10443" i="26"/>
  <c r="G10444" i="26"/>
  <c r="G10445" i="26"/>
  <c r="G10446" i="26"/>
  <c r="G10447" i="26"/>
  <c r="G10448" i="26"/>
  <c r="G10449" i="26"/>
  <c r="G10450" i="26"/>
  <c r="G10451" i="26"/>
  <c r="G10452" i="26"/>
  <c r="G10453" i="26"/>
  <c r="G10454" i="26"/>
  <c r="G10455" i="26"/>
  <c r="G10456" i="26"/>
  <c r="G10457" i="26"/>
  <c r="G10458" i="26"/>
  <c r="G10459" i="26"/>
  <c r="G10460" i="26"/>
  <c r="G10461" i="26"/>
  <c r="G10462" i="26"/>
  <c r="G10463" i="26"/>
  <c r="G10464" i="26"/>
  <c r="G10465" i="26"/>
  <c r="G10466" i="26"/>
  <c r="G10467" i="26"/>
  <c r="G10468" i="26"/>
  <c r="G10469" i="26"/>
  <c r="G10470" i="26"/>
  <c r="G10471" i="26"/>
  <c r="G10472" i="26"/>
  <c r="G10473" i="26"/>
  <c r="G10474" i="26"/>
  <c r="G10475" i="26"/>
  <c r="G10476" i="26"/>
  <c r="G10477" i="26"/>
  <c r="G10478" i="26"/>
  <c r="G10479" i="26"/>
  <c r="G10480" i="26"/>
  <c r="G10481" i="26"/>
  <c r="G10482" i="26"/>
  <c r="G10483" i="26"/>
  <c r="G10484" i="26"/>
  <c r="G10485" i="26"/>
  <c r="G10486" i="26"/>
  <c r="G10487" i="26"/>
  <c r="G10488" i="26"/>
  <c r="G10489" i="26"/>
  <c r="G10490" i="26"/>
  <c r="G10491" i="26"/>
  <c r="G10492" i="26"/>
  <c r="G10493" i="26"/>
  <c r="G10494" i="26"/>
  <c r="G10495" i="26"/>
  <c r="G10496" i="26"/>
  <c r="G10497" i="26"/>
  <c r="G10498" i="26"/>
  <c r="G10499" i="26"/>
  <c r="G10500" i="26"/>
  <c r="G10501" i="26"/>
  <c r="G10502" i="26"/>
  <c r="G10503" i="26"/>
  <c r="G10504" i="26"/>
  <c r="G10505" i="26"/>
  <c r="G10506" i="26"/>
  <c r="G10507" i="26"/>
  <c r="G10508" i="26"/>
  <c r="G10509" i="26"/>
  <c r="G10510" i="26"/>
  <c r="G10511" i="26"/>
  <c r="G10512" i="26"/>
  <c r="G10513" i="26"/>
  <c r="G10514" i="26"/>
  <c r="G10515" i="26"/>
  <c r="G10516" i="26"/>
  <c r="G10517" i="26"/>
  <c r="G10518" i="26"/>
  <c r="G10519" i="26"/>
  <c r="G10520" i="26"/>
  <c r="G10521" i="26"/>
  <c r="G10522" i="26"/>
  <c r="G10523" i="26"/>
  <c r="G10524" i="26"/>
  <c r="G10525" i="26"/>
  <c r="G10526" i="26"/>
  <c r="G10527" i="26"/>
  <c r="G10528" i="26"/>
  <c r="G10529" i="26"/>
  <c r="G10530" i="26"/>
  <c r="G10531" i="26"/>
  <c r="G10532" i="26"/>
  <c r="G10533" i="26"/>
  <c r="G10534" i="26"/>
  <c r="G10535" i="26"/>
  <c r="G10536" i="26"/>
  <c r="G10537" i="26"/>
  <c r="G10538" i="26"/>
  <c r="G10539" i="26"/>
  <c r="G10540" i="26"/>
  <c r="G10541" i="26"/>
  <c r="G10542" i="26"/>
  <c r="G10543" i="26"/>
  <c r="G10544" i="26"/>
  <c r="G10545" i="26"/>
  <c r="G10546" i="26"/>
  <c r="G10547" i="26"/>
  <c r="G10548" i="26"/>
  <c r="G10549" i="26"/>
  <c r="G10550" i="26"/>
  <c r="G10551" i="26"/>
  <c r="G10552" i="26"/>
  <c r="G10553" i="26"/>
  <c r="G10554" i="26"/>
  <c r="G10555" i="26"/>
  <c r="G10556" i="26"/>
  <c r="G10557" i="26"/>
  <c r="G10558" i="26"/>
  <c r="G10559" i="26"/>
  <c r="G10560" i="26"/>
  <c r="G10561" i="26"/>
  <c r="G10562" i="26"/>
  <c r="G10563" i="26"/>
  <c r="G10564" i="26"/>
  <c r="G10565" i="26"/>
  <c r="G10566" i="26"/>
  <c r="G10567" i="26"/>
  <c r="G10568" i="26"/>
  <c r="G10569" i="26"/>
  <c r="G10570" i="26"/>
  <c r="G10571" i="26"/>
  <c r="G10572" i="26"/>
  <c r="G10573" i="26"/>
  <c r="G10574" i="26"/>
  <c r="G10575" i="26"/>
  <c r="G10576" i="26"/>
  <c r="G10577" i="26"/>
  <c r="G10578" i="26"/>
  <c r="G10579" i="26"/>
  <c r="G10580" i="26"/>
  <c r="G10581" i="26"/>
  <c r="G10582" i="26"/>
  <c r="G10583" i="26"/>
  <c r="G10584" i="26"/>
  <c r="G10585" i="26"/>
  <c r="G10586" i="26"/>
  <c r="G10587" i="26"/>
  <c r="G10588" i="26"/>
  <c r="G10589" i="26"/>
  <c r="G10590" i="26"/>
  <c r="G10591" i="26"/>
  <c r="G10592" i="26"/>
  <c r="G10593" i="26"/>
  <c r="G10594" i="26"/>
  <c r="G10595" i="26"/>
  <c r="G10596" i="26"/>
  <c r="G10597" i="26"/>
  <c r="G10598" i="26"/>
  <c r="G10599" i="26"/>
  <c r="G10600" i="26"/>
  <c r="G10601" i="26"/>
  <c r="G10602" i="26"/>
  <c r="G10603" i="26"/>
  <c r="G10604" i="26"/>
  <c r="G10605" i="26"/>
  <c r="G10606" i="26"/>
  <c r="G10607" i="26"/>
  <c r="G10608" i="26"/>
  <c r="G10609" i="26"/>
  <c r="G10610" i="26"/>
  <c r="G10611" i="26"/>
  <c r="G10612" i="26"/>
  <c r="G10613" i="26"/>
  <c r="G10614" i="26"/>
  <c r="G10615" i="26"/>
  <c r="G10616" i="26"/>
  <c r="G10617" i="26"/>
  <c r="G10618" i="26"/>
  <c r="G10619" i="26"/>
  <c r="G10620" i="26"/>
  <c r="G10621" i="26"/>
  <c r="G10622" i="26"/>
  <c r="G10623" i="26"/>
  <c r="G10624" i="26"/>
  <c r="G10625" i="26"/>
  <c r="G10626" i="26"/>
  <c r="G10627" i="26"/>
  <c r="G10628" i="26"/>
  <c r="G10629" i="26"/>
  <c r="G10630" i="26"/>
  <c r="G10631" i="26"/>
  <c r="G10632" i="26"/>
  <c r="G10633" i="26"/>
  <c r="G10634" i="26"/>
  <c r="G10635" i="26"/>
  <c r="G10636" i="26"/>
  <c r="G10637" i="26"/>
  <c r="G10638" i="26"/>
  <c r="G10639" i="26"/>
  <c r="G10640" i="26"/>
  <c r="G10641" i="26"/>
  <c r="G10642" i="26"/>
  <c r="G10643" i="26"/>
  <c r="G10644" i="26"/>
  <c r="G10645" i="26"/>
  <c r="G10646" i="26"/>
  <c r="G10647" i="26"/>
  <c r="G10648" i="26"/>
  <c r="G10649" i="26"/>
  <c r="G10650" i="26"/>
  <c r="G10651" i="26"/>
  <c r="G10652" i="26"/>
  <c r="G10653" i="26"/>
  <c r="G10654" i="26"/>
  <c r="G10655" i="26"/>
  <c r="G10656" i="26"/>
  <c r="G10657" i="26"/>
  <c r="G10658" i="26"/>
  <c r="G10659" i="26"/>
  <c r="G10660" i="26"/>
  <c r="G10661" i="26"/>
  <c r="G10662" i="26"/>
  <c r="G10663" i="26"/>
  <c r="G10664" i="26"/>
  <c r="G10665" i="26"/>
  <c r="G10666" i="26"/>
  <c r="G10667" i="26"/>
  <c r="G10668" i="26"/>
  <c r="G10669" i="26"/>
  <c r="G10670" i="26"/>
  <c r="G10671" i="26"/>
  <c r="G10672" i="26"/>
  <c r="G10673" i="26"/>
  <c r="G10674" i="26"/>
  <c r="G10675" i="26"/>
  <c r="G10676" i="26"/>
  <c r="G10677" i="26"/>
  <c r="G10678" i="26"/>
  <c r="G10679" i="26"/>
  <c r="G10680" i="26"/>
  <c r="G10681" i="26"/>
  <c r="G10682" i="26"/>
  <c r="G10683" i="26"/>
  <c r="G10684" i="26"/>
  <c r="G10685" i="26"/>
  <c r="G10686" i="26"/>
  <c r="G10687" i="26"/>
  <c r="G10688" i="26"/>
  <c r="G10689" i="26"/>
  <c r="G10690" i="26"/>
  <c r="G10691" i="26"/>
  <c r="G10692" i="26"/>
  <c r="G10693" i="26"/>
  <c r="G10694" i="26"/>
  <c r="G10695" i="26"/>
  <c r="G10696" i="26"/>
  <c r="G10697" i="26"/>
  <c r="G10698" i="26"/>
  <c r="G10699" i="26"/>
  <c r="G10700" i="26"/>
  <c r="G10701" i="26"/>
  <c r="G10702" i="26"/>
  <c r="G10703" i="26"/>
  <c r="G10704" i="26"/>
  <c r="G10705" i="26"/>
  <c r="G10706" i="26"/>
  <c r="G10707" i="26"/>
  <c r="G10708" i="26"/>
  <c r="G10709" i="26"/>
  <c r="G10710" i="26"/>
  <c r="G10711" i="26"/>
  <c r="G10712" i="26"/>
  <c r="G10713" i="26"/>
  <c r="G10714" i="26"/>
  <c r="G9552" i="26" l="1"/>
  <c r="G9420" i="26"/>
  <c r="G9562" i="26"/>
  <c r="G9493" i="26"/>
  <c r="G9250" i="26"/>
  <c r="G9598" i="26"/>
  <c r="G9560" i="26"/>
  <c r="G9449" i="26"/>
  <c r="G9532" i="26"/>
  <c r="G9599" i="26"/>
  <c r="G9523" i="26"/>
  <c r="G9586" i="26"/>
  <c r="G9273" i="26"/>
  <c r="G9330" i="26"/>
  <c r="G9321" i="26"/>
  <c r="G9534" i="26"/>
  <c r="G9438" i="26"/>
  <c r="G9588" i="26"/>
  <c r="G9580" i="26"/>
  <c r="G9249" i="26"/>
  <c r="G9520" i="26"/>
  <c r="G9351" i="26"/>
  <c r="G9325" i="26"/>
  <c r="G9255" i="26"/>
  <c r="G9391" i="26"/>
  <c r="G9518" i="26"/>
  <c r="G9591" i="26"/>
  <c r="G9323" i="26"/>
  <c r="G9531" i="26"/>
  <c r="G9350" i="26"/>
  <c r="G9602" i="26"/>
  <c r="G9419" i="26"/>
  <c r="G9553" i="26"/>
  <c r="G9342" i="26"/>
  <c r="G9507" i="26"/>
  <c r="G9285" i="26"/>
  <c r="G9366" i="26"/>
  <c r="G9458" i="26"/>
  <c r="G9506" i="26"/>
  <c r="G9483" i="26"/>
  <c r="G9291" i="26"/>
  <c r="G9253" i="26"/>
  <c r="G9558" i="26"/>
  <c r="G9605" i="26"/>
  <c r="G9451" i="26"/>
  <c r="G9526" i="26"/>
  <c r="G9485" i="26"/>
  <c r="G9354" i="26"/>
  <c r="G9374" i="26"/>
  <c r="G9455" i="26"/>
  <c r="G9547" i="26"/>
  <c r="G9281" i="26"/>
  <c r="G9511" i="26"/>
  <c r="G9508" i="26"/>
  <c r="G9509" i="26"/>
  <c r="G9604" i="26"/>
  <c r="G9317" i="26"/>
  <c r="G9417" i="26"/>
  <c r="G9549" i="26"/>
  <c r="G9595" i="26"/>
  <c r="G9258" i="26"/>
  <c r="G9521" i="26"/>
  <c r="G9431" i="26"/>
  <c r="G9368" i="26"/>
  <c r="G9498" i="26"/>
  <c r="G9484" i="26"/>
  <c r="G9490" i="26"/>
  <c r="G9247" i="26"/>
  <c r="G9243" i="26"/>
  <c r="G9408" i="26"/>
  <c r="G9535" i="26"/>
  <c r="G9376" i="26"/>
  <c r="G9596" i="26"/>
  <c r="G9267" i="26"/>
  <c r="G9398" i="26"/>
  <c r="G9353" i="26"/>
  <c r="G9381" i="26"/>
  <c r="G9283" i="26"/>
  <c r="G9266" i="26"/>
  <c r="G9495" i="26"/>
  <c r="G9427" i="26"/>
  <c r="G9461" i="26"/>
  <c r="G9295" i="26"/>
  <c r="G9277" i="26"/>
  <c r="G9256" i="26"/>
  <c r="G9477" i="26"/>
  <c r="G9569" i="26"/>
  <c r="G9303" i="26"/>
  <c r="G9593" i="26"/>
  <c r="G9434" i="26"/>
  <c r="G9246" i="26"/>
  <c r="G9341" i="26"/>
  <c r="G9387" i="26"/>
  <c r="G9275" i="26"/>
  <c r="G9470" i="26"/>
  <c r="G9479" i="26"/>
  <c r="G9299" i="26"/>
  <c r="G9503" i="26"/>
  <c r="G9486" i="26"/>
  <c r="G9257" i="26"/>
  <c r="G9358" i="26"/>
  <c r="G9315" i="26"/>
  <c r="G9388" i="26"/>
  <c r="G9326" i="26"/>
  <c r="G9332" i="26"/>
  <c r="G9529" i="26"/>
  <c r="G9348" i="26"/>
  <c r="G9548" i="26"/>
  <c r="G9473" i="26"/>
  <c r="G9545" i="26"/>
  <c r="G9263" i="26"/>
  <c r="G9563" i="26"/>
  <c r="G9452" i="26"/>
  <c r="G9567" i="26"/>
  <c r="G9494" i="26"/>
  <c r="G9343" i="26"/>
  <c r="G9551" i="26"/>
  <c r="G9301" i="26"/>
  <c r="G9406" i="26"/>
  <c r="G9571" i="26"/>
  <c r="G9448" i="26"/>
  <c r="G9565" i="26"/>
  <c r="G9363" i="26"/>
  <c r="G9402" i="26"/>
  <c r="G9399" i="26"/>
  <c r="G9324" i="26"/>
  <c r="G9579" i="26"/>
  <c r="G9447" i="26"/>
  <c r="G9430" i="26"/>
  <c r="G9429" i="26"/>
  <c r="G9367" i="26"/>
  <c r="G9423" i="26"/>
  <c r="G9606" i="26"/>
  <c r="G9428" i="26"/>
  <c r="G9443" i="26"/>
  <c r="G9459" i="26"/>
  <c r="G9437" i="26"/>
  <c r="G9481" i="26"/>
  <c r="G9442" i="26"/>
  <c r="G9444" i="26"/>
  <c r="G9530" i="26"/>
  <c r="G9422" i="26"/>
  <c r="G9528" i="26"/>
  <c r="G9433" i="26"/>
  <c r="G9592" i="26"/>
  <c r="G9344" i="26"/>
  <c r="G9414" i="26"/>
  <c r="G9497" i="26"/>
  <c r="G9499" i="26"/>
  <c r="G9468" i="26"/>
  <c r="G9543" i="26"/>
  <c r="G9264" i="26"/>
  <c r="G9536" i="26"/>
  <c r="G9491" i="26"/>
  <c r="G9352" i="26"/>
  <c r="G9600" i="26"/>
  <c r="G9329" i="26"/>
  <c r="G9512" i="26"/>
  <c r="G9331" i="26"/>
  <c r="G9335" i="26"/>
  <c r="G9441" i="26"/>
  <c r="G9364" i="26"/>
  <c r="G9589" i="26"/>
  <c r="G9570" i="26"/>
  <c r="G9460" i="26"/>
  <c r="G9347" i="26"/>
  <c r="G9578" i="26"/>
  <c r="G9500" i="26"/>
  <c r="G9572" i="26"/>
  <c r="G9371" i="26"/>
  <c r="G9416" i="26"/>
  <c r="G9439" i="26"/>
  <c r="G9519" i="26"/>
  <c r="G9349" i="26"/>
  <c r="G9338" i="26"/>
  <c r="G9305" i="26"/>
  <c r="G9336" i="26"/>
  <c r="G9319" i="26"/>
  <c r="G9585" i="26"/>
  <c r="G9380" i="26"/>
  <c r="G9333" i="26"/>
  <c r="G9435" i="26"/>
  <c r="G9533" i="26"/>
  <c r="G9436" i="26"/>
  <c r="G9555" i="26"/>
  <c r="G9382" i="26"/>
  <c r="G9356" i="26"/>
  <c r="G9584" i="26"/>
  <c r="G9440" i="26"/>
  <c r="G9467" i="26"/>
  <c r="G9474" i="26"/>
  <c r="G9527" i="26"/>
  <c r="G9357" i="26"/>
  <c r="G9297" i="26"/>
  <c r="G9466" i="26"/>
  <c r="G9251" i="26"/>
  <c r="G9587" i="26"/>
  <c r="G9607" i="26"/>
  <c r="G9432" i="26"/>
  <c r="G9259" i="26"/>
  <c r="G9489" i="26"/>
  <c r="G9516" i="26"/>
  <c r="G9472" i="26"/>
  <c r="G9373" i="26"/>
  <c r="G9453" i="26"/>
  <c r="G9482" i="26"/>
  <c r="G9370" i="26"/>
  <c r="G9539" i="26"/>
  <c r="G9390" i="26"/>
  <c r="G9445" i="26"/>
  <c r="G9389" i="26"/>
  <c r="G9397" i="26"/>
  <c r="G9454" i="26"/>
  <c r="G9594" i="26"/>
  <c r="G9554" i="26"/>
  <c r="G9475" i="26"/>
  <c r="G9252" i="26"/>
  <c r="G9480" i="26"/>
  <c r="G9456" i="26"/>
  <c r="G9522" i="26"/>
  <c r="G9378" i="26"/>
  <c r="G9557" i="26"/>
  <c r="G9471" i="26"/>
  <c r="G9505" i="26"/>
  <c r="G9513" i="26"/>
  <c r="G9556" i="26"/>
  <c r="G9413" i="26"/>
  <c r="G9501" i="26"/>
  <c r="G9248" i="26"/>
  <c r="G9575" i="26"/>
  <c r="G9478" i="26"/>
  <c r="G9262" i="26"/>
  <c r="G9395" i="26"/>
  <c r="G9608" i="26"/>
  <c r="G9279" i="26"/>
  <c r="G9289" i="26"/>
  <c r="G9254" i="26"/>
  <c r="G9462" i="26"/>
  <c r="G9568" i="26"/>
  <c r="G9577" i="26"/>
  <c r="G9287" i="26"/>
  <c r="G9450" i="26"/>
  <c r="G9293" i="26"/>
  <c r="G9566" i="26"/>
  <c r="G9265" i="26"/>
  <c r="G9574" i="26"/>
  <c r="G9463" i="26"/>
  <c r="G9564" i="26"/>
  <c r="G9546" i="26"/>
  <c r="G9496" i="26"/>
  <c r="G9360" i="26"/>
  <c r="G9245" i="26"/>
  <c r="G9334" i="26"/>
  <c r="G9515" i="26"/>
  <c r="G9576" i="26"/>
  <c r="G9261" i="26"/>
  <c r="G9271" i="26"/>
  <c r="G9583" i="26"/>
  <c r="G9379" i="26"/>
  <c r="G9590" i="26"/>
  <c r="G9328" i="26"/>
  <c r="G9412" i="26"/>
  <c r="G9394" i="26"/>
  <c r="G9573" i="26"/>
  <c r="G9425" i="26"/>
  <c r="G9322" i="26"/>
  <c r="G9421" i="26"/>
  <c r="G9504" i="26"/>
  <c r="G9457" i="26"/>
  <c r="G9550" i="26"/>
  <c r="G9268" i="26"/>
  <c r="G9418" i="26"/>
  <c r="G9309" i="26"/>
  <c r="G9244" i="26"/>
  <c r="G9346" i="26"/>
  <c r="G9340" i="26"/>
  <c r="G9313" i="26"/>
  <c r="G9339" i="26"/>
  <c r="G9385" i="26"/>
  <c r="G9603" i="26"/>
  <c r="G9538" i="26"/>
  <c r="G9492" i="26"/>
  <c r="G9383" i="26"/>
  <c r="G9465" i="26"/>
  <c r="G9464" i="26"/>
  <c r="G9487" i="26"/>
  <c r="G9601" i="26"/>
  <c r="G9510" i="26"/>
  <c r="G9476" i="26"/>
  <c r="G9377" i="26"/>
  <c r="G9337" i="26"/>
  <c r="G9307" i="26"/>
  <c r="G9311" i="26"/>
  <c r="G9400" i="26"/>
  <c r="G9469" i="26"/>
  <c r="G9392" i="26"/>
  <c r="G9561" i="26"/>
  <c r="G9369" i="26"/>
  <c r="G9401" i="26"/>
  <c r="G9446" i="26"/>
  <c r="G9345" i="26"/>
  <c r="G9514" i="26"/>
  <c r="G9502" i="26"/>
  <c r="G9517" i="26"/>
  <c r="G9269" i="26"/>
  <c r="G9426" i="26"/>
  <c r="G9424" i="26"/>
  <c r="G9404" i="26"/>
  <c r="G9581" i="26"/>
  <c r="G9375" i="26"/>
  <c r="G9597" i="26"/>
  <c r="G9559" i="26"/>
  <c r="G9362" i="26"/>
  <c r="G9359" i="26"/>
  <c r="G9260" i="2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8B2B2DF-8216-4F1E-9A69-F5DF4A1BC962}" keepAlive="1" name="Запрос — Таблица1" description="Соединение с запросом &quot;Таблица1&quot; в книге." type="5" refreshedVersion="0" background="1">
    <dbPr connection="Provider=Microsoft.Mashup.OleDb.1;Data Source=$Workbook$;Location=Таблица1;Extended Properties=&quot;&quot;" command="SELECT * FROM [Таблица1]"/>
  </connection>
  <connection id="2" xr16:uid="{F5097626-A2FD-4C16-9D49-6DF804E58C53}" keepAlive="1" name="Запрос — Таблица22" description="Соединение с запросом &quot;Таблица22&quot; в книге." type="5" refreshedVersion="0" background="1">
    <dbPr connection="Provider=Microsoft.Mashup.OleDb.1;Data Source=$Workbook$;Location=Таблица22;Extended Properties=&quot;&quot;" command="SELECT * FROM [Таблица22]"/>
  </connection>
  <connection id="3" xr16:uid="{96888333-5653-47D5-B61B-95DDAC7FE25C}" keepAlive="1" name="Запрос — Таблица23" description="Соединение с запросом &quot;Таблица23&quot; в книге." type="5" refreshedVersion="0" background="1">
    <dbPr connection="Provider=Microsoft.Mashup.OleDb.1;Data Source=$Workbook$;Location=Таблица23;Extended Properties=&quot;&quot;" command="SELECT * FROM [Таблица23]"/>
  </connection>
  <connection id="4" xr16:uid="{92717342-C89E-4EAC-9DD6-D97F66C24513}" keepAlive="1" name="Запрос — Таблица3" description="Соединение с запросом &quot;Таблица3&quot; в книге." type="5" refreshedVersion="0" background="1">
    <dbPr connection="Provider=Microsoft.Mashup.OleDb.1;Data Source=$Workbook$;Location=Таблица3;Extended Properties=&quot;&quot;" command="SELECT * FROM [Таблица3]"/>
  </connection>
  <connection id="5" xr16:uid="{0D44B269-BF51-4D99-9027-8EABC9C7B2AB}" keepAlive="1" name="Запрос — Таблица3 (4)" description="Соединение с запросом &quot;Таблица3 (4)&quot; в книге." type="5" refreshedVersion="0" background="1">
    <dbPr connection="Provider=Microsoft.Mashup.OleDb.1;Data Source=$Workbook$;Location=&quot;Таблица3 (4)&quot;;Extended Properties=&quot;&quot;" command="SELECT * FROM [Таблица3 (4)]"/>
  </connection>
  <connection id="6" xr16:uid="{B63CC530-9F09-472E-B00D-37F5CF688D82}" keepAlive="1" name="Запрос — Таблица5" description="Соединение с запросом &quot;Таблица5&quot; в книге." type="5" refreshedVersion="0" background="1">
    <dbPr connection="Provider=Microsoft.Mashup.OleDb.1;Data Source=$Workbook$;Location=Таблица5;Extended Properties=&quot;&quot;" command="SELECT * FROM [Таблица5]"/>
  </connection>
  <connection id="7" xr16:uid="{C095B0D0-D7C9-4A6A-8A67-D3BBD82D1B6F}" keepAlive="1" name="Запрос — Таблица5 (2)" description="Соединение с запросом &quot;Таблица5 (2)&quot; в книге." type="5" refreshedVersion="7" background="1" saveData="1">
    <dbPr connection="Provider=Microsoft.Mashup.OleDb.1;Data Source=$Workbook$;Location=&quot;Таблица5 (2)&quot;;Extended Properties=&quot;&quot;" command="SELECT * FROM [Таблица5 (2)]"/>
  </connection>
</connections>
</file>

<file path=xl/sharedStrings.xml><?xml version="1.0" encoding="utf-8"?>
<sst xmlns="http://schemas.openxmlformats.org/spreadsheetml/2006/main" count="90134" uniqueCount="46351">
  <si>
    <t>КОД АГСК</t>
  </si>
  <si>
    <t>Ед. измерения</t>
  </si>
  <si>
    <t xml:space="preserve">Наименование и технические характеристики </t>
  </si>
  <si>
    <t>Франция</t>
  </si>
  <si>
    <t>A9N18365</t>
  </si>
  <si>
    <t>A9N18367</t>
  </si>
  <si>
    <t>A9N18369</t>
  </si>
  <si>
    <t>A9N26946</t>
  </si>
  <si>
    <t>iMX РАСЦЕПИТЕЛЬИТЕЛЬ 100-415В АС (АКТИ 9)</t>
  </si>
  <si>
    <t>A9A26476</t>
  </si>
  <si>
    <t>Контакт сигнализации iSD+OF, 2C/O 24-250В AC</t>
  </si>
  <si>
    <t>A9A26919</t>
  </si>
  <si>
    <t>541-503-0701-0001</t>
  </si>
  <si>
    <t>шт</t>
  </si>
  <si>
    <t>MTZ232H15XWMOFEIFE</t>
  </si>
  <si>
    <t>MTZ225H15XWMOFEIFE</t>
  </si>
  <si>
    <t>MTZ220H15XWMOFEIFE</t>
  </si>
  <si>
    <t>MTZ116H25XWMOFEIFE</t>
  </si>
  <si>
    <t>MTZ112H25XWMOFEIFE</t>
  </si>
  <si>
    <t>MTZ110H25XWMOFEIFE</t>
  </si>
  <si>
    <t>MTZ108H25XWMOFEIFE</t>
  </si>
  <si>
    <t>541-503-0701-0002</t>
  </si>
  <si>
    <t>541-503-0701-0003</t>
  </si>
  <si>
    <t>541-503-0701-0004</t>
  </si>
  <si>
    <t>541-503-0701-0005</t>
  </si>
  <si>
    <t>541-503-0701-0006</t>
  </si>
  <si>
    <t>541-503-0701-0007</t>
  </si>
  <si>
    <t>Низковольтное распределительное устройство Okken, Колонна ввода/вывода 115-3 с выкатным аппаратом , 3b секционирование Masterpact MTZ2, Номинальное напряжение = 0,4 кВ. Номинальный ток сборных шин= 5000 А. Максимальный ток отходящей линий = 4000 А.Отключающая способность =  до 150 кА. IP31, Высота: от 2200 до 2350 мм, Ширина: от 650 до 1300 мм, Глубина: 600 до 1400 мм, средний вес - 650 кг.</t>
  </si>
  <si>
    <t>541-503-0801-0001</t>
  </si>
  <si>
    <t>541-503-0801-0002</t>
  </si>
  <si>
    <t>541-503-0801-0003</t>
  </si>
  <si>
    <t>541-503-0801-0004</t>
  </si>
  <si>
    <t>541-503-0801-0005</t>
  </si>
  <si>
    <t>541-503-0801-0006</t>
  </si>
  <si>
    <t>541-503-0801-0007</t>
  </si>
  <si>
    <t>541-503-0801-0008</t>
  </si>
  <si>
    <t>541-503-0801-0009</t>
  </si>
  <si>
    <t>541-503-0801-0010</t>
  </si>
  <si>
    <t>541-503-0801-0011</t>
  </si>
  <si>
    <t>541-503-0801-0012</t>
  </si>
  <si>
    <t>541-503-0801-0013</t>
  </si>
  <si>
    <t>541-503-0801-0014</t>
  </si>
  <si>
    <t>541-503-0801-0015</t>
  </si>
  <si>
    <t>541-503-0801-0016</t>
  </si>
  <si>
    <t>541-503-0801-0017</t>
  </si>
  <si>
    <t>541-503-0801-0018</t>
  </si>
  <si>
    <t>541-503-0801-0019</t>
  </si>
  <si>
    <t>541-503-0801-0020</t>
  </si>
  <si>
    <t>541-503-0801-0021</t>
  </si>
  <si>
    <t>541-503-0801-0022</t>
  </si>
  <si>
    <t>OKKPCC702NSX3B630-5000DMP</t>
  </si>
  <si>
    <t>OKKPCC702NSX3B630-4000DMP</t>
  </si>
  <si>
    <t>OKKPCC702NSX3B630-3200DMP</t>
  </si>
  <si>
    <t>OKKPCC702NSX3B630-2000DMP</t>
  </si>
  <si>
    <t>OKKPCC115-1-3B2500-5000</t>
  </si>
  <si>
    <t>OKKPCC115-1-3B2500-4000</t>
  </si>
  <si>
    <t>OKKPCC115-1-3B2500-3200</t>
  </si>
  <si>
    <t>OKKPCC115-1-3B2500-2000</t>
  </si>
  <si>
    <t>OKKPCC115-3-3B2500-5000</t>
  </si>
  <si>
    <t>OKKPCC115-3-3B2500-4000</t>
  </si>
  <si>
    <t>OKKPCC115-3-3B2500-3200</t>
  </si>
  <si>
    <t>OKKPCC115-3-3B2500-2000</t>
  </si>
  <si>
    <t>OKKPCC2303B6000-5000</t>
  </si>
  <si>
    <t>OKKPCC2303B6000-4000</t>
  </si>
  <si>
    <t>OKKPCC115702MTZ3B3200-5000</t>
  </si>
  <si>
    <t>OKKPCC115702MTZ3B3200-4000</t>
  </si>
  <si>
    <t>OKKPCC115702MTZ3B3200-3200</t>
  </si>
  <si>
    <t>OKKPCC115702MTZ3B3200-2000</t>
  </si>
  <si>
    <t>OKKPCCSGLMTZ3B3200-5000</t>
  </si>
  <si>
    <t>OKKPCCSGLMTZ3B3200-4000</t>
  </si>
  <si>
    <t>OKKPCCSGLMTZ3B3200-3200</t>
  </si>
  <si>
    <t>OKKPCCSGLMTZ3B3200-2000</t>
  </si>
  <si>
    <t>GCR_PRP2106060616</t>
  </si>
  <si>
    <t>GCR_PRP2108060616</t>
  </si>
  <si>
    <t>GCR_PRP2106042025</t>
  </si>
  <si>
    <t>GCR_PRP2106062025</t>
  </si>
  <si>
    <t>GCR_PRP2106082025</t>
  </si>
  <si>
    <t>GCR_PRP210060632</t>
  </si>
  <si>
    <t>GCR_PRP21080632</t>
  </si>
  <si>
    <t>GCR_PRP21040632</t>
  </si>
  <si>
    <t>GCR_PRP2100406CB</t>
  </si>
  <si>
    <t>GCR_PRP210306CB</t>
  </si>
  <si>
    <t>LV432641</t>
  </si>
  <si>
    <t>LV431541</t>
  </si>
  <si>
    <t>LV432652</t>
  </si>
  <si>
    <t>LV429441</t>
  </si>
  <si>
    <t>РАСЦЕИТЕЛЬ НАПРЯЖЕНИЯ НЕЗАВИСИМЫЙ MX 240В 50/60ГЦ</t>
  </si>
  <si>
    <t>LV429387</t>
  </si>
  <si>
    <t>LV434205</t>
  </si>
  <si>
    <t>LV434202</t>
  </si>
  <si>
    <t>LV434002</t>
  </si>
  <si>
    <t>LV434000</t>
  </si>
  <si>
    <t>TRV00880</t>
  </si>
  <si>
    <t>Интерфейс связи Acti 9 Smartlink (+разъем Modbus,питания 24В,креп. Multiclip 80)</t>
  </si>
  <si>
    <t>Комплект для крепления Smartlink к DIN-рейке</t>
  </si>
  <si>
    <t>Двенадцать 5-контактных разъёмов (Ti24)</t>
  </si>
  <si>
    <t>A9XMSB11</t>
  </si>
  <si>
    <t>A9XMFA04</t>
  </si>
  <si>
    <t>A9XC2412</t>
  </si>
  <si>
    <t>КАБЕЛЬ ULP CORD L= 3 М ДЛЯ NT, NW, MVS</t>
  </si>
  <si>
    <t>КАБЕЛЬ ULP CORD L= 1,3 М ДЛЯ NT, NW, MVS</t>
  </si>
  <si>
    <t>LV434196</t>
  </si>
  <si>
    <t>LV434197</t>
  </si>
  <si>
    <t>541-503-0701-0008</t>
  </si>
  <si>
    <t>541-503-0701-0009</t>
  </si>
  <si>
    <t>KTA5000ER41</t>
  </si>
  <si>
    <t>KTB0100YC50710A</t>
  </si>
  <si>
    <t>KTB0000YB4</t>
  </si>
  <si>
    <t>KTB0000YP22</t>
  </si>
  <si>
    <t>KTA5000LC4B</t>
  </si>
  <si>
    <t>KTA5000ET42B</t>
  </si>
  <si>
    <t>KTA5000GS1</t>
  </si>
  <si>
    <t>KTA5000YA4</t>
  </si>
  <si>
    <t>KTA4000ER41</t>
  </si>
  <si>
    <t>KTA4000LP4B2</t>
  </si>
  <si>
    <t>KTA4000ET41A</t>
  </si>
  <si>
    <t>KTA4000YA4</t>
  </si>
  <si>
    <t>KTA2000ER41</t>
  </si>
  <si>
    <t>KTA2000LP4B1</t>
  </si>
  <si>
    <t>KTA2000LP4A1</t>
  </si>
  <si>
    <t>KTA2000ET41A</t>
  </si>
  <si>
    <t>KTB0204TT01</t>
  </si>
  <si>
    <t>KTA2000LC4A</t>
  </si>
  <si>
    <t>KTA3200ER41</t>
  </si>
  <si>
    <t>KTA3200ET41A</t>
  </si>
  <si>
    <t>541-503-0901-0001</t>
  </si>
  <si>
    <t>541-503-0901-0002</t>
  </si>
  <si>
    <t>541-503-0901-0003</t>
  </si>
  <si>
    <t>541-503-0901-0004</t>
  </si>
  <si>
    <t>МОДУЛЬНАЯ РОЗЕТКА iPC DIN 2П+T 16A 250В НЕМ</t>
  </si>
  <si>
    <t>A9A15310</t>
  </si>
  <si>
    <t>A9MEM3255</t>
  </si>
  <si>
    <t>A9MEM3155</t>
  </si>
  <si>
    <t>Изм. мощн. PM5560, 2 Ethernet, RS-485</t>
  </si>
  <si>
    <t>METSEPM5560</t>
  </si>
  <si>
    <t>METSEPM8240</t>
  </si>
  <si>
    <t>ТРАНС. ТОКА 400/5А к. 27, ш. 10х32 15х25</t>
  </si>
  <si>
    <t>ТРАНС. ТОКА 300/5А к. 27, ш. 10х32 15х25</t>
  </si>
  <si>
    <t>METSECT5MA040</t>
  </si>
  <si>
    <t>METSECT5MA030</t>
  </si>
  <si>
    <t>Комплект датчиков температуры TH110 (3шт)</t>
  </si>
  <si>
    <t>Ферромагнитная лента для TH110 (62м)</t>
  </si>
  <si>
    <t>EMS59440</t>
  </si>
  <si>
    <t>EMS59441</t>
  </si>
  <si>
    <t>ТРАНС. ТОКА 250/5А к. 27, ш. 10х32 15х25</t>
  </si>
  <si>
    <t>ТРАНСФОРМАТОР ТОКА 40/5А, кабель д. 21</t>
  </si>
  <si>
    <t>METSECT5MA025</t>
  </si>
  <si>
    <t>METSECT5CC004</t>
  </si>
  <si>
    <t>541-503-1001-0002</t>
  </si>
  <si>
    <t>541-503-1001-0003</t>
  </si>
  <si>
    <t>541-503-1001-0004</t>
  </si>
  <si>
    <t>541-503-1001-0005</t>
  </si>
  <si>
    <t>541-503-1001-0006</t>
  </si>
  <si>
    <t>541-503-1001-0007</t>
  </si>
  <si>
    <t>541-503-1001-0008</t>
  </si>
  <si>
    <t>541-503-1001-0009</t>
  </si>
  <si>
    <t>541-503-1001-0010</t>
  </si>
  <si>
    <t>ABL MODICON оптимальный блок питания 24В, 120Вт</t>
  </si>
  <si>
    <t>ABLS1A24050</t>
  </si>
  <si>
    <t>КОНТРОЛЛЕР M221-24IO РЕЛЕ ETHERNET</t>
  </si>
  <si>
    <t>ПЕРЕКЛЮЧАТЕЛЬ XB5AD25</t>
  </si>
  <si>
    <t>СИГН. ЛАМПА 22ММ 230-240В ЗЕЛЕНАЯ</t>
  </si>
  <si>
    <t>СИГН. ЛАМПА 22ММ 230-240В КРАСНАЯ</t>
  </si>
  <si>
    <t>СИГН. ЛАМПА 22ММ 230-240В ЖЕЛТАЯ</t>
  </si>
  <si>
    <t>ДЕРЖАТЕЛЬ МАРКИРОВКИ+МАРКИРОВКА ZBY4H101</t>
  </si>
  <si>
    <t>RM35TF30</t>
  </si>
  <si>
    <t>TM221CE24R</t>
  </si>
  <si>
    <t>XB5AD25</t>
  </si>
  <si>
    <t>XB5AVM3</t>
  </si>
  <si>
    <t>XB5AVM4</t>
  </si>
  <si>
    <t>XB5AVM5</t>
  </si>
  <si>
    <t>ZBY4H101</t>
  </si>
  <si>
    <t>5-летняя АКБ для установки в ИБП SUA500PDRI</t>
  </si>
  <si>
    <t>ИБП APC на DIN-рейку/монтажную плату, 500 ВА, 220 В, без встроенной АКБ</t>
  </si>
  <si>
    <t>Коммутатор неуправляемый Modicon, 5TX</t>
  </si>
  <si>
    <t>Панель оператора, 7'', SL, Ethernet</t>
  </si>
  <si>
    <t>APCRBC135</t>
  </si>
  <si>
    <t>SUA500PDRI</t>
  </si>
  <si>
    <t>MCSESU053FN0</t>
  </si>
  <si>
    <t>HMIGXU3512</t>
  </si>
  <si>
    <t>РЕЛЕ 1С/О 24В DC</t>
  </si>
  <si>
    <t>РОЗЕТКА, 12/24В AC/DC, ДЛЯ RSL1*B4(J/B)D RSLZVA1</t>
  </si>
  <si>
    <t>RSL1AB4BD</t>
  </si>
  <si>
    <t>RSLZVA1</t>
  </si>
  <si>
    <t>Шлюз EcoStruxure Panel Server Advanced 110-277В пост/пер.тока</t>
  </si>
  <si>
    <t>Шлюз EcoStruxure Panel Server Advanced 24В пост.тока</t>
  </si>
  <si>
    <t>Шлюз EcoStruxure Panel Server Advanced POE 110-240В пост/пер.тока</t>
  </si>
  <si>
    <t>PAS600</t>
  </si>
  <si>
    <t>PAS600L</t>
  </si>
  <si>
    <t>PAS600T</t>
  </si>
  <si>
    <t>PAS800</t>
  </si>
  <si>
    <t>PAS800L</t>
  </si>
  <si>
    <t>PAS800P</t>
  </si>
  <si>
    <t>541-503-1101-0001</t>
  </si>
  <si>
    <t>541-503-1101-0002</t>
  </si>
  <si>
    <t>541-503-1101-0003</t>
  </si>
  <si>
    <t>541-503-1101-0004</t>
  </si>
  <si>
    <t>541-503-1101-0005</t>
  </si>
  <si>
    <t>541-503-1101-0006</t>
  </si>
  <si>
    <t>541-503-1101-0007</t>
  </si>
  <si>
    <t>541-503-1101-0008</t>
  </si>
  <si>
    <t>541-503-1101-0009</t>
  </si>
  <si>
    <t>541-503-1101-0010</t>
  </si>
  <si>
    <t>541-503-1101-0011</t>
  </si>
  <si>
    <t>541-503-1101-0012</t>
  </si>
  <si>
    <t>541-503-1101-0016</t>
  </si>
  <si>
    <t>541-503-1101-0017</t>
  </si>
  <si>
    <t>541-503-1101-0018</t>
  </si>
  <si>
    <t>541-503-1101-0019</t>
  </si>
  <si>
    <t>541-503-1101-0020</t>
  </si>
  <si>
    <t>541-503-1101-0021</t>
  </si>
  <si>
    <t>541-503-0301-0103</t>
  </si>
  <si>
    <t>541-503-0301-0105</t>
  </si>
  <si>
    <t>541-503-0301-0106</t>
  </si>
  <si>
    <t>541-503-0301-0107</t>
  </si>
  <si>
    <t>541-503-0301-0108</t>
  </si>
  <si>
    <t>541-503-0301-0109</t>
  </si>
  <si>
    <t>541-503-0301-0110</t>
  </si>
  <si>
    <t>541-503-0301-0111</t>
  </si>
  <si>
    <t>541-503-0301-0112</t>
  </si>
  <si>
    <t>541-503-0301-0113</t>
  </si>
  <si>
    <t>541-503-0301-0114</t>
  </si>
  <si>
    <t>541-503-0301-0115</t>
  </si>
  <si>
    <t>КОНТАКТОР D 4P (2НО+2НЗ),АС1 25 А,НО+НЗ,220V 50/60 ГЦ,</t>
  </si>
  <si>
    <t>ПРОМЕЖ. РЕЛЕ 3НО+2НЗ, ЦЕПЬ УПРАВЛ. 220В 50/60ГЦ, МЕХАН. ИЗНОСОСТОЙКОСТЬ 180 Ц/М</t>
  </si>
  <si>
    <t>LC1D128M7</t>
  </si>
  <si>
    <t>CAD32M7</t>
  </si>
  <si>
    <t>541-503-1201-0001</t>
  </si>
  <si>
    <t>541-503-1201-0002</t>
  </si>
  <si>
    <t>541-503-1201-0003</t>
  </si>
  <si>
    <t>NSXm100E 3П 16A/25А/32А/40А 16kA AC TMD</t>
  </si>
  <si>
    <t>247-217-0101</t>
  </si>
  <si>
    <t>NSXm100E 3П 50A 16kA AC TMD</t>
  </si>
  <si>
    <t>247-217-0102</t>
  </si>
  <si>
    <t>C11E3TM050B</t>
  </si>
  <si>
    <t>NSXm100E 3П 63A/80А/100А 16kA AC TMD</t>
  </si>
  <si>
    <t>247-217-0103</t>
  </si>
  <si>
    <t>NSXm100E 4П4Т 16A/25А/32А/40А 16kA AC TMD</t>
  </si>
  <si>
    <t>247-217-0104</t>
  </si>
  <si>
    <t>NSXm100E 4П4Т 50A/63А 16kA AC TMD</t>
  </si>
  <si>
    <t>247-217-0105</t>
  </si>
  <si>
    <t>NSXm100E 4П4Т 80A/100А 16kA AC TMD</t>
  </si>
  <si>
    <t>247-217-0106</t>
  </si>
  <si>
    <t>NSXm100B 3П 16A/25А/32А/40А  25kA AC TMD</t>
  </si>
  <si>
    <t>247-217-0107</t>
  </si>
  <si>
    <t>NSXm100B 3П 50A/63А 25kA AC TMD</t>
  </si>
  <si>
    <t>247-217-0108</t>
  </si>
  <si>
    <t>NSXm100B 3П 80A/100А 25kA AC TMD</t>
  </si>
  <si>
    <t>247-217-0109</t>
  </si>
  <si>
    <t>NSXm100B 4П4Т 16A/25А/32А/40А 25kA AC TMD</t>
  </si>
  <si>
    <t>247-217-0110</t>
  </si>
  <si>
    <t>NSXm100B 4П4Т 50A/63А 25kA AC TMD</t>
  </si>
  <si>
    <t>247-217-0111</t>
  </si>
  <si>
    <t>NSXm100B 4П4Т 80A/100А 25kA AC TMD</t>
  </si>
  <si>
    <t>247-217-0112</t>
  </si>
  <si>
    <t>NSXm100F 3П 16A/25A/25A/36A 36kA AC TMD</t>
  </si>
  <si>
    <t>247-217-0113</t>
  </si>
  <si>
    <t>NSXm100F 3П 50A/63А 36kA AC TMD</t>
  </si>
  <si>
    <t>247-217-0114</t>
  </si>
  <si>
    <t>NSXm100F 3П 80A/100А 36kA AC TMD</t>
  </si>
  <si>
    <t>247-217-0115</t>
  </si>
  <si>
    <t>NSXm100F 4П4Т 16A/25А/32А/40А 36kA AC TMD</t>
  </si>
  <si>
    <t>247-217-0116</t>
  </si>
  <si>
    <t>NSXm100F 4П4Т 50A/63А 36kA AC TMD</t>
  </si>
  <si>
    <t>247-217-0117</t>
  </si>
  <si>
    <t>NSXm100F 4П4Т 80A/100А 36kA AC TMD</t>
  </si>
  <si>
    <t>247-217-0118</t>
  </si>
  <si>
    <t>NSXm100N 3П 16A/25А/32А/40А 50kA AC TMD</t>
  </si>
  <si>
    <t>247-217-0119</t>
  </si>
  <si>
    <t>NSXm100N 3П 50A/63А 50kA AC TMD</t>
  </si>
  <si>
    <t>247-217-0120</t>
  </si>
  <si>
    <t>NSXm100N 3П 80A/100А 50kA AC TMD</t>
  </si>
  <si>
    <t>247-217-0121</t>
  </si>
  <si>
    <t>NSXm100N 4П4Т 16A/25А/32А/40А 50kA AC TMD</t>
  </si>
  <si>
    <t>247-217-0122</t>
  </si>
  <si>
    <t>NSXm100N 4П4Т 50A/63А 50kA AC TMD</t>
  </si>
  <si>
    <t>247-217-0123</t>
  </si>
  <si>
    <t>NSXm100N 4П4Т 80A/100А 50kA AC TMD</t>
  </si>
  <si>
    <t>247-217-0124</t>
  </si>
  <si>
    <t>NSXm100H 3П 16A/25А/32А/40А 70kA AC TMD</t>
  </si>
  <si>
    <t>247-217-0125</t>
  </si>
  <si>
    <t>NSXm100H 3П 50A/63А 70kA AC TMD</t>
  </si>
  <si>
    <t>247-217-0126</t>
  </si>
  <si>
    <t>NSXm100H 3П 80A/100А 70kA AC TMD</t>
  </si>
  <si>
    <t>247-217-0127</t>
  </si>
  <si>
    <t>NSXm100H 4П4Т 16A/25А/32А/40А 70kA AC TMD</t>
  </si>
  <si>
    <t>247-217-0128</t>
  </si>
  <si>
    <t>NSXm100H 4П4Т 50A/63А 70kA AC TMD</t>
  </si>
  <si>
    <t>247-217-0129</t>
  </si>
  <si>
    <t>NSXm100H 4П4Т 80A/100А 70kA AC TMD</t>
  </si>
  <si>
    <t>247-217-0130</t>
  </si>
  <si>
    <t>NSXm160E 3П 125A 16kA AC TMD</t>
  </si>
  <si>
    <t>247-217-0131</t>
  </si>
  <si>
    <t>C12E3TM125B</t>
  </si>
  <si>
    <t>NSXm160E 3П 160A 16kA AC TMD</t>
  </si>
  <si>
    <t>247-217-0132</t>
  </si>
  <si>
    <t>C12E3TM160B</t>
  </si>
  <si>
    <t>NSXm160E 4П4Т 125A 16kA AC TMD</t>
  </si>
  <si>
    <t>247-217-0133</t>
  </si>
  <si>
    <t>C12E4TM125B</t>
  </si>
  <si>
    <t>NSXm160E 4П4Т 160A 16kA AC TMD</t>
  </si>
  <si>
    <t>247-217-0134</t>
  </si>
  <si>
    <t>C12E4TM160B</t>
  </si>
  <si>
    <t>NSXm160B 3П 125A/160А 25kA AC TMD</t>
  </si>
  <si>
    <t>247-217-0135</t>
  </si>
  <si>
    <t>NSXm160B 4П4Т 125A/160А 25kA AC TMD</t>
  </si>
  <si>
    <t>247-217-0136</t>
  </si>
  <si>
    <t>NSXm160F 3П 125A 36kA AC TMD</t>
  </si>
  <si>
    <t>247-217-0137</t>
  </si>
  <si>
    <t>C12F3TM125B</t>
  </si>
  <si>
    <t>NSXm160F 3П 160A 36kA AC TMD</t>
  </si>
  <si>
    <t>247-217-0138</t>
  </si>
  <si>
    <t>C12F3TM160B</t>
  </si>
  <si>
    <t>NSXm160F 4П4Т 125A 36kA AC TMD</t>
  </si>
  <si>
    <t>247-217-0139</t>
  </si>
  <si>
    <t>C12F4TM125B</t>
  </si>
  <si>
    <t>NSXm160F 4П4Т 160A 36kA AC TMD</t>
  </si>
  <si>
    <t>247-217-0140</t>
  </si>
  <si>
    <t>C12F4TM160B</t>
  </si>
  <si>
    <t>NSXm160N 3П 125A 50kA AC TMD</t>
  </si>
  <si>
    <t>247-217-0141</t>
  </si>
  <si>
    <t>C12N3TM125B</t>
  </si>
  <si>
    <t>NSXm160N 3П 160A 50kA AC TMD</t>
  </si>
  <si>
    <t>247-217-0142</t>
  </si>
  <si>
    <t>C12N3TM160B</t>
  </si>
  <si>
    <t>NSXm160N 4П4Т 125A 50kA AC TMD</t>
  </si>
  <si>
    <t>247-217-0143</t>
  </si>
  <si>
    <t>C12N4TM125B</t>
  </si>
  <si>
    <t>NSXm160N 4П4Т 160A 50kA AC TMD</t>
  </si>
  <si>
    <t>247-217-0144</t>
  </si>
  <si>
    <t>C12N4TM160B</t>
  </si>
  <si>
    <t>NSXm160H 3П 125A 70kA AC TMD</t>
  </si>
  <si>
    <t>247-217-0145</t>
  </si>
  <si>
    <t>C12H3TM125B</t>
  </si>
  <si>
    <t>NSXm160H 3П 160A 70kA AC TMD</t>
  </si>
  <si>
    <t>247-217-0146</t>
  </si>
  <si>
    <t>C12H3TM160B</t>
  </si>
  <si>
    <t>NSXm160H 4П4Т 125A 70kA AC TMD</t>
  </si>
  <si>
    <t>247-217-0147</t>
  </si>
  <si>
    <t>C12H4TM125B</t>
  </si>
  <si>
    <t>NSXm160H 4П4Т 160A 70kA AC TMD</t>
  </si>
  <si>
    <t>247-217-0148</t>
  </si>
  <si>
    <t>C12H4TM160B</t>
  </si>
  <si>
    <t>Расцепитель для автоматического выключателя в литом корпусе ComPacT NSX100 3П3Т 2.5A/6.3A AC MA</t>
  </si>
  <si>
    <t>247-204-5950</t>
  </si>
  <si>
    <t>Расцепитель для  автоматического выключателя в литом корпусе ComPacT NSX100 3П3Т 12.5A AC MA</t>
  </si>
  <si>
    <t>247-204-5951</t>
  </si>
  <si>
    <t>C103MA013</t>
  </si>
  <si>
    <t>Расцепитель для  автоматического выключателя в литом корпусе ComPacT NSX100 3П3Т 25A AC MA</t>
  </si>
  <si>
    <t>247-204-5952</t>
  </si>
  <si>
    <t>C103MA025</t>
  </si>
  <si>
    <t>Расцепитель для  автоматического выключателя в литом корпусе ComPacT NSX100 3П3Т 50A AC MA</t>
  </si>
  <si>
    <t>247-204-5953</t>
  </si>
  <si>
    <t>C103MA050</t>
  </si>
  <si>
    <t>Расцепитель для  автоматического выключателя в литом корпусе ComPacT NSX100 4П3Т 100A AC MA</t>
  </si>
  <si>
    <t>247-204-5954</t>
  </si>
  <si>
    <t>C106MA100</t>
  </si>
  <si>
    <t>Расцепитель для  автоматического выключателя в литом корпусе ComPacT NSX160 3П3Т 150A AC MA</t>
  </si>
  <si>
    <t>247-204-5955</t>
  </si>
  <si>
    <t>C163MA150</t>
  </si>
  <si>
    <t>Расцепитель для  автоматического выключателя в литом корпусе ComPacT NSX160 4П3Т 150A AC MA</t>
  </si>
  <si>
    <t>247-204-5956</t>
  </si>
  <si>
    <t>C166MA150</t>
  </si>
  <si>
    <t>Расцепитель для  автоматического выключателя в литом корпусе ComPacT NSX250 3П3Т 220A AC MA</t>
  </si>
  <si>
    <t>247-204-5957</t>
  </si>
  <si>
    <t>C253MA220</t>
  </si>
  <si>
    <t>Расцепитель для  автоматического выключателя в литом корпусе ComPacT NSX250 4П3Т 220A AC MA</t>
  </si>
  <si>
    <t>247-204-5958</t>
  </si>
  <si>
    <t>C256MA220</t>
  </si>
  <si>
    <t>C16F1TM125</t>
  </si>
  <si>
    <t>NSX160F 1П 125A 18kA AC-DC TMD</t>
  </si>
  <si>
    <t>247-217-0201</t>
  </si>
  <si>
    <t>C16F1TM160</t>
  </si>
  <si>
    <t>NSX160F 1П 160A 18kA AC-DC TMD</t>
  </si>
  <si>
    <t>247-217-0202</t>
  </si>
  <si>
    <t>C16F2TM125</t>
  </si>
  <si>
    <t>NSX160F 2П 125A 18kA DC TMD</t>
  </si>
  <si>
    <t>247-217-0203</t>
  </si>
  <si>
    <t>C16F2TM160</t>
  </si>
  <si>
    <t>NSX160F 2П 160A 18kA DC TMD</t>
  </si>
  <si>
    <t>247-217-0204</t>
  </si>
  <si>
    <t>247-217-0205</t>
  </si>
  <si>
    <t>C16F35E160</t>
  </si>
  <si>
    <t>NSX160F 3П3Т 160A 36kA AC MLOGIC 5.2E</t>
  </si>
  <si>
    <t>247-217-0206</t>
  </si>
  <si>
    <t>C16F36E160</t>
  </si>
  <si>
    <t>NSX160F 3П3Т 160A 36kA AC MLOGIC 6.2E</t>
  </si>
  <si>
    <t>247-217-0207</t>
  </si>
  <si>
    <t>C16F3MA100</t>
  </si>
  <si>
    <t>NSX160F 3П3Т 100A 36kA AC MA</t>
  </si>
  <si>
    <t>247-217-0208</t>
  </si>
  <si>
    <t>C16F3MA150</t>
  </si>
  <si>
    <t>NSX160F 3П3Т 150A 36kA AC MA</t>
  </si>
  <si>
    <t>247-217-0209</t>
  </si>
  <si>
    <t>247-217-0210</t>
  </si>
  <si>
    <t>C16F3TM125</t>
  </si>
  <si>
    <t>NSX160F 3П3Т 125A 36kA AC TMD</t>
  </si>
  <si>
    <t>247-217-0211</t>
  </si>
  <si>
    <t>C16F3TM160</t>
  </si>
  <si>
    <t>NSX160F 3П3Т 160A 36kA AC TMD</t>
  </si>
  <si>
    <t>247-217-0212</t>
  </si>
  <si>
    <t>C16F42D100</t>
  </si>
  <si>
    <t>NSX160F 4П4Т 100A 36kA AC MLOGIC 2.2</t>
  </si>
  <si>
    <t>247-217-0213</t>
  </si>
  <si>
    <t>C16F45E160</t>
  </si>
  <si>
    <t>NSX160F 4П4Т 160A 36kA AC MLOGIC 5.2E</t>
  </si>
  <si>
    <t>247-217-0214</t>
  </si>
  <si>
    <t>C16F46E160</t>
  </si>
  <si>
    <t>NSX160F 4П4Т 160A 36kA AC MLOGIC 6.2E</t>
  </si>
  <si>
    <t>247-217-0215</t>
  </si>
  <si>
    <t>247-217-0216</t>
  </si>
  <si>
    <t>247-217-0217</t>
  </si>
  <si>
    <t>247-217-0218</t>
  </si>
  <si>
    <t>C16F6TM125</t>
  </si>
  <si>
    <t>NSX160F 4П3Т 125A 36kA AC TMD</t>
  </si>
  <si>
    <t>247-217-0219</t>
  </si>
  <si>
    <t>C16F6TM160</t>
  </si>
  <si>
    <t>NSX160F 4П3Т 160A 36kA AC TMD</t>
  </si>
  <si>
    <t>247-217-0220</t>
  </si>
  <si>
    <t>C16N1TM125</t>
  </si>
  <si>
    <t>NSX160N 1П 125A 25kA DC TMD</t>
  </si>
  <si>
    <t>247-217-0221</t>
  </si>
  <si>
    <t>C16N1TM160</t>
  </si>
  <si>
    <t>NSX160N 1П 160A 25kA DC TMD</t>
  </si>
  <si>
    <t>247-217-0222</t>
  </si>
  <si>
    <t>247-217-0223</t>
  </si>
  <si>
    <t>C16N35E160</t>
  </si>
  <si>
    <t>NSX160N 3П3Т 160A 50kA AC MLOGIC 5.2E</t>
  </si>
  <si>
    <t>247-217-0224</t>
  </si>
  <si>
    <t>C16N36E160</t>
  </si>
  <si>
    <t>NSX160N 3П3Т 160A 50kA AC MLOGIC 6.2E</t>
  </si>
  <si>
    <t>247-217-0225</t>
  </si>
  <si>
    <t>C16N3MA100</t>
  </si>
  <si>
    <t>NSX160N 3П3Т 100A 50kA AC MA</t>
  </si>
  <si>
    <t>247-217-0226</t>
  </si>
  <si>
    <t>C16N3MA150</t>
  </si>
  <si>
    <t>NSX160N 3П3Т 150A 50kA AC MA</t>
  </si>
  <si>
    <t>247-217-0227</t>
  </si>
  <si>
    <t>247-217-0228</t>
  </si>
  <si>
    <t>247-217-0229</t>
  </si>
  <si>
    <t>C16N42D100</t>
  </si>
  <si>
    <t>NSX160N 4П4Т 100A 50kA AC MLOGIC 2.2</t>
  </si>
  <si>
    <t>247-217-0230</t>
  </si>
  <si>
    <t>C16N45E160</t>
  </si>
  <si>
    <t>NSX160N 4П4Т 160A 50kA AC MLOGIC 5.2E</t>
  </si>
  <si>
    <t>247-217-0231</t>
  </si>
  <si>
    <t>C16N46E160</t>
  </si>
  <si>
    <t>NSX160N 4П4Т 160A 50kA AC MLOGIC 6.2E</t>
  </si>
  <si>
    <t>247-217-0232</t>
  </si>
  <si>
    <t>C16N4TM080</t>
  </si>
  <si>
    <t>NSX160N 4П4Т 80A 50kA AC TMD</t>
  </si>
  <si>
    <t>247-217-0233</t>
  </si>
  <si>
    <t>C16N4TM100</t>
  </si>
  <si>
    <t>NSX160N 4П4Т 100A 50kA AC TMD</t>
  </si>
  <si>
    <t>247-217-0234</t>
  </si>
  <si>
    <t>C16N4TM125</t>
  </si>
  <si>
    <t>NSX160N 4П4Т 125A 50kA AC TMD</t>
  </si>
  <si>
    <t>247-217-0235</t>
  </si>
  <si>
    <t>C16N4TM160</t>
  </si>
  <si>
    <t>NSX160N 4П4Т 160A 50kA AC TMD</t>
  </si>
  <si>
    <t>247-217-0236</t>
  </si>
  <si>
    <t>247-217-0237</t>
  </si>
  <si>
    <t>C16N6TM125</t>
  </si>
  <si>
    <t>NSX160N 4П3Т 125A 50kA AC TMD</t>
  </si>
  <si>
    <t>247-217-0238</t>
  </si>
  <si>
    <t>C16N6TM160</t>
  </si>
  <si>
    <t>NSX160N 4П3Т 160A 50kA AC TMD</t>
  </si>
  <si>
    <t>247-217-0239</t>
  </si>
  <si>
    <t>C16M1TM125</t>
  </si>
  <si>
    <t>NSX160M 1П 125A 40kA AC-DC TMD</t>
  </si>
  <si>
    <t>247-217-0240</t>
  </si>
  <si>
    <t>C16M1TM160</t>
  </si>
  <si>
    <t>NSX160M 1П 160A 40kA AC-DC TMD</t>
  </si>
  <si>
    <t>247-217-0241</t>
  </si>
  <si>
    <t>C16M2TM125</t>
  </si>
  <si>
    <t>NSX160M 2П 125A 40kA AC-DC TMD</t>
  </si>
  <si>
    <t>247-217-0242</t>
  </si>
  <si>
    <t>C16M2TM160</t>
  </si>
  <si>
    <t>NSX160M 2П 160A 40kA AC-DC TMD</t>
  </si>
  <si>
    <t>247-217-0243</t>
  </si>
  <si>
    <t>C16S2TM125</t>
  </si>
  <si>
    <t>NSX160S 2П 125A 70kA AC-DC TMD</t>
  </si>
  <si>
    <t>247-217-0244</t>
  </si>
  <si>
    <t>C16S2TM160</t>
  </si>
  <si>
    <t>NSX160S 2П 160A 70kA AC-DC TMD</t>
  </si>
  <si>
    <t>247-217-0245</t>
  </si>
  <si>
    <t>C16S35E160</t>
  </si>
  <si>
    <t>NSX160S 3П3Т 160A 100kA AC MLOGIC 5.2E</t>
  </si>
  <si>
    <t>247-217-0246</t>
  </si>
  <si>
    <t>C16S36E160</t>
  </si>
  <si>
    <t>NSX160S 3П3Т 160A 100kA AC MLOGIC 6.2E</t>
  </si>
  <si>
    <t>247-217-0247</t>
  </si>
  <si>
    <t>C16S45E160</t>
  </si>
  <si>
    <t>NSX160S 4П4Т 160A 100kA AC MLOGIC 5.2E</t>
  </si>
  <si>
    <t>247-217-0248</t>
  </si>
  <si>
    <t>C16S46E160</t>
  </si>
  <si>
    <t>NSX160S 4П4Т 160A 100kA AC MLOGIC 6.2E</t>
  </si>
  <si>
    <t>247-217-0249</t>
  </si>
  <si>
    <t>247-217-0250</t>
  </si>
  <si>
    <t>C16B35E160</t>
  </si>
  <si>
    <t>NSX160B 3П3Т 160A 25kA AC MLOGIC 5.2E</t>
  </si>
  <si>
    <t>247-217-0251</t>
  </si>
  <si>
    <t>C16B36E160</t>
  </si>
  <si>
    <t>NSX160B 3П3Т 160A 25kA AC MLOGIC 6.2E</t>
  </si>
  <si>
    <t>247-217-0252</t>
  </si>
  <si>
    <t>247-217-0253</t>
  </si>
  <si>
    <t>C16B3TM125</t>
  </si>
  <si>
    <t>NSX160B 3П3Т 125A 25kA AC TMD</t>
  </si>
  <si>
    <t>247-217-0254</t>
  </si>
  <si>
    <t>C16B3TM160</t>
  </si>
  <si>
    <t>NSX160B 3П3Т 160A 25kA AC TMD</t>
  </si>
  <si>
    <t>247-217-0255</t>
  </si>
  <si>
    <t>C16B42D100</t>
  </si>
  <si>
    <t>NSX160B 4П 100A 25kA AC MLOGIC 2.2</t>
  </si>
  <si>
    <t>247-217-0256</t>
  </si>
  <si>
    <t>C16B45E160</t>
  </si>
  <si>
    <t>NSX160B 4П4Т 160A 25kA AC MLOGIC 5.2E</t>
  </si>
  <si>
    <t>247-217-0257</t>
  </si>
  <si>
    <t>C16B46E160</t>
  </si>
  <si>
    <t>NSX160B 4П4Т 160A 25kA AC MLOGIC 6.2E</t>
  </si>
  <si>
    <t>247-217-0258</t>
  </si>
  <si>
    <t>247-217-0259</t>
  </si>
  <si>
    <t>247-217-0260</t>
  </si>
  <si>
    <t>247-217-0261</t>
  </si>
  <si>
    <t>C16B6TM160</t>
  </si>
  <si>
    <t>NSX160B 4П3Т 160A 25kA AC TMD</t>
  </si>
  <si>
    <t>247-217-0262</t>
  </si>
  <si>
    <t>C16H32D100</t>
  </si>
  <si>
    <t>NSX160H 3П3Т 100A 70kA AC MLOGIC 2.2</t>
  </si>
  <si>
    <t>247-217-0263</t>
  </si>
  <si>
    <t>C16H32M100</t>
  </si>
  <si>
    <t>NSX160H 3П3Т 100A 70kA AC MLOGIC 2.2M</t>
  </si>
  <si>
    <t>247-217-0264</t>
  </si>
  <si>
    <t>C16H35E160</t>
  </si>
  <si>
    <t>NSX160H 3П3Т 160A 70kA AC MLOGIC 5.2E</t>
  </si>
  <si>
    <t>247-217-0265</t>
  </si>
  <si>
    <t>C16H36E160</t>
  </si>
  <si>
    <t>NSX160H 3П3Т 160A 70kA AC MLOGIC 6.2E</t>
  </si>
  <si>
    <t>247-217-0266</t>
  </si>
  <si>
    <t>C16H3MA100</t>
  </si>
  <si>
    <t>NSX160H 3П3Т 100A 70kA AC MA</t>
  </si>
  <si>
    <t>247-217-0267</t>
  </si>
  <si>
    <t>C16H3MA150</t>
  </si>
  <si>
    <t>NSX160H 3П3Т 150A 70kA AC MA</t>
  </si>
  <si>
    <t>247-217-0268</t>
  </si>
  <si>
    <t>247-217-0269</t>
  </si>
  <si>
    <t>C16H3TM160</t>
  </si>
  <si>
    <t>NSX160H 3П3Т 160A 70kA AC TMD</t>
  </si>
  <si>
    <t>247-217-0270</t>
  </si>
  <si>
    <t>C16H42D100</t>
  </si>
  <si>
    <t>NSX160H 4П4Т 100A 70kA AC MLOGIC 2.2</t>
  </si>
  <si>
    <t>247-217-0271</t>
  </si>
  <si>
    <t>C16H45E160</t>
  </si>
  <si>
    <t>NSX160H 4П4Т 160A 70kA AC MLOGIC 5.2E</t>
  </si>
  <si>
    <t>247-217-0272</t>
  </si>
  <si>
    <t>C16H46E160</t>
  </si>
  <si>
    <t>NSX160H 4П4Т 160A 70kA AC MLOGIC 6.2E</t>
  </si>
  <si>
    <t>247-217-0273</t>
  </si>
  <si>
    <t>C16H4TM080</t>
  </si>
  <si>
    <t>NSX160H 4П4Т 80A 70kA AC TMD</t>
  </si>
  <si>
    <t>247-217-0274</t>
  </si>
  <si>
    <t>C16H4TM100</t>
  </si>
  <si>
    <t>NSX160H 4П4Т 100A 70kA AC TMD</t>
  </si>
  <si>
    <t>247-217-0275</t>
  </si>
  <si>
    <t>C16H4TM125</t>
  </si>
  <si>
    <t>NSX160H 4П4Т 125A 70kA AC TMD</t>
  </si>
  <si>
    <t>247-217-0276</t>
  </si>
  <si>
    <t>C16H4TM160</t>
  </si>
  <si>
    <t>NSX160H 4П4Т 160A 70kA AC TMD</t>
  </si>
  <si>
    <t>247-217-0277</t>
  </si>
  <si>
    <t>247-217-0278</t>
  </si>
  <si>
    <t>247-217-0279</t>
  </si>
  <si>
    <t>C16L35E160</t>
  </si>
  <si>
    <t>NSX160L 3П3Т 160A 150kA AC MLOGIC 5.2E</t>
  </si>
  <si>
    <t>247-217-0280</t>
  </si>
  <si>
    <t>C16L36E160</t>
  </si>
  <si>
    <t>NSX160L 3П3Т 160A 150kA AC MLOGIC 6.2E</t>
  </si>
  <si>
    <t>247-217-0281</t>
  </si>
  <si>
    <t>C16L45E160</t>
  </si>
  <si>
    <t>NSX160L 4П4Т 160A 150kA AC MLOGIC 5.2E</t>
  </si>
  <si>
    <t>247-217-0282</t>
  </si>
  <si>
    <t>C16L46E160</t>
  </si>
  <si>
    <t>NSX160L 4П4Т 160A 150kA AC MLOGIC 6.2E</t>
  </si>
  <si>
    <t>247-217-0283</t>
  </si>
  <si>
    <t>C25F32D100</t>
  </si>
  <si>
    <t>NSX250F 3П3Т 100A 36kA AC MLOGIC 2.2</t>
  </si>
  <si>
    <t>247-217-0301</t>
  </si>
  <si>
    <t>C25F32D160</t>
  </si>
  <si>
    <t>NSX250F 3П3Т 160A 36kA AC MLOGIC 2.2</t>
  </si>
  <si>
    <t>247-217-0302</t>
  </si>
  <si>
    <t>C25F32D250</t>
  </si>
  <si>
    <t>NSX250F 3П3Т 250A 36kA AC MLOGIC 2.2</t>
  </si>
  <si>
    <t>247-217-0303</t>
  </si>
  <si>
    <t>C25F35E250</t>
  </si>
  <si>
    <t>NSX250F 3П3Т 250A 36kA AC MLOGIC 5.2E</t>
  </si>
  <si>
    <t>247-217-0304</t>
  </si>
  <si>
    <t>C25F36E250</t>
  </si>
  <si>
    <t>NSX250F 3П3Т 250A 36kA AC MLOGIC 6.2E</t>
  </si>
  <si>
    <t>247-217-0305</t>
  </si>
  <si>
    <t>C25F3MA150</t>
  </si>
  <si>
    <t>NSX250F 3П3Т 150A 36kA AC MA</t>
  </si>
  <si>
    <t>247-217-0306</t>
  </si>
  <si>
    <t>C25F3MA220</t>
  </si>
  <si>
    <t>NSX250F 3П3Т 220A 36kA AC MA</t>
  </si>
  <si>
    <t>247-217-0307</t>
  </si>
  <si>
    <t>C25F3TM125</t>
  </si>
  <si>
    <t>NSX250F 3П3Т 125A 36kA AC TMD</t>
  </si>
  <si>
    <t>247-217-0308</t>
  </si>
  <si>
    <t>C25F3TM160</t>
  </si>
  <si>
    <t>NSX250F 3П3Т 160A 36kA AC TMD</t>
  </si>
  <si>
    <t>247-217-0309</t>
  </si>
  <si>
    <t>C25F3TM200</t>
  </si>
  <si>
    <t>NSX250F 3П3Т 200A 36kA AC TMD</t>
  </si>
  <si>
    <t>247-217-0310</t>
  </si>
  <si>
    <t>C25F3TM250</t>
  </si>
  <si>
    <t>NSX250F 3П3Т 250A 36kA AC TMD</t>
  </si>
  <si>
    <t>247-217-0311</t>
  </si>
  <si>
    <t>C25F42D100</t>
  </si>
  <si>
    <t>NSX250F 4П4Т 100A 36kA AC MLOGIC 2.2</t>
  </si>
  <si>
    <t>247-217-0312</t>
  </si>
  <si>
    <t>C25F42D160</t>
  </si>
  <si>
    <t>NSX250F 4П4Т 160A 36kA AC MLOGIC 2.2</t>
  </si>
  <si>
    <t>247-217-0313</t>
  </si>
  <si>
    <t>C25F46E250</t>
  </si>
  <si>
    <t>NSX250F 4П4Т 250A 36kA AC MLOGIC 6.2E</t>
  </si>
  <si>
    <t>247-217-0314</t>
  </si>
  <si>
    <t>247-217-0315</t>
  </si>
  <si>
    <t>247-217-0316</t>
  </si>
  <si>
    <t>C25F6TM125</t>
  </si>
  <si>
    <t>NSX250F 4П3Т 125A 36kA AC TMD</t>
  </si>
  <si>
    <t>247-217-0317</t>
  </si>
  <si>
    <t>C25F6TM160</t>
  </si>
  <si>
    <t>NSX250F 4П3Т 160A 36kA AC TMD</t>
  </si>
  <si>
    <t>247-217-0318</t>
  </si>
  <si>
    <t>C25F6TM200</t>
  </si>
  <si>
    <t>NSX250F 4П3Т 200A 36kA AC TMD</t>
  </si>
  <si>
    <t>247-217-0319</t>
  </si>
  <si>
    <t>C25F6TM250</t>
  </si>
  <si>
    <t>NSX250F 4П3Т 250A 36kA AC TMD</t>
  </si>
  <si>
    <t>247-217-0320</t>
  </si>
  <si>
    <t>C25N1TM160</t>
  </si>
  <si>
    <t>NSX250N 1П 160A 25kA AC-DC TMD</t>
  </si>
  <si>
    <t>247-217-0321</t>
  </si>
  <si>
    <t>C25N1TM200</t>
  </si>
  <si>
    <t>NSX250N 1П 200A 25kA AC-DC TMD</t>
  </si>
  <si>
    <t>247-217-0322</t>
  </si>
  <si>
    <t>C25N1TM250</t>
  </si>
  <si>
    <t>NSX250N 1П 250A 25kA AC-DC TMD</t>
  </si>
  <si>
    <t>247-217-0323</t>
  </si>
  <si>
    <t>C25N32D100</t>
  </si>
  <si>
    <t>NSX250N 3П3Т 100A 50kA AC MLOGIC 2.2</t>
  </si>
  <si>
    <t>247-217-0324</t>
  </si>
  <si>
    <t>C25N32D160</t>
  </si>
  <si>
    <t>NSX250N 3П3Т 160A 50kA AC MLOGIC 2.2</t>
  </si>
  <si>
    <t>247-217-0325</t>
  </si>
  <si>
    <t>C25N32D250</t>
  </si>
  <si>
    <t>NSX250N 3П3Т 250A 50kA AC MLOGIC 2.2</t>
  </si>
  <si>
    <t>247-217-0326</t>
  </si>
  <si>
    <t>C25N35E250</t>
  </si>
  <si>
    <t>NSX250N 3П3Т 250A 50kA AC MLOGIC 5.2E</t>
  </si>
  <si>
    <t>247-217-0327</t>
  </si>
  <si>
    <t>C25N36E250</t>
  </si>
  <si>
    <t>NSX250N 3П3Т 250A 50kA AC MLOGIC 6.2E</t>
  </si>
  <si>
    <t>247-217-0328</t>
  </si>
  <si>
    <t>C25N3MA150</t>
  </si>
  <si>
    <t>NSX250N 3П3Т 150A 50kA AC MA</t>
  </si>
  <si>
    <t>247-217-0329</t>
  </si>
  <si>
    <t>C25N3MA220</t>
  </si>
  <si>
    <t>NSX250N 3П3Т 220A 50kA AC MA</t>
  </si>
  <si>
    <t>247-217-0330</t>
  </si>
  <si>
    <t>247-217-0331</t>
  </si>
  <si>
    <t>247-217-0332</t>
  </si>
  <si>
    <t>C25N42D100</t>
  </si>
  <si>
    <t>NSX250N 4П4Т 100A 50kA AC MLOGIC 2.2</t>
  </si>
  <si>
    <t>247-217-0333</t>
  </si>
  <si>
    <t>C25N42D160</t>
  </si>
  <si>
    <t>NSX250N 4П4Т 160A 50kA AC MLOGIC 2.2</t>
  </si>
  <si>
    <t>247-217-0334</t>
  </si>
  <si>
    <t>C25N45E250</t>
  </si>
  <si>
    <t>NSX250N 4П4Т 250A 50kA AC MLOGIC 5.2E</t>
  </si>
  <si>
    <t>247-217-0335</t>
  </si>
  <si>
    <t>C25N46E250</t>
  </si>
  <si>
    <t>NSX250N 4П4Т 250A 50kA AC MLOGIC 6.2E</t>
  </si>
  <si>
    <t>247-217-0336</t>
  </si>
  <si>
    <t>247-217-0337</t>
  </si>
  <si>
    <t>247-217-0338</t>
  </si>
  <si>
    <t>C25N6TM125</t>
  </si>
  <si>
    <t>NSX250N 4П3Т 125A 50kA AC TMD</t>
  </si>
  <si>
    <t>247-217-0339</t>
  </si>
  <si>
    <t>C25N6TM160</t>
  </si>
  <si>
    <t>NSX250N 4П3Т 160A 50kA AC TMD</t>
  </si>
  <si>
    <t>247-217-0340</t>
  </si>
  <si>
    <t>C25N6TM200</t>
  </si>
  <si>
    <t>NSX250N 4П3Т 200A 50kA AC TMD</t>
  </si>
  <si>
    <t>247-217-0341</t>
  </si>
  <si>
    <t>C25N6TM250</t>
  </si>
  <si>
    <t>NSX250N 4П3Т 250A 50kA AC TMD</t>
  </si>
  <si>
    <t>247-217-0342</t>
  </si>
  <si>
    <t>C25S35E250</t>
  </si>
  <si>
    <t>NSX250S 3П3Т 250A 100kA AC MLOGIC 5.2E</t>
  </si>
  <si>
    <t>247-217-0343</t>
  </si>
  <si>
    <t>C25S36E250</t>
  </si>
  <si>
    <t>NSX250S 3П3Т 250A 100kA AC MLOGIC 6.2E</t>
  </si>
  <si>
    <t>247-217-0344</t>
  </si>
  <si>
    <t>C25S46E250</t>
  </si>
  <si>
    <t>NSX250S 4П4Т 250A 100kA AC MLOGIC 6.2E</t>
  </si>
  <si>
    <t>247-217-0345</t>
  </si>
  <si>
    <t>C25B32D100</t>
  </si>
  <si>
    <t>NSX250B 3П 100A 25kA AC MLOGIC 2.2</t>
  </si>
  <si>
    <t>247-217-0346</t>
  </si>
  <si>
    <t>C25B32D160</t>
  </si>
  <si>
    <t>NSX250B 3П 160A 25kA AC MLOGIC 2.2</t>
  </si>
  <si>
    <t>247-217-0347</t>
  </si>
  <si>
    <t>C25B32D250</t>
  </si>
  <si>
    <t>NSX250B 3П 250A 25kA AC MLOGIC 2.2</t>
  </si>
  <si>
    <t>247-217-0348</t>
  </si>
  <si>
    <t>C25B34V250</t>
  </si>
  <si>
    <t>NSX250B 3П3Т 250A 25kA AC MLOGIC 4.2</t>
  </si>
  <si>
    <t>247-217-0349</t>
  </si>
  <si>
    <t>C25B35E250</t>
  </si>
  <si>
    <t>NSX250B 3П3Т 250A 25kA AC MLOGIC 5.2E</t>
  </si>
  <si>
    <t>247-217-0350</t>
  </si>
  <si>
    <t>C25B36E250</t>
  </si>
  <si>
    <t>NSX250B 3П3Т 250A 25kA AC MLOGIC 6.2E</t>
  </si>
  <si>
    <t>247-217-0351</t>
  </si>
  <si>
    <t>C25B3TM125</t>
  </si>
  <si>
    <t>NSX250B 3П3Т 125A 25kA AC TMD</t>
  </si>
  <si>
    <t>247-217-0352</t>
  </si>
  <si>
    <t>C25B3TM160</t>
  </si>
  <si>
    <t>NSX250B 3П3Т 160A 25kA AC TMD</t>
  </si>
  <si>
    <t>247-217-0353</t>
  </si>
  <si>
    <t>247-217-0354</t>
  </si>
  <si>
    <t>C25B42D100</t>
  </si>
  <si>
    <t>NSX250B 4П 100A 25kA AC MLOGIC 2.2</t>
  </si>
  <si>
    <t>247-217-0355</t>
  </si>
  <si>
    <t>C25B42D160</t>
  </si>
  <si>
    <t>NSX250B 4П 160A 25kA AC MLOGIC 2.2</t>
  </si>
  <si>
    <t>247-217-0356</t>
  </si>
  <si>
    <t>C25B45E250</t>
  </si>
  <si>
    <t>NSX250B 4П4Т 250A 25kA AC MLOGIC 5.2E</t>
  </si>
  <si>
    <t>247-217-0357</t>
  </si>
  <si>
    <t>C25B46E250</t>
  </si>
  <si>
    <t>NSX250B 4П4Т 250A 25kA AC MLOGIC 6.2E</t>
  </si>
  <si>
    <t>247-217-0358</t>
  </si>
  <si>
    <t>247-217-0359</t>
  </si>
  <si>
    <t>247-217-0360</t>
  </si>
  <si>
    <t>C25B6TM125</t>
  </si>
  <si>
    <t>NSX250B 4П3Т 125A 25kA AC TMD</t>
  </si>
  <si>
    <t>247-217-0361</t>
  </si>
  <si>
    <t>C25B6TM160</t>
  </si>
  <si>
    <t>NSX250B 4П3Т 160A 25kA AC TMD</t>
  </si>
  <si>
    <t>247-217-0362</t>
  </si>
  <si>
    <t>C25B6TM200</t>
  </si>
  <si>
    <t>NSX250B 4П3Т 200A 25kA AC TMD</t>
  </si>
  <si>
    <t>247-217-0363</t>
  </si>
  <si>
    <t>C25B6TM250</t>
  </si>
  <si>
    <t>NSX250B 4П3Т 250A 25kA AC TMD</t>
  </si>
  <si>
    <t>247-217-0364</t>
  </si>
  <si>
    <t>C25H32D100</t>
  </si>
  <si>
    <t>NSX250H 3П3Т 100A 70kA AC MLOGIC 2.2</t>
  </si>
  <si>
    <t>247-217-0401</t>
  </si>
  <si>
    <t>C25H32D160</t>
  </si>
  <si>
    <t>NSX250H 3П3Т 160A 70kA AC MLOGIC 2.2</t>
  </si>
  <si>
    <t>247-217-0402</t>
  </si>
  <si>
    <t>C25H32D250</t>
  </si>
  <si>
    <t>NSX250H 3П3Т 250A 70kA AC MLOGIC 2.2</t>
  </si>
  <si>
    <t>247-217-0403</t>
  </si>
  <si>
    <t>C25H32M150</t>
  </si>
  <si>
    <t>NSX250H 3П3Т 150A 70kA AC MLOGIC 2.2M</t>
  </si>
  <si>
    <t>247-217-0404</t>
  </si>
  <si>
    <t>C25H35E250</t>
  </si>
  <si>
    <t>NSX250H 3П3Т 250A 70kA AC MLOGIC 5.2E</t>
  </si>
  <si>
    <t>247-217-0405</t>
  </si>
  <si>
    <t>C25H36E250</t>
  </si>
  <si>
    <t>NSX250H 3П3Т 250A 70kA AC MLOGIC 6.2E</t>
  </si>
  <si>
    <t>247-217-0406</t>
  </si>
  <si>
    <t>C25H3MA150</t>
  </si>
  <si>
    <t>NSX250H 3П3Т 150A 70kA AC MA</t>
  </si>
  <si>
    <t>247-217-0407</t>
  </si>
  <si>
    <t>C25H3MA220</t>
  </si>
  <si>
    <t>NSX250H 3П3Т 220A 70kA AC MA</t>
  </si>
  <si>
    <t>247-217-0408</t>
  </si>
  <si>
    <t>247-217-0409</t>
  </si>
  <si>
    <t>C25H3TM200</t>
  </si>
  <si>
    <t>NSX250H 3П3Т 200A 70kA AC TMD</t>
  </si>
  <si>
    <t>247-217-0410</t>
  </si>
  <si>
    <t>C25H3TM250</t>
  </si>
  <si>
    <t>NSX250H 3П3Т 250A 70kA AC TMD</t>
  </si>
  <si>
    <t>247-217-0411</t>
  </si>
  <si>
    <t>C25H42D100</t>
  </si>
  <si>
    <t>NSX250H 4П4Т 100A 70kA AC MLOGIC 2.2</t>
  </si>
  <si>
    <t>247-217-0412</t>
  </si>
  <si>
    <t>C25H42D160</t>
  </si>
  <si>
    <t>NSX250H 4П4Т 160A 70kA AC MLOGIC 2.2</t>
  </si>
  <si>
    <t>247-217-0413</t>
  </si>
  <si>
    <t>C25H45E250</t>
  </si>
  <si>
    <t>NSX250H 4П4Т 250A 70kA AC MLOGIC 5.2E</t>
  </si>
  <si>
    <t>247-217-0414</t>
  </si>
  <si>
    <t>C25H46E250</t>
  </si>
  <si>
    <t>NSX250H 4П4Т 250A 70kA AC MLOGIC 6.2E</t>
  </si>
  <si>
    <t>247-217-0415</t>
  </si>
  <si>
    <t>247-217-0416</t>
  </si>
  <si>
    <t>247-217-0417</t>
  </si>
  <si>
    <t>C25H6TM125</t>
  </si>
  <si>
    <t>NSX250H 4П3Т 125A 70kA AC TMD</t>
  </si>
  <si>
    <t>247-217-0418</t>
  </si>
  <si>
    <t>C25H6TM160</t>
  </si>
  <si>
    <t>NSX250H 4П3Т 160A 70kA AC TMD</t>
  </si>
  <si>
    <t>247-217-0419</t>
  </si>
  <si>
    <t>247-217-0420</t>
  </si>
  <si>
    <t>C25R32D100</t>
  </si>
  <si>
    <t>NSX250R 3П3Т 100A 200kA AC MLOGIC 2.2</t>
  </si>
  <si>
    <t>247-217-0421</t>
  </si>
  <si>
    <t>C25R32D160</t>
  </si>
  <si>
    <t>NSX250R 3П3Т 160A 200kA AC MLOGIC 2.2</t>
  </si>
  <si>
    <t>247-217-0422</t>
  </si>
  <si>
    <t>C25R32D250</t>
  </si>
  <si>
    <t>NSX250R 3П3Т 250A 200kA AC MLOGIC 2.2</t>
  </si>
  <si>
    <t>247-217-0423</t>
  </si>
  <si>
    <t>247-217-0424</t>
  </si>
  <si>
    <t>C25R35E100</t>
  </si>
  <si>
    <t>NSX250R 3П3Т 100A 200kA AC MLOGIC 5.2E</t>
  </si>
  <si>
    <t>247-217-0425</t>
  </si>
  <si>
    <t>C25R35E160</t>
  </si>
  <si>
    <t>NSX250R 3П3Т 160A 200kA AC MLOGIC 5.2E</t>
  </si>
  <si>
    <t>247-217-0426</t>
  </si>
  <si>
    <t>C25R35E250</t>
  </si>
  <si>
    <t>NSX250R 3П3Т 250A 200kA AC MLOGIC 5.2E</t>
  </si>
  <si>
    <t>247-217-0427</t>
  </si>
  <si>
    <t>C25R36E250</t>
  </si>
  <si>
    <t>NSX250R 3П3Т 250A 200kA AC MLOGIC 6.2E</t>
  </si>
  <si>
    <t>247-217-0428</t>
  </si>
  <si>
    <t>C25R36M150</t>
  </si>
  <si>
    <t>NSX250R 3П3Т 150A 200kA AC MLOGIC 6.2EM</t>
  </si>
  <si>
    <t>247-217-0429</t>
  </si>
  <si>
    <t>C25R36M220</t>
  </si>
  <si>
    <t>NSX250R 3П3Т 220A 200kA AC MLOGIC 6.2EM</t>
  </si>
  <si>
    <t>247-217-0430</t>
  </si>
  <si>
    <t>C25R3MA150</t>
  </si>
  <si>
    <t>NSX250R 3П3Т 150A 200kA AC MA</t>
  </si>
  <si>
    <t>247-217-0431</t>
  </si>
  <si>
    <t>C25R3MA220</t>
  </si>
  <si>
    <t>NSX250R 3П3Т 220A 200kA AC MA</t>
  </si>
  <si>
    <t>247-217-0432</t>
  </si>
  <si>
    <t>C25R3TM125</t>
  </si>
  <si>
    <t>NSX250R 3П3Т 125A 200kA AC TMD</t>
  </si>
  <si>
    <t>247-217-0433</t>
  </si>
  <si>
    <t>C25R3TM160</t>
  </si>
  <si>
    <t>NSX250R 3П3Т 160A 200kA AC TMD</t>
  </si>
  <si>
    <t>247-217-0434</t>
  </si>
  <si>
    <t>247-217-0435</t>
  </si>
  <si>
    <t>C25R42D100</t>
  </si>
  <si>
    <t>NSX250R 4П4Т 100A 200kA AC MLOGIC 2.2</t>
  </si>
  <si>
    <t>247-217-0436</t>
  </si>
  <si>
    <t>C25R42D160</t>
  </si>
  <si>
    <t>NSX250R 4П4Т 160A 200kA AC MLOGIC 2.2</t>
  </si>
  <si>
    <t>247-217-0437</t>
  </si>
  <si>
    <t>C25R42D250</t>
  </si>
  <si>
    <t>NSX250R 4П4Т 250A 200kA AC MLOGIC 2.2</t>
  </si>
  <si>
    <t>247-217-0438</t>
  </si>
  <si>
    <t>C25R45E100</t>
  </si>
  <si>
    <t>NSX250R 4П4Т 100A 200kA AC MLOGIC 5.2E</t>
  </si>
  <si>
    <t>247-217-0439</t>
  </si>
  <si>
    <t>C25R45E160</t>
  </si>
  <si>
    <t>NSX250R 4П4Т 160A 200kA AC MLOGIC 5.2E</t>
  </si>
  <si>
    <t>247-217-0440</t>
  </si>
  <si>
    <t>C25R45E250</t>
  </si>
  <si>
    <t>NSX250R 4П4Т 250A 200kA AC MLOGIC 5.2E</t>
  </si>
  <si>
    <t>247-217-0441</t>
  </si>
  <si>
    <t>C25R46E160</t>
  </si>
  <si>
    <t>NSX250R 4П4Т 160A 200kA AC MLOGIC 6.2E</t>
  </si>
  <si>
    <t>247-217-0442</t>
  </si>
  <si>
    <t>C25R46E250</t>
  </si>
  <si>
    <t>NSX250R 4П4Т 250A 200kA AC MLOGIC 6.2E</t>
  </si>
  <si>
    <t>247-217-0443</t>
  </si>
  <si>
    <t>247-217-0444</t>
  </si>
  <si>
    <t>C25R4TM200</t>
  </si>
  <si>
    <t>NSX250R 4П4Т 200A 200kA AC TMD</t>
  </si>
  <si>
    <t>247-217-0445</t>
  </si>
  <si>
    <t>C25R4TM250</t>
  </si>
  <si>
    <t>NSX250R 4П4Т 250A 200kA AC TMD</t>
  </si>
  <si>
    <t>247-217-0446</t>
  </si>
  <si>
    <t>C25L35E250</t>
  </si>
  <si>
    <t>NSX250L 3П3Т 250A 150kA AC MLOGIC 5.2E</t>
  </si>
  <si>
    <t>247-217-0447</t>
  </si>
  <si>
    <t>C25L36E250</t>
  </si>
  <si>
    <t>NSX250L 3П3Т 250A 150kA AC MLOGIC 6.2E</t>
  </si>
  <si>
    <t>247-217-0448</t>
  </si>
  <si>
    <t>C25L45E250</t>
  </si>
  <si>
    <t>NSX250L 4П4Т 250A 150kA AC MLOGIC 5.2E</t>
  </si>
  <si>
    <t>247-217-0449</t>
  </si>
  <si>
    <t>C25L46E250</t>
  </si>
  <si>
    <t>NSX250L 4П4Т 250A 150kA AC MLOGIC 6.2E</t>
  </si>
  <si>
    <t>247-217-0450</t>
  </si>
  <si>
    <t>C25V32D250</t>
  </si>
  <si>
    <t>NSX250HB1 3П3Т 250A 75kA AC MLOGIC 2.2</t>
  </si>
  <si>
    <t>247-217-0451</t>
  </si>
  <si>
    <t>C25V32M150</t>
  </si>
  <si>
    <t>NSX250HB1 3П3Т 150A 75kA AC MLOGIC 2.2M</t>
  </si>
  <si>
    <t>247-217-0452</t>
  </si>
  <si>
    <t>C25V32M220</t>
  </si>
  <si>
    <t>NSX250HB1 3П3Т 220A 75kA AC MLOGIC 2.2M</t>
  </si>
  <si>
    <t>247-217-0453</t>
  </si>
  <si>
    <t>C25V35E100</t>
  </si>
  <si>
    <t>NSX250HB1 3П3Т 100A 75kA AC MLOGIC 5.2E</t>
  </si>
  <si>
    <t>247-217-0454</t>
  </si>
  <si>
    <t>C25V35E160</t>
  </si>
  <si>
    <t>NSX250HB1 3П3Т 160A 75kA AC MLOGIC 5.2E</t>
  </si>
  <si>
    <t>247-217-0455</t>
  </si>
  <si>
    <t>C25V35E250</t>
  </si>
  <si>
    <t>NSX250HB1 3П3Т 250A 75kA AC MLOGIC 5.2E</t>
  </si>
  <si>
    <t>247-217-0456</t>
  </si>
  <si>
    <t>C25V36E250</t>
  </si>
  <si>
    <t>NSX250HB1 3П3Т 250A 75kA AC MLOGIC 6.2E</t>
  </si>
  <si>
    <t>247-217-0457</t>
  </si>
  <si>
    <t>C25V36M150</t>
  </si>
  <si>
    <t>NSX250HB1 3П3Т 150A 75kA AC MLOGIC 6.2EM</t>
  </si>
  <si>
    <t>247-217-0458</t>
  </si>
  <si>
    <t>C25V36M220</t>
  </si>
  <si>
    <t>NSX250HB1 3П3Т 220A 75kA AC MLOGIC 6.2EM</t>
  </si>
  <si>
    <t>247-217-0459</t>
  </si>
  <si>
    <t>C25V3MA150</t>
  </si>
  <si>
    <t>NSX250HB1 3П3Т 150A 75kA AC MA</t>
  </si>
  <si>
    <t>247-217-0460</t>
  </si>
  <si>
    <t>C25V3MA220</t>
  </si>
  <si>
    <t>NSX250HB1 3П3Т 220A 75kA AC MA</t>
  </si>
  <si>
    <t>247-217-0461</t>
  </si>
  <si>
    <t>247-217-0462</t>
  </si>
  <si>
    <t>C25V42D160</t>
  </si>
  <si>
    <t>NSX250HB1 4П4Т 160A 75kA AC MLOGIC 2.2</t>
  </si>
  <si>
    <t>247-217-0463</t>
  </si>
  <si>
    <t>C25V42D250</t>
  </si>
  <si>
    <t>NSX250HB1 4П4Т 250A 75kA AC MLOGIC 2.2</t>
  </si>
  <si>
    <t>247-217-0464</t>
  </si>
  <si>
    <t>C25V45E100</t>
  </si>
  <si>
    <t>NSX250HB1 4П4Т 100A 75kA AC MLOGIC 5.2E</t>
  </si>
  <si>
    <t>247-217-0465</t>
  </si>
  <si>
    <t>C25V45E160</t>
  </si>
  <si>
    <t>NSX250HB1 4П4Т 160A 75kA AC MLOGIC 5.2E</t>
  </si>
  <si>
    <t>247-217-0466</t>
  </si>
  <si>
    <t>C25V45E250</t>
  </si>
  <si>
    <t>NSX250HB1 4П4Т 250A 75kA AC MLOGIC 5.2E</t>
  </si>
  <si>
    <t>247-217-0467</t>
  </si>
  <si>
    <t>C25V46E160</t>
  </si>
  <si>
    <t>NSX250HB1 4П4Т 160A 75kA AC MLOGIC 6.2E</t>
  </si>
  <si>
    <t>247-217-0468</t>
  </si>
  <si>
    <t>C25V46E250</t>
  </si>
  <si>
    <t>NSX250HB1 4П4Т 250A 75kA AC MLOGIC 6.2E</t>
  </si>
  <si>
    <t>247-217-0469</t>
  </si>
  <si>
    <t>C25V4TM160</t>
  </si>
  <si>
    <t>NSX250HB1 4П4Т 160A 75kA AC TMD</t>
  </si>
  <si>
    <t>247-217-0470</t>
  </si>
  <si>
    <t>C25V4TM200</t>
  </si>
  <si>
    <t>NSX250HB1 4П4Т 200A 75kA AC TMD</t>
  </si>
  <si>
    <t>247-217-0471</t>
  </si>
  <si>
    <t>C25V4TM250</t>
  </si>
  <si>
    <t>NSX250HB1 4П4Т 250A 75kA AC TMD</t>
  </si>
  <si>
    <t>247-217-0472</t>
  </si>
  <si>
    <t>C25W32D250</t>
  </si>
  <si>
    <t>NSX250HB2 3П3Т 250A 100kA AC MLOGIC 2.2</t>
  </si>
  <si>
    <t>247-217-0473</t>
  </si>
  <si>
    <t>C25W32M150</t>
  </si>
  <si>
    <t>NSX250HB2 3П3Т 150A 100kA AC MLOGIC 2.2M</t>
  </si>
  <si>
    <t>247-217-0474</t>
  </si>
  <si>
    <t>C25W32M220</t>
  </si>
  <si>
    <t>NSX250HB2 3П3Т 220A 100kA AC MLOGIC 2.2M</t>
  </si>
  <si>
    <t>247-217-0475</t>
  </si>
  <si>
    <t>C25W35E250</t>
  </si>
  <si>
    <t>NSX250HB2 3П3Т 250A 100kA AC MLOGIC 5.2E</t>
  </si>
  <si>
    <t>247-217-0476</t>
  </si>
  <si>
    <t>C25W36E250</t>
  </si>
  <si>
    <t>NSX250HB2 3П3Т 250A 100kA AC MLOGIC 6.2E</t>
  </si>
  <si>
    <t>247-217-0477</t>
  </si>
  <si>
    <t>C25W36M220</t>
  </si>
  <si>
    <t>NSX250HB2 3П3Т 220A 100kA AC MLOGIC 6.2EM</t>
  </si>
  <si>
    <t>247-217-0478</t>
  </si>
  <si>
    <t>C25W3MA150</t>
  </si>
  <si>
    <t>NSX250HB2 3П3Т 150A 100kA AC MA</t>
  </si>
  <si>
    <t>247-217-0479</t>
  </si>
  <si>
    <t>C25W3MA220</t>
  </si>
  <si>
    <t>NSX250HB2 3П3Т 220A 100kA AC MA</t>
  </si>
  <si>
    <t>247-217-0480</t>
  </si>
  <si>
    <t>247-217-0481</t>
  </si>
  <si>
    <t>C25W42D160</t>
  </si>
  <si>
    <t>NSX250HB2 4П4Т 160A 100kA AC MLOGIC 2.2</t>
  </si>
  <si>
    <t>247-217-0482</t>
  </si>
  <si>
    <t>C25W42D250</t>
  </si>
  <si>
    <t>NSX250HB2 4П4Т 250A 100kA AC MLOGIC 2.2</t>
  </si>
  <si>
    <t>247-217-0483</t>
  </si>
  <si>
    <t>C25W45E160</t>
  </si>
  <si>
    <t>NSX250HB2 4П4Т 160A 100kA AC MLOGIC 5.2E</t>
  </si>
  <si>
    <t>247-217-0484</t>
  </si>
  <si>
    <t>C25W45E250</t>
  </si>
  <si>
    <t>АВТОМ.ВЫКЛ. 250A 100kA AC MLOGIC 5.2E</t>
  </si>
  <si>
    <t>247-217-0485</t>
  </si>
  <si>
    <t>C25W46E250</t>
  </si>
  <si>
    <t>NSX250HB2 4П4Т 250A 100kA AC MLOGIC 6.2E</t>
  </si>
  <si>
    <t>247-217-0486</t>
  </si>
  <si>
    <t>C25W4TM160</t>
  </si>
  <si>
    <t>NSX250HB2 4П4Т 160A 100kA AC TMD</t>
  </si>
  <si>
    <t>247-217-0487</t>
  </si>
  <si>
    <t>C25W4TM200</t>
  </si>
  <si>
    <t>NSX250HB2 4П4Т 200A 100kA AC TMD</t>
  </si>
  <si>
    <t>247-217-0488</t>
  </si>
  <si>
    <t>C25W4TM250</t>
  </si>
  <si>
    <t>NSX250HB2 4П4Т 250A 100kA AC TMD</t>
  </si>
  <si>
    <t>247-217-0489</t>
  </si>
  <si>
    <t>C40F31M320</t>
  </si>
  <si>
    <t>NSX400F 3П3Т 320A 36kA AC MLOGIC 1.3M</t>
  </si>
  <si>
    <t>247-217-0501</t>
  </si>
  <si>
    <t>247-217-0502</t>
  </si>
  <si>
    <t>C40F32M320</t>
  </si>
  <si>
    <t>NSX400F 3П3Т 320A 36kA AC MLOGIC 2.3M</t>
  </si>
  <si>
    <t>247-217-0503</t>
  </si>
  <si>
    <t>C40F35E400</t>
  </si>
  <si>
    <t>NSX400F 3П3Т 400A 36kA AC MLOGIC 5.2E</t>
  </si>
  <si>
    <t>247-217-0504</t>
  </si>
  <si>
    <t>C40F36E400</t>
  </si>
  <si>
    <t>NSX400F 3П3Т 400A 36kA AC MLOGIC 6.2E</t>
  </si>
  <si>
    <t>247-217-0505</t>
  </si>
  <si>
    <t>247-217-0506</t>
  </si>
  <si>
    <t>C40F3TM400D</t>
  </si>
  <si>
    <t>NSX400F 3П3Т 400A 36kA DC TMD</t>
  </si>
  <si>
    <t>247-217-0507</t>
  </si>
  <si>
    <t>247-217-0508</t>
  </si>
  <si>
    <t>C40F45E400</t>
  </si>
  <si>
    <t>NSX400F 4П4Т 400A 36kA AC MLOGIC 5.2E</t>
  </si>
  <si>
    <t>247-217-0509</t>
  </si>
  <si>
    <t>C40F46E400</t>
  </si>
  <si>
    <t>NSX400F 4П4Т 400A 36kA AC MLOGIC 6.2E</t>
  </si>
  <si>
    <t>247-217-0510</t>
  </si>
  <si>
    <t>C40F4TM250D</t>
  </si>
  <si>
    <t>NSX400F 4П4Т 250A 36kA DC TMD</t>
  </si>
  <si>
    <t>247-217-0511</t>
  </si>
  <si>
    <t>C40F4TM320D</t>
  </si>
  <si>
    <t>NSX400F 4П4Т 320A 36kA DC TMD</t>
  </si>
  <si>
    <t>247-217-0512</t>
  </si>
  <si>
    <t>C40F4TM400D</t>
  </si>
  <si>
    <t>NSX400F 4П4Т 400A 36kA DC TMD</t>
  </si>
  <si>
    <t>247-217-0513</t>
  </si>
  <si>
    <t>C40N31M320</t>
  </si>
  <si>
    <t>NSX400N 3П3Т 320A 50kA AC MLOGIC 1.3M</t>
  </si>
  <si>
    <t>247-217-0514</t>
  </si>
  <si>
    <t>247-217-0515</t>
  </si>
  <si>
    <t>C40N35E400</t>
  </si>
  <si>
    <t>NSX400N 3П3Т 400A 50kA AC MLOGIC 5.2E</t>
  </si>
  <si>
    <t>247-217-0516</t>
  </si>
  <si>
    <t>C40N36E400</t>
  </si>
  <si>
    <t>NSX400N 3П3Т 400A 50kA AC MLOGIC 6.2E</t>
  </si>
  <si>
    <t>247-217-0517</t>
  </si>
  <si>
    <t>C40N42D400</t>
  </si>
  <si>
    <t>NSX400N 4П4Т 400A 50kA AC MLOGIC 2.3</t>
  </si>
  <si>
    <t>247-217-0518</t>
  </si>
  <si>
    <t>C40N45E400</t>
  </si>
  <si>
    <t>АВТОМ.ВЫКЛ. NSX400N 4П4Т 400A 50kA AC MLOGIC 5.2E</t>
  </si>
  <si>
    <t>247-217-0519</t>
  </si>
  <si>
    <t>C40S35E400</t>
  </si>
  <si>
    <t>NSX400S 3П3Т 400A 100kA AC MLOGIC 5.2E</t>
  </si>
  <si>
    <t>247-217-0520</t>
  </si>
  <si>
    <t>C40S36E400</t>
  </si>
  <si>
    <t>NSX400S 3П3Т 400A 100kA AC MLOGIC 6.2E</t>
  </si>
  <si>
    <t>247-217-0521</t>
  </si>
  <si>
    <t>C40S3TM250D</t>
  </si>
  <si>
    <t>NSX400S 3П3Т 250A 100kA DC TMD</t>
  </si>
  <si>
    <t>247-217-0522</t>
  </si>
  <si>
    <t>C40S3TM320D</t>
  </si>
  <si>
    <t>NSX400S 3П3Т 320A 100kA DC TMD</t>
  </si>
  <si>
    <t>247-217-0523</t>
  </si>
  <si>
    <t>C40S3TM400D</t>
  </si>
  <si>
    <t>NSX400S 3П3Т 400A 100kA DC TMD</t>
  </si>
  <si>
    <t>247-217-0524</t>
  </si>
  <si>
    <t>C40S45E400</t>
  </si>
  <si>
    <t>NSX400S 4П4Т 400A 100kA AC MLOGIC 5.2E</t>
  </si>
  <si>
    <t>247-217-0525</t>
  </si>
  <si>
    <t>C40S46E400</t>
  </si>
  <si>
    <t>NSX400S 4П4Т 400A 100kA AC MLOGIC 6.2E</t>
  </si>
  <si>
    <t>247-217-0526</t>
  </si>
  <si>
    <t>C40S4TM250D</t>
  </si>
  <si>
    <t>NSX400S 4П4Т 250A 100kA DC TMD</t>
  </si>
  <si>
    <t>247-217-0527</t>
  </si>
  <si>
    <t>C40S4TM320D</t>
  </si>
  <si>
    <t>NSX400S 4П4Т 320A 100kA DC TMD</t>
  </si>
  <si>
    <t>247-217-0528</t>
  </si>
  <si>
    <t>C40S4TM400D</t>
  </si>
  <si>
    <t>NSX400S 4П4Т 400A 100kA DC TMD</t>
  </si>
  <si>
    <t>247-217-0529</t>
  </si>
  <si>
    <t>C40H31M320</t>
  </si>
  <si>
    <t>NSX400H 3П3Т 320A 70kA AC MLOGIC 1.3M</t>
  </si>
  <si>
    <t>247-217-0530</t>
  </si>
  <si>
    <t>247-217-0531</t>
  </si>
  <si>
    <t>C40H32M320</t>
  </si>
  <si>
    <t>NSX400H 3П3Т 320A 70kA AC MLOGIC 2.3M</t>
  </si>
  <si>
    <t>247-217-0532</t>
  </si>
  <si>
    <t>C40H35E400</t>
  </si>
  <si>
    <t>NSX400H 3П3Т 400A 70kA AC MLOGIC 5.2E</t>
  </si>
  <si>
    <t>247-217-0533</t>
  </si>
  <si>
    <t>C40H36E400</t>
  </si>
  <si>
    <t>NSX400H 3П3Т 400A 70kA AC MLOGIC 6.2E</t>
  </si>
  <si>
    <t>247-217-0534</t>
  </si>
  <si>
    <t>247-217-0535</t>
  </si>
  <si>
    <t>C40H45E400</t>
  </si>
  <si>
    <t>NSX400H 4П4Т 400A 70kA AC MLOGIC 5.2E</t>
  </si>
  <si>
    <t>247-217-0536</t>
  </si>
  <si>
    <t>C40H46E400</t>
  </si>
  <si>
    <t>NSX400H 4П4Т 400A 70kA AC MLOGIC 6.2E</t>
  </si>
  <si>
    <t>247-217-0537</t>
  </si>
  <si>
    <t>C40R31M320</t>
  </si>
  <si>
    <t>NSX400R 3П3Т 320A 200kA AC MLOGIC 1.3M</t>
  </si>
  <si>
    <t>247-217-0538</t>
  </si>
  <si>
    <t>247-217-0539</t>
  </si>
  <si>
    <t>C40R32M320</t>
  </si>
  <si>
    <t>NSX400R 3П3Т 320A 200kA AC MLOGIC 2.3M</t>
  </si>
  <si>
    <t>247-217-0540</t>
  </si>
  <si>
    <t>C40R36E400</t>
  </si>
  <si>
    <t>NSX400R 3П3Т 400A 200kA AC MLOGIC 6.3E</t>
  </si>
  <si>
    <t>247-217-0541</t>
  </si>
  <si>
    <t>C40R36M320</t>
  </si>
  <si>
    <t>NSX400R 3П3Т 320A 200kA AC MLOGIC 6.3EM</t>
  </si>
  <si>
    <t>247-217-0542</t>
  </si>
  <si>
    <t>247-217-0543</t>
  </si>
  <si>
    <t>C40R46E400</t>
  </si>
  <si>
    <t>NSX400R 4П4Т 400A 200kA AC MLOGIC 6.3E</t>
  </si>
  <si>
    <t>247-217-0544</t>
  </si>
  <si>
    <t>C40L35E400</t>
  </si>
  <si>
    <t>NSX400L 3П3Т 400A 150kA AC MLOGIC 5.2E</t>
  </si>
  <si>
    <t>247-217-0545</t>
  </si>
  <si>
    <t>C40L36E400</t>
  </si>
  <si>
    <t>NSX400L 3П3Т 400A 150kA AC MLOGIC 6.2E</t>
  </si>
  <si>
    <t>247-217-0546</t>
  </si>
  <si>
    <t>C40L45E400</t>
  </si>
  <si>
    <t>NSX400L 4П4Т 400A 150kA AC MLOGIC 5.2E</t>
  </si>
  <si>
    <t>247-217-0547</t>
  </si>
  <si>
    <t>C40L46E400</t>
  </si>
  <si>
    <t>NSX400L 4П4Т 400A 150kA AC MLOGIC 6.2E</t>
  </si>
  <si>
    <t>247-217-0548</t>
  </si>
  <si>
    <t>C40V31M320</t>
  </si>
  <si>
    <t>NSX400HB1 3П3Т 320A 75kA AC MLOGIC 1.3M</t>
  </si>
  <si>
    <t>247-217-0549</t>
  </si>
  <si>
    <t>247-217-0550</t>
  </si>
  <si>
    <t>C40V32M320</t>
  </si>
  <si>
    <t>NSX400HB1 3П3Т 320A 75kA AC MLOGIC 2.3M</t>
  </si>
  <si>
    <t>247-217-0551</t>
  </si>
  <si>
    <t>C40V36E400</t>
  </si>
  <si>
    <t>NSX400HB1 3П3Т 400A 75kA AC MLOGIC 6.3E</t>
  </si>
  <si>
    <t>247-217-0552</t>
  </si>
  <si>
    <t>C40V36M320</t>
  </si>
  <si>
    <t>NSX400HB1 3П3Т 320A 75kA AC MLOGIC 6.3EM</t>
  </si>
  <si>
    <t>247-217-0553</t>
  </si>
  <si>
    <t>247-217-0554</t>
  </si>
  <si>
    <t>C40V46E400</t>
  </si>
  <si>
    <t>NSX400HB1 4П4Т 400A 75kA AC MLOGIC 6.3E</t>
  </si>
  <si>
    <t>247-217-0555</t>
  </si>
  <si>
    <t>C40W31M320</t>
  </si>
  <si>
    <t>NSX400HB2 3П3Т 320A 100kA AC MLOGIC 1.3M</t>
  </si>
  <si>
    <t>247-217-0556</t>
  </si>
  <si>
    <t>247-217-0557</t>
  </si>
  <si>
    <t>C40W32M320</t>
  </si>
  <si>
    <t>NSX400HB2 3П3Т 320A 100kA AC MLOGIC 2.3M</t>
  </si>
  <si>
    <t>247-217-0558</t>
  </si>
  <si>
    <t>C40W36E400</t>
  </si>
  <si>
    <t>NSX400HB2 3П3Т 400A 100kA AC MLOGIC 6.3E</t>
  </si>
  <si>
    <t>247-217-0559</t>
  </si>
  <si>
    <t>C40W36M320</t>
  </si>
  <si>
    <t>NSX400HB2 3П3Т 320A 100kA AC MLOGIC 6.3EM</t>
  </si>
  <si>
    <t>247-217-0560</t>
  </si>
  <si>
    <t>247-217-0561</t>
  </si>
  <si>
    <t>C40W46E400</t>
  </si>
  <si>
    <t>NSX400HB2 4П4Т 400A 100kA AC MLOGIC 6.3E</t>
  </si>
  <si>
    <t>247-217-0562</t>
  </si>
  <si>
    <t>C63F31M500</t>
  </si>
  <si>
    <t>NSX630F 3П3Т 500A 36kA AC MLOGIC 1.3M</t>
  </si>
  <si>
    <t>247-217-0601</t>
  </si>
  <si>
    <t>C63F32D630</t>
  </si>
  <si>
    <t>NSX630F 3П3Т 630A 36kA AC MLOGIC 2.3</t>
  </si>
  <si>
    <t>247-217-0602</t>
  </si>
  <si>
    <t>C63F32M500</t>
  </si>
  <si>
    <t>NSX630F 3П3Т 500A 36kA AC MLOGIC 2.3M</t>
  </si>
  <si>
    <t>247-217-0603</t>
  </si>
  <si>
    <t>C63F35E630</t>
  </si>
  <si>
    <t>NSX630F 3П3Т 630A 36kA AC MLOGIC 5.2E</t>
  </si>
  <si>
    <t>247-217-0604</t>
  </si>
  <si>
    <t>C63F36E630</t>
  </si>
  <si>
    <t>NSX630F 3П3Т 630A 36kA AC MLOGIC 6.2E</t>
  </si>
  <si>
    <t>247-217-0605</t>
  </si>
  <si>
    <t>247-217-0606</t>
  </si>
  <si>
    <t>C63F42D630</t>
  </si>
  <si>
    <t>NSX630F 4П4Т 630A 36kA AC MLOGIC 2.3</t>
  </si>
  <si>
    <t>247-217-0607</t>
  </si>
  <si>
    <t>C63F45E630</t>
  </si>
  <si>
    <t>NSX630F 4П4Т 630A 36kA AC MLOGIC 5.2E</t>
  </si>
  <si>
    <t>247-217-0608</t>
  </si>
  <si>
    <t>C63F46E630</t>
  </si>
  <si>
    <t>NSX630F 4П4Т 630A 36kA AC MLOGIC 6.2E</t>
  </si>
  <si>
    <t>247-217-0609</t>
  </si>
  <si>
    <t>C63F4TM500D</t>
  </si>
  <si>
    <t>NSX630F 4П4Т 500A 36kA DC TMD</t>
  </si>
  <si>
    <t>247-217-0610</t>
  </si>
  <si>
    <t>C63F4TM600D</t>
  </si>
  <si>
    <t>NSX630F 4П4Т 600A 36kA DC TMD</t>
  </si>
  <si>
    <t>247-217-0611</t>
  </si>
  <si>
    <t>C63N31M500</t>
  </si>
  <si>
    <t>NSX630N 3П3Т 500A 50kA AC MLOGIC 1.3M</t>
  </si>
  <si>
    <t>247-217-0612</t>
  </si>
  <si>
    <t>C63N32D630</t>
  </si>
  <si>
    <t>NSX630N 3П3Т 630A 50kA AC MLOGIC 2.3</t>
  </si>
  <si>
    <t>247-217-0613</t>
  </si>
  <si>
    <t>C63N32M500</t>
  </si>
  <si>
    <t>NSX630N 3П3Т 500A 50kA AC MLOGIC 2.3M</t>
  </si>
  <si>
    <t>247-217-0614</t>
  </si>
  <si>
    <t>C63N35E630</t>
  </si>
  <si>
    <t>NSX630N 3П3Т 630A 50kA AC MLOGIC 5.2E</t>
  </si>
  <si>
    <t>247-217-0615</t>
  </si>
  <si>
    <t>C63N36E630</t>
  </si>
  <si>
    <t>NSX630N 3П3Т 630A 50kA AC MLOGIC 6.2E</t>
  </si>
  <si>
    <t>247-217-0616</t>
  </si>
  <si>
    <t>C63N42D630</t>
  </si>
  <si>
    <t>NSX630N 4П4Т 630A 50kA AC MLOGIC 2.3</t>
  </si>
  <si>
    <t>247-217-0617</t>
  </si>
  <si>
    <t>C63N45E630</t>
  </si>
  <si>
    <t>NSX630N 4П4Т 630A 50kA AC MLOGIC 5.2E</t>
  </si>
  <si>
    <t>247-217-0618</t>
  </si>
  <si>
    <t>C63N46E630</t>
  </si>
  <si>
    <t>NSX630N 4П4Т 630A 50kA AC MLOGIC 6.2E</t>
  </si>
  <si>
    <t>247-217-0619</t>
  </si>
  <si>
    <t>C63S35E630</t>
  </si>
  <si>
    <t>NSX630S 3П3Т 630A 100kA AC MLOGIC 5.2E</t>
  </si>
  <si>
    <t>247-217-0620</t>
  </si>
  <si>
    <t>C63S36E630</t>
  </si>
  <si>
    <t>NSX630S 3П3Т 630A 100kA AC MLOGIC 6.2E</t>
  </si>
  <si>
    <t>247-217-0621</t>
  </si>
  <si>
    <t>C63S3TM500D</t>
  </si>
  <si>
    <t>NSX630S 3П3Т 500A 100kA DC TMD</t>
  </si>
  <si>
    <t>247-217-0622</t>
  </si>
  <si>
    <t>C63S3TM600D</t>
  </si>
  <si>
    <t>NSX630S 3П3Т 600A 100kA DC TMD</t>
  </si>
  <si>
    <t>247-217-0623</t>
  </si>
  <si>
    <t>C63S45E630</t>
  </si>
  <si>
    <t>NSX630S 4П4Т 630A 100kA AC MLOGIC 5.2E</t>
  </si>
  <si>
    <t>247-217-0624</t>
  </si>
  <si>
    <t>C63S46E630</t>
  </si>
  <si>
    <t>NSX630S 4П4Т 630A 100kA AC MLOGIC 6.2E</t>
  </si>
  <si>
    <t>247-217-0625</t>
  </si>
  <si>
    <t>C63S4TM500D</t>
  </si>
  <si>
    <t>NSX630S 4П4Т 500A 100kA DC TMD</t>
  </si>
  <si>
    <t>247-217-0626</t>
  </si>
  <si>
    <t>C63S4TM600D</t>
  </si>
  <si>
    <t>NSX630S 4П4Т 600A 100kA DC TMD</t>
  </si>
  <si>
    <t>247-217-0627</t>
  </si>
  <si>
    <t>C63H31M500</t>
  </si>
  <si>
    <t>NSX630H 3П3Т 500A 70kA AC MLOGIC 1.3M</t>
  </si>
  <si>
    <t>247-217-0628</t>
  </si>
  <si>
    <t>C63H32D630</t>
  </si>
  <si>
    <t>NSX630H 3П3Т 630A 70kA AC MLOGIC 2.3</t>
  </si>
  <si>
    <t>247-217-0629</t>
  </si>
  <si>
    <t>C63H32M500</t>
  </si>
  <si>
    <t>NSX630H 3П3Т 500A 70kA AC MLOGIC 2.3M</t>
  </si>
  <si>
    <t>247-217-0630</t>
  </si>
  <si>
    <t>C63H35E630</t>
  </si>
  <si>
    <t>NSX630H 3П3Т 630A 70kA AC MLOGIC 5.2E</t>
  </si>
  <si>
    <t>247-217-0631</t>
  </si>
  <si>
    <t>C63H36E630</t>
  </si>
  <si>
    <t>NSX630H 3П3Т 630A 70kA AC MLOGIC 6.2E</t>
  </si>
  <si>
    <t>247-217-0632</t>
  </si>
  <si>
    <t>C63H42D630</t>
  </si>
  <si>
    <t>NSX630H 4П4Т 630A 70kA AC MLOGIC 2.3</t>
  </si>
  <si>
    <t>247-217-0633</t>
  </si>
  <si>
    <t>C63H45E630</t>
  </si>
  <si>
    <t>NSX630H 4П4Т 630A 70kA AC MLOGIC 5.2E</t>
  </si>
  <si>
    <t>247-217-0634</t>
  </si>
  <si>
    <t>C63H46E630</t>
  </si>
  <si>
    <t>NSX630H 4П4Т 630A 70kA AC MLOGIC 6.2E</t>
  </si>
  <si>
    <t>247-217-0635</t>
  </si>
  <si>
    <t>C63R31M500</t>
  </si>
  <si>
    <t>NSX630R 3П3Т 500A 200kA AC MLOGIC 1.3M</t>
  </si>
  <si>
    <t>247-217-0636</t>
  </si>
  <si>
    <t>C63R32D630</t>
  </si>
  <si>
    <t>NSX630R 3П3Т 630A 200kA AC MLOGIC 2.3</t>
  </si>
  <si>
    <t>247-217-0637</t>
  </si>
  <si>
    <t>C63R32M500</t>
  </si>
  <si>
    <t>NSX630R 3П3Т 500A 200kA AC MLOGIC 2.3M</t>
  </si>
  <si>
    <t>247-217-0638</t>
  </si>
  <si>
    <t>C63R36E630</t>
  </si>
  <si>
    <t>NSX630R 3П3Т 630A 200kA AC MLOGIC 6.3E</t>
  </si>
  <si>
    <t>247-217-0639</t>
  </si>
  <si>
    <t>C63R36M500</t>
  </si>
  <si>
    <t>NSX630R 3П3Т 500A 200kA AC MLOGIC 6.3EM</t>
  </si>
  <si>
    <t>247-217-0640</t>
  </si>
  <si>
    <t>C63R42D630</t>
  </si>
  <si>
    <t>NSX630R 4П4Т 630A 200kA AC MLOGIC 2.3</t>
  </si>
  <si>
    <t>247-217-0641</t>
  </si>
  <si>
    <t>C63R46E630</t>
  </si>
  <si>
    <t>NSX630R 4П4Т 630A 200kA AC MLOGIC 6.3E</t>
  </si>
  <si>
    <t>247-217-0642</t>
  </si>
  <si>
    <t>C63L35E630</t>
  </si>
  <si>
    <t>NSX630L 3П3Т 630A 150kA AC MLOGIC 5.2E</t>
  </si>
  <si>
    <t>247-217-0643</t>
  </si>
  <si>
    <t>C63L36E630</t>
  </si>
  <si>
    <t>NSX630L 3П3Т 630A 150kA AC MLOGIC 6.2E</t>
  </si>
  <si>
    <t>247-217-0644</t>
  </si>
  <si>
    <t>C63L45E630</t>
  </si>
  <si>
    <t>NSX630L 4П4Т 630A 150kA AC MLOGIC 5.2E</t>
  </si>
  <si>
    <t>247-217-0645</t>
  </si>
  <si>
    <t>C63L46E630</t>
  </si>
  <si>
    <t>NSX630L 4П4Т 630A 150kA AC MLOGIC 6.2E</t>
  </si>
  <si>
    <t>247-217-0646</t>
  </si>
  <si>
    <t>C63V31M500</t>
  </si>
  <si>
    <t>NSX630HB1 3П3Т 500A 75kA AC MLOGIC 1.3M</t>
  </si>
  <si>
    <t>247-217-0647</t>
  </si>
  <si>
    <t>C63V32D630</t>
  </si>
  <si>
    <t>NSX630HB1 3П3Т 630A 75kA AC MLOGIC 2.3</t>
  </si>
  <si>
    <t>247-217-0648</t>
  </si>
  <si>
    <t>C63V32M500</t>
  </si>
  <si>
    <t>NSX630HB1 3П3Т 500A 75kA AC MLOGIC 2.3M</t>
  </si>
  <si>
    <t>247-217-0649</t>
  </si>
  <si>
    <t>C63V36E630</t>
  </si>
  <si>
    <t>NSX630HB1 3П3Т 630A 75kA AC MLOGIC 6.3E</t>
  </si>
  <si>
    <t>247-217-0650</t>
  </si>
  <si>
    <t>C63V36M500</t>
  </si>
  <si>
    <t>NSX630HB1 3П3Т 500A 75kA AC MLOGIC 6.3EM</t>
  </si>
  <si>
    <t>247-217-0651</t>
  </si>
  <si>
    <t>C63V42D630</t>
  </si>
  <si>
    <t>NSX630HB1 4П4Т 630A 75kA AC MLOGIC 2.3</t>
  </si>
  <si>
    <t>247-217-0652</t>
  </si>
  <si>
    <t>C63V46E630</t>
  </si>
  <si>
    <t>NSX630HB1 4П4Т 630A 75kA AC MLOGIC 6.3E</t>
  </si>
  <si>
    <t>247-217-0653</t>
  </si>
  <si>
    <t>C63W31M500</t>
  </si>
  <si>
    <t>NSX630HB2 3П3Т 500A 100kA AC MLOGIC 1.3M</t>
  </si>
  <si>
    <t>247-217-0654</t>
  </si>
  <si>
    <t>C63W32D630</t>
  </si>
  <si>
    <t>NSX630HB2 3П3Т 630A 100kA AC MLOGIC 2.3</t>
  </si>
  <si>
    <t>247-217-0655</t>
  </si>
  <si>
    <t>C63W32M500</t>
  </si>
  <si>
    <t>NSX630HB2 3П3Т 500A 100kA AC MLOGIC 2.3M</t>
  </si>
  <si>
    <t>247-217-0656</t>
  </si>
  <si>
    <t>C63W36E630</t>
  </si>
  <si>
    <t>NSX630HB2 3П3Т 630A 100kA AC MLOGIC 6.3E</t>
  </si>
  <si>
    <t>247-217-0657</t>
  </si>
  <si>
    <t>C63W36M500</t>
  </si>
  <si>
    <t>NSX630HB2 3П3Т 500A 100kA AC MLOGIC 6.3EM</t>
  </si>
  <si>
    <t>247-217-0658</t>
  </si>
  <si>
    <t>C63W42D630</t>
  </si>
  <si>
    <t>NSX630HB2 4П4Т 630A 100kA AC MLOGIC 2.3</t>
  </si>
  <si>
    <t>247-217-0659</t>
  </si>
  <si>
    <t>C63W46E630</t>
  </si>
  <si>
    <t>NSX630HB2 4П4Т 630A 100kA AC MLOGIC 6.3E</t>
  </si>
  <si>
    <t>247-217-0660</t>
  </si>
  <si>
    <t>515-301-1601</t>
  </si>
  <si>
    <t>MasterPact MTZ1 800A 42kA выкатной с электронным расцепителем Micrologic 2.0</t>
  </si>
  <si>
    <t>515-301-1602</t>
  </si>
  <si>
    <t>MasterPact MTZ1 1000A 42kA  выкатной с электронным расцепителем Micrologic 2.0</t>
  </si>
  <si>
    <t>515-301-1603</t>
  </si>
  <si>
    <t>515-301-1604</t>
  </si>
  <si>
    <t>MasterPact MTZ1 1600A 42kA выкатной с электронным расцепителем Micrologic 2.0</t>
  </si>
  <si>
    <t>515-301-1605</t>
  </si>
  <si>
    <t>515-301-1606</t>
  </si>
  <si>
    <t>MasterPact MTZ1 1000A 50kA выкатной с электронным расцепителем Micrologic 2.0</t>
  </si>
  <si>
    <t>515-301-1607</t>
  </si>
  <si>
    <t>MasterPact MTZ1 1600A 50kA выкатной с электронным расцепителем Micrologic 2.0</t>
  </si>
  <si>
    <t>515-301-1608</t>
  </si>
  <si>
    <t>515-301-1609</t>
  </si>
  <si>
    <t>MasterPact MTZ1 800A 66kA выкатной с электронным расцепителем Micrologic 2.0</t>
  </si>
  <si>
    <t>515-301-1610</t>
  </si>
  <si>
    <t>MasterPact MTZ1 1000A 66kA выкатной с электронным расцепителем Micrologic 2.0</t>
  </si>
  <si>
    <t>515-301-1611</t>
  </si>
  <si>
    <t>MasterPact MTZ1 1250A 66kA выкатной с электронным расцепителем Micrologic 2.0</t>
  </si>
  <si>
    <t>515-301-1612</t>
  </si>
  <si>
    <t>MasterPact MTZ1 1600A 66kA выкатной с электронным расцепителем Micrologic 2.0</t>
  </si>
  <si>
    <t>515-301-1613</t>
  </si>
  <si>
    <t>515-301-1614</t>
  </si>
  <si>
    <t>MasterPact MTZ1 800A 130kA выкатной с электронным расцепителем Micrologic 2.0</t>
  </si>
  <si>
    <t>515-301-1615</t>
  </si>
  <si>
    <t>MasterPact MTZ1 1000A 130kA выкатной с электронным расцепителем Micrologic 2.0</t>
  </si>
  <si>
    <t>515-301-1616</t>
  </si>
  <si>
    <t>MasterPact MTZ1 1250A 130kA выкатной с электронным расцепителем Micrologic 2.0</t>
  </si>
  <si>
    <t>515-301-1617</t>
  </si>
  <si>
    <t>MasterPact MTZ1 1600A 130kA выкатной с электронным расцепителем Micrologic 2.0</t>
  </si>
  <si>
    <t>515-301-1618</t>
  </si>
  <si>
    <t>MasterPact MTZ2 800A 42kA выкатной с электронным расцепителем Micrologic 2.0</t>
  </si>
  <si>
    <t>515-301-1619</t>
  </si>
  <si>
    <t>MasterPact MTZ2 1000A 42kA выкатной с электронным расцепителем Micrologic 2.0</t>
  </si>
  <si>
    <t>515-301-1620</t>
  </si>
  <si>
    <t>MasterPact MTZ2 1250A 42kA выкатной с электронным расцепителем Micrologic 2.0</t>
  </si>
  <si>
    <t>515-301-1621</t>
  </si>
  <si>
    <t>MasterPact MTZ2 1600A 42kA выкатной с электронным расцепителем Micrologic 2.0</t>
  </si>
  <si>
    <t>515-301-1622</t>
  </si>
  <si>
    <t>MasterPact MTZ2 2000A 42kA выкатной с электронным расцепителем Micrologic 2.0</t>
  </si>
  <si>
    <t>515-301-1623</t>
  </si>
  <si>
    <t>MasterPact MTZ2 800A 66kA выкатной с электронным расцепителем Micrologic 2.0</t>
  </si>
  <si>
    <t>515-301-1624</t>
  </si>
  <si>
    <t>MasterPact MTZ2 1000A 66kA выкатной с электронным расцепителем Micrologic 2.0</t>
  </si>
  <si>
    <t>515-301-1625</t>
  </si>
  <si>
    <t>MasterPact MTZ2 1250A 66kA выкатной с электронным расцепителем Micrologic 2.0</t>
  </si>
  <si>
    <t>515-301-1626</t>
  </si>
  <si>
    <t>MasterPact MTZ2 1600A 66kA выкатной с электронным расцепителем Micrologic 2.0</t>
  </si>
  <si>
    <t>515-301-1627</t>
  </si>
  <si>
    <t>MasterPact MTZ2 2000A 66kA выкатной с электронным расцепителем Micrologic 2.0</t>
  </si>
  <si>
    <t>515-301-1628</t>
  </si>
  <si>
    <t>MasterPact MTZ2 2500A 66kA выкатной с электронным расцепителем Micrologic 2.0</t>
  </si>
  <si>
    <t>515-301-1629</t>
  </si>
  <si>
    <t>MasterPact MTZ2 3200A 66kA выкатной с электронным расцепителем Micrologic 2.0</t>
  </si>
  <si>
    <t>515-301-1630</t>
  </si>
  <si>
    <t>MasterPact MTZ2 4000A 66kA выкатной с электронным расцепителем Micrologic 2.0</t>
  </si>
  <si>
    <t>515-301-1631</t>
  </si>
  <si>
    <t>MasterPact MTZ2 800A 100kA выкатной с электронным расцепителем Micrologic 2.0</t>
  </si>
  <si>
    <t>515-301-1632</t>
  </si>
  <si>
    <t>MasterPact MTZ2 1000A 100kA выкатной с электронным расцепителем Micrologic 2.0</t>
  </si>
  <si>
    <t>515-301-1633</t>
  </si>
  <si>
    <t>MasterPact MTZ2 1250A 100kA выкатной с электронным расцепителем Micrologic 2.0</t>
  </si>
  <si>
    <t>515-301-1634</t>
  </si>
  <si>
    <t>MasterPact MTZ2 1600A  100kA выкатной с электронным расцепителем Micrologic 2.0</t>
  </si>
  <si>
    <t>515-301-1635</t>
  </si>
  <si>
    <t>MasterPact MTZ2 2000A 100kA выкатной с электронным расцепителем Micrologic 2.0</t>
  </si>
  <si>
    <t>515-301-1636</t>
  </si>
  <si>
    <t>MasterPact MTZ2 2500A 100kA выкатной с электронным расцепителем Micrologic 2.0</t>
  </si>
  <si>
    <t>515-301-1637</t>
  </si>
  <si>
    <t>MasterPact MTZ2 3200A 100kA выкатной с электронным расцепителем Micrologic 2.0</t>
  </si>
  <si>
    <t>515-301-1638</t>
  </si>
  <si>
    <t>MasterPact MTZ2 4000A 100kA выкатной с электронным расцепителем Micrologic 2.0</t>
  </si>
  <si>
    <t>515-301-1639</t>
  </si>
  <si>
    <t>515-301-1640</t>
  </si>
  <si>
    <t>515-301-1641</t>
  </si>
  <si>
    <t>515-301-1642</t>
  </si>
  <si>
    <t>515-301-1643</t>
  </si>
  <si>
    <t>MasterPact MTZ3 4000A 100kA выкатной с электронным расцепителем Micrologic 2.0</t>
  </si>
  <si>
    <t>515-301-1644</t>
  </si>
  <si>
    <t>MasterPact MTZ3 5000A 100kA выкатной с электронным расцепителем Micrologic 2.0</t>
  </si>
  <si>
    <t>515-301-1645</t>
  </si>
  <si>
    <t>MasterPact MTZ3 6300A 100kA выкатной с электронным расцепителем Micrologic 2.0</t>
  </si>
  <si>
    <t>515-301-1646</t>
  </si>
  <si>
    <t>MasterPact MTZ3 4000A 150kA выкатной с электронным расцепителем Micrologic 2.0</t>
  </si>
  <si>
    <t>515-301-1647</t>
  </si>
  <si>
    <t>MasterPact MTZ3 5000A 150kA выкатной с электронным расцепителем Micrologic 2.0</t>
  </si>
  <si>
    <t>515-301-1648</t>
  </si>
  <si>
    <t>MasterPact MTZ3 6300A 150kA выкатной с электронным расцепителем Micrologic 2.0</t>
  </si>
  <si>
    <t>515-301-1649</t>
  </si>
  <si>
    <t>MasterPact MTZ1 400A/630А 42kA выкатной с электронным расцепителем Micrologic 5.0</t>
  </si>
  <si>
    <t>515-301-1650</t>
  </si>
  <si>
    <t>MasterPact MTZ1 800A 42kA выкатной с электронным расцепителем Micrologic 5.0</t>
  </si>
  <si>
    <t>515-301-1651</t>
  </si>
  <si>
    <t>MasterPact MTZ1 1000A 42kA выкатной с электронным расцепителем Micrologic 5.0</t>
  </si>
  <si>
    <t>515-301-1652</t>
  </si>
  <si>
    <t>515-301-1653</t>
  </si>
  <si>
    <t>MasterPact MTZ1 1600A  42kA выкатной с электронным расцепителем Micrologic 5.0</t>
  </si>
  <si>
    <t>515-301-1654</t>
  </si>
  <si>
    <t>515-301-1655</t>
  </si>
  <si>
    <t>MasterPact MTZ1 1000A 50kA выкатной с электронным расцепителем Micrologic 5.0</t>
  </si>
  <si>
    <t>515-301-1656</t>
  </si>
  <si>
    <t>MasterPact MTZ1 1600A 50kA выкатной с электронным расцепителем Micrologic 5.0</t>
  </si>
  <si>
    <t>515-301-1657</t>
  </si>
  <si>
    <t>515-301-1658</t>
  </si>
  <si>
    <t>MasterPact MTZ1 800A 66kA выкатной с электронным расцепителем Micrologic 5.0</t>
  </si>
  <si>
    <t>515-301-1659</t>
  </si>
  <si>
    <t>MasterPact MTZ1 1000A 66kA выкатной с электронным расцепителем Micrologic 5.0</t>
  </si>
  <si>
    <t>515-301-1660</t>
  </si>
  <si>
    <t>MasterPact MTZ1 1250A 66kA выкатной с электронным расцепителем Micrologic 5.0</t>
  </si>
  <si>
    <t>515-301-1661</t>
  </si>
  <si>
    <t>MasterPact MTZ1 1600A 66kA выкатной с электронным расцепителем Micrologic 5.0</t>
  </si>
  <si>
    <t>515-301-1662</t>
  </si>
  <si>
    <t>515-301-1663</t>
  </si>
  <si>
    <t>MasterPact MTZ1 800A 130kA выкатной с электронным расцепителем Micrologic 5.0</t>
  </si>
  <si>
    <t>515-301-1664</t>
  </si>
  <si>
    <t>MasterPact MTZ1 1000A 130kA выкатной с электронным расцепителем Micrologic 5.0</t>
  </si>
  <si>
    <t>515-301-1665</t>
  </si>
  <si>
    <t>MasterPact MTZ1 1250A 130kA выкатной с электронным расцепителем Micrologic 5.0</t>
  </si>
  <si>
    <t>515-301-1666</t>
  </si>
  <si>
    <t>MasterPact MTZ1 1600A 130kA выкатной с электронным расцепителем Micrologic 5.0</t>
  </si>
  <si>
    <t>515-301-1667</t>
  </si>
  <si>
    <t>MasterPact MTZ2 800A 42kA выкатной с электронным расцепителем Micrologic 5.0</t>
  </si>
  <si>
    <t>515-301-1668</t>
  </si>
  <si>
    <t>MasterPact MTZ2 1000A 42kA выкатной с электронным расцепителем Micrologic 5.0</t>
  </si>
  <si>
    <t>515-301-1669</t>
  </si>
  <si>
    <t>MasterPact MTZ2 1250A 42kA выкатной с электронным расцепителем Micrologic 5.0</t>
  </si>
  <si>
    <t>515-301-1670</t>
  </si>
  <si>
    <t>MasterPact MTZ2 1600A 42kA выкатной с электронным расцепителем Micrologic 5.0</t>
  </si>
  <si>
    <t>515-301-1671</t>
  </si>
  <si>
    <t>MasterPact MTZ2 2000A 42kA выкатной с электронным расцепителем Micrologic 5.0</t>
  </si>
  <si>
    <t>515-301-1672</t>
  </si>
  <si>
    <t>MasterPact MTZ2 800A 66kA выкатной с электронным расцепителем Micrologic 5.0</t>
  </si>
  <si>
    <t>515-301-1673</t>
  </si>
  <si>
    <t>MasterPact MTZ2 1000A 66kA выкатной с электронным расцепителем Micrologic 5.0</t>
  </si>
  <si>
    <t>515-301-1674</t>
  </si>
  <si>
    <t>MasterPact MTZ2 1250A 66kA выкатной с электронным расцепителем Micrologic 5.0</t>
  </si>
  <si>
    <t>515-301-1675</t>
  </si>
  <si>
    <t>MasterPact MTZ2 1600A 66kA выкатной с электронным расцепителем Micrologic 5.0</t>
  </si>
  <si>
    <t>515-301-1676</t>
  </si>
  <si>
    <t>MasterPact MTZ2 2000A 66kA выкатной с электронным расцепителем Micrologic 5.0</t>
  </si>
  <si>
    <t>515-301-1677</t>
  </si>
  <si>
    <t>MasterPact MTZ2 2500A 66kA выкатной с электронным расцепителем Micrologic 5.0</t>
  </si>
  <si>
    <t>515-301-1678</t>
  </si>
  <si>
    <t>MasterPact MTZ2 3200A 66kA выкатной с электронным расцепителем Micrologic 5.0</t>
  </si>
  <si>
    <t>515-301-1679</t>
  </si>
  <si>
    <t>MasterPact MTZ2 4000A 66kA выкатной с электронным расцепителем Micrologic 5.0</t>
  </si>
  <si>
    <t>515-301-1680</t>
  </si>
  <si>
    <t>MasterPact MTZ2 800A 100kA выкатной с электронным расцепителем Micrologic 5.0</t>
  </si>
  <si>
    <t>515-301-1681</t>
  </si>
  <si>
    <t>MasterPact MTZ2 1000A 100kA выкатной с электронным расцепителем Micrologic 5.0</t>
  </si>
  <si>
    <t>515-301-1682</t>
  </si>
  <si>
    <t>MasterPact MTZ2 1250A 100kA выкатной с электронным расцепителем Micrologic 5.0</t>
  </si>
  <si>
    <t>515-301-1683</t>
  </si>
  <si>
    <t>MasterPact MTZ2 1600A 100kA выкатной с электронным расцепителем Micrologic 5.0</t>
  </si>
  <si>
    <t>515-301-1684</t>
  </si>
  <si>
    <t>MasterPact MTZ2 2000A 100kA выкатной с электронным расцепителем Micrologic 5.0</t>
  </si>
  <si>
    <t>515-301-1685</t>
  </si>
  <si>
    <t>MasterPact MTZ2 2500A 100kA выкатной с электронным расцепителем Micrologic 5.0</t>
  </si>
  <si>
    <t>515-301-1686</t>
  </si>
  <si>
    <t>MasterPact MTZ2 3200A 100kA выкатной с электронным расцепителем Micrologic 5.0</t>
  </si>
  <si>
    <t>515-301-1687</t>
  </si>
  <si>
    <t>MasterPact MTZ2 4000A 100kA выкатной с электронным расцепителем Micrologic 5.0</t>
  </si>
  <si>
    <t>515-301-1688</t>
  </si>
  <si>
    <t>MasterPact MTZ3 4000A 100kA выкатной с электронным расцепителем Micrologic 5.0</t>
  </si>
  <si>
    <t>515-301-1689</t>
  </si>
  <si>
    <t>MasterPact MTZ3 5000A 100kA выкатной с электронным расцепителем Micrologic 5.0</t>
  </si>
  <si>
    <t>515-301-1690</t>
  </si>
  <si>
    <t>MasterPact MTZ3 6300A 100kA выкатной с электронным расцепителем Micrologic 5.0</t>
  </si>
  <si>
    <t>515-301-1691</t>
  </si>
  <si>
    <t>MasterPact MTZ3 4000A 150kA выкатной с электронным расцепителем Micrologic 5.0</t>
  </si>
  <si>
    <t>515-301-1692</t>
  </si>
  <si>
    <t>MasterPact MTZ3 5000A 150kA выкатной с электронным расцепителем Micrologic 5.0</t>
  </si>
  <si>
    <t>515-301-1693</t>
  </si>
  <si>
    <t>MasterPact MTZ3 6300A 150kA выкатной с электронным расцепителем Micrologic 5.0</t>
  </si>
  <si>
    <t>515-301-1694</t>
  </si>
  <si>
    <t>iC60N 1П 6A B 6kA</t>
  </si>
  <si>
    <t>247-217-0701</t>
  </si>
  <si>
    <t>A9F78106</t>
  </si>
  <si>
    <t>iC60N 1П 10A B 6kA</t>
  </si>
  <si>
    <t>247-217-0702</t>
  </si>
  <si>
    <t>A9F78110</t>
  </si>
  <si>
    <t>iC60N 1П 13A B 6kA</t>
  </si>
  <si>
    <t>247-217-0703</t>
  </si>
  <si>
    <t>A9F73113</t>
  </si>
  <si>
    <t>iC60N 1П 16A B 6kA</t>
  </si>
  <si>
    <t>247-217-0704</t>
  </si>
  <si>
    <t>A9F78116</t>
  </si>
  <si>
    <t>iC60N 1П 20A/25A B 6kA</t>
  </si>
  <si>
    <t>247-217-0705</t>
  </si>
  <si>
    <t>iC60N 2П 6A B 6kA</t>
  </si>
  <si>
    <t>247-217-0706</t>
  </si>
  <si>
    <t>A9F78206</t>
  </si>
  <si>
    <t>iC60N 2П 10A B 6kA</t>
  </si>
  <si>
    <t>247-217-0707</t>
  </si>
  <si>
    <t>A9F78210</t>
  </si>
  <si>
    <t>iC60N 2П 13A B 6kA</t>
  </si>
  <si>
    <t>247-217-0708</t>
  </si>
  <si>
    <t>A9F73213</t>
  </si>
  <si>
    <t>iC60N 2П 16A B 6kA</t>
  </si>
  <si>
    <t>247-217-0709</t>
  </si>
  <si>
    <t>A9F78216</t>
  </si>
  <si>
    <t>iC60N 2П 20A B 6kA</t>
  </si>
  <si>
    <t>247-217-0710</t>
  </si>
  <si>
    <t>A9F78220</t>
  </si>
  <si>
    <t>iC60N 2П 25A B 6kA</t>
  </si>
  <si>
    <t>247-217-0711</t>
  </si>
  <si>
    <t>A9F78225</t>
  </si>
  <si>
    <t>iC60N 2П 32A B 6kA</t>
  </si>
  <si>
    <t>247-217-0712</t>
  </si>
  <si>
    <t>A9F78232</t>
  </si>
  <si>
    <t>iC60N 2П 40A B 6kA</t>
  </si>
  <si>
    <t>247-217-0713</t>
  </si>
  <si>
    <t>A9F78240</t>
  </si>
  <si>
    <t>iC60N 3П 6A B 6kA</t>
  </si>
  <si>
    <t>247-217-0714</t>
  </si>
  <si>
    <t>A9F78306</t>
  </si>
  <si>
    <t>iC60N 3П 10A B 6kA</t>
  </si>
  <si>
    <t>247-217-0715</t>
  </si>
  <si>
    <t>A9F78310</t>
  </si>
  <si>
    <t>iC60N 3П 13A B 6kA</t>
  </si>
  <si>
    <t>247-217-0716</t>
  </si>
  <si>
    <t>A9F73313</t>
  </si>
  <si>
    <t>iC60N 3П 16A B 6kA</t>
  </si>
  <si>
    <t>247-217-0717</t>
  </si>
  <si>
    <t>A9F78316</t>
  </si>
  <si>
    <t>iC60N 3П 20A B 6kA</t>
  </si>
  <si>
    <t>247-217-0718</t>
  </si>
  <si>
    <t>A9F78320</t>
  </si>
  <si>
    <t>iC60N 3П 25A B 6kA</t>
  </si>
  <si>
    <t>247-217-0719</t>
  </si>
  <si>
    <t>A9F78325</t>
  </si>
  <si>
    <t>iC60N 3П 32A B 6kA</t>
  </si>
  <si>
    <t>247-217-0720</t>
  </si>
  <si>
    <t>A9F78332</t>
  </si>
  <si>
    <t>iC60N 3П 40A B 6kA</t>
  </si>
  <si>
    <t>247-217-0721</t>
  </si>
  <si>
    <t>A9F78340</t>
  </si>
  <si>
    <t>iC60N 3П 50A B 6kA</t>
  </si>
  <si>
    <t>247-217-0722</t>
  </si>
  <si>
    <t>A9F78350</t>
  </si>
  <si>
    <t>iC60N 3П 63A B 6kA</t>
  </si>
  <si>
    <t>247-217-0723</t>
  </si>
  <si>
    <t>A9F78363</t>
  </si>
  <si>
    <t>iC60N 4П 6A B 6kA</t>
  </si>
  <si>
    <t>247-217-0724</t>
  </si>
  <si>
    <t>A9F78406</t>
  </si>
  <si>
    <t>iC60N 4П 10A B 6kA</t>
  </si>
  <si>
    <t>247-217-0725</t>
  </si>
  <si>
    <t>A9F78410</t>
  </si>
  <si>
    <t>iC60N 4П 13A B 6kA</t>
  </si>
  <si>
    <t>247-217-0726</t>
  </si>
  <si>
    <t>A9F73413</t>
  </si>
  <si>
    <t>iC60N 4П 16A B 6kA</t>
  </si>
  <si>
    <t>247-217-0727</t>
  </si>
  <si>
    <t>A9F78416</t>
  </si>
  <si>
    <t>iC60N 4П 20A B 6kA</t>
  </si>
  <si>
    <t>247-217-0728</t>
  </si>
  <si>
    <t>A9F78420</t>
  </si>
  <si>
    <t>iC60N 4П 25A B 6kA</t>
  </si>
  <si>
    <t>247-217-0729</t>
  </si>
  <si>
    <t>A9F78425</t>
  </si>
  <si>
    <t>iC60N 4П 32A B 6kA</t>
  </si>
  <si>
    <t>247-217-0730</t>
  </si>
  <si>
    <t>A9F78432</t>
  </si>
  <si>
    <t>iC60N 4П 40A B 6kA</t>
  </si>
  <si>
    <t>247-217-0731</t>
  </si>
  <si>
    <t>A9F78440</t>
  </si>
  <si>
    <t>iC60N 4П 50A B 6kA</t>
  </si>
  <si>
    <t>247-217-0732</t>
  </si>
  <si>
    <t>A9F78450</t>
  </si>
  <si>
    <t>iC60N 4П 63A B 6kA</t>
  </si>
  <si>
    <t>247-217-0733</t>
  </si>
  <si>
    <t>A9F78463</t>
  </si>
  <si>
    <t>компл</t>
  </si>
  <si>
    <t>iC60N 1П 0,5A C 6kA</t>
  </si>
  <si>
    <t>247-217-0801</t>
  </si>
  <si>
    <t>A9F74170</t>
  </si>
  <si>
    <t>iC60N 1П 1A C 6kA</t>
  </si>
  <si>
    <t>247-217-0802</t>
  </si>
  <si>
    <t>A9F74101</t>
  </si>
  <si>
    <t>iC60N 1П 2A C 6kA</t>
  </si>
  <si>
    <t>247-217-0803</t>
  </si>
  <si>
    <t>A9F74102</t>
  </si>
  <si>
    <t>iC60N 1П 3A C 6kA</t>
  </si>
  <si>
    <t>247-217-0804</t>
  </si>
  <si>
    <t>A9F74103</t>
  </si>
  <si>
    <t>iC60N 1П 4A C 6kA</t>
  </si>
  <si>
    <t>247-217-0805</t>
  </si>
  <si>
    <t>A9F74104</t>
  </si>
  <si>
    <t>iC60N 1П 6A C 6kA</t>
  </si>
  <si>
    <t>247-217-0806</t>
  </si>
  <si>
    <t>A9F79106</t>
  </si>
  <si>
    <t>iC60N 1П 10A C 6kA</t>
  </si>
  <si>
    <t>247-217-0807</t>
  </si>
  <si>
    <t>A9F79110</t>
  </si>
  <si>
    <t>iC60N 1П 13A C 6kA</t>
  </si>
  <si>
    <t>247-217-0808</t>
  </si>
  <si>
    <t>A9F74113</t>
  </si>
  <si>
    <t>iC60N 1П 16A C 6kA</t>
  </si>
  <si>
    <t>247-217-0809</t>
  </si>
  <si>
    <t>A9F79116</t>
  </si>
  <si>
    <t>iC60N 1П 20A C 6kA</t>
  </si>
  <si>
    <t>247-217-0810</t>
  </si>
  <si>
    <t>A9F79120</t>
  </si>
  <si>
    <t>iC60N 1П 25A C 6kA</t>
  </si>
  <si>
    <t>247-217-0811</t>
  </si>
  <si>
    <t>A9F79125</t>
  </si>
  <si>
    <t>iC60N 1П 32A C 6kA</t>
  </si>
  <si>
    <t>247-217-0812</t>
  </si>
  <si>
    <t>A9F79132</t>
  </si>
  <si>
    <t>iC60N 1П 40A C 6kA</t>
  </si>
  <si>
    <t>247-217-0813</t>
  </si>
  <si>
    <t>A9F79140</t>
  </si>
  <si>
    <t>iC60N 1П 50A C 6kA</t>
  </si>
  <si>
    <t>247-217-0814</t>
  </si>
  <si>
    <t>A9F79150</t>
  </si>
  <si>
    <t>iC60N 1П 63A C 6kA</t>
  </si>
  <si>
    <t>247-217-0815</t>
  </si>
  <si>
    <t>A9F79163</t>
  </si>
  <si>
    <t>iC60N 2П 0,5A C 6kA</t>
  </si>
  <si>
    <t>247-217-0816</t>
  </si>
  <si>
    <t>A9F74270</t>
  </si>
  <si>
    <t>iC60N 2П 1A C 6kA</t>
  </si>
  <si>
    <t>247-217-0817</t>
  </si>
  <si>
    <t>A9F74201</t>
  </si>
  <si>
    <t>iC60N 2П 2A C 6kA</t>
  </si>
  <si>
    <t>247-217-0818</t>
  </si>
  <si>
    <t>A9F74202</t>
  </si>
  <si>
    <t>iC60N 2П 3A C 6kA</t>
  </si>
  <si>
    <t>247-217-0819</t>
  </si>
  <si>
    <t>A9F74203</t>
  </si>
  <si>
    <t>iC60N 2П 4A C 6kA</t>
  </si>
  <si>
    <t>247-217-0820</t>
  </si>
  <si>
    <t>A9F74204</t>
  </si>
  <si>
    <t xml:space="preserve"> iC60N 2П 6A С 6kA</t>
  </si>
  <si>
    <t>247-217-0821</t>
  </si>
  <si>
    <t>A9F79206</t>
  </si>
  <si>
    <t>iC60N 2П 10A C 6kA</t>
  </si>
  <si>
    <t>247-217-0822</t>
  </si>
  <si>
    <t>A9F79210</t>
  </si>
  <si>
    <t>iC60N 2П 13A C 6kA</t>
  </si>
  <si>
    <t>247-217-0823</t>
  </si>
  <si>
    <t>A9F74213</t>
  </si>
  <si>
    <t>iC60N 2П 16A C 6kA</t>
  </si>
  <si>
    <t>247-217-0824</t>
  </si>
  <si>
    <t>A9F79216</t>
  </si>
  <si>
    <t>iC60N 2П 20A C 6kA</t>
  </si>
  <si>
    <t>247-217-0825</t>
  </si>
  <si>
    <t>A9F79220</t>
  </si>
  <si>
    <t>iC60N 2П 25A C 6kA</t>
  </si>
  <si>
    <t>247-217-0826</t>
  </si>
  <si>
    <t>A9F79225</t>
  </si>
  <si>
    <t>iC60N 2П 32A C 6kA</t>
  </si>
  <si>
    <t>247-217-0827</t>
  </si>
  <si>
    <t>A9F79232</t>
  </si>
  <si>
    <t>iC60N 2П 40A C 6kA</t>
  </si>
  <si>
    <t>247-217-0828</t>
  </si>
  <si>
    <t>A9F79240</t>
  </si>
  <si>
    <t>iC60N 2П 50A C 6kA</t>
  </si>
  <si>
    <t>247-217-0829</t>
  </si>
  <si>
    <t>A9F79250</t>
  </si>
  <si>
    <t>iC60N 2П 63A C 6kA</t>
  </si>
  <si>
    <t>247-217-0830</t>
  </si>
  <si>
    <t>A9F79263</t>
  </si>
  <si>
    <t>iC60N 3П 0,5A C 6kA</t>
  </si>
  <si>
    <t>247-217-0831</t>
  </si>
  <si>
    <t>A9F74370</t>
  </si>
  <si>
    <t>iC60N 3П 1A/3А C 6kA</t>
  </si>
  <si>
    <t>247-217-0832</t>
  </si>
  <si>
    <t>iC60N 3П 2A C 6kA</t>
  </si>
  <si>
    <t>247-217-0833</t>
  </si>
  <si>
    <t>A9F74302</t>
  </si>
  <si>
    <t>iC60N 3П 4A C 6kA</t>
  </si>
  <si>
    <t>247-217-0834</t>
  </si>
  <si>
    <t>A9F74304</t>
  </si>
  <si>
    <t xml:space="preserve"> iC60N 3П 6А С 6kA</t>
  </si>
  <si>
    <t>247-217-0835</t>
  </si>
  <si>
    <t>A9F79306</t>
  </si>
  <si>
    <t>iC60N 3П 10A/25А C 6kA</t>
  </si>
  <si>
    <t>247-217-0836</t>
  </si>
  <si>
    <t>iC60N 3П 13A C 6kA</t>
  </si>
  <si>
    <t>247-217-0837</t>
  </si>
  <si>
    <t>A9F74313</t>
  </si>
  <si>
    <t>iC60N 3П 16A C 6kA</t>
  </si>
  <si>
    <t>247-217-0838</t>
  </si>
  <si>
    <t>A9F79316</t>
  </si>
  <si>
    <t>iC60N 3П 20A C 6kA</t>
  </si>
  <si>
    <t>247-217-0839</t>
  </si>
  <si>
    <t>A9F79320</t>
  </si>
  <si>
    <t>iC60N 3П 32A C 6kA</t>
  </si>
  <si>
    <t>247-217-0840</t>
  </si>
  <si>
    <t>A9F79332</t>
  </si>
  <si>
    <t>iC60N 3П 40A C 6kA</t>
  </si>
  <si>
    <t>247-217-0841</t>
  </si>
  <si>
    <t>A9F79340</t>
  </si>
  <si>
    <t>iC60N 3П 50A C 6kA</t>
  </si>
  <si>
    <t>247-217-0842</t>
  </si>
  <si>
    <t>A9F79350</t>
  </si>
  <si>
    <t>iC60N 3П 63A C 6kA</t>
  </si>
  <si>
    <t>247-217-0843</t>
  </si>
  <si>
    <t>A9F79363</t>
  </si>
  <si>
    <t>iC60N 4П 0,5A C 6kA</t>
  </si>
  <si>
    <t>247-217-0844</t>
  </si>
  <si>
    <t>A9F74470</t>
  </si>
  <si>
    <t>iC60N 4П 1A C 6kA</t>
  </si>
  <si>
    <t>247-217-0845</t>
  </si>
  <si>
    <t>A9F74401</t>
  </si>
  <si>
    <t>iC60N 4П 2A C 6kA</t>
  </si>
  <si>
    <t>247-217-0846</t>
  </si>
  <si>
    <t>A9F74402</t>
  </si>
  <si>
    <t>iC60N 4П 3A C 6kA</t>
  </si>
  <si>
    <t>247-217-0847</t>
  </si>
  <si>
    <t>A9F74403</t>
  </si>
  <si>
    <t>iC60N 4П 4A C 6kA</t>
  </si>
  <si>
    <t>247-217-0848</t>
  </si>
  <si>
    <t>A9F74404</t>
  </si>
  <si>
    <t>iC60N 4П 6A C 6kA</t>
  </si>
  <si>
    <t>247-217-0849</t>
  </si>
  <si>
    <t>A9F79406</t>
  </si>
  <si>
    <t>iC60N 4П 10A C 6kA</t>
  </si>
  <si>
    <t>247-217-0850</t>
  </si>
  <si>
    <t>A9F79410</t>
  </si>
  <si>
    <t>iC60N 4П 13A C 6kA</t>
  </si>
  <si>
    <t>247-217-0851</t>
  </si>
  <si>
    <t>A9F74413</t>
  </si>
  <si>
    <t>iC60N 4П 16A C 6kA</t>
  </si>
  <si>
    <t>247-217-0852</t>
  </si>
  <si>
    <t>A9F79416</t>
  </si>
  <si>
    <t>iC60N 4П 20A C 6kA</t>
  </si>
  <si>
    <t>247-217-0853</t>
  </si>
  <si>
    <t>A9F79420</t>
  </si>
  <si>
    <t>iC60N 4П 25A C 6kA</t>
  </si>
  <si>
    <t>247-217-0854</t>
  </si>
  <si>
    <t>A9F79425</t>
  </si>
  <si>
    <t>iC60N 4П 32A C 6kA</t>
  </si>
  <si>
    <t>247-217-0855</t>
  </si>
  <si>
    <t>A9F79432</t>
  </si>
  <si>
    <t>iC60N 4П 40A C 6kA</t>
  </si>
  <si>
    <t>247-217-0856</t>
  </si>
  <si>
    <t>A9F79440</t>
  </si>
  <si>
    <t>iC60N 4П 50A C 6kA</t>
  </si>
  <si>
    <t>247-217-0857</t>
  </si>
  <si>
    <t>A9F79450</t>
  </si>
  <si>
    <t>iC60N 4П 63A C 6kA</t>
  </si>
  <si>
    <t>247-217-0858</t>
  </si>
  <si>
    <t>A9F79463</t>
  </si>
  <si>
    <t>iC60H 1П 6A C 10kA</t>
  </si>
  <si>
    <t>247-217-0901</t>
  </si>
  <si>
    <t>A9F89106</t>
  </si>
  <si>
    <t>iC60H 1П 10A C 10kA</t>
  </si>
  <si>
    <t>247-217-0902</t>
  </si>
  <si>
    <t>A9F89110</t>
  </si>
  <si>
    <t>iC60H 1П 13A C 10kA</t>
  </si>
  <si>
    <t>247-217-0903</t>
  </si>
  <si>
    <t>A9F84113</t>
  </si>
  <si>
    <t>iC60H 1П 16A C 10kA</t>
  </si>
  <si>
    <t>247-217-0904</t>
  </si>
  <si>
    <t>A9F89116</t>
  </si>
  <si>
    <t>iC60H 1П 20A C 10kA</t>
  </si>
  <si>
    <t>247-217-0905</t>
  </si>
  <si>
    <t>A9F89120</t>
  </si>
  <si>
    <t>iC60H 1П 25A C 10kA</t>
  </si>
  <si>
    <t>247-217-0906</t>
  </si>
  <si>
    <t>A9F89125</t>
  </si>
  <si>
    <t>iC60H 1П 32A C 10kA</t>
  </si>
  <si>
    <t>247-217-0907</t>
  </si>
  <si>
    <t>A9F89132</t>
  </si>
  <si>
    <t>iC60H 1П 40A C 10kA</t>
  </si>
  <si>
    <t>247-217-0908</t>
  </si>
  <si>
    <t>A9F89140</t>
  </si>
  <si>
    <t>iC60H 1П 50A C 10kA</t>
  </si>
  <si>
    <t>247-217-0909</t>
  </si>
  <si>
    <t>A9F89150</t>
  </si>
  <si>
    <t>iC60H 1П 63A C 10kA</t>
  </si>
  <si>
    <t>247-217-0910</t>
  </si>
  <si>
    <t>A9F89163</t>
  </si>
  <si>
    <t>iC60H 2П 6A C 10kA</t>
  </si>
  <si>
    <t>247-217-0911</t>
  </si>
  <si>
    <t>A9F89206</t>
  </si>
  <si>
    <t>iC60H 2П 10A C 10kA</t>
  </si>
  <si>
    <t>247-217-0912</t>
  </si>
  <si>
    <t>A9F89210</t>
  </si>
  <si>
    <t>iC60H 2П 13A C 10kA</t>
  </si>
  <si>
    <t>247-217-0913</t>
  </si>
  <si>
    <t>A9F84213</t>
  </si>
  <si>
    <t>iC60H 2П 16A C 10kA</t>
  </si>
  <si>
    <t>247-217-0914</t>
  </si>
  <si>
    <t>A9F89216</t>
  </si>
  <si>
    <t>iC60H 2П 20A C 10kA</t>
  </si>
  <si>
    <t>247-217-0915</t>
  </si>
  <si>
    <t>A9F89220</t>
  </si>
  <si>
    <t>iC60H 2П 25A C 10kA</t>
  </si>
  <si>
    <t>247-217-0916</t>
  </si>
  <si>
    <t>A9F89225</t>
  </si>
  <si>
    <t>iC60H 2П 32A C 10kA</t>
  </si>
  <si>
    <t>247-217-0917</t>
  </si>
  <si>
    <t>A9F89232</t>
  </si>
  <si>
    <t>iC60H 2П 40A C 10kA</t>
  </si>
  <si>
    <t>247-217-0918</t>
  </si>
  <si>
    <t>A9F89240</t>
  </si>
  <si>
    <t>iC60H 2П 50A C 10kA</t>
  </si>
  <si>
    <t>247-217-0919</t>
  </si>
  <si>
    <t>A9F89250</t>
  </si>
  <si>
    <t>iC60H 2П 63A C 10kA</t>
  </si>
  <si>
    <t>247-217-0920</t>
  </si>
  <si>
    <t>A9F89263</t>
  </si>
  <si>
    <t>iC60H 3П 6A C 10kA</t>
  </si>
  <si>
    <t>247-217-0921</t>
  </si>
  <si>
    <t>A9F89306</t>
  </si>
  <si>
    <t>iC60H 3П 10A C 10kA</t>
  </si>
  <si>
    <t>247-217-0922</t>
  </si>
  <si>
    <t>A9F89310</t>
  </si>
  <si>
    <t>iC60H 3П 13A C 10kA</t>
  </si>
  <si>
    <t>247-217-0923</t>
  </si>
  <si>
    <t>A9F84313</t>
  </si>
  <si>
    <t>iC60H 3П 16A C 10kA</t>
  </si>
  <si>
    <t>247-217-0924</t>
  </si>
  <si>
    <t>A9F89316</t>
  </si>
  <si>
    <t>iC60H 3П 20A C 10kA</t>
  </si>
  <si>
    <t>247-217-0925</t>
  </si>
  <si>
    <t>A9F89320</t>
  </si>
  <si>
    <t>iC60H 3П 25A C 10kA</t>
  </si>
  <si>
    <t>247-217-0926</t>
  </si>
  <si>
    <t>A9F89325</t>
  </si>
  <si>
    <t>iC60H 3П 32A C 10kA</t>
  </si>
  <si>
    <t>247-217-0927</t>
  </si>
  <si>
    <t>A9F89332</t>
  </si>
  <si>
    <t>iC60H 3П 40A C 10kA</t>
  </si>
  <si>
    <t>247-217-0928</t>
  </si>
  <si>
    <t>A9F89340</t>
  </si>
  <si>
    <t>iC60H 3П 50A C 10kA</t>
  </si>
  <si>
    <t>247-217-0929</t>
  </si>
  <si>
    <t>A9F89350</t>
  </si>
  <si>
    <t>iC60H 3П 63A C 10kA</t>
  </si>
  <si>
    <t>247-217-0930</t>
  </si>
  <si>
    <t>A9F89363</t>
  </si>
  <si>
    <t>iC60H 4П 6A C 10kA</t>
  </si>
  <si>
    <t>247-217-0931</t>
  </si>
  <si>
    <t>A9F89406</t>
  </si>
  <si>
    <t>iC60H 4П 10A/20А C 10kA</t>
  </si>
  <si>
    <t>247-217-0932</t>
  </si>
  <si>
    <t>iC60H 4П 13A C 10kA</t>
  </si>
  <si>
    <t>247-217-0933</t>
  </si>
  <si>
    <t>A9F84413</t>
  </si>
  <si>
    <t>iC60H 4П 16A C 10kA</t>
  </si>
  <si>
    <t>247-217-0934</t>
  </si>
  <si>
    <t>A9F89416</t>
  </si>
  <si>
    <t>iC60H 4П 25A C 10kA</t>
  </si>
  <si>
    <t>247-217-0935</t>
  </si>
  <si>
    <t>A9F89425</t>
  </si>
  <si>
    <t>iC60H 4П 32A C 10kA</t>
  </si>
  <si>
    <t>247-217-0936</t>
  </si>
  <si>
    <t>A9F89432</t>
  </si>
  <si>
    <t>iC60H 4П 40A C 10kA</t>
  </si>
  <si>
    <t>247-217-0937</t>
  </si>
  <si>
    <t>A9F89440</t>
  </si>
  <si>
    <t>iC60H 4П 50A C 10kA</t>
  </si>
  <si>
    <t>247-217-0938</t>
  </si>
  <si>
    <t>A9F89450</t>
  </si>
  <si>
    <t>iC60H 4П 63A C 10kA</t>
  </si>
  <si>
    <t>247-217-0939</t>
  </si>
  <si>
    <t>A9F89463</t>
  </si>
  <si>
    <t>iC60L 1П 0,5A C 15kA</t>
  </si>
  <si>
    <t>247-217-1001</t>
  </si>
  <si>
    <t>A9F94170</t>
  </si>
  <si>
    <t>iC60L 1П 1A/3A C 15kA</t>
  </si>
  <si>
    <t>247-217-1002</t>
  </si>
  <si>
    <t>iC60L 1П 2A C 15kA</t>
  </si>
  <si>
    <t>247-217-1003</t>
  </si>
  <si>
    <t>A9F94102</t>
  </si>
  <si>
    <t>iC60L 1П 4A C 15kA</t>
  </si>
  <si>
    <t>247-217-1004</t>
  </si>
  <si>
    <t>A9F94104</t>
  </si>
  <si>
    <t>iC60L 1П 6A C 15kA</t>
  </si>
  <si>
    <t>247-217-1005</t>
  </si>
  <si>
    <t>A9F94106</t>
  </si>
  <si>
    <t>iC60L 1П 10A C 15kA</t>
  </si>
  <si>
    <t>247-217-1006</t>
  </si>
  <si>
    <t>A9F94110</t>
  </si>
  <si>
    <t>iC60L 1П 16A C 15kA</t>
  </si>
  <si>
    <t>247-217-1007</t>
  </si>
  <si>
    <t>A9F94116</t>
  </si>
  <si>
    <t>iC60L 1П 20A C 15kA</t>
  </si>
  <si>
    <t>247-217-1008</t>
  </si>
  <si>
    <t>A9F94120</t>
  </si>
  <si>
    <t>iC60L 1П 25A C 15kA</t>
  </si>
  <si>
    <t>247-217-1009</t>
  </si>
  <si>
    <t>A9F94125</t>
  </si>
  <si>
    <t>iC60L 1П 32A C 15kA</t>
  </si>
  <si>
    <t>247-217-1010</t>
  </si>
  <si>
    <t>A9F94132</t>
  </si>
  <si>
    <t>iC60L 1П 40A C 15kA</t>
  </si>
  <si>
    <t>247-217-1011</t>
  </si>
  <si>
    <t>A9F94140</t>
  </si>
  <si>
    <t>iC60L 1П 50A C 15kA</t>
  </si>
  <si>
    <t>247-217-1012</t>
  </si>
  <si>
    <t>A9F94150</t>
  </si>
  <si>
    <t>iC60L 1П 63A C 15kA</t>
  </si>
  <si>
    <t>247-217-1013</t>
  </si>
  <si>
    <t>A9F94163</t>
  </si>
  <si>
    <t>iC60L 2П 0,5A C 15kA</t>
  </si>
  <si>
    <t>247-217-1014</t>
  </si>
  <si>
    <t>A9F94270</t>
  </si>
  <si>
    <t>iC60L 2П 1A/2A/3A C 15kA</t>
  </si>
  <si>
    <t>247-217-1015</t>
  </si>
  <si>
    <t>iC60L 2П 4A C 15kA</t>
  </si>
  <si>
    <t>247-217-1016</t>
  </si>
  <si>
    <t>A9F94204</t>
  </si>
  <si>
    <t>iC60L 2П 6A C 15kA</t>
  </si>
  <si>
    <t>247-217-1017</t>
  </si>
  <si>
    <t>A9F94206</t>
  </si>
  <si>
    <t>iC60L 2П 10A C 15kA</t>
  </si>
  <si>
    <t>247-217-1018</t>
  </si>
  <si>
    <t>A9F94210</t>
  </si>
  <si>
    <t>iC60L 2П 16A C 15kA</t>
  </si>
  <si>
    <t>247-217-1019</t>
  </si>
  <si>
    <t>A9F94216</t>
  </si>
  <si>
    <t>iC60L 2П 20A C 15kA</t>
  </si>
  <si>
    <t>247-217-1020</t>
  </si>
  <si>
    <t>A9F94220</t>
  </si>
  <si>
    <t>iC60L 2П 25A C 15kA</t>
  </si>
  <si>
    <t>247-217-1021</t>
  </si>
  <si>
    <t>A9F94225</t>
  </si>
  <si>
    <t>iC60L 2П 32A C 15kA</t>
  </si>
  <si>
    <t>247-217-1022</t>
  </si>
  <si>
    <t>A9F94232</t>
  </si>
  <si>
    <t>iC60L 2П 40A C 15kA</t>
  </si>
  <si>
    <t>247-217-1023</t>
  </si>
  <si>
    <t>A9F94240</t>
  </si>
  <si>
    <t>iC60L 2П 50A C 15kA</t>
  </si>
  <si>
    <t>247-217-1024</t>
  </si>
  <si>
    <t>A9F94250</t>
  </si>
  <si>
    <t>iC60L 2П 63A C 15kA</t>
  </si>
  <si>
    <t>247-217-1025</t>
  </si>
  <si>
    <t>A9F94263</t>
  </si>
  <si>
    <t>iC60L 3П 0,5A C 15kA</t>
  </si>
  <si>
    <t>247-217-1026</t>
  </si>
  <si>
    <t>A9F94370</t>
  </si>
  <si>
    <t>iC60L 3П 1A C 15kA</t>
  </si>
  <si>
    <t>247-217-1027</t>
  </si>
  <si>
    <t>A9F94301</t>
  </si>
  <si>
    <t>iC60L 3П 2A C 15kA</t>
  </si>
  <si>
    <t>247-217-1028</t>
  </si>
  <si>
    <t>A9F94302</t>
  </si>
  <si>
    <t>iC60L 3П 3A C 15kA</t>
  </si>
  <si>
    <t>247-217-1029</t>
  </si>
  <si>
    <t>A9F94303</t>
  </si>
  <si>
    <t>iC60L 3П 4A C 15kA</t>
  </si>
  <si>
    <t>247-217-1030</t>
  </si>
  <si>
    <t>A9F94304</t>
  </si>
  <si>
    <t>iC60L 3П 6A C 15kA</t>
  </si>
  <si>
    <t>247-217-1031</t>
  </si>
  <si>
    <t>A9F94306</t>
  </si>
  <si>
    <t>iC60L 3П 10A C 15kA</t>
  </si>
  <si>
    <t>247-217-1032</t>
  </si>
  <si>
    <t>A9F94310</t>
  </si>
  <si>
    <t>iC60L 3П 16A C 15kA</t>
  </si>
  <si>
    <t>247-217-1033</t>
  </si>
  <si>
    <t>A9F94316</t>
  </si>
  <si>
    <t>iC60L 3П 20A C 15kA</t>
  </si>
  <si>
    <t>247-217-1034</t>
  </si>
  <si>
    <t>A9F94320</t>
  </si>
  <si>
    <t>iC60L 3П 25A C 15kA</t>
  </si>
  <si>
    <t>247-217-1035</t>
  </si>
  <si>
    <t>A9F94325</t>
  </si>
  <si>
    <t>iC60L 3П 32A C 15kA</t>
  </si>
  <si>
    <t>247-217-1036</t>
  </si>
  <si>
    <t>A9F94332</t>
  </si>
  <si>
    <t>iC60L 3П 40A C 15kA</t>
  </si>
  <si>
    <t>247-217-1037</t>
  </si>
  <si>
    <t>A9F94340</t>
  </si>
  <si>
    <t>iC60L 3П 50A C 15kA</t>
  </si>
  <si>
    <t>247-217-1038</t>
  </si>
  <si>
    <t>A9F94350</t>
  </si>
  <si>
    <t>iC60L 3П 63A C 15kA</t>
  </si>
  <si>
    <t>247-217-1039</t>
  </si>
  <si>
    <t>A9F94363</t>
  </si>
  <si>
    <t>iC60L 4П 0,5A C 15kA</t>
  </si>
  <si>
    <t>247-217-1040</t>
  </si>
  <si>
    <t>A9F94470</t>
  </si>
  <si>
    <t>iC60L 4П 1A/2A/3A C 15kA</t>
  </si>
  <si>
    <t>247-217-1041</t>
  </si>
  <si>
    <t>iC60L 4П 4A C 15kA</t>
  </si>
  <si>
    <t>247-217-1042</t>
  </si>
  <si>
    <t>A9F94404</t>
  </si>
  <si>
    <t>iC60L 4П 6A C 15kA</t>
  </si>
  <si>
    <t>247-217-1043</t>
  </si>
  <si>
    <t>A9F94406</t>
  </si>
  <si>
    <t>iC60L 4П 10A/20A C 15kA</t>
  </si>
  <si>
    <t>247-217-1044</t>
  </si>
  <si>
    <t>iC60L 4П 16A C 15kA</t>
  </si>
  <si>
    <t>247-217-1045</t>
  </si>
  <si>
    <t>A9F94416</t>
  </si>
  <si>
    <t>iC60L 4П 25A C 15kA</t>
  </si>
  <si>
    <t>247-217-1046</t>
  </si>
  <si>
    <t>A9F94425</t>
  </si>
  <si>
    <t>iC60L 4П 32A C 15kA</t>
  </si>
  <si>
    <t>247-217-1047</t>
  </si>
  <si>
    <t>A9F94432</t>
  </si>
  <si>
    <t>iC60L 4П 40A C 15kA</t>
  </si>
  <si>
    <t>247-217-1048</t>
  </si>
  <si>
    <t>A9F94440</t>
  </si>
  <si>
    <t>iC60L 4П 50A C 15kA</t>
  </si>
  <si>
    <t>247-217-1049</t>
  </si>
  <si>
    <t>A9F94450</t>
  </si>
  <si>
    <t>iC60L 4П 63A C 15kA</t>
  </si>
  <si>
    <t>247-217-1050</t>
  </si>
  <si>
    <t>A9F94463</t>
  </si>
  <si>
    <t>iK60 1П 1A C 6kA</t>
  </si>
  <si>
    <t>247-217-1101</t>
  </si>
  <si>
    <t>A9K24101</t>
  </si>
  <si>
    <t>iK60 1П 2A C 6kA</t>
  </si>
  <si>
    <t>247-217-1102</t>
  </si>
  <si>
    <t>A9K24102</t>
  </si>
  <si>
    <t>iK60 1П 3A C 6kA</t>
  </si>
  <si>
    <t>247-217-1103</t>
  </si>
  <si>
    <t>A9K24103</t>
  </si>
  <si>
    <t>iK60 1П 4A C 6kA</t>
  </si>
  <si>
    <t>247-217-1104</t>
  </si>
  <si>
    <t>A9K24104</t>
  </si>
  <si>
    <t>iK60 1П 6A C 6kA</t>
  </si>
  <si>
    <t>247-217-1105</t>
  </si>
  <si>
    <t>A9K24106</t>
  </si>
  <si>
    <t>iK60 1П 10A/20A C 6kA</t>
  </si>
  <si>
    <t>247-217-1106</t>
  </si>
  <si>
    <t>iK60 1П 13A C 6kA</t>
  </si>
  <si>
    <t>247-217-1107</t>
  </si>
  <si>
    <t>A9K24113</t>
  </si>
  <si>
    <t>iK60 1П 16A/25A C 6kA</t>
  </si>
  <si>
    <t>247-217-1108</t>
  </si>
  <si>
    <t>iK60 1П 32A/40A C 6kA</t>
  </si>
  <si>
    <t>247-217-1109</t>
  </si>
  <si>
    <t>iK60 1П 50A C 6kA</t>
  </si>
  <si>
    <t>247-217-1110</t>
  </si>
  <si>
    <t>A9K24150</t>
  </si>
  <si>
    <t>iK60 1П 63A C 6kA</t>
  </si>
  <si>
    <t>247-217-1111</t>
  </si>
  <si>
    <t>A9K24163</t>
  </si>
  <si>
    <t>iK60 2П 1A C 6kA</t>
  </si>
  <si>
    <t>247-217-1112</t>
  </si>
  <si>
    <t>A9K24201</t>
  </si>
  <si>
    <t>iK60 2П 2A C 6kA</t>
  </si>
  <si>
    <t>247-217-1113</t>
  </si>
  <si>
    <t>A9K24202</t>
  </si>
  <si>
    <t>iK60 2П 3A C 6kA</t>
  </si>
  <si>
    <t>247-217-1114</t>
  </si>
  <si>
    <t>A9K24203</t>
  </si>
  <si>
    <t>iK60 2П 4A C 6kA</t>
  </si>
  <si>
    <t>247-217-1115</t>
  </si>
  <si>
    <t>A9K24204</t>
  </si>
  <si>
    <t>iK60 2П 6A C 6kA</t>
  </si>
  <si>
    <t>247-217-1116</t>
  </si>
  <si>
    <t>A9K24206</t>
  </si>
  <si>
    <t>iK60 2П 10A/16A C 6kA</t>
  </si>
  <si>
    <t>247-217-1117</t>
  </si>
  <si>
    <t>iK60 2П 20A/25A C 6kA</t>
  </si>
  <si>
    <t>247-217-1118</t>
  </si>
  <si>
    <t>iK60 2П 32A/40A C 6kA</t>
  </si>
  <si>
    <t>247-217-1119</t>
  </si>
  <si>
    <t>iK60 2П 50A C 6kA</t>
  </si>
  <si>
    <t>247-217-1120</t>
  </si>
  <si>
    <t>A9K24250</t>
  </si>
  <si>
    <t>iK60 2П 63A C 6kA</t>
  </si>
  <si>
    <t>247-217-1121</t>
  </si>
  <si>
    <t>A9K24263</t>
  </si>
  <si>
    <t>iK60 3П 6A C 6kA</t>
  </si>
  <si>
    <t>247-217-1122</t>
  </si>
  <si>
    <t>A9K24306</t>
  </si>
  <si>
    <t>iK60 3П 10A/16A C 6kA</t>
  </si>
  <si>
    <t>247-217-1123</t>
  </si>
  <si>
    <t>iK60 3П 20A/25A C 6kA</t>
  </si>
  <si>
    <t>247-217-1124</t>
  </si>
  <si>
    <t>iK60 3П 32A/40A C 6kA</t>
  </si>
  <si>
    <t>247-217-1125</t>
  </si>
  <si>
    <t>iK60 3П 50A C 6kA</t>
  </si>
  <si>
    <t>247-217-1126</t>
  </si>
  <si>
    <t>A9K24350</t>
  </si>
  <si>
    <t>iK60 3П 63A C 6kA</t>
  </si>
  <si>
    <t>247-217-1127</t>
  </si>
  <si>
    <t>A9K24363</t>
  </si>
  <si>
    <t>iK60 4П 6A C 6kA</t>
  </si>
  <si>
    <t>247-217-1128</t>
  </si>
  <si>
    <t>A9K24406</t>
  </si>
  <si>
    <t>iK60 4П 10A/16A C 6kA</t>
  </si>
  <si>
    <t>247-217-1129</t>
  </si>
  <si>
    <t>iK60 4П 20A/25A C 6kA</t>
  </si>
  <si>
    <t>247-217-1130</t>
  </si>
  <si>
    <t>iK60 4П 32A/40A C 6kA</t>
  </si>
  <si>
    <t>247-217-1131</t>
  </si>
  <si>
    <t>iK60 4П 50A C 6kA</t>
  </si>
  <si>
    <t>247-217-1132</t>
  </si>
  <si>
    <t>A9K24450</t>
  </si>
  <si>
    <t>iK60 4П 63A C 6kA</t>
  </si>
  <si>
    <t>247-217-1133</t>
  </si>
  <si>
    <t>A9K24463</t>
  </si>
  <si>
    <t xml:space="preserve"> NG125N 3П 10A C 25kA</t>
  </si>
  <si>
    <t>247-217-1201</t>
  </si>
  <si>
    <t xml:space="preserve"> NG125N 3П 16A C 25kA</t>
  </si>
  <si>
    <t>247-217-1202</t>
  </si>
  <si>
    <t xml:space="preserve"> NG125N 3П 20A C 25kA</t>
  </si>
  <si>
    <t>247-217-1203</t>
  </si>
  <si>
    <t xml:space="preserve"> NG125N 3П 25A C 25kA</t>
  </si>
  <si>
    <t>247-217-1204</t>
  </si>
  <si>
    <t xml:space="preserve"> NG125N 3П 32A C 25kA</t>
  </si>
  <si>
    <t>247-217-1205</t>
  </si>
  <si>
    <t xml:space="preserve"> NG125N 3П 40A C 25kA</t>
  </si>
  <si>
    <t>247-217-1206</t>
  </si>
  <si>
    <t xml:space="preserve"> NG125N 3П 50A C 25kA</t>
  </si>
  <si>
    <t>247-217-1207</t>
  </si>
  <si>
    <t xml:space="preserve"> NG125N 3П 63A C 25kA</t>
  </si>
  <si>
    <t>247-217-1208</t>
  </si>
  <si>
    <t xml:space="preserve"> NG125N 3П 80A C 25kA</t>
  </si>
  <si>
    <t>247-217-1209</t>
  </si>
  <si>
    <t xml:space="preserve"> NG125N 3П 100A C 25kA</t>
  </si>
  <si>
    <t>247-217-1210</t>
  </si>
  <si>
    <t xml:space="preserve"> NG125N 3П 125A C 25kA</t>
  </si>
  <si>
    <t>247-217-1211</t>
  </si>
  <si>
    <t xml:space="preserve"> NG125N 3П+Н 80A C 25kA</t>
  </si>
  <si>
    <t>247-217-1212</t>
  </si>
  <si>
    <t xml:space="preserve"> NG125N 3П+Н 100A C 25kA</t>
  </si>
  <si>
    <t>247-217-1213</t>
  </si>
  <si>
    <t xml:space="preserve"> NG125N 3П+Н 125A C 25kA</t>
  </si>
  <si>
    <t>247-217-1214</t>
  </si>
  <si>
    <t xml:space="preserve"> NG125N 4П 10A C 25kA</t>
  </si>
  <si>
    <t>247-217-1215</t>
  </si>
  <si>
    <t xml:space="preserve"> NG125N 4П 16A C 25kA</t>
  </si>
  <si>
    <t>247-217-1216</t>
  </si>
  <si>
    <t xml:space="preserve"> NG125N 4П 20A C 25kA</t>
  </si>
  <si>
    <t>247-217-1217</t>
  </si>
  <si>
    <t xml:space="preserve"> NG125N 4П 25A C 25kA</t>
  </si>
  <si>
    <t>247-217-1218</t>
  </si>
  <si>
    <t xml:space="preserve"> NG125N 4П 32A C 25kA</t>
  </si>
  <si>
    <t>247-217-1219</t>
  </si>
  <si>
    <t xml:space="preserve"> NG125N 4П 40A C 25kA</t>
  </si>
  <si>
    <t>247-217-1220</t>
  </si>
  <si>
    <t xml:space="preserve"> NG125N 4П 50A C 25kA</t>
  </si>
  <si>
    <t>247-217-1221</t>
  </si>
  <si>
    <t xml:space="preserve"> NG125N 4П 63A C 25kA</t>
  </si>
  <si>
    <t>247-217-1222</t>
  </si>
  <si>
    <t xml:space="preserve"> NG125N 4П 80A C 25kA</t>
  </si>
  <si>
    <t>247-217-1223</t>
  </si>
  <si>
    <t xml:space="preserve"> NG125N 4П 100A C 25kA</t>
  </si>
  <si>
    <t>247-217-1224</t>
  </si>
  <si>
    <t xml:space="preserve"> NG125N 4П 125A C 25kA</t>
  </si>
  <si>
    <t>247-217-1225</t>
  </si>
  <si>
    <t>iC60N 3П 3A D 6kA</t>
  </si>
  <si>
    <t>247-217-1301</t>
  </si>
  <si>
    <t>A9F75303</t>
  </si>
  <si>
    <t>iC60N 3П 6A D 6kA</t>
  </si>
  <si>
    <t>247-217-1302</t>
  </si>
  <si>
    <t>A9F75306</t>
  </si>
  <si>
    <t>iC60N 3П 10A D 6kA</t>
  </si>
  <si>
    <t>247-217-1303</t>
  </si>
  <si>
    <t>A9F75310</t>
  </si>
  <si>
    <t>iC60N 3П 16A D 6kA</t>
  </si>
  <si>
    <t>247-217-1304</t>
  </si>
  <si>
    <t>A9F75316</t>
  </si>
  <si>
    <t>iC60N 3П 20A D 6kA</t>
  </si>
  <si>
    <t>247-217-1305</t>
  </si>
  <si>
    <t>A9F75320</t>
  </si>
  <si>
    <t>iC60N 3П 25A D 6kA</t>
  </si>
  <si>
    <t>247-217-1306</t>
  </si>
  <si>
    <t>A9F75325</t>
  </si>
  <si>
    <t>iC60N 3П 32A D 6kA</t>
  </si>
  <si>
    <t>247-217-1307</t>
  </si>
  <si>
    <t>A9F75332</t>
  </si>
  <si>
    <t>iC60N 3П 40A D 6kA</t>
  </si>
  <si>
    <t>247-217-1308</t>
  </si>
  <si>
    <t>A9F75340</t>
  </si>
  <si>
    <t>iC60N 3П 50A D 6kA</t>
  </si>
  <si>
    <t>247-217-1309</t>
  </si>
  <si>
    <t>A9F75350</t>
  </si>
  <si>
    <t>iC60N 3П 63A D 6kA</t>
  </si>
  <si>
    <t>247-217-1310</t>
  </si>
  <si>
    <t>A9F75363</t>
  </si>
  <si>
    <t>iC60L 1П 0,5A Z 15kA</t>
  </si>
  <si>
    <t>247-217-1401</t>
  </si>
  <si>
    <t>A9F92170</t>
  </si>
  <si>
    <t>iC60L 1П 1A/2A Z 15kA</t>
  </si>
  <si>
    <t>247-217-1402</t>
  </si>
  <si>
    <t>iC60L 1П 1,6A Z 15kA</t>
  </si>
  <si>
    <t>247-217-1403</t>
  </si>
  <si>
    <t>A9F92172</t>
  </si>
  <si>
    <t>iC60L 1П 3A Z 15kA</t>
  </si>
  <si>
    <t>247-217-1404</t>
  </si>
  <si>
    <t>A9F92103</t>
  </si>
  <si>
    <t>iC60L 1П 4A Z 15kA</t>
  </si>
  <si>
    <t>247-217-1405</t>
  </si>
  <si>
    <t>A9F92104</t>
  </si>
  <si>
    <t>iC60L 1П 6A Z 15kA</t>
  </si>
  <si>
    <t>247-217-1406</t>
  </si>
  <si>
    <t>A9F92106</t>
  </si>
  <si>
    <t>iC60L 1П 10A Z 15kA</t>
  </si>
  <si>
    <t>247-217-1407</t>
  </si>
  <si>
    <t>A9F92110</t>
  </si>
  <si>
    <t>iC60L 1П 16A Z 15kA</t>
  </si>
  <si>
    <t>247-217-1408</t>
  </si>
  <si>
    <t>A9F92116</t>
  </si>
  <si>
    <t>iC60L 1П 20A Z 15kA</t>
  </si>
  <si>
    <t>247-217-1409</t>
  </si>
  <si>
    <t>A9F92120</t>
  </si>
  <si>
    <t>iC60L 1П 25A Z 15kA</t>
  </si>
  <si>
    <t>247-217-1410</t>
  </si>
  <si>
    <t>A9F92125</t>
  </si>
  <si>
    <t>iC60L 1П 32A Z 15kA</t>
  </si>
  <si>
    <t>247-217-1411</t>
  </si>
  <si>
    <t>A9F92132</t>
  </si>
  <si>
    <t>iC60L 1П 40A Z 15kA</t>
  </si>
  <si>
    <t>247-217-1412</t>
  </si>
  <si>
    <t>A9F92140</t>
  </si>
  <si>
    <t>iC60L 1П 50A Z 15kA</t>
  </si>
  <si>
    <t>247-217-1413</t>
  </si>
  <si>
    <t>A9F92150</t>
  </si>
  <si>
    <t>iC60L 1П 63A Z 15kA</t>
  </si>
  <si>
    <t>247-217-1414</t>
  </si>
  <si>
    <t>A9F92163</t>
  </si>
  <si>
    <t>iC60L 2П 0,5A Z 15kA</t>
  </si>
  <si>
    <t>247-217-1415</t>
  </si>
  <si>
    <t>A9F92270</t>
  </si>
  <si>
    <t>iC60L 2П 1A/1,6A/2A Z 15kA</t>
  </si>
  <si>
    <t>247-217-1416</t>
  </si>
  <si>
    <t>iC60L 2П 3A Z 15kA</t>
  </si>
  <si>
    <t>247-217-1417</t>
  </si>
  <si>
    <t>A9F92203</t>
  </si>
  <si>
    <t>iC60L 2П 4A Z 15kA</t>
  </si>
  <si>
    <t>247-217-1418</t>
  </si>
  <si>
    <t>A9F92204</t>
  </si>
  <si>
    <t>iC60L 2П 6A Z 15kA</t>
  </si>
  <si>
    <t>247-217-1419</t>
  </si>
  <si>
    <t>A9F92206</t>
  </si>
  <si>
    <t>iC60L 2П 10A Z 15kA</t>
  </si>
  <si>
    <t>247-217-1420</t>
  </si>
  <si>
    <t>A9F92210</t>
  </si>
  <si>
    <t>iC60L 2П 16A Z 15kA</t>
  </si>
  <si>
    <t>247-217-1421</t>
  </si>
  <si>
    <t>A9F92216</t>
  </si>
  <si>
    <t>iC60L 2П 20A Z 15kA</t>
  </si>
  <si>
    <t>247-217-1422</t>
  </si>
  <si>
    <t>A9F92220</t>
  </si>
  <si>
    <t>iC60L 2П 25A Z 15kA</t>
  </si>
  <si>
    <t>247-217-1423</t>
  </si>
  <si>
    <t>A9F92225</t>
  </si>
  <si>
    <t>iC60L 2П 32A Z 15kA</t>
  </si>
  <si>
    <t>247-217-1424</t>
  </si>
  <si>
    <t>A9F92232</t>
  </si>
  <si>
    <t>iC60L 2П 40A Z 15kA</t>
  </si>
  <si>
    <t>247-217-1425</t>
  </si>
  <si>
    <t>A9F92240</t>
  </si>
  <si>
    <t>iC60L 3П 0,5A Z 15kA</t>
  </si>
  <si>
    <t>247-217-1426</t>
  </si>
  <si>
    <t>A9F92370</t>
  </si>
  <si>
    <t>iC60L 3П 1A/2A Z 15kA</t>
  </si>
  <si>
    <t>247-217-1427</t>
  </si>
  <si>
    <t>iC60L 3П 1,6A Z 15kA</t>
  </si>
  <si>
    <t>247-217-1428</t>
  </si>
  <si>
    <t>A9F92372</t>
  </si>
  <si>
    <t>iC60L 3П 3A Z 15kA</t>
  </si>
  <si>
    <t>247-217-1429</t>
  </si>
  <si>
    <t>A9F92303</t>
  </si>
  <si>
    <t>iC60L 3П 4A Z 15kA</t>
  </si>
  <si>
    <t>247-217-1430</t>
  </si>
  <si>
    <t>A9F92304</t>
  </si>
  <si>
    <t>iC60L 3П 6A Z 15kA</t>
  </si>
  <si>
    <t>247-217-1431</t>
  </si>
  <si>
    <t>A9F92306</t>
  </si>
  <si>
    <t>iC60L 3П 10A Z 15kA</t>
  </si>
  <si>
    <t>247-217-1432</t>
  </si>
  <si>
    <t>A9F92310</t>
  </si>
  <si>
    <t>iC60L 3П 16A Z 15kA</t>
  </si>
  <si>
    <t>247-217-1433</t>
  </si>
  <si>
    <t>A9F92316</t>
  </si>
  <si>
    <t>iC60L 3П 20A Z 15kA</t>
  </si>
  <si>
    <t>247-217-1434</t>
  </si>
  <si>
    <t>A9F92320</t>
  </si>
  <si>
    <t>iC60L 3П 25A/32A Z 15kA</t>
  </si>
  <si>
    <t>247-217-1435</t>
  </si>
  <si>
    <t>iC60L 3П 40A Z 15kA</t>
  </si>
  <si>
    <t>247-217-1436</t>
  </si>
  <si>
    <t>A9F92340</t>
  </si>
  <si>
    <t>iC60L 3П 50A/63A Z 15kA</t>
  </si>
  <si>
    <t>247-217-1437</t>
  </si>
  <si>
    <t>iC60L 4П 1,6A Z 15kA</t>
  </si>
  <si>
    <t>247-217-1438</t>
  </si>
  <si>
    <t>iC60L 4П 3A Z 15kA</t>
  </si>
  <si>
    <t>247-217-1439</t>
  </si>
  <si>
    <t>A9F92403</t>
  </si>
  <si>
    <t>iC60L 4П 4A Z 15kA</t>
  </si>
  <si>
    <t>247-217-1440</t>
  </si>
  <si>
    <t>A9F92404</t>
  </si>
  <si>
    <t>iC60L 4П 6A Z 15kA</t>
  </si>
  <si>
    <t>247-217-1441</t>
  </si>
  <si>
    <t>A9F92406</t>
  </si>
  <si>
    <t>iC60L 4П 10A Z 15kA</t>
  </si>
  <si>
    <t>247-217-1442</t>
  </si>
  <si>
    <t>A9F92410</t>
  </si>
  <si>
    <t>iC60L 4П 16A Z 15kA</t>
  </si>
  <si>
    <t>247-217-1443</t>
  </si>
  <si>
    <t>A9F92416</t>
  </si>
  <si>
    <t>iC60L 4П 20A Z 15kA</t>
  </si>
  <si>
    <t>247-217-1444</t>
  </si>
  <si>
    <t>A9F92420</t>
  </si>
  <si>
    <t>iC60L 4П 25A Z 15kA</t>
  </si>
  <si>
    <t>247-217-1445</t>
  </si>
  <si>
    <t>A9F92425</t>
  </si>
  <si>
    <t>iC60L 4П 32A Z 15kA</t>
  </si>
  <si>
    <t>247-217-1446</t>
  </si>
  <si>
    <t>A9F92432</t>
  </si>
  <si>
    <t>iC60L 4П 40A Z 15kA</t>
  </si>
  <si>
    <t>247-217-1447</t>
  </si>
  <si>
    <t>A9F92440</t>
  </si>
  <si>
    <t>iC60L 4П 50A Z 15kA</t>
  </si>
  <si>
    <t>247-217-1448</t>
  </si>
  <si>
    <t>A9F92450</t>
  </si>
  <si>
    <t>iC60L 4П 63A Z 15kA</t>
  </si>
  <si>
    <t>247-217-1449</t>
  </si>
  <si>
    <t>A9F92463</t>
  </si>
  <si>
    <t xml:space="preserve"> iDPN N VIGI 1П+Н 6А 6кА B 30мА тип A</t>
  </si>
  <si>
    <t>247-217-1501</t>
  </si>
  <si>
    <t>A9D56606</t>
  </si>
  <si>
    <t xml:space="preserve"> iDPN N VIGI 1П+Н 10А 6кА B 30мА тип A</t>
  </si>
  <si>
    <t>247-217-1502</t>
  </si>
  <si>
    <t>A9D56610</t>
  </si>
  <si>
    <t xml:space="preserve"> iDPN N VIGI 1П+Н 10А 6кА B 300мА тип A</t>
  </si>
  <si>
    <t>247-217-1503</t>
  </si>
  <si>
    <t>A9D69610</t>
  </si>
  <si>
    <t xml:space="preserve"> iDPN N VIGI 1П+Н 16А 6кА B 30мА тип A</t>
  </si>
  <si>
    <t>247-217-1504</t>
  </si>
  <si>
    <t>A9D56616</t>
  </si>
  <si>
    <t xml:space="preserve"> iDPN H VIGI 1П+Н 10А/20A 10кА B 30мА тип A</t>
  </si>
  <si>
    <t>247-217-1505</t>
  </si>
  <si>
    <t xml:space="preserve"> iDPN H VIGI 1П+Н 16А 10кА B 30мА тип A</t>
  </si>
  <si>
    <t>247-217-1506</t>
  </si>
  <si>
    <t>A9D07616</t>
  </si>
  <si>
    <t xml:space="preserve"> iC60 RCBO 2П 10А/13A/20A 10кА B 30мА тип A</t>
  </si>
  <si>
    <t>247-217-1507</t>
  </si>
  <si>
    <t xml:space="preserve"> iC60 RCBO 2П 16А 10кА B 30мА тип A</t>
  </si>
  <si>
    <t>247-217-1508</t>
  </si>
  <si>
    <t>A9D37216</t>
  </si>
  <si>
    <t xml:space="preserve"> iC60 RCBO 2П 25А 10кА B 30мА тип A</t>
  </si>
  <si>
    <t>247-217-1509</t>
  </si>
  <si>
    <t>A9D37225</t>
  </si>
  <si>
    <t xml:space="preserve"> iC60 RCBO 2П 32А 10кА B 30мА тип A</t>
  </si>
  <si>
    <t>247-217-1510</t>
  </si>
  <si>
    <t>A9D37232</t>
  </si>
  <si>
    <t xml:space="preserve"> iC60 RCBO 4П 10А 6кА B 30мА тип A</t>
  </si>
  <si>
    <t>247-217-1511</t>
  </si>
  <si>
    <t>A9D87410</t>
  </si>
  <si>
    <t xml:space="preserve"> iC60 RCBO 4П 13А 6кА B 30мА тип A</t>
  </si>
  <si>
    <t>247-217-1512</t>
  </si>
  <si>
    <t>A9D87413</t>
  </si>
  <si>
    <t xml:space="preserve"> iC60 RCBO 4П 16А/25A 6кА B 30мА тип A</t>
  </si>
  <si>
    <t>247-217-1513</t>
  </si>
  <si>
    <t xml:space="preserve"> iC60 RCBO 4П 20А 6кА B 30мА тип A</t>
  </si>
  <si>
    <t>247-217-1514</t>
  </si>
  <si>
    <t>A9D87420</t>
  </si>
  <si>
    <t xml:space="preserve"> iC60 RCBO 4П 32А 6кА B 30мА тип A</t>
  </si>
  <si>
    <t>247-217-1515</t>
  </si>
  <si>
    <t>A9D87432</t>
  </si>
  <si>
    <t xml:space="preserve"> iCV40 3П+Н 10А 6кА B 30мА тип A</t>
  </si>
  <si>
    <t>247-217-1516</t>
  </si>
  <si>
    <t>A9DG3710</t>
  </si>
  <si>
    <t xml:space="preserve"> iCV40 3П+Н 16А 6кА B 30мА тип A</t>
  </si>
  <si>
    <t>247-217-1517</t>
  </si>
  <si>
    <t>A9DG3716</t>
  </si>
  <si>
    <t xml:space="preserve"> iDPN N VIGI 1П+Н 6А 6кA B 30мА тип AC</t>
  </si>
  <si>
    <t>247-217-1518</t>
  </si>
  <si>
    <t>A9D55606</t>
  </si>
  <si>
    <t xml:space="preserve"> iDPN N VIGI 1П+Н 10А 6кA B 30мА тип AC</t>
  </si>
  <si>
    <t>247-217-1519</t>
  </si>
  <si>
    <t>A9D55610</t>
  </si>
  <si>
    <t xml:space="preserve"> iDPN N VIGI 1П+Н 16А 6кA B 30мА тип AC</t>
  </si>
  <si>
    <t>247-217-1520</t>
  </si>
  <si>
    <t>A9D55616</t>
  </si>
  <si>
    <t xml:space="preserve"> iDPN N VIGI 1П+Н 20А 6кA B 30мА тип AC</t>
  </si>
  <si>
    <t>247-217-1521</t>
  </si>
  <si>
    <t>A9D55620</t>
  </si>
  <si>
    <t xml:space="preserve"> iDPN N VIGI 1П+Н 25А 6кA B 30мА тип AC</t>
  </si>
  <si>
    <t>247-217-1522</t>
  </si>
  <si>
    <t>A9D55625</t>
  </si>
  <si>
    <t xml:space="preserve"> iDPN N VIGI 1П+Н 32А 6кA B 30мА тип AC</t>
  </si>
  <si>
    <t>247-217-1523</t>
  </si>
  <si>
    <t>A9D55632</t>
  </si>
  <si>
    <t xml:space="preserve"> iDPN N VIGI 1П+Н 40А 6кA B 30мА тип AC</t>
  </si>
  <si>
    <t>247-217-1524</t>
  </si>
  <si>
    <t>A9D55640</t>
  </si>
  <si>
    <t xml:space="preserve"> iCV40 3П+Н 6А 6кА B 30мА тип AC</t>
  </si>
  <si>
    <t>247-217-1525</t>
  </si>
  <si>
    <t>A9DH3706</t>
  </si>
  <si>
    <t xml:space="preserve"> iCV40 3П+Н 10А 6кА B 30мА тип AC</t>
  </si>
  <si>
    <t>247-217-1526</t>
  </si>
  <si>
    <t>A9DH3710</t>
  </si>
  <si>
    <t xml:space="preserve"> iCV40 3П+Н 16А/20A/25A 6кА B 30мА тип AC</t>
  </si>
  <si>
    <t>247-217-1527</t>
  </si>
  <si>
    <t xml:space="preserve"> iCV40 3П+Н 32А/40A 6кА B 30мА тип AC</t>
  </si>
  <si>
    <t>247-217-1528</t>
  </si>
  <si>
    <t xml:space="preserve"> iDPN N VIGI 1П+Н 16А 6кА C 10мА тип A</t>
  </si>
  <si>
    <t>247-217-1601</t>
  </si>
  <si>
    <t>A9D02616</t>
  </si>
  <si>
    <t xml:space="preserve"> iDPN N VIGI 1П+Н 6А 6кА C 30мА тип A</t>
  </si>
  <si>
    <t>247-217-1602</t>
  </si>
  <si>
    <t>A9D32606</t>
  </si>
  <si>
    <t xml:space="preserve"> iDPN N VIGI 1П+Н 16А 6кА C 30мА тип A</t>
  </si>
  <si>
    <t>247-217-1603</t>
  </si>
  <si>
    <t>A9D32616</t>
  </si>
  <si>
    <t xml:space="preserve"> iDPN N VIGI 1П+Н 20А 6кА C 30мА тип A</t>
  </si>
  <si>
    <t>247-217-1604</t>
  </si>
  <si>
    <t>A9D32620</t>
  </si>
  <si>
    <t xml:space="preserve"> iDPN N VIGI 1П+Н 25А 6кА C 30мА тип A</t>
  </si>
  <si>
    <t>247-217-1605</t>
  </si>
  <si>
    <t>A9D32625</t>
  </si>
  <si>
    <t xml:space="preserve"> iDPN N VIGI 1П+Н 32А 6кА C 30мА тип A</t>
  </si>
  <si>
    <t>247-217-1606</t>
  </si>
  <si>
    <t>A9D32632</t>
  </si>
  <si>
    <t xml:space="preserve"> iDPN N VIGI 1П+Н 40А 6кА C 30мА тип A</t>
  </si>
  <si>
    <t>247-217-1607</t>
  </si>
  <si>
    <t>A9D32640</t>
  </si>
  <si>
    <t xml:space="preserve"> iDPN N VIGI 1П+Н 20А 6кА C 100мА тип A</t>
  </si>
  <si>
    <t>247-217-1608</t>
  </si>
  <si>
    <t>A9D52620</t>
  </si>
  <si>
    <t xml:space="preserve"> iDif K 1П+Н 6А 6кА C 30мА тип A</t>
  </si>
  <si>
    <t>247-217-1609</t>
  </si>
  <si>
    <t>A9D49606</t>
  </si>
  <si>
    <t xml:space="preserve"> iDif K 1П+Н 10А/20A 6кА C 30мА тип A</t>
  </si>
  <si>
    <t>247-217-1610</t>
  </si>
  <si>
    <t xml:space="preserve"> iDif K 1П+Н 16А/25A 6кА C 30мА тип A</t>
  </si>
  <si>
    <t>247-217-1611</t>
  </si>
  <si>
    <t xml:space="preserve"> iDif K 1П+Н 32А 6кА C 30мА тип A</t>
  </si>
  <si>
    <t>247-217-1612</t>
  </si>
  <si>
    <t>A9D49632</t>
  </si>
  <si>
    <t>iC60 RCBO 3П 10А 6кА C 30мА тип A</t>
  </si>
  <si>
    <t>247-217-1613</t>
  </si>
  <si>
    <t>A9D67310</t>
  </si>
  <si>
    <t>iC60 RCBO 3П 16А 6кА C 30мА тип A</t>
  </si>
  <si>
    <t>247-217-1614</t>
  </si>
  <si>
    <t>A9D67316</t>
  </si>
  <si>
    <t>iC60 RCBO 3П 25А 6кА C 30мА тип A</t>
  </si>
  <si>
    <t>247-217-1615</t>
  </si>
  <si>
    <t>A9D67325</t>
  </si>
  <si>
    <t>iC60 RCBO 3П 32А 6кА C 30мА тип A</t>
  </si>
  <si>
    <t>247-217-1616</t>
  </si>
  <si>
    <t>A9D67332</t>
  </si>
  <si>
    <t>iC60 RCBO 4П 10А 6кА C 30мА тип A</t>
  </si>
  <si>
    <t>247-217-1617</t>
  </si>
  <si>
    <t>A9D67410</t>
  </si>
  <si>
    <t>iC60 RCBO 4П 13А 6кА C 30мА тип A</t>
  </si>
  <si>
    <t>247-217-1618</t>
  </si>
  <si>
    <t>A9D67413</t>
  </si>
  <si>
    <t>iC60 RCBO 4П 16А 6кА C 30мА тип A</t>
  </si>
  <si>
    <t>247-217-1619</t>
  </si>
  <si>
    <t>A9D67416</t>
  </si>
  <si>
    <t>iC60 RCBO 4П 20А 6кА C 30мА тип A</t>
  </si>
  <si>
    <t>247-217-1620</t>
  </si>
  <si>
    <t>A9D67420</t>
  </si>
  <si>
    <t>iC60 RCBO 4П 25А 6кА C 30мА тип A</t>
  </si>
  <si>
    <t>247-217-1621</t>
  </si>
  <si>
    <t>A9D67425</t>
  </si>
  <si>
    <t>iC60 RCBO 4П 32А 6кА C 30мА тип A</t>
  </si>
  <si>
    <t>247-217-1622</t>
  </si>
  <si>
    <t>A9D67432</t>
  </si>
  <si>
    <t>iC60 RCBO 4П 10А 6кА C 300мА тип A</t>
  </si>
  <si>
    <t>247-217-1623</t>
  </si>
  <si>
    <t>A9D52410</t>
  </si>
  <si>
    <t>iC60 RCBO 4П 16А 6кА C 300мА тип A</t>
  </si>
  <si>
    <t>247-217-1624</t>
  </si>
  <si>
    <t>A9D52416</t>
  </si>
  <si>
    <t>iC60 RCBO 4П 20А 6кА C 300мА тип A</t>
  </si>
  <si>
    <t>247-217-1625</t>
  </si>
  <si>
    <t>A9D52420</t>
  </si>
  <si>
    <t>iC60 RCBO 4П 25А 6кА C 300мА тип A</t>
  </si>
  <si>
    <t>247-217-1626</t>
  </si>
  <si>
    <t>A9D52425</t>
  </si>
  <si>
    <t>iC60 RCBO 4П 32А 6кА C 300мА тип A</t>
  </si>
  <si>
    <t>247-217-1627</t>
  </si>
  <si>
    <t>A9D52432</t>
  </si>
  <si>
    <t xml:space="preserve"> iCV40 3П+Н 10А 6кА C 30мА тип A</t>
  </si>
  <si>
    <t>247-217-1628</t>
  </si>
  <si>
    <t>A9DC3710</t>
  </si>
  <si>
    <t xml:space="preserve"> iCV40 3П+Н 10А 6кА C 300мА тип A</t>
  </si>
  <si>
    <t>247-217-1629</t>
  </si>
  <si>
    <t>A9DC7710</t>
  </si>
  <si>
    <t xml:space="preserve"> iCV40 3П+Н 16А 6кА C 30мА тип A</t>
  </si>
  <si>
    <t>247-217-1630</t>
  </si>
  <si>
    <t>A9DC3716</t>
  </si>
  <si>
    <t xml:space="preserve"> iCV40 3П+Н 16А 6кА C 300мА тип A</t>
  </si>
  <si>
    <t>247-217-1631</t>
  </si>
  <si>
    <t>A9DC7716</t>
  </si>
  <si>
    <t xml:space="preserve"> iCV40 3П+Н 20А 6кА C 30мА тип A</t>
  </si>
  <si>
    <t>247-217-1632</t>
  </si>
  <si>
    <t>A9DC3720</t>
  </si>
  <si>
    <t xml:space="preserve"> iCV40 3П+Н 25А 6кА C 30мА тип A</t>
  </si>
  <si>
    <t>247-217-1633</t>
  </si>
  <si>
    <t>A9DC3725</t>
  </si>
  <si>
    <t xml:space="preserve"> iCV40 3П+Н 32А 6кА C 30мА тип A</t>
  </si>
  <si>
    <t>247-217-1634</t>
  </si>
  <si>
    <t>A9DC3732</t>
  </si>
  <si>
    <t xml:space="preserve"> iCV40 3П+Н 40А 6кА C 30мА тип A</t>
  </si>
  <si>
    <t>247-217-1635</t>
  </si>
  <si>
    <t>A9DC3740</t>
  </si>
  <si>
    <t xml:space="preserve"> iDPN N VIGI 1П+Н 6А 6кА C 30мА тип AC</t>
  </si>
  <si>
    <t>247-217-1636</t>
  </si>
  <si>
    <t>A9D31606</t>
  </si>
  <si>
    <t xml:space="preserve"> iDPN N VIGI 1П+Н 10А 6кА C 30мА тип AC</t>
  </si>
  <si>
    <t>247-217-1637</t>
  </si>
  <si>
    <t>A9D31610</t>
  </si>
  <si>
    <t xml:space="preserve"> iDPN N VIGI 1П+Н 16А 6кА C 30мА тип AC</t>
  </si>
  <si>
    <t>247-217-1638</t>
  </si>
  <si>
    <t>A9D31616</t>
  </si>
  <si>
    <t xml:space="preserve"> iDPN N VIGI 1П+Н 20А 6кА C 30мА тип AC</t>
  </si>
  <si>
    <t>247-217-1639</t>
  </si>
  <si>
    <t>A9D31620</t>
  </si>
  <si>
    <t xml:space="preserve"> iDPN N VIGI 1П+Н 25А 6кА C 30мА тип AC</t>
  </si>
  <si>
    <t>247-217-1640</t>
  </si>
  <si>
    <t>A9D31625</t>
  </si>
  <si>
    <t xml:space="preserve"> iDPN N VIGI 1П+Н 32А 6кА C 30мА тип AC</t>
  </si>
  <si>
    <t>247-217-1641</t>
  </si>
  <si>
    <t>A9D31632</t>
  </si>
  <si>
    <t xml:space="preserve"> iDPN N VIGI 1П+Н 40А 6кА C 30мА тип AC</t>
  </si>
  <si>
    <t>247-217-1642</t>
  </si>
  <si>
    <t>A9D31640</t>
  </si>
  <si>
    <t xml:space="preserve"> iDif K 1П+Н 6A 6кА C 30мА тип AC</t>
  </si>
  <si>
    <t>247-217-1643</t>
  </si>
  <si>
    <t>A9D63606</t>
  </si>
  <si>
    <t xml:space="preserve"> iDif K 1П+Н 10A/20A 6кА C 30мА тип AC</t>
  </si>
  <si>
    <t>247-217-1644</t>
  </si>
  <si>
    <t xml:space="preserve"> iDif K 1П+Н 16A/25A 6кА C 30мА тип AC</t>
  </si>
  <si>
    <t>247-217-1645</t>
  </si>
  <si>
    <t xml:space="preserve"> iC60 RCBO 4П 10А 6кА C 30мА тип AC</t>
  </si>
  <si>
    <t>247-217-1646</t>
  </si>
  <si>
    <t>A9D57410</t>
  </si>
  <si>
    <t xml:space="preserve"> iC60 RCBO 4П 16А 6кА C 30мА тип AC</t>
  </si>
  <si>
    <t>247-217-1647</t>
  </si>
  <si>
    <t>A9D57416</t>
  </si>
  <si>
    <t xml:space="preserve"> iC60 RCBO 4П 20А 6кА C 30мА тип AC</t>
  </si>
  <si>
    <t>247-217-1648</t>
  </si>
  <si>
    <t>A9D57420</t>
  </si>
  <si>
    <t xml:space="preserve"> iC60 RCBO 4П 25А 6кА C 30мА тип AC</t>
  </si>
  <si>
    <t>247-217-1649</t>
  </si>
  <si>
    <t>A9D57425</t>
  </si>
  <si>
    <t xml:space="preserve"> iC60 RCBO 4П 32А 6кА C 30мА тип AC</t>
  </si>
  <si>
    <t>247-217-1650</t>
  </si>
  <si>
    <t>A9D57432</t>
  </si>
  <si>
    <t xml:space="preserve"> iC60 RCBO 4П 10А 6кА C 300мА тип AC</t>
  </si>
  <si>
    <t>247-217-1651</t>
  </si>
  <si>
    <t>A9D55410</t>
  </si>
  <si>
    <t xml:space="preserve"> iC60 RCBO 4П 16А 6кА C 300мА тип AC</t>
  </si>
  <si>
    <t>247-217-1652</t>
  </si>
  <si>
    <t>A9D55416</t>
  </si>
  <si>
    <t xml:space="preserve"> iC60 RCBO 4П 20А 6кА C 300мА тип AC</t>
  </si>
  <si>
    <t>247-217-1653</t>
  </si>
  <si>
    <t>A9D55420</t>
  </si>
  <si>
    <t xml:space="preserve"> iC60 RCBO 4П 25А 6кА C 300мА тип AC</t>
  </si>
  <si>
    <t>247-217-1654</t>
  </si>
  <si>
    <t>A9D55425</t>
  </si>
  <si>
    <t xml:space="preserve"> iC60 RCBO 4П 32А 6кА C 300мА тип AC</t>
  </si>
  <si>
    <t>247-217-1655</t>
  </si>
  <si>
    <t>A9D55432</t>
  </si>
  <si>
    <t xml:space="preserve"> iCV40 3П+Н 6А 6кА C 30мA тип AC</t>
  </si>
  <si>
    <t>247-217-1656</t>
  </si>
  <si>
    <t>A9DE3706</t>
  </si>
  <si>
    <t xml:space="preserve"> iCV40 3П+Н 10А 6кА C 30мA тип AC</t>
  </si>
  <si>
    <t>247-217-1657</t>
  </si>
  <si>
    <t>A9DE3710</t>
  </si>
  <si>
    <t xml:space="preserve"> iCV40 3П+Н 16А 6кА C 30мA тип AC</t>
  </si>
  <si>
    <t>247-217-1658</t>
  </si>
  <si>
    <t>A9DE3716</t>
  </si>
  <si>
    <t xml:space="preserve"> iCV40 3П+Н 20А 6кА C 30мA тип AC</t>
  </si>
  <si>
    <t>247-217-1659</t>
  </si>
  <si>
    <t>A9DE3720</t>
  </si>
  <si>
    <t xml:space="preserve"> iCV40 3П+Н 25А 6кА C 30мA тип AC</t>
  </si>
  <si>
    <t>247-217-1660</t>
  </si>
  <si>
    <t>A9DE3725</t>
  </si>
  <si>
    <t xml:space="preserve"> iCV40 3П+Н 32А 6кА C 30мA тип AC</t>
  </si>
  <si>
    <t>247-217-1661</t>
  </si>
  <si>
    <t>A9DE3732</t>
  </si>
  <si>
    <t xml:space="preserve"> iCV40 3П+Н 40А 6кА C 30мA тип AC</t>
  </si>
  <si>
    <t>247-217-1662</t>
  </si>
  <si>
    <t>A9DE3740</t>
  </si>
  <si>
    <t xml:space="preserve"> iCV40 3П+Н 10А 6кА C 300мA тип AC</t>
  </si>
  <si>
    <t>247-217-1663</t>
  </si>
  <si>
    <t>A9DE7710</t>
  </si>
  <si>
    <t xml:space="preserve"> iCV40 3П+Н 16А 6кА C 300мA тип AC</t>
  </si>
  <si>
    <t>247-217-1664</t>
  </si>
  <si>
    <t>A9DE7716</t>
  </si>
  <si>
    <t xml:space="preserve"> iCV40 3П+Н 20А 6кА C 300мA тип AC</t>
  </si>
  <si>
    <t>247-217-1665</t>
  </si>
  <si>
    <t>A9DE7720</t>
  </si>
  <si>
    <t xml:space="preserve"> iCV40 3П+Н 25А 6кА C 300мA тип AC</t>
  </si>
  <si>
    <t>247-217-1666</t>
  </si>
  <si>
    <t>A9DE7725</t>
  </si>
  <si>
    <t xml:space="preserve"> iCV40 3П+Н 32А 6кА C 300мA тип AC</t>
  </si>
  <si>
    <t>247-217-1667</t>
  </si>
  <si>
    <t>A9DE7732</t>
  </si>
  <si>
    <t xml:space="preserve"> iCV40 3П+Н 40А 6кА C 300мA тип AC</t>
  </si>
  <si>
    <t>247-217-1668</t>
  </si>
  <si>
    <t>A9DE7740</t>
  </si>
  <si>
    <t xml:space="preserve"> iDPN H VIGI 1П+Н 6А 10кА C 30мА тип A</t>
  </si>
  <si>
    <t>247-217-1701</t>
  </si>
  <si>
    <t>A9D37606</t>
  </si>
  <si>
    <t xml:space="preserve"> iDPN H VIGI 1П+Н 10А/20A 10кА C 30мА тип A</t>
  </si>
  <si>
    <t>247-217-1702</t>
  </si>
  <si>
    <t xml:space="preserve"> iDPN H VIGI 1П+Н 16А 10кА C 30мА тип A</t>
  </si>
  <si>
    <t>247-217-1703</t>
  </si>
  <si>
    <t>A9D37616</t>
  </si>
  <si>
    <t xml:space="preserve"> iDPN H VIGI 1П+Н 25А 10кА C 30мА тип A</t>
  </si>
  <si>
    <t>247-217-1704</t>
  </si>
  <si>
    <t>A9D37625</t>
  </si>
  <si>
    <t xml:space="preserve"> iDPN H VIGI 1П+Н 32А 10кА C 300мА тип A</t>
  </si>
  <si>
    <t>247-217-1705</t>
  </si>
  <si>
    <t>A9D47632</t>
  </si>
  <si>
    <t>iC60 RCBO 2П 10А 10кА C 30мА тип A</t>
  </si>
  <si>
    <t>247-217-1706</t>
  </si>
  <si>
    <t>A9D17210</t>
  </si>
  <si>
    <t>iC60 RCBO 2П 13А/20A 10кА C 30мА тип A</t>
  </si>
  <si>
    <t>247-217-1707</t>
  </si>
  <si>
    <t>iC60 RCBO 2П 16А 10кА C 30мА тип A</t>
  </si>
  <si>
    <t>247-217-1708</t>
  </si>
  <si>
    <t>A9D17216</t>
  </si>
  <si>
    <t>iC60 RCBO 2П 25А 10кА C 30мА тип A</t>
  </si>
  <si>
    <t>247-217-1709</t>
  </si>
  <si>
    <t>A9D17225</t>
  </si>
  <si>
    <t>iC60 RCBO 2П 32А 10кА C 30мА тип A</t>
  </si>
  <si>
    <t>247-217-1710</t>
  </si>
  <si>
    <t>A9D17232</t>
  </si>
  <si>
    <t>iC60 RCBO 3П 10А/20A 10кА C 30мА тип A</t>
  </si>
  <si>
    <t>247-217-1711</t>
  </si>
  <si>
    <t>iC60 RCBO 3П 16А 10кА C 30мА тип A</t>
  </si>
  <si>
    <t>247-217-1712</t>
  </si>
  <si>
    <t>A9D17316</t>
  </si>
  <si>
    <t>iC60 RCBO 3П 25А 10кА C 30мА тип A</t>
  </si>
  <si>
    <t>247-217-1713</t>
  </si>
  <si>
    <t>A9D17325</t>
  </si>
  <si>
    <t>iC60 RCBO 3П 32А 10кА C 30мА тип A</t>
  </si>
  <si>
    <t>247-217-1714</t>
  </si>
  <si>
    <t>A9D17332</t>
  </si>
  <si>
    <t>iC60 RCBO 2П 10А 10кА C 300мА тип A</t>
  </si>
  <si>
    <t>247-217-1715</t>
  </si>
  <si>
    <t>A9D54210</t>
  </si>
  <si>
    <t>iC60 RCBO 2П 16А 10кА C 300мА тип A</t>
  </si>
  <si>
    <t>247-217-1716</t>
  </si>
  <si>
    <t>A9D54216</t>
  </si>
  <si>
    <t>iC60 RCBO 2П 20А 10кА C 300мА тип A</t>
  </si>
  <si>
    <t>247-217-1717</t>
  </si>
  <si>
    <t>A9D54220</t>
  </si>
  <si>
    <t>iC60 RCBO 2П 25А 10кА C 300мА тип A</t>
  </si>
  <si>
    <t>247-217-1718</t>
  </si>
  <si>
    <t>A9D54225</t>
  </si>
  <si>
    <t>iC60 RCBO 2П 32А 10кА C 300мА тип A</t>
  </si>
  <si>
    <t>247-217-1719</t>
  </si>
  <si>
    <t>A9D54232</t>
  </si>
  <si>
    <t xml:space="preserve"> iCV40 3П+Н 6А 10кА C 30мА тип A</t>
  </si>
  <si>
    <t>247-217-1720</t>
  </si>
  <si>
    <t>A9DC4706</t>
  </si>
  <si>
    <t xml:space="preserve"> iCV40 3П+Н 10А 10кА C 30мА тип A</t>
  </si>
  <si>
    <t>247-217-1721</t>
  </si>
  <si>
    <t>A9DC4710</t>
  </si>
  <si>
    <t xml:space="preserve"> iCV40 3П+Н 16А 10кА C 30мА тип A</t>
  </si>
  <si>
    <t>247-217-1722</t>
  </si>
  <si>
    <t>A9DC4716</t>
  </si>
  <si>
    <t xml:space="preserve"> iC60 RCBO 2П 10А/20A 10кА C 30мА тип AC</t>
  </si>
  <si>
    <t>247-217-1723</t>
  </si>
  <si>
    <t xml:space="preserve"> iC60 RCBO 2П 16А 10кА C 30мА тип AC</t>
  </si>
  <si>
    <t>247-217-1724</t>
  </si>
  <si>
    <t>A9D07216</t>
  </si>
  <si>
    <t xml:space="preserve"> iC60 RCBO 2П 25А 10кА C 30мА тип AC</t>
  </si>
  <si>
    <t>247-217-1725</t>
  </si>
  <si>
    <t>A9D07225</t>
  </si>
  <si>
    <t xml:space="preserve"> iC60 RCBO 2П 32А 10кА C 30мА тип AC</t>
  </si>
  <si>
    <t>247-217-1726</t>
  </si>
  <si>
    <t>A9D07232</t>
  </si>
  <si>
    <t xml:space="preserve"> iC60 RCBO 2П 10А 10кА C 300мА тип AC</t>
  </si>
  <si>
    <t>247-217-1727</t>
  </si>
  <si>
    <t>A9D50210</t>
  </si>
  <si>
    <t xml:space="preserve"> iC60 RCBO 2П 16А 10кА C 300мА тип AC</t>
  </si>
  <si>
    <t>247-217-1728</t>
  </si>
  <si>
    <t>A9D50216</t>
  </si>
  <si>
    <t xml:space="preserve"> iC60 RCBO 2П 20А 10кА C 300мА тип AC</t>
  </si>
  <si>
    <t>247-217-1729</t>
  </si>
  <si>
    <t>A9D50220</t>
  </si>
  <si>
    <t xml:space="preserve"> iC60 RCBO 2П 25А 10кА C 300мА тип AC</t>
  </si>
  <si>
    <t>247-217-1730</t>
  </si>
  <si>
    <t>A9D50225</t>
  </si>
  <si>
    <t xml:space="preserve"> iC60 RCBO 2П 32А 10кА C 300мА тип AC</t>
  </si>
  <si>
    <t>247-217-1731</t>
  </si>
  <si>
    <t>A9D50232</t>
  </si>
  <si>
    <t xml:space="preserve"> iID 2П 16А 10мА тип A</t>
  </si>
  <si>
    <t>247-217-1801</t>
  </si>
  <si>
    <t>A9R20216</t>
  </si>
  <si>
    <t xml:space="preserve"> iID 2П 25А 10мА тип A</t>
  </si>
  <si>
    <t>247-217-1802</t>
  </si>
  <si>
    <t>A9R20225</t>
  </si>
  <si>
    <t xml:space="preserve"> iID 4П 40А 100мА тип A</t>
  </si>
  <si>
    <t>247-217-1803</t>
  </si>
  <si>
    <t>A9R22440</t>
  </si>
  <si>
    <t xml:space="preserve"> iID 4П 63А 100мА тип A</t>
  </si>
  <si>
    <t>247-217-1804</t>
  </si>
  <si>
    <t>A9R22463</t>
  </si>
  <si>
    <t xml:space="preserve"> iID 2П 25А 30мА тип A</t>
  </si>
  <si>
    <t>247-217-1805</t>
  </si>
  <si>
    <t>A9R21225</t>
  </si>
  <si>
    <t xml:space="preserve"> iID 2П 40А 30мА тип A</t>
  </si>
  <si>
    <t>247-217-1806</t>
  </si>
  <si>
    <t>A9R21240</t>
  </si>
  <si>
    <t xml:space="preserve"> iID 2П 63А 30мА тип A</t>
  </si>
  <si>
    <t>247-217-1807</t>
  </si>
  <si>
    <t>A9R21263</t>
  </si>
  <si>
    <t xml:space="preserve"> iID 2П 100А 30мА тип A</t>
  </si>
  <si>
    <t>247-217-1808</t>
  </si>
  <si>
    <t>A9R21291</t>
  </si>
  <si>
    <t xml:space="preserve"> iID 2П 40А 300мА (тип S) тип A</t>
  </si>
  <si>
    <t>247-217-1809</t>
  </si>
  <si>
    <t>A9R25240</t>
  </si>
  <si>
    <t xml:space="preserve"> iID 2П 63А 300мА (тип S) тип A</t>
  </si>
  <si>
    <t>247-217-1810</t>
  </si>
  <si>
    <t>A9R25263</t>
  </si>
  <si>
    <t xml:space="preserve"> iID 2П 100А 300мА (тип S) тип A</t>
  </si>
  <si>
    <t>247-217-1811</t>
  </si>
  <si>
    <t>A9R25291</t>
  </si>
  <si>
    <t xml:space="preserve"> iID 2П 25А 300мА тип A</t>
  </si>
  <si>
    <t>247-217-1812</t>
  </si>
  <si>
    <t>A9R24225</t>
  </si>
  <si>
    <t xml:space="preserve"> iID 2П 40А 300мА тип A</t>
  </si>
  <si>
    <t>247-217-1813</t>
  </si>
  <si>
    <t>A9R24240</t>
  </si>
  <si>
    <t xml:space="preserve"> iID 2П 63А 300мА тип A</t>
  </si>
  <si>
    <t>247-217-1814</t>
  </si>
  <si>
    <t>A9R24263</t>
  </si>
  <si>
    <t xml:space="preserve"> iID 2П 100А 300мА тип A</t>
  </si>
  <si>
    <t>247-217-1815</t>
  </si>
  <si>
    <t>A9R24291</t>
  </si>
  <si>
    <t xml:space="preserve"> iID 4П 25А 30мА тип A</t>
  </si>
  <si>
    <t>247-217-1816</t>
  </si>
  <si>
    <t>A9R21425</t>
  </si>
  <si>
    <t xml:space="preserve"> iID 4П 40А 30мА тип A</t>
  </si>
  <si>
    <t>247-217-1817</t>
  </si>
  <si>
    <t>A9R21440</t>
  </si>
  <si>
    <t xml:space="preserve"> iID 4П 63А 30мА тип A</t>
  </si>
  <si>
    <t>247-217-1818</t>
  </si>
  <si>
    <t>A9R21463</t>
  </si>
  <si>
    <t xml:space="preserve"> iID 4П 80А 30мА тип A</t>
  </si>
  <si>
    <t>247-217-1819</t>
  </si>
  <si>
    <t>A9R21480</t>
  </si>
  <si>
    <t xml:space="preserve"> iID 4П 100А 30мА тип A</t>
  </si>
  <si>
    <t>247-217-1820</t>
  </si>
  <si>
    <t>A9R21491</t>
  </si>
  <si>
    <t xml:space="preserve"> iID 4П 40А 300мА (тип S) тип A</t>
  </si>
  <si>
    <t>247-217-1821</t>
  </si>
  <si>
    <t>A9R25440</t>
  </si>
  <si>
    <t xml:space="preserve"> iID 4П 63А 300мА (тип S) тип A</t>
  </si>
  <si>
    <t>247-217-1822</t>
  </si>
  <si>
    <t>A9R25463</t>
  </si>
  <si>
    <t xml:space="preserve"> iID 4П 80А 300мА (тип S) тип A</t>
  </si>
  <si>
    <t>247-217-1823</t>
  </si>
  <si>
    <t>A9R25480</t>
  </si>
  <si>
    <t xml:space="preserve"> iID 4П 100А 300мА (тип S) тип A</t>
  </si>
  <si>
    <t>247-217-1824</t>
  </si>
  <si>
    <t>A9R25491</t>
  </si>
  <si>
    <t xml:space="preserve"> iID 4П 25А 300мА тип A</t>
  </si>
  <si>
    <t>247-217-1825</t>
  </si>
  <si>
    <t>A9R24425</t>
  </si>
  <si>
    <t xml:space="preserve"> iID 4П 40А 300мА тип A</t>
  </si>
  <si>
    <t>247-217-1826</t>
  </si>
  <si>
    <t>A9R24440</t>
  </si>
  <si>
    <t xml:space="preserve"> iID 4П 63А 300мА тип A</t>
  </si>
  <si>
    <t>247-217-1827</t>
  </si>
  <si>
    <t>A9R24463</t>
  </si>
  <si>
    <t xml:space="preserve"> iID 4П 80А 300мА тип A</t>
  </si>
  <si>
    <t>247-217-1828</t>
  </si>
  <si>
    <t>A9R24480</t>
  </si>
  <si>
    <t xml:space="preserve"> iID 4П 100А 300мА тип A</t>
  </si>
  <si>
    <t>247-217-1829</t>
  </si>
  <si>
    <t>A9R24491</t>
  </si>
  <si>
    <t xml:space="preserve"> iID 2П 16А 10мА тип AC</t>
  </si>
  <si>
    <t>247-217-1830</t>
  </si>
  <si>
    <t>A9R10216</t>
  </si>
  <si>
    <t xml:space="preserve"> iID 2П 25А 10мА тип AC</t>
  </si>
  <si>
    <t>247-217-1831</t>
  </si>
  <si>
    <t>A9R10225</t>
  </si>
  <si>
    <t xml:space="preserve"> iID 2П 40А 100мА тип AC</t>
  </si>
  <si>
    <t>247-217-1832</t>
  </si>
  <si>
    <t>A9R12240</t>
  </si>
  <si>
    <t xml:space="preserve"> iID 2П 63А 100мА тип AC</t>
  </si>
  <si>
    <t>247-217-1833</t>
  </si>
  <si>
    <t>A9R12263</t>
  </si>
  <si>
    <t xml:space="preserve"> iID 2П 80А 100мА тип AC</t>
  </si>
  <si>
    <t>247-217-1834</t>
  </si>
  <si>
    <t>A9R12280</t>
  </si>
  <si>
    <t xml:space="preserve"> iID 2П 100А 100мА тип AC</t>
  </si>
  <si>
    <t>247-217-1835</t>
  </si>
  <si>
    <t>A9R12291</t>
  </si>
  <si>
    <t xml:space="preserve"> iID 4П 40А 100мА тип AC</t>
  </si>
  <si>
    <t>247-217-1836</t>
  </si>
  <si>
    <t>A9R12440</t>
  </si>
  <si>
    <t xml:space="preserve"> iID 4П 63А 100мА тип AC</t>
  </si>
  <si>
    <t>247-217-1837</t>
  </si>
  <si>
    <t>A9R12463</t>
  </si>
  <si>
    <t xml:space="preserve"> iID 4П 80А 100мА тип AC</t>
  </si>
  <si>
    <t>247-217-1838</t>
  </si>
  <si>
    <t>A9R12480</t>
  </si>
  <si>
    <t xml:space="preserve"> iID 4П 100А 100мА тип AC</t>
  </si>
  <si>
    <t>247-217-1839</t>
  </si>
  <si>
    <t>A9R12491</t>
  </si>
  <si>
    <t xml:space="preserve"> iID 2П 25А 30мА тип AC</t>
  </si>
  <si>
    <t>247-217-1840</t>
  </si>
  <si>
    <t>A9R41225</t>
  </si>
  <si>
    <t xml:space="preserve"> iID K 2П 25А 30мА тип AC</t>
  </si>
  <si>
    <t>247-217-1841</t>
  </si>
  <si>
    <t>A9R50225</t>
  </si>
  <si>
    <t xml:space="preserve"> iID 2П 40А 30мА тип AC</t>
  </si>
  <si>
    <t>247-217-1842</t>
  </si>
  <si>
    <t>A9R41240</t>
  </si>
  <si>
    <t xml:space="preserve"> iID K 2П 40А 30мА тип AC</t>
  </si>
  <si>
    <t>247-217-1843</t>
  </si>
  <si>
    <t>A9R50240</t>
  </si>
  <si>
    <t xml:space="preserve"> iID 2П 63А 30мА тип AC</t>
  </si>
  <si>
    <t>247-217-1844</t>
  </si>
  <si>
    <t>A9R41263</t>
  </si>
  <si>
    <t xml:space="preserve"> iID 2П 80А 30мА тип AC</t>
  </si>
  <si>
    <t>247-217-1845</t>
  </si>
  <si>
    <t>A9R11280</t>
  </si>
  <si>
    <t xml:space="preserve"> iID 2П 100А 30мА тип AC</t>
  </si>
  <si>
    <t>247-217-1846</t>
  </si>
  <si>
    <t>A9R11291</t>
  </si>
  <si>
    <t xml:space="preserve"> iID 2П 63А 300мА (тип S) тип AC</t>
  </si>
  <si>
    <t>247-217-1847</t>
  </si>
  <si>
    <t>A9R15263</t>
  </si>
  <si>
    <t xml:space="preserve"> iID 2П 100А 300мА (тип S) тип AC</t>
  </si>
  <si>
    <t>247-217-1848</t>
  </si>
  <si>
    <t>A9R15291</t>
  </si>
  <si>
    <t xml:space="preserve"> iID 2П 25А 300мА тип AC</t>
  </si>
  <si>
    <t>247-217-1849</t>
  </si>
  <si>
    <t>A9R44225</t>
  </si>
  <si>
    <t xml:space="preserve"> iID K 2П 25А 300мА тип AC</t>
  </si>
  <si>
    <t>247-217-1850</t>
  </si>
  <si>
    <t>A9R75225</t>
  </si>
  <si>
    <t xml:space="preserve"> iID 2П 40А 300мА тип AC</t>
  </si>
  <si>
    <t>247-217-1851</t>
  </si>
  <si>
    <t>A9R44240</t>
  </si>
  <si>
    <t xml:space="preserve"> iID K 2П 40А 300мА тип AC</t>
  </si>
  <si>
    <t>247-217-1852</t>
  </si>
  <si>
    <t>A9R75240</t>
  </si>
  <si>
    <t xml:space="preserve"> iID 2П 63А 300мА тип AC</t>
  </si>
  <si>
    <t>247-217-1853</t>
  </si>
  <si>
    <t>A9R44263</t>
  </si>
  <si>
    <t xml:space="preserve"> iID 2П 80А 300мА тип AC</t>
  </si>
  <si>
    <t>247-217-1854</t>
  </si>
  <si>
    <t>A9R14280</t>
  </si>
  <si>
    <t xml:space="preserve"> iID 2П 100А 300мА тип AC</t>
  </si>
  <si>
    <t>247-217-1855</t>
  </si>
  <si>
    <t>A9R14291</t>
  </si>
  <si>
    <t xml:space="preserve"> iID 4П 25А 30мА тип AC</t>
  </si>
  <si>
    <t>247-217-1856</t>
  </si>
  <si>
    <t>A9R41425</t>
  </si>
  <si>
    <t xml:space="preserve"> iID K 4П 25А 30мА тип AC</t>
  </si>
  <si>
    <t>247-217-1857</t>
  </si>
  <si>
    <t>A9R50425</t>
  </si>
  <si>
    <t xml:space="preserve"> iID 4П 40А 30мА тип AC</t>
  </si>
  <si>
    <t>247-217-1858</t>
  </si>
  <si>
    <t>A9R41440</t>
  </si>
  <si>
    <t xml:space="preserve"> iID K 4П 40А 30мА тип AC</t>
  </si>
  <si>
    <t>247-217-1859</t>
  </si>
  <si>
    <t>A9R50440</t>
  </si>
  <si>
    <t xml:space="preserve"> iID 4П 63А 30мА тип AC</t>
  </si>
  <si>
    <t>247-217-1860</t>
  </si>
  <si>
    <t>A9R41463</t>
  </si>
  <si>
    <t xml:space="preserve"> iID K 4П 63А 30мА тип AC</t>
  </si>
  <si>
    <t>247-217-1861</t>
  </si>
  <si>
    <t>A9R70463</t>
  </si>
  <si>
    <t xml:space="preserve"> iID 4П 80А 30мА тип AC</t>
  </si>
  <si>
    <t>247-217-1862</t>
  </si>
  <si>
    <t>A9R11480</t>
  </si>
  <si>
    <t xml:space="preserve"> iID 4П 100А 30мА тип AC</t>
  </si>
  <si>
    <t>247-217-1863</t>
  </si>
  <si>
    <t>A9R11491</t>
  </si>
  <si>
    <t xml:space="preserve"> iID 4П 40А 300мА (тип S) тип AC</t>
  </si>
  <si>
    <t>247-217-1864</t>
  </si>
  <si>
    <t>A9R15440</t>
  </si>
  <si>
    <t xml:space="preserve"> iID 4П 63А 300мА (тип S) тип AC</t>
  </si>
  <si>
    <t>247-217-1865</t>
  </si>
  <si>
    <t>A9R15463</t>
  </si>
  <si>
    <t xml:space="preserve"> iID 4П 80А 300мА (тип S) тип AC</t>
  </si>
  <si>
    <t>247-217-1866</t>
  </si>
  <si>
    <t>A9R15480</t>
  </si>
  <si>
    <t xml:space="preserve"> iID 4П 100А 300мА (тип S) тип AC</t>
  </si>
  <si>
    <t>247-217-1867</t>
  </si>
  <si>
    <t>A9R15491</t>
  </si>
  <si>
    <t xml:space="preserve"> iID 4П 25А 300мА тип AC</t>
  </si>
  <si>
    <t>247-217-1868</t>
  </si>
  <si>
    <t>A9R44425</t>
  </si>
  <si>
    <t xml:space="preserve"> iID K 4П 25А 300мА тип AC</t>
  </si>
  <si>
    <t>247-217-1869</t>
  </si>
  <si>
    <t>A9R75425</t>
  </si>
  <si>
    <t xml:space="preserve"> iID 4П 40А 300мА тип AC</t>
  </si>
  <si>
    <t>247-217-1870</t>
  </si>
  <si>
    <t>A9R44440</t>
  </si>
  <si>
    <t xml:space="preserve"> iID K 4П 40А 300мА тип AC</t>
  </si>
  <si>
    <t>247-217-1871</t>
  </si>
  <si>
    <t>A9R75440</t>
  </si>
  <si>
    <t xml:space="preserve"> iID 4П 63А 300мА тип AC</t>
  </si>
  <si>
    <t>247-217-1872</t>
  </si>
  <si>
    <t>A9R44463</t>
  </si>
  <si>
    <t xml:space="preserve"> iID K 4П 63А 300мА тип AC</t>
  </si>
  <si>
    <t>247-217-1873</t>
  </si>
  <si>
    <t>A9R75463</t>
  </si>
  <si>
    <t xml:space="preserve"> iID 4П 80А 300мА тип AC</t>
  </si>
  <si>
    <t>247-217-1874</t>
  </si>
  <si>
    <t>A9R14480</t>
  </si>
  <si>
    <t xml:space="preserve"> iID 4П 100А 300мА тип AC</t>
  </si>
  <si>
    <t>247-217-1875</t>
  </si>
  <si>
    <t>A9R14491</t>
  </si>
  <si>
    <t>Доп. контакт состояния iOF для iC60 RCBO</t>
  </si>
  <si>
    <t>247-204-5894</t>
  </si>
  <si>
    <t>A9A19801</t>
  </si>
  <si>
    <t>Доп. контакт состояния iOF/SD для iC60 RCBO</t>
  </si>
  <si>
    <t>247-204-5895</t>
  </si>
  <si>
    <t>A9A19803</t>
  </si>
  <si>
    <t>Доп. контакт состояния iOF/SD24 для iC60 RCBO</t>
  </si>
  <si>
    <t>247-204-5896</t>
  </si>
  <si>
    <t>A9A19804</t>
  </si>
  <si>
    <t>Доп. контакт состояния SDV 1НО/1НЗ для NG125</t>
  </si>
  <si>
    <t>247-204-5897</t>
  </si>
  <si>
    <t>19058/19059</t>
  </si>
  <si>
    <t>Доп. контакт состояния OF+OF для NG125</t>
  </si>
  <si>
    <t>247-204-5898</t>
  </si>
  <si>
    <t>Доп. контакт состояния OF+SD для NG125</t>
  </si>
  <si>
    <t>247-204-5899</t>
  </si>
  <si>
    <t>MX+OF 230-415В для NG125</t>
  </si>
  <si>
    <t>247-204-5990</t>
  </si>
  <si>
    <t>MX+OF 24В для NG125</t>
  </si>
  <si>
    <t>247-204-5991</t>
  </si>
  <si>
    <t>MN 230В для NG125</t>
  </si>
  <si>
    <t>247-204-5992</t>
  </si>
  <si>
    <t>MN 48В DC для NG125</t>
  </si>
  <si>
    <t>247-204-5993</t>
  </si>
  <si>
    <t>247-201-1300</t>
  </si>
  <si>
    <t>247-211-2401</t>
  </si>
  <si>
    <t>Реле контроля питания многофункциональное 3-фазное, 5А</t>
  </si>
  <si>
    <t>PRG336026IP41</t>
  </si>
  <si>
    <t>PRG486026IP41</t>
  </si>
  <si>
    <t>PRG636026IP41</t>
  </si>
  <si>
    <t>PRG786026IP41</t>
  </si>
  <si>
    <t>PRG936026IP41</t>
  </si>
  <si>
    <t>PRG1086026IP41</t>
  </si>
  <si>
    <t>PRG1236026IP41</t>
  </si>
  <si>
    <t>PRG1386026IP41</t>
  </si>
  <si>
    <t>PRG1586026IP30</t>
  </si>
  <si>
    <t>PRG1736026IP30</t>
  </si>
  <si>
    <t>PRG1886026IP30</t>
  </si>
  <si>
    <t>PRG2036026IP30</t>
  </si>
  <si>
    <t>PRG456026IP55</t>
  </si>
  <si>
    <t>PRG656026IP55</t>
  </si>
  <si>
    <t>PRG856026IP55</t>
  </si>
  <si>
    <t>PRG1056026IP55</t>
  </si>
  <si>
    <t>PRG1256026IP55</t>
  </si>
  <si>
    <t>PRG1456026IP55</t>
  </si>
  <si>
    <t>PRG1756026IP55</t>
  </si>
  <si>
    <t>PRG636026IP43</t>
  </si>
  <si>
    <t>PRG786026IP43</t>
  </si>
  <si>
    <t>PRG936026IP43</t>
  </si>
  <si>
    <t>PRG1086026IP43</t>
  </si>
  <si>
    <t>PRG1236026IP43</t>
  </si>
  <si>
    <t>PRG1386026IP43</t>
  </si>
  <si>
    <t>247-305-0203</t>
  </si>
  <si>
    <t>247-305-0204</t>
  </si>
  <si>
    <t>247-305-0205</t>
  </si>
  <si>
    <t>247-305-0206</t>
  </si>
  <si>
    <t>247-305-0207</t>
  </si>
  <si>
    <t>247-305-0208</t>
  </si>
  <si>
    <t>247-305-0209</t>
  </si>
  <si>
    <t>247-305-0210</t>
  </si>
  <si>
    <t>247-305-0211</t>
  </si>
  <si>
    <t>247-305-0212</t>
  </si>
  <si>
    <t>247-305-0213</t>
  </si>
  <si>
    <t>247-305-0214</t>
  </si>
  <si>
    <t>247-305-0215</t>
  </si>
  <si>
    <t>247-305-0216</t>
  </si>
  <si>
    <t>247-305-0217</t>
  </si>
  <si>
    <t>247-305-0218</t>
  </si>
  <si>
    <t>247-305-0219</t>
  </si>
  <si>
    <t>247-305-0220</t>
  </si>
  <si>
    <t>247-305-0221</t>
  </si>
  <si>
    <t>247-305-0222</t>
  </si>
  <si>
    <t>247-305-0223</t>
  </si>
  <si>
    <t>247-305-0224</t>
  </si>
  <si>
    <t>Навесной шкаф PrismaSeT G 24М IP41 ВШГ:330х600х260</t>
  </si>
  <si>
    <t>Навесной шкаф PrismaSeT G 48М IP41 ВШГ:480х600х260</t>
  </si>
  <si>
    <t>Навесной шкаф PrismaSeT G 72М IP41 с кабельным каналом 300мм ВШГ:630х600х260</t>
  </si>
  <si>
    <t>Навесной шкаф PrismaSeT G 96М IP41 с кабельным каналом 300мм ВШГ:780х600х260</t>
  </si>
  <si>
    <t>Навесной шкаф PrismaSeT G IP41 с кабельным каналом 300мм ВШГ:930х600х260</t>
  </si>
  <si>
    <t>Навесной шкаф PrismaSeT G IP41 с кабельным каналом 300мм ВШГ:1080х600х260</t>
  </si>
  <si>
    <t>Навесной шкаф PrismaSeT G IP41 с кабельным каналом 300мм ВШГ:1230х600х260</t>
  </si>
  <si>
    <t>Навесной шкаф PrismaSeT G IP41 кабельным каналом 300мм ВШГ:1380х600х260</t>
  </si>
  <si>
    <t>Напольный шкаф PrismaSeT G IP30 с кабельным каналом 300мм ВШГ:1730х600х260</t>
  </si>
  <si>
    <t>Напольный шкаф PrismaSeT G с кабельным каналом 300мм IP30 ВШГ:1880х600х260</t>
  </si>
  <si>
    <t>Напольный шкаф PrismaSeT G с кабельным каналом 300мм IP30 ВШГ:2030х600х260</t>
  </si>
  <si>
    <t>Навесной шкаф PrismaSeT G 48М с кабельным каналом 300мм IP55 ВШГ:450х600х260</t>
  </si>
  <si>
    <t>Навесной шкаф PrismaSeT G 72М с кабельным каналом 300мм IP55 ВШГ:650х600х260</t>
  </si>
  <si>
    <t>Навесной шкаф PrismaSeT G с кабельным каналом 300мм IP55 ВШГ:850х600х260</t>
  </si>
  <si>
    <t>Навесной шкаф PrismaSeT G с кабельным каналом 300мм IP55 ВШГ:1050х600х260</t>
  </si>
  <si>
    <t>Навесной шкаф PrismaSeT G с кабельным каналом 300мм IP55 ВШГ:1250х600х260</t>
  </si>
  <si>
    <t>Навесной шкаф PrismaSeT G с кабельным каналом 300мм IP55 ВШГ:1450х600х260</t>
  </si>
  <si>
    <t>Навесной шкаф PrismaSeT G с кабельным каналом 300мм IP55 ВШГ:1750х600х260</t>
  </si>
  <si>
    <t>Навесной шкаф PrismaSeT G 72М с кабельным каналом 300мм Pack250 IP43 ВШГ:630х600х205</t>
  </si>
  <si>
    <t>Навесной шкаф PrismaSeT G с кабельным каналом 300мм Pack250 IP43 ВШГ:930х600х205</t>
  </si>
  <si>
    <t>Навесной шкаф PrismaSeT G с кабельным каналом 300мм  Pack250 IP43 ВШГ:1080х600х205</t>
  </si>
  <si>
    <t>Навесной шкаф PrismaSeT G с кабельным каналом 300мм  Pack250 IP43 ВШГ:1230х600х205</t>
  </si>
  <si>
    <t>Навесной шкаф PrismaSeT G с кабельным каналом 300мм  Pack250 IP43 ВШГ:1380х600х205</t>
  </si>
  <si>
    <t>Шкаф настенный Spacial CRN с монтажной платой 1000 мм х 800 мм х 250 мм</t>
  </si>
  <si>
    <t>247-305-0301</t>
  </si>
  <si>
    <t>247-305-0302</t>
  </si>
  <si>
    <t>247-305-0303</t>
  </si>
  <si>
    <t>247-305-0304</t>
  </si>
  <si>
    <t>PRP2006540IP40630</t>
  </si>
  <si>
    <t>PRP2006540IP40800</t>
  </si>
  <si>
    <t>PRP2006540IP401000</t>
  </si>
  <si>
    <t>PRP2006540IP401250</t>
  </si>
  <si>
    <t>PRP2006540IP401600</t>
  </si>
  <si>
    <t>PRP2006540IP402000</t>
  </si>
  <si>
    <t>PRP2006540IP402500</t>
  </si>
  <si>
    <t>PRP2006540IP403200</t>
  </si>
  <si>
    <t>PRP2008040IP40630</t>
  </si>
  <si>
    <t>PRP2008040IP40800</t>
  </si>
  <si>
    <t>PRP2008040IP401000</t>
  </si>
  <si>
    <t>PRP2008040IP401250</t>
  </si>
  <si>
    <t>PRP2008040IP401600</t>
  </si>
  <si>
    <t>PRP2009540IP402000</t>
  </si>
  <si>
    <t>PRP2009540IP402500</t>
  </si>
  <si>
    <t>PRP2009540IP403200</t>
  </si>
  <si>
    <t>PRP2003060IP40</t>
  </si>
  <si>
    <t>PRP2003040IP40</t>
  </si>
  <si>
    <t>PRP2004060IP40</t>
  </si>
  <si>
    <t>PRP2004040IP40</t>
  </si>
  <si>
    <t>PRP2006540IP40630B3</t>
  </si>
  <si>
    <t>PRP2006540IP40800B3</t>
  </si>
  <si>
    <t>PRP2006540IP401000B3</t>
  </si>
  <si>
    <t>PRP2006540IP401250B3</t>
  </si>
  <si>
    <t>PRP2006540IP401600B3</t>
  </si>
  <si>
    <t>PRP2006540IP402000B3</t>
  </si>
  <si>
    <t>PRP2006540IP402500B3</t>
  </si>
  <si>
    <t>PRP2006540IP403200B3</t>
  </si>
  <si>
    <t>PRP2008040IP40630B3</t>
  </si>
  <si>
    <t>PRP2008040IP40800B3</t>
  </si>
  <si>
    <t>PRP2008040IP401000B3</t>
  </si>
  <si>
    <t>PRP2008040IP401250B3</t>
  </si>
  <si>
    <t>PRP2008040IP401600B3</t>
  </si>
  <si>
    <t>PRP2009540IP402000B3</t>
  </si>
  <si>
    <t>PRP2009540IP402500B3</t>
  </si>
  <si>
    <t>PRP2009540IP403200B3</t>
  </si>
  <si>
    <t>PRP2003060IP40B3</t>
  </si>
  <si>
    <t>PRP2003040IP40B3</t>
  </si>
  <si>
    <t>PRP2004060IP40B3</t>
  </si>
  <si>
    <t>PRP2004040IP40B3</t>
  </si>
  <si>
    <t>247-305-0305</t>
  </si>
  <si>
    <t>247-305-0306</t>
  </si>
  <si>
    <t>247-305-0307</t>
  </si>
  <si>
    <t>247-305-0308</t>
  </si>
  <si>
    <t>247-305-0309</t>
  </si>
  <si>
    <t>247-305-0310</t>
  </si>
  <si>
    <t>247-305-0311</t>
  </si>
  <si>
    <t>247-305-0312</t>
  </si>
  <si>
    <t>247-305-0313</t>
  </si>
  <si>
    <t>247-305-0314</t>
  </si>
  <si>
    <t>247-305-0315</t>
  </si>
  <si>
    <t>247-305-0316</t>
  </si>
  <si>
    <t>247-305-0317</t>
  </si>
  <si>
    <t>247-305-0318</t>
  </si>
  <si>
    <t>247-305-0319</t>
  </si>
  <si>
    <t>247-305-0320</t>
  </si>
  <si>
    <t>247-305-0321</t>
  </si>
  <si>
    <t>247-305-0322</t>
  </si>
  <si>
    <t>247-305-0323</t>
  </si>
  <si>
    <t>247-305-0324</t>
  </si>
  <si>
    <t>247-305-0325</t>
  </si>
  <si>
    <t>247-305-0326</t>
  </si>
  <si>
    <t>247-305-0327</t>
  </si>
  <si>
    <t>247-305-0328</t>
  </si>
  <si>
    <t>247-305-0329</t>
  </si>
  <si>
    <t>247-305-0330</t>
  </si>
  <si>
    <t>247-305-0331</t>
  </si>
  <si>
    <t>247-305-0332</t>
  </si>
  <si>
    <t>247-305-0333</t>
  </si>
  <si>
    <t>247-305-0334</t>
  </si>
  <si>
    <t>247-305-0335</t>
  </si>
  <si>
    <t>247-305-0336</t>
  </si>
  <si>
    <t>247-305-0337</t>
  </si>
  <si>
    <t>247-305-0338</t>
  </si>
  <si>
    <t>247-305-0339</t>
  </si>
  <si>
    <t>247-305-0340</t>
  </si>
  <si>
    <t>247-305-0341</t>
  </si>
  <si>
    <t>247-305-0342</t>
  </si>
  <si>
    <t>247-305-0343</t>
  </si>
  <si>
    <t>247-305-0344</t>
  </si>
  <si>
    <t>Напольный шкаф PrismaSet P 630A IP40 cекционирование 2A/2B ВШГ:2000x650х400</t>
  </si>
  <si>
    <t>Напольный шкаф PrismaSet P 800A IP40 cекционирование 2A/2B ВШГ:2000x650х400</t>
  </si>
  <si>
    <t>Напольный шкаф PrismaSet P 1000A IP40 cекционирование 2A/2B ВШГ:2000x650х400</t>
  </si>
  <si>
    <t>Напольный шкаф PrismaSet P 1250A IP40 cекционирование 2A/2B ВШГ:2000x650х400</t>
  </si>
  <si>
    <t>Напольный шкаф PrismaSet P 1600A IP40 cекционирование 2A/2B ВШГ:2000x650х400</t>
  </si>
  <si>
    <t>Напольный шкаф PrismaSet P 2000A IP40 cекционирование 2A/2B ВШГ:2000x650х400</t>
  </si>
  <si>
    <t>Напольный шкаф PrismaSet P 2500A IP40 cекционирование 2A/2B ВШГ:2000x650х400</t>
  </si>
  <si>
    <t>Напольный шкаф PrismaSet P 3200A IP40 cекционирование 2A/2B ВШГ:2000x650х400</t>
  </si>
  <si>
    <t>Напольный шкаф PrismaSet P 630A IP40 cекционирование 2A/2B ВШГ:2000x800(650+150)х400</t>
  </si>
  <si>
    <t>Напольный шкаф PrismaSet P 800A IP40 cекционирование 2A/2B ВШГ:2000x800(650+150)х400</t>
  </si>
  <si>
    <t>Напольный шкаф PrismaSet P IP40 кабельный канал cекционирование 3A/3B ВШГ:2000x400х400</t>
  </si>
  <si>
    <t>Напольный шкаф PrismaSet P IP40 кабельный канал cекционирование 3A/3B ВШГ:2000x400х600</t>
  </si>
  <si>
    <t>Напольный шкаф PrismaSet P IP40 кабельный канал cекционирование 3A/3B ВШГ:2000x300х400</t>
  </si>
  <si>
    <t>Напольный шкаф PrismaSet P IP40 кабельный канал cекционирование 3A/3B ВШГ:2000x300х600</t>
  </si>
  <si>
    <t>Напольный шкаф PrismaSet P 3200A IP40 cекционирование 3A/3B ВШГ:2000x950(650+300)х400</t>
  </si>
  <si>
    <t>Напольный шкаф PrismaSet P 2500A IP40 cекционирование 3A/3B ВШГ:2000x950(650+300)х400</t>
  </si>
  <si>
    <t>Напольный шкаф PrismaSet P 2000A IP40 cекционирование 3A/3B ВШГ:2000x950(650+300)х400</t>
  </si>
  <si>
    <t>Напольный шкаф PrismaSet P 1600A IP40 cекционирование 3A/3B ВШГ:2000x800(650+150)х400</t>
  </si>
  <si>
    <t>Напольный шкаф PrismaSet P 1250A IP40 cекционирование 3A/3B ВШГ:2000x800(650+150)х400)</t>
  </si>
  <si>
    <t>Напольный шкаф PrismaSet P 1000A IP40 cекционирование 3A/3B ВШГ:2000x800(650+150)х400</t>
  </si>
  <si>
    <t>Напольный шкаф PrismaSet P 800A IP40 cекционирование 3A/3B ВШГ:2000x800(650+150)х400</t>
  </si>
  <si>
    <t>Напольный шкаф PrismaSet P 630A IP40 cекционирование 3A/3B ВШГ:2000x800(650+150)х400</t>
  </si>
  <si>
    <t>Напольный шкаф PrismaSet P 3200A IP40 cекционирование 3A/3B ВШГ:2000x650х400</t>
  </si>
  <si>
    <t>Напольный шкаф PrismaSet P 2500A IP40 cекционирование 3A/3B ВШГ:2000x650х400</t>
  </si>
  <si>
    <t>Напольный шкаф PrismaSet P 2000A IP40 cекционирование 3A/3B ВШГ:2000x650х400</t>
  </si>
  <si>
    <t>Напольный шкаф PrismaSet P 1600A IP40 cекционирование 3A/3B ВШГ:2000x650х400</t>
  </si>
  <si>
    <t>Напольный шкаф PrismaSet P 1250A IP40 cекционирование 3A/3B ВШГ:2000x650х400</t>
  </si>
  <si>
    <t>Напольный шкаф PrismaSet P 1000A IP40 cекционирование 3A/3B ВШГ:2000x650х400</t>
  </si>
  <si>
    <t>Напольный шкаф PrismaSet P 800A IP40 cекционирование 3A/3B ВШГ:2000x650х400</t>
  </si>
  <si>
    <t>Напольный шкаф PrismaSet P 630A IP40 cекционирование 3A/3B ВШГ:2000x650х400</t>
  </si>
  <si>
    <t>Напольный шкаф PrismaSet P IP40 кабельный канал cекционирование 2A/2B ВШГ:2000x400х400</t>
  </si>
  <si>
    <t>Напольный шкаф PrismaSet P IP40 кабельный канал cекционирование 2A/2B ВШГ:2000x400х600</t>
  </si>
  <si>
    <t>Напольный шкаф PrismaSet P IP40 кабельный канал cекционирование 2A/2B ВШГ:2000x300х400</t>
  </si>
  <si>
    <t>Напольный шкаф PrismaSet P IP40 кабельный канал cекционирование 2A/2B ВШГ:2000x300х600</t>
  </si>
  <si>
    <t>Напольный шкаф PrismaSet P 3200A IP40 cекционирование 2A/2B ВШГ:2000x950(650+300)х400</t>
  </si>
  <si>
    <t>Напольный шкаф PrismaSet P 2500A IP40 cекционирование 2A/2B ВШГ:2000x950(650+300)х400</t>
  </si>
  <si>
    <t>Напольный шкаф PrismaSet P 2000A IP40 cекционирование 2A/2B ВШГ:2000x950(650+300)х400</t>
  </si>
  <si>
    <t>Напольный шкаф PrismaSet P 1600A IP40 cекционирование 2A/2B ВШГ:2000x800(650+150)х400</t>
  </si>
  <si>
    <t>Напольный шкаф PrismaSet P 1250A IP40 cекционирование 2A/2B ВШГ:2000x800(650+150)х400)</t>
  </si>
  <si>
    <t>Напольный шкаф PrismaSet P 1000A IP40 cекционирование 2A/2B ВШГ:2000x800(650+150)х400</t>
  </si>
  <si>
    <t>GCR_RM6_NE-I</t>
  </si>
  <si>
    <t>515-201-1401</t>
  </si>
  <si>
    <t>GCR_RM6_NE-I; функция NE-I, номинальный ток 400/630А, номинальное напряжение 6-20кВ, максимальная отключающая способность 12,5-20кА, 1142х472х670 мм</t>
  </si>
  <si>
    <t>GCR_RM6_NE-B</t>
  </si>
  <si>
    <t>515-201-1402</t>
  </si>
  <si>
    <t>GCR_RM6_NE-B; функция NE-B, номинальный ток 400/630А, номинальное напряжение 6-20кВ, максимальная отключающая способность 16-20кА, 1142х572х670 мм</t>
  </si>
  <si>
    <t>GCR_RM6_NE-D</t>
  </si>
  <si>
    <t>515-201-1403</t>
  </si>
  <si>
    <t>GCR_RM6_NE-D; функция NE-D, номинальный ток 400/630А, номинальное напряжение 6-20кВ, максимальная отключающая способность 16-20кА, 1142х572х670 мм</t>
  </si>
  <si>
    <t>GCR_RM6_DE-I</t>
  </si>
  <si>
    <t>515-201-1404</t>
  </si>
  <si>
    <t>GCR_RM6_DE-I; функция DE-I, номинальный ток 400/630А, номинальное напряжение 6-20кВ, максимальная отключающая способность 12,5-20кА, 1142х 532х670 мм</t>
  </si>
  <si>
    <t>GCR_RM6_DE-B</t>
  </si>
  <si>
    <t>515-201-1405</t>
  </si>
  <si>
    <t>GCR_RM6_DE-B; функция DE-B, номинальный ток 630А, номинальное напряжение 6-20кВ, максимальная отключающая способность 16-20кА, 1142х632х670 мм</t>
  </si>
  <si>
    <t>GCR_RM6_DE-D</t>
  </si>
  <si>
    <t>515-201-1406</t>
  </si>
  <si>
    <t>GCR_RM6_DE-D; функцияDE-D, номинальный ток 200А, номина, льное напряжение 6-20кВ, максимальная отключающая способность 12,5-20кА, 632х670х1142 мм</t>
  </si>
  <si>
    <t>GCR_RM6_DE-Q</t>
  </si>
  <si>
    <t>515-201-1407</t>
  </si>
  <si>
    <t>GCR_RM6_DE-Q; функция DE-Q, номинальный ток 630А, номинальное напряжение 6-20кВ, максимальная отключающая способность 12,5-20кА, 632х670х1142 мм</t>
  </si>
  <si>
    <t>GCR_RM6_DE-Ic</t>
  </si>
  <si>
    <t>515-201-1408</t>
  </si>
  <si>
    <t>GCR_RM6_DE-Ic; функция DE-Ic, номинальный ток 630А, номинальное напряжение 6-20кВ, максимальная отключающая способность 16-20кА, 632х670х1142 мм</t>
  </si>
  <si>
    <t>GCR_RM6_DE-Bc</t>
  </si>
  <si>
    <t>515-201-1409</t>
  </si>
  <si>
    <t>GCR_RM6_DE-Bc; функция DE-Bc, номинальный ток 630А, номинальное напряжение 6-20кВ, максимальная отключающая способность 16-20кА, 632х670х1142 мм</t>
  </si>
  <si>
    <t>GCR_RM6_DE-Mt</t>
  </si>
  <si>
    <t>515-201-1410</t>
  </si>
  <si>
    <t>GCR_RM6_DE-Mt; функция DE-Mt, номинальный ток 630А, номинальное напряжение 6-20кВ, максимальная отключающая способность 16-20кА, 1142х1106х840 мм</t>
  </si>
  <si>
    <t>GCR_RM6_DE-O</t>
  </si>
  <si>
    <t>515-201-1411</t>
  </si>
  <si>
    <t>GCR_RM6_DE-O; функция DE-O, номинальный ток 200-630А, номинальное напряжение 6-20кВ, максимальная отключающая способность 16-20кА, 532х670х1142 мм</t>
  </si>
  <si>
    <t>GCR_RM6_LE-O</t>
  </si>
  <si>
    <t>515-201-1412</t>
  </si>
  <si>
    <t>GCR_RM6_LE-O; функция LE-O, номинальный ток 200-630А, номинальное напряжение 6-20кВ, максимальная отключающая способность 16-20кА, 502х670х1142 мм</t>
  </si>
  <si>
    <t>GCR_RM6_RE-O</t>
  </si>
  <si>
    <t>515-201-1413</t>
  </si>
  <si>
    <t>GCR_RM6_RE-O; функция RE-O, номинальный ток 200-630А, номинальное напряжение 6-20кВ, максимальная отключающая способность 16-20кА, 502х670х1142мм</t>
  </si>
  <si>
    <t>GCR_RM6_NE-II</t>
  </si>
  <si>
    <t>515-201-1414</t>
  </si>
  <si>
    <t>GCR_RM6_NE-II; функция NE-II номинальный ток 400/630А, номинальное напряжение 6-20кВ, максимальная отключающая способность 16-20кА, 829х670х1142 мм</t>
  </si>
  <si>
    <t>GCR_RM6_NE-BI</t>
  </si>
  <si>
    <t>515-201-1415</t>
  </si>
  <si>
    <t>GCR_RM6_NE-BI; функция NE-BI номинальный ток 630А, номинальное напряжение 6-20кВ, максимальная отключающая способность 16-20кА, 829х670х1142 мм</t>
  </si>
  <si>
    <t>GCR_RM6_NE-DI</t>
  </si>
  <si>
    <t>515-201-1416</t>
  </si>
  <si>
    <t>GCR_RM6_NE-DI; функция NE-DI номинальный ток 400/630А, номинальное напряжение 6-20кВ, максимальная отключающая способность 12,5-20кА, 829х670х1142 мм</t>
  </si>
  <si>
    <t>GCR_RM6_NE-QI</t>
  </si>
  <si>
    <t>515-201-1417</t>
  </si>
  <si>
    <t xml:space="preserve">GCR_RM6_NE-QI; функция NE-QI, номинальный ток 400/630А, номинальное напряжение 6-20кВ, максимальная отключающая способность 12,5-20кА, 829х670х1142 мм </t>
  </si>
  <si>
    <t>GCR_RM6_RE-II</t>
  </si>
  <si>
    <t>515-201-1418</t>
  </si>
  <si>
    <t>GCR_RM6_RE-II; функция RE-II, номинальный ток 400/630А, номинальное напряжение 6-20кВ, максимальная отключающая способность 12,5-20кА, 859х670х1142 мм</t>
  </si>
  <si>
    <t>515-201-1419</t>
  </si>
  <si>
    <t>GCR_RM6_NE-III; функция NE-III, номинальный ток 400/630А, номинальное напряжение 6-20кВ, максимальная отключающая способность 12,5-20кА, 1186х 670х1142 мм</t>
  </si>
  <si>
    <t>GCR_RM6_NE-IBI</t>
  </si>
  <si>
    <t>515-201-1420</t>
  </si>
  <si>
    <t>GCR_RM6_NE-IBI; функция NE-IBI, номинальный ток 630А, номинальное напряжение 6-20кВ, максимальная отключающая способность 16-20кА, 1186х 670х1142 мм</t>
  </si>
  <si>
    <t>GCR_RM6_NE-IDI</t>
  </si>
  <si>
    <t>515-201-1421</t>
  </si>
  <si>
    <t>GCR_RM6_NE-IDI; функция NE-IDI, номинальный ток 200А, номинальное напряжение 6-20кВ, максимальная отключающая способность 16-20кА, 1186х 670х1142 мм</t>
  </si>
  <si>
    <t>GCR_RM6_NE-IQI</t>
  </si>
  <si>
    <t>515-201-1422</t>
  </si>
  <si>
    <t>GCR_RM6_NE-IQI; функция NE-IQI, номинальный ток 400/630А, номинальное напряжение 6-20кВ, максимальная отключающая способность 16-20кА, 1186х 670х1142 мм</t>
  </si>
  <si>
    <t>GCR_RM6_RE-III</t>
  </si>
  <si>
    <t>515-201-1423</t>
  </si>
  <si>
    <t>GCR_RM6_RE-III; функция RE-III, номинальный ток 400/630А, номинальное напряжение 6-20кВ, максимальная отключающая способность 16-20кА, 1216х670х1142 мм</t>
  </si>
  <si>
    <t>GCR_RM6_RE-IBI</t>
  </si>
  <si>
    <t>515-201-1424</t>
  </si>
  <si>
    <t>GCR_RM6_RE-IBI; функция RE-IBI, номинальный ток 630А, номинальное напряжение 6-20кВ, максимальная отключающая способность 16-20кА, 1216х670х1142 мм</t>
  </si>
  <si>
    <t>GCR_RM6_RE-IDI</t>
  </si>
  <si>
    <t>515-201-1425</t>
  </si>
  <si>
    <t>GCR_RM6_RE-IDI; функция RE-IDI, номинальный ток 400/630А, номинальное напряжение 6-20кВ, максимальная отключающая способность 12,5-20кА, 1216х670х1142 мм</t>
  </si>
  <si>
    <t>GCR_RM6_RE-IQI</t>
  </si>
  <si>
    <t>515-201-1426</t>
  </si>
  <si>
    <t>GCR_RM6_RE-IQI; функция RE-IQI, номинальный ток 400/630А, номинальное напряжение 6-20кВ, максимальная отключающая способность 16-20кА, 1216х670х1142 мм</t>
  </si>
  <si>
    <t>GCR_RM6_DE-III</t>
  </si>
  <si>
    <t>515-201-1427</t>
  </si>
  <si>
    <t>GCR_RM6_DE-III; функция DE-III, номинальный ток 400/630А, номинальное напряжение 6-20кВ, максимальная отключающая способность 12,5-20кА, 1246х670х1142 мм</t>
  </si>
  <si>
    <t>GCR_RM6_DE-IBI</t>
  </si>
  <si>
    <t>515-201-1428</t>
  </si>
  <si>
    <t>GCR_RM6_DE-IBI; функция DE-IBI, номинальный ток 630А, номинальное напряжение 6-20кВ, максимальная отключающая способность 16-20кА, 1246х670х1142 мм</t>
  </si>
  <si>
    <t>GCR_RM6_DE-IDI</t>
  </si>
  <si>
    <t>515-201-1429</t>
  </si>
  <si>
    <t>GCR_RM6_DE-IDI; функция DE-IDI, номинальный ток 400/630А, номинальное напряжение 6-20кВ, максимальная отключающая способность 12,5-20кА, 1246х670х1142 мм</t>
  </si>
  <si>
    <t>GCR_RM6_DE-IQI</t>
  </si>
  <si>
    <t>515-201-1430</t>
  </si>
  <si>
    <t>GCR_RM6_DE-IQI; функция DE-IQI, номинальный ток 400/630А, номинальное напряжение 6-20кВ, максимальная отключающая способность 16-20кА, 1246х670х1142 мм</t>
  </si>
  <si>
    <t>515-201-1431</t>
  </si>
  <si>
    <t>GCR_RM6_NE-III; функция NE-IIII, номинальный ток 400/630А, номинальное напряжение 6-20кВ, максимальная отключающая способность 12,5-20кА, 1619х670х1142 мм</t>
  </si>
  <si>
    <t>GCR_RM6_NE-IIBI</t>
  </si>
  <si>
    <t>515-201-1432</t>
  </si>
  <si>
    <t>GCR_RM6_NE-IIBI; функция NE-IIBI, номинальный ток 630А, номинальное напряжение 6-20кВ, максимальная отключающая способность 16-20кА, 1619х670х1142 мм</t>
  </si>
  <si>
    <t>GCR_RM6_NE-BIBI</t>
  </si>
  <si>
    <t>515-201-1433</t>
  </si>
  <si>
    <t>GCR_RM6_NE-BIBI; функция NE-BIBI, номинальный ток 630А, номинальное напряжение 6-20кВ, максимальная отключающая способность 16-20кА, 1619х670х1142 мм</t>
  </si>
  <si>
    <t>GCR_RM6_NE-IIDI</t>
  </si>
  <si>
    <t>515-201-1434</t>
  </si>
  <si>
    <t>GCR_RM6_NE-IIDI; функция NE-IIDI,н оминальный ток 400/630А, номинальное напряжение 6-20кВ, максимальная отключающая способность 12,5-20кА, 1619х670х1142 мм</t>
  </si>
  <si>
    <t>GCR_RM6_NE-DIDI</t>
  </si>
  <si>
    <t>515-201-1435</t>
  </si>
  <si>
    <t>GCR_RM6_NE-DIDI; функция NE-DIDI, номинальный ток 400/630А, номинальное напряжение 6-20кВ, максимальная отключающая способность 12,5-20кА, 1619х670х1142 мм</t>
  </si>
  <si>
    <t>GCR_RM6_NE-IIQI</t>
  </si>
  <si>
    <t>515-201-1436</t>
  </si>
  <si>
    <t>GCR_RM6_NE-IIQI; функция NE-IIQI, номинальный ток 400/630А, номинальное напряжение 6-20кВ, максимальная отключающая способность 16-20кА, 1649х670х1142 мм</t>
  </si>
  <si>
    <t>GCR_RM6_NE-QIQI</t>
  </si>
  <si>
    <t>515-201-1437</t>
  </si>
  <si>
    <t>GCR_RM6_NE-QIQI; функция NE-QIQI, номинальный ток 400/630А, номинальное напряжение 6-20кВ, максимальная отключающая способность 16-20кА, 1649х670х1142 мм</t>
  </si>
  <si>
    <t>GCR_RM6_RE-IIII</t>
  </si>
  <si>
    <t>515-201-1438</t>
  </si>
  <si>
    <t>GCR_RM6_RE-IIII; функция RE-IIII, номинальный ток 400/630А, номинальное напряжение 6-20кВ, максимальная отключающая способность 12,5-20кА, 1649х670х1142 мм</t>
  </si>
  <si>
    <t>GCR_RM6_RE-IIBI</t>
  </si>
  <si>
    <t>515-201-1439</t>
  </si>
  <si>
    <t>GCR_RM6_RE-IIBI; функция RE-IIBI, номинальный ток 630А, номинальное напряжение 6-20кВ, максимальная отключающая способность 16-20кА, 1649х670х1142 мм</t>
  </si>
  <si>
    <t>GCR_RM6_RE-IIDI</t>
  </si>
  <si>
    <t>515-201-1440</t>
  </si>
  <si>
    <t>GCR_RM6_RE-IIDI; функция RE-IIDI, номинальный ток 400/630А, номинальное напряжение 6-20кВ, максимальная отключающая способность 12,5-20кА, 1649х670х1142 мм</t>
  </si>
  <si>
    <t>GCR_RM6_RE-BIBI</t>
  </si>
  <si>
    <t>515-201-1441</t>
  </si>
  <si>
    <t>GCR_RM6_RE-BIBI; функция RE-BIBI, номинальный ток 630А, номинальное напряжение 6-20кВ, максимальная отключающая способность 16-20кА, 1649х670х1142 мм</t>
  </si>
  <si>
    <t>GCR_RM6_RE-DIDI</t>
  </si>
  <si>
    <t>515-201-1442</t>
  </si>
  <si>
    <t>GCR_RM6_RE-DIDI; функция RE-DIDI,номинальный ток 400/630А, номинальное напряжение 6-20кВ, максимальная отключающая способность 12,5-20кА, 1649х670х1142 мм</t>
  </si>
  <si>
    <t>GCR_RM6_RE-IIQI</t>
  </si>
  <si>
    <t>515-201-1443</t>
  </si>
  <si>
    <t>GCR_RM6_RE-IIQI; функция RE-IIQI, номинальный ток 400/630А, номинальное напряжение 6-20кВ, максимальная отключающая способность 16-20кА, 1649х670х1142 мм</t>
  </si>
  <si>
    <t>GCR_RM6_RE-QIQI</t>
  </si>
  <si>
    <t>515-201-1444</t>
  </si>
  <si>
    <t>GCR_RM6_RE-QIQI; функция RE-QIQI, номинальный ток 400/630А, номинальное напряжение 6-20кВ, максимальная отключающая способность 16-20кА, 1649х670х1142 мм</t>
  </si>
  <si>
    <t>GCR_RM6_DE-IIII</t>
  </si>
  <si>
    <t>515-201-1445</t>
  </si>
  <si>
    <t>GCR_RM6_DE-IIII; функция DE-IIII, номинальный ток 400/630А, номинальное напряжение 6-20кВ, максимальная отключающая способность 12,5-20кА, 1679х670х1142 мм</t>
  </si>
  <si>
    <t>GCR_RM6_DE-IIBI</t>
  </si>
  <si>
    <t>515-201-1446</t>
  </si>
  <si>
    <t>GCR_RM6_DE-IIBI; функция DE-IIBI, номинальный ток 400/630А, номинальное напряжение 6-20кВ, максимальная отключающая способность 16-20кА, 1679х670х1142 мм</t>
  </si>
  <si>
    <t>GCR_RM6_DE-IIDI</t>
  </si>
  <si>
    <t>515-201-1447</t>
  </si>
  <si>
    <t>GCR_RM6_DE-IIDI; функция DE-IIDI, номинальный ток 400/630А, номинальное напряжение 6-20кВ, максимальная отключающая способность 12,5-20кА, 1679х670х1142 мм</t>
  </si>
  <si>
    <t>GCR_RM6_DE-IIQI</t>
  </si>
  <si>
    <t>515-201-1448</t>
  </si>
  <si>
    <t>GCR_RM6_DE-IIQI; функция DE-IIQI, номинальный ток 400/630А, номинальное напряжение 6-20кВ, максимальная отключающая способность 12,5-20кА, 1679х670х1142 мм</t>
  </si>
  <si>
    <t>GCR_RM6_NE-I_I_I</t>
  </si>
  <si>
    <t>515-201-1449</t>
  </si>
  <si>
    <t>GCR_RM6_NE-I_I_I; функция NE-I_I_I, номинальный ток 400/630А, номинальное напряжение 6-20кВ, максимальная отключающая способность 16-20кА, 2000х670х1142 мм</t>
  </si>
  <si>
    <t>GCR_RM6_RE-/LE-I_I_I</t>
  </si>
  <si>
    <t>515-201-1450</t>
  </si>
  <si>
    <t xml:space="preserve">GCR_RM6_RE-/LE-I_I_I; функция RE-/LE-I_I_I, номинальный ток 400/630А, номинальное напряжение 6-20кВ, максимальная отключающая способность 16-20кА, 2030х670х1142 мм  </t>
  </si>
  <si>
    <t>GCR_RM6_DE-I_I_I</t>
  </si>
  <si>
    <t>515-201-1451</t>
  </si>
  <si>
    <t xml:space="preserve">GCR_RM6_DE-I_I_I; функция DE-I_I_I, номинальный ток 400/630А, номинальное напряжение 6-20кВ, максимальная отключающая способность 16-20кА, 2060х670х1142 мм  </t>
  </si>
  <si>
    <t>GCR_RMAirSet_NE-I</t>
  </si>
  <si>
    <t>515-201-1452</t>
  </si>
  <si>
    <t>GCR_RMAirSet_NE-I; серии RMAirSet (технология чистого воздуха), функция NE-I,                     номинальный ток 630А, номинальное напряжение10-20кВ, 1625х420х780 мм</t>
  </si>
  <si>
    <t>GCR_RMAirSet_NE-B</t>
  </si>
  <si>
    <t>515-201-1453</t>
  </si>
  <si>
    <t>GCR_RMAirSet_NE-B; серии RMAirSet (технология чистого воздуха), функция NE-B,             номинальный ток 630А, номинальное напряжение 10-20кВ, 1625х420х780 мм</t>
  </si>
  <si>
    <t>GCR_RMAirSet_NE-Q</t>
  </si>
  <si>
    <t>515-201-1454</t>
  </si>
  <si>
    <t>GCR_RMAirSet_NE-Q; серии RMAirSet (технология чистого воздуха), функция NE-Q, номинальный ток 200А, номинальное напряжение 10-20кВ, 1625х420х780 мм</t>
  </si>
  <si>
    <t>GCR_RMAirSet_DE-I</t>
  </si>
  <si>
    <t>515-201-1455</t>
  </si>
  <si>
    <t>GCR_RMAirSet_DE-I; серии RMAirSet (технология чистого воздуха), функция DE-I, номинальный ток 630А, номинальное напряжение 10-20кВ, 1625х420х780 мм</t>
  </si>
  <si>
    <t>GCR_RMAirSet_DE-B</t>
  </si>
  <si>
    <t>515-201-1456</t>
  </si>
  <si>
    <t>GCR_RMAirSet_DE-B; серии RMAirSet (технология чистого воздуха), функция DE-B, номинальный ток 630А, номинальное напряжение 10-20кВ, 1625х420х780 мм</t>
  </si>
  <si>
    <t>GCR_RMAirSet_DE-D</t>
  </si>
  <si>
    <t>515-201-1457</t>
  </si>
  <si>
    <t xml:space="preserve">GCR_RMAirSet_DE-D; серии RMAirSet (технология чистого воздуха), функция DE-Q, номинальный ток 200А, номинальное напряжение 10-20кВ, 1625х420х780 мм </t>
  </si>
  <si>
    <t>GCR_RMAirSet_DE-R</t>
  </si>
  <si>
    <t>515-201-1458</t>
  </si>
  <si>
    <t>GCR_RMAirSet_DE-R; серии RMAirSet (технология чистого воздуха), функция DE-R, номинальный ток 400/630А, максимальная отключающая способность 630А, 1142х572х710 мм</t>
  </si>
  <si>
    <t>GCR_RMAirSet_LE-R</t>
  </si>
  <si>
    <t>515-201-1459</t>
  </si>
  <si>
    <t>GCR_RMAirSet_LE-R; серии RMAirSet (технология чистого воздуха), функция LE-R,                                  номинальный ток 400/630А, максимальная отключающая способность 630А, 1142х472х710 мм</t>
  </si>
  <si>
    <t>GCR_RMAirSet_RE-R</t>
  </si>
  <si>
    <t>515-201-1460</t>
  </si>
  <si>
    <t>GCR_RMAirSet_RE-R; серии RMAirSet (технология чистого воздуха), функция RE-R, номинальный ток 400/630А, максимальная отключающая способность 630А, 1142х472х710 мм</t>
  </si>
  <si>
    <t>GCR_RMAirSet_NE-II</t>
  </si>
  <si>
    <t>515-201-1461</t>
  </si>
  <si>
    <t>GCR_RMAirSet_NE-II; серии RMAirSet (технология чистого воздуха), функция NE-II, номинальный ток 630А, номинальное напряжение 10/20кВ, 1625х770х780 мм</t>
  </si>
  <si>
    <t>GCR_RMAirSet_NE-BI</t>
  </si>
  <si>
    <t>515-201-1462</t>
  </si>
  <si>
    <t>GCR_RMAirSet_NE-BI; серии RMAirSet (технология чистого воздуха), функция NE-BI, номинальный ток 630А, номинальное напряжение 10-20кВ, 1625х770х780 мм</t>
  </si>
  <si>
    <t>GCR_RMAirSet_NE-QI</t>
  </si>
  <si>
    <t>515-201-1463</t>
  </si>
  <si>
    <t>GCR_RMAirSet_NE-QI; серии RMAirSet (технология чистого воздуха), функция NE-QI, номинальный ток 200А, номинальное напряжение 10-20кВ, 1625х770х780 мм</t>
  </si>
  <si>
    <t>GCR_RMAirSet_RE-II</t>
  </si>
  <si>
    <t>515-201-1464</t>
  </si>
  <si>
    <t>GCR_RMAirSet_RE-II; серии RMAirSet (технология чистого воздуха), функция RE-II, номинальный ток 630А, номинальное напряжение 10-20кВ, 1625х770х780 мм</t>
  </si>
  <si>
    <t>515-201-1465</t>
  </si>
  <si>
    <t>GCR_RMAirSet_NE-III; серии RMAirSet (технология чистого воздуха), функция NE-III, номинальный ток 630А, номинальное напряжение 10-20кВ, 1625х120х780 мм</t>
  </si>
  <si>
    <t>GCR_RMAirSet_NE-IBI</t>
  </si>
  <si>
    <t>515-201-1466</t>
  </si>
  <si>
    <t>GCR_RMAirSet_NE-IBI; серии RMAirSet (технология чистого воздуха), функция NE-IBIЮ номинальный ток 630А, номинальное напряжение 10-20кВ, 1625х120х780 мм</t>
  </si>
  <si>
    <t>GCR_RMAirSet_NE-IQI</t>
  </si>
  <si>
    <t>515-201-1467</t>
  </si>
  <si>
    <t>GCR_RMAirSet_NE-IQI; серии RMAirSet (технология чистого воздуха), функция NE-IQIЮ, номинальный ток 200А, номинальное напряжение 10-20кВ, 1625х120х780 мм</t>
  </si>
  <si>
    <t>GCR_RMAirSet_RE-III</t>
  </si>
  <si>
    <t>515-201-1468</t>
  </si>
  <si>
    <t>GCR_RMAirSet_RE-III; серии RMAirSet (технология чистого воздуха), функция RE-III, номинальный ток 630А, номинальное напряжение10-20кВ, 1625х120х780 мм</t>
  </si>
  <si>
    <t>GCR_RMAirSet_RE-IBI</t>
  </si>
  <si>
    <t>515-201-1469</t>
  </si>
  <si>
    <t>GCR_RMAirSet_RE-IBI; серии RMAirSet (технология чистого воздуха), функция RE-IBI, номинальный ток 630А, номинальное напряжение10-20кВ, 1625х120х780 мм</t>
  </si>
  <si>
    <t>GCR_RMAirSet_RE-IQI</t>
  </si>
  <si>
    <t>515-201-1470</t>
  </si>
  <si>
    <t>GCR_RMAirSet_RE-IQI; серии RMAirSet (технология чистого воздуха), функция RE-IQI, номинальный ток 200А, номинальное напряжение 10-20кВ, 1625х120х780 мм</t>
  </si>
  <si>
    <t>GCR_RMAirSet_DE-III</t>
  </si>
  <si>
    <t>515-201-1471</t>
  </si>
  <si>
    <t>GCR_RMAirSet_DE-III; серии RMAirSet (технология чистого воздуха), функция DE-III, номинальный ток 630А, номинальное напряжение 10-20кВ, 1625х120х780 мм</t>
  </si>
  <si>
    <t>GCR_RMAirSet_DE-IBI</t>
  </si>
  <si>
    <t>515-201-1472</t>
  </si>
  <si>
    <t>GCR_RMAirSet_DE-IBI; серии RMAirSet (технология чистого воздуха), функция DE-IBI, номинальный ток 630А номинальное напряжение 10-20кВ, 1625х120х780 мм</t>
  </si>
  <si>
    <t>GCR_RMAirSet_DE-IQI</t>
  </si>
  <si>
    <t>515-201-1473</t>
  </si>
  <si>
    <t>GCR_RMAirSet_DE-IQI; серии RMAirSet (технология чистого воздуха), функция DE-IQI, номинальный ток 200А, номинальное напряжение 10-20кВ, 1625х120х780 мм</t>
  </si>
  <si>
    <t>515-201-1474</t>
  </si>
  <si>
    <t>GCR_RMAirSet_NE-III; серии RMAirSet (технология чистого воздуха), функция NE-IIII, номинальный ток 630А, номинальное напряжение 10-20кВ, 1625х1470х780 мм</t>
  </si>
  <si>
    <t>GCR_RMAirSet_NE-IIBI</t>
  </si>
  <si>
    <t>515-201-1475</t>
  </si>
  <si>
    <t>GCR_RMAirSet_NE-IIBI; серии RMAirSet (технология чистого воздуха), функция NE-IIBI, номинальный ток 630А, номинальное напряжение 10-20кВ; 1625х1470х780 мм</t>
  </si>
  <si>
    <t>GCR_RMAirSet_NE-BIBI</t>
  </si>
  <si>
    <t>515-201-1476</t>
  </si>
  <si>
    <t>GCR_RMAirSet_NE-BIBI; серии RMAirSet (технология чистого воздуха), функция NE-BIBI, номинальный ток 630А, номинальное напряжение 10-20кВ; 1625х1470х780 мм</t>
  </si>
  <si>
    <t>GCR_RMAirSet_NE-IIQI</t>
  </si>
  <si>
    <t>515-201-1477</t>
  </si>
  <si>
    <t>GCR_RMAirSet_NE-IIQI; серии RMAirSet (технология чистого воздуха), функция NE-IIQI, номинальный ток 200А, номинальное напряжение 10-20кВ; 1625х1470х780 мм</t>
  </si>
  <si>
    <t>GCR_RMAirSet_NE-QIQI</t>
  </si>
  <si>
    <t>515-201-1478</t>
  </si>
  <si>
    <t>GCR_RMAirSet_NE-QIQI; серии RMAirSet (технология чистого воздуха), функция NE-QIQI, номинальный ток 630А, номинальное напряжение 10-20кВ, 1625х1470х780 мм</t>
  </si>
  <si>
    <t>GCR_RMAirSet_RE-IIII</t>
  </si>
  <si>
    <t>515-201-1479</t>
  </si>
  <si>
    <t>GCR_RMAirSet_RE-IIII; серии RMAirSet (технология чистого воздуха), функция RE-IIII, номинальный ток 630А, номинальное напряжение 10-20кВ, 1625х1470х780 мм</t>
  </si>
  <si>
    <t>GCR_RMAirSet_RE-IIBI</t>
  </si>
  <si>
    <t>515-201-1480</t>
  </si>
  <si>
    <t>GCR_RMAirSet_RE-IIBI; серии RMAirSet (технология чистого воздуха), функция RE-IIBI, номинальный ток 630А, номинальное напряжение 10-20кВ; 1625х1470х780 мм</t>
  </si>
  <si>
    <t>GCR_RMAirSet_RE-BIBI</t>
  </si>
  <si>
    <t>515-201-1481</t>
  </si>
  <si>
    <t>GCR_RMAirSet_RE-BIBI; серии RMAirSet (технология чистого воздуха), функция RE-BIBI, номинальный ток 630А, номинальное напряжение 10-20кВ, 1625х1470х780 мм</t>
  </si>
  <si>
    <t>GCR_RMAirSet_RE-IIQI</t>
  </si>
  <si>
    <t>515-201-1482</t>
  </si>
  <si>
    <t>GCR_RMAirSet_RE-IIQI; серии RMAirSet (технология чистого воздуха), функция RE-IIQ, номинальный ток 200А, номинальное напряжение 10-20кВ, 1625х1470х780 мм</t>
  </si>
  <si>
    <t>GCR_RMAirSet_RE-QIQI</t>
  </si>
  <si>
    <t>515-201-1483</t>
  </si>
  <si>
    <t>GCR_RMAirSet_RE-QIQI; серии RMAirSet (технология чистого воздуха), функция RE-QIQI, номинальный ток 200А, номинальное напряжение 10-20кВ, 1625х1470х780 мм</t>
  </si>
  <si>
    <t>GCR_RMAirSet_DE-IIII</t>
  </si>
  <si>
    <t>515-201-1484</t>
  </si>
  <si>
    <t>GCR_RMAirSet_DE-IIII; серии RMAirSet (технология чистого воздуха), функция DE-IIII, номинальный ток 630А, номинальное напряжение 10-20кВ, 1625х1470х 780 мм</t>
  </si>
  <si>
    <t>GCR_RMAirSet_DE-IIBI</t>
  </si>
  <si>
    <t>515-201-1485</t>
  </si>
  <si>
    <t>GCR_RMAirSet_DE-IIBI; серии RMAirSet (технология чистого воздуха), функция DE-IIBI, номинальный ток 630А, номинальное напряжение 10-20кВ, 1625х1470х80 мм</t>
  </si>
  <si>
    <t>GCR_RMAirSet_DE-IIQI</t>
  </si>
  <si>
    <t>515-201-1486</t>
  </si>
  <si>
    <t>GCR_RMAirSet_DE-IIQI; серии RMAirSet (технология чистого воздуха), функция DE-IIQI, номинальный ток 630А, номинальное напряжение 10-20кВ, 1625х1470х780 мм</t>
  </si>
  <si>
    <t>GCR_RMAirSet_NE-I_I_I</t>
  </si>
  <si>
    <t>515-201-1487</t>
  </si>
  <si>
    <t>GCR_RMAirSet_NE-I_I_I; серии RMAirSet (технология чистого воздуха), функция NE-I_I_I, номинальный ток 630А, номинальное напряжение 10-20кВ, 1625х1470х780 мм</t>
  </si>
  <si>
    <t>GCR_RMAirSet_RE-/LE-I_I_I</t>
  </si>
  <si>
    <t>515-201-1488</t>
  </si>
  <si>
    <t>GCR_RMAirSet_DE-I_I_I</t>
  </si>
  <si>
    <t>515-201-1489</t>
  </si>
  <si>
    <t>GCR_RMAirSet_DE-I_I_I; серии RMAirSet (технология чистого воздуха), функция DE-I_I_I, номинальный ток 630А, номинальное напряжение 10-20кВ, 1625х1470х780 мм</t>
  </si>
  <si>
    <t>GCR_SM6_IM</t>
  </si>
  <si>
    <t>515-201-0104</t>
  </si>
  <si>
    <t>типа GCR_SM6_IM; ячейка выключателя нагрузки SM6-24, номинальный ток 400/630/1250А; номинальное напряжение 6-20кВ, 1600х375х940 мм</t>
  </si>
  <si>
    <t>GCR_SM6_IMC</t>
  </si>
  <si>
    <t>515-201-0105</t>
  </si>
  <si>
    <t>типа GCR_SM6_IMC; ячейка выключателя нагрузки SM6-24, номинальный ток 400/630/1250А, номинальное напряжение 6-20кВ, 1600х500х940 мм</t>
  </si>
  <si>
    <t>GCR_SM6_IMB</t>
  </si>
  <si>
    <t>515-201-0106</t>
  </si>
  <si>
    <t>типа GCR_SM6_IMB; ячейка выключателя нагрузки с левым или правым шинным выводом SM6-24, номинальный ток 400/630/1250А, номинальное напряжение 6-20кВ, 1600х500х940 мм</t>
  </si>
  <si>
    <t>GCR_SM6_IMM</t>
  </si>
  <si>
    <t>515-201-0107</t>
  </si>
  <si>
    <t>типа GCR_SM6_IMM; ячейка выключателя нагрузки с измерительной функцией, с левым или правым шинным выводом SM6-24, номинальный ток 400/630/1250А, номинальное напряжение 6-20кВ, 1600х750х940 мм</t>
  </si>
  <si>
    <t>GCR_SM6_NSM-кабели</t>
  </si>
  <si>
    <t>515-201-0108</t>
  </si>
  <si>
    <t>типа GCR_SM6_NSM-кабели; ячейка основного и резервного кабельных вводов SM6-24, номинальный ток 400/630/1250А, номинальное напряжение 6-20кВ, 2050х750х1030 мм</t>
  </si>
  <si>
    <t>GCR_SM6_NSM-шины</t>
  </si>
  <si>
    <t>515-201-0109</t>
  </si>
  <si>
    <t>типа GCR_SM6_NSM-шины; ячейка основного ввода шинами справа и кабельного резервного ввода SM6-24, номинальный ток 400/630/1250А, номинальное напряжение 6-20кВ, 2050х750х1030 мм</t>
  </si>
  <si>
    <t>GCR_SM6_QM</t>
  </si>
  <si>
    <t>515-201-0110</t>
  </si>
  <si>
    <t>типа GCR_SM6_QM; ячейка комбинации выключателя нагрузки и предохранителя SM6-24, номинальный ток 400/630/1250А, номинальное напряжение 6-20кВ, 2050х750х1030 мм.</t>
  </si>
  <si>
    <t>GCR_SM6_QMC</t>
  </si>
  <si>
    <t>515-201-0111</t>
  </si>
  <si>
    <t>типа GCR_SM6_QMC; ячейка комбинации выключателя нагрузки и предохранителя с транформаторами тока SM6-24, номинальный ток 400/630/1250А, номинальное напряжение 6-20кВ, 1600х500х1030 мм</t>
  </si>
  <si>
    <t>GCR_SM6_QMB</t>
  </si>
  <si>
    <t>515-201-0112</t>
  </si>
  <si>
    <t>типа GCR_SM6_QMB; ячейка комбинации выключателя нагрузки и предохранителя, с левым или правым шинным выводом SM6-24, номинальный ток 400/630/1250А, номинальное напряжение 6-20кВ, 1600х625х1030 мм</t>
  </si>
  <si>
    <t>GCR_SM6_PM</t>
  </si>
  <si>
    <t>515-201-0113</t>
  </si>
  <si>
    <t>типа GCR_SM6_PM; ячейка комбинации выключателя нагрузки и предохранителя SM6-24, номинальный ток 400/630/1250А, номинальное напряжение 6-20кВ, 1600х625х1030 мм</t>
  </si>
  <si>
    <t>GCR_SM6_DM1-A</t>
  </si>
  <si>
    <t>515-201-0114</t>
  </si>
  <si>
    <t>типа GCR_SM6_DM1-A; ячейка с выключателем и одним разъединителем SM6-24, номинальный ток 400/630/1250А, номинальное напряжение 6-20кВ, 1695х750х1230 мм</t>
  </si>
  <si>
    <t>GCR_SM6_DM1-D</t>
  </si>
  <si>
    <t>515-201-0115</t>
  </si>
  <si>
    <t>типа GCR_SM6_DM1-D; ячейка с выключателем и одним разъединителем, с левым или правым шинным выводом SM6-24, номинальный ток 400/630/1250А, номинальное напряжение 6-20кВ, 1695х750 х1230 мм</t>
  </si>
  <si>
    <t>GCR_SM6_DM1-M</t>
  </si>
  <si>
    <t>515-201-0116</t>
  </si>
  <si>
    <t>типа GCR_SM6_DM1-M; ячейка с выключателем, одним разъединителем и измерительной функцией, с правым шинным выводом SM6-24, номинальный ток 400/630/1250А, номинальное напряжение 6-20кВ, 1695х750х1230 мм</t>
  </si>
  <si>
    <t>GCR_SM6_DM1-W</t>
  </si>
  <si>
    <t>515-201-0117</t>
  </si>
  <si>
    <t>типа GCR_SM6_DM1-W; ячейка с выкатным выключателем и одним разъединителем SM6-24, номинальный ток 400/630/1250А, номинальное напряжение 6-20кВ, 1695х750х1230 мм</t>
  </si>
  <si>
    <t>GCR_SM6_DM1-S</t>
  </si>
  <si>
    <t>515-201-0118</t>
  </si>
  <si>
    <t>типа GCR_SM6_DM1-S; ячейка с выключателем и одним разъединителем, с автономным питанием релейной защиты SM6-24, номинальный ток 400/630/1250А, номинальное напряжение 6-20кВ, 1695х750х1230 мм</t>
  </si>
  <si>
    <t>GCR_SM6_DM1-Z</t>
  </si>
  <si>
    <t>515-201-0119</t>
  </si>
  <si>
    <t>типа GCR_SM6_DM1-Z; ячейка с выкатным выключателем и одним разъединителем, с правым шинным выводом SM6-24, номинальный ток 400/630/1250А, номинальное напряжение 6-20кВ, 1695х750х1230 мм</t>
  </si>
  <si>
    <t>GCR_SM6_DM2</t>
  </si>
  <si>
    <t>515-201-0120</t>
  </si>
  <si>
    <t>типа GCR_SM6_DM2; ячейка с выключателем с двумя разъединителями, с левым или правым шинным выводом SM6-24, номинальный ток 400/630/1250А, номинальное напряжение 6-20кВ, 1695х750х1230 мм</t>
  </si>
  <si>
    <t>GCR_SM6_DMV-A</t>
  </si>
  <si>
    <t>515-201-0121</t>
  </si>
  <si>
    <t>типа GCR_SM6_DMV-A;
ячейка стационарного выключателя с одним разъединителем SM6-24, номинальный ток 400/630/1250А, номинальное напряжение 6-20кВ, 1695х635х1115 мм</t>
  </si>
  <si>
    <t>GCR_SM6_DMV-D</t>
  </si>
  <si>
    <t>515-201-0122</t>
  </si>
  <si>
    <t>GCR_SM6_DMV-D; ячейка стационарного выключателя с одним разъединителем, с правым шинным выводом SM6-24, номинальный ток 400/630/1250А, номинальное напряжение 6-20кВ, 1695х 635х1115 мм</t>
  </si>
  <si>
    <t>GCR_SM6_DMVL-A</t>
  </si>
  <si>
    <t>515-201-0123</t>
  </si>
  <si>
    <t>типа GCR_SM6_DMVL-A; ячейка с выключателем и одним разъединителем SM6-24, номинальный ток 400/630/1250А, номинальное напряжение 6-20кВ, 1600х750х 1230 мм</t>
  </si>
  <si>
    <t>GCR_SM6_DMVL-D</t>
  </si>
  <si>
    <t>515-201-0124</t>
  </si>
  <si>
    <t>типа GCR_SM6_DMVL-D; ячейка с выключателем и одним разъединителем, с правым шинным выводом SM6-24, номинальный ток 400/630/1250А, номинальное напряжение 6-20кВ, 1600х750х1230 мм</t>
  </si>
  <si>
    <t>515-201-0125</t>
  </si>
  <si>
    <t>типа GCR_SM6_CVM; ячейка контактора с плавким предохранителем SM6-24, номинальный ток 400/630/1250А, номинальное напряжение 6-20кВ, высота 2050х750х030 мм</t>
  </si>
  <si>
    <t>515-201-0126</t>
  </si>
  <si>
    <t>типа GCR_SM6_CVM; ячейка контактора SM6-24, номинальный ток 400/630/1250А; номинальное напряжение 6-20кВ, 2050х750х1030 мм</t>
  </si>
  <si>
    <t>GCR_SM6_CM</t>
  </si>
  <si>
    <t>515-201-0127</t>
  </si>
  <si>
    <t>типа GCR_SM6_CM; ячейка с тремя фазными трансформаторами напряжения (фаза/земля) SM6-24 375 мм, номинальный ток 400/630/1250А, номинальное напряжение 6-20кВ, 1600х375х1030 мм</t>
  </si>
  <si>
    <t>GCR_SM6_CM2</t>
  </si>
  <si>
    <t>515-201-0128</t>
  </si>
  <si>
    <t>типа GCR_SM6_CM2; ячейка с двумя линейными трансформаторами напряжения(фаза/фаза) SM6-24, номинальный ток 400/630/1250А, номинальное напряжение 6-20кВ, 1600х500х1030 мм</t>
  </si>
  <si>
    <t>GCR_SM6_GBC-A</t>
  </si>
  <si>
    <t>515-201-0129</t>
  </si>
  <si>
    <t>типа GCR_SM6_GBC-A; ячейка трансформатора тока и/или напряжения, с левым или правым шинным выводом SM6-24, номинальный ток 400/630/1250А, номинальное напряжение 6-20кВ, 1600х750х1030 мм</t>
  </si>
  <si>
    <t>GCR_SM6_GBC-B</t>
  </si>
  <si>
    <t>515-201-0130</t>
  </si>
  <si>
    <t>типа GCR_SM6_GBC-B; ячейка трансформатора тока и/или напряжения SM6-24,номинальный ток 400/630/1250А, номинальное напряжение 6-20кВ, 1600х750х1030 мм</t>
  </si>
  <si>
    <t>GCR_SM6_GBM</t>
  </si>
  <si>
    <t>515-201-0131</t>
  </si>
  <si>
    <t>типа GCR_SM6_GBM; соединительная ячейка, с левым или правым шинным выводом SM6-24, номинальный ток 400/630/1250А, номинальное напряжение 6-20кВ, 1600х750х1030 мм</t>
  </si>
  <si>
    <t>GCR_SM6_GEM</t>
  </si>
  <si>
    <t>515-201-0132</t>
  </si>
  <si>
    <t>типа GCR_SM6_GEM; переходная панель для стыковки с VM6 SM6-24, номинальный ток 400/630/1250А, номинальное напряжение 6-20кВ, 1600х125х1060 мм</t>
  </si>
  <si>
    <t>GCR_SM6_GIM</t>
  </si>
  <si>
    <t>515-201-0133</t>
  </si>
  <si>
    <t>типа GCR_SM6_GIM; соединительная ячейка SM6-24, номинальный ток 400/630/1250А, номинальное напряжение 6-20кВ, 1600х125х930 мм</t>
  </si>
  <si>
    <t>GCR_SM6_GAM2</t>
  </si>
  <si>
    <t>515-201-0134</t>
  </si>
  <si>
    <t>типа GCR_SM6_GAM2; ячейка подключения вводного кабеля SM6-24, номинальный ток 400/630/1250А, номинальное напряжение 6-20кВ, 1600х375х1030 мм</t>
  </si>
  <si>
    <t>GCR_SM6_GAM</t>
  </si>
  <si>
    <t>515-201-0135</t>
  </si>
  <si>
    <t>типа GCR_SM6_GAM; ячейка подключения вводного кабеля с заземляющим разъединителем SM6-24, номинальный ток 400/630/1250А, номинальное напряжение 6-20кВ, 1600х500х1030 мм</t>
  </si>
  <si>
    <t>GCR_SM6_SM</t>
  </si>
  <si>
    <t>515-201-0136</t>
  </si>
  <si>
    <t>типа GCR_SM6_SM; ячейка заземляющего разъединителя SM6-24, только для ячеек 1250 A, номинальный ток 400/630/1250А, номинальное напряжение 6-20кВ, 1600х500х1030 мм</t>
  </si>
  <si>
    <t>GCR_SM6_TM</t>
  </si>
  <si>
    <t>515-201-0137</t>
  </si>
  <si>
    <t>типа GCR_SM6_TM; ячейка трансформатора собственных нужд SM6-24, номинальный ток 400/630/1250А, номинальное напряжение 6-20кВ, 1600х375х1030 мм</t>
  </si>
  <si>
    <t>GCR_SMAirSet_IM</t>
  </si>
  <si>
    <t>515-201-0138</t>
  </si>
  <si>
    <t>GCR_SMAirSet_IM; серии SMAirSet (на базе технологии чистого воздуха), функция IM, номинальный ток 400/630/1250А, номинальное напряжение 6-20кВ, 1600х375х1030 мм</t>
  </si>
  <si>
    <t>GCR_SMAirSet_IMC</t>
  </si>
  <si>
    <t>515-201-0139</t>
  </si>
  <si>
    <t>GCR_SMAirSet_IMC; серии SMAirSet (на базе технологии чистого воздуха, функция IMC, номинальный ток 400/630/1250А, номинальное напряжение 6-20кВ, 1600х500х1030 мм</t>
  </si>
  <si>
    <t>GCR_SMAirSet_IMB</t>
  </si>
  <si>
    <t>515-201-0140</t>
  </si>
  <si>
    <t>GCR_SMAirSet_IMB; серии SMAirSet (на базе технологии чистого воздуха), функция IMB, номинальный ток 400/630/1250А, номинальное напряжение 6-20кВ, 1600х375х1030 мм</t>
  </si>
  <si>
    <t>GCR_SMAirSet_NSM-кабели</t>
  </si>
  <si>
    <t>515-201-0141</t>
  </si>
  <si>
    <t>GCR_SMAirSet_NSM-кабели; серии SMAirSet (на базе технологии чистого воздуха), функция NSM-кабели,
ячейка основного и резервного кабельных вводов
SM6-24, номинальный ток 400/630/1250А, номинальное напряжение 6-20кВ, 2050х750х1030 мм</t>
  </si>
  <si>
    <t>GCR_SMAirSet_NSM-шины</t>
  </si>
  <si>
    <t>515-201-0142</t>
  </si>
  <si>
    <t>GCR_SMAirSet_NSM-шины; серии SMAirSet (на базе технологии чистого воздуха), функция NSM-шины, ячейка основного ввода шинами справа и кабельного резервного ввода, номинальный ток 400/630/1250А, номинальное напряжение 6-20кВ, 1600х750х1030 мм</t>
  </si>
  <si>
    <t>GCR_SMAirSet_QM</t>
  </si>
  <si>
    <t>515-201-0143</t>
  </si>
  <si>
    <t xml:space="preserve">GCR_SMAirSet_QM; серии SMAirSet (на базе технологии чистого воздуха), функция QM, ячейка комбинации выключателя нагрузки и предохранителя, номинальный ток 400/630/1250А, номинальное напряжение 6-20кВ, 1600х500х1030 мм
</t>
  </si>
  <si>
    <t>GCR_SMAirSet_QMB</t>
  </si>
  <si>
    <t>515-201-0144</t>
  </si>
  <si>
    <t xml:space="preserve">GCR_SMAirSet_QMB; серии SMAirSet (на базе технологии чистого воздуха), функция QMB, ячейка комбинации выключателя нагрузки и предохранителя, с левым или правым шинным выводом. номинальный ток 400/630/1250А, номинальное напряжение 6-20кВ, 1600х375х1030 мм
</t>
  </si>
  <si>
    <t>GCR_SMAirSet_PM</t>
  </si>
  <si>
    <t>515-201-0145</t>
  </si>
  <si>
    <t xml:space="preserve">GCR_SMAirSet_PM; серии SMAirSet (на базе технологии чистого воздуха), функция PM, ячейка комбинации выключателя нагрузки и предохранителя. номинальный ток 400/630/1250А, номинальное напряжение 6-20кВ, 1600х375х1030 мм
</t>
  </si>
  <si>
    <t>GCR_SMAirSet_DMVL-A</t>
  </si>
  <si>
    <t>515-201-0146</t>
  </si>
  <si>
    <t xml:space="preserve">GCR_SMAirSet_DMVL-A; серии SMAirSet (на базе технологии чистого воздуха), функция DMVL-A, ячейка с выключателем и одним разъединителем. номинальный ток 400/630/1250А, номинальное напряжение 6-20кВ, 1600х750х1220 мм
</t>
  </si>
  <si>
    <t>GCR_SMAirSet_CM</t>
  </si>
  <si>
    <t>515-201-0147</t>
  </si>
  <si>
    <t xml:space="preserve">GCR_SMAirSet_CM; серии SMAirSet (на базе технологии чистого воздуха), функция CM, ячейка с тремя фазными трансформаторами напряжения (фаза/земля). номинальный ток 400/630/1250А, номинальное напряжение 6-20кВ, 1600х375х1030 мм
</t>
  </si>
  <si>
    <t>GCR_SMAirSet_CM2</t>
  </si>
  <si>
    <t>515-201-0148</t>
  </si>
  <si>
    <t xml:space="preserve">GCR_SMAirSet_CM2; серии SMAirSet (на базе технологии чистого воздуха), функция CM2, ячейка с двумя линейными трансформаторами напряжения (фаза/фаза). номинальный ток 400/630/1250А, номинальное напряжение 6-20кВ, 1600х500х1030 мм
</t>
  </si>
  <si>
    <t>GCR_SMAirSet_GBC-A</t>
  </si>
  <si>
    <t>515-201-0149</t>
  </si>
  <si>
    <t>GCR_SMAirSet_GBC-B</t>
  </si>
  <si>
    <t>515-201-0150</t>
  </si>
  <si>
    <t>GCR_SMAirSet_GIM</t>
  </si>
  <si>
    <t>515-201-0151</t>
  </si>
  <si>
    <t xml:space="preserve">GCR_SMAirSet_GIM; серии SMAirSet (на базе технологии чистого воздуха), функция GIM, соединительная ячейка, номинальный ток 400/630/1250А, номинальное напряжение 6-20кВ, 1600х125х840 мм
</t>
  </si>
  <si>
    <t>GCR_SMAirSet_GAM2</t>
  </si>
  <si>
    <t>515-201-0152</t>
  </si>
  <si>
    <t xml:space="preserve">GCR_SMAirSet_GAM2; серии SMAirSet (на базе технологии чистого воздуха), функция GAM2, ячейка подключения вводного кабеля, номинальный ток 400/630/1250А, номинальное напряжение 6-20кВ, 1600х375х1030 мм
</t>
  </si>
  <si>
    <t>NSX160F 3П3Т 100A/160А 36kA AC MLOGIC 2.2</t>
  </si>
  <si>
    <t>NSX160F 3П3Т 80A/100А 36kA AC TMD</t>
  </si>
  <si>
    <t>NSX160F 4П4Т 80A/100А 36kA AC TMD</t>
  </si>
  <si>
    <t>NSX160F 4П4Т 125A/160А 36kA AC TMD</t>
  </si>
  <si>
    <t>NSX160F 4П3Т 80A/100А 36kA AC TMD</t>
  </si>
  <si>
    <t>NSX160N 3П3Т 100A/160А 50kA AC MLOGIC 2.2</t>
  </si>
  <si>
    <t>NSX160N 3П3Т 80A/100А 50kA AC TMD</t>
  </si>
  <si>
    <t>NSX160N 3П3Т 125A/160А 50kA AC TMD</t>
  </si>
  <si>
    <t>NSX160N 4П3Т 80A/100А 50kA AC TMD</t>
  </si>
  <si>
    <t>NSX160B 3П 100A/160А 25kA AC MLOGIC 2.2</t>
  </si>
  <si>
    <t>NSX160B 3П3Т 80A/100А 25kA AC TMD</t>
  </si>
  <si>
    <t>NSX160B 4П4Т 80A/100А 25kA AC TMD</t>
  </si>
  <si>
    <t>NSX160B 4П4Т 125A/160А 25kA AC TMD</t>
  </si>
  <si>
    <t>NSX160B 4П3Т 80A/100А/125А 25kA AC TMD</t>
  </si>
  <si>
    <t>NSX160H 3П3Т 80A/100А/125А 70kA AC TMD</t>
  </si>
  <si>
    <t>NSX160H 4П3Т 80A/100А 70kA AC TMD</t>
  </si>
  <si>
    <t>NSX160H 4П3Т 125A/160А 70kA AC TMD</t>
  </si>
  <si>
    <t>NSX250F 4П4Т 125A/160А 36kA AC TMD</t>
  </si>
  <si>
    <t>NSX250F 4П4Т 200A/250А 36kA AC TMD</t>
  </si>
  <si>
    <t>NSX250N 3П3Т 125A/160А 50kA AC TMD</t>
  </si>
  <si>
    <t>NSX250N 3П3Т 200A/250А 50kA AC TMD</t>
  </si>
  <si>
    <t>NSX250N 4П4Т 125A/160А 50kA AC TMD</t>
  </si>
  <si>
    <t>NSX250N 4П4Т 200A/250А 50kA AC TMD</t>
  </si>
  <si>
    <t>NSX250B 3П3Т 200A/250А 25kA AC TMD</t>
  </si>
  <si>
    <t>NSX250B 4П4Т 125A/160А 25kA AC TMD</t>
  </si>
  <si>
    <t>NSX250B 4П4Т 200A/250А 25kA AC TMD</t>
  </si>
  <si>
    <t>NSX250H 3П3Т 125A/160А 70kA AC TMD</t>
  </si>
  <si>
    <t>NSX250H 4П4Т 125A/160А 70kA AC TMD</t>
  </si>
  <si>
    <t>NSX250H 4П4Т 200A/250А 70kA AC TMD</t>
  </si>
  <si>
    <t>NSX250H 4П3Т 200A/250А 70kA AC TMD</t>
  </si>
  <si>
    <t>NSX250R 3П3Т 150A/220А 200kA AC MLOGIC 2.2M</t>
  </si>
  <si>
    <t>NSX250R 3П3Т 200A/250А 200kA AC TMD</t>
  </si>
  <si>
    <t>NSX250R 4П4Т 125A/160А 200kA AC TMD</t>
  </si>
  <si>
    <t>NSX250HB1 3П3Т 200A/250А 75kA AC TMD</t>
  </si>
  <si>
    <t>NSX250HB2 3П3Т 200A/250А 100kA AC TMD</t>
  </si>
  <si>
    <t>NSX400F 3П3Т 250A/400А 36kA AC MLOGIC 2.3</t>
  </si>
  <si>
    <t>NSX400F 3П3Т 250A/320А 36kA DC TMD</t>
  </si>
  <si>
    <t>NSX400F 4П4Т 250A/400А 36kA AC MLOGIC 2.3</t>
  </si>
  <si>
    <t>NSX400N 3П3Т 250A/400А 50kA AC MLOGIC 2.3</t>
  </si>
  <si>
    <t>NSX400H 3П3Т 250A/400A 70kA AC MLOGIC 2.3</t>
  </si>
  <si>
    <t>NSX400H 4П4Т 250A/400А 70kA AC MLOGIC 2.3</t>
  </si>
  <si>
    <t>NSX400R 3П3Т 250A/400A 200kA AC MLOGIC 2.3</t>
  </si>
  <si>
    <t>NSX400R 4П4Т 250A/400А 200kA AC MLOGIC 2.3</t>
  </si>
  <si>
    <t>NSX400HB1 3П3Т 250A/400А 75kA AC MLOGIC 2.3</t>
  </si>
  <si>
    <t>NSX400HB1 4П4Т 250A/400А 75kA AC MLOGIC 2.3</t>
  </si>
  <si>
    <t>NSX400HB2 3П3Т 250A/400А 100kA AC MLOGIC 2.3</t>
  </si>
  <si>
    <t>NSX400HB2 4П4Т 250A/400А 100kA AC MLOGIC 2.3</t>
  </si>
  <si>
    <t>NSX630F 3П3Т 500A/600А 36kA DC TMD</t>
  </si>
  <si>
    <t>MasterPact MTZ1 400A/630А 42kA выкатной с электронным расцепителем Micrologic 2.0</t>
  </si>
  <si>
    <t>MasterPact MTZ1 1250A  42kA/50kA  выкатной с электронным расцепителем Micrologic 2.0</t>
  </si>
  <si>
    <t>MasterPact MTZ1 400A/630А/800А 50kA выкатной с электронным расцепителем Micrologic 2.0</t>
  </si>
  <si>
    <t>MasterPact MTZ1 400A/630А 66kA выкатной с электронным расцепителем Micrologic 2.0</t>
  </si>
  <si>
    <t>MasterPact MTZ1 400A/630А 130kA выкатной с электронным расцепителем Micrologic 2.0</t>
  </si>
  <si>
    <t>MasterPact MTZ2 2000A 150kA выкатной с электронным расцепителем Micrologic 2.0/5.0</t>
  </si>
  <si>
    <t>MasterPact MTZ2 2500A 150kA выкатной с электронным расцепителем Micrologic 2.0/5.0</t>
  </si>
  <si>
    <t>MasterPact MTZ2 3200A 150kA выкатной с электронным расцепителем Micrologic 2.0/5.0</t>
  </si>
  <si>
    <t>MasterPact MTZ2 4000A 150kA выкатной с электронным расцепителем Micrologic 2.0/5.0</t>
  </si>
  <si>
    <t>MasterPact MTZ1 1250A 42kA/50kA выкатной с электронным расцепителем Micrologic 5.0</t>
  </si>
  <si>
    <t>MasterPact MTZ1 400A/630А/800А 50kA выкатной с электронным расцепителем Micrologic 5.0</t>
  </si>
  <si>
    <t>MasterPact MTZ1 400A/630А 66kA выкатной с электронным расцепителем Micrologic 5.0</t>
  </si>
  <si>
    <t>MasterPact MTZ1 400A/630А 130kA выкатной с электронным расцепителем Micrologic 5.0</t>
  </si>
  <si>
    <t>GCR_RMAirSet_RE-/LE-I_I_I; серии RMAirSet (технология чистого воздуха), функция RE-/LE-I_I_I, номинальный ток 630А, номинальное напряжение 10-20кВ, 1625х1470х 780 мм</t>
  </si>
  <si>
    <t>ATV212H075N4</t>
  </si>
  <si>
    <t>541-503-0104-0007</t>
  </si>
  <si>
    <t>ПРЕОБРАЗОВАТЕЛЬ ЧАСТОТЫ ATV212 0,75КВТ 480В IP21, модель ATV212H075N4</t>
  </si>
  <si>
    <t>ATV212HU22N4</t>
  </si>
  <si>
    <t>541-503-0104-0008</t>
  </si>
  <si>
    <t>ПРЕОБРАЗОВАТЕЛЬ ЧАСТОТЫ ATV212 2,2КВТ 480В IP21, модель ATV212HU22N4</t>
  </si>
  <si>
    <t>ATV212HD15N4</t>
  </si>
  <si>
    <t>541-503-0104-0009</t>
  </si>
  <si>
    <t>ПРЕОБРАЗОВАТЕЛЬ ЧАСТОТЫ ATV212 15КВТ 480В IP21, модель ATV212HD15N4</t>
  </si>
  <si>
    <t>ATV212HD18N4</t>
  </si>
  <si>
    <t>541-503-0104-0010</t>
  </si>
  <si>
    <t>ПРЕОБРАЗОВАТЕЛЬ ЧАСТОТЫ ATV212 18КВТ 480В IP21, модель ATV212HD18N4</t>
  </si>
  <si>
    <t>ATV212HD30N4</t>
  </si>
  <si>
    <t>541-503-0104-0011</t>
  </si>
  <si>
    <t>ПРЕОБРАЗОВАТЕЛЬ ЧАСТОТЫ ATV212 30КВТ 480В IP21, модель ATV212HD30N4</t>
  </si>
  <si>
    <t>ATS01N206QN</t>
  </si>
  <si>
    <t>541-503-0105-0001</t>
  </si>
  <si>
    <t>УСТРОЙСТВО ПЛАВНОГО ПУСКА ATS01 6A 380-415В, модель ATS01N206QN</t>
  </si>
  <si>
    <t>ATS01N209QN</t>
  </si>
  <si>
    <t>541-503-0105-0002</t>
  </si>
  <si>
    <t>УСТРОЙСТВО ПЛАВНОГО ПУСКА ATS01 9A 380-415В, модель ATS01N209QN</t>
  </si>
  <si>
    <t>ATS01N222QN</t>
  </si>
  <si>
    <t>541-503-0105-0003</t>
  </si>
  <si>
    <t>УСТРОЙСТВО ПЛАВНОГО ПУСКА ATS01 22A 380-415В, модель ATS01N222QN</t>
  </si>
  <si>
    <t>ATS22D47Q</t>
  </si>
  <si>
    <t>541-503-0105-0004</t>
  </si>
  <si>
    <t>УСТРОЙСТВО ПЛАВНОГО ПУСКА ATS22 47A , УПРАВЛЕНИЕ 220В, модель ATS22D47Q</t>
  </si>
  <si>
    <t>ATS22D62Q</t>
  </si>
  <si>
    <t>541-503-0105-0005</t>
  </si>
  <si>
    <t>УСТРОЙСТВО ПЛАВНОГО ПУСКА ATS22 62A , УПРАВЛЕНИЕ 220В, модель ATS22D62Q</t>
  </si>
  <si>
    <t>ATS22D75Q</t>
  </si>
  <si>
    <t>541-503-0105-0006</t>
  </si>
  <si>
    <t>УСТРОЙСТВО ПЛАВНОГО ПУСКА ATS22 75A , УПРАВЛЕНИЕ 220В, модель ATS22D75Q</t>
  </si>
  <si>
    <t>NSYS3D4620PIP55</t>
  </si>
  <si>
    <t>Шкаф навесного исполнения серии Spacial S3D 400х600х200 (ШхВхГ), IP55, с монтажной платой, LED лампа, NSYS3D4620PIP55</t>
  </si>
  <si>
    <t>NSYS3D6625PIP55</t>
  </si>
  <si>
    <t>Шкаф навесного исполнения серии Spacial S3D 600х600х250 (ШхВхГ), IP55, с монтажной платой, LED лампа, NSYS3D6625PIP55</t>
  </si>
  <si>
    <t>NSYS3D8630PIP55</t>
  </si>
  <si>
    <t>Шкаф навесного исполнения серии Spacial S3D 800х600х300 (ШхВхГ), IP55, с монтажной платой, LED лампа, вентилятор и решетка, NSYS3D8640PIP55</t>
  </si>
  <si>
    <t>NSYS3D8640PIP55</t>
  </si>
  <si>
    <t>Шкаф навесного исполнения серии Spacial S3D 800х600х400 (ШхВхГ), IP55, с монтажной платой, LED лампа, вентилятор и решетка, NSYS3D8640PIP55</t>
  </si>
  <si>
    <t>NSYS3D8830PIP55</t>
  </si>
  <si>
    <t>Шкаф навесного исполнения серии Spacial S3D 800х800х300 (ШхВхГ), IP55, с монтажной платой, LED лампа, вентилятор и решетка, NSYS3D8830PIP55</t>
  </si>
  <si>
    <t>NSYS3D10630PIP55</t>
  </si>
  <si>
    <t>Шкаф навесного исполнения серии Spacial S3D 1000х600х300 (ШхВхГ), IP55, с монтажной платой, LED лампа, вентилятор и решетка, NSYS3D10630PIP55</t>
  </si>
  <si>
    <t>NSYS3D10830PIP55</t>
  </si>
  <si>
    <t>Шкаф навесного исполнения серии Spacial S3D 1000х800х300 (ШхВхГ), IP55, с монтажной платой, LED лампа, вентилятор и решетка, NSYS3D10830PIP55</t>
  </si>
  <si>
    <t>NSYS3D12830PIP55</t>
  </si>
  <si>
    <t>Шкаф навесного исполнения серии Spacial S3D 1200х800х300 (ШхВхГ), IP55, с монтажной платой, LED лампа, NSYS3D12830PIP55</t>
  </si>
  <si>
    <t>NSYS3D12840PIP55</t>
  </si>
  <si>
    <t>Шкаф навесного исполнения серии Spacial S3D 1200х800х400 (ШхВхГ), IP55, с монтажной платой, LED лампа, NSYS3D12840PIP55</t>
  </si>
  <si>
    <t>NSYS3D121030PIP55</t>
  </si>
  <si>
    <t>Шкаф навесного исполнения серии Spacial S3D 1200х1000х300 (ШхВхГ), IP55, с монтажной платой, LED лампа, NSYS3D121030PIP55</t>
  </si>
  <si>
    <t>NSYS3D121230DPIP55</t>
  </si>
  <si>
    <t>Шкаф навесного исполнения серии Spacial S3D 1200х1200х300 (ШхВхГ), IP55, с монтажной платой, LED лампа, NSYS3D121230DPIP55</t>
  </si>
  <si>
    <t>NSYSFN14640PIP55</t>
  </si>
  <si>
    <t>Шкаф напольного исполнения серии Spacial SF 1400х600х400 (ШхВхГ), IP55, с монтажной платой, LED лампа, вентилятор и решетка, NSYSFN14640PIP55</t>
  </si>
  <si>
    <t>NSYSFN14840PIP55</t>
  </si>
  <si>
    <t>Шкаф напольного исполнения серии Spacial SF 1400х800х400 (ШхВхГ), IP55, с монтажной платой, LED лампа, вентилятор и решетка, NSYSFN14840PIP55</t>
  </si>
  <si>
    <t>NSYSFN16660PIP55</t>
  </si>
  <si>
    <t>Шкаф напольного исполнения серии Spacial SF 1600х600х600 (ШхВхГ), IP55, с монтажной платой, LED лампа, вентилятор и решетка, NSYSFN16660PIP55</t>
  </si>
  <si>
    <t>NSYSFN16860PIP55</t>
  </si>
  <si>
    <t>Шкаф напольного исполнения серии Spacial SF 1600х800х600 (ШхВхГ), IP55, с монтажной платой, LED лампа, вентилятор и решетка, NSYSFN16860PIP55</t>
  </si>
  <si>
    <t>NSYSFN18640PIP55</t>
  </si>
  <si>
    <t>Шкаф напольного исполнения серии Spacial SF 1800х600х400 (ШхВхГ), IP55, с монтажной платой, LED лампа, вентилятор и решетка, NSYSFN18640PIP55</t>
  </si>
  <si>
    <t>NSYSFN18840PIP55</t>
  </si>
  <si>
    <t>Шкаф напольного исполнения серии Spacial SF 1800х800х400 (ШхВхГ), IP55, с монтажной платой, LED лампа, вентилятор и решетка, NSYSFN18840PIP55</t>
  </si>
  <si>
    <t>NSYSFN20640PIP55</t>
  </si>
  <si>
    <t>Шкаф напольного исполнения серии Spacial SF 2000х600х400 (ШхВхГ), IP55, с монтажной платой, LED лампа, вентилятор и решетка, NSYSFN20640PIP55</t>
  </si>
  <si>
    <t>NSYSFN20840PIP55</t>
  </si>
  <si>
    <t>Шкаф напольного исполнения серии Spacial SF 2000х800х400 (ШхВхГ), IP55, с монтажной платой, LED лампа, вентилятор и решетка, NSYSFN20840PIP55</t>
  </si>
  <si>
    <t>NSYTRAAB15</t>
  </si>
  <si>
    <t>541-503-1201-0006</t>
  </si>
  <si>
    <t>КОНЦ ОГРАНИЧЬ ДЛЯ МИНИКЛЕМ 15MM DIN RAILS, 5,2MM, МАРКИР, модель NSYTRAAB15</t>
  </si>
  <si>
    <t>NSYTRAC162</t>
  </si>
  <si>
    <t>541-503-1201-0007</t>
  </si>
  <si>
    <t>ТОРЦЕВАЯ КРЫШ 2 ТЧК, 2,2ММДЛЯ ВИНТ КЛЕММ ДЛЯ NSYTRV162 СЕРАЯ, модель NSYTRAC162</t>
  </si>
  <si>
    <t>NSYTRACRE24</t>
  </si>
  <si>
    <t>541-503-1201-0008</t>
  </si>
  <si>
    <t>ТОРЦЕВАЯ КРЫШКА, ШИР2,2, 2УР, 4ТЧК, ДЛЯ ПРУЖ КЛ NSYTRR24D, NSYTRP24D, модель NSYTRACRE24</t>
  </si>
  <si>
    <t>NSYTRV102</t>
  </si>
  <si>
    <t>541-503-1201-0009</t>
  </si>
  <si>
    <t>КЛЕММНИК ВИНТОВОЙ ПРОХОДНОЙ, СЕЧЕНИЕМ ПРОВОДА 10ММ2, 2 ТОЧКИ ПОДКЛЮЧЕНИЯ, модель NSYTRV102</t>
  </si>
  <si>
    <t>NSYTRV162</t>
  </si>
  <si>
    <t>541-503-1201-0010</t>
  </si>
  <si>
    <t>КЛЕММНИК ВИНТОВОЙ ПРОХОДНОЙ, СЕЧЕНИЕМ ПРОВОДА 16ММ2, 2 ТОЧКИ ПОДКЛЮЧЕНИЯ, модель NSYTRV162</t>
  </si>
  <si>
    <t>NSYTRV22</t>
  </si>
  <si>
    <t>541-503-1201-0011</t>
  </si>
  <si>
    <t>КЛЕММНИК ВИНТОВОЙ ПРОХОДНОЙ, СЕЧЕНИЕМ ПРОВОДА 2,5ММ2, 2 ТОЧКИ ПОДКЛЮЧЕНИЯ, модель NSYTRV22</t>
  </si>
  <si>
    <t>NSYTRV352</t>
  </si>
  <si>
    <t>541-503-1201-0012</t>
  </si>
  <si>
    <t>КЛЕММНИК ВИНТОВОЙ ПРОХОДНОЙ, СЕЧЕНИЕМ ПРОВОДА 35ММ2, 2 ТОЧКИ ПОДКЛЮЧЕНИЯ, модель NSYTRV352</t>
  </si>
  <si>
    <t>541-503-1201-0013</t>
  </si>
  <si>
    <t>КЛЕММНИК ВИНТОВОЙ ПРОХОДНОЙ, СЕЧЕНИЕМ ПРОВОДА 4ММ2, 2 ТОЧКИ ПОДКЛЮЧЕНИЯ, модель NSYTRV42</t>
  </si>
  <si>
    <t>RE22R2AMU</t>
  </si>
  <si>
    <t>РЕЛЕ ВРЕМЕНИ 8А, 2СО, 0,1с…100ч, с задержкой срабатывания типа on-delay, 24-240В АС, 24В DС, модель RE22R2AMU</t>
  </si>
  <si>
    <t>RM17TG20</t>
  </si>
  <si>
    <t>РЕЛЕ КОНТРОЛЯ ЧЕРЕДОВ ОБРЫВА ФАЗ 5А, 2СО, 208-440В АС, модель RM17TG20</t>
  </si>
  <si>
    <t>RPM12P7</t>
  </si>
  <si>
    <t>РЕЛЕ СИЛОВОЕ, ТЕСТ КНОПКА, СВЕТОДИОД, 15А, 230В ПЕРЕМ ТОКА, 1 ПЕРЕКИДНОЙ КОНТАКТ, модель RPM12P7</t>
  </si>
  <si>
    <t>RPZF1</t>
  </si>
  <si>
    <t>РОЗЕТКА ДЛЯ РЕЛЕ RPM1, 16А, 250В ПЕРЕМЕННОГО ТОКА, модель RPZF1</t>
  </si>
  <si>
    <t>RXM2AB2B7</t>
  </si>
  <si>
    <t>РЕЛЕ ИНТЕРФЕЙСНОЕ RXM СВЕТОДИОД 12А 24В ПЕРЕМЕННОГО ТОКА 2 ПЕРЕКИДНЫХ КОНТАКТА, модель RXM2AB2B7</t>
  </si>
  <si>
    <t>RXM2AB2P7</t>
  </si>
  <si>
    <t>РЕЛЕ ИНТЕРФЕЙСНОЕ RXM СВЕТОДИОД 12А 230В ПЕРЕМЕННОГО ТОКА 2 ПЕРЕКИДНЫХ КОНТАКТА, модель RXM2AB2P7</t>
  </si>
  <si>
    <t>RXM4AB1P7</t>
  </si>
  <si>
    <t>РЕЛЕ ИНТЕРФЕЙСНОЕ RXM 6А 230В ПЕРЕМЕННОГО ТОКА 4 ПЕРЕКИДНЫХ КОНТАКТА, модель RXM4AB1P7</t>
  </si>
  <si>
    <t>RXM4AB1B7</t>
  </si>
  <si>
    <t>РЕЛЕ ИНТЕРФЕЙСНОЕ RXM 6А 24В ПЕРЕМЕННОГО ТОКА 4 ПЕРЕКИДНЫХ КОНТАКТА, модель RXM4AB1B7</t>
  </si>
  <si>
    <t>RXM4AB2P7</t>
  </si>
  <si>
    <t>РЕЛЕ ИНТЕРФЕЙСНОЕ RXM СВЕТОДИОД 6А 230В ПЕРЕМЕННОГО ТОКА 4 ПЕРЕКИДНЫХ КОНТАКТА, модель RXM4AB2P7</t>
  </si>
  <si>
    <t>RXM4GB2B7</t>
  </si>
  <si>
    <t>РЕЛЕ ИНТЕРФЕЙСНОЕ RXM СВЕТОДИОД 3А 24В ПЕРЕМ ТОК 4 ПЕРЕКИДН КОНТАКТА СЛАБОТОЧНОЕ, модель RXM4GB2B7</t>
  </si>
  <si>
    <t>RXZE2M114</t>
  </si>
  <si>
    <t>РОЗЕТКА ДЛЯ ВТЫЧНОГО РЕЛЕ RXM, ВИНТОВОЙ ЗАЖИМ, модель RXZE2M114</t>
  </si>
  <si>
    <t>RXZE2M114M</t>
  </si>
  <si>
    <t>541-503-0801-0023</t>
  </si>
  <si>
    <t>РОЗЕТКА ДЛЯ ВТЫЧНОГО РЕЛЕ RXM, КЛЕММА, модель RXZE2M114M</t>
  </si>
  <si>
    <t>RXZE2S108M</t>
  </si>
  <si>
    <t>541-503-0801-0024</t>
  </si>
  <si>
    <t>РОЗЕТКА ДЛЯ ВТЫЧНОГО РЕЛЕ RXM2, КЛЕММА, РАЗДЕЛЬНЫЙ, модель RXZE2S108M</t>
  </si>
  <si>
    <t>RSB2A080JD</t>
  </si>
  <si>
    <t>541-503-0801-0025</t>
  </si>
  <si>
    <t>РЕЛЕ ИНТЕРФЕЙСНОЕ, 8А, 12В ПОСТОЯННОГО ТОКА, 2 ПЕРЕКИДНЫХ КОНТАКТА, модель RSB2A080JD</t>
  </si>
  <si>
    <t>RSZE1S48M</t>
  </si>
  <si>
    <t>541-503-0801-0026</t>
  </si>
  <si>
    <t>РОЗЕТКА ДЛЯ РЕЛЕ, 10А, 250В ПЕРЕМЕННОГО ТОКА, ВИНТОВОЙ ЗАЖИМ, модель RSZE1S48M</t>
  </si>
  <si>
    <t>RSZR215</t>
  </si>
  <si>
    <t>541-503-0801-0027</t>
  </si>
  <si>
    <t>СКОБА-ДЕРЖАТЕЛЬ ДЛЯ RSB ПЛАСТИКОВАЯ, модель RSZR215</t>
  </si>
  <si>
    <t>XB4BD33</t>
  </si>
  <si>
    <t>541-503-0801-0028</t>
  </si>
  <si>
    <t>ПЕРЕКЛЮЧАТЕЛЬ, МЕТАЛ, ЧЕРНЫЙ, 22ММ 3 ПОЗИЦИИ ФИКСАЦИЯ, 2НО, модель XB4BD33</t>
  </si>
  <si>
    <t>XB4BVM1</t>
  </si>
  <si>
    <t>541-503-0801-0029</t>
  </si>
  <si>
    <t>СИГНАЛЬНАЯ ЛАМПА 22ММ БЕЛАЯ, МЕТАЛ, 230-240В модель XB4BVM1</t>
  </si>
  <si>
    <t>XB4BVM3</t>
  </si>
  <si>
    <t>541-503-0801-0030</t>
  </si>
  <si>
    <t>СИГНАЛЬНАЯ ЛАМПА 22ММ ЗЕЛЕНАЯ, МЕТАЛ, 230-240В модель XB4BVM3</t>
  </si>
  <si>
    <t>XB4BVM4</t>
  </si>
  <si>
    <t>541-503-0801-0031</t>
  </si>
  <si>
    <t>СИГНАЛЬНАЯ ЛАМПА КРАСНАЯ, МЕТАЛ, 22ММ 230-240В модель XB4BVM4</t>
  </si>
  <si>
    <t>XB5AD912R10K</t>
  </si>
  <si>
    <t>541-503-0801-0032</t>
  </si>
  <si>
    <t>ПОТЕНЦИОМЕТР В СБ., ПЛАСТ.ОСНОВ., 10 КОМ, модель XB5AD912R10K</t>
  </si>
  <si>
    <t>ZBE101</t>
  </si>
  <si>
    <t>541-503-0801-0033</t>
  </si>
  <si>
    <t>БЛОК-КОНТАКТ ВИНТОВОЕ КРЕПЛЕНИЕ 1НО, модель ZBE101</t>
  </si>
  <si>
    <t>XB7NS8442</t>
  </si>
  <si>
    <t>541-503-0801-0034</t>
  </si>
  <si>
    <t>КНОПКА АВАРИЙНОГО ОСТАНОВА, ТРИГГЕРН. ДЕЙ-Я, КРАСНАЯ, ВОЗВРАТ ПОВОРОТОМ, МОНОБЛОЧНАЯ, 1НЗ, модель XB7NS8442</t>
  </si>
  <si>
    <t>LC1D09P7</t>
  </si>
  <si>
    <t>КОНТАКТОР D 3Р,9 A,НО+НЗ,230V 50/60 ГЦ,ЗАЖИМ ПОД ВИНТ, МОДЕЛЬ LC1D09P7</t>
  </si>
  <si>
    <t>LC1D12P7</t>
  </si>
  <si>
    <t>КОНТАКТОР D 3Р,12 A,НО+НЗ,230V 50/60 ГЦ,ЗАЖИМ ПОД ВИНТ, МОДЕЛЬ LC1D12P7</t>
  </si>
  <si>
    <t>LC1D18P7</t>
  </si>
  <si>
    <t>КОНТАКТОР D 3Р,18 A,НО+НЗ,230V 50/60 ГЦ,ЗАЖИМ ПОД ВИНТ, МОДЕЛЬ LC1D18P7</t>
  </si>
  <si>
    <t>LC1D40AP7</t>
  </si>
  <si>
    <t>3P КОНТАКТОР EVERLINK AC3 440В 40A КАТУШКА УПР. 230В AC 50/60ГЦ, МОДЕЛЬ LC1D40AP7</t>
  </si>
  <si>
    <t>LC1D50AP7</t>
  </si>
  <si>
    <t>3P КОНТАКТОР EVERLINK AC3 440В 50A КАТУШКА УПР. 230В AC 50/60ГЦ, МОДЕЛЬ LC1D50AP7</t>
  </si>
  <si>
    <t>LAD8N11</t>
  </si>
  <si>
    <t>ДОПОЛНИТЕЛЬНЫЙ КОНТАКТНЫЙ БЛОК МГНОВЕННОГО ДЕЙСТВИЯ НО+НЗ МОНТИРУЕТСЯ СБОКУ МОДЕЛЬ LAD8N11</t>
  </si>
  <si>
    <t>LADN40</t>
  </si>
  <si>
    <t>ДОП. КОНТ. БЛОК 4HO ФРОНТАЛЬНЫЙ МОНТАЖ КРЕПЛЕНИЕ С ПОМОЩЬЮ ВИНТОВЫХЗАЖИМОВ МОДЕЛЬ LADN40</t>
  </si>
  <si>
    <t>GV2ME01</t>
  </si>
  <si>
    <t>541-503-1002-0001</t>
  </si>
  <si>
    <t>АВТОМАТИЧЕСКИЙ ВЫКЛЮЧАТЕЛЬ С КОМБИНИРОВАННЫМ РАСЦЕПИТЕЛЕМ 0,1-0,16А МОДЕЛЬ GV2ME02</t>
  </si>
  <si>
    <t>GV2ME02</t>
  </si>
  <si>
    <t>541-503-1002-0002</t>
  </si>
  <si>
    <t>АВТОМАТИЧЕСКИЙ ВЫКЛЮЧАТЕЛЬ С КОМБИНИРОВАННЫМ РАСЦЕПИТЕЛЕМ 0,16-0,25А МОДЕЛЬ GV2ME02</t>
  </si>
  <si>
    <t>GV2ME05</t>
  </si>
  <si>
    <t>541-503-1002-0003</t>
  </si>
  <si>
    <t>АВТОМАТИЧЕСКИЙ ВЫКЛЮЧАТЕЛЬ С КОМБИНИРОВАННЫМ РАСЦЕПИТЕЛЕМ 0,63-1A МОДЕЛЬ GV2ME05</t>
  </si>
  <si>
    <t>GV2ME06</t>
  </si>
  <si>
    <t>541-503-1002-0004</t>
  </si>
  <si>
    <t>АВТОМАТИЧЕСКИЙ ВЫКЛЮЧАТЕЛЬ GV2P С КОМБИНИРОВАННЫМ РАСЦЕПИТЕЛЕМ 1-1,6А МОДЕЛЬ GV2ME06</t>
  </si>
  <si>
    <t>GV2ME07</t>
  </si>
  <si>
    <t>541-503-1002-0005</t>
  </si>
  <si>
    <t>АВТОМАТИЧЕСКИЙ ВЫКЛЮЧАТЕЛЬ С КОМБИНИРОВАННЫМ РАСЦЕПИТЕЛЕМ 1,6-2,5A МОДЕЛЬ GV2ME07</t>
  </si>
  <si>
    <t>GV2ME08</t>
  </si>
  <si>
    <t>541-503-1002-0006</t>
  </si>
  <si>
    <t>АВТОМАТИЧЕСКИЙ ВЫКЛЮЧАТЕЛЬ С КОМБИНИРОВАННЫМ РАСЦЕПИТЕЛЕМ 2,5-4А МОДЕЛЬ GV2ME08</t>
  </si>
  <si>
    <t>GV2ME10</t>
  </si>
  <si>
    <t>541-503-1002-0007</t>
  </si>
  <si>
    <t>АВТОМАТИЧЕСКИЙ ВЫКЛЮЧАТЕЛЬ GV2P С КОМБИНИРОВАННЫМ РАСЦЕПИТЕЛЕМ 4-6,3А МОДЕЛЬ GV2ME10</t>
  </si>
  <si>
    <t>GV2ME14</t>
  </si>
  <si>
    <t>541-503-1002-0008</t>
  </si>
  <si>
    <t>АВТОМАТИЧЕСКИЙ ВЫКЛЮЧАТЕЛЬ GV2P С КОМБИНИРОВАННЫМ РАСЦЕПИТЕЛЕМ 6-10А МОДЕЛЬ GV2ME14</t>
  </si>
  <si>
    <t>GVAM11</t>
  </si>
  <si>
    <t>541-503-1002-0009</t>
  </si>
  <si>
    <t>КОНТАКТ СИГНАЛИЗАЦИИ КОРОТК. ЗАМЫК. GVAM11</t>
  </si>
  <si>
    <t>C063N320FM</t>
  </si>
  <si>
    <t>541-503-0301-0001</t>
  </si>
  <si>
    <t>Автоматический выключатель Compact NS NS630b N 50kA 3P 630A Стационарный Micrologic 2.0</t>
  </si>
  <si>
    <t>C080N320FM</t>
  </si>
  <si>
    <t>541-503-0301-0002</t>
  </si>
  <si>
    <t>Автоматический выключатель Compact NS NS800N 50kA 3P 800A Стационарный Micrologic 2.0</t>
  </si>
  <si>
    <t>C100N320FM</t>
  </si>
  <si>
    <t>541-503-0301-0003</t>
  </si>
  <si>
    <t>Автоматический выключатель Compact NS NS1000N 50kA 3P 1000A Стационарный Micrologic 2.0</t>
  </si>
  <si>
    <t>C125N320FM</t>
  </si>
  <si>
    <t>541-503-0301-0004</t>
  </si>
  <si>
    <t>Автоматический выключатель Compact NS NS1250N 50kA 3P 1250A Стационарный Micrologic 2.0</t>
  </si>
  <si>
    <t>C160N320FM</t>
  </si>
  <si>
    <t>541-503-0301-0005</t>
  </si>
  <si>
    <t>Автоматический выключатель Compact NS NS1600N 50kA 3P 1600A Стационарный Micrologic 2.0</t>
  </si>
  <si>
    <t>C063H320FM</t>
  </si>
  <si>
    <t>541-503-0301-0006</t>
  </si>
  <si>
    <t>Автоматический выключатель Compact NS NS630b H 70kA 3P 630A Стационарный Micrologic 2.0</t>
  </si>
  <si>
    <t>C080H320FM</t>
  </si>
  <si>
    <t>541-503-0301-0007</t>
  </si>
  <si>
    <t>Автоматический выключатель Compact NS NS800H 70kA 3P 800A Стационарный Micrologic 2.0</t>
  </si>
  <si>
    <t>C100H320FM</t>
  </si>
  <si>
    <t>541-503-0301-0008</t>
  </si>
  <si>
    <t>Автоматический выключатель Compact NS NS1000H 70kA 3P 1000A Стационарный Micrologic 2.0</t>
  </si>
  <si>
    <t>C125H320FM</t>
  </si>
  <si>
    <t>541-503-0301-0009</t>
  </si>
  <si>
    <t>Автоматический выключатель Compact NS NS1250H 70kA 3P 1250A Стационарный Micrologic 2.0</t>
  </si>
  <si>
    <t>C160H320FM</t>
  </si>
  <si>
    <t>541-503-0301-0010</t>
  </si>
  <si>
    <t>Автоматический выключатель Compact NS NS1600H 70kA 3P 1600A Стационарный Micrologic 2.0</t>
  </si>
  <si>
    <t>C063N350FM</t>
  </si>
  <si>
    <t>541-503-0301-0011</t>
  </si>
  <si>
    <t>Автоматический выключатель Compact NS NS630b N 50kA 3P 630A Стационарный Micrologic 5.0</t>
  </si>
  <si>
    <t>C080N350FM</t>
  </si>
  <si>
    <t>541-503-0301-0012</t>
  </si>
  <si>
    <t>Автоматический выключатель Compact NS NS800N 50kA 3P 800A Стационарный Micrologic 5.0</t>
  </si>
  <si>
    <t>C100N350FM</t>
  </si>
  <si>
    <t>541-503-0301-0013</t>
  </si>
  <si>
    <t>Автоматический выключатель Compact NS NS1000N 50kA 3P 1000A Стационарный Micrologic 5.0</t>
  </si>
  <si>
    <t>C125N350FM</t>
  </si>
  <si>
    <t>541-503-0301-0014</t>
  </si>
  <si>
    <t>Автоматический выключатель Compact NS NS1250N 50kA 3P 1250A Стационарный Micrologic 5.0</t>
  </si>
  <si>
    <t>C160N350FM</t>
  </si>
  <si>
    <t>541-503-0301-0015</t>
  </si>
  <si>
    <t>Автоматический выключатель Compact NS NS1600N 50kA 3P 1600A Стационарный Micrologic 5.0</t>
  </si>
  <si>
    <t>C080H350FM</t>
  </si>
  <si>
    <t>541-503-0301-0016</t>
  </si>
  <si>
    <t>Автоматический выключатель Compact NS NS800H 70kA 3P 800A Стационарный Micrologic 5.0</t>
  </si>
  <si>
    <t>C100H350FM</t>
  </si>
  <si>
    <t>541-503-0301-0017</t>
  </si>
  <si>
    <t>Автоматический выключатель Compact NS NS1000H 70kA 3P 1000A Стационарный Micrologic 5.0</t>
  </si>
  <si>
    <t>C125H350FM</t>
  </si>
  <si>
    <t>541-503-0301-0018</t>
  </si>
  <si>
    <t>Автоматический выключатель Compact NS NS1250H 70kA 3P 1250A Стационарный Micrologic 5.0</t>
  </si>
  <si>
    <t>C160H350FM</t>
  </si>
  <si>
    <t>541-503-0301-0019</t>
  </si>
  <si>
    <t>Автоматический выключатель Compact NS NS1600H 70kA 3P 1600A Стационарный Micrologic 5.0</t>
  </si>
  <si>
    <t>C063N420FM</t>
  </si>
  <si>
    <t>541-503-0301-0020</t>
  </si>
  <si>
    <t>Автоматический выключатель Compact NS NS630b N 50kA 4P 630A Стационарный Micrologic 2.0</t>
  </si>
  <si>
    <t>C080N420FM</t>
  </si>
  <si>
    <t>541-503-0301-0021</t>
  </si>
  <si>
    <t>Автоматический выключатель Compact NS NS800N 50kA 4P 800A Стационарный Micrologic 2.0</t>
  </si>
  <si>
    <t>C100N420FM</t>
  </si>
  <si>
    <t>541-503-0301-0022</t>
  </si>
  <si>
    <t>Автоматический выключатель Compact NS NS1000N 50kA 4P 1000A Стационарный Micrologic 2.0</t>
  </si>
  <si>
    <t>C125N420FM</t>
  </si>
  <si>
    <t>541-503-0301-0023</t>
  </si>
  <si>
    <t>Автоматический выключатель Compact NS NS1250N 50kA 4P 1250A Стационарный Micrologic 2.0</t>
  </si>
  <si>
    <t>C160N420FM</t>
  </si>
  <si>
    <t>541-503-0301-0024</t>
  </si>
  <si>
    <t>Автоматический выключатель Compact NS NS1600N 50kA 4P 1600A Стационарный Micrologic 2.0</t>
  </si>
  <si>
    <t>C063H420FM</t>
  </si>
  <si>
    <t>541-503-0301-0025</t>
  </si>
  <si>
    <t>Автоматический выключатель Compact NS NS630b H 70kA 4P 630A Стационарный Micrologic 2.0</t>
  </si>
  <si>
    <t>C080H420FM</t>
  </si>
  <si>
    <t>541-503-0301-0026</t>
  </si>
  <si>
    <t>Автоматический выключатель Compact NS NS800H 70kA 4P 800A Стационарный Micrologic 2.0</t>
  </si>
  <si>
    <t>C100H420FM</t>
  </si>
  <si>
    <t>541-503-0301-0027</t>
  </si>
  <si>
    <t>Автоматический выключатель Compact NS NS1000H 70kA 4P 1000A Стационарный Micrologic 2.0</t>
  </si>
  <si>
    <t>C125H420FM</t>
  </si>
  <si>
    <t>541-503-0301-0028</t>
  </si>
  <si>
    <t>Автоматический выключатель Compact NS NS1250H 70kA 4P 1250A Стационарный Micrologic 2.0</t>
  </si>
  <si>
    <t>C160H420FM</t>
  </si>
  <si>
    <t>541-503-0301-0029</t>
  </si>
  <si>
    <t>Автоматический выключатель Compact NS NS1600H 70kA 4P 1600A Стационарный Micrologic 2.0</t>
  </si>
  <si>
    <t>C063N450FM</t>
  </si>
  <si>
    <t>541-503-0301-0030</t>
  </si>
  <si>
    <t>Автоматический выключатель Compact NS NS630b N 50kA 4P 630A Стационарный Micrologic 5.0</t>
  </si>
  <si>
    <t>C080N450FM</t>
  </si>
  <si>
    <t>541-503-0301-0031</t>
  </si>
  <si>
    <t>Автоматический выключатель Compact NS NS800N 50kA 4P 800A Стационарный Micrologic 5.0</t>
  </si>
  <si>
    <t>C100N450FM</t>
  </si>
  <si>
    <t>541-503-0301-0032</t>
  </si>
  <si>
    <t>Автоматический выключатель Compact NS NS1000N 50kA 4P 1000A Стационарный Micrologic 5.0</t>
  </si>
  <si>
    <t>C125N450FM</t>
  </si>
  <si>
    <t>541-503-0301-0033</t>
  </si>
  <si>
    <t>Автоматический выключатель Compact NS NS1250N 50kA 4P 1250A Стационарный Micrologic 5.0</t>
  </si>
  <si>
    <t>C160N450FM</t>
  </si>
  <si>
    <t>541-503-0301-0034</t>
  </si>
  <si>
    <t>Автоматический выключатель Compact NS NS1600N 50kA 4P 1600A Стационарный Micrologic 5.0</t>
  </si>
  <si>
    <t>C063H450FM</t>
  </si>
  <si>
    <t>541-503-0301-0035</t>
  </si>
  <si>
    <t>Автоматический выключатель Compact NS NS630b H 70kA 4P 630A Стационарный Micrologic 5.0</t>
  </si>
  <si>
    <t>C080H450FM</t>
  </si>
  <si>
    <t>541-503-0301-0036</t>
  </si>
  <si>
    <t>Автоматический выключатель Compact NS NS800H 70kA 4P 800A Стационарный Micrologic 5.0</t>
  </si>
  <si>
    <t>C100H450FM</t>
  </si>
  <si>
    <t>541-503-0301-0037</t>
  </si>
  <si>
    <t>Автоматический выключатель Compact NS NS1000H 70kA 4P 1000A Стационарный Micrologic 5.0</t>
  </si>
  <si>
    <t>C125H450FM</t>
  </si>
  <si>
    <t>541-503-0301-0038</t>
  </si>
  <si>
    <t>Автоматический выключатель Compact NS NS1250H 70kA 4P 1250A Стационарный Micrologic 5.0</t>
  </si>
  <si>
    <t>C160H450FM</t>
  </si>
  <si>
    <t>541-503-0301-0039</t>
  </si>
  <si>
    <t>Автоматический выключатель Compact NS NS1600H 70kA 4P 1600A Стационарный Micrologic 5.0</t>
  </si>
  <si>
    <t>C063N32AFM</t>
  </si>
  <si>
    <t>541-503-0301-0040</t>
  </si>
  <si>
    <t>Автоматический выключатель Compact NS NS630b N 50kA 3P 630A Стационарный Micrologic 2.0A</t>
  </si>
  <si>
    <t>C080N32AFM</t>
  </si>
  <si>
    <t>541-503-0301-0041</t>
  </si>
  <si>
    <t>Автоматический выключатель Compact NS NS800N 50kA 3P 800A Стационарный Micrologic 2.0A</t>
  </si>
  <si>
    <t>C100N32AFM</t>
  </si>
  <si>
    <t>541-503-0301-0042</t>
  </si>
  <si>
    <t>Автоматический выключатель Compact NS NS1000N 50kA 3P 1000A Стационарный Micrologic 2.0A</t>
  </si>
  <si>
    <t>C125N32AFM</t>
  </si>
  <si>
    <t>541-503-0301-0043</t>
  </si>
  <si>
    <t>Автоматический выключатель Compact NS NS1250N 50kA 3P 1250A Стационарный Micrologic 2.0A</t>
  </si>
  <si>
    <t>C160N32AFM</t>
  </si>
  <si>
    <t>541-503-0301-0044</t>
  </si>
  <si>
    <t>Автоматический выключатель Compact NS NS1600N 50kA 3P 1600A Стационарный Micrologic 2.0A</t>
  </si>
  <si>
    <t>C080H32AFM</t>
  </si>
  <si>
    <t>541-503-0301-0045</t>
  </si>
  <si>
    <t>Автоматический выключатель Compact NS NS800H 70kA 3P 800A Стационарный Micrologic 2.0A</t>
  </si>
  <si>
    <t>C100H32AFM</t>
  </si>
  <si>
    <t>541-503-0301-0046</t>
  </si>
  <si>
    <t>Автоматический выключатель Compact NS NS1000H 70kA 3P 1000A Стационарный Micrologic 2.0A</t>
  </si>
  <si>
    <t>C160H32AFM</t>
  </si>
  <si>
    <t>541-503-0301-0047</t>
  </si>
  <si>
    <t>Автоматический выключатель Compact NS NS1600H 70kA 3P 1600A Стационарный Micrologic 2.0A</t>
  </si>
  <si>
    <t>C063N35AFM</t>
  </si>
  <si>
    <t>541-503-0301-0048</t>
  </si>
  <si>
    <t>Автоматический выключатель Compact NS NS630b N 50kA 3P 630A Стационарный Micrologic 5.0A</t>
  </si>
  <si>
    <t>C080N35AFM</t>
  </si>
  <si>
    <t>541-503-0301-0049</t>
  </si>
  <si>
    <t>Автоматический выключатель Compact NS NS800N 50kA 3P 800A Стационарный Micrologic 5.0A</t>
  </si>
  <si>
    <t>C100N35AFM</t>
  </si>
  <si>
    <t>541-503-0301-0050</t>
  </si>
  <si>
    <t>Автоматический выключатель Compact NS NS1000N 50kA 3P 1000A Стационарный Micrologic 5.0A</t>
  </si>
  <si>
    <t>C125N35AFM</t>
  </si>
  <si>
    <t>541-503-0301-0051</t>
  </si>
  <si>
    <t>Автоматический выключатель Compact NS NS1250N 50kA 3P 1250A Стационарный Micrologic 5.0A</t>
  </si>
  <si>
    <t>C160N35AFM</t>
  </si>
  <si>
    <t>541-503-0301-0052</t>
  </si>
  <si>
    <t>Автоматический выключатель Compact NS NS1600N 50kA 3P 1600A Стационарный Micrologic 5.0A</t>
  </si>
  <si>
    <t>C100H35AFM</t>
  </si>
  <si>
    <t>541-503-0301-0053</t>
  </si>
  <si>
    <t>Автоматический выключатель Compact NS NS1000H 70kA 3P 1000A Стационарный Micrologic 5.0A</t>
  </si>
  <si>
    <t>C125H35AFM</t>
  </si>
  <si>
    <t>541-503-0301-0054</t>
  </si>
  <si>
    <t>Автоматический выключатель Compact NS NS1250H 70kA 3P 1250A Стационарный Micrologic 5.0A</t>
  </si>
  <si>
    <t>C160H35AFM</t>
  </si>
  <si>
    <t>541-503-0301-0055</t>
  </si>
  <si>
    <t>Автоматический выключатель Compact NS NS1600H 70kA 3P 1600A Стационарный Micrologic 5.0A</t>
  </si>
  <si>
    <t>C080N32EFM</t>
  </si>
  <si>
    <t>541-503-0301-0056</t>
  </si>
  <si>
    <t>Автоматический выключатель Compact NS NS800N 50kA 3P 800A Стационарный Micrologic 2.0E</t>
  </si>
  <si>
    <t>C100N32EFM</t>
  </si>
  <si>
    <t>541-503-0301-0057</t>
  </si>
  <si>
    <t>Автоматический выключатель Compact NS NS1000N 50kA 3P 1000A Стационарный Micrologic 2.0E</t>
  </si>
  <si>
    <t>C125N32EFM</t>
  </si>
  <si>
    <t>541-503-0301-0058</t>
  </si>
  <si>
    <t>Автоматический выключатель Compact NS NS1250N 50kA 3P 1250A Стационарный Micrologic 2.0E</t>
  </si>
  <si>
    <t>C160N32EFM</t>
  </si>
  <si>
    <t>541-503-0301-0059</t>
  </si>
  <si>
    <t>Автоматический выключатель Compact NS NS1600N 50kA 3P 1600A Стационарный Micrologic 2.0E</t>
  </si>
  <si>
    <t>C063H32EFM</t>
  </si>
  <si>
    <t>541-503-0301-0060</t>
  </si>
  <si>
    <t>Автоматический выключатель Compact NS NS630b H 70kA 3P 630A Стационарный Micrologic 2.0E</t>
  </si>
  <si>
    <t>C080H32EFM</t>
  </si>
  <si>
    <t>541-503-0301-0061</t>
  </si>
  <si>
    <t>Автоматический выключатель Compact NS NS800H 70kA 3P 800A Стационарный Micrologic 2.0E</t>
  </si>
  <si>
    <t>C100H32EFM</t>
  </si>
  <si>
    <t>541-503-0301-0062</t>
  </si>
  <si>
    <t>Автоматический выключатель Compact NS NS1000H 70kA 3P 1000A Стационарный Micrologic 2.0E</t>
  </si>
  <si>
    <t>C125H32EFM</t>
  </si>
  <si>
    <t>541-503-0301-0063</t>
  </si>
  <si>
    <t>Автоматический выключатель Compact NS NS1250H 70kA 3P 1250A Стационарный Micrologic 2.0E</t>
  </si>
  <si>
    <t>C160H32EFM</t>
  </si>
  <si>
    <t>541-503-0301-0064</t>
  </si>
  <si>
    <t>Автоматический выключатель Compact NS NS1600H 70kA 3P 1600A Стационарный Micrologic 2.0E</t>
  </si>
  <si>
    <t>C080N35EFM</t>
  </si>
  <si>
    <t>541-503-0301-0065</t>
  </si>
  <si>
    <t>Автоматический выключатель Compact NS NS800N 50kA 3P 800A Стационарный Micrologic 5.0E</t>
  </si>
  <si>
    <t>C100N35EFM</t>
  </si>
  <si>
    <t>541-503-0301-0066</t>
  </si>
  <si>
    <t>Автоматический выключатель Compact NS NS1000N 50kA 3P 1000A Стационарный Micrologic 5.0E</t>
  </si>
  <si>
    <t>C125N35EFM</t>
  </si>
  <si>
    <t>541-503-0301-0067</t>
  </si>
  <si>
    <t>Автоматический выключатель Compact NS NS1250N 50kA 3P 1250A Стационарный Micrologic 5.0E</t>
  </si>
  <si>
    <t>C160N35EFM</t>
  </si>
  <si>
    <t>541-503-0301-0068</t>
  </si>
  <si>
    <t>Автоматический выключатель Compact NS NS1600N 50kA 3P 1600A Стационарный Micrologic 5.0E</t>
  </si>
  <si>
    <t>C063H35EFM</t>
  </si>
  <si>
    <t>541-503-0301-0069</t>
  </si>
  <si>
    <t>Автоматический выключатель Compact NS NS630b H 70kA 3P 630A Стационарный Micrologic 5.0E</t>
  </si>
  <si>
    <t>C080H35EFM</t>
  </si>
  <si>
    <t>541-503-0301-0070</t>
  </si>
  <si>
    <t>Автоматический выключатель Compact NS NS800H 70kA 3P 800A Стационарный Micrologic 5.0E</t>
  </si>
  <si>
    <t>C100H35EFM</t>
  </si>
  <si>
    <t>541-503-0301-0071</t>
  </si>
  <si>
    <t>Автоматический выключатель Compact NS NS1000H 70kA 3P 1000A Стационарный Micrologic 5.0E</t>
  </si>
  <si>
    <t>C125H35EFM</t>
  </si>
  <si>
    <t>541-503-0301-0072</t>
  </si>
  <si>
    <t>Автоматический выключатель Compact NS NS1250H 70kA 3P 1250A Стационарный Micrologic 5.0E</t>
  </si>
  <si>
    <t>C160H35EFM</t>
  </si>
  <si>
    <t>541-503-0301-0073</t>
  </si>
  <si>
    <t>Автоматический выключатель Compact NS NS1600H 70kA 3P 1600A Стационарный Micrologic 5.0E</t>
  </si>
  <si>
    <t>C080N42AFM</t>
  </si>
  <si>
    <t>541-503-0301-0074</t>
  </si>
  <si>
    <t>Автоматический выключатель Compact NS NS800N 50kA 4P 800A Стационарный Micrologic 2.0A</t>
  </si>
  <si>
    <t>C100N42AFM</t>
  </si>
  <si>
    <t>541-503-0301-0075</t>
  </si>
  <si>
    <t>Автоматический выключатель Compact NS NS1000N 50kA 4P 1000A Стационарный Micrologic 2.0A</t>
  </si>
  <si>
    <t>C125N42AFM</t>
  </si>
  <si>
    <t>541-503-0301-0076</t>
  </si>
  <si>
    <t>Автоматический выключатель Compact NS NS1250N 50kA 4P 1250A Стационарный Micrologic 2.0A</t>
  </si>
  <si>
    <t>C160N42AFM</t>
  </si>
  <si>
    <t>541-503-0301-0077</t>
  </si>
  <si>
    <t>Автоматический выключатель Compact NS NS1600N 50kA 4P 1600A Стационарный Micrologic 2.0A</t>
  </si>
  <si>
    <t>C080H42AFM</t>
  </si>
  <si>
    <t>541-503-0301-0078</t>
  </si>
  <si>
    <t>Автоматический выключатель Compact NS NS800H 70kA 4P 800A Стационарный Micrologic 2.0A</t>
  </si>
  <si>
    <t>C100H42AFM</t>
  </si>
  <si>
    <t>541-503-0301-0079</t>
  </si>
  <si>
    <t>Автоматический выключатель Compact NS NS1000H 70kA 4P 1000A Стационарный Micrologic 2.0A</t>
  </si>
  <si>
    <t>C125H42AFM</t>
  </si>
  <si>
    <t>541-503-0301-0080</t>
  </si>
  <si>
    <t>Автоматический выключатель Compact NS NS1250H 70kA 4P 1250A Стационарный Micrologic 2.0A</t>
  </si>
  <si>
    <t>C080N45AFM</t>
  </si>
  <si>
    <t>541-503-0301-0081</t>
  </si>
  <si>
    <t>Автоматический выключатель Compact NS NS800N 50kA 4P 800A Стационарный Micrologic 5.0A</t>
  </si>
  <si>
    <t>C100N45AFM</t>
  </si>
  <si>
    <t>541-503-0301-0082</t>
  </si>
  <si>
    <t>Автоматический выключатель Compact NS NS1000N 50kA 4P 1000A Стационарный Micrologic 5.0A</t>
  </si>
  <si>
    <t>C125N45AFM</t>
  </si>
  <si>
    <t>541-503-0301-0083</t>
  </si>
  <si>
    <t>Автоматический выключатель Compact NS NS1250N 50kA 4P 1250A Стационарный Micrologic 5.0A</t>
  </si>
  <si>
    <t>C160N45AFM</t>
  </si>
  <si>
    <t>541-503-0301-0084</t>
  </si>
  <si>
    <t>Автоматический выключатель Compact NS NS1600N 50kA 4P 1600A Стационарный Micrologic 5.0A</t>
  </si>
  <si>
    <t>C080H45AFM</t>
  </si>
  <si>
    <t>541-503-0301-0085</t>
  </si>
  <si>
    <t>Автоматический выключатель Compact NS NS800H 70kA 4P 800A Стационарный Micrologic 5.0A</t>
  </si>
  <si>
    <t>C080N42EFM</t>
  </si>
  <si>
    <t>541-503-0301-0086</t>
  </si>
  <si>
    <t>Автоматический выключатель Compact NS NS800N 50kA 4P 800A Стационарный Micrologic 2.0E</t>
  </si>
  <si>
    <t>C100N42EFM</t>
  </si>
  <si>
    <t>541-503-0301-0087</t>
  </si>
  <si>
    <t>Автоматический выключатель Compact NS NS1000N 50kA 4P 1000A Стационарный Micrologic 2.0E</t>
  </si>
  <si>
    <t>C125N42EFM</t>
  </si>
  <si>
    <t>541-503-0301-0088</t>
  </si>
  <si>
    <t>Автоматический выключатель Compact NS NS1250N 50kA 4P 1250A Стационарный Micrologic 2.0E</t>
  </si>
  <si>
    <t>C160N42EFM</t>
  </si>
  <si>
    <t>541-503-0301-0089</t>
  </si>
  <si>
    <t>Автоматический выключатель Compact NS NS1600N 50kA 4P 1600A Стационарный Micrologic 2.0E</t>
  </si>
  <si>
    <t>C080H42EFM</t>
  </si>
  <si>
    <t>541-503-0301-0090</t>
  </si>
  <si>
    <t>Автоматический выключатель Compact NS NS800H 70kA 4P 800A Стационарный Micrologic 2.0E</t>
  </si>
  <si>
    <t>C100H42EFM</t>
  </si>
  <si>
    <t>541-503-0301-0091</t>
  </si>
  <si>
    <t>Автоматический выключатель Compact NS NS1000H 70kA 4P 1000A Стационарный Micrologic 2.0E</t>
  </si>
  <si>
    <t>C125H42EFM</t>
  </si>
  <si>
    <t>541-503-0301-0092</t>
  </si>
  <si>
    <t>Автоматический выключатель Compact NS NS1250H 70kA 4P 1250A Стационарный Micrologic 2.0E</t>
  </si>
  <si>
    <t>C160H42EFM</t>
  </si>
  <si>
    <t>541-503-0301-0093</t>
  </si>
  <si>
    <t>Автоматический выключатель Compact NS NS1600H 70kA 4P 1600A Стационарный Micrologic 2.0E</t>
  </si>
  <si>
    <t>C080N45EFM</t>
  </si>
  <si>
    <t>541-503-0301-0094</t>
  </si>
  <si>
    <t>Автоматический выключатель Compact NS NS800N 50kA 4P 800A Стационарный Micrologic 5.0E</t>
  </si>
  <si>
    <t>C100N45EFM</t>
  </si>
  <si>
    <t>541-503-0301-0095</t>
  </si>
  <si>
    <t>Автоматический выключатель Compact NS NS1000N 50kA 4P 1000A Стационарный Micrologic 5.0E</t>
  </si>
  <si>
    <t>C125N45EFM</t>
  </si>
  <si>
    <t>541-503-0301-0096</t>
  </si>
  <si>
    <t>Автоматический выключатель Compact NS NS1250N 50kA 4P 1250A Стационарный Micrologic 5.0E</t>
  </si>
  <si>
    <t>C160N45EFM</t>
  </si>
  <si>
    <t>541-503-0301-0097</t>
  </si>
  <si>
    <t>Автоматический выключатель Compact NS NS1600N 50kA 4P 1600A Стационарный Micrologic 5.0E</t>
  </si>
  <si>
    <t>C063H45EFM</t>
  </si>
  <si>
    <t>541-503-0301-0098</t>
  </si>
  <si>
    <t>Автоматический выключатель Compact NS NS630b H 70kA 4P 630A Стационарный Micrologic 5.0E</t>
  </si>
  <si>
    <t>C080H45EFM</t>
  </si>
  <si>
    <t>541-503-0301-0099</t>
  </si>
  <si>
    <t>Автоматический выключатель Compact NS NS800H 70kA 4P 800A Стационарный Micrologic 5.0E</t>
  </si>
  <si>
    <t>C100H45EFM</t>
  </si>
  <si>
    <t>541-503-0301-0100</t>
  </si>
  <si>
    <t>Автоматический выключатель Compact NS NS1000H 70kA 4P 1000A Стационарный Micrologic 5.0E</t>
  </si>
  <si>
    <t>C125H45EFM</t>
  </si>
  <si>
    <t>541-503-0301-0101</t>
  </si>
  <si>
    <t>Автоматический выключатель Compact NS NS1250H 70kA 4P 1250A Стационарный Micrologic 5.0E</t>
  </si>
  <si>
    <t>C160H45EFM</t>
  </si>
  <si>
    <t>541-503-0301-0102</t>
  </si>
  <si>
    <t>Автоматический выключатель Compact NS NS1600H 70kA 4P 1600A Стационарный Micrologic 5.0E</t>
  </si>
  <si>
    <t>541-503-0302-0001</t>
  </si>
  <si>
    <t>Выключатель-разъединитель Compact INS INS40 3П</t>
  </si>
  <si>
    <t>541-503-0302-0002</t>
  </si>
  <si>
    <t>Выключатель-разъединитель Compact INS INS40 4P</t>
  </si>
  <si>
    <t>541-503-0302-0003</t>
  </si>
  <si>
    <t>Выключатель-разъединитель Compact INS INS63 3П</t>
  </si>
  <si>
    <t>541-503-0302-0004</t>
  </si>
  <si>
    <t>Выключатель-разъединитель Compact INS INS63 4P</t>
  </si>
  <si>
    <t>541-503-0302-0005</t>
  </si>
  <si>
    <t>Выключатель-разъединитель Compact INS INS80 3П</t>
  </si>
  <si>
    <t>541-503-0302-0006</t>
  </si>
  <si>
    <t>Выключатель-разъединитель Compact INS INS80 4P</t>
  </si>
  <si>
    <t>541-503-0302-0007</t>
  </si>
  <si>
    <t>Выключатель-разъединитель Compact INS INS100 3П</t>
  </si>
  <si>
    <t>541-503-0302-0008</t>
  </si>
  <si>
    <t>Выключатель-разъединитель Compact INS INS100 4P</t>
  </si>
  <si>
    <t>541-503-0302-0009</t>
  </si>
  <si>
    <t>Выключатель-разъединитель Compact INS INS125 3П</t>
  </si>
  <si>
    <t>541-503-0302-0010</t>
  </si>
  <si>
    <t>Выключатель-разъединитель Compact INS INS125 4P</t>
  </si>
  <si>
    <t>541-503-0302-0011</t>
  </si>
  <si>
    <t>Выключатель-разъединитель Compact INS INS160 3П</t>
  </si>
  <si>
    <t>541-503-0302-0012</t>
  </si>
  <si>
    <t>Выключатель-разъединитель Compact INS INS160 4P</t>
  </si>
  <si>
    <t>541-503-0302-0013</t>
  </si>
  <si>
    <t>Выключатель-разъединитель Compact INS INS250 100А 3П</t>
  </si>
  <si>
    <t>541-503-0302-0014</t>
  </si>
  <si>
    <t>Выключатель-разъединитель Compact INS INS250 100А 4П</t>
  </si>
  <si>
    <t>541-503-0302-0015</t>
  </si>
  <si>
    <t>Выключатель-разъединитель Compact INS INS250 200А 3П</t>
  </si>
  <si>
    <t>541-503-0302-0016</t>
  </si>
  <si>
    <t>Выключатель-разъединитель Compact INS INS250 200A 4П</t>
  </si>
  <si>
    <t>541-503-0302-0017</t>
  </si>
  <si>
    <t>Выключатель-разъединитель Compact INS INS250 160А 3П</t>
  </si>
  <si>
    <t>541-503-0302-0018</t>
  </si>
  <si>
    <t>Выключатель-разъединитель Compact INS INS250 160А 4П</t>
  </si>
  <si>
    <t>541-503-0302-0019</t>
  </si>
  <si>
    <t>Выключатель-разъединитель Compact INS INS250 3П</t>
  </si>
  <si>
    <t>541-503-0302-0020</t>
  </si>
  <si>
    <t>Выключатель-разъединитель Compact INS INS250 4П</t>
  </si>
  <si>
    <t>541-503-0302-0021</t>
  </si>
  <si>
    <t>Выключатель-разъединитель Compact INS INS320 3П</t>
  </si>
  <si>
    <t>541-503-0302-0022</t>
  </si>
  <si>
    <t>Выключатель-разъединитель Compact INS INS320 4П</t>
  </si>
  <si>
    <t>541-503-0302-0023</t>
  </si>
  <si>
    <t>Выключатель-разъединитель Compact INS INS400 3П</t>
  </si>
  <si>
    <t>541-503-0302-0024</t>
  </si>
  <si>
    <t>Выключатель-разъединитель Compact INS INS400 4П</t>
  </si>
  <si>
    <t>541-503-0302-0025</t>
  </si>
  <si>
    <t>Выключатель-разъединитель Compact INS INS500 3П</t>
  </si>
  <si>
    <t>541-503-0302-0026</t>
  </si>
  <si>
    <t>Выключатель-разъединитель Compact INS INS630 3П</t>
  </si>
  <si>
    <t>541-503-0302-0027</t>
  </si>
  <si>
    <t>Выключатель-разъединитель Compact INS INS630 4П</t>
  </si>
  <si>
    <t>541-503-0302-0028</t>
  </si>
  <si>
    <t>Выключатель-разъединитель Compact INV INV100 3П</t>
  </si>
  <si>
    <t>541-503-0302-0029</t>
  </si>
  <si>
    <t>Выключатель-разъединитель Compact INV INV100 4П</t>
  </si>
  <si>
    <t>541-503-0302-0030</t>
  </si>
  <si>
    <t>Выключатель-разъединитель Compact INS INV200 3П</t>
  </si>
  <si>
    <t>541-503-0302-0031</t>
  </si>
  <si>
    <t>Выключатель-разъединитель Compact INV INV200 4П</t>
  </si>
  <si>
    <t>541-503-0302-0032</t>
  </si>
  <si>
    <t>Выключатель-разъединитель Compact INV INV160 3П</t>
  </si>
  <si>
    <t>541-503-0302-0033</t>
  </si>
  <si>
    <t>Выключатель-разъединитель Compact INV INV160 4П</t>
  </si>
  <si>
    <t>541-503-0302-0034</t>
  </si>
  <si>
    <t>Выключатель-разъединитель Compact INV INV250 3П</t>
  </si>
  <si>
    <t>541-503-0302-0035</t>
  </si>
  <si>
    <t>Выключатель-разъединитель Compact INV INV250 4П</t>
  </si>
  <si>
    <t>541-503-0302-0036</t>
  </si>
  <si>
    <t>Выключатель-разъединитель Compact INV INV320 3П</t>
  </si>
  <si>
    <t>541-503-0302-0037</t>
  </si>
  <si>
    <t>Выключатель-разъединитель Compact INV INV320 4П</t>
  </si>
  <si>
    <t>541-503-0302-0038</t>
  </si>
  <si>
    <t>Выключатель-разъединитель Compact INV INV400 3П</t>
  </si>
  <si>
    <t>541-503-0302-0039</t>
  </si>
  <si>
    <t>Выключатель-разъединитель Compact INV INV400 4П</t>
  </si>
  <si>
    <t>541-503-0302-0040</t>
  </si>
  <si>
    <t>Выключатель-разъединитель Compact INV INV500 3П</t>
  </si>
  <si>
    <t>541-503-0302-0041</t>
  </si>
  <si>
    <t>Выключатель-разъединитель Compact INV INV500 4П</t>
  </si>
  <si>
    <t>541-503-0302-0042</t>
  </si>
  <si>
    <t>Выключатель-разъединитель Compact INV INV630 3П</t>
  </si>
  <si>
    <t>541-503-0302-0043</t>
  </si>
  <si>
    <t>Выключатель-разъединитель Compact INV INV630 4П</t>
  </si>
  <si>
    <t>541-503-0302-0044</t>
  </si>
  <si>
    <t>Выключатель-разъединитель Compact INS INS800 3П</t>
  </si>
  <si>
    <t>541-503-0302-0045</t>
  </si>
  <si>
    <t>Выключатель-разъединитель Compact INS INS800 4П</t>
  </si>
  <si>
    <t>541-503-0302-0046</t>
  </si>
  <si>
    <t>Выключатель-разъединитель Compact INS INS1000 3П</t>
  </si>
  <si>
    <t>541-503-0302-0047</t>
  </si>
  <si>
    <t>Выключатель-разъединитель Compact INS INS1000 4П</t>
  </si>
  <si>
    <t>541-503-0302-0048</t>
  </si>
  <si>
    <t>Выключатель-разъединитель Compact INS INS1250 3П</t>
  </si>
  <si>
    <t>541-503-0302-0049</t>
  </si>
  <si>
    <t>Выключатель-разъединитель Compact INS INS1250 4П</t>
  </si>
  <si>
    <t>541-503-0302-0050</t>
  </si>
  <si>
    <t>Выключатель-разъединитель Compact INS INS1600 3П</t>
  </si>
  <si>
    <t>541-503-0302-0051</t>
  </si>
  <si>
    <t>Выключатель-разъединитель Compact INS INS1600 4П</t>
  </si>
  <si>
    <t>541-503-0302-0052</t>
  </si>
  <si>
    <t>Выключатель-разъединитель Compact INS INS630B 3П</t>
  </si>
  <si>
    <t>541-503-0302-0053</t>
  </si>
  <si>
    <t>Выключатель-разъединитель Compact INS INS630B 4П</t>
  </si>
  <si>
    <t>541-503-0302-0054</t>
  </si>
  <si>
    <t>Выключатель-разъединитель Compact INV INV800 3П</t>
  </si>
  <si>
    <t>541-503-0302-0055</t>
  </si>
  <si>
    <t>Выключатель-разъединитель Compact INV INV800 4П</t>
  </si>
  <si>
    <t>541-503-0302-0056</t>
  </si>
  <si>
    <t>Выключатель-разъединитель Compact INV INV1000 4П</t>
  </si>
  <si>
    <t>541-503-0302-0057</t>
  </si>
  <si>
    <t>Выключатель-разъединитель Compact INV INV1250 3П</t>
  </si>
  <si>
    <t>541-503-0302-0058</t>
  </si>
  <si>
    <t>Выключатель-разъединитель Compact INV INV1250 4П</t>
  </si>
  <si>
    <t>541-503-0302-0059</t>
  </si>
  <si>
    <t>Выключатель-разъединитель Compact INV INV1600 3П</t>
  </si>
  <si>
    <t>541-503-0302-0060</t>
  </si>
  <si>
    <t>Выключатель-разъединитель Compact INV INV1600 4П</t>
  </si>
  <si>
    <t>541-503-0302-0061</t>
  </si>
  <si>
    <t>Выключатель-разъединитель Compact INV INV630B 3П</t>
  </si>
  <si>
    <t>541-503-0401-0001</t>
  </si>
  <si>
    <t>Автоматический Ввод Резерва TransferPacT, 32A 2П LCD, TA10</t>
  </si>
  <si>
    <t>Китай</t>
  </si>
  <si>
    <t>TA10D2L0323TPE</t>
  </si>
  <si>
    <t>541-503-0401-0002</t>
  </si>
  <si>
    <t>Автоматический Ввод Резерва TransferPacT, 40A 2П LCD, TA10</t>
  </si>
  <si>
    <t>TA10D2L0403TPE</t>
  </si>
  <si>
    <t>541-503-0401-0003</t>
  </si>
  <si>
    <t>Автоматический Ввод Резерва TransferPacT, 50A 2П LCD, TA10</t>
  </si>
  <si>
    <t>TA10D2L0503TPE</t>
  </si>
  <si>
    <t>541-503-0401-0004</t>
  </si>
  <si>
    <t>Автоматический Ввод Резерва TransferPacT, 63A 2П LCD, TA10</t>
  </si>
  <si>
    <t>TA10D2L0633TPE</t>
  </si>
  <si>
    <t>541-503-0401-0005</t>
  </si>
  <si>
    <t>Автоматический Ввод Резерва TransferPacT, 80A 2П LCD, TA10</t>
  </si>
  <si>
    <t>TA10D2L0803TPE</t>
  </si>
  <si>
    <t>541-503-0401-0006</t>
  </si>
  <si>
    <t>Автоматический Ввод Резерва TransferPacT, 100A 2П LCD, TA10</t>
  </si>
  <si>
    <t>TA10D2L1003TPE</t>
  </si>
  <si>
    <t>541-503-0401-0007</t>
  </si>
  <si>
    <t>Автоматический Ввод Резерва TransferPacT, 32A 3П LCD, TA10</t>
  </si>
  <si>
    <t>TA10D3L0324TPE</t>
  </si>
  <si>
    <t>541-503-0401-0008</t>
  </si>
  <si>
    <t>Автоматический Ввод Резерва TransferPacT, 40A 3П LCD, TA10</t>
  </si>
  <si>
    <t>TA10D3L0404TPE</t>
  </si>
  <si>
    <t>541-503-0401-0009</t>
  </si>
  <si>
    <t>Автоматический Ввод Резерва TransferPacT, 50A 3П LCD, TA10</t>
  </si>
  <si>
    <t>TA10D3L0504TPE</t>
  </si>
  <si>
    <t>541-503-0401-0010</t>
  </si>
  <si>
    <t>Автоматический Ввод Резерва TransferPacT, 63A 3П LCD, TA10</t>
  </si>
  <si>
    <t>TA10D3L0634TPE</t>
  </si>
  <si>
    <t>541-503-0401-0011</t>
  </si>
  <si>
    <t>Автоматический Ввод Резерва TransferPacT, 80A 3П LCD, TA10</t>
  </si>
  <si>
    <t>TA10D3L0804TPE</t>
  </si>
  <si>
    <t>541-503-0401-0012</t>
  </si>
  <si>
    <t>Автоматический Ввод Резерва TransferPacT, 100A 3П LCD, TA10</t>
  </si>
  <si>
    <t>TA10D3L1004TPE</t>
  </si>
  <si>
    <t>541-503-0401-0013</t>
  </si>
  <si>
    <t>Автоматический Ввод Резерва TransferPacT, 32A 4П LCD, TA10</t>
  </si>
  <si>
    <t>TA10D4L0324TPE</t>
  </si>
  <si>
    <t>541-503-0401-0014</t>
  </si>
  <si>
    <t>Автоматический Ввод Резерва TransferPacT, 40A 4П LCD, TA10</t>
  </si>
  <si>
    <t>TA10D4L0404TPE</t>
  </si>
  <si>
    <t>541-503-0401-0015</t>
  </si>
  <si>
    <t>Автоматический Ввод Резерва TransferPacT, 50A 4П LCD, TA10</t>
  </si>
  <si>
    <t>TA10D4L0504TPE</t>
  </si>
  <si>
    <t>541-503-0401-0016</t>
  </si>
  <si>
    <t>Автоматический Ввод Резерва TransferPacT, 63A 4П LCD, TA10</t>
  </si>
  <si>
    <t>TA10D4L0634TPE</t>
  </si>
  <si>
    <t>541-503-0401-0017</t>
  </si>
  <si>
    <t>Автоматический Ввод Резерва TransferPacT, 80A 4П LCD, TA10</t>
  </si>
  <si>
    <t>TA10D4L0804TPE</t>
  </si>
  <si>
    <t>541-503-0401-0018</t>
  </si>
  <si>
    <t>Автоматический Ввод Резерва TransferPacT, 100A 4П LCD, TA10</t>
  </si>
  <si>
    <t>TA10D4L1004TPE</t>
  </si>
  <si>
    <t>541-503-0401-0019</t>
  </si>
  <si>
    <t>Автоматический Ввод Резерва TransferPacT, 80A 3П LCD, TA16</t>
  </si>
  <si>
    <t>TA16D3L0804TPE</t>
  </si>
  <si>
    <t>541-503-0401-0020</t>
  </si>
  <si>
    <t>Автоматический Ввод Резерва TransferPacT, 100A 3П LCD, TA16</t>
  </si>
  <si>
    <t>TA16D3L1004TPE</t>
  </si>
  <si>
    <t>541-503-0401-0021</t>
  </si>
  <si>
    <t>Автоматический Ввод Резерва TransferPacT, 125A 3П LCD, TA16</t>
  </si>
  <si>
    <t>TA16D3L1254TPE</t>
  </si>
  <si>
    <t>541-503-0401-0022</t>
  </si>
  <si>
    <t>Автоматический Ввод Резерва TransferPacT, 160A 3П LCD, TA16</t>
  </si>
  <si>
    <t>TA16D3L1604TPE</t>
  </si>
  <si>
    <t>541-503-0401-0023</t>
  </si>
  <si>
    <t>Автоматический Ввод Резерва TransferPacT, 80A 4П LCD, TA16</t>
  </si>
  <si>
    <t>TA16D4L0804TPE</t>
  </si>
  <si>
    <t>541-503-0401-0024</t>
  </si>
  <si>
    <t>Автоматический Ввод Резерва TransferPacT, 100A 4П LCD, TA16</t>
  </si>
  <si>
    <t>TA16D4L1004TPE</t>
  </si>
  <si>
    <t>541-503-0401-0025</t>
  </si>
  <si>
    <t>Автоматический Ввод Резерва TransferPacT, 125A 4П LCD, TA16</t>
  </si>
  <si>
    <t>TA16D4L1254TPE</t>
  </si>
  <si>
    <t>541-503-0401-0026</t>
  </si>
  <si>
    <t>Автоматический Ввод Резерва TransferPacT, 160A 4П LCD, TA16</t>
  </si>
  <si>
    <t>TA16D4L1604TPE</t>
  </si>
  <si>
    <t>541-503-0401-0027</t>
  </si>
  <si>
    <t>Автоматический Ввод Резерва TransferPacT, 100A 230В 3П LCD, TA25</t>
  </si>
  <si>
    <t>TA25D3L1002TPE</t>
  </si>
  <si>
    <t>541-503-0401-0028</t>
  </si>
  <si>
    <t>Автоматический Ввод Резерва TransferPacT, 200A 400В 3П LCD, TA25</t>
  </si>
  <si>
    <t>TA25D3L2004TPE</t>
  </si>
  <si>
    <t>541-503-0401-0029</t>
  </si>
  <si>
    <t>Автоматический Ввод Резерва TransferPacT, 250A 230В 3П LCD, TA25</t>
  </si>
  <si>
    <t>TA25D3L2502TPE</t>
  </si>
  <si>
    <t>541-503-0401-0030</t>
  </si>
  <si>
    <t>Автоматический Ввод Резерва TransferPacT, 250A 400В 3П LCD, TA25</t>
  </si>
  <si>
    <t>TA25D3L2504TPE</t>
  </si>
  <si>
    <t>541-503-0401-0031</t>
  </si>
  <si>
    <t>Автоматический Ввод Резерва TransferPacT, 100A 230В 4П LCD, TA25</t>
  </si>
  <si>
    <t>TA25D4L1002TPE</t>
  </si>
  <si>
    <t>541-503-0401-0032</t>
  </si>
  <si>
    <t>Автоматический Ввод Резерва TransferPacT, 200A 400В 4П LCD, TA25</t>
  </si>
  <si>
    <t>TA25D4L2004TPE</t>
  </si>
  <si>
    <t>541-503-0401-0033</t>
  </si>
  <si>
    <t>Автоматический Ввод Резерва TransferPacT, 250A 230В 4П LCD, TA25</t>
  </si>
  <si>
    <t>TA25D4L2502TPE</t>
  </si>
  <si>
    <t>541-503-0401-0034</t>
  </si>
  <si>
    <t>Автоматический Ввод Резерва TransferPacT, 250A 400В 4П LCD, TA25</t>
  </si>
  <si>
    <t>TA25D4L2504TPE</t>
  </si>
  <si>
    <t>541-503-0401-0035</t>
  </si>
  <si>
    <t>Автоматический Ввод Резерва TransferPacT, 320A 400В 3П LCD, TA63</t>
  </si>
  <si>
    <t>TA63D3L3204TPE</t>
  </si>
  <si>
    <t>541-503-0401-0036</t>
  </si>
  <si>
    <t>Автоматический Ввод Резерва TransferPacT, 400A 400В 3П LCD, TA63</t>
  </si>
  <si>
    <t>TA63D3L4004TPE</t>
  </si>
  <si>
    <t>541-503-0401-0037</t>
  </si>
  <si>
    <t>Автоматический Ввод Резерва TransferPacT, 500A 400В 3П LCD, TA63</t>
  </si>
  <si>
    <t>TA63D3L5004TPE</t>
  </si>
  <si>
    <t>541-503-0401-0038</t>
  </si>
  <si>
    <t>Автоматический Ввод Резерва TransferPacT, 630A 230В 3П LCD, TA63</t>
  </si>
  <si>
    <t>TA63D3L6302TPE</t>
  </si>
  <si>
    <t>541-503-0401-0039</t>
  </si>
  <si>
    <t>Автоматический Ввод Резерва TransferPacT, 630A 400В 3П LCD, TA63</t>
  </si>
  <si>
    <t>TA63D3L6304TPE</t>
  </si>
  <si>
    <t>541-503-0401-0040</t>
  </si>
  <si>
    <t>Автоматический Ввод Резерва TransferPacT, 320A 400В 4П LCD, TA63</t>
  </si>
  <si>
    <t>TA63D4L3204TPE</t>
  </si>
  <si>
    <t>541-503-0401-0041</t>
  </si>
  <si>
    <t>Автоматический Ввод Резерва TransferPacT, 400A 400В 4П LCD, TA63</t>
  </si>
  <si>
    <t>TA63D4L4004TPE</t>
  </si>
  <si>
    <t>541-503-0401-0042</t>
  </si>
  <si>
    <t>Автоматический Ввод Резерва TransferPacT, 500A 400В 4П LCD, TA63</t>
  </si>
  <si>
    <t>TA63D4L5004TPE</t>
  </si>
  <si>
    <t>541-503-0401-0043</t>
  </si>
  <si>
    <t>Автоматический Ввод Резерва TransferPacT, 630A 230В 4П LCD, TA63</t>
  </si>
  <si>
    <t>TA63D4L6302TPE</t>
  </si>
  <si>
    <t>541-503-0401-0044</t>
  </si>
  <si>
    <t>Автоматический Ввод Резерва TransferPacT, 630A 400В 4П LCD, TA63</t>
  </si>
  <si>
    <t>TA63D4L6304TPE</t>
  </si>
  <si>
    <t>УСТРОЙСТВО РУЧНОГО ВВОДА РЕЗЕРВА INS250 100А 3П</t>
  </si>
  <si>
    <t>УСТРОЙСТВО РУЧНОГО ВВОДА РЕЗЕРВА INS250 100А 4П</t>
  </si>
  <si>
    <t>УСТРОЙСТВО РУЧНОГО ВВОДА РЕЗЕРВА INS250 200А 3П</t>
  </si>
  <si>
    <t>УСТРОЙСТВО РУЧНОГО ВВОДА РЕЗЕРВА INS250 200А 4П</t>
  </si>
  <si>
    <t>УСТРОЙСТВО РУЧНОГО ВВОДА РЕЗЕРВА INS250 160А 3П</t>
  </si>
  <si>
    <t>УСТРОЙСТВО РУЧНОГО ВВОДА РЕЗЕРВА INS250 160А 4П</t>
  </si>
  <si>
    <t>УСТРОЙСТВО РУЧНОГО ВВОДА РЕЗЕРВА INS250 3П</t>
  </si>
  <si>
    <t>УСТРОЙСТВО РУЧНОГО ВВОДА РЕЗЕРВА INS250 4П</t>
  </si>
  <si>
    <t>УСТРОЙСТВО РУЧНОГО ВВОДА РЕЗЕРВА INS320 3П</t>
  </si>
  <si>
    <t>УСТРОЙСТВО РУЧНОГО ВВОДА РЕЗЕРВА INS320 4П</t>
  </si>
  <si>
    <t>УСТРОЙСТВО РУЧНОГО ВВОДА РЕЗЕРВА INS400 3П</t>
  </si>
  <si>
    <t>УСТРОЙСТВО РУЧНОГОВВОДА РЕЗЕРВА INS400 4П</t>
  </si>
  <si>
    <t>УСТРОЙСТВО РУЧНОГО ВВОДА РЕЗЕРВА INS500 3П</t>
  </si>
  <si>
    <t>УСТРОЙСТВО РУЧНОГО ВВОДА РЕЗЕРВА INS500 4П</t>
  </si>
  <si>
    <t>УСТРОЙСТВО РУЧНОГО ВВОДА РЕЗЕРВА INS630 3П</t>
  </si>
  <si>
    <t>УСТРОЙСТВО РУЧНОГО ВВОДА РЕЗЕРВА INS630 4П</t>
  </si>
  <si>
    <t>541-503-0402-0001</t>
  </si>
  <si>
    <t>541-503-0402-0002</t>
  </si>
  <si>
    <t>541-503-0402-0003</t>
  </si>
  <si>
    <t>541-503-0402-0004</t>
  </si>
  <si>
    <t>541-503-0402-0005</t>
  </si>
  <si>
    <t>541-503-0402-0006</t>
  </si>
  <si>
    <t>541-503-0402-0007</t>
  </si>
  <si>
    <t>541-503-0402-0008</t>
  </si>
  <si>
    <t>541-503-0402-0009</t>
  </si>
  <si>
    <t>541-503-0402-0010</t>
  </si>
  <si>
    <t>541-503-0402-0011</t>
  </si>
  <si>
    <t>541-503-0402-0012</t>
  </si>
  <si>
    <t>541-503-0402-0013</t>
  </si>
  <si>
    <t>541-503-0402-0014</t>
  </si>
  <si>
    <t>541-503-0402-0015</t>
  </si>
  <si>
    <t>541-503-0402-0016</t>
  </si>
  <si>
    <t>Низковольтное распределительное устройство Okken, Колонна ввода/вывода 115-3 с выкатным аппаратом , 3b секционирование Masterpact MTZ2, Номинальное напряжение = 0,4 кВ. Номинальный ток сборных шин= 4000 А. Максимальный ток отходящей линий = 4000 А.Отключающая способность =  до 150 кА. IP31, Высота: от 2200 до 2350 мм, Ширина: от 650 до 1300 мм, Глубина: 600 до 1400 мм, средний вес - 650 кг.</t>
  </si>
  <si>
    <t>Низковольтное распределительное устройство Okken, Колонна ввода/вывода 115-3 с выкатным аппаратом , 3b секционирование Masterpact MTZ2, Номинальное напряжение = 0,4 кВ. Номинальный ток сборных шин= 3200 А. Максимальный ток отходящей линий = 4000 А.Отключающая способность =  до 150 кА. IP31, Высота: от 2200 до 2350 мм, Ширина: от 650 до 1300 мм, Глубина: 600 до 1400 мм, средний вес - 650 кг.</t>
  </si>
  <si>
    <t>Низковольтное распределительное устройство Okken, Колонна ввода/вывода 115-3 с выкатным аппаратом , 3b секционирование Masterpact MTZ2, Номинальное напряжение = 0,4 кВ. Номинальный ток сборных шин= 2000 А. Максимальный ток отходящей линий = 4000 А.Отключающая способность =  до 150 кА. IP31, Высота: от 2200 до 2350 мм, Ширина: от 650 до 1300 мм, Глубина: 600 до 1400 мм, средний вес - 650 кг.</t>
  </si>
  <si>
    <t>Низковольтное распределительное устройство Okken, Колонна ввода/вывода 230 с выкатным аппаратом, 3b секционирование, Masterpact MTZ3, Номинальное напряжение = 0,4 кВ. Номинальный ток сборных шин= 5000 А. Максимальный ток отходящей линий = 6000 А. Отключающая способность =  до 150 кА. IP31, Высота: от 2200 до 2350 мм, Ширина: от 650 до 1300 мм, Глубина: 600 до 1400 мм, средний вес - 650 кг.</t>
  </si>
  <si>
    <t>Низковольтное распределительное устройство Okken, Колонна ввода/вывода 230 с выкатным аппаратом, 3b секционирование, Masterpact MTZ3, Номинальное напряжение = 0,4 кВ. Номинальный ток сборных шин= 4000 А. Максимальный ток отходящей линий = 6000 А. Отключающая способность =  до 150 кА. IP31, Высота: от 2200 до 2350 мм, Ширина: от 650 до 1300 мм, Глубина: 600 до 1400 мм, средний вес - 650 кг.</t>
  </si>
  <si>
    <t>Низковольтное распределительное устройство Okken,Колонна комбинированная для распределения электроэнергии, ввод/вывод, Masterpact MTZ2, CompactNSX, 3b секционирование, номинальное напряжение = 0,4 кВ.Номинальный ток сборных шин= 5000 А. Максимальный ток отходящей линий = 3200 А.Отключающая способность до 100 кА, IP31, Высота: от 2200 до 2350 мм, Ширина: от 650 до 1300 мм, Глубина: 600 до 1400 мм, средний вес - 650 кг.</t>
  </si>
  <si>
    <t>Низковольтное распределительное устройство Okken,Колонна комбинированная для распределения электроэнергии, ввод/вывод, Masterpact MTZ2, CompactNSX, 3b секционирование, номинальное напряжение = 0,4 кВ.Номинальный ток сборных шин= 4000 А. Максимальный ток отходящей линий = 3200 А.Отключающая способность до 100 кА, IP31, Высота: от 2200 до 2350 мм, Ширина: от 650 до 1300 мм, Глубина: 600 до 1400 мм, средний вес - 650 кг.</t>
  </si>
  <si>
    <t>Низковольтное распределительное устройство Okken,Колонна комбинированная для распределения электроэнергии, ввод/вывод, Masterpact MTZ2, CompactNSX, 3b секционирование, номинальное напряжение = 0,4 кВ.Номинальный ток сборных шин= 3200 А. Максимальный ток отходящей линий = 3200 А.Отключающая способность до 100 кА, IP31, Высота: от 2200 до 2350 мм, Ширина: от 650 до 1300 мм, Глубина: 600 до 1400 мм, средний вес - 650 кг.</t>
  </si>
  <si>
    <t>Низковольтное распределительное устройство Okken,Колонна комбинированная для распределения электроэнергии, ввод/вывод, Masterpact MTZ2, CompactNSX, 3b секционирование, номинальное напряжение = 0,4 кВ.Номинальный ток сборных шин= 2000 А. Максимальный ток отходящей линий = 3200 А.Отключающая способность до 100 кА, IP31, Высота: от 2200 до 2350 мм, Ширина: от 650 до 1300 мм, Глубина: 600 до 1400 мм, средний вес - 650 кг.</t>
  </si>
  <si>
    <t>Низковольтное распределительное устройство Okken,Колонна для установки одного Masterpact MTZ2, 3b секционирование, номинальное напряжение = 0,4 кВ. Номинальный ток c,борных шин = 5000 А. Максимальный ток отходящих линий=3200А. Отключающая способность до 150 кА, IP31, Высота: от 2200 до 2350 мм, Ширина: от 650 до 1300 мм, Глубина: 600 до 1400 мм, средний вес - 650 кг.</t>
  </si>
  <si>
    <t>Низковольтное распределительное устройство Okken,Колонна для установки одного Masterpact MTZ2, 3b секционирование, номинальное напряжение = 0,4 кВ. Номинальный ток c,борных шин = 4000 А. Максимальный ток отходящих линий=3200А. Отключающая способность до 150 кА, IP31, Высота: от 2200 до 2350 мм, Ширина: от 650 до 1300 мм, Глубина: 600 до 1400 мм, средний вес - 650 кг.</t>
  </si>
  <si>
    <t>Низковольтное распределительное устройство Okken,Колонна для установки одного Masterpact MTZ2, 3b секционирование, номинальное напряжение = 0,4 кВ. Номинальный ток c,борных шин = 3200 А. Максимальный ток отходящих линий=3200А. Отключающая способность до 150 кА, IP31, Высота: от 2200 до 2350 мм, Ширина: от 650 до 1300 мм, Глубина: 600 до 1400 мм, средний вес - 650 кг.</t>
  </si>
  <si>
    <t>Низковольтное распределительное устройство Okken,Колонна для установки одного Masterpact MTZ2, 3b секционирование, номинальное напряжение = 0,4 кВ. Номинальный ток c,борных шин = 2000 А. Максимальный ток отходящих линий=3200А. Отключающая способность до 150 кА, IP31, Высота: от 2200 до 2350 мм, Ширина: от 650 до 1300 мм, Глубина: 600 до 1400 мм, средний вес - 650 кг.</t>
  </si>
  <si>
    <t>541-503-1101-0013</t>
  </si>
  <si>
    <t>541-503-1101-0014</t>
  </si>
  <si>
    <t>541-503-1101-0015</t>
  </si>
  <si>
    <t>541-503-1101-0022</t>
  </si>
  <si>
    <t>колонна для распределения электроэнергии 70-2, c автоматическим выключателем CompactNSX, на отсоединяемой монтажной плате, 3b секционирование, номинальное напряжение - 0,4 кВ. номинальный ток сборных шин-5000А, максимальный ток отходящих линий 630 А, отключающая способность до 80 кА, IP31, высотой: от 2200 до 2350 мм, шириной: от 650 до 1300 мм, глубиной: 600 до 1400 мм</t>
  </si>
  <si>
    <t>колонна для распределения электроэнергии 70-2, c автоматическим выключателем CompactNSX, на отсоединяемой монтажной плате, 3b секционирование, номинальное напряжение - 0,4 кВ, номинальный ток сборных шин-4000А, максимальный ток отходящих линий 630 А, отключающая способность до 80 кА, IP31, высотой: от 2200 до 2350 мм, шириной: от 650 до 1300 мм, глубиной: 600 до 1400 мм</t>
  </si>
  <si>
    <t>колонна для распределения электроэнергии 70-2, c автоматическим выключателем CompactNSX, на отсоединяемой монтажной плате, 3b секционирование, номинальное напряжение - 0,4 кВ, номинальный ток сборных шин-3200А, максимальный ток отходящих линий 630 А, отключающая способность до 80 кА, IP31, высотой: от 2200 до 2350 мм, шириной: от 650 до 1300 мм, глубиной: 600 до 1400 мм</t>
  </si>
  <si>
    <t>колонна для распределения электроэнергии 70-2, c автоматическим выключателем CompactNSX, на отсоединяемой монтажной плате, 3b секционирование, номинальное напряжение - 0,4 кВ, номинальный ток сборных шин-2000А, максимальный ток отходящих линий 630 А, отключающая способность до 80 кА, IP31, высотой: от 2200 до 2350 мм, шириной: от 650 до 1300 мм, глубиной: 600 до 1400 мм</t>
  </si>
  <si>
    <t>Колонна ввода/вывода 115 -1 с выкатным аппаратом, 3b секционирование, Masterpact MTZ2, Номинальное напряжение - 0,4 кВ, номинальный ток сборных шин- 5000 А, максимальный ток отходящей линий - 2500 А, отключающая способность -  до 100 кА, IP31, высотой: от 2200 до 2350 мм, шириной: от 650 до 1300 мм, глубиной: 600 до 1400 мм, средний вес - 610 кг.</t>
  </si>
  <si>
    <t>Колонна ввода/вывода 115 -1 с выкатным аппаратом, 3b секционирование, Masterpact MTZ2, Номинальное напряжение - 0,4 кВ. номинальный ток сборных шин- 4000 А. максимальный ток отходящей линий - 2500 А, отключающая способность -  до 100 кА, IP31, высотой: от 2200 до 2350 мм, шириной: от 650 до 1300 мм, глубиной: 600 до 1400 мм</t>
  </si>
  <si>
    <t>Колонна ввода/вывода 115 -1 с выкатным аппаратом, 3b секционирование, Masterpact MTZ2, Номинальное напряжение - 0,4 кВ. номинальный ток сборных шин- 3200 А, максимальный ток отходящей линий - 2500 А, отключающая способность -  до 100 кА, IP31, высотой: от 2200 до 2350 мм, шириной: от 650 до 1300 мм, глубиной: 600 до 1400 мм</t>
  </si>
  <si>
    <t>Колонна ввода/вывода 115 -1 с выкатным аппаратом, 3b секционирование, Masterpact MTZ2, Номинальное напряжение - 0,4 кВ. номинальный ток сборных шин- 2000 А. Максимальный ток отходящей линий - 2500 А. отключающая способность -  до 100 кА. IP31, высотой: от 2200 до 2350 мм, шириной: от 650 до 1300 мм, глубиной: 600 до 1400 мм</t>
  </si>
  <si>
    <t>541-503-1102-0001</t>
  </si>
  <si>
    <t xml:space="preserve">PrismaSet P IP40 ток сборных шин 630-1600А, секционирование 2А/2В, размерами 2100x400х600 мм </t>
  </si>
  <si>
    <t>541-503-1102-0002</t>
  </si>
  <si>
    <t>PrismaSet P  ток сборных шин 630-1600А IP40, секционирование 2А/2В, размерами 2100x650х600 мм</t>
  </si>
  <si>
    <t>541-503-1102-0003</t>
  </si>
  <si>
    <t>PrismaSet P  ток сборных шин 630-1600А IP40, секционирование 2А/2В, размерами 2100x800(650+150)х600 мм</t>
  </si>
  <si>
    <t>541-503-1102-0004</t>
  </si>
  <si>
    <t xml:space="preserve">PrismaSet P IP40 ток сборных шин 2000-2500А, секционирование 2А/2В, размерами 2100x400х600 мм </t>
  </si>
  <si>
    <t>541-503-1102-0005</t>
  </si>
  <si>
    <t>PrismaSet P  ток сборных шин 2000-2500А IP40, секционирование 2А/2В, размерами 2100x650х600 мм</t>
  </si>
  <si>
    <t>541-503-1102-0006</t>
  </si>
  <si>
    <t>PrismaSet P  ток сборных шин 2000-2500А IP40, секционирование 2А/2В, размерами2100x800(650+150)х600 мм</t>
  </si>
  <si>
    <t>541-503-1102-0007</t>
  </si>
  <si>
    <t>PrismaSet P  ток сборных шин 3200А IP40, секционирование 2А/2В, размерами 2100x650х600 мм</t>
  </si>
  <si>
    <t>541-503-1102-0008</t>
  </si>
  <si>
    <t>PrismaSet P  ток сборных шин 3200А IP40, секционирование 2А/2В, размерами 2100x800(650+150)х600 мм</t>
  </si>
  <si>
    <t>541-503-1102-0009</t>
  </si>
  <si>
    <t xml:space="preserve">PrismaSet P IP40, ток сборных шин 3200А, секционирование 2А/2В, размерами 2100x400х600 мм </t>
  </si>
  <si>
    <t>541-503-1102-0010</t>
  </si>
  <si>
    <t>PrismaSet P IP40, секционирование 2А/2В, размерами 2100x400х600 мм кабельный канал</t>
  </si>
  <si>
    <t>541-503-1102-0011</t>
  </si>
  <si>
    <t>PrismaSet P IP40, секционирование 2А/2В, размерами 2100x300х600 мм кабельный канал</t>
  </si>
  <si>
    <t>541-503-1104-0001</t>
  </si>
  <si>
    <t>541-503-1104-0002</t>
  </si>
  <si>
    <t>541-503-1104-0003</t>
  </si>
  <si>
    <t>541-503-1104-0004</t>
  </si>
  <si>
    <t>541-503-1104-0005</t>
  </si>
  <si>
    <t>541-503-1104-0006</t>
  </si>
  <si>
    <t>541-503-1104-0007</t>
  </si>
  <si>
    <t>541-503-1104-0008</t>
  </si>
  <si>
    <t>541-503-1104-0009</t>
  </si>
  <si>
    <t>541-503-1104-0010</t>
  </si>
  <si>
    <t>541-503-1104-0011</t>
  </si>
  <si>
    <t>541-503-1104-0012</t>
  </si>
  <si>
    <t>541-503-1104-0013</t>
  </si>
  <si>
    <t>541-503-1104-0014</t>
  </si>
  <si>
    <t>541-503-1104-0015</t>
  </si>
  <si>
    <t>541-503-1104-0016</t>
  </si>
  <si>
    <t>541-503-1104-0017</t>
  </si>
  <si>
    <t>541-503-1104-0018</t>
  </si>
  <si>
    <t>541-503-1104-0019</t>
  </si>
  <si>
    <t>541-503-1301-0001</t>
  </si>
  <si>
    <t>Блок прямой вводный N1, 3L, N, PE, Al, номинальный ток 5000 А</t>
  </si>
  <si>
    <t>541-503-1301-0002</t>
  </si>
  <si>
    <t>Блок прямой вводный 3L, N, PE, Al, номинальный ток 4000 А</t>
  </si>
  <si>
    <t>541-503-1301-0003</t>
  </si>
  <si>
    <t>Блок прямой вводный, номинальный ток 3200 А</t>
  </si>
  <si>
    <t>541-503-1301-0004</t>
  </si>
  <si>
    <t>Блок прямой вводный 3L, N, PE, Al, номинальный ток 2000 А</t>
  </si>
  <si>
    <t>541-503-1301-0005</t>
  </si>
  <si>
    <t>Блок соединительный 3L, N, PE, Al, номинальный ток 5000 А</t>
  </si>
  <si>
    <t>541-503-1301-0006</t>
  </si>
  <si>
    <t>Блок соединительный 3L, N, PE, Al, номинальный ток 4000 А</t>
  </si>
  <si>
    <t>541-503-1301-0007</t>
  </si>
  <si>
    <t>Шина гибкая биметаллическая 100х1000</t>
  </si>
  <si>
    <t>541-503-1301-0008</t>
  </si>
  <si>
    <t>Пластина соединительная вертикальная ER1 ER6</t>
  </si>
  <si>
    <t>541-503-1301-0009</t>
  </si>
  <si>
    <t>Секция угловая плашмя 3L, N, PE, Al, номинальный ток 2000 А</t>
  </si>
  <si>
    <t>541-503-1301-0010</t>
  </si>
  <si>
    <t>Секция угловая плашмя 3L, N, PE, Al, номинальный ток 4000 А</t>
  </si>
  <si>
    <t>541-503-1301-0011</t>
  </si>
  <si>
    <t>541-503-1301-0012</t>
  </si>
  <si>
    <t>Секция угловая плашмя, номинальный ток 2000 А</t>
  </si>
  <si>
    <t>541-503-1301-0013</t>
  </si>
  <si>
    <t>Секция угловая плашмя, номинальный ток 3200 А</t>
  </si>
  <si>
    <t>541-503-1301-0014</t>
  </si>
  <si>
    <t>Секция прямая транспортная 3L, N, PE, Al, номинальный ток 4000 А, длина 500 - 1500 мм</t>
  </si>
  <si>
    <t>541-503-1301-0015</t>
  </si>
  <si>
    <t>Секция прямая транспортная 3L, N, PE, Al, номинальный ток 2000 А</t>
  </si>
  <si>
    <t>541-503-1301-0016</t>
  </si>
  <si>
    <t>Секция прямая транспортная, номинальный ток 3200 А, длина 500 - 1500 мм</t>
  </si>
  <si>
    <t>541-503-1301-0017</t>
  </si>
  <si>
    <t>Секция прямая транспортная 3L, N, PE, Al, номинальный ток 2000 А, длина 500 - 1500 мм</t>
  </si>
  <si>
    <t>541-503-1301-0018</t>
  </si>
  <si>
    <t>Секция пряма транспортная 3L, N, PE, Al, номинальный ток 5000 А, длина 1501-1999 мм</t>
  </si>
  <si>
    <t>541-503-1301-0019</t>
  </si>
  <si>
    <t>Секция угловая на ребро, номинальный ток 2000 А</t>
  </si>
  <si>
    <t>541-503-1301-0020</t>
  </si>
  <si>
    <t>541-503-1301-0021</t>
  </si>
  <si>
    <t>Секция угловая на ребро 3L, N, PE, Al, номинальный ток 5000 А</t>
  </si>
  <si>
    <t>541-503-1301-0022</t>
  </si>
  <si>
    <t>Комплект уплотнений H204, номинальный ток 5000 А</t>
  </si>
  <si>
    <t>541-503-1301-0023</t>
  </si>
  <si>
    <t>Комплект из болтов 16 шт., гайк, шайб, пластина</t>
  </si>
  <si>
    <t>541-503-1301-0024</t>
  </si>
  <si>
    <t>Элемент соединительный, номинальный ток 5000 A</t>
  </si>
  <si>
    <t>541-503-0201-0003</t>
  </si>
  <si>
    <t>Masterpact MTZ2 3200A 66кА Micrologic 5.0X 3P, выкатного исполнени с мотор-приводом, с независимым  расцепителем,  с контактами состояния выключателя и шасси + диспетчеризация</t>
  </si>
  <si>
    <t>541-503-0201-0004</t>
  </si>
  <si>
    <t>Masterpact MTZ2 2500A 66кА Micrologic 5.0X 3P, выкатного исполнения, с мотор-приводом, с независимым  расцепителем, с контактами состояния выключателя и шасси + диспетчеризация</t>
  </si>
  <si>
    <t>541-503-0201-0005</t>
  </si>
  <si>
    <t>Masterpact MTZ2 2000A 66кА Micrologic 5.0X 3P, выкатного исполнения, с мотор-приводом, с независимым  расцепителем, с контактами состояния выключателя и шасси + диспетчеризация</t>
  </si>
  <si>
    <t>541-503-0201-0006</t>
  </si>
  <si>
    <t>Masterpact MTZ1 1600A 50кА Micrologic 5.0X 3P, выкатного исполнения, с мотор-приводом, с независимым  расцепителем, с контактами состояния выключателя и шасси + диспетчеризация</t>
  </si>
  <si>
    <t>541-503-0201-0007</t>
  </si>
  <si>
    <t>Masterpact MTZ1 1250A 50кА Micrologic 5.0X 3P, выкатного исполнения, с мотор-приводом, с независимым  расцепителем, с контактами состояния выключателя и шасси + диспетчеризация</t>
  </si>
  <si>
    <t>541-503-0201-0008</t>
  </si>
  <si>
    <t>Masterpact MTZ1 1000A 50кА Micrologic 5.0X 3P, выкатного исполнения, с мотор-приводом, с независимым  расцепителем, с контактами состояния выключателя и шасси + диспетчеризация</t>
  </si>
  <si>
    <t>541-503-0201-0009</t>
  </si>
  <si>
    <t>Masterpact MTZ1 800A 50кА Micrologic 5.0X 3P, выкатного исполнения, с мотор-приводом, с независимым  расцепителем, с контактами состояния выключателя и шасси + диспетчеризация</t>
  </si>
  <si>
    <t>541-503-0201-0001</t>
  </si>
  <si>
    <t>541-503-0201-0002</t>
  </si>
  <si>
    <t>Мотор-редуктор MT400/630 220/240В 50/60ГЦ для ComPacT NSX</t>
  </si>
  <si>
    <t>Мотор-редуктор МT250 220/240В 50/60ГЦ для ComPacT NSX</t>
  </si>
  <si>
    <t>Коммуникационный мотор-редуктор  MT400/630 220В 50/60ГЦ для ComPacT NSX</t>
  </si>
  <si>
    <t>Коммуникационный мотор-редуктор МТ100/160 220В 50/60ГЦ для ComPacT NSX</t>
  </si>
  <si>
    <t>Вспомогательный контакт OF/SD/SDE/SDV для ComPacT NS630В-1600</t>
  </si>
  <si>
    <t xml:space="preserve">Интерфейс ETHERNET IFE для нескольких выключателей </t>
  </si>
  <si>
    <t>Интерфейс MODBUS-SL IFM</t>
  </si>
  <si>
    <t>Терминатор линии  ULP 10 шт.</t>
  </si>
  <si>
    <t>ECO MODBUS МОДУЛЬ NS630/1600 РУЧН.ФИКСИР</t>
  </si>
  <si>
    <t>МОДУЛЬ BSCM</t>
  </si>
  <si>
    <t>КАБЕЛЬ NSX CORD L= 3 М</t>
  </si>
  <si>
    <t>Выключатель автоматический C120N , три полюса, номинальный ток 80 A</t>
  </si>
  <si>
    <t>Выключатель автоматический C120N , три полюса, номинальный ток 100 A</t>
  </si>
  <si>
    <t>Выключатель автоматический C120N , три полюса, номинальный ток 125 A</t>
  </si>
  <si>
    <t>541-503-0701-0010</t>
  </si>
  <si>
    <t>Расцеплитель MX+OF с диапазоном напряжения: 110-415 В, C120 для DPN N Vigi</t>
  </si>
  <si>
    <t>ПЕРЕМЫЧКА ДЛЯ КЛЕММНИКОВ СЕЧЕНИЕМ 4ММ2, 2 ПОЛЮСНАЯ</t>
  </si>
  <si>
    <t>541-503-0902-0001</t>
  </si>
  <si>
    <t>Счетчик электроэнергии iEM3255</t>
  </si>
  <si>
    <t>541-503-0902-0002</t>
  </si>
  <si>
    <t>Счетчик электроэнергии iEM3155</t>
  </si>
  <si>
    <t>541-503-0903-0001</t>
  </si>
  <si>
    <t>541-503-0903-0002</t>
  </si>
  <si>
    <t>PM8240 измеритель мощности</t>
  </si>
  <si>
    <t>541-503-0903-0003</t>
  </si>
  <si>
    <t>541-503-0903-0004</t>
  </si>
  <si>
    <t>КОНЦ ОГРАН СТАНДАРТ МЕТАЛЛ ШИР 9,5ММ, ДЛЯ 35MM DIN, МАРКИР</t>
  </si>
  <si>
    <t>ТОРЦЕВАЯ КРЫШ 2 ТЧК, 2,2ММДЛЯ ВИНТ КЛЕММ TRV22,TRV42,TRV62,TRV102, СЕРАЯ</t>
  </si>
  <si>
    <t>РАЗДЕЛИТЕЛЬ ДЛЯ ВИНТ КЛЕММ NSY TRV22,TRV42,TRV62,TRV102</t>
  </si>
  <si>
    <t>541-503-1201-0004</t>
  </si>
  <si>
    <t>КЛЕММНИК ВИНТОВОЙ ПРОХОДНОЙ, СЕЧЕНИЕМ ПРОВОДА 4ММ2, 2 ТОЧКИ ПОДКЛЮЧЕНИЯ</t>
  </si>
  <si>
    <t>541-503-1201-0005</t>
  </si>
  <si>
    <t>КЛЕММНИК ВИНТОВОЙ ПРОХОДНОЙ, СЕЧЕНИЕМ ПРОВОДА 4ММ2, 2 ТОЧКИ ПОДКЛЮЧЕНИЯ, С</t>
  </si>
  <si>
    <t>541-801-3204-0001</t>
  </si>
  <si>
    <t>541-801-3205-0001</t>
  </si>
  <si>
    <t>541-801-3205-0002</t>
  </si>
  <si>
    <t>541-801-3204-0002</t>
  </si>
  <si>
    <t xml:space="preserve">Шлюз EcoStruxure Panel Server Universal 110-277В пост/пер.тока </t>
  </si>
  <si>
    <t>541-801-3204-0003</t>
  </si>
  <si>
    <t xml:space="preserve">Шлюз EcoStruxure Panel Server Universal 24В пост.тока </t>
  </si>
  <si>
    <t>541-801-3204-0004</t>
  </si>
  <si>
    <t xml:space="preserve">Шлюз EcoStruxure Panel Server Universal 110-240В пост/пер.тока типа </t>
  </si>
  <si>
    <t>541-801-3204-0005</t>
  </si>
  <si>
    <t>541-801-3204-0006</t>
  </si>
  <si>
    <t>541-801-3204-0007</t>
  </si>
  <si>
    <t>Навесной шкаф PrismaSeT G 96М с кабельным каналом 300мм Pack250 IP43 ВШГ:780х600х205</t>
  </si>
  <si>
    <t>Напольный шкаф PrismaSeT G IP30 с кабельным каналом 300мм IP30 ВШГ:1580х600х260</t>
  </si>
  <si>
    <t>NSYTRAL42</t>
  </si>
  <si>
    <t>GCR_PRP2104060616</t>
  </si>
  <si>
    <t>NSYTRAABV35</t>
  </si>
  <si>
    <t>NSYTRAC22</t>
  </si>
  <si>
    <t>NSYTRAP22</t>
  </si>
  <si>
    <t>NSYTRV42BL</t>
  </si>
  <si>
    <t>КРУ  с воздушной изоляцией DNF7, первичная схема No. I/F01. Номинальное напряжение - 35кВ. Номинальный ток = 630-2500А. (Ш/Г/В) - 1200(1400)×2505×2400 мм</t>
  </si>
  <si>
    <t>КРУ  с воздушной изоляцией DNF7, первичная схема No. I/F02. Номинальное напряжение - 35кВ. Номинальный ток = 630-2500А. (Ш/Г/В) - 1200(1400)×2505×2400 мм</t>
  </si>
  <si>
    <t>КРУ  с воздушной изоляцией DNF7, первичная схема No. I/F03. Номинальное напряжение - 35кВ. Номинальный ток = 630-3150А. (Ш/Г/В) - 1200(1400)×2505×2400 мм</t>
  </si>
  <si>
    <t>КРУ  с воздушной изоляцией DNF7, первичная схема No. I/F04. Номинальное напряжение - 35кВ. Номинальный ток = 630-2500А. (Ш/Г/В) - 1200(1400)×2805×2400 мм</t>
  </si>
  <si>
    <t>КРУ  с воздушной изоляцией DNF7, первичная схема No. I/F05. Подключение кабелей сверху. Номинальное напряжение - 35кВ. Номинальный ток = 630-3150А. (Ш/Г/В) - 1200(1400)×2805×2400 мм</t>
  </si>
  <si>
    <t>КРУ  с воздушной изоляцией DNF7, первичная схема No. I/F6. Подключение шинопроводов сверху. Номинальное напряжение - 35кВ. Номинальный ток = 630-2500А. (Ш/Г/В) - 1200(1400)×2805×2400 мм</t>
  </si>
  <si>
    <t>КРУ  с воздушной изоляцией DNF7, первичная схема No. I/F7. Номинальное напряжение - 35кВ. Номинальный ток = 630-2500А. (Ш/Г/В) - 1200(1400)×2805×2400 мм</t>
  </si>
  <si>
    <t>КРУ  с воздушной изоляцией DNF7, первичная схема No. I/F8. Номинальное напряжение - 35кВ. Номинальный ток = 630-2500А. (Ш/Г/В) - 1200(1400)×2805×2400 мм</t>
  </si>
  <si>
    <t>КРУ  с воздушной изоляцией DNF7, первичная схема No. I/F9. Номинальное напряжение - 35кВ. Номинальный ток = 630-3150А. (Ш/Г/В) - 1200(1400)×2805×2400 мм</t>
  </si>
  <si>
    <t>КРУ  с воздушной изоляцией DNF7, первичная схема No. P01. Номинальное напряжение - 35кВ. Номинальный ток = 630-2500А. (Ш/Г/В) - 1200(1400)×2505×2400 мм</t>
  </si>
  <si>
    <t>КРУ  с воздушной изоляцией DNF7, первичная схема No. P02. Номинальное напряжение - 35кВ. Номинальный ток = 630-2500А. (Ш/Г/В) - 1200(1400)×2505×2400 мм</t>
  </si>
  <si>
    <t>КРУ  с воздушной изоляцией DNF7, первичная схема No. CR01. Номинальное напряжение - 35кВ. Номинальный ток = 630-2500А. (Ш/Г/В) - 1200×2505×2400 мм</t>
  </si>
  <si>
    <t>КРУ  с воздушной изоляцией DNF7, первичная схема No. CR02. Номинальное напряжение - 35кВ. Номинальный ток = 630-2500А. (Ш/Г/В) - 1200×2505×2400 мм</t>
  </si>
  <si>
    <t>КРУ  с воздушной изоляцией DNF7, первичная схема No. CR03. Номинальное напряжение - 35кВ. Номинальный ток = 630-3150А. (Ш/Г/В) - 1200×2505×2400 мм</t>
  </si>
  <si>
    <t>КРУ  с воздушной изоляцией DNF7, первичная схема No. CR04. Номинальное напряжение - 35кВ. Номинальный ток = 630-3150А. (Ш/Г/В) - 1200×2505×2400 мм</t>
  </si>
  <si>
    <t>КРУ  с воздушной изоляцией DNF7, первичная схема No. CR05. Номинальное напряжение - 35кВ. Номинальный ток = 630-3150А. (Ш/Г/В) - 1200×2505×2400 мм</t>
  </si>
  <si>
    <t>КРУ с воздушной изоляцией Mcset, функция AD1. Ввод или отходящая линия. Номинальное напряжение = 6-10кВ; Номинальный ток = 630-1250А. Высота = 2300 мм, Ширина = 570, Глубина = 1550 мм.</t>
  </si>
  <si>
    <t>КРУ с воздушной изоляцией Mcset, функция AD2. Ввод или отходящая линия. Номинальное напряжение = 6-10кВ; Номинальный ток = 630-1250А. Высота = 2300 мм, Ширина = 700, Глубина = 1550 мм</t>
  </si>
  <si>
    <t>КРУ с воздушной изоляцией Mcset, функция AD3. Ввод или отходящая линия. Номинальное напряжение = 6-10кВ; Номинальный ток = 2500-4000А. Высота = 2300 мм, Ширина = 900, Глубина = 1550 мм</t>
  </si>
  <si>
    <t>КРУ с воздушной изоляцией Mcset, функция CL1+GL1. Ячейка секционирования. Номинальное напряжение = 6-10кВ; Номинальный ток = 630-1250А. Высота = 2300 мм (+400 мм для туннеля), Ширина = 2*570, Глубина = 1550 мм (дополнительно +500 мм для верхнего ТТ)</t>
  </si>
  <si>
    <t>КРУ с воздушной изоляцией Mcset, функция CL2+GL2. Ячейка секционирования. Номинальное напряжение = 6-10кВ; Номинальный ток = 630-1250А. Высота = 2300 мм (+400 мм для туннеля), Ширина = 2*700, Глубина = 1550 мм (дополнительно +500 мм для верхнего ТТ)</t>
  </si>
  <si>
    <t>КРУ с воздушной изоляцией Mcset, функция CL3+GL3. Ячейка секционирования. Номинальное напряжение = 6-10кВ; Номинальный ток = 2500- 4000А. Высота = 2300 мм (+400 мм для туннеля), Ширина = 2*900, Глубина = 1550 мм (дополнительно +500 мм для верхнего ТТ)</t>
  </si>
  <si>
    <t>КРУ с воздушной изоляцией Mcset, функция ТТ1. Шинный ТН / заземление сборных шин. Номинальное напряжение = 6-10кВ; Высота = 2300 мм (+400 мм для туннеля), Ширина = 570, Глубина = 1550 мм</t>
  </si>
  <si>
    <t>КРУ с воздушной изоляцией Mcset, функция ТТ2. Шинный ТН / заземление сборных шин. Номинальное напряжение = 6-10кВ; Высота = 2300 мм (+400 мм для туннеля), Ширина = 700, Глубина = 1550 мм</t>
  </si>
  <si>
    <t>КРУ с воздушной изоляцией Mcset, функция DI2. Выключатель нагрузки  и защита предохранителем. Номинальное напряжение = 6-10кВ; Номинальный ток = 200А. Высота = 2300 мм (+400 мм для туннеля), Ширина = 700, Глубина = 1550 мм</t>
  </si>
  <si>
    <t>КРУ с воздушной  изоляцией PIX-12, PIX-17, PIX-24, ячейка типа BSC (секционный выключатель). Номинальное напряжение 12-24кВ. Номинальный ток силового выключателя - 630А - 3150А (принудительное охлаждение). Высота = 2130-2330 мм, Глубина = 1405-1805 мм, Ширина = 650-1000 мм</t>
  </si>
  <si>
    <t>КРУ с воздушной  изоляцией PIX-12, PIX-17, PIX-24, ячейка типа BSR (секционный разъединитель). Номинальное напряжение 12-24кВ. Номинальный ток силового выключателя - 630А - 4000А (принудительное охлаждение). Высота = 2130-2330 мм, Глубина =1505-1805 мм, Ширина = 650-1000 мм</t>
  </si>
  <si>
    <t>КРУ с воздушной  изоляцией PIX-12, PIX-17, PIX-24, ячейка типа BME (шинный ТН и заземление сборных шин). Номинальное напряжение 12-24кВ. Высота = 2130 мм, Глубина = 1405/1605 (cовмещение с распределительным щитом) мм, Ширина = 650 мм</t>
  </si>
  <si>
    <t>КРУ с воздушной  изоляцией PIX-7,2, PIX-12, ячейки типа PIX-M7, PIX-M12(вакуумный контактор). Номинальное напряжение 7,2-12кВ. Высота = 2130 мм, Глубина = 1405/1605 (40 кА) мм, Ширина = 400 мм</t>
  </si>
  <si>
    <t>КРУ с воздушной  изоляцией PIX-12, PIX-17, PIX-24, ячейка типа FS (Отходящая линия с ВН и предохранителями). Номинальное напряжение 12-24кВ. Номинальный ток выключателя нагрузки без предохранителя - 630А. Высота = 2130 мм, Глубина = 1405/1605 (выравнивание по глубине распределительного щита) мм, Ширина = 650-750 мм</t>
  </si>
  <si>
    <t>КРУ с воздушной  изоляцией PIX-12, PIX-24, ячейка типа PIX DUPLEX. Номинальное напряжение 24кВ. Номинальный ток силового выключателя - 630А - 2500А (принудительное охлаждение). Высота = 2130-2330 мм, Глубина =1455-1655 мм, Ширина = 650-1000 мм</t>
  </si>
  <si>
    <t>КРУ с воздушной  изоляцией PIX-24, ячейка типа F HVX (ввод или отходящая линия, нижнее кабельное подключение) Номинальное напряжение 12-24кВ. Номинальный ток силового выключателя - 630А - 4000А (принудительное охлаждение). Высота = 2130-2330 мм, Глубина =1455-1655 мм, Ширина = 750-1000 мм</t>
  </si>
  <si>
    <t>КРУ с воздушной  изоляцией PIX-12, PIX-17, PIX-24, ячейка типа F UTX (ввод или отходящая линия, нижнее кабельное подключение) Номинальное напряжение 12-24кВ. Высота = 2130-2330 мм, Глубина = 1455-1655 мм, Ширина = 650-1000 мм</t>
  </si>
  <si>
    <t>КРУЭ с газовой изоляцией WSG. Панель автоматического выключателя с наружным конусообразным соединением. Одинарная система сборных шин. Номинальный ток - 1250-3150А. Номинальное напряжение 12-40,5кВ. Ширина = от 600 до 900 мм (В зависимости от номинального тока), Глубина = от 1340 мм до 1380 (при 40,5кА) мм, Высота = 2400 мм</t>
  </si>
  <si>
    <t>КРУЭ с газовой изоляцией WSG. Панель автоматического выключателя с внутренним конусообразным соединением. Одинарная система сборных шин. Номинальный ток - 1250-3150А. Номинальное напряжение 12-40,5кВ. Ширина = от 600 до 900 мм (В зависимости от номинального тока), Глубина = от 1340 мм до 1380 (при 40,5кА) мм, Высота = 2400 мм</t>
  </si>
  <si>
    <t>КРУЭ с газовой изоляцией WSG. Соединитель секций шин. Одинарная система сборных шин. Номинальный ток - 1250-3150А. Номинальное напряжение 12-40,5кВ. Ширина = от 600 до 900 мм (В зависимости от номинального тока), Глубина = от 1340 мм до 1380 (при 40,5кА) мм, Высота = 2400 мм</t>
  </si>
  <si>
    <t>КРУЭ с газовой изоляцией WSG. Соединитель секций шины для номинального тока Ir ≤ 2500 А. Одинарная система сборных шин. Номинальный ток - 1250-3150А. Номинальное напряжение 12-40,5кВ. Ширина = от 600 до 900 мм (В зависимости от номинального тока), Глубина = от 1340 мм до 1380 (при 40,5кА) мм, Высота = 2400 мм</t>
  </si>
  <si>
    <t>КРУЭ с газовой изоляцией WSG. Шинопроводные трансформаторы напряжения (доступны 2 варианта). Одинарная система сборных шин. Номинальный ток - 1250-3150А. Номинальное напряжение 12-40,5кВ. Ширина = от 600 до 900 мм (В зависимости от номинального тока), Глубина = от 1340 мм до 1380 (при 40,5кА) мм, Высота = 2400 мм</t>
  </si>
  <si>
    <t>КРУЭ с газовой изоляцией WSG. Ограничители перенапряжения на шинах (доступны 2 варианта). Одинарная система сборных шин. Номинальный ток - 1250-3150А. Номинальное напряжение 12-40,5кВ. Ширина = от 600 до 900 мм (В зависимости от номинального тока), Глубина = от 1340 мм до 1380 (при 40,5кА) мм, Высота = 2400 мм</t>
  </si>
  <si>
    <t>КРУЭ с газовой изоляцией WSG. Выключатель заземления шинопровода. Одинарная система сборных шин. Номинальный ток - 1250-3150А. Номинальное напряжение 12-40,5кВ. Ширина = от 600 до 900 мм (В зависимости от номинального тока), Глубина = от 1340 мм до 1380 (при 40,5кА) мм, Высота = 2400 мм</t>
  </si>
  <si>
    <t>КРУЭ с газовой изоляцией WSG. Панель автоматического выключателя с наружным конусообразным соединением. Двойная система сборных шин. Номинальный ток - 1250-3150А. Номинальное напряжение 12-40,5кВ. Ширина = от 600 до 900 мм (В зависимости от номинального тока), Глубина = от 1340 мм до 1380 (при 40,5кА) мм, Высота = 2400 мм</t>
  </si>
  <si>
    <t>КРУЭ с газовой изоляцией WSG. Панель автоматического выключателя с внутренним конусообразным соединением. Двойная система сборных шин. Номинальный ток - 1250-3150А. Номинальное напряжение 12-40,5кВ. Ширина = от 600 до 900 мм (В зависимости от номинального тока), Глубина = от 1340 мм до 1380 (при 40,5кА) мм, Высота = 2400 мм</t>
  </si>
  <si>
    <t>КРУЭ с газовой изоляцией WSG. Соединитель секций шин. Двойная система сборных шин. Номинальный ток - 1250-3150А. Номинальное напряжение 12-40,5кВ. Ширина = от 600 до 900 мм (В зависимости от номинального тока), Глубина = от 1340 мм до 1380 (при 40,5кА) мм, Высота = 2400 мм</t>
  </si>
  <si>
    <t>КРУЭ с газовой изоляцией WSG. Соединитель секций шины для номинального тока Ir ≤ 2500 А. Двойная система сборных шин. Номинальный ток - 1250-3150А. Номинальное напряжение 12-40,5кВ. Ширина = от 600 до 900 мм (В зависимости от номинального тока), Глубина = от 1340 мм до 1380 (при 40,5кА) мм, Высота = 2400 мм</t>
  </si>
  <si>
    <t>КРУЭ с газовой изоляцией WSG. Измерительная панель с шинопроводным трансформатором напряжения. Двойная система сборных шин. Номинальный ток - 1250-3150А. Номинальное напряжение 12-40,5кВ. Ширина = от 600 до 900 мм (В зависимости от номинального тока), Глубина = от 1340 мм до 1380 (при 40,5кА) мм, Высота = 2400 мм</t>
  </si>
  <si>
    <t>КРУЭ с газовой изоляцией WSG. Выключатель заземления шинопровода. Двойная система сборных шин. Номинальный ток - 1250-3150А. Номинальное напряжение 12-40,5кВ. Ширина = от 600 до 900 мм (В зависимости от номинального тока), Глубина = от 1340 мм до 1380 (при 40,5кА) мм, Высота = 2400 мм</t>
  </si>
  <si>
    <t xml:space="preserve"> РУ с экранированной твердой изоляцией серии PremSet, функции l06T. Номинальное напряжение = 6-10кВ. Номинальный ток = 630А. Ток термической стойкости = 20-25кА. Ширина: 375 мм, Глубина: 910 мм (1135 мм с газоотводным каналом), Высота: от 1550 до 2150 мм
</t>
  </si>
  <si>
    <t>РУ с экранированной твердой изоляцией серии PremSet, функции I06H. Номинальное напряжение = 6-10кВ. Номинальный ток = 630А. Ток термической стойкости = 20-25кА. Ширина: 375 мм, Глубина: 910 мм (1135 мм с газоотводным каналом), Высота: от 1550 до 2150 мм</t>
  </si>
  <si>
    <t xml:space="preserve"> РУ с экранированной твердой изоляцией серии PremSet, функции I12H. Номинальное напряжение = 6-10кВ. Номинальный ток = 1250А, Ток термической стойкости = 20-25кА. Ширина: 750 мм, Глубина: 910 мм (1135 мм с газоотводным каналом), Высота: от 1550 до 2150 мм</t>
  </si>
  <si>
    <t xml:space="preserve"> РУ с экранированной твердой изоляцией серии PremSet, функции D06N. Номинальное напряжение = 6-10кВ. Номинальный ток =  630А, Ток термической стойкости = 20-25кА. Ширина: 375 мм, Глубина: 910 мм (1135 мм с газоотводным каналом), Высота: от 1550 до 2150 мм</t>
  </si>
  <si>
    <t xml:space="preserve"> РУ с экранированной твердой изоляцией серии PremSet, функции D06H. Номинальное напряжение = 6-10кВ. Номинальный ток =  630А, Ток термической стойкости = 20-25кА.  Ширина: 375 мм, Глубина: 910 мм (1135 мм с газоотводным каналом), Высота: от 1550 до 2150 мм</t>
  </si>
  <si>
    <t>РУ с экранированной твердой изоляцией серии PremSet, функции D12H. Номинальное напряжение = 6-10кВ. Номинальный ток =  1250А, Ток термической стойкости = 20-25кА. Ширина: 750 мм для всех ячеек 1250А и для измерительных ячеек с воздушной изоляцией при  полной совместимости с остальными ячейками, Глубина: 910 мм (1135 мм с газоотводным каналом), Высота: от 1550 до 2150 мм</t>
  </si>
  <si>
    <t xml:space="preserve"> РУ с экранированной твердой изоляцией серии PremSet, функции G06. Глухой ввод на сборные шины. Номинальное напряжение = 6-10кВ. Номинальный ток =  630А, Ток термической стойкости = 20-25кА. Ширина: 375 мм, Глубина: 910 мм (1135 мм с газоотводным каналом), Высота: от 1550 до 2150 мм</t>
  </si>
  <si>
    <t>РУ с экранированной твердой изоляцией серии PremSet, функции M06S (с твердой экранированной изоляцией). Номинальное напряжение = 6-10кВ. Номинальный ток =  630А. Ток термической стойкости = 20-25кА. Ширина: 375 мм, Глубина: 910 мм (1135 мм с газоотводным каналом), Высота: от 1550 до 2150 мм</t>
  </si>
  <si>
    <t xml:space="preserve"> РУ с экранированной твердой изоляцией серии PremSet, функции M06A (с воздушной изоляцией). Номинальное напряжение = 6-10кВ. Номинальный ток =  1250А. Ток термической стойкости = 20-25кА.  Ширина: 750 мм, Глубина: 910 мм (1135 мм с газоотводным каналом), Высота: от 1550 до 2150 мм</t>
  </si>
  <si>
    <t xml:space="preserve"> РУ с экранированной твердой изоляцией серии PremSet, функции M12A (с воздушной изоляцией). Номинальное напряжение = 6-10кВ. Номинальный ток =  1250А. Ток термической стойкости = 20-25кА. Ширина: 750 мм, Глубина: 910 мм (1135 мм с газоотводным каналом), Высота: от 1550 до 2150 мм</t>
  </si>
  <si>
    <t>РУ с экранированной твердой изоляцией серии PremSet, функции D01N. Номинальное напряжение = 6-10кВ. Номинальный ток =  100А. Ток термической стойкости = 20-25кА. Ширина: 375 мм, Ширина: 750 мм, Глубина: 910 мм (1135 мм с газоотводным каналом), Высота: от 1550 до 2150 мм</t>
  </si>
  <si>
    <t xml:space="preserve"> РУ с экранированной твердой изоляцией серии PremSet, функции D02N. Номинальное напряжение = 6-10кВ. Номинальный ток =  200А. Ток термической стойкости = 20-25кА. Ширина: 375 мм, Ширина: 750 мм, Глубина: 910 мм (1135 мм с газоотводным каналом), Высота: от 1550 до 2150 мм,.</t>
  </si>
  <si>
    <t xml:space="preserve"> РУ с экранированной твердой изоляцией серии PremSet, функции I06T.   Номинальное напряжение = 6-10кВ. Номинальный ток =  630А. Ток термической стойкости = 20-25кА. Ширина: 375 мм, Глубина: 910 мм (1135 мм с газоотводным каналом), Высота: от 1550 до 2150 мм</t>
  </si>
  <si>
    <t>РУ с экранированной твердой изоляцией серии PremSet, функции I06H.Номинальное напряжение = 6-10кВ. Номинальный ток =  630А. Ток термической стойкости = 20-25кА. Ширина: 375 мм, Глубина: 910 мм (1135 мм с газоотводным каналом), Высота: от 1550 до 2150 мм</t>
  </si>
  <si>
    <t xml:space="preserve"> РУ с экранированной твердой изоляцией серии PremSet, функции I12H. Номинальное напряжение = 6-10кВ. Номинальный ток =  1250А. Ток термической стойкости = 20-25кА. Ширина: 750 мм, Глубина: 910 мм (1135 мм с газоотводным каналом), Высота: от 1550 до 2150 мм</t>
  </si>
  <si>
    <t xml:space="preserve"> РУ с экранированной твердой изоляцией серии PremSet, функции D06N. Номинальное напряжение = 6-10кВ. Номинальный ток =  630А. Ток термической стойкости = 20-25кА. Ширина: 375 мм, Глубина: 910 мм (1135 мм с газоотводным каналом), Высота: от 1550 до 2150 мм</t>
  </si>
  <si>
    <t xml:space="preserve"> РУ с экранированной твердой изоляцией серии PremSet, функции D06H. Номинальное напряжение = 6-10кВ. Номинальный ток =  630А. Ток термической стойкости = 20-25кА. Ширина: 375 мм, Глубина: 910 мм (1135 мм с газоотводным каналом), Высота: от 1550 до 2150 мм</t>
  </si>
  <si>
    <t xml:space="preserve"> РУ с экранированной твердой изоляцией серии PremSet, функции D12H. Номинальное напряжение = 6-10кВ. Номинальный ток =  1250А. Ток термической стойкости = 20-25кА. Ширина: 750 мм, Глубина: 910 мм (1135 мм с газоотводным каналом), Высота: от 1550 до 2150 мм</t>
  </si>
  <si>
    <t xml:space="preserve"> КРУ с экранированной твердой изоляцией серии PremSet, функции G12.  Номинальное напряжение = 6-10кВ. Номинальный ток =  1250А. Ток термической стойкости = 20-25кА. Ширина: 750 мм, Глубина: 910 мм (1135 мм с газоотводным каналом), Высота: от 1550 до 2150 мм</t>
  </si>
  <si>
    <t xml:space="preserve"> РУ с экранированной твердой изоляцией серии PremSet, функции G06. Номинальное напряжение = 6-10кВ. Номинальный ток =  630А. Ток термической стойкости = 20-25кА. Ширина: 750 мм, Глубина: 910 мм (1135 мм с газоотводным каналом), Высота: от 1550 до 2150 мм</t>
  </si>
  <si>
    <t>РУ с экранированной твердой изоляцией серии PremSet, функции M06S (с твердой экранированной изоляцией) Номинальное напряжение = 6-10кВ. Номинальный ток =  630А. Ток термической стойкости = 20-25кА.  Ширина: 375 мм, Глубина: 910 мм (1135 мм с газоотводным каналом), Высота: от 1550 до 2150 мм</t>
  </si>
  <si>
    <t xml:space="preserve"> РУ с экранированной твердой изоляцией серии PremSet, функции M12S (с твердой экранированной изоляцией). Номинальное напряжение = 6-10кВ. Номинальный ток =  1250А. Ток термической стойкости = 20-25кА. Ширина: 750 мм, Глубина: 910 мм (1135 мм с газоотводным каналом), Высота: от 1550 до 2150 мм</t>
  </si>
  <si>
    <t xml:space="preserve"> РУ с экранированной твердой изоляцией серии PremSet, функции M06A (с воздушной изоляцией). Номинальное напряжение = 6-10кВ. Номинальный ток =  630А. Ток термической стойкости = 20-25кА. Ширина: 375 мм, Глубина: 910 мм (1135 мм с газоотводным каналом), Высота: от 1550 до 2150 мм</t>
  </si>
  <si>
    <t xml:space="preserve"> РУ с экранированной твердой изоляцией серии PremSet, функции M12A (с воздушной изоляцией). Номинальное напряжение = 6-10кВ. Номинальный ток =  1250А. Ток термической стойкости = 20-25кА. Ширина: 750 мм, Глубина: 910 мм (1135 мм с газоотводным каналом), Высота: от 1550 до 2150 мм.</t>
  </si>
  <si>
    <t xml:space="preserve"> РУ с экранированной твердой изоляцией серии PremSet, функции VTM. Номинальное напряжение = 6-10кВ. Номинальный ток =  100А. Ток термической стойкости = 20-25кА. Ширина: 375 мм, Ширина: 750 мм, Глубина: 910 мм (1135 мм с газоотводным каналом), Высота: от 1550 до 2150 мм</t>
  </si>
  <si>
    <t xml:space="preserve"> РУ с экранированной твердой изоляцией серии PremSet, функции VTM-C.Номинальное напряжение = 6-10кВ. Номинальный ток =  100А. Ток термической стойкости = 20-25кА. Ширина: 375 мм, Ширина: 750 мм, Глубина: 910 мм (1135 мм с газоотводным каналом), Высота: от 1550 до 2150 мм</t>
  </si>
  <si>
    <t>РУ с экранированной твердой изоляцией серии PremSet, функции VTM-D. три фазных ТН с 2SIS и выключателемазъединителем ячейки D01N. Номинальное напряжение = 6-10кВ. Номинальный ток =  100А. Ток термической стойкости = 20-25кА. Ширина: 375 мм, Ширина: 750 мм, Глубина: 910 мм (1135 мм с газоотводным каналом), Высота: от 1550 до 2150 мм</t>
  </si>
  <si>
    <t xml:space="preserve"> РУ с экранированной твердой изоляцией серии PremSet, функции VTP. Трансформатор собственных нужд. Номинальное напряжение = 6-10кВ. Номинальный ток =  100А. Ток термической стойкости = 20-25кА. Ширина: 375 мм, Ширина: 750 мм, Глубина: 910 мм (1135 мм с газоотводным каналом), Высота: от 1550 до 2150 мм</t>
  </si>
  <si>
    <t xml:space="preserve"> РУ с экранированной твердой изоляцией серии PremSet, функции VTP-D. три фазных ТН с 2SIS и выключателем_x0002_разъединителем ячейки D01N. Номинальное напряжение = 6-10кВ. Номинальный ток =  100А. Ток термической стойкости = 20-25кА.  Ширина: 375 мм, Ширина: 750 мм, Глубина: 910 мм (1135 мм с газоотводным каналом), Высота: от 1550 до 2150 мм.</t>
  </si>
  <si>
    <t>РУ с экранированной твердой изоляцией серии PremSet, функции ES-B. Заземление сборных шин. Номинальное напряжение = 6-10кВ. Номинальный ток =  630А. Ток термической стойкости = 20-25кА.  Ширина: 375 мм, Глубина: 910 мм (1135 мм с газоотводным каналом), Высота: от 1550 до 2150 мм).</t>
  </si>
  <si>
    <t xml:space="preserve"> РУ с экранированной твердой изоляцией серии PremSet, функции I06T cable in/out.  Номинальное напряжение = 6-10кВ. Номинальный ток =  630А. Ток термической стойкости = 20-25кА.Ширина: 375 мм, Глубина: 910 мм (1135 мм с газоотводным каналом), Высота: от 1550 до 2150 мм.</t>
  </si>
  <si>
    <t xml:space="preserve"> РУ с экранированной твердой изоляцией серии PremSet, функции I06H cable in/out. Выключатель нагрузки с механизмом привода независимого действия и встроенным заземляющим разъединителем. Номинальное напряжение = 6-10кВ. Номинальный ток =  630А. Ток термической стойкости = 20-25кА. Ширина: 375 мм, Глубина: 910 мм (1135 мм с газоотводным каналом), Высота: от 1550 до 2150 мм</t>
  </si>
  <si>
    <t xml:space="preserve"> РУ с экранированной твердой изоляцией серии PremSet, функции D01/02/06N cable in/out. Номинальное напряжение = 6-10кВ. Номинальный ток =  630А. Ток термической стойкости = 20-25кА. Ширина: 375 мм, Глубина: 910 мм (1135 мм с газоотводным каналом), Высота: от 1550 до 2150 мм</t>
  </si>
  <si>
    <t>РУ с экранированной твердой изоляцией серии PremSet, функции D06H cable in/out. Номинальное напряжение = 6-10кВ. Номинальный ток =  630А. Ток термической стойкости = 20-25кА. Ширина: 375 мм, Глубина: 910 мм (1135 мм с газоотводным каналом), Высота: от 1550 до 2150 мм</t>
  </si>
  <si>
    <t>ATV630U07N4</t>
  </si>
  <si>
    <t>541-503-0104-0012</t>
  </si>
  <si>
    <t>Преобразователь частоты ATV630 0,75КВТ 380В 3Ф IP21, модель ATV630U07N4</t>
  </si>
  <si>
    <t>ATV630U15N4</t>
  </si>
  <si>
    <t>541-503-0104-0013</t>
  </si>
  <si>
    <t>Преобразователь частоты ATV630 1,5КВТ 380В 3Ф IP21, модель ATV630U15N4</t>
  </si>
  <si>
    <t>ATV630U22N4</t>
  </si>
  <si>
    <t>541-503-0104-0014</t>
  </si>
  <si>
    <t>Преобразователь частоты ATV630 2,2КВТ 380В 3Ф IP21, модель ATV630U22N4</t>
  </si>
  <si>
    <t>ATV630U30N4</t>
  </si>
  <si>
    <t>541-503-0104-0015</t>
  </si>
  <si>
    <t>Преобразователь частоты ATV630 3КВТ 380В 3Ф IP00, модель ATV630U30N4</t>
  </si>
  <si>
    <t>ATV630U40N4</t>
  </si>
  <si>
    <t>541-503-0104-0016</t>
  </si>
  <si>
    <t>Преобразователь частоты ATV630 4КВТ 380В 3Ф IP00, модель ATV630U40N4</t>
  </si>
  <si>
    <t>ATV630U55N4</t>
  </si>
  <si>
    <t>541-503-0104-0017</t>
  </si>
  <si>
    <t>Преобразователь частоты ATV630 5,5КВТ 380В 3Ф IP00, модель ATV630U55N4</t>
  </si>
  <si>
    <t>ATV630U75N4</t>
  </si>
  <si>
    <t>541-503-0104-0018</t>
  </si>
  <si>
    <t>Преобразователь частоты ATV630 7,5КВТ 380В 3Ф IP00, модель ATV630U75N4</t>
  </si>
  <si>
    <t>ATV630D11N4</t>
  </si>
  <si>
    <t>541-503-0104-0019</t>
  </si>
  <si>
    <t>Преобразователь частоты ATV630 11КВТ 380В 3Ф IP00, модель ATV630D11N4</t>
  </si>
  <si>
    <t>ATV630D15N4</t>
  </si>
  <si>
    <t>541-503-0104-0020</t>
  </si>
  <si>
    <t>Преобразователь частоты ATV630 15КВТ 380В 3Ф IP21, модель ATV630D15N4</t>
  </si>
  <si>
    <t>ATV630D18N4</t>
  </si>
  <si>
    <t>541-503-0104-0021</t>
  </si>
  <si>
    <t>Преобразователь частоты ATV630 18,5КВТ 380В 3Ф IP21, модель ATV630D18N4</t>
  </si>
  <si>
    <t>ATV630D22N4</t>
  </si>
  <si>
    <t>541-503-0104-0022</t>
  </si>
  <si>
    <t>Преобразователь частоты ATV630 22КВТ 380В 3Ф IP21, модель ATV630D22N4</t>
  </si>
  <si>
    <t>ATV630D30N4</t>
  </si>
  <si>
    <t>541-503-0104-0023</t>
  </si>
  <si>
    <t>Преобразователь частоты ATV630 30КВТ 380В 3Ф IP21, модель ATV630D30N4</t>
  </si>
  <si>
    <t>ATV630D37N4</t>
  </si>
  <si>
    <t>541-503-0104-0024</t>
  </si>
  <si>
    <t>Преобразователь частоты ATV630 37КВТ 380В 3Ф IP21, модель ATV630D37N4</t>
  </si>
  <si>
    <t>ATV630D45N4</t>
  </si>
  <si>
    <t>541-503-0104-0025</t>
  </si>
  <si>
    <t>Преобразователь частоты ATV630 45КВТ 380В 3Ф IP21, модель ATV630D45N4</t>
  </si>
  <si>
    <t>ATV630D55N4</t>
  </si>
  <si>
    <t>541-503-0104-0026</t>
  </si>
  <si>
    <t>Преобразователь частоты ATV630 55КВТ 380В 3Ф IP21, модель ATV630D55N4</t>
  </si>
  <si>
    <t>ATV630D75N4</t>
  </si>
  <si>
    <t>541-503-0104-0027</t>
  </si>
  <si>
    <t>Преобразователь частоты ATV630 75КВТ 380В 3Ф IP21, модель ATV630D75N4</t>
  </si>
  <si>
    <t>ATV630D90N4</t>
  </si>
  <si>
    <t>541-503-0104-0028</t>
  </si>
  <si>
    <t>Преобразователь частоты ATV630 90КВТ 380В 3Ф IP21, модель ATV630D90N4</t>
  </si>
  <si>
    <t>ATV630C11N4</t>
  </si>
  <si>
    <t>541-503-0104-0029</t>
  </si>
  <si>
    <t>Преобразователь частоты ATV630 110КВТ 380В 3Ф IP00, модель ATV630C11N4</t>
  </si>
  <si>
    <t>ATV630C13N4</t>
  </si>
  <si>
    <t>541-503-0104-0030</t>
  </si>
  <si>
    <t>Преобразователь частоты ATV630 132КВТ 380В 3Ф IP00, модель ATV630C13N4</t>
  </si>
  <si>
    <t>ATV630C16N4</t>
  </si>
  <si>
    <t>541-503-0104-0031</t>
  </si>
  <si>
    <t>Преобразователь частоты ATV630 160КВТ 380В 3Ф IP00, модель ATV630C16N4</t>
  </si>
  <si>
    <t>ATV630C11N4F</t>
  </si>
  <si>
    <t>541-503-0104-0032</t>
  </si>
  <si>
    <t>Преобразователь частоты ATV630 110КВТ 380В 3Ф шкафной IP31, модель ATV630C11N4F</t>
  </si>
  <si>
    <t>ATV630C13N4F</t>
  </si>
  <si>
    <t>541-503-0104-0033</t>
  </si>
  <si>
    <t>Преобразователь частоты ATV630 132КВТ 380В 3Ф шкафной IP31, модель ATV630C13N4F</t>
  </si>
  <si>
    <t>ATV630C16N4F</t>
  </si>
  <si>
    <t>541-503-0104-0034</t>
  </si>
  <si>
    <t>Преобразователь частоты ATV630 160КВТ 380В 3Ф шкафной IP31, модель ATV630C16N4F</t>
  </si>
  <si>
    <t>ATV630C20N4F</t>
  </si>
  <si>
    <t>541-503-0104-0035</t>
  </si>
  <si>
    <t>Преобразователь частоты ATV630 200КВТ 380В 3Ф шкафной IP31, модель ATV630C20N4F</t>
  </si>
  <si>
    <t>ATV630C25N4F</t>
  </si>
  <si>
    <t>541-503-0104-0036</t>
  </si>
  <si>
    <t>Преобразователь частоты ATV630 250КВТ 380В 3Ф шкафной IP21, модель ATV630C25N4F</t>
  </si>
  <si>
    <t>ATV630C31N4F</t>
  </si>
  <si>
    <t>541-503-0104-0037</t>
  </si>
  <si>
    <t>Преобразователь частоты ATV630 315КВТ 380В 3Ф шкафной IP21, модель ATV630C31N4F</t>
  </si>
  <si>
    <t>ATV650C11N4F</t>
  </si>
  <si>
    <t>541-503-0104-0038</t>
  </si>
  <si>
    <t>Преобразователь частоты ATV650 110КВТ 380В 3Ф шкафной IP54, модель ATV650C11N4F</t>
  </si>
  <si>
    <t>ATV650C13N4F</t>
  </si>
  <si>
    <t>541-503-0104-0039</t>
  </si>
  <si>
    <t>Преобразователь частоты ATV650 132КВТ 380В 3Ф шкафной IP54, модель ATV650C13N4F</t>
  </si>
  <si>
    <t>ATV650C16N4F</t>
  </si>
  <si>
    <t>541-503-0104-0040</t>
  </si>
  <si>
    <t>Преобразователь частоты ATV650 160КВТ 380В 3Ф шкафной IP54, модель ATV650C16N4F</t>
  </si>
  <si>
    <t>ATV650C20N4F</t>
  </si>
  <si>
    <t>541-503-0104-0041</t>
  </si>
  <si>
    <t>Преобразователь частоты ATV650 200КВТ 380В 3Ф шкафной IP54, модель ATV650C20N4F</t>
  </si>
  <si>
    <t>ATV650C25N4F</t>
  </si>
  <si>
    <t>541-503-0104-0042</t>
  </si>
  <si>
    <t>Преобразователь частоты ATV650 250КВТ 380В 3Ф шкафной IP54, модель ATV650C25N4F</t>
  </si>
  <si>
    <t>ATV650C31N4F</t>
  </si>
  <si>
    <t>541-503-0104-0043</t>
  </si>
  <si>
    <t>Преобразователь частоты ATV650 315КВТ 380В 3Ф шкафной IP54, модель ATV650C31N4F</t>
  </si>
  <si>
    <t>VW3A1104R30</t>
  </si>
  <si>
    <t>541-503-0104-0044</t>
  </si>
  <si>
    <t>3М Кабель для графического терминала ALTIVAR PROCESS, модель  VW3A1104R30</t>
  </si>
  <si>
    <t>VW3A1111</t>
  </si>
  <si>
    <t>541-503-0104-0045</t>
  </si>
  <si>
    <t>Графический терминал ALTIVAR PROCESS, модель VW3A1111</t>
  </si>
  <si>
    <t>VW3A1112</t>
  </si>
  <si>
    <t>541-503-0104-0046</t>
  </si>
  <si>
    <t>Комплект для графического терминала ALTIVAR PROCESS, модель VW3A1112</t>
  </si>
  <si>
    <t>VW3A4701</t>
  </si>
  <si>
    <t>541-503-0104-0047</t>
  </si>
  <si>
    <t>Фильтр ЭМС входной IP20 8А, модель VW3A4701</t>
  </si>
  <si>
    <t>VW3A4702</t>
  </si>
  <si>
    <t>541-503-0104-0048</t>
  </si>
  <si>
    <t>Фильтр ЭМС входной IP20 15А, модель VW3A4702</t>
  </si>
  <si>
    <t>VW3A4703</t>
  </si>
  <si>
    <t>541-503-0104-0049</t>
  </si>
  <si>
    <t>Фильтр ЭМС входной IP20 35А, модель VW3A4703</t>
  </si>
  <si>
    <t>VW3A4704</t>
  </si>
  <si>
    <t>541-503-0104-0050</t>
  </si>
  <si>
    <t>Фильтр ЭМС входной IP20 50А, модель VW3A4704</t>
  </si>
  <si>
    <t>VW3A4705</t>
  </si>
  <si>
    <t>541-503-0104-0051</t>
  </si>
  <si>
    <t>Фильтр ЭМС входной IP20 70А, модель VW3A4705</t>
  </si>
  <si>
    <t>VW3A4706</t>
  </si>
  <si>
    <t>541-503-0104-0052</t>
  </si>
  <si>
    <t>Фильтр ЭМС входной IP20 100А, модель VW3A4706</t>
  </si>
  <si>
    <t>VW3A4707</t>
  </si>
  <si>
    <t>541-503-0104-0053</t>
  </si>
  <si>
    <t>Фильтр ЭМС входной IP20 160А, модель VW3A4707</t>
  </si>
  <si>
    <t>VW3A4708</t>
  </si>
  <si>
    <t>541-503-0104-0054</t>
  </si>
  <si>
    <t>Фильтр ЭМС входной IP20 200А, модель VW3A4708</t>
  </si>
  <si>
    <t>VW3A4709</t>
  </si>
  <si>
    <t>541-503-0104-0055</t>
  </si>
  <si>
    <t>Фильтр ЭМС входной IP00 240А, модель VW3A4709</t>
  </si>
  <si>
    <t>VW3A4710</t>
  </si>
  <si>
    <t>541-503-0104-0056</t>
  </si>
  <si>
    <t>Фильтр ЭМС входной IP00 305А, модель VW3A4710</t>
  </si>
  <si>
    <t>VW3A5301</t>
  </si>
  <si>
    <t>541-503-0104-0057</t>
  </si>
  <si>
    <t>Фильтр DV/DT выходной IP20 6А, модель VW3A5301</t>
  </si>
  <si>
    <t>VW3A5302</t>
  </si>
  <si>
    <t>541-503-0104-0058</t>
  </si>
  <si>
    <t>Фильтр DV/DT выходной IP20 15А, модель VW3A5302</t>
  </si>
  <si>
    <t>VW3A5303</t>
  </si>
  <si>
    <t>541-503-0104-0059</t>
  </si>
  <si>
    <t>Фильтр DV/DT выходной IP20 25А, модель VW3A5303</t>
  </si>
  <si>
    <t>VW3A5304</t>
  </si>
  <si>
    <t>541-503-0104-0060</t>
  </si>
  <si>
    <t>Фильтр DV/DT выходной IP20 50А, модель VW3A5304</t>
  </si>
  <si>
    <t>VW3A5305</t>
  </si>
  <si>
    <t>541-503-0104-0061</t>
  </si>
  <si>
    <t>Фильтр DV/DT выходной IP20 95А, модель VW3A5305</t>
  </si>
  <si>
    <t>VW3A5306</t>
  </si>
  <si>
    <t>541-503-0104-0062</t>
  </si>
  <si>
    <t>Фильтр DV/DT выходной IP00 180А, модель VW3A5306</t>
  </si>
  <si>
    <t>VW3A5307</t>
  </si>
  <si>
    <t>541-503-0104-0063</t>
  </si>
  <si>
    <t>Фильтр DV/DT выходной IP00 305А, модель VW3A5307</t>
  </si>
  <si>
    <t>VW3A5401</t>
  </si>
  <si>
    <t>541-503-0104-0064</t>
  </si>
  <si>
    <t>Фильтр синусный IP20 6А, модель VW3A5401</t>
  </si>
  <si>
    <t>VW3A5402</t>
  </si>
  <si>
    <t>541-503-0104-0065</t>
  </si>
  <si>
    <t>Фильтр синусный IP20 15А, модель VW3A5402</t>
  </si>
  <si>
    <t>VW3A5403</t>
  </si>
  <si>
    <t>541-503-0104-0066</t>
  </si>
  <si>
    <t>Фильтр синусный IP20 25А, модель VW3A5403</t>
  </si>
  <si>
    <t>VW3A5404</t>
  </si>
  <si>
    <t>541-503-0104-0067</t>
  </si>
  <si>
    <t>Фильтр синусный IP20 50А, модель VW3A5405</t>
  </si>
  <si>
    <t>VW3A5405</t>
  </si>
  <si>
    <t>541-503-0104-0068</t>
  </si>
  <si>
    <t>Фильтр синусный IP20 95А, модель VW3A5405</t>
  </si>
  <si>
    <t>VW3A5406</t>
  </si>
  <si>
    <t>541-503-0104-0069</t>
  </si>
  <si>
    <t>Фильтр синусный IP00 180А, модель VW3A5406</t>
  </si>
  <si>
    <t>VW3A5407</t>
  </si>
  <si>
    <t>541-503-0104-0070</t>
  </si>
  <si>
    <t>Фильтр синусный IP00 305А, модель VW3A5407</t>
  </si>
  <si>
    <t>VW3A5501</t>
  </si>
  <si>
    <t>541-503-0104-0071</t>
  </si>
  <si>
    <t>Фильтр синфазных помех, модель VW3A5501</t>
  </si>
  <si>
    <t>VW3A5502</t>
  </si>
  <si>
    <t>541-503-0104-0072</t>
  </si>
  <si>
    <t>Фильтр синфазных помех, модель VW3A5502</t>
  </si>
  <si>
    <t>VW3A5503</t>
  </si>
  <si>
    <t>541-503-0104-0073</t>
  </si>
  <si>
    <t>Фильтр синфазных помех, модель VW3A5503</t>
  </si>
  <si>
    <t>VW3A5504</t>
  </si>
  <si>
    <t>541-503-0104-0074</t>
  </si>
  <si>
    <t>Фильтр синфазных помех, модель VW3A5504</t>
  </si>
  <si>
    <t>VW3A5505</t>
  </si>
  <si>
    <t>541-503-0104-0075</t>
  </si>
  <si>
    <t>Фильтр синфазных помех, модель VW3A5505</t>
  </si>
  <si>
    <t>VW3A5506</t>
  </si>
  <si>
    <t>541-503-0104-0076</t>
  </si>
  <si>
    <t>Фильтр синфазных помех, модель VW3A5506</t>
  </si>
  <si>
    <t>GV2P01</t>
  </si>
  <si>
    <t>541-503-1002-0010</t>
  </si>
  <si>
    <t>Автоматический выключатель GV2P с комбинированным расцепителем 0,1-0,16А модель GV2P01</t>
  </si>
  <si>
    <t>GV2P02</t>
  </si>
  <si>
    <t>541-503-1002-0011</t>
  </si>
  <si>
    <t>Автоматический выключатель GV2P с комбинированным расцепителем 0,16-0,25А модель GV2P02</t>
  </si>
  <si>
    <t>GV2P03</t>
  </si>
  <si>
    <t>541-503-1002-0012</t>
  </si>
  <si>
    <t>Автоматический выключатель GV2P с комбинированным расцепителем 0,25-0,40А модель GV2P03</t>
  </si>
  <si>
    <t>GV2P04</t>
  </si>
  <si>
    <t>541-503-1002-0013</t>
  </si>
  <si>
    <t>Автоматический выключатель GV2P с комбинированным расцепителем 0,40-0,63А модель GV2P04</t>
  </si>
  <si>
    <t>GV2P05</t>
  </si>
  <si>
    <t>541-503-1002-0014</t>
  </si>
  <si>
    <t>Автоматический выключатель GV2P с комбинированным расцепителем 0,63-1А модель GV2P05</t>
  </si>
  <si>
    <t>GV2P06</t>
  </si>
  <si>
    <t>541-503-1002-0015</t>
  </si>
  <si>
    <t>Автоматический выключатель GV2P с комбинированным расцепителем 1-1,6А модель GV2P06</t>
  </si>
  <si>
    <t>GV2P07</t>
  </si>
  <si>
    <t>541-503-1002-0016</t>
  </si>
  <si>
    <t>Автоматический выключатель GV2P с комбинированным расцепителем 1,6-2,5А модель GV2P07</t>
  </si>
  <si>
    <t>GV2P08</t>
  </si>
  <si>
    <t>541-503-1002-0017</t>
  </si>
  <si>
    <t>Автоматический выключатель GV2P с комбинированным расцепителем 2,5-4А модель GV2P08</t>
  </si>
  <si>
    <t>GV2P10</t>
  </si>
  <si>
    <t>541-503-1002-0018</t>
  </si>
  <si>
    <t>Автоматический выключатель GV2P с комбинированным расцепителем 4-6,3А модель GV2P10</t>
  </si>
  <si>
    <t>GV2P14</t>
  </si>
  <si>
    <t>541-503-1002-0019</t>
  </si>
  <si>
    <t>Автоматический выключатель GV2P с комбинированным расцепителем 6-10А модель GV2P14</t>
  </si>
  <si>
    <t>GV2P16</t>
  </si>
  <si>
    <t>541-503-1002-0020</t>
  </si>
  <si>
    <t>Автоматический выключатель GV2P с комбинированным расцепителем 9-14А модель GV2P16</t>
  </si>
  <si>
    <t>GV2P20</t>
  </si>
  <si>
    <t>541-503-1002-0021</t>
  </si>
  <si>
    <t>Автоматический выключатель GV2P с комбинированным расцепителем 13-18А модель GV2P20</t>
  </si>
  <si>
    <t>GV2P21</t>
  </si>
  <si>
    <t>541-503-1002-0022</t>
  </si>
  <si>
    <t>Автоматический выключатель GV2P с комбинированным расцепителем 17-23А модель GV2P21</t>
  </si>
  <si>
    <t>GV2P22</t>
  </si>
  <si>
    <t>541-503-1002-0023</t>
  </si>
  <si>
    <t>Автоматический выключатель GV2P с комбинированным расцепителем 20-25А модель GV2P22</t>
  </si>
  <si>
    <t>GV2P32</t>
  </si>
  <si>
    <t>541-503-1002-0024</t>
  </si>
  <si>
    <t>Автоматический выключатель GV2P с комбинированным расцепителем 24-32А модель GV2P32</t>
  </si>
  <si>
    <t>GV3P40</t>
  </si>
  <si>
    <t>541-503-1002-0025</t>
  </si>
  <si>
    <t>Автоматический выключатель GV3P с комбинированным расцепителем 40А винтовой зажим модель GV3P40</t>
  </si>
  <si>
    <t>GV3P50</t>
  </si>
  <si>
    <t>541-503-1002-0026</t>
  </si>
  <si>
    <t>Автоматический выключатель GV3P с комбинированным расцепителем 50А винтовой зажим модель GV3P50</t>
  </si>
  <si>
    <t>GV3P65</t>
  </si>
  <si>
    <t>541-503-1002-0027</t>
  </si>
  <si>
    <t>Автоматический выключатель GV3P с комбинированным расцепителем 65А винтовой зажим модель GV3P65</t>
  </si>
  <si>
    <t>GV3P73</t>
  </si>
  <si>
    <t>541-503-1002-0028</t>
  </si>
  <si>
    <t>Автоматический выключатель GV3P с комбинированным расцепителем 62-73А зажим EVERLINK модель GV3P73</t>
  </si>
  <si>
    <t>GV3P80</t>
  </si>
  <si>
    <t>541-503-1002-0029</t>
  </si>
  <si>
    <t>Автоматический выключатель GV3P с комбинированным расцепителем 70-80А зажим EVERLINK модель GV3P80</t>
  </si>
  <si>
    <t>GV4P115B</t>
  </si>
  <si>
    <t>541-503-1002-0030</t>
  </si>
  <si>
    <t>Автоматический выключатель GV4P с комбинированным расцепителем 115A 25kA зажим EVERLINK модель GV4P115B</t>
  </si>
  <si>
    <t>GV4P115N</t>
  </si>
  <si>
    <t>541-503-1002-0031</t>
  </si>
  <si>
    <t>Автоматический выключатель GV4P с комбинированным расцепителем 115A 50kA зажим EVERLINK модель GV4P115N</t>
  </si>
  <si>
    <t>GV4P115S</t>
  </si>
  <si>
    <t>541-503-1002-0032</t>
  </si>
  <si>
    <t>Автоматический выключатель GV4P с комбинированным расцепителем 115A 100kA зажим EVERLINK модель GV4P115S</t>
  </si>
  <si>
    <t>GV5P150F</t>
  </si>
  <si>
    <t>541-503-1002-0033</t>
  </si>
  <si>
    <t>Автоматический выключатель GV5P с комбинированным расцепителем 150A 36kA модель GV5P150F</t>
  </si>
  <si>
    <t>GV5P150H</t>
  </si>
  <si>
    <t>541-503-1002-0034</t>
  </si>
  <si>
    <t>Автоматический выключатель GV5P с комбинированным расцепителем 150A 70kA модель GV5P150H</t>
  </si>
  <si>
    <t>GV5P220F</t>
  </si>
  <si>
    <t>541-503-1002-0035</t>
  </si>
  <si>
    <t>Автоматический выключатель GV5P с комбинированным расцепителем 220A 36kA модель GV5P220F</t>
  </si>
  <si>
    <t>GV5P220H</t>
  </si>
  <si>
    <t>541-503-1002-0036</t>
  </si>
  <si>
    <t>Автоматический выключатель GV5P с комбинированным расцепителем 220A 70kA модель GV5P220H</t>
  </si>
  <si>
    <t>GV6P320F</t>
  </si>
  <si>
    <t>541-503-1002-0037</t>
  </si>
  <si>
    <t>Автоматический выключатель GV6P с комбинированным расцепителем 320A 36kA модель GV6P320F</t>
  </si>
  <si>
    <t>GV6P320H</t>
  </si>
  <si>
    <t>541-503-1002-0038</t>
  </si>
  <si>
    <t>Автоматический выключатель GV6P с комбинированным расцепителем 320A 70kA модель GV6P320H</t>
  </si>
  <si>
    <t>GV6P500F</t>
  </si>
  <si>
    <t>541-503-1002-0039</t>
  </si>
  <si>
    <t>Автоматический выключатель GV6P с комбинированным расцепителем 500A 36kA модель GV6P500F</t>
  </si>
  <si>
    <t>GV6P500H</t>
  </si>
  <si>
    <t>541-503-1002-0040</t>
  </si>
  <si>
    <t>Автоматический выключатель GV6P с комбинированным расцепителем 500A 70kA модель GV6P500H</t>
  </si>
  <si>
    <t>GV2L03</t>
  </si>
  <si>
    <t>541-503-1002-0041</t>
  </si>
  <si>
    <t>Автоматический выключатель GV2L с магнитным расцепителем 0,4A модель GV2L03</t>
  </si>
  <si>
    <t>GV2L04</t>
  </si>
  <si>
    <t>541-503-1002-0042</t>
  </si>
  <si>
    <t>Автоматический выключатель GV2L с магнитным расцепителем 0,63A модель GV2L04</t>
  </si>
  <si>
    <t>GV2L05</t>
  </si>
  <si>
    <t>541-503-1002-0043</t>
  </si>
  <si>
    <t>Автоматический выключатель GV2L с магнитным расцепителем 1A модель GV2L05</t>
  </si>
  <si>
    <t>GV2L06</t>
  </si>
  <si>
    <t>541-503-1002-0044</t>
  </si>
  <si>
    <t>Автоматический выключатель GV2L с магнитным расцепителем 1,6A модель GV2L06</t>
  </si>
  <si>
    <t>GV2L07</t>
  </si>
  <si>
    <t>541-503-1002-0045</t>
  </si>
  <si>
    <t>Автоматический выключатель GV2L с магнитным расцепителем 2,5A модель GV2L07</t>
  </si>
  <si>
    <t>GV2L08</t>
  </si>
  <si>
    <t>541-503-1002-0046</t>
  </si>
  <si>
    <t>Автоматический выключатель GV2L с магнитным расцепителем 4A модель GV2L08</t>
  </si>
  <si>
    <t>GV2L10</t>
  </si>
  <si>
    <t>541-503-1002-0047</t>
  </si>
  <si>
    <t>Автоматический выключатель GV2L с магнитным расцепителем 6,3A модель GV2L10</t>
  </si>
  <si>
    <t>GV2L14</t>
  </si>
  <si>
    <t>541-503-1002-0048</t>
  </si>
  <si>
    <t>Автоматический выключатель GV2L с магнитным расцепителем 10A модель GV2L14</t>
  </si>
  <si>
    <t>GV2L16</t>
  </si>
  <si>
    <t>541-503-1002-0049</t>
  </si>
  <si>
    <t>Автоматический выключатель GV2L с магнитным расцепителем 14A модель GV2L16</t>
  </si>
  <si>
    <t>GV2L20</t>
  </si>
  <si>
    <t>541-503-1002-0050</t>
  </si>
  <si>
    <t>Автоматический выключатель GV2L с магнитным расцепителем 18A модель GV2L20</t>
  </si>
  <si>
    <t>GV2L22</t>
  </si>
  <si>
    <t>541-503-1002-0051</t>
  </si>
  <si>
    <t>Автоматический выключатель GV2L с магнитным расцепителем 25A модель GV2L22</t>
  </si>
  <si>
    <t>GV2L32</t>
  </si>
  <si>
    <t>541-503-1002-0052</t>
  </si>
  <si>
    <t>Автоматический выключатель GV2L с магнитным расцепителем 32A модель GV2L32</t>
  </si>
  <si>
    <t>GV3L25</t>
  </si>
  <si>
    <t>541-503-1002-0053</t>
  </si>
  <si>
    <t>Автоматический выключатель GV3L с магнитным расцепителем 25А винтовой зажим модель GV3L25</t>
  </si>
  <si>
    <t>GV3L32</t>
  </si>
  <si>
    <t>541-503-1002-0054</t>
  </si>
  <si>
    <t>Автоматический выключатель GV3L с магнитным расцепителем 32А винтовой зажим модель GV3L32</t>
  </si>
  <si>
    <t>GV3L40</t>
  </si>
  <si>
    <t>541-503-1002-0055</t>
  </si>
  <si>
    <t>Автоматический выключатель GV3L с магнитным расцепителем 40А винтовой зажим модель GV3L40</t>
  </si>
  <si>
    <t>GV3L50</t>
  </si>
  <si>
    <t>541-503-1002-0056</t>
  </si>
  <si>
    <t>Автоматический выключатель GV3L с магнитным расцепителем 50А винтовой зажим модель GV3L50</t>
  </si>
  <si>
    <t>GV3L65</t>
  </si>
  <si>
    <t>541-503-1002-0057</t>
  </si>
  <si>
    <t>Автоматический выключатель GV3L с магнитным расцепителем 65А винтовой зажим модель GV3L65</t>
  </si>
  <si>
    <t>GV3L73</t>
  </si>
  <si>
    <t>541-503-1002-0058</t>
  </si>
  <si>
    <t>Автоматический выключатель GV3L с магнитным расцепителем 73А зажим EVERLINK модель GV3L73</t>
  </si>
  <si>
    <t>GV3L80</t>
  </si>
  <si>
    <t>541-503-1002-0059</t>
  </si>
  <si>
    <t>Автоматический выключатель GV3L с магнитным расцепителем 80А зажим EVERLINK модель GV3L80</t>
  </si>
  <si>
    <t>GV4LE115B</t>
  </si>
  <si>
    <t>541-503-1002-0060</t>
  </si>
  <si>
    <t>Автоматический выключатель GV4LE с магнитным расцепителем 115A 25kA зажим EVERLINK модель GV4LE115B</t>
  </si>
  <si>
    <t>GV4LE115N</t>
  </si>
  <si>
    <t>541-503-1002-0061</t>
  </si>
  <si>
    <t>Автоматический выключатель GV4LE с магнитным расцепителем 115A 50kA зажим EVERLINK модель GV4LE115N</t>
  </si>
  <si>
    <t>GV4LE115S</t>
  </si>
  <si>
    <t>541-503-1002-0062</t>
  </si>
  <si>
    <t>Автоматический выключатель GV4LE с магнитным расцепителем 115A 100kA зажим EVERLINK модель GV4LE115S</t>
  </si>
  <si>
    <t>GVAN11</t>
  </si>
  <si>
    <t>541-503-1002-0063</t>
  </si>
  <si>
    <t>Блок левый дополнительные контакты мгновенного действия НО+НЗ для GV2/GV3, модель GVAN11</t>
  </si>
  <si>
    <t>GVAE11</t>
  </si>
  <si>
    <t>541-503-1002-0064</t>
  </si>
  <si>
    <t>Блок фронтальный дополнительные контакты НО+НЗ для GV2/GV3, модель GVAE11</t>
  </si>
  <si>
    <t>GVAS225</t>
  </si>
  <si>
    <t>541-503-1002-0065</t>
  </si>
  <si>
    <t>Независимый расцепитель 220-240В 50ГЦ для GV2/GV3, модель GVAS225</t>
  </si>
  <si>
    <t>GV4AE11</t>
  </si>
  <si>
    <t>541-503-1002-0066</t>
  </si>
  <si>
    <t>Вспомогательный контакт OF/SD ДЛЯ GV4, модель GV4AE11</t>
  </si>
  <si>
    <t>LC1D25P7</t>
  </si>
  <si>
    <t>541-503-1001-0012</t>
  </si>
  <si>
    <t>Контактор D 3Р, 25A, НО+НЗ, 230V 50/60 ГЦ, зажим под винт, модель LC1D25P7</t>
  </si>
  <si>
    <t>LC1D32P7</t>
  </si>
  <si>
    <t>541-503-1001-0013</t>
  </si>
  <si>
    <t>Контактор D 3Р, 32A, НО+НЗ, 230V 50/60 ГЦ, зажим под винт, модель LC1D32P7</t>
  </si>
  <si>
    <t>LC1D65AP7</t>
  </si>
  <si>
    <t>541-503-1001-0014</t>
  </si>
  <si>
    <t>Контактор D 3P, 65A, НО+НЗ, 230V 50/60ГЦ, зажим под винт, модель LC1D65AP7</t>
  </si>
  <si>
    <t>LC1D80P7</t>
  </si>
  <si>
    <t>541-503-1001-0015</t>
  </si>
  <si>
    <t>Контактор D 3Р, 80A, НО+НЗ, 230V 50/60 ГЦ, зажим под винт, модель LC1D80P7</t>
  </si>
  <si>
    <t>LC1D95P7</t>
  </si>
  <si>
    <t>541-503-1001-0016</t>
  </si>
  <si>
    <t>Контактор D 3Р, 95A, НО+НЗ, 230V 50/60 ГЦ, зажим под винт, модель LC1D95P7</t>
  </si>
  <si>
    <t>LC1D115P7</t>
  </si>
  <si>
    <t>541-503-1001-0017</t>
  </si>
  <si>
    <t>Контактор D 3Р, 115A, НО+НЗ, 230V 50/60 ГЦ, зажим под винт, модель LC1D115P7</t>
  </si>
  <si>
    <t>LC1G115KUEN</t>
  </si>
  <si>
    <t>541-503-1001-0018</t>
  </si>
  <si>
    <t>Контактор LC1G 3P, 115A, 440В  AC3 Standard 100-250В Катушка AC-DC модель LC1G115KUEN</t>
  </si>
  <si>
    <t>LC1G150KUEN</t>
  </si>
  <si>
    <t>541-503-1001-0019</t>
  </si>
  <si>
    <t>Контактор LC1G 150A 440В 3P AC3 Standard 100-250В Катушка AC-DC модель LC1G150KUEN</t>
  </si>
  <si>
    <t>LC1G185KUEN</t>
  </si>
  <si>
    <t>541-503-1001-0020</t>
  </si>
  <si>
    <t>Контактор LC1G 185A 440В 3P AC3 Standard 100-250В Катушка AC-DC модель LC1G185KUEN</t>
  </si>
  <si>
    <t>LC1G225KUEN</t>
  </si>
  <si>
    <t>541-503-1001-0021</t>
  </si>
  <si>
    <t>Контактор LC1G 225A 440В 3P AC3 Standard 100-250В Катушка AC-DC модель LC1G225KUEN</t>
  </si>
  <si>
    <t>LC1G265KUEN</t>
  </si>
  <si>
    <t>541-503-1001-0022</t>
  </si>
  <si>
    <t>Контактор LC1G 265A 440В 3P AC3 Standard 100-250В Катушка AC-DC модель LC1G265KUEN</t>
  </si>
  <si>
    <t>LC1G330KUEN</t>
  </si>
  <si>
    <t>541-503-1001-0023</t>
  </si>
  <si>
    <t>Контактор LC1G 330A 440В 3P AC3 Standard 100-250В Катушка AC-DC модель LC1G330KUEN</t>
  </si>
  <si>
    <t>LC1G400KUEN</t>
  </si>
  <si>
    <t>541-503-1001-0024</t>
  </si>
  <si>
    <t>Контактор LC1G 400A 440В 3P AC3 Standard 100-250В Катушка AC-DC модель LC1G400KUEN</t>
  </si>
  <si>
    <t>LC1G500KUEN</t>
  </si>
  <si>
    <t>541-503-1001-0025</t>
  </si>
  <si>
    <t>Контактор LC1G 500A 440В 3P AC3 Standard 100-250В Катушка AC-DC модель LC1G500KUEN</t>
  </si>
  <si>
    <t>LC1G630KUEN</t>
  </si>
  <si>
    <t>541-503-1001-0026</t>
  </si>
  <si>
    <t>Контактор LC1G 630A 440В 3P AC3 Standard 100-250В Катушка AC-DC модель LC1G630KUEN</t>
  </si>
  <si>
    <t>LC1G800KUEN</t>
  </si>
  <si>
    <t>541-503-1001-0027</t>
  </si>
  <si>
    <t>Контактор LC1G 800A 440В 3P AC3 Standard 100-250В Катушка AC-DC модель LC1G800KUEN</t>
  </si>
  <si>
    <t>LC1F1000P7</t>
  </si>
  <si>
    <t>541-503-1001-0028</t>
  </si>
  <si>
    <t>Контактор F 3P, 1000A, 230V AC модель LC1F1000P7</t>
  </si>
  <si>
    <t>LC1F1250M7</t>
  </si>
  <si>
    <t>541-503-1001-0029</t>
  </si>
  <si>
    <t>Контактор F 3P, 1250 А, 220V AC 40-400Гц модель LC1F1250M7</t>
  </si>
  <si>
    <t>LC1F1700</t>
  </si>
  <si>
    <t>541-503-1001-0030</t>
  </si>
  <si>
    <t>Контактор F 3P, 1700A, AC1  БЕЗ КАТУШКИ модель LC1F1700</t>
  </si>
  <si>
    <t>LC1F2100</t>
  </si>
  <si>
    <t>541-503-1001-0031</t>
  </si>
  <si>
    <t>Контактор F 3P, 2100А, AC1, БЕЗ КАТУШКИ модель LC1F2100</t>
  </si>
  <si>
    <t>LC1F2600KUE</t>
  </si>
  <si>
    <t>541-503-1001-0032</t>
  </si>
  <si>
    <t>Контактор F 3P, 2600A, AC1 до 1000В, Катушка 100-250В AC/DC модель LC1F2600KUE</t>
  </si>
  <si>
    <t>LC1D09BD</t>
  </si>
  <si>
    <t>541-503-1001-0033</t>
  </si>
  <si>
    <t>Контактор D 3Р, 9A, НО+НЗ, 24VDC, ограничитель перенапряжения, модель LC1D09BD</t>
  </si>
  <si>
    <t>LC1D12BD</t>
  </si>
  <si>
    <t>541-503-1001-0034</t>
  </si>
  <si>
    <t>Контактор D 3Р, 12A, НО+НЗ, 24VDC, ограничитель перенапряжения, модель LC1D12BD</t>
  </si>
  <si>
    <t>LC1D18BD</t>
  </si>
  <si>
    <t>541-503-1001-0035</t>
  </si>
  <si>
    <t>Контактор D 3P 18A ,НО+НЗ, 24VDC, ограничитель перенапряжения, модель LC1D18BD</t>
  </si>
  <si>
    <t>LC1D25BD</t>
  </si>
  <si>
    <t>541-503-1001-0036</t>
  </si>
  <si>
    <t>Контактор D 3Р, 25A, НО+НЗ, 24VDC, ограничитель перенапряжения, модель LC1D25BD</t>
  </si>
  <si>
    <t>LC1D32BD</t>
  </si>
  <si>
    <t>541-503-1001-0037</t>
  </si>
  <si>
    <t>Контактор D 3Р, 32A, НО+НЗ, 24VDC, ограничитель перенапряжения, модель LC1D32BD</t>
  </si>
  <si>
    <t>LC1D40ABNE</t>
  </si>
  <si>
    <t>541-503-1001-0038</t>
  </si>
  <si>
    <t>Контактор D 3P, 40A, НО+НЗ, 24-60VAC/DC, модель LC1D40ABNE</t>
  </si>
  <si>
    <t>LC1D50ABNE</t>
  </si>
  <si>
    <t>541-503-1001-0039</t>
  </si>
  <si>
    <t>Контактор D 3P, 50A, НО+НЗ, 24-60VAC/DC, модель LC1D50ABNE</t>
  </si>
  <si>
    <t>LC1D65ABNE</t>
  </si>
  <si>
    <t>541-503-1001-0040</t>
  </si>
  <si>
    <t>Контактор D 3P, 65A, НО+НЗ, 24-60VAC/DC, модель LC1D65ABNE</t>
  </si>
  <si>
    <t>LC1D80BD</t>
  </si>
  <si>
    <t>541-503-1001-0041</t>
  </si>
  <si>
    <t>Контактор D 3Р, 80A, НО+НЗ, 24VDС, ограничитель перенапряжения, модель LC1D80BD</t>
  </si>
  <si>
    <t>LC1D95BD</t>
  </si>
  <si>
    <t>541-503-1001-0042</t>
  </si>
  <si>
    <t>Контактор D 3Р, 95A, НО+НЗ, 24VDС, ограничитель перенапряжения, модель LC1D95BD</t>
  </si>
  <si>
    <t>LC1D115BD</t>
  </si>
  <si>
    <t>541-503-1001-0043</t>
  </si>
  <si>
    <t>Контактор D 3Р, 115A, НО+НЗ, 24VDC, ограничитель перенапряжения, модель LC1D115BD</t>
  </si>
  <si>
    <t>LC1G115BEEA</t>
  </si>
  <si>
    <t>541-503-1001-0044</t>
  </si>
  <si>
    <t>Контактор LC1G 115A 440В 3P AC3 Advanced 24-48В Катушка AC-DC модель LC1G115BEEA</t>
  </si>
  <si>
    <t>LC1G150BEEA</t>
  </si>
  <si>
    <t>541-503-1001-0045</t>
  </si>
  <si>
    <t>Контактор LC1G 150A 440В 3P AC3 Advanced 24-48В Катушка AC-DC модель LC1G150BEEA</t>
  </si>
  <si>
    <t>LC1G185BEEA</t>
  </si>
  <si>
    <t>541-503-1001-0046</t>
  </si>
  <si>
    <t>Контактор LC1G 185A 440В 3P AC3 Advanced 24-48В Катушка AC-DC модель LC1G185BEEA</t>
  </si>
  <si>
    <t>LC1G225BEEA</t>
  </si>
  <si>
    <t>541-503-1001-0047</t>
  </si>
  <si>
    <t>Контактор LC1G 225A 440В 3P AC3 Advanced 24-48В Катушка AC-DC модель LC1G225BEEA</t>
  </si>
  <si>
    <t>LC1G265BEEA</t>
  </si>
  <si>
    <t>541-503-1001-0048</t>
  </si>
  <si>
    <t>Контактор LC1G 265A 440В 3P AC3 Advanced 24-48В Катушка AC-DC модель LC1G265BEEA</t>
  </si>
  <si>
    <t>LC1G330BEEA</t>
  </si>
  <si>
    <t>541-503-1001-0049</t>
  </si>
  <si>
    <t>Контактор LC1G 330A 440В 3P AC3 Advanced 24-48В Катушка AC-DC модель LC1G330BEEA</t>
  </si>
  <si>
    <t>LC1G400BEEA</t>
  </si>
  <si>
    <t>541-503-1001-0050</t>
  </si>
  <si>
    <t>Контактор LC1G 400A 440В 3P AC3 Advanced 24-48В Катушка AC-DC модель LC1G400BEEA</t>
  </si>
  <si>
    <t>LC1G500BEEA</t>
  </si>
  <si>
    <t>541-503-1001-0051</t>
  </si>
  <si>
    <t>Контактор LC1G 500A 440В 3P AC3 Advanced 24-48В Катушка AC-DC модель LC1G500BEEA</t>
  </si>
  <si>
    <t>LC1G630EHEA</t>
  </si>
  <si>
    <t>541-503-1001-0052</t>
  </si>
  <si>
    <t>Контактор LC1G 630A 440В 3P AC3 Advanced 48-130В Катушка AC-DC модель LC1G630EHEA</t>
  </si>
  <si>
    <t>LC1G800EHEA</t>
  </si>
  <si>
    <t>541-503-1001-0053</t>
  </si>
  <si>
    <t>Контактор LC1G 800A 440В 3P AC3 Advanced 48-130В Катушка AC-DC модель LC1G800EHEA</t>
  </si>
  <si>
    <t>LAG8N113P</t>
  </si>
  <si>
    <t>541-503-1001-0054</t>
  </si>
  <si>
    <t>Дополнительный контактный блок 1НО+1НЗ L1/R1 для LC1G, модель LAG8N113P</t>
  </si>
  <si>
    <t>LA9G970</t>
  </si>
  <si>
    <t>541-503-1001-0055</t>
  </si>
  <si>
    <t>Механическая блокировка для идентичных размеров LC1G115-500 c LC1G115-500</t>
  </si>
  <si>
    <t>LRD01</t>
  </si>
  <si>
    <t>541-503-1001-0056</t>
  </si>
  <si>
    <t>Тепловые реле перегрузки для LC1D 0,1-0,16А класс 10, модель LRD01</t>
  </si>
  <si>
    <t>LRD02</t>
  </si>
  <si>
    <t>541-503-1001-0057</t>
  </si>
  <si>
    <t>Тепловые реле перегрузки для LC1D 0,16-0,25А класс 10, модель LRD02</t>
  </si>
  <si>
    <t>LRD03</t>
  </si>
  <si>
    <t>541-503-1001-0058</t>
  </si>
  <si>
    <t>Тепловые реле перегрузки для LC1D 0,25-0,40А класс 10, модель LRD03</t>
  </si>
  <si>
    <t>LRD04</t>
  </si>
  <si>
    <t>541-503-1001-0059</t>
  </si>
  <si>
    <t>Тепловые реле перегрузки для LC1D 0,40-0,63А класс 10, модель LRD04</t>
  </si>
  <si>
    <t>LRD05</t>
  </si>
  <si>
    <t>541-503-1001-0060</t>
  </si>
  <si>
    <t>Тепловые реле перегрузки для LC1D 0,63-1А класс 10, модель LRD05</t>
  </si>
  <si>
    <t>LRD06</t>
  </si>
  <si>
    <t>541-503-1001-0061</t>
  </si>
  <si>
    <t>Тепловые реле перегрузки для LC1D 1-1,6A класс 10, модель LRD06</t>
  </si>
  <si>
    <t>LRD07</t>
  </si>
  <si>
    <t>541-503-1001-0062</t>
  </si>
  <si>
    <t>Тепловые реле перегрузки для LC1D 1,6-2,5А класс 10, модель LRD07</t>
  </si>
  <si>
    <t>LRD08</t>
  </si>
  <si>
    <t>541-503-1001-0063</t>
  </si>
  <si>
    <t>Тепловые реле перегрузки для LC1D 2,5-4А класс 10, модель LRD08</t>
  </si>
  <si>
    <t>LRD10</t>
  </si>
  <si>
    <t>541-503-1001-0064</t>
  </si>
  <si>
    <t>Тепловые реле перегрузки для LC1D 4-6А класс 10, модель LRD10</t>
  </si>
  <si>
    <t>LRD12</t>
  </si>
  <si>
    <t>541-503-1001-0065</t>
  </si>
  <si>
    <t>Тепловые реле перегрузки для LC1D 5,5-8А класс 10, модель LRD12</t>
  </si>
  <si>
    <t>LRD14</t>
  </si>
  <si>
    <t>541-503-1001-0066</t>
  </si>
  <si>
    <t>Тепловые реле перегрузки для LC1D 7-10А класс 10, модель LRD14</t>
  </si>
  <si>
    <t>LRD16</t>
  </si>
  <si>
    <t>541-503-1001-0067</t>
  </si>
  <si>
    <t>Тепловые реле перегрузки для LC1D 9-13А класс 10, модель LRD16</t>
  </si>
  <si>
    <t>LRD22</t>
  </si>
  <si>
    <t>541-503-1001-0068</t>
  </si>
  <si>
    <t>Тепловые реле перегрузки для LC1D 16-24А класс 10, модель LRD22</t>
  </si>
  <si>
    <t>LRD32</t>
  </si>
  <si>
    <t>541-503-1001-0069</t>
  </si>
  <si>
    <t>Тепловые реле перегрузки для LC1D 23-32А класс 10, модель LRD32</t>
  </si>
  <si>
    <t>LRD340</t>
  </si>
  <si>
    <t>541-503-1001-0070</t>
  </si>
  <si>
    <t>Тепловое реле перегрузки для LC1D EVERLINK 30-40A класс 10, модель LRD340</t>
  </si>
  <si>
    <t>LRD35</t>
  </si>
  <si>
    <t>541-503-1001-0071</t>
  </si>
  <si>
    <t>Тепловые реле перегрузки для LC1D 30-38А класс 10, модель LRD35</t>
  </si>
  <si>
    <t>LRD350</t>
  </si>
  <si>
    <t>541-503-1001-0072</t>
  </si>
  <si>
    <t>Тепловое реле перегрузки для LC1D EVERLINK 37-50A класс 10, модель LRD350</t>
  </si>
  <si>
    <t>LRD365</t>
  </si>
  <si>
    <t>541-503-1001-0073</t>
  </si>
  <si>
    <t>Тепловое реле перегрузки для LC1D EVERLINK 48-65A класс 10, модель LRD365</t>
  </si>
  <si>
    <t>LRD380</t>
  </si>
  <si>
    <t>541-503-1001-0074</t>
  </si>
  <si>
    <t>Тепловое реле перегрузки для LC1D EVERLINK 62-80A класс 10, модель LRD380</t>
  </si>
  <si>
    <t>LR9G115</t>
  </si>
  <si>
    <t>541-503-1001-0075</t>
  </si>
  <si>
    <t>Электронное реле перегрузки для LC1G 28-115A класс 5Е..30Е, модель LR9G115</t>
  </si>
  <si>
    <t>LR9G225</t>
  </si>
  <si>
    <t>541-503-1001-0076</t>
  </si>
  <si>
    <t>Электронное реле перегрузки для LC1G 57-225A класс 5Е..30Е, модель LR9G225</t>
  </si>
  <si>
    <t>LR9G500</t>
  </si>
  <si>
    <t>541-503-1001-0077</t>
  </si>
  <si>
    <t>Электронное реле перегрузки для LC1G 125-500A класс 5Е..30Е, модель LR9G500</t>
  </si>
  <si>
    <t>LR9G630</t>
  </si>
  <si>
    <t>541-503-1001-0078</t>
  </si>
  <si>
    <t>Электронное реле перегрузки для LC1G 160-630A класс 5Е..30Е, модель LR9G630</t>
  </si>
  <si>
    <t>SR3B261BD</t>
  </si>
  <si>
    <t>541-503-0801-0037</t>
  </si>
  <si>
    <t>ZELIO LOGIC реле модульное 26ВХ/ВЫХ =24В, модель SR3B261BD</t>
  </si>
  <si>
    <t>SR3B261FU</t>
  </si>
  <si>
    <t>541-503-0801-0038</t>
  </si>
  <si>
    <t>ZELIO LOGIC реле модульное 26ВХ/ВЫХ ~240В, модель SR3B261FU</t>
  </si>
  <si>
    <t>SR2USB01</t>
  </si>
  <si>
    <t>541-503-0801-0039</t>
  </si>
  <si>
    <t>Кабель для связи для ZELIO LOGIC  С ПК через портТ USB, модель SR2USB01</t>
  </si>
  <si>
    <t>SR3XT141BD</t>
  </si>
  <si>
    <t>541-503-0801-0040</t>
  </si>
  <si>
    <t>Модуль расширения для ZELIO LOGIC ДИСКР 8ВХ/6ВЫХ =24В, модель SR3XT141BD</t>
  </si>
  <si>
    <t>SR3XT141FU</t>
  </si>
  <si>
    <t>541-503-0801-0041</t>
  </si>
  <si>
    <t>Модуль расширения для ZELIO LOGIC ДИСКР 8ВХ/6ВЫХ ~240В, модель SR3XT141FU</t>
  </si>
  <si>
    <t>XB5AS8442</t>
  </si>
  <si>
    <t>541-503-0801-0042</t>
  </si>
  <si>
    <t>Кнопка аварийного останова, возврат с поворотом, 1НЗ, тригерного действия, модель XB5AS8442</t>
  </si>
  <si>
    <t>XB5AD33</t>
  </si>
  <si>
    <t>541-503-0801-0043</t>
  </si>
  <si>
    <t>Переключатель, пластик, черный, Ø22, 3 позиции, фиксация, 2 НО, модель XB5AD33</t>
  </si>
  <si>
    <t>XB5AA31</t>
  </si>
  <si>
    <t>541-503-0801-0044</t>
  </si>
  <si>
    <t>Кнопка, пластик, скрытый, зеленый, Ø22, пружинный возврат, без маркировки, 1 НО, модель XB5AA31</t>
  </si>
  <si>
    <t>XB5AA41</t>
  </si>
  <si>
    <t>541-503-0801-0045</t>
  </si>
  <si>
    <t>Кнопка, пластик, скрытый, красный, Ø22, пружинный возврат, без маркировки, 1 НЗ, модель  XB5AA41</t>
  </si>
  <si>
    <t>XB5AA21</t>
  </si>
  <si>
    <t>541-503-0801-0046</t>
  </si>
  <si>
    <t>Кнопка, пластик, скрытый, черный, Ø22, пружинный возврат, без маркировки, 1 НО, модель XB5AA21</t>
  </si>
  <si>
    <t>541-502-0101-0001</t>
  </si>
  <si>
    <t>541-502-0101-0002</t>
  </si>
  <si>
    <t>541-502-0101-0003</t>
  </si>
  <si>
    <t>541-502-0101-0004</t>
  </si>
  <si>
    <t>541-502-0101-0005</t>
  </si>
  <si>
    <t>541-502-0101-0006</t>
  </si>
  <si>
    <t>541-502-0101-0007</t>
  </si>
  <si>
    <t>541-502-0101-0008</t>
  </si>
  <si>
    <t>541-502-0101-0009</t>
  </si>
  <si>
    <t>541-502-0101-0010</t>
  </si>
  <si>
    <t>541-502-0101-0011</t>
  </si>
  <si>
    <t>541-502-0101-0012</t>
  </si>
  <si>
    <t>541-502-0101-0013</t>
  </si>
  <si>
    <t>541-502-0101-0014</t>
  </si>
  <si>
    <t>541-502-0101-0015</t>
  </si>
  <si>
    <t>541-502-0101-0016</t>
  </si>
  <si>
    <t>541-502-0101-0017</t>
  </si>
  <si>
    <t>541-502-0101-0018</t>
  </si>
  <si>
    <t>541-502-0101-0019</t>
  </si>
  <si>
    <t>541-502-0101-0020</t>
  </si>
  <si>
    <t>541-502-0101-0021</t>
  </si>
  <si>
    <t>541-502-0101-0022</t>
  </si>
  <si>
    <t>541-502-0101-0023</t>
  </si>
  <si>
    <t>541-502-0101-0024</t>
  </si>
  <si>
    <t>541-502-0101-0025</t>
  </si>
  <si>
    <t>541-502-0101-0026</t>
  </si>
  <si>
    <t>541-502-0101-0027</t>
  </si>
  <si>
    <t>541-502-0101-0028</t>
  </si>
  <si>
    <t>541-502-0101-0029</t>
  </si>
  <si>
    <t>541-502-0101-0030</t>
  </si>
  <si>
    <t>541-502-0101-0031</t>
  </si>
  <si>
    <t>541-502-0101-0032</t>
  </si>
  <si>
    <t>541-502-0101-0033</t>
  </si>
  <si>
    <t>541-502-0102-0001</t>
  </si>
  <si>
    <t>541-502-0102-0002</t>
  </si>
  <si>
    <t>541-502-0102-0003</t>
  </si>
  <si>
    <t>541-502-0102-0004</t>
  </si>
  <si>
    <t>541-502-0102-0005</t>
  </si>
  <si>
    <t>541-502-0102-0006</t>
  </si>
  <si>
    <t>541-502-0102-0007</t>
  </si>
  <si>
    <t>541-502-0102-0008</t>
  </si>
  <si>
    <t>541-502-0102-0009</t>
  </si>
  <si>
    <t>541-502-0102-0010</t>
  </si>
  <si>
    <t>541-502-0102-0011</t>
  </si>
  <si>
    <t>541-502-0102-0012</t>
  </si>
  <si>
    <t>541-502-0102-0013</t>
  </si>
  <si>
    <t>541-502-0103-0001</t>
  </si>
  <si>
    <t>541-502-0103-0002</t>
  </si>
  <si>
    <t>541-502-0103-0003</t>
  </si>
  <si>
    <t>541-502-0103-0004</t>
  </si>
  <si>
    <t>541-502-0103-0005</t>
  </si>
  <si>
    <t>541-502-0103-0006</t>
  </si>
  <si>
    <t>541-502-0103-0007</t>
  </si>
  <si>
    <t>541-502-0103-0008</t>
  </si>
  <si>
    <t>541-502-0103-0009</t>
  </si>
  <si>
    <t>541-502-0103-0010</t>
  </si>
  <si>
    <t>541-502-0103-0011</t>
  </si>
  <si>
    <t>541-502-0103-0012</t>
  </si>
  <si>
    <t>541-502-0103-0013</t>
  </si>
  <si>
    <t>541-502-0103-0014</t>
  </si>
  <si>
    <t>541-502-0103-0015</t>
  </si>
  <si>
    <t>541-502-0103-0016</t>
  </si>
  <si>
    <t>541-502-0103-0017</t>
  </si>
  <si>
    <t>541-502-0103-0018</t>
  </si>
  <si>
    <t>541-502-0103-0019</t>
  </si>
  <si>
    <t>541-502-0103-0020</t>
  </si>
  <si>
    <t>541-502-0103-0021</t>
  </si>
  <si>
    <t>541-502-0103-0022</t>
  </si>
  <si>
    <t>541-502-0103-0023</t>
  </si>
  <si>
    <t>541-502-0103-0024</t>
  </si>
  <si>
    <t>541-502-0103-0025</t>
  </si>
  <si>
    <t>541-502-0103-0026</t>
  </si>
  <si>
    <t>541-502-0103-0027</t>
  </si>
  <si>
    <t>541-502-0103-0028</t>
  </si>
  <si>
    <t>541-502-0103-0029</t>
  </si>
  <si>
    <t>541-502-0103-0030</t>
  </si>
  <si>
    <t>541-502-0103-0031</t>
  </si>
  <si>
    <t>541-502-0103-0032</t>
  </si>
  <si>
    <t>541-502-0103-0033</t>
  </si>
  <si>
    <t>541-502-0103-0034</t>
  </si>
  <si>
    <t>541-502-0103-0035</t>
  </si>
  <si>
    <t>541-502-0103-0036</t>
  </si>
  <si>
    <t>Источник бесперебойного питания (ИБП) серии Easy 3L, мощность 250кВт/кВА, 3:3, для внешних батарей, тип - моноблочный</t>
  </si>
  <si>
    <t>Источник бесперебойного питания (ИБП) серии Easy 3L, мощность 400кВт/кВА, 3:3, для внешних батарей, тип - моноблочный</t>
  </si>
  <si>
    <t>Источник бесперебойного питания (ИБП) серии Easy 3L, мощность 500кВт/кВА, 3:3, для внешних батарей, тип - моноблочный</t>
  </si>
  <si>
    <t>E3LUPS250KHS</t>
  </si>
  <si>
    <t>E3LUPS300KHS</t>
  </si>
  <si>
    <t>E3LUPS400KHS</t>
  </si>
  <si>
    <t>E3LUPS500KHS</t>
  </si>
  <si>
    <t>541-801-3205-0003</t>
  </si>
  <si>
    <t>541-801-3205-0004</t>
  </si>
  <si>
    <t>541-801-3205-0005</t>
  </si>
  <si>
    <t>E3SUPS10KHB1</t>
  </si>
  <si>
    <t>541-801-3205-0006</t>
  </si>
  <si>
    <t>Источник бесперебойного питания (ИБП) серии Easy 3S, мощность 10кВт/кВА, 3:3, для внутренних батарей, 15 минут, тип - моноблочный, модели E3SUPS10KHB1</t>
  </si>
  <si>
    <t>E3SUPS10KHB2</t>
  </si>
  <si>
    <t>541-801-3205-0007</t>
  </si>
  <si>
    <t>Источник бесперебойного питания (ИБП) серии Easy 3S, мощность 10кВт/кВА, 3:3, для внутренних батарей, 40 минут, тип - моноблочный, модели E3SUPS10KHB2</t>
  </si>
  <si>
    <t>E3SUPS15KHB1</t>
  </si>
  <si>
    <t>541-801-3205-0008</t>
  </si>
  <si>
    <t>Источник бесперебойного питания (ИБП) серии Easy 3S, мощность 15кВт/кВА, 3:3, для внутренних батарей, 9 минут, тип - моноблочный, модели E3SUPS15KHB1</t>
  </si>
  <si>
    <t>E3SUPS15KHB2</t>
  </si>
  <si>
    <t>541-801-3205-0009</t>
  </si>
  <si>
    <t>Источник бесперебойного питания (ИБП) серии Easy 3S, мощность 15кВт/кВА, 3:3, для внутренних батарей, 25 минут, тип - моноблочный, модели E3SUPS15KHB2</t>
  </si>
  <si>
    <t>E3SUPS20KHB1</t>
  </si>
  <si>
    <t>541-801-3205-0010</t>
  </si>
  <si>
    <t>Источник бесперебойного питания (ИБП) серии Easy 3S, мощность 20кВт/кВА, 3:3, для внутренних батарей, 15 минут, тип - моноблочный, модели E3SUPS20KHB1</t>
  </si>
  <si>
    <t>E3SUPS20KHB2</t>
  </si>
  <si>
    <t>541-801-3205-0011</t>
  </si>
  <si>
    <t>Источник бесперебойного питания (ИБП) серии Easy 3S, мощность 20кВт/кВА, 3:3, для внутренних батарей, 30 минут, тип - моноблочный, модели E3SUPS20KHB2</t>
  </si>
  <si>
    <t>E3SUPS30KHB1</t>
  </si>
  <si>
    <t>541-801-3205-0012</t>
  </si>
  <si>
    <t>Источник бесперебойного питания (ИБП) серии Easy 3S, мощность 30кВт/кВА, 3:3, для внутренних батарей, 9 минут, тип - моноблочный, модели E3SUPS30KHB1</t>
  </si>
  <si>
    <t>E3SUPS30KHB2</t>
  </si>
  <si>
    <t>541-801-3205-0013</t>
  </si>
  <si>
    <t>Источник бесперебойного питания (ИБП) серии Easy 3S, мощность 30кВт/кВА, 3:3, для внутренних батарей, 25 минут, тип - моноблочный, модели E3SUPS30KHB2</t>
  </si>
  <si>
    <t>E3SUPS40KHB1</t>
  </si>
  <si>
    <t>541-801-3205-0014</t>
  </si>
  <si>
    <t>Источник бесперебойного питания (ИБП) серии Easy 3S, мощность 40кВт/кВА, 3:3, для внутренних батарей, 10 минут, тип - моноблочный, модели E3SUPS40KHB1</t>
  </si>
  <si>
    <t>E3SUPS40KHB2</t>
  </si>
  <si>
    <t>541-801-3205-0015</t>
  </si>
  <si>
    <t>Источник бесперебойного питания (ИБП) серии Easy 3S, мощность 40кВт/кВА, 3:3, для внутренних батарей, 15 минут, тип - моноблочный, модели E3SUPS40KHB2</t>
  </si>
  <si>
    <t>E3SUPS10KH</t>
  </si>
  <si>
    <t>541-801-3205-0016</t>
  </si>
  <si>
    <t>Источник бесперебойного питания (ИБП) серии Easy 3S, мощность 10кВт/кВА, 3:3, для внешних батарей, тип - моноблочный, модели E3SUPS10KH</t>
  </si>
  <si>
    <t>E3SUPS15KH</t>
  </si>
  <si>
    <t>541-801-3205-0017</t>
  </si>
  <si>
    <t>Источник бесперебойного питания (ИБП) серии Easy 3S, мощность 15кВт/кВА, 3:3, для внешних батарей, тип - моноблочный, модели E3SUPS15KH</t>
  </si>
  <si>
    <t>E3SUPS20KH</t>
  </si>
  <si>
    <t>541-801-3205-0018</t>
  </si>
  <si>
    <t>Источник бесперебойного питания (ИБП) серии Easy 3S, мощность 20кВт/кВА, 3:3, для внешних батарей, тип - моноблочный, модели E3SUPS20KH</t>
  </si>
  <si>
    <t>E3SUPS30KH</t>
  </si>
  <si>
    <t>541-801-3205-0019</t>
  </si>
  <si>
    <t>Источник бесперебойного питания (ИБП) серии Easy 3S, мощность 30кВт/кВА, 3:3, для внешних батарей, тип - моноблочный, модели E3SUPS30KH</t>
  </si>
  <si>
    <t>E3SUPS40KH</t>
  </si>
  <si>
    <t>541-801-3205-0020</t>
  </si>
  <si>
    <t>Источник бесперебойного питания (ИБП) серии Easy 3S, мощность 40кВт/кВА, 3:3, для внешних батарей, тип - моноблочный, модели E3SUPS40KH</t>
  </si>
  <si>
    <t>E3SUPS10KHB</t>
  </si>
  <si>
    <t>541-801-3205-0021</t>
  </si>
  <si>
    <t>Источник бесперебойного питания (ИБП) серии Easy 3S, мощность 10кВт/кВА, 3:3, для внутренних батарей, 0 минут, тип - моноблочный, модели E3SUPS10KHB</t>
  </si>
  <si>
    <t>E3SUPS15KHB</t>
  </si>
  <si>
    <t>541-801-3205-0022</t>
  </si>
  <si>
    <t>Источник бесперебойного питания (ИБП) серии Easy 3S, мощность 15кВт/кВА, 3:3, для внутренних батарей, 0 минут, тип - моноблочный, модели E3SUPS15KHB</t>
  </si>
  <si>
    <t>E3SUPS20KHB</t>
  </si>
  <si>
    <t>541-801-3205-0023</t>
  </si>
  <si>
    <t>Источник бесперебойного питания (ИБП) серии Easy 3S, мощность 20кВт/кВА, 3:3, для внутренних батарей, 0 минут, тип - моноблочный, модели E3SUPS20KHB</t>
  </si>
  <si>
    <t>E3SUPS30KHB</t>
  </si>
  <si>
    <t>541-801-3205-0024</t>
  </si>
  <si>
    <t>Источник бесперебойного питания (ИБП) серии Easy 3S, мощность 30кВт/кВА, 3:3, для внутренних батарей, 0 минут, тип - моноблочный, модели E3SUPS30KHB</t>
  </si>
  <si>
    <t>E3SUPS40KHB</t>
  </si>
  <si>
    <t>541-801-3205-0025</t>
  </si>
  <si>
    <t>Источник бесперебойного питания (ИБП) серии Easy 3S, мощность 40кВт/кВА, 3:3, для внутренних батарей, 0 минут, тип - моноблочный, модели E3SUPS40KHB</t>
  </si>
  <si>
    <t>E3SUPS10K3IB1</t>
  </si>
  <si>
    <t>541-801-3205-0026</t>
  </si>
  <si>
    <t>Источник бесперебойного питания (ИБП) серии Easy 3S, мощность 10кВт/кВА, 3:1, для внутренних батарей, 15 минут, тип - моноблочный, модели E3SUPS10K3IB1</t>
  </si>
  <si>
    <t>E3SUPS10K3IB2</t>
  </si>
  <si>
    <t>541-801-3205-0027</t>
  </si>
  <si>
    <t>Источник бесперебойного питания (ИБП) серии Easy 3S, мощность 10кВт/кВА, 3:1, для внутренних батарей, 40 минут, тип - моноблочный, модели E3SUPS10K3IB2</t>
  </si>
  <si>
    <t>E3SUPS15K3IB1</t>
  </si>
  <si>
    <t>541-801-3205-0028</t>
  </si>
  <si>
    <t>Источник бесперебойного питания (ИБП) серии Easy 3S, мощность 15кВт/кВА, 3:1, для внутренних батарей, 9 минут, тип - моноблочный, модели E3SUPS15K3IB1</t>
  </si>
  <si>
    <t>E3SUPS15K3IB2</t>
  </si>
  <si>
    <t>541-801-3205-0029</t>
  </si>
  <si>
    <t>Источник бесперебойного питания (ИБП) серии Easy 3S, мощность 15кВт/кВА, 3:1, для внутренних батарей, 25 минут, тип - моноблочный, модели E3SUPS15K3IB2</t>
  </si>
  <si>
    <t>E3SUPS20K3IB1</t>
  </si>
  <si>
    <t>541-801-3205-0030</t>
  </si>
  <si>
    <t>Источник бесперебойного питания (ИБП) серии Easy 3S, мощность 20кВт/кВА, 3:1, для внутренних батарей, 15 минут, тип - моноблочный, модели E3SUPS20K3IB1</t>
  </si>
  <si>
    <t>E3SUPS20K3IB2</t>
  </si>
  <si>
    <t>541-801-3205-0031</t>
  </si>
  <si>
    <t>Источник бесперебойного питания (ИБП) серии Easy 3S, мощность 20кВт/кВА, 3:1, для внутренних батарей, 30 минут, тип - моноблочный, модели E3SUPS20K3IB2</t>
  </si>
  <si>
    <t>E3SUPS30K3IB1</t>
  </si>
  <si>
    <t>541-801-3205-0032</t>
  </si>
  <si>
    <t>Источник бесперебойного питания (ИБП) серии Easy 3S, мощность 30кВт/кВА, 3:1, для внутренних батарей, 9 минут, тип - моноблочный, модели E3SUPS30K3IB1</t>
  </si>
  <si>
    <t>E3SUPS30K3IB2</t>
  </si>
  <si>
    <t>541-801-3205-0033</t>
  </si>
  <si>
    <t>Источник бесперебойного питания (ИБП) серии Easy 3S, мощность 30кВт/кВА, 3:1, для внутренних батарей, 25 минут, тип - моноблочный, модели E3SUPS30K3IB2</t>
  </si>
  <si>
    <t>E3SUPS10K3I</t>
  </si>
  <si>
    <t>541-801-3205-0034</t>
  </si>
  <si>
    <t>Источник бесперебойного питания (ИБП) серии Easy 3S, мощность 10кВт/кВА, 3:1, для внешних батарей, тип - моноблочный, модели E3SUPS10K3I</t>
  </si>
  <si>
    <t>E3SUPS15K3I</t>
  </si>
  <si>
    <t>541-801-3205-0035</t>
  </si>
  <si>
    <t>Источник бесперебойного питания (ИБП) серии Easy 3S, мощность 15кВт/кВА, 3:1, для внешних батарей, тип - моноблочный, модели E3SUPS15K3I</t>
  </si>
  <si>
    <t>E3SUPS20K3I</t>
  </si>
  <si>
    <t>541-801-3205-0036</t>
  </si>
  <si>
    <t>Источник бесперебойного питания (ИБП) серии Easy 3S, мощность 20кВт/кВА, 3:1, для внешних батарей, тип - моноблочный, модели E3SUPS20K3I</t>
  </si>
  <si>
    <t>E3SUPS30K3I</t>
  </si>
  <si>
    <t>541-801-3205-0037</t>
  </si>
  <si>
    <t>Источник бесперебойного питания (ИБП) серии Easy 3S, мощность 30кВт/кВА, 3:1, для внешних батарей, тип - моноблочный, модели E3SUPS30K3I</t>
  </si>
  <si>
    <t>E3SUPS10K3IB</t>
  </si>
  <si>
    <t>541-801-3205-0038</t>
  </si>
  <si>
    <t>Источник бесперебойного питания (ИБП) серии Easy 3S, мощность 10кВт/кВА, 3:1, для внутренних батарей, 0 минут, тип - моноблочный, модели E3SUPS10K3IB</t>
  </si>
  <si>
    <t>E3SUPS15K3IB</t>
  </si>
  <si>
    <t>541-801-3205-0039</t>
  </si>
  <si>
    <t>Источник бесперебойного питания (ИБП) серии Easy 3S, мощность 15кВт/кВА, 3:1, для внутренних батарей, 0 минут, тип - моноблочный, модели E3SUPS15K3IB</t>
  </si>
  <si>
    <t>E3SUPS20K3IB</t>
  </si>
  <si>
    <t>541-801-3205-0040</t>
  </si>
  <si>
    <t>Источник бесперебойного питания (ИБП) серии Easy 3S, мощность 20кВт/кВА, 3:1, для внутренних батарей, 0 минут, тип - моноблочный, модели E3SUPS20K3IB</t>
  </si>
  <si>
    <t>E3SUPS30K3IB</t>
  </si>
  <si>
    <t>541-801-3205-0041</t>
  </si>
  <si>
    <t>Источник бесперебойного питания (ИБП) серии Easy 3S, мощность 30кВт/кВА, 3:1, для внутренних батарей, 0 минут, тип - моноблочный, модели E3SUPS30K3IB</t>
  </si>
  <si>
    <t>E3MUPS60KHS</t>
  </si>
  <si>
    <t>541-801-3205-0042</t>
  </si>
  <si>
    <t>Источник бесперебойного питания (ИБП) серии Easy 3M, мощность 60кВт/кВА, 3:3, для внешних батарей, тип - моноблочный, модели E3MUPS60KHS</t>
  </si>
  <si>
    <t>E3MUPS80KHS</t>
  </si>
  <si>
    <t>541-801-3205-0043</t>
  </si>
  <si>
    <t>Источник бесперебойного питания (ИБП) серии Easy 3M, мощность 80кВт/кВА, 3:3, для внешних батарей, тип - моноблочный, модели E3MUPS80KHS</t>
  </si>
  <si>
    <t>E3MUPS100KHS</t>
  </si>
  <si>
    <t>541-801-3205-0044</t>
  </si>
  <si>
    <t>Источник бесперебойного питания (ИБП) серии Easy 3M, мощность 100кВт/кВА, 3:3, для внешних батарей, тип - моноблочный, модели E3MUPS100KHS</t>
  </si>
  <si>
    <t>E3MUPS120KHS</t>
  </si>
  <si>
    <t>541-801-3205-0045</t>
  </si>
  <si>
    <t>Источник бесперебойного питания (ИБП) серии Easy 3M, мощность 120кВт/кВА, 3:3, для внешних батарей, тип - моноблочный, модели E3MUPS120KHS</t>
  </si>
  <si>
    <t>E3MUPS160KHS</t>
  </si>
  <si>
    <t>541-801-3205-0046</t>
  </si>
  <si>
    <t>Источник бесперебойного питания (ИБП) серии Easy 3M, мощность 160кВт/кВА, 3:3, для внешних батарей, тип - моноблочный, модели E3MUPS160KHS</t>
  </si>
  <si>
    <t>E3MUPS200KHS</t>
  </si>
  <si>
    <t>541-801-3205-0047</t>
  </si>
  <si>
    <t>Источник бесперебойного питания (ИБП) серии Easy 3M, мощность 200кВт/кВА, 3:3, для внешних батарей, тип - моноблочный, модели E3MUPS200KHS</t>
  </si>
  <si>
    <t>E3MUPS60KHB1S</t>
  </si>
  <si>
    <t>541-801-3205-0048</t>
  </si>
  <si>
    <t>Источник бесперебойного питания (ИБП) серии Easy 3M, мощность 60кВт/кВА, 3:3, для внутренних батарей, 9.5 минут, тип - моноблочный, модели E3MUPS60KHB1S</t>
  </si>
  <si>
    <t>E3MUPS80KHB1S</t>
  </si>
  <si>
    <t>541-801-3205-0049</t>
  </si>
  <si>
    <t>Источник бесперебойного питания (ИБП) серии Easy 3M, мощность 80кВт/кВА, 3:3, для внутренних батарей, 9.4 минут, тип - моноблочный, модели E3MUPS80KHB1S</t>
  </si>
  <si>
    <t>E3MUPS60KHB2S</t>
  </si>
  <si>
    <t>541-801-3205-0050</t>
  </si>
  <si>
    <t>Источник бесперебойного питания (ИБП) серии Easy 3M, мощность 60кВт/кВА, 3:3, для внутренних батарей, 14 минут, тип - моноблочный, модели E3MUPS60KHB2S</t>
  </si>
  <si>
    <t>E3MUPS80KHB2S</t>
  </si>
  <si>
    <t>541-801-3205-0051</t>
  </si>
  <si>
    <t>Источник бесперебойного питания (ИБП) серии Easy 3M, мощность 80кВт/кВА, 3:3, для внутренних батарей, 15 минут, тип - моноблочный, модели E3MUPS80KHB2S</t>
  </si>
  <si>
    <t>E3MUPS60KHBS</t>
  </si>
  <si>
    <t>541-801-3205-0052</t>
  </si>
  <si>
    <t>Источник бесперебойного питания (ИБП) серии Easy 3M, мощность 60кВт/кВА, 3:3, для внутренних батарей, 0 минут, тип - моноблочный, модели E3MUPS60KHBS</t>
  </si>
  <si>
    <t>E3MUPS80KHBS</t>
  </si>
  <si>
    <t>541-801-3205-0053</t>
  </si>
  <si>
    <t>Источник бесперебойного питания (ИБП) серии Easy 3M, мощность 80кВт/кВА, 3:3, для внутренних батарей, 0 минут, тип - моноблочный, модели E3MUPS80KHBS</t>
  </si>
  <si>
    <t>541-801-3205-0054</t>
  </si>
  <si>
    <t>Источник бесперебойного питания (ИБП) серии Easy 3L, мощность 300кВт/кВА, 3:3, для внешних батарей, тип - моноблочный, модели E3LUPS300KHS</t>
  </si>
  <si>
    <t>E3LUPS600KHS</t>
  </si>
  <si>
    <t>541-801-3205-0055</t>
  </si>
  <si>
    <t>Источник бесперебойного питания (ИБП) серии Easy 3L, мощность 600кВт/кВА, 3:3, для внешних батарей, тип - моноблочный, модели E3LUPS600KHS</t>
  </si>
  <si>
    <t>E3SOPT002</t>
  </si>
  <si>
    <t>541-801-3207-0010</t>
  </si>
  <si>
    <t>Кабель для параллельной работы ИБП Easy UPS 3S, 5 м, модели E3SOPT002</t>
  </si>
  <si>
    <t>E3SOPT003</t>
  </si>
  <si>
    <t>541-801-3207-0011</t>
  </si>
  <si>
    <t>Внешний температурный датчик контроля батарейных массивов для ИБП Easy UPS 3S, модели E3SOPT003</t>
  </si>
  <si>
    <t>E3SOPT004</t>
  </si>
  <si>
    <t>541-801-3207-0012</t>
  </si>
  <si>
    <t>Кнопка включения ИБП “холодный запуск”, модели E3SOPT004</t>
  </si>
  <si>
    <t>E3SOPT006</t>
  </si>
  <si>
    <t>541-801-3207-0013</t>
  </si>
  <si>
    <t>Внешний настенный байпас для одного или двух ИБП Easy UPS 3S, модели E3SOPT006</t>
  </si>
  <si>
    <t>E3SOPT007</t>
  </si>
  <si>
    <t>541-801-3207-0014</t>
  </si>
  <si>
    <t>Настенный шкаф с автоматом DC-шины в решениях с ИБП Easy UPS 3S, модели E3SOPT007</t>
  </si>
  <si>
    <t>E3SOPT008</t>
  </si>
  <si>
    <t>541-801-3207-0015</t>
  </si>
  <si>
    <t>Автомат DC-шины для установки внутри батарейного шкафа с решениями ИБП Easy UPS 3S, модели E3SOPT008</t>
  </si>
  <si>
    <t>E3SOPT016</t>
  </si>
  <si>
    <t>541-801-3207-0016</t>
  </si>
  <si>
    <t>Кабель для параллельной работы ИБП Easy UPS 3S, 15 м, модели E3SOPT016</t>
  </si>
  <si>
    <t>E3SBT4</t>
  </si>
  <si>
    <t>541-801-3207-0017</t>
  </si>
  <si>
    <t>Набор 7Ач батарейных модулей для ИБП Easy UPS, модели E3SBT4</t>
  </si>
  <si>
    <t>SP3OPT008</t>
  </si>
  <si>
    <t>541-801-3207-0018</t>
  </si>
  <si>
    <t>Шкаф защиты от обратного тока, 95 А, 3-фазный силовой контактор, нижнее подключение, для Easy UPS 3S 10-40 кВА, модели SP3OPT008</t>
  </si>
  <si>
    <t>GVSBPSU10K20H</t>
  </si>
  <si>
    <t>541-801-3207-0019</t>
  </si>
  <si>
    <t>Внешний механический байпас настенного исполнения для ИБП 10-15-20кВА, модели GVSBPSU10K20H</t>
  </si>
  <si>
    <t>GVSBPSU20K60H</t>
  </si>
  <si>
    <t>541-801-3207-0020</t>
  </si>
  <si>
    <t>Внешний механический байпас настенного исполнения для ИБП 20-60кВА, модели GVSBPSU20K60H</t>
  </si>
  <si>
    <t>GVSBPSU80K120H</t>
  </si>
  <si>
    <t>541-801-3207-0021</t>
  </si>
  <si>
    <t>Внешний механический байпас настенного исполнения для ИБП 80-120кВА, модели GVSBPSU80K120H</t>
  </si>
  <si>
    <t>E3MBPAR60K200H</t>
  </si>
  <si>
    <t>541-801-3207-0022</t>
  </si>
  <si>
    <t>Панель сервисного байпаса для одиночной и параллельной работы схем ИБП до 400кВА, модели E3MBPAR60K200H</t>
  </si>
  <si>
    <t>GVSBPAR40K50H</t>
  </si>
  <si>
    <t>541-801-3207-0023</t>
  </si>
  <si>
    <t>Внешний механический байпас настенного исполнения для работы двух ИБП Galaxy VS (40-50кВА), модели GVSBPAR40K50H</t>
  </si>
  <si>
    <t>GVSBPAR60K120H</t>
  </si>
  <si>
    <t>541-801-3207-0024</t>
  </si>
  <si>
    <t>Внешний механический байпас настенного исполнения для работы двух ИБП Galaxy VS (60-120кВА), модели GVSBPAR60K120H</t>
  </si>
  <si>
    <t>AP9547</t>
  </si>
  <si>
    <t>541-801-3207-0025</t>
  </si>
  <si>
    <t>Карта сетевого управления для Easy UPS 3-й серии, модели AP9547</t>
  </si>
  <si>
    <t>E3MBBB60K80H</t>
  </si>
  <si>
    <t>541-801-3207-0026</t>
  </si>
  <si>
    <t>Автомат DC-шины для настенной установки в собственном шкафу с решениями ИБП Easy 3M мощностью 60-80кВА, модели E3MBBB60K80H</t>
  </si>
  <si>
    <t>E3MBBB100K200H</t>
  </si>
  <si>
    <t>541-801-3207-0027</t>
  </si>
  <si>
    <t>Автомат DC-шины для настенной установки в собственном шкафу с решениями ИБП Easy 3M и 3L, модели E3MBBB100K200H</t>
  </si>
  <si>
    <t>E3MBBK60K80H</t>
  </si>
  <si>
    <t>541-801-3207-0028</t>
  </si>
  <si>
    <t>Автомат DC-шины для установки внутри батарейного шкафа с решениями ИБП Easy 3M мощностью 60-80кВА, модели E3MBBK60K80H</t>
  </si>
  <si>
    <t>541-801-3207-0029</t>
  </si>
  <si>
    <t>Автомат DC-шины для установки внутри батарейного 	шкафа с решениями ИБП Easy 3M и 3L, модели E3MBBK100K200H</t>
  </si>
  <si>
    <t xml:space="preserve">E3MCBC10A </t>
  </si>
  <si>
    <t>541-801-3207-0030</t>
  </si>
  <si>
    <t xml:space="preserve">Батарейный шкаф Easy UPS 3M Classic с батареями, IEC, ширина 1000 мм — Конфигурация A, модели E3MCBC10A </t>
  </si>
  <si>
    <t>E3MCBC10B</t>
  </si>
  <si>
    <t>541-801-3207-0031</t>
  </si>
  <si>
    <t>Батарейный шкаф Easy UPS 3M Classic с батареями, IEC, ширина 1000 мм — Конфигурация В, модели E3MCBC10B</t>
  </si>
  <si>
    <t>E3MCBC10C</t>
  </si>
  <si>
    <t>541-801-3207-0032</t>
  </si>
  <si>
    <t>Батарейный шкаф Easy UPS 3M Classic с батареями, IEC, ширина 1000 мм — Конфигурация С, модели E3MCBC10C</t>
  </si>
  <si>
    <t>E3MCBC10D</t>
  </si>
  <si>
    <t>541-801-3207-0033</t>
  </si>
  <si>
    <t>Батарейный шкаф Easy UPS 3M Classic с батареями, IEC, ширина 1000 мм — Конфигурация D, модели E3MCBC10D</t>
  </si>
  <si>
    <t>E3MCBC10E</t>
  </si>
  <si>
    <t>541-801-3207-0034</t>
  </si>
  <si>
    <t>Батарейный шкаф Easy UPS 3M Classic с батареями, IEC, ширина 1000 мм — Конфигурация E, модели E3MCBC10E</t>
  </si>
  <si>
    <t>E3MCBC7A</t>
  </si>
  <si>
    <t>541-801-3207-0035</t>
  </si>
  <si>
    <t>Батарейный шкаф Easy UPS 3M Classic с батареями, IEC, ширина 700 мм — Конфигурация A, модели E3MCBC7A</t>
  </si>
  <si>
    <t>E3MCBC7B</t>
  </si>
  <si>
    <t>541-801-3207-0036</t>
  </si>
  <si>
    <t>Батарейный шкаф Easy UPS 3M Classic с батареями, IEC, ширина 700 мм — Конфигурация B, модели E3MCBC7B</t>
  </si>
  <si>
    <t>E3MOPT001</t>
  </si>
  <si>
    <t>541-801-3207-0039</t>
  </si>
  <si>
    <t>Кабель параллельной работы для ИБП Easy UPS 3M, модели E3MOPT001</t>
  </si>
  <si>
    <t>E3MOPT003</t>
  </si>
  <si>
    <t>541-801-3207-0040</t>
  </si>
  <si>
    <t>Набор силовых и информационных кабелей для подключение батарейных шкафов в 700мм шириной к ИБП Easy UPS 3M, модели E3MOPT003</t>
  </si>
  <si>
    <t>E3MOPT004</t>
  </si>
  <si>
    <t>541-801-3207-0041</t>
  </si>
  <si>
    <t>Набор силовых и информационных кабелей для подключение батарейных шкафов в 1000мм шириной к ИБП Easy UPS 3M, модели E3MOPT004</t>
  </si>
  <si>
    <t>E3MOPT005</t>
  </si>
  <si>
    <t>541-801-3207-0042</t>
  </si>
  <si>
    <t>Набор “холодный старт” для ИБП Easy UPS 3M/3L, модели E3MOPT005</t>
  </si>
  <si>
    <t>E3MOPT006</t>
  </si>
  <si>
    <t>541-801-3207-0043</t>
  </si>
  <si>
    <t>Набор силовых и информационных кабелей для подключение батарейных шкафов E3SXR6 к ИБП Easy UPS 3M (c модульными батареями), модели E3MOPT006</t>
  </si>
  <si>
    <t>E3MOPT008</t>
  </si>
  <si>
    <t>541-801-3207-0044</t>
  </si>
  <si>
    <t>Комплект Easy UPS 3M IP30 для ИБП мощностью от 60 до 80 кВА, 400 В, со встроенными батареями, модели E3MOPT008</t>
  </si>
  <si>
    <t>E3MOPT012</t>
  </si>
  <si>
    <t>541-801-3207-0048</t>
  </si>
  <si>
    <t>Кабель параллельной работы для ИБП Easy UPS 3M, модели E3MOPT012</t>
  </si>
  <si>
    <t>E3MOPT016</t>
  </si>
  <si>
    <t>541-801-3207-0052</t>
  </si>
  <si>
    <t>Комплект Easy UPS 3M IPX2 для ИБП 200 кВА 400 В для внешних батарей, модели E3MOPT016</t>
  </si>
  <si>
    <t>E3SXR6</t>
  </si>
  <si>
    <t>541-801-3207-0057</t>
  </si>
  <si>
    <t>Пустой батарейный шкаф c 6-ю полками для подключения к ИБП серии Easy UPS с внутренними батареями , модели E3SXR6</t>
  </si>
  <si>
    <t>GVSBPSU150KH</t>
  </si>
  <si>
    <t>541-801-3207-0059</t>
  </si>
  <si>
    <t>Внешний механический байпас настенного исполнения для ИБП Galaxy VS (150кВА), модели GVSBPSU150KH</t>
  </si>
  <si>
    <t>SP3OPT009</t>
  </si>
  <si>
    <t>541-801-3207-0061</t>
  </si>
  <si>
    <t>Шкаф защиты от обратного тока, 275 А, 3-фазный силовой контактор, нижнее подключение, для Easy UPS 3M 60-100 кВА, модели SP3OPT009</t>
  </si>
  <si>
    <t>SP3OPT010</t>
  </si>
  <si>
    <t>541-801-3207-0062</t>
  </si>
  <si>
    <t>Шкаф защиты от обратного тока, 550 А, 3-фазный силовой контактор, нижнее подключение, для Easy UPS 3M 120-200 кВА, модели SP3OPT010</t>
  </si>
  <si>
    <t xml:space="preserve">E3LOPT002 </t>
  </si>
  <si>
    <t>541-801-3207-0064</t>
  </si>
  <si>
    <t xml:space="preserve">Кабель синхронизации для ИБП Easy UPS 3M/3L (20метров), модели E3LOPT002 </t>
  </si>
  <si>
    <t>541-801-3205-0056</t>
  </si>
  <si>
    <t>541-801-3205-0057</t>
  </si>
  <si>
    <t>Источник бесперебойного питания Smart-UPS, модели SMX1000I</t>
  </si>
  <si>
    <t>Источник бесперебойного питания Smart-UPS, модели SRT2200RMXLI</t>
  </si>
  <si>
    <t>SMX1000I</t>
  </si>
  <si>
    <t>SRT2200RMXLI</t>
  </si>
  <si>
    <t>541-801-3207-0001</t>
  </si>
  <si>
    <t>541-801-3207-0002</t>
  </si>
  <si>
    <t>541-801-3207-0003</t>
  </si>
  <si>
    <t>541-801-3207-0004</t>
  </si>
  <si>
    <t>541-801-3207-0005</t>
  </si>
  <si>
    <t>541-801-3207-0006</t>
  </si>
  <si>
    <t>541-801-3207-0007</t>
  </si>
  <si>
    <t>541-801-3207-0008</t>
  </si>
  <si>
    <t>541-801-3207-0009</t>
  </si>
  <si>
    <t>Пустой шкаф для батарей ИБП, шириной 700 мм</t>
  </si>
  <si>
    <t>Пустой шкаф для батарей ИБП, шириной 1100 мм</t>
  </si>
  <si>
    <t>GVEBC7</t>
  </si>
  <si>
    <t>GVEBC11</t>
  </si>
  <si>
    <t>Панель сервисного байпаса для ИБП, модели E3MBP60K400H</t>
  </si>
  <si>
    <t>E3MBP60K400H</t>
  </si>
  <si>
    <t>Байпас внешний механический для ИБП Easy 3L/GVX, мощность 750 кВА, модели E3LSBPQ-QPBE44026-82</t>
  </si>
  <si>
    <t>E3LSBPQ-QPBE44026-82</t>
  </si>
  <si>
    <t>Аккумулятор свинцово-кислотный герметичный Exide серии Sprinter Pure Power, емкостью 92,8 Ач, модели BATTPS12V3400PPEXD</t>
  </si>
  <si>
    <t>BATTPS12V3400PPEXD</t>
  </si>
  <si>
    <t>Компенсатор VAR электронный 100кВар, IP31, модели EVCP100D5W31</t>
  </si>
  <si>
    <t>EVCP100D5W31</t>
  </si>
  <si>
    <t>Установка конденсаторная VarSet Easy 25 кВАр, 400 В, модели VLVAW0L025A40B</t>
  </si>
  <si>
    <t>VLVAW0L025A40B</t>
  </si>
  <si>
    <t>Автомат DC-шина для установки внутри батарейного шкафа ИБП Easy 3M и 3L, модели E3MBBK100K200H</t>
  </si>
  <si>
    <t>Батарейный шкаф FDP 4 x 12 Ач</t>
  </si>
  <si>
    <t>C103MA003</t>
  </si>
  <si>
    <t>GCR_SMAirSet_GBC-A; серии SMAirSet (на базе технологии чистого воздуха), функция GBC-A, ячейка трансформатора тока и/или напряжения, с левым или правым шинным выводом, номинальный ток 400/630/1250А, номинальное напряжение 6-20кВ, 1600х500х1030 мм</t>
  </si>
  <si>
    <t>GCR_SMAirSet_GBC-B; серии SMAirSet (на базе технологии чистого воздуха), функция GBC-B, ячейка трансформатора тока и/или напряжения, номинальный ток 400/630/1250А, номинальное напряжение 6-20кВ, 1600х750х1110 мм</t>
  </si>
  <si>
    <t>247-204-9800</t>
  </si>
  <si>
    <t>Цены без НДС</t>
  </si>
  <si>
    <t>Цены с НДС</t>
  </si>
  <si>
    <t xml:space="preserve">Тип, марка, обозначение </t>
  </si>
  <si>
    <t>Ед.изм.</t>
  </si>
  <si>
    <t>Состав комплекта (оборудования)</t>
  </si>
  <si>
    <t>Вес материала (нетто/брутто), КГ</t>
  </si>
  <si>
    <t>Цена за единицу с НДС</t>
  </si>
  <si>
    <t>Страна происхождения</t>
  </si>
  <si>
    <t>Электродвигательный привод - фронтальное управление - DPX 1250 - 230 В~/=</t>
  </si>
  <si>
    <t>Электродвигательный привод - фронтальное управление - DPX 1600 - 230 В~/=</t>
  </si>
  <si>
    <t>DPX3 630-1600 расц.мин.U~220В</t>
  </si>
  <si>
    <t>DPX³ 630-1600 Расцепитель минимального напряжения ~220В</t>
  </si>
  <si>
    <t>Электродвигательный привод - фронтальное управление - DPX 630 - 230 В~</t>
  </si>
  <si>
    <t>Фиксатор Snap-on для Mosaic (комплект 2 шт.), Белый 603857 DLP-S</t>
  </si>
  <si>
    <t>DLP-S Суппорт универсальный для крышки 75мм 611788 DLP-S</t>
  </si>
  <si>
    <t>DLP-S Накладка на стык крышки 45мм Snap-on 638000 DLP-S</t>
  </si>
  <si>
    <t>DLP-S Накладка на стык крышки 75мм 638001 DLP-S</t>
  </si>
  <si>
    <t>DLP-S Перегородка высотой 50мм 638008 DLP-S</t>
  </si>
  <si>
    <t>DLP-S Внутренний угол 100х50мм, неизменяемый (90°) 638011 DLP-S</t>
  </si>
  <si>
    <t>DLP-S Внешний угол 100х50мм, неизменяемый (90°) 638012 DLP-S</t>
  </si>
  <si>
    <t>DLP-S Плоский угол 100x50мм, неизменяемый (90°) 638013 DLP-S</t>
  </si>
  <si>
    <t>DLP-S Внутренний угол 100х50мм Snap-on, неизменяемый (90°) 638017 DLP-S</t>
  </si>
  <si>
    <t>DLP-S Внешний угол 100х50мм Snap-on, неизменяемый (90°) 638018 DLP-S</t>
  </si>
  <si>
    <t>DLP-S Плоский угол 100x50мм Snap-on, неизменяемый (90°) 638019 DLP-S</t>
  </si>
  <si>
    <t>DLP-S Внутренний угол 85х50мм Snap-on, изменяемый (80°-120°) 638021 DLP-S</t>
  </si>
  <si>
    <t>DLP-S Внешний угол 85х50мм Snap-on, изменяемый (60°-120°) 638022 DLP-S</t>
  </si>
  <si>
    <t>DLP-S Т-образный отвод 85x50мм Snap-on 638024 DLP-S</t>
  </si>
  <si>
    <t>DLP-S Торцевая заглушка 85x50мм Snap-on 638025 DLP-S</t>
  </si>
  <si>
    <t>DLP-S Накладка на стык профиля 85х50мм Snap-on 638026 DLP-S</t>
  </si>
  <si>
    <t>DLP-S Внутренний угол 85х50мм Snap-on, неизменяемый (90°) 638027 DLP-S</t>
  </si>
  <si>
    <t>DLP-S Внешний угол 85х50мм Snap-on, неизменяемый (90°) 638028 DLP-S</t>
  </si>
  <si>
    <t>DLP-S Плоский угол 85x50мм Snap-on, неизменяемый (90°) 638029 DLP-S</t>
  </si>
  <si>
    <t>DLP-S Внутренний угол 100х50мм, универсальный, изменяемый (80°-120°) 638031 DLP-S</t>
  </si>
  <si>
    <t>DLP-S Внешний угол 100х50мм, универсальный, изменяемый (60°-120°) 638032 DLP-S</t>
  </si>
  <si>
    <t>DLP-S Т-образный отвод 100x50мм универсальный 638034 DLP-S</t>
  </si>
  <si>
    <t>DLP-S Торцевая заглушка 100x50мм универсальная 638035 DLP-S</t>
  </si>
  <si>
    <t>DLP-S Накладка на стык профиля 100х50мм универсальная 638036 DLP-S</t>
  </si>
  <si>
    <t>DLP-S Внутренний угол 130х50мм Snap-on, изменяемый (80°-120°) 638041 DLP-S</t>
  </si>
  <si>
    <t>DLP-S Внешний угол 130х50мм Snap-on, изменяемый (60°-120°) 638042 DLP-S</t>
  </si>
  <si>
    <t>DLP-S Т-образный отвод 130x50мм Snap-on 638044 DLP-S</t>
  </si>
  <si>
    <t>DLP-S Торцевая заглушка 130x50мм Snap-on 638045 DLP-S</t>
  </si>
  <si>
    <t>DLP-S Накладка на стык профиля 130х50мм Snap-on 638046 DLP-S</t>
  </si>
  <si>
    <t>DLP-S Внутренний угол 130х50мм Snap-on, неизменяемый (90°) 638047 DLP-S</t>
  </si>
  <si>
    <t>DLP-S Внешний угол 130х50мм Snap-on, неизменяемый (90°) 638048 DLP-S</t>
  </si>
  <si>
    <t>DLP-S Плоский угол 130x50мм Snap-on, неизменяемый (90°) 638049 DLP-S</t>
  </si>
  <si>
    <t>DLP-S Внутренний угол 190х50мм, изменяемый (80°-120°) 638051 DLP-S</t>
  </si>
  <si>
    <t>DLP-S Внешний угол 190х50мм, изменяемый (60°-120°) 638052 DLP-S</t>
  </si>
  <si>
    <t>DLP-S Плоский угол 190x50мм, неизменяемый (90°) 638053 DLP-S</t>
  </si>
  <si>
    <t>DLP-S Т-образный отвод 190x50мм 638054 DLP-S</t>
  </si>
  <si>
    <t>DLP-S Торцевая заглушка 190x50мм 638055 DLP-S</t>
  </si>
  <si>
    <t>DLP-S Накладка на стык профиля 190х50мм 638056 DLP-S</t>
  </si>
  <si>
    <t>DLP-S Суппорт с рамкой на 2 модуля Mosaic для крышки 75мм 638071 DLP-S</t>
  </si>
  <si>
    <t>DLP-S Суппорт с рамкой на 4 модуля Mosaic для крышки 75мм 638072 DLP-S</t>
  </si>
  <si>
    <t>DLP-S Суппорт с рамкой на 6 модулей Mosaic для крышки 75мм 638073 DLP-S</t>
  </si>
  <si>
    <t>DLP-S Мини-канал 15x10мм 638100 DLP-S</t>
  </si>
  <si>
    <t>DLP-S Внутренний угол 15x10мм 638101 DLP-S</t>
  </si>
  <si>
    <t>DLP-S Внешний угол 15x10мм 638102 DLP-S</t>
  </si>
  <si>
    <t>DLP-S Плоский угол 15x10мм 638103 DLP-S</t>
  </si>
  <si>
    <t>DLP-S Тройник 15x10мм 638104 DLP-S</t>
  </si>
  <si>
    <t>DLP-S Заглушка 15x10мм 638105 DLP-S</t>
  </si>
  <si>
    <t>DLP-S Накладка на стык мини-канала 15x10мм 638106 DLP-S</t>
  </si>
  <si>
    <t>DLP-S Адаптер Forix для мини-канала 15x10мм 638107 DLP-S</t>
  </si>
  <si>
    <t>DLP-S Мини-канал 16x16мм 638110 DLP-S</t>
  </si>
  <si>
    <t>DLP-S Внутренний угол 16x16мм 638111 DLP-S</t>
  </si>
  <si>
    <t>DLP-S Внешний угол 16x16мм 638112 DLP-S</t>
  </si>
  <si>
    <t>DLP-S Плоский угол 16x16мм 638113 DLP-S</t>
  </si>
  <si>
    <t>DLP-S Тройник 16x16мм 638114 DLP-S</t>
  </si>
  <si>
    <t>DLP-S Заглушка 16x16мм 638115 DLP-S</t>
  </si>
  <si>
    <t>DLP-S Накладка на стык мини-канала 16x16мм 638116 DLP-S</t>
  </si>
  <si>
    <t>DLP-S Адаптер Forix для мини-канала 20x12мм 638117 DLP-S</t>
  </si>
  <si>
    <t>DLP-S Мини-канал 20x12мм 638120 DLP-S</t>
  </si>
  <si>
    <t>DLP-S Внутренний угол 20x12мм 638121 DLP-S</t>
  </si>
  <si>
    <t>DLP-S Внешний угол 20x12мм 638122 DLP-S</t>
  </si>
  <si>
    <t>DLP-S Плоский угол 20x12мм 638123 DLP-S</t>
  </si>
  <si>
    <t>DLP-S Тройник 20x12мм 638124 DLP-S</t>
  </si>
  <si>
    <t>DLP-S Заглушка 20x12мм 638125 DLP-S</t>
  </si>
  <si>
    <t>DLP-S Накладка на стык мини-канала 20x12мм 638126 DLP-S</t>
  </si>
  <si>
    <t>DLP-S Адаптер Forix для мини-канала 24x14мм 638127 DLP-S</t>
  </si>
  <si>
    <t>DLP-S Мини-канал 24x14мм 638130 DLP-S</t>
  </si>
  <si>
    <t>DLP-S Внутренний угол 24x14мм 638131 DLP-S</t>
  </si>
  <si>
    <t>DLP-S Внешний угол 24x14мм 638132 DLP-S</t>
  </si>
  <si>
    <t>DLP-S Плоский угол 24x14мм 638133 DLP-S</t>
  </si>
  <si>
    <t>DLP-S Тройник 24x14мм 638134 DLP-S</t>
  </si>
  <si>
    <t>DLP-S Заглушка 24x14мм 638135 DLP-S</t>
  </si>
  <si>
    <t>DLP-S Накладка на стык мини-канала 24x14мм 638136 DLP-S</t>
  </si>
  <si>
    <t>DLP-S Адаптер Forix для мини-канала 16x16мм 638137 DLP-S</t>
  </si>
  <si>
    <t>DLP-S Мини-канал 32x16мм 638140 DLP-S</t>
  </si>
  <si>
    <t>DLP-S Внутренний угол 32x16мм 638141 DLP-S</t>
  </si>
  <si>
    <t>DLP-S Внешний угол 32x16мм 638142 DLP-S</t>
  </si>
  <si>
    <t>DLP-S Плоский угол 32x16мм 638143 DLP-S</t>
  </si>
  <si>
    <t>DLP-S Тройник 32x16мм 638144 DLP-S</t>
  </si>
  <si>
    <t>DLP-S Заглушка 32x16мм 638145 DLP-S</t>
  </si>
  <si>
    <t>DLP-S Накладка на стык мини-канала 32x16мм 638146 DLP-S</t>
  </si>
  <si>
    <t>DLP-S Адаптер Forix для мини-канала 32x16мм 638147 DLP-S</t>
  </si>
  <si>
    <t>DLP-S Мини-канал 40x16мм 638150 DLP-S</t>
  </si>
  <si>
    <t>DLP-S Внутренний угол 40x16мм 638151 DLP-S</t>
  </si>
  <si>
    <t>DLP-S Внешний угол 40x16мм 638152 DLP-S</t>
  </si>
  <si>
    <t>DLP-S Плоский угол 40x16мм 638153 DLP-S</t>
  </si>
  <si>
    <t>DLP-S Тройник 40x16мм 638154 DLP-S</t>
  </si>
  <si>
    <t>DLP-S Заглушка 40x16мм 638155 DLP-S</t>
  </si>
  <si>
    <t>DLP-S Накладка на стык мини-канала 40x16мм 638156 DLP-S</t>
  </si>
  <si>
    <t>DLP-S Адаптер Forix для мини-канала 40x16мм 638157 DLP-S</t>
  </si>
  <si>
    <t>DLP-S Мини-канал 50x20мм 638160 DLP-S</t>
  </si>
  <si>
    <t>DLP-S Внутренний угол 50x20мм 638161 DLP-S</t>
  </si>
  <si>
    <t>DLP-S Внешний угол 50x20мм 638162 DLP-S</t>
  </si>
  <si>
    <t>DLP-S Плоский угол 50x20мм 638163 DLP-S</t>
  </si>
  <si>
    <t>DLP-S Тройник 50x20мм 638164 DLP-S</t>
  </si>
  <si>
    <t>DLP-S Заглушка 50x20мм 638165 DLP-S</t>
  </si>
  <si>
    <t>DLP-S Накладка на стык мини-канала 50x20мм 638166 DLP-S</t>
  </si>
  <si>
    <t>DLP-S Мини-канал с перегородкой 50x20мм 638168 DLP-S</t>
  </si>
  <si>
    <t>DLP-S Мини-канал 60x20мм 638170 DLP-S</t>
  </si>
  <si>
    <t>DLP-S Внутренний угол 60x20мм 638171 DLP-S</t>
  </si>
  <si>
    <t>DLP-S Внешний угол 60x20мм 638172 DLP-S</t>
  </si>
  <si>
    <t>DLP-S Плоский угол 60x20мм 638173 DLP-S</t>
  </si>
  <si>
    <t>DLP-S Тройник 60x20мм 638174 DLP-S</t>
  </si>
  <si>
    <t>DLP-S Заглушка 60x20мм 638175 DLP-S</t>
  </si>
  <si>
    <t>DLP-S Накладка на стык мини-канала 60x20мм 638176 DLP-S</t>
  </si>
  <si>
    <t>DLP-S Мини-канал 40x40мм 638180 DLP-S</t>
  </si>
  <si>
    <t>DLP-S Внутренний угол 40x40мм 638181 DLP-S</t>
  </si>
  <si>
    <t>DLP-S Внешний угол 40x40мм 638182 DLP-S</t>
  </si>
  <si>
    <t>DLP-S Плоский угол 40x40мм 638183 DLP-S</t>
  </si>
  <si>
    <t>DLP-S Тройник 40x40мм 638184 DLP-S</t>
  </si>
  <si>
    <t>DLP-S Заглушка 40x40мм 638185 DLP-S</t>
  </si>
  <si>
    <t>DLP-S Накладка на стык мини-канала 40x40мм 638186 DLP-S</t>
  </si>
  <si>
    <t>Монтажная коробка для выдвижного розеточного блока - 3 модуля - металл 054000 PL7</t>
  </si>
  <si>
    <t>Монтажная коробка для выдвижного розеточного блока - 4 модуля - металл 054001 PL7</t>
  </si>
  <si>
    <t>Монтажная коробка для выдвижного розеточного блока - 6 модулей - металл 054002 PL7</t>
  </si>
  <si>
    <t>Монтажная коробка для выдвижного розеточного блока - 8 модулей - металл 054003 PL7</t>
  </si>
  <si>
    <t>Установочный набор для выдвижного розеточного блока - 3 модуля 054005 PL7</t>
  </si>
  <si>
    <t>Установочный набор для выдвижного розеточного блока - 4 модуля 054006 PL7</t>
  </si>
  <si>
    <t>Установочный набор для выдвижного розеточного блока - 6 модулей 054007 PL7</t>
  </si>
  <si>
    <t>Установочный набор для выдвижного розеточного блока - 8 модулей 054008 PL7</t>
  </si>
  <si>
    <t>Выдвижной розеточный блок - неукомплектованный - IP 40 - 3 модуля - алюминий 054010 PL7</t>
  </si>
  <si>
    <t>Выдвижной розеточный блок - неукомплектованный - IP 40 - 4 модуля - алюминий 054011 PL7</t>
  </si>
  <si>
    <t>Выдвижной розеточный блок - неукомплектованный - IP 40 - 6 модулей - алюминий 054012 PL7</t>
  </si>
  <si>
    <t>Выдвижной розеточный блок - неукомплектованный - IP 40 - 8 модулей - алюминий 054013 PL7</t>
  </si>
  <si>
    <t>Выдвижной розеточный блок - неукомплектованный - IP 40 - 3 модуля - латунь 054015 PL7</t>
  </si>
  <si>
    <t>Выдвижной розеточный блок - неукомплектованный - IP 40 - 4 модуля - латунь 054016 PL7</t>
  </si>
  <si>
    <t>Выдвижной розеточный блок - неукомплектованный - IP 40 - 6 модулей - латунь 054017 PL7</t>
  </si>
  <si>
    <t>Выдвижной розеточный блок - неукомплектованный - IP 40 - 8 модулей - латунь 054018 PL7</t>
  </si>
  <si>
    <t>Выдвижной розеточный блок - неукомплектованный - IP 40 - 3 модуля - нержавеющая сталь 054020 PL7</t>
  </si>
  <si>
    <t>Выдвижной розеточный блок - неукомплектованный - IP 40 - 4 модуля - нержавеющая сталь 054021 PL7</t>
  </si>
  <si>
    <t>Выдвижной розеточный блок - неукомплектованный - IP 40 - 6 модулей - нержавеющая сталь 054022 PL7</t>
  </si>
  <si>
    <t>Выдвижной розеточный блок - неукомплектованный - IP 40 - 8 модулей - нержавеющая сталь 054023 PL7</t>
  </si>
  <si>
    <t>Выдвижной розеточный блок - неукомплектованный - IP 40 - 4 модуля - чёрный 054026 PL7</t>
  </si>
  <si>
    <t>Выдвижной розеточный блок - неукомплектованный - IP 40 - 8 модулей - чёрный 054028 PL7</t>
  </si>
  <si>
    <t>Выдвижной розеточный блок - неукомплектованный - IP 40 - 4 модуля - белый 054031 PL7</t>
  </si>
  <si>
    <t>Выдвижной розеточный блок - неукомплектованный - IP 40 - 8 модулей - белый 054033 PL7</t>
  </si>
  <si>
    <t>Выдвижной розеточный блок с вытяжным кабелем RJ 45 категории 6 UTP 1 модуль 054034 PL7</t>
  </si>
  <si>
    <t>Выдвижной розеточный блок с вытяжным кабелем USB/micro-USB 1 модуль 054036 PL7</t>
  </si>
  <si>
    <t>Блок С Втяг.Шнуром Rj45 6ftp 054065 PL7</t>
  </si>
  <si>
    <t>Блок С Втяг.Шнуром Rj45 6utp 054066 PL7</t>
  </si>
  <si>
    <t>Блок С Втяг.Шнуром Usb 054067 PL7</t>
  </si>
  <si>
    <t>Крышка для напольной коробки пластик стандартное исполнение 8/12 мод. 088000 PL7</t>
  </si>
  <si>
    <t>Крышка для напольной коробки пластик стандартное исполнение 12/18 мод. 088001 PL7</t>
  </si>
  <si>
    <t>Крышка для напольной коробки пластик стандартное исполнение 16/24 мод. 088002 PL7</t>
  </si>
  <si>
    <t>Крышка для напольной коробки нержавеющая сталь стандартное исполнение 8/12 мод. 088003 PL7</t>
  </si>
  <si>
    <t>Крышка для напольной коробки нержавеющая сталь стандартное исполнение 12/18 мод. 088004 PL7</t>
  </si>
  <si>
    <t>Крышка для напольной коробки нержавеющая сталь стандартное исполнение 16/24 мод. 088005 PL7</t>
  </si>
  <si>
    <t>Декоративная панель из нержавеющей стали для крышки напольной коробки пластик стандартное исполнение 8/12 мод. 088015 PL7</t>
  </si>
  <si>
    <t>Декоративная панель из нержавеющей стали для крышки напольной коробки пластик стандартное исполнение 12/18 мод. 088016 PL7</t>
  </si>
  <si>
    <t>Декоративная панель из нержавеющей стали для крышки напольной коробки пластик стандартное исполнение 16/24 мод. 088017 PL7</t>
  </si>
  <si>
    <t>Основание для горизональной установки ЭУИ с регулировкой по высоте стандартное исполнение 8/12 мод. 088020 PL7</t>
  </si>
  <si>
    <t>Основание для горизональной установки ЭУИ с регулировкой по высоте стандартное исполнение 12/18 мод. 088021 PL7</t>
  </si>
  <si>
    <t>Основание для горизональной установки ЭУИ с регулировкой по высоте стандартное исполнение 16/24 мод. 088022 PL7</t>
  </si>
  <si>
    <t>Основание для вертикальной установки ЭУИ фиксированные стандартное исполнение 2х4 мод. 088023 PL7</t>
  </si>
  <si>
    <t>Основание для вертикальной установки ЭУИ фиксированные стандартное исполнение 2х6 мод. 088024 PL7</t>
  </si>
  <si>
    <t>Основание для вертикальной установки ЭУИ фиксированные стандартное исполнение 2х8 мод. 088025 PL7</t>
  </si>
  <si>
    <t>Изоляционная коробка для монтажа напольной коробки в фальшпол стандартное исполнение 2X4 мод. (в комплекте 2 шт.) 088026 PL7</t>
  </si>
  <si>
    <t>Изоляционная коробка для монтажа напольной коробки в фальшпол стандартное исполнение 2X6 мод. (в комплекте 2 шт.) 088027 PL7</t>
  </si>
  <si>
    <t>Изоляционная коробка для монтажа напольной коробки в фальшпол стандартное исполнение 2X8 мод. (в комплекте 2 шт.) 088028 PL7</t>
  </si>
  <si>
    <t>Основание неукомплектованное для монтажа ревизионной напольной коробки стандартное исполнение 8/12 мод. 088039 PL7</t>
  </si>
  <si>
    <t>Основание неукомплектованное для монтажа ревизионной напольной коробки стандартное исполнение 12/18 мод. 088040 PL7</t>
  </si>
  <si>
    <t>Основание неукомплектованное для монтажа ревизионной напольной коробки стандартное исполнение 16/24 мод. 088041 PL7</t>
  </si>
  <si>
    <t>Декоративная панель из нержавеющей стали для крышки напольной коробки нержавеющая сталь стандартное исполнение 8/12 мод. 088045 PL7</t>
  </si>
  <si>
    <t>Декоративная панель из нержавеющей стали для крышки напольной коробки нержавеющая сталь стандартное исполнение 12/18 мод. 088046 PL7</t>
  </si>
  <si>
    <t>Декоративная панель из нержавеющей стали для крышки напольной коробки нержавеющая сталь стандартное исполнение 16/24 мод. 088047 PL7</t>
  </si>
  <si>
    <t>Напольная коробка круглая IP 66 со съемной крышкой 4 модуля нержавеющая сталь 088061 PL7</t>
  </si>
  <si>
    <t>Вывод кабеля 088062 PL7</t>
  </si>
  <si>
    <t>Напольная коробка круглая IP 66 c откидной крышкой 4 модуля нержавеющая сталь 088064 PL7</t>
  </si>
  <si>
    <t>Монтажная коробка для заливки в бетон (65mm) пластик 088069 PL7</t>
  </si>
  <si>
    <t>Напольная коробка 50мм с крышкой под ковровое покрытие 16 модулей 088070 PL7</t>
  </si>
  <si>
    <t>Монтажная коробка для фальш-полов 088071 PL7</t>
  </si>
  <si>
    <t>Крышка из нержавеющей стали для арт.088070 088072 PL7</t>
  </si>
  <si>
    <t>Монтажная коробка для бетонных полов 088073 PL7</t>
  </si>
  <si>
    <t>Монтажная коробка регулируемая 55-150 мм. 088080 PL7</t>
  </si>
  <si>
    <t>Переходник для монтажной коробки 0 880 80 8/12 мод. 088081 PL7</t>
  </si>
  <si>
    <t>Переходник для монтажной коробки 0 880 80 12/18 мод. 088082 PL7</t>
  </si>
  <si>
    <t>Переходник для монтажной коробки 0 880 80 16/24 мод. 088083 PL7</t>
  </si>
  <si>
    <t>Отделочный комплект для вощеного бетона, для напольных коробок на 16/24 мод. 088085 PL7</t>
  </si>
  <si>
    <t>Монтажная коробка стандартная нерегулируемая 65-90 mm 12/18 мод. 088091 PL7</t>
  </si>
  <si>
    <t>Крепежный комплект (из 4 лапок) для напольных коробок 088095 PL7</t>
  </si>
  <si>
    <t>Замок с ключом 088098 PL7</t>
  </si>
  <si>
    <t>Замок без ключа 088099 PL7</t>
  </si>
  <si>
    <t>Крышка для напольной коробки нержавеющая сталь, исполнение вровень с полом 12/18 мод. 088104 PL7</t>
  </si>
  <si>
    <t>Основание для горизональной установки с регулировкой по высоте, исполнение вровень с полом 12/18 мод. 088121 PL7</t>
  </si>
  <si>
    <t>Основание для вертикальной установки фиксированное, исполнение вровень с полом 2х4 мод. 088123 PL7</t>
  </si>
  <si>
    <t>Основание для вертикальной установки фиксированное, исполнение вровень с полом 2х6 мод. 088124 PL7</t>
  </si>
  <si>
    <t>Основание для вертикальной установки фиксированное, исполнение вровень с полом 2х8 мод. 088125 PL7</t>
  </si>
  <si>
    <t>Основание неукомплектованное, исполнение вровень с полом 8/12 мод. 088139 PL7</t>
  </si>
  <si>
    <t>Основание неукомплектованное, исполнение вровень с полом 12/18 мод. 088140 PL7</t>
  </si>
  <si>
    <t>Основание неукомплектованное, исполнение вровень с полом 16/24 мод. 088141 PL7</t>
  </si>
  <si>
    <t>088142</t>
  </si>
  <si>
    <t>Набор ножек для H &gt; 122 мм. 088142 PL7</t>
  </si>
  <si>
    <t>Набор ножек для H &gt; 122 мм (4 шт.) 088142 PL7</t>
  </si>
  <si>
    <t>Декоративная панель из нержавеющей стали для крышки напольной коробки нержавеющая сталь, исполнение вровень с полом 8/12 мод. 088145 PL7</t>
  </si>
  <si>
    <t>Декоративная панель из нержавеющей стали для крышки напольной коробки нержавеющая сталь, исполнение вровень с полом 12/18 мод. 088146 PL7</t>
  </si>
  <si>
    <t>Декоративная панель из нержавеющей стали для крышки напольной коробки нержавеющая сталь, исполнение вровень с полом 16/24 мод. 088147 PL7</t>
  </si>
  <si>
    <t>Монтажная коробка 12 модулей для упрощенных напольных коробок 088170 PL7</t>
  </si>
  <si>
    <t>Напольная коробка упрощенная с вертикальным размещением ЭУИ 12 мод. 088171 PL7</t>
  </si>
  <si>
    <t>Напольная коробка упрощенная с горизонтальным размещением ЭУИ 12 мод. 088172 PL7</t>
  </si>
  <si>
    <t>Сплошная крышка для простого отвода - для напольных коробок 089635 PL7</t>
  </si>
  <si>
    <t>Крышка - для встраивания напольных коробок на 24 модуля или с глубиной 65 мм на 16 модулей 089638 PL7</t>
  </si>
  <si>
    <t>Адаптер коробки Кат. № 0 896 34 для труб 089639 PL7</t>
  </si>
  <si>
    <t>Напольная коробка - IP 20 - RAL 7031 - 3 модуля 089644 PL7</t>
  </si>
  <si>
    <t>Монтажная коробка для напольной каробки Кат. № 0 896 44 - для бетонных полов 089649 PL7</t>
  </si>
  <si>
    <t>Суппорт мет.для напольной коробки 20кН 089684 PL7</t>
  </si>
  <si>
    <t>Крышка Ip66 Сплошн.Мет. 089685 PL7</t>
  </si>
  <si>
    <t>Крыш.Ip66 Мет. С Каб. Выводом 089686 PL7</t>
  </si>
  <si>
    <t>Вывод кабеля IP66 для Кат. № 0 896 86 089687 PL7</t>
  </si>
  <si>
    <t>Крышка Ip30 Для Дер. Полов 089688 PL7</t>
  </si>
  <si>
    <t>Выдвижной блок в стол, с комплектом для монтажа, 4 модуля, цвет нержавеющая сталь, для монтажа ЭУИ 654000 PL7</t>
  </si>
  <si>
    <t>Выдвижной блок в стол, с комплектом для монтажа, 4 модуля, цвет белый, для монтажа ЭУИ 654001 PL7</t>
  </si>
  <si>
    <t>Выдвижной блок в стол, с комплектом для монтажа, 4 модуля, цвет черный, для монтажа ЭУИ 654002 PL7</t>
  </si>
  <si>
    <t>Выдвижной блок в стол, с комплектом для монтажа, 2х4 модуля, цвет нержавеющая сталь, для монтажа ЭУИ 654003 PL7</t>
  </si>
  <si>
    <t>Выдвижной блок в стол, с комплектом для монтажа, 2х4 модуля, цвет белый, для монтажа ЭУИ 654004 PL7</t>
  </si>
  <si>
    <t>Выдвижной блок в стол, с комплектом для монтажа, 2х4 модуля, цвет черный, для монтажа ЭУИ 654005 PL7</t>
  </si>
  <si>
    <t>Выдвижной блок в стол, с комплектом для монтажа, 4 модуля, цвет алюминий, для монтажа ЭУИ 654014 PL7</t>
  </si>
  <si>
    <t>Выдвижной блок в стол, с комплектом для монтажа, 2х4 модуля, цвет алюминий, для монтажа ЭУИ 654015 PL7</t>
  </si>
  <si>
    <t>Профиль DLP - 35х80 - 2 м - без крышки - белый 010411 DLP</t>
  </si>
  <si>
    <t>Перегородка несущая - для кабель-каналов DLP 65х150/195/220 - 2 м - белый 010473 DLP</t>
  </si>
  <si>
    <t>Частичная крышка шириной 40 мм - для кабель-канала DLP 65x195 - 2м - белый 010520 DLP</t>
  </si>
  <si>
    <t>Частичная крышка шириной 65 мм - для кабель-канала DLP 65x195 - 2м - белый 010521 DLP</t>
  </si>
  <si>
    <t>Частичная крышка шириной 85 мм - для кабель-канала DLP 65x195 - 2м - белый 010522 DLP</t>
  </si>
  <si>
    <t>Частичная крышка шириной 130 мм - для кабель-каналов DLP 65x150/220 - 2м - белый 010524 DLP</t>
  </si>
  <si>
    <t>Полная крышка шириной 180 мм - для кабель-канала DLP 65x195 - 2м - белый 010526 DLP</t>
  </si>
  <si>
    <t>Накладка плинтусная - для кабель-канала DLP 35x80 - 2 м - угольно-серый 010580 DLP</t>
  </si>
  <si>
    <t>Разделительная перегородка - для кабель-каналов DLP 50х80/105/150 - 2м - белый 010582 DLP</t>
  </si>
  <si>
    <t>Разделительная перегородка - DLP - секционируемая - профиль 65 - 2 м - белая 010583 DLP</t>
  </si>
  <si>
    <t>Самоклеющаяся разделительная перегородка - для кабель-канала DLP 35x80 - 2 м - белая 010584 DLP</t>
  </si>
  <si>
    <t>Угол внутренний переменный от 80° до 100° - для кабель-каналов DLP 35х80/105 - белый 010601 DLP</t>
  </si>
  <si>
    <t>Угол внутренний переменный от 80° до 100° - для кабель-каналов DLP 50х80 - белый 010602 DLP</t>
  </si>
  <si>
    <t>Угол внутренний переменный от 80° до 100° - для кабель-каналов DLP 65х150/195 - 1 секция - белый 010603 DLP</t>
  </si>
  <si>
    <t>Угол внутренний переменный от 80° до 100° - для кабель-каналов DLP 50х105 - белый 010605 DLP</t>
  </si>
  <si>
    <t>Угол внутренний переменный от 80° до 100° - для кабель-каналов DLP 50х150 - белый 010606 DLP</t>
  </si>
  <si>
    <t>Угол внутренний переменный от 80° до 100° - для кабель-каналов DLP 65х150/195/220 - 2 секции 010607 DLP</t>
  </si>
  <si>
    <t>DLP Сепаратор внутренний 010611 DLP</t>
  </si>
  <si>
    <t>Угол внешний переменный от 60° до 120° - для кабель-каналов DLP 50х105 - белый 010619 DLP</t>
  </si>
  <si>
    <t>Угол внешний переменный от 60° до 120° - для кабель-каналов DLP 35х80/105 - белый 010621 DLP</t>
  </si>
  <si>
    <t>Угол внешний переменный от 60° до 120° - для кабель-каналов DLP 50х80 - белый 010622 DLP</t>
  </si>
  <si>
    <t>Угол внешний переменный от 60° до 120° - для кабель-каналов DLP 65х150/195 - 1 секция - белый 010623 DLP</t>
  </si>
  <si>
    <t>DLP Сепаратор для углов 010632 DLP</t>
  </si>
  <si>
    <t>Угол внешний переменный от 60° до 120° - для кабель-каналов DLP 50х150 - белый 010635 DLP</t>
  </si>
  <si>
    <t>Угол внешний переменный от 60° до 120° - для кабель-каналов DLP 65х150/195/220 - 2 секции 010636 DLP</t>
  </si>
  <si>
    <t>Угол внешний переменный от 60° до 120° - для кабель-каналов DLP 65х195/220 - 3 секции 010639 DLP</t>
  </si>
  <si>
    <t>Угол внутренний переменный от 80° до 100° - для кабель-каналов DLP 65х195/220 - 3 секции 010658 DLP</t>
  </si>
  <si>
    <t>Скоба - для кабель-каналов DLP 35/50X80, 50х105/150, 65х150/220 010681 DLP 010681 DLP</t>
  </si>
  <si>
    <t>DLP Держатель кабеля (скоба) 010682 DLP</t>
  </si>
  <si>
    <t>Скоба - для кабель-каналов DLP с шириной крышки 130/180 мм 010686 DLP</t>
  </si>
  <si>
    <t>Переходник на напольный кабель-канал Кат. № 0 328 00 010690 DLP</t>
  </si>
  <si>
    <t>Накладка на стык - DLP - на защелках - для DLP - секционируемая - белая 010691 DLP</t>
  </si>
  <si>
    <t>Накладка на стык профиля - самоклеющаяся - для односекционных кабель-каналов DLP - белый 010692 DLP</t>
  </si>
  <si>
    <t>Накладка на стык профиля - на защелках - для односекционных кабель-каналов DLP 50х105 - белый 010696 DLP</t>
  </si>
  <si>
    <t>Накладка на стык со стеной - для кабель-каналов шириной от 80 до 150 мм 010698 DLP</t>
  </si>
  <si>
    <t>Накладка на стык со стеной - для кабель-каналов шириной от 195 до 220 мм 010699 DLP</t>
  </si>
  <si>
    <t>Заглушка торцевая - для односекционных кабель-каналов DLP 50х105 - белый 010700 DLP</t>
  </si>
  <si>
    <t>Заглушка торцевая - для односекционных кабель-каналов DLP 35х105 - белый 010701 DLP</t>
  </si>
  <si>
    <t>Заглушка торцевая - для односекционных кабель-каналов DLP 50х150 - белый 010703 DLP</t>
  </si>
  <si>
    <t>Заглушка торцевая - для односекционных кабель-каналов DLP 65х150 - белый 010706 DLP</t>
  </si>
  <si>
    <t>Заглушка торцевая - для кабель-каналов DLP 65х195 - белый 010707 DLP</t>
  </si>
  <si>
    <t>Заглушка торцевая - для кабель-каналов DLP 65х220 - белый 010708 DLP</t>
  </si>
  <si>
    <t>Заглушка торцевая - для односекционных кабель-каналов DLP 35/50х80 - белый 010722 DLP</t>
  </si>
  <si>
    <t>Отвод плоский - для перехода на кабель-канал шириной 80 мм - белый 010733 DLP</t>
  </si>
  <si>
    <t>Отвод плоский - для односекционных кабель-каналов DLP 35х80/105, 50х80/150 - белый 010735 DLP</t>
  </si>
  <si>
    <t>Отвод плоский - для односекционных кабель-каналов DLP 35х105, 50х150 - ширина крышки 85 мм - белый 010736 DLP</t>
  </si>
  <si>
    <t>Отвод плоский - для односекционных кабель-каналов DLP 35х105, 50х150 - ширина крышки 65 мм - белый 010737 DLP</t>
  </si>
  <si>
    <t>Отвод плоский - для односекционных кабель-каналов DLP 65х150/195/220 - ширина профиля 105 мм - белый 010738 DLP</t>
  </si>
  <si>
    <t>Отвод плоский - для односекционных кабель-каналов DLP 50х105 - ширина профиля 80 мм - белый 010739 DLP</t>
  </si>
  <si>
    <t>Отвод плоский - для односекционных кабель-каналов DLP 50х105 - ширина профиля 105 мм - белый 010740 DLP</t>
  </si>
  <si>
    <t>Отводы угловые - для односекционных кабель-каналов DLP 35х80/105, 50х80/150 - белый 010763 DLP</t>
  </si>
  <si>
    <t>Отводы угловые - для односекционных кабель-каналов DLP 65х150/195/220 - белый 010764 DLP</t>
  </si>
  <si>
    <t>Отводы угловые - для односекционных кабель-каналов DLP 50х105 - белый 010765 DLP</t>
  </si>
  <si>
    <t>Угол плоский 90 - для односекционных кабель-каналов DLP 35/50х80 - белый 010767 DLP</t>
  </si>
  <si>
    <t>Переходник на напольный кабель-канал, крышка 65мм 010771 DLP</t>
  </si>
  <si>
    <t>Переходник на напольный кабель-канал, крышка 85мм 010772 DLP</t>
  </si>
  <si>
    <t>Угол плоский 90° - для односекционных кабель-каналов DLP 35х105 - белый 010784 DLP</t>
  </si>
  <si>
    <t>Угол плоский 90° - для односекционных кабель-каналов DLP 50х105 - белый 010786 DLP</t>
  </si>
  <si>
    <t>Угол плоский 90° - для односекционных кабель-каналов DLP 50х150 - белый 010789 DLP</t>
  </si>
  <si>
    <t>Угол плоский 90° - для односекционных кабель-каналов DLP 65х150 - белый 010790 DLP</t>
  </si>
  <si>
    <t>Угол плоский 90° - для кабель-каналов DLP 65х195 - белый 010793 DLP 010796 DLP</t>
  </si>
  <si>
    <t>Угол плоский 90° - для кабель-каналов DLP 65х220 - белый 010796 DLP</t>
  </si>
  <si>
    <t>Накладка на стык - для крышек 40 мм - для кабель-канала DLP 65х195 - белый 010800 DLP</t>
  </si>
  <si>
    <t>Накладка на стык крышки 65 мм DLP - для любых DLP - секционируемая - белая 010801 DLP</t>
  </si>
  <si>
    <t>Накладка на стык - для крышек 85 мм - для кабель-канала DLP 35х105 и 65х195 - белый 010802 DLP</t>
  </si>
  <si>
    <t>Накладка на стык - для крышек 130 мм - для кабель-канала DLP 65х150/220 - белый 010804 DLP</t>
  </si>
  <si>
    <t>Накладка на стык - для крышек 180 мм - для кабель-канала DLP 65х195 - белый 010806 DLP</t>
  </si>
  <si>
    <t>Суппорт для розеток Р17 - для кабель-канала DLP с шириной крышек 130 мм - белый 010900 DLP</t>
  </si>
  <si>
    <t>Модуль для крышек 40мм 010910 DLP</t>
  </si>
  <si>
    <t>Суппорт универсальный - 1 пост - для кабель-каналов DLP с шириной крышки 85 мм и розеточных блоков - белый 010913 DLP</t>
  </si>
  <si>
    <t>Суппорт универсальный - 1 пост - для кабель-каналов DLP с шириной крышки 130 мм - белый 010914 DLP</t>
  </si>
  <si>
    <t>Изолирующая коробка - 1 пост - суппорт универсальный - для монтажа 2/3/4 постов 010917 DLP</t>
  </si>
  <si>
    <t>Суппорт универсальный - 2 поста - для кабель-каналов DLP с шириной крышки 85 мм - белый 010923 DLP</t>
  </si>
  <si>
    <t>Суппорт универсальный - 2 поста - для кабель-каналов DLP с шириной крышки 130 мм - белый 010924 DLP</t>
  </si>
  <si>
    <t>Суппорт для модульного оборудования - 2 модуля - для кабель-каналов DLP с шириной крышки 65 мм - белый 010925 DLP</t>
  </si>
  <si>
    <t>Изолирующая коробка - 2 модуля - суппорт Mosaic - для кабель-каналов DLP с шириной крышки 40/65/85/130 мм 010927 DLP</t>
  </si>
  <si>
    <t>Суппорт универсальный - 3, 4 поста - для кабель-каналов DLP с шириной крышки 85 мм - белый 010933 DLP</t>
  </si>
  <si>
    <t>Суппорт универсальный - 3 поста - для кабель-каналов DLP с шириной крышки 130 мм - белый 010934 DLP</t>
  </si>
  <si>
    <t>Суппорт для модульного оборудования - 3 модуля - для кабель-каналов DLP с шириной крышки 85 мм - белый 010935 DLP</t>
  </si>
  <si>
    <t>Суппорт Mosaic - для кабель-каналов DLP с шириной крышки 65 мм - 2 модуля 010952 DLP</t>
  </si>
  <si>
    <t>Суппорт Mosaic - для кабель-каналов DLP с шириной крышки 65 мм - 4 модуля 010954 DLP</t>
  </si>
  <si>
    <t>Суппорт Mosaic - для кабель-каналов DLP с шириной крышки 65 мм - 6 модулей 010956 DLP</t>
  </si>
  <si>
    <t>Суппорт Mosaic - для кабель-каналов DLP с шириной крышки 65 мм - 8 модулей 010958 DLP</t>
  </si>
  <si>
    <t>Суппорт для модульного оборудования - 6 модулей - для кабель-каналов DLP с шириной крышки 130 мм - белый 010965 DLP</t>
  </si>
  <si>
    <t>Суппорт Mosaic - для кабель-каналов DLP с шириной крышки 85 мм - 2 модуля 010992 DLP</t>
  </si>
  <si>
    <t>Суппорт Mosaic - для кабель-каналов DLP с шириной крышки 85 мм - 4 модуля 010994 DLP</t>
  </si>
  <si>
    <t>Суппорт Mosaic - для кабель-каналов DLP с шириной крышки 85 мм - 6 модулей 010996 DLP</t>
  </si>
  <si>
    <t>Суппорт Mosaic - для кабель-каналов DLP с шириной крышки 85 мм - 8 модулей 010998 DLP</t>
  </si>
  <si>
    <t>Мини-плинтус DLPlus - 20x12,5 мм - 2 отделения - длина 2,1 м - белый 030007 DLP</t>
  </si>
  <si>
    <t>Мини-плинтус DLPlus - 20x12,5 мм - 1 отделение - длина 2,1 м - белый 030008 DLP</t>
  </si>
  <si>
    <t>Мини-плинтус DLPlus - 32x12,5 мм - 2 отделения - длина 2,1 м - белый 030014 DLP</t>
  </si>
  <si>
    <t>Мини-плинтус DLPlus - 32x12,5 мм - 1 отделение - длина 2,1 м - белый 030015 DLP</t>
  </si>
  <si>
    <t>Мини-плинтус DLPlus 32x20 - 1 секция - длина 2,10 м - белый 030017 DLP</t>
  </si>
  <si>
    <t>Мини-плинтус DLPlus - 40x12,5 мм - 2 отделения - длина 2,1 м - белый 030020 DLP</t>
  </si>
  <si>
    <t>Мини-плинтус DLPlus - 40x16 мм - 2 отделения - длина 2,1 м - белый 030021 DLP</t>
  </si>
  <si>
    <t>DLPlus Миниплин. пл.б/пер. 32х12,5 кор. 030025 DLP</t>
  </si>
  <si>
    <t>Мини-плинтус DLPlus 60x16 - 3 секции - длина 2,10 м - белый 030026 DLP</t>
  </si>
  <si>
    <t>Мини-плинтус DLPlus 40x20 - 1 секция - длина 2,10 м - белый 030027 DLP</t>
  </si>
  <si>
    <t>DLPlus Мини-плинтус пл.с/пер.75х20 030033 DLP</t>
  </si>
  <si>
    <t>DLP Плинтус 80х20 белый 030069 DLP</t>
  </si>
  <si>
    <t>DLPlus Миниплин. пл.с/пер. 32х12,5 кор. 030078 DLP</t>
  </si>
  <si>
    <t>Мини-плинтус DLPlus - 40x16 - 2 отделения - длина 2,1 м - коричневый 030081 DLP</t>
  </si>
  <si>
    <t>Напольный кабель канал 75х18, пластиковый, 3 отсека, цвет белый 030088 DLP</t>
  </si>
  <si>
    <t>Напольный кабель канал 75х18, пластиковый, 3 отсека, цвет черный 030090 DLP</t>
  </si>
  <si>
    <t>DLPlus Микроканал самоклеящийся 9,6х10,5 мм, для кабеля Ø3-6 мм, цвет белый, длина 1,2 м. 030096 DLP</t>
  </si>
  <si>
    <t>DLPlus Микроканал самоклеящийся 12,6х13,5мм, для кабеля Ø7-9 мм, цвет белый, длина 1,2 м. 030097 DLP</t>
  </si>
  <si>
    <t>DLPlus Микроканал самоклеящийся 9,6х10,5 мм, для кабеля Ø3-6 мм, цвет белый, длина 2,1 м. 030098 DLP</t>
  </si>
  <si>
    <t>DLPlus Микроканал самоклеящийся 12,6х13,5мм, для кабеля Ø7-9 мм, цвет белый, длина 2,1 м. 030099 DLP</t>
  </si>
  <si>
    <t>Мини-плинтус DLPlus 60x20 - 3 секции - длина 2,10 м - белый 030114 DLP</t>
  </si>
  <si>
    <t>Т-образное ответвление - для мини-плинтусов DLPlus 40х12,5 и 40х16 - белый 030207 DLP</t>
  </si>
  <si>
    <t>Т-образное ответвление - для мини-плинтусов DLPlus 40х20 - белый 030208 DLP</t>
  </si>
  <si>
    <t>Т-образное ответвление - для мини-плинтусов DLPlus 60х16 и 60х20 - белый 030209 DLP</t>
  </si>
  <si>
    <t>Ответвление T-образное для монтажа у потолка - для мини-плинтусов DLPlus 32/40x20 - белый 030216 DLP</t>
  </si>
  <si>
    <t>DLPlus Ответвление Т-Обр. 75х20 Бел. 030218 DLP</t>
  </si>
  <si>
    <t>Угол внутренний/внешний переменный - для мини-плинтусов DLPlus 20x12,5 - белый 030221 DLP</t>
  </si>
  <si>
    <t>Угол плоский переменный - для мини-плинтусов DLPlus 20x12,5 - белый 030223 DLP</t>
  </si>
  <si>
    <t>Ответвление т-образное - для мини-плинтусов DLPlus 20x12,5 - белое 030224 DLP</t>
  </si>
  <si>
    <t>Ответвление T-образное для монтажа у потолка - для мини-плинтусов DLPlus 60/75x20 - белый 030226 DLP</t>
  </si>
  <si>
    <t>Угол плоский для кабель-канала 25х16 030243 DLP</t>
  </si>
  <si>
    <t>Угол внутренний/внешний переменный - для мини-плинтусов DLPlus 32x12,5 - белый 030251 DLP</t>
  </si>
  <si>
    <t>Угол плоский переменный - для мини-плинтусов DLPlus 32x12,5 - белый 030253 DLP</t>
  </si>
  <si>
    <t>Ответвление т-образное - для мини-плинтусов DLPlus 32x12,5 - белое 030254 DLP</t>
  </si>
  <si>
    <t>Угол внутренний/внешний переменный - для мини-плинтусов DLPlus 32x20 - белый 030271 DLP</t>
  </si>
  <si>
    <t>Угол плоский переменный - для мини-плинтусов DLPlus 32x20 - белый 030273 DLP</t>
  </si>
  <si>
    <t>Т - образное ответвление - для мини-плинтусов DLPlus 32x20 - белый 030274 DLP</t>
  </si>
  <si>
    <t>Угол внутренний/внешний переменный - для мини-плинтусов DLPlus 40x20 - белый 030281 DLP</t>
  </si>
  <si>
    <t>Угол плоский переменный - для мини-плинтусов DLPlus 40x20 - белый 030283 DLP</t>
  </si>
  <si>
    <t>DLPlus Ответвление 40х12,5 030284 DLP</t>
  </si>
  <si>
    <t>Заглушка торцевая - для мини-плинтусов DLPlus 60x16/20 - белый 030290 DLP</t>
  </si>
  <si>
    <t>Угол внутренний переменный - для мини-плинтусов DLPlus 60x16/20 - белый 030291 DLP</t>
  </si>
  <si>
    <t>Угол внешний переменный - для мини-плинтусов DLPlus 60x16/20 - белый 030292 DLP</t>
  </si>
  <si>
    <t>Угол плоский переменный - для мини-плинтусов DLPlus 60x16/20 - белый 030293 DLP</t>
  </si>
  <si>
    <t>Уплотнительный зажим - для мини-плинтусов DLPlus 60х16/20 - белый 030295 DLP</t>
  </si>
  <si>
    <t>DLPlus Заглушка торцевая 75х20 030300 DLP</t>
  </si>
  <si>
    <t>DLPlus Угол внутренний переменный для кабель-канала 75х20 030301 DLP</t>
  </si>
  <si>
    <t>DLPlus Угол внешний переменный для кабель-канала 75х20 030302 DLP</t>
  </si>
  <si>
    <t>DLPlus Зажим упл.для кабель-канала 75х20 030305 DLP</t>
  </si>
  <si>
    <t>DLPlus Ответвительная коробка (75х75х35) 030316 DLP</t>
  </si>
  <si>
    <t>Ответвительная коробка - 110x110x50 - для мини-плинтусов DLPlus - белый 030326 DLP</t>
  </si>
  <si>
    <t>DLPlus Ответвтильная коробка (110х110х50) 030329 DLP</t>
  </si>
  <si>
    <t>DLP Адаптер для кабель-канала 32х20 Белый 030334 DLP</t>
  </si>
  <si>
    <t>Ответвительная коробка - 150x150x65 - для мини-плинтусов DLPlus - белый 030336 DLP</t>
  </si>
  <si>
    <t>Mosaic Суппорт для уст.вдоль пл. 030379 DLP</t>
  </si>
  <si>
    <t>Пластиковая лента для уплотнения стыка со стеной - DLPlus и DLP - длина 5 м 030418 DLP</t>
  </si>
  <si>
    <t>DLPlus Угол Внутр/Наружн.20х12,5 Кор. 030521 DLP</t>
  </si>
  <si>
    <t>DLP Угол Изменяемый Плос.20х12,5 Кор. 030523 DLP</t>
  </si>
  <si>
    <t>DLP Ответвитель 20х12,5 Коричн. 030524 DLP</t>
  </si>
  <si>
    <t>Уплотнительная подкладка под плинтус DLPlus - длина 2,10 м - коричневый 030677 DLP</t>
  </si>
  <si>
    <t>DLP Шаблон для разрез. 030698 DLP</t>
  </si>
  <si>
    <t>Мини-плинтус DLPlus - 32x16 - 1 отделение - длина 2,1 м - белый 030804 DLP</t>
  </si>
  <si>
    <t>Перегородка Разд.Простая 030867 DLP</t>
  </si>
  <si>
    <t>Основание для хомута - для фиксации DLP кабелей 030881 DLP</t>
  </si>
  <si>
    <t>Рамка - для Mosaic - белая 030890 DLP</t>
  </si>
  <si>
    <t>Дюбель для сухой штукатурки 030897 DLP</t>
  </si>
  <si>
    <t>Дюбель непоср. устан. (100шт) 030898 DLP</t>
  </si>
  <si>
    <t>Дюбель для мини каб.-кан. (100шт) 030899 DLP</t>
  </si>
  <si>
    <t>Заглушка торцевая - для мини-плинтуса DLPlus - 20x12,5 - белая 031202 DLP</t>
  </si>
  <si>
    <t>Заглушка торцевая - для мини-плинтуса DLPlus - 32x12,5 - белая 031203 DLP</t>
  </si>
  <si>
    <t>Заглушка торцевая - для мини-плинтуса DLPlus - 40x12,5 - белая 031204 DLP</t>
  </si>
  <si>
    <t>Заглушка торцевая - для мини-плинтуса DLPlus - 32x16 - белая 031207 DLP</t>
  </si>
  <si>
    <t>Заглушка торцевая - для мини-плинтуса DLPlus - 40x16 - белая 031208 DLP</t>
  </si>
  <si>
    <t>Заглушка торцевая - для мини-плинтусов DLPlus 32x20 - белый 031209 DLP</t>
  </si>
  <si>
    <t>Заглушка торцевая - для мини-плинтусов DLPlus 40x20 - белый 031211 DLP</t>
  </si>
  <si>
    <t>Рамка для накладного монтажа 1-постовая - на мини-плинтус DLPlus глубиной 12,5 - белая 031405 DLP</t>
  </si>
  <si>
    <t>Рамка для накладного монтажа 1-постовая - на мини-плинтус DLPlus глубиной 16 - белая 031407 DLP</t>
  </si>
  <si>
    <t>Рамка Oteo - для монтажа вдоль плинтуса DLPlus глубиной 20 мм - 1 пост - белый 031408 DLP</t>
  </si>
  <si>
    <t>Рамка Oteo - для монтажа на плинтус DLPlus глубиной 20 мм - 1 пост - белый 031409 DLP</t>
  </si>
  <si>
    <t>Рамка Oteo - для монтажа вдоль плинтуса DLPlus глубиной 20 мм - 2 поста - белый 031418 DLP</t>
  </si>
  <si>
    <t>Рамка для накладного монтажа 1-постовая - вдоль мини-плинтуса DLPlus глубиной 16 - белая 031456 DLP</t>
  </si>
  <si>
    <t>Рамка для накладного монтажа - 1 пост - вдоль мини-плинтуса DLPlus - 20/32x12,5 - белая 031457 DLP</t>
  </si>
  <si>
    <t>Рамка для накладного монтажа - 1 пост - вдоль мини-плинтуса DLPlus - 40x12,5 + профиль 16 мм - белая 031459 DLP</t>
  </si>
  <si>
    <t>Рамка для накладного монтажа - 2 поста - вдоль мини-плинтуса DLPlus глубиной 16 - белая 031466 DLP</t>
  </si>
  <si>
    <t>Рамка Mosaic - 2 модуля - для DLPlus с профилем 20 мм - белая 031611 DLP</t>
  </si>
  <si>
    <t>Рамка Mosaic - 4 модуля - для DLPlus с профилем 20 мм - белая 031613 DLP</t>
  </si>
  <si>
    <t>Рамка Mosaic - 6 модулей - для DLPlus с профилем 20 мм - белая 031614 DLP</t>
  </si>
  <si>
    <t>Рамка Mosaic - для монтажа DLP и DLPlus - 2x4 модуля 031621 DLP</t>
  </si>
  <si>
    <t>Рамка Mosaic - для монтажа DLP и DLPlus - 3x4 модуля 031622 DLP</t>
  </si>
  <si>
    <t>Выдвижной блок - для монтажа на торце мини-плинтуса DLPlus 20x12,5 031640 DLP</t>
  </si>
  <si>
    <t>Выдвижной блок - для монтажа на торце мини-плинтуса DLPlus 32x12,5/16 031641 DLP</t>
  </si>
  <si>
    <t>Выдвижной блок - для монтажа на торце мини-плинтуса DLPlus 40x12,5/16 031642 DLP</t>
  </si>
  <si>
    <t>Выдвижной блок - для монтажа на торце мини-плинтуса DLPlus 60x20 - белый 031645 DLP</t>
  </si>
  <si>
    <t>Выдвижной блок - для монтажа на торце мини-плинтуса DLPlus 32x20 - белый 031646 DLP</t>
  </si>
  <si>
    <t>Выдвижной блок - для монтажа на торце мини-плинтуса DLPlus 40x20 - белый 031647 DLP</t>
  </si>
  <si>
    <t>Адаптер для монтажа 75x20 031648 DLP</t>
  </si>
  <si>
    <t>Mosaic Суппорт 2м 140х35 031669 DLP</t>
  </si>
  <si>
    <t>Mosaic Суппорт 4м 140х35 031671 DLP</t>
  </si>
  <si>
    <t>Mosaic Суппорт 6м 140х35 031672 DLP</t>
  </si>
  <si>
    <t>Sagane Рамка для плинтуса 80х20 На 2п 031693 DLP</t>
  </si>
  <si>
    <t>Sagane Рамка для плинтуса 20х12,5 1п 031694 DLP</t>
  </si>
  <si>
    <t>Sagane Рамка для плинтуса 20х12,5 2п 031695 DLP</t>
  </si>
  <si>
    <t>Sagane Рамка для плинтуса 20х12,5 3п 031696 DLP</t>
  </si>
  <si>
    <t>Sagane Рамка для плинтуса 20х12,5 1п 031697 DLP</t>
  </si>
  <si>
    <t>Sagane Рамка для плинтуса 20х12,5 2п 031698 DLP</t>
  </si>
  <si>
    <t>Адаптер - для монтажа рамки Кат. № 0 316 11 - монтаж на мини-плинтусы DLPlus глубиной 12,5 мм 031701 DLP</t>
  </si>
  <si>
    <t>Адаптер - для монтажа рамки Кат. № 0 316 13 - монтаж на мини-плинтусы DLPlus глубиной 12,5 мм 031702 DLP</t>
  </si>
  <si>
    <t>Адаптер - для монтажа рамки Кат. № 0 316 14 и 0 316 22 - монтаж на мини-плинтусы DLPlus глубиной 12,5 мм 031703 DLP</t>
  </si>
  <si>
    <t>Адаптер - для монтажа рамки Кат. № 0 316 11 - монтаж на мини-плинтусы DLPlus глубиной 16 мм 031704 DLP</t>
  </si>
  <si>
    <t>Адаптер - для монтажа рамки Кат. № 0 316 13 - монтаж на мини-плинтусы DLPlus глубиной 16 мм 031705 DLP</t>
  </si>
  <si>
    <t>Адаптер - для монтажа рамки Кат. № 0 316 14 - монтаж на мини-плинтусы DLPlus глубиной 16 мм 031706 DLP</t>
  </si>
  <si>
    <t>Адаптер - для монтажа рамки Кат. № 0 316 11 - для мини-плинтусов DLPlus глубиной 20 мм 031707 DLP</t>
  </si>
  <si>
    <t>Адаптер - для монтажа рамки Кат. № 0 316 13 и Кат. № 0 316 21 - для мини-плинтусов DLPlus глубиной 20 мм 031708 DLP</t>
  </si>
  <si>
    <t>Адаптер - для монтажа рамки Кат. № 0 316 14 и Кат. № 0 316 22 - для мини-плинтусов DLPlus глубиной 20 мм 031709 DLP</t>
  </si>
  <si>
    <t>DLP Выдв.панель 3м для плинтуса 031714 DLP</t>
  </si>
  <si>
    <t>Распаечная коробка -для профиля 92x20 мм 032801 DLP</t>
  </si>
  <si>
    <t>Угол плоский - для профиля 92x20 мм 032802 DLP</t>
  </si>
  <si>
    <t>Накладка на стык - для профиля 92x20 мм 032803 DLP</t>
  </si>
  <si>
    <t>DLP Переходник для кабель-канала до 160х65 032804 DLP</t>
  </si>
  <si>
    <t>Ответвление к напольному кабель-каналу - для мини-плинтусов DLPlus 60/75x20 - белый 032805 DLP</t>
  </si>
  <si>
    <t>Адаптер для плинтуса - для плинтусов DLPlus 20 профиля - белый 032806 DLP</t>
  </si>
  <si>
    <t>Заглушка - для профиля 92x20 мм 032807 DLP</t>
  </si>
  <si>
    <t>DLPlus Адапт.панель для пола 032810 DLP</t>
  </si>
  <si>
    <t>Мини-плинтус DLPlus - 20x12,5 мм - 1 отделение - длина 3 м - белый 033301 DLP</t>
  </si>
  <si>
    <t>Мини-плинтус DLPlus - 32x12,5 мм - 2 отделения - длина 3 м - белый 033310 DLP</t>
  </si>
  <si>
    <t>Мини-плинтус DLPlus - 32x12,5 мм - 1 отделение - длина 3 м - белый 033311 DLP</t>
  </si>
  <si>
    <t>Угол внутренний/внешний переменный - для мини-плинтуса DLPlus 40x12,5 - белый 033315 DLP</t>
  </si>
  <si>
    <t>Угол плоский переменный - для мини-плинтуса DLPlus 40x12,5 - белый 033316 DLP</t>
  </si>
  <si>
    <t>Ответвление T-образное для монтажа у потолка - для мини-плинтуса DLPlus глубиной 12,5 мм - белый 033317 DLP</t>
  </si>
  <si>
    <t>Мини-плинтус DLPlus - 32x16 мм - 1 отделение - длина 3 м - белый 033321 DLP</t>
  </si>
  <si>
    <t>Мини-плинтус DLPlus - 40x16 мм - 2 отделения - длина 3 м - белый 033322 DLP</t>
  </si>
  <si>
    <t>Угол внутренний/внешний переменный - для мини-плинтуса DLPlus 32x16 - белый 033325 DLP</t>
  </si>
  <si>
    <t>Угол внутренний/внешний переменный - для мини-плинтуса DLPlus 40x16 - белый 033326 DLP</t>
  </si>
  <si>
    <t>Угол плоский переменный - для мини-плинтуса DLPlus 32x16 - белый 033327 DLP</t>
  </si>
  <si>
    <t>Угол плоский переменный - для мини-плинтуса DLPlus 40x16 - белый 033328 DLP</t>
  </si>
  <si>
    <t>Ответвление T-образное для монтажа у потолка - для мини-плинтуса DLPlus глубиной 16 мм - белый 033329 DLP</t>
  </si>
  <si>
    <t>Т-образное ответвление - для мини-плинтуса DLPlus 32x16 - белый 033330 DLP</t>
  </si>
  <si>
    <t>Мини-плинтус DLPlus 40x20 - 1 секция - длина 3 м - белый 033343 DLP</t>
  </si>
  <si>
    <t>Угол Плоский 32х25 Белый 033357 DLP</t>
  </si>
  <si>
    <t>Накладка на стык - для мини-плинтусов DLPlus 20х12,5 - белый 033602 DLP</t>
  </si>
  <si>
    <t>Накладка на стык - для мини-плинтусов DLPlus 32х12,5 - белый 033603 DLP</t>
  </si>
  <si>
    <t>Накладка на стык - для мини-плинтусов DLPlus 32х16 и 32х20 - белый 033604 DLP</t>
  </si>
  <si>
    <t>Накладка на стык - для мини-плинтусов DLPlus 40х12,5/40х16/40х20 - белый 033606 DLP</t>
  </si>
  <si>
    <t>Накладка на стык - для мини-плинтусов DLPlus 60х16 и 60х20 - белый 033608 DLP</t>
  </si>
  <si>
    <t>DLPlus Накладка на стык 75х20 Белая 033609 DLP</t>
  </si>
  <si>
    <t>Заглушка DLP для ответвителя на плинт. Бел. 033664 DLP</t>
  </si>
  <si>
    <t>Внутр.Изм.Угол 120х20 белый 033665 DLP</t>
  </si>
  <si>
    <t>Наруж.Изм.Угол 120х20 белый 033666 DLP</t>
  </si>
  <si>
    <t>Плоск. Изм.Угол 120х20 033667 DLP</t>
  </si>
  <si>
    <t>Накладка На Стык 120х20 Белая 033668 DLP</t>
  </si>
  <si>
    <t>Т-Образный ответвитель 120х20 Белый 033670 DLP</t>
  </si>
  <si>
    <t>DLPlus Плинтус 140х35 белый 033700 DLP</t>
  </si>
  <si>
    <t>Заглушка для перех.на 40х20 033714 DLP</t>
  </si>
  <si>
    <t>Внутр.Изм.Угол 140х20 белый 033715 DLP</t>
  </si>
  <si>
    <t>Наруж.Изм.Угол 140х20 белый 033716 DLP</t>
  </si>
  <si>
    <t>Накладка На Стык 140х35 033718 DLP</t>
  </si>
  <si>
    <t>ПЛОСК. УГОЛ DLPLUS 140X35 033720 DLP</t>
  </si>
  <si>
    <t>Заглушка DLPlus 80х20 бел. 033744 DLP</t>
  </si>
  <si>
    <t>DLPlus Внутр.Угол 80х20 Белый 033745 DLP</t>
  </si>
  <si>
    <t>DLPlus Внеш.Угол 80х20 Белый 033746 DLP</t>
  </si>
  <si>
    <t>Плоский угол для плинтуса 80х20, цвет белый 033747 DLP</t>
  </si>
  <si>
    <t>DLPlus Заглушка 120х20 Белый 033774 DLP</t>
  </si>
  <si>
    <t>EKF</t>
  </si>
  <si>
    <t>Бренд</t>
  </si>
  <si>
    <t>541-801-1901-0001</t>
  </si>
  <si>
    <t>12 В, 110 Ач с длительным сроком службы</t>
  </si>
  <si>
    <t>541-801-1901-0002</t>
  </si>
  <si>
    <t>12 В, 13 Ач</t>
  </si>
  <si>
    <t>541-801-1901-0003</t>
  </si>
  <si>
    <t>12 В, 140 Ач</t>
  </si>
  <si>
    <t>541-801-1901-0004</t>
  </si>
  <si>
    <t>12 В, 20 Ач</t>
  </si>
  <si>
    <t>541-801-1901-0005</t>
  </si>
  <si>
    <t>12 В, 28 Ач</t>
  </si>
  <si>
    <t>541-801-1901-0006</t>
  </si>
  <si>
    <t>12 В, 38 Ач</t>
  </si>
  <si>
    <t>541-801-1901-0007</t>
  </si>
  <si>
    <t>12 В, 50 Ач</t>
  </si>
  <si>
    <t>541-801-1901-0008</t>
  </si>
  <si>
    <t>12 В, 70 Ач</t>
  </si>
  <si>
    <t>541-801-1901-0009</t>
  </si>
  <si>
    <t>12 В, 9 Ач</t>
  </si>
  <si>
    <t>541-801-1901-0010</t>
  </si>
  <si>
    <t>12 В, 93 Ач с длительным сроком службы</t>
  </si>
  <si>
    <t>541-801-1901-0011</t>
  </si>
  <si>
    <t>12 В, 98 Ач</t>
  </si>
  <si>
    <t>541-801-1901-0012</t>
  </si>
  <si>
    <t>Комплект из 4 батарейных блоков с АКБ 11 Ач типа Keor MOD</t>
  </si>
  <si>
    <t>541-801-1901-0013</t>
  </si>
  <si>
    <t>Комплект из 4 батарейных блоков с АКБ 9 Ач с длительным сроком службы типа Keor MOD</t>
  </si>
  <si>
    <t>541-801-1901-0014</t>
  </si>
  <si>
    <t>Комплект из 4 батарейных блоков с АКБ 9 Ач типа Keor MOD</t>
  </si>
  <si>
    <t>541-801-1902-0001</t>
  </si>
  <si>
    <t>Комплект батарей типа Megaline - для увеличения времени автономной работы</t>
  </si>
  <si>
    <t>541-801-1902-0002</t>
  </si>
  <si>
    <t>Комплект батарей типа Megaline - для увеличения времени автономной работы Megaline (одиночный шкаф)</t>
  </si>
  <si>
    <t>541-801-1903-0001</t>
  </si>
  <si>
    <t>типа Keor HP 100 кВА, 0 минут</t>
  </si>
  <si>
    <t>541-801-1903-0002</t>
  </si>
  <si>
    <t>типа Keor HP 125 кВА, 0 минут</t>
  </si>
  <si>
    <t>541-801-1903-0003</t>
  </si>
  <si>
    <t>типа Keor HP 160 кВА, 0 минут</t>
  </si>
  <si>
    <t>541-801-1903-0004</t>
  </si>
  <si>
    <t>типа Keor HP 200 кВА, 0 минут</t>
  </si>
  <si>
    <t>541-801-1903-0005</t>
  </si>
  <si>
    <t>типа Keor HP 250 кВА, 0 минут</t>
  </si>
  <si>
    <t>541-801-1903-0006</t>
  </si>
  <si>
    <t>типа Keor HP 300 кВА, 0 минут</t>
  </si>
  <si>
    <t>541-801-1903-0007</t>
  </si>
  <si>
    <t>типа Keor HP 400 кВА, 0 минут</t>
  </si>
  <si>
    <t>541-801-1903-0008</t>
  </si>
  <si>
    <t>типа Keor HP 500 кВА, 0 минут</t>
  </si>
  <si>
    <t>541-801-1903-0009</t>
  </si>
  <si>
    <t>типа Keor HP 600 кВА, 0 минут</t>
  </si>
  <si>
    <t>541-801-1903-0010</t>
  </si>
  <si>
    <t xml:space="preserve">типа Keor HP 60кВА, 0 минут </t>
  </si>
  <si>
    <t>541-801-1903-0011</t>
  </si>
  <si>
    <t>типа Keor HP 800 кВА, 0 минут</t>
  </si>
  <si>
    <t>541-801-1903-0012</t>
  </si>
  <si>
    <t xml:space="preserve">типа Keor HP 80кВА, 0 минут </t>
  </si>
  <si>
    <t>541-801-1903-0013</t>
  </si>
  <si>
    <t>типа Keor HPE 100кВА, 0 минут</t>
  </si>
  <si>
    <t>541-801-1903-0014</t>
  </si>
  <si>
    <t>типа Keor HPE 125кВА, 0 минут</t>
  </si>
  <si>
    <t>541-801-1903-0015</t>
  </si>
  <si>
    <t>типа Keor HPE 160кВА, 0 минут</t>
  </si>
  <si>
    <t>541-801-1903-0016</t>
  </si>
  <si>
    <t>типа Keor HPE 200кВА, 0 минут</t>
  </si>
  <si>
    <t>541-801-1903-0017</t>
  </si>
  <si>
    <t>типа Keor HPE 250кВА, 0 минут</t>
  </si>
  <si>
    <t>541-801-1903-0018</t>
  </si>
  <si>
    <t>типа Keor HPE 300кВА, 0 минут</t>
  </si>
  <si>
    <t>541-801-1903-0019</t>
  </si>
  <si>
    <t>типа Keor HPE 400кВА, 0 минут</t>
  </si>
  <si>
    <t>541-801-1903-0020</t>
  </si>
  <si>
    <t>типа Keor HPE 500кВА, 0 минут</t>
  </si>
  <si>
    <t>541-801-1903-0021</t>
  </si>
  <si>
    <t>типа Keor HPE 600кВА, 0 минут</t>
  </si>
  <si>
    <t>541-801-1903-0022</t>
  </si>
  <si>
    <t>типа Keor HPE 60кВА, 0 минут (для подключения внутренних батарей)</t>
  </si>
  <si>
    <t>541-801-1903-0023</t>
  </si>
  <si>
    <t>типа Keor HPE 60кВА, 15 минут</t>
  </si>
  <si>
    <t>541-801-1903-0024</t>
  </si>
  <si>
    <t>типа Keor HPE 60кВА, 9 минут</t>
  </si>
  <si>
    <t>541-801-1903-0025</t>
  </si>
  <si>
    <t>типа Keor HPE 80кВА, 0 минут (для подключения внутренних батарей)</t>
  </si>
  <si>
    <t>541-801-1903-0026</t>
  </si>
  <si>
    <t>типа Keor HPE 80кВА, 10 минут</t>
  </si>
  <si>
    <t>541-801-1903-0027</t>
  </si>
  <si>
    <t>типа KEOR T Evo 10 kВA, 0 минут</t>
  </si>
  <si>
    <t>541-801-1903-0028</t>
  </si>
  <si>
    <t>типа KEOR T Evo 10 kВA, 0 минут - высокий корпус ИБП, отсек для внутренних батарей</t>
  </si>
  <si>
    <t>541-801-1903-0029</t>
  </si>
  <si>
    <t>типа KEOR T Evo 10 kВA, 24 минут</t>
  </si>
  <si>
    <t>541-801-1903-0030</t>
  </si>
  <si>
    <t>типа KEOR T Evo 10 kВA, 35 минут</t>
  </si>
  <si>
    <t>541-801-1903-0031</t>
  </si>
  <si>
    <t>типа KEOR T Evo 10 kВA, 56 минут</t>
  </si>
  <si>
    <t>541-801-1903-0032</t>
  </si>
  <si>
    <t>типа KEOR T Evo 15 kВA, 0 минут</t>
  </si>
  <si>
    <t>541-801-1903-0033</t>
  </si>
  <si>
    <t>типа KEOR T Evo 15 kВA, 12 минут</t>
  </si>
  <si>
    <t>541-801-1903-0034</t>
  </si>
  <si>
    <t>типа KEOR T Evo 15 kВA, 20 минут</t>
  </si>
  <si>
    <t>541-801-1903-0035</t>
  </si>
  <si>
    <t>типа KEOR T Evo 15 kВA, 33 минут</t>
  </si>
  <si>
    <t>541-801-1903-0036</t>
  </si>
  <si>
    <t>типа KEOR T Evo 20 kВA, 0 минут</t>
  </si>
  <si>
    <t>541-801-1903-0037</t>
  </si>
  <si>
    <t>типа KEOR T Evo 20 kВA, 14 минут</t>
  </si>
  <si>
    <t>541-801-1903-0038</t>
  </si>
  <si>
    <t>типа KEOR T Evo 20 kВA, 36 минут</t>
  </si>
  <si>
    <t>541-801-1903-0039</t>
  </si>
  <si>
    <t>типа KEOR T Evo 20 kВA, 8 минут</t>
  </si>
  <si>
    <t>541-801-1903-0040</t>
  </si>
  <si>
    <t>типа KEOR T Evo 30 kВA, 0 минут</t>
  </si>
  <si>
    <t>541-801-1903-0041</t>
  </si>
  <si>
    <t>типа KEOR T Evo 30 kВA, 13 минут</t>
  </si>
  <si>
    <t>541-801-1903-0042</t>
  </si>
  <si>
    <t>типа KEOR T Evo 30 kВA, 22 минут</t>
  </si>
  <si>
    <t>541-801-1903-0043</t>
  </si>
  <si>
    <t>типа KEOR T Evo 30 kВA, 8 минут</t>
  </si>
  <si>
    <t>541-801-1903-0044</t>
  </si>
  <si>
    <t>типа KEOR T Evo 40 kВA, 0 минут</t>
  </si>
  <si>
    <t>541-801-1903-0045</t>
  </si>
  <si>
    <t>типа KEOR T Evo 40 kВA, 13 минут</t>
  </si>
  <si>
    <t>541-801-1903-0046</t>
  </si>
  <si>
    <t>типа KEOR T Evo 40 kВA, 22 минут</t>
  </si>
  <si>
    <t>541-801-1903-0047</t>
  </si>
  <si>
    <t>типа KEOR T Evo 40 kВA, 8 минут</t>
  </si>
  <si>
    <t>541-801-1903-0048</t>
  </si>
  <si>
    <t>типа KEOR T Evo 60 kВA, 0 минут</t>
  </si>
  <si>
    <t>541-801-1903-0049</t>
  </si>
  <si>
    <t>типа KEOR T Evo 60 kВA, 14 минут</t>
  </si>
  <si>
    <t>541-801-1903-0050</t>
  </si>
  <si>
    <t>типа KEOR T Evo 60 kВA, 8 минут</t>
  </si>
  <si>
    <t>541-801-1903-0056</t>
  </si>
  <si>
    <t>типа TRIMOD HE 10 кВА HIGH, 0 минут</t>
  </si>
  <si>
    <t>541-801-1903-0051</t>
  </si>
  <si>
    <t>типа TRIMOD HE 10 кВА, 0 минут</t>
  </si>
  <si>
    <t>541-801-1903-0052</t>
  </si>
  <si>
    <t>типа TRIMOD HE 10 кВА, 11 минут</t>
  </si>
  <si>
    <t>541-801-1903-0053</t>
  </si>
  <si>
    <t>типа TRIMOD HE 10 кВА, 17 минут</t>
  </si>
  <si>
    <t>541-801-1903-0054</t>
  </si>
  <si>
    <t>типа TRIMOD HE 10 кВА, 35 минут</t>
  </si>
  <si>
    <t>541-801-1903-0055</t>
  </si>
  <si>
    <t>типа TRIMOD HE 10 кВА, 49 минут</t>
  </si>
  <si>
    <t>541-801-1903-0061</t>
  </si>
  <si>
    <t>типа TRIMOD HE 15 кВА HIGH, 0 минут</t>
  </si>
  <si>
    <t>541-801-1903-0057</t>
  </si>
  <si>
    <t>типа TRIMOD HE 15 кВА, 0 минут</t>
  </si>
  <si>
    <t>541-801-1903-0059</t>
  </si>
  <si>
    <t>типа TRIMOD HE 15 кВА, 21 минут</t>
  </si>
  <si>
    <t>541-801-1903-0060</t>
  </si>
  <si>
    <t>типа TRIMOD HE 15 кВА, 29 минут</t>
  </si>
  <si>
    <t>541-801-1903-0058</t>
  </si>
  <si>
    <t>типа TRIMOD HE 15 кВА, 13 минут</t>
  </si>
  <si>
    <t>541-801-1903-0066</t>
  </si>
  <si>
    <t>типа TRIMOD HE 20 кВА HIGH,  0 минут</t>
  </si>
  <si>
    <t>541-801-1903-0062</t>
  </si>
  <si>
    <t>типа TRIMOD HE 20 кВА, 0 минут</t>
  </si>
  <si>
    <t>541-801-1903-0063</t>
  </si>
  <si>
    <t>типа TRIMOD HE 20 кВА, 14 минут</t>
  </si>
  <si>
    <t>541-801-1903-0064</t>
  </si>
  <si>
    <t>типа TRIMOD HE 20 кВА, 20 минут</t>
  </si>
  <si>
    <t>541-801-1903-0065</t>
  </si>
  <si>
    <t>типа TRIMOD HE 20 кВА, 9 минут</t>
  </si>
  <si>
    <t>541-801-1903-0069</t>
  </si>
  <si>
    <t>типа TRIMOD HE 30 кВА HIGH,  0 минут</t>
  </si>
  <si>
    <t>541-801-1903-0067</t>
  </si>
  <si>
    <t>типа TRIMOD HE 30 кВА, 0 минут</t>
  </si>
  <si>
    <t>541-801-1903-0068</t>
  </si>
  <si>
    <t>типа TRIMOD HE 30 кВА, 8 минут</t>
  </si>
  <si>
    <t>541-801-1903-0070</t>
  </si>
  <si>
    <t>типа TRIMOD HE 40 кВА, 0 минут</t>
  </si>
  <si>
    <t>541-801-1903-0071</t>
  </si>
  <si>
    <t>типа TRIMOD HE 60 кВА, 0 минут</t>
  </si>
  <si>
    <t>541-801-1903-0072</t>
  </si>
  <si>
    <t>типа TRIMOD POWER MOD 3,4K PF09</t>
  </si>
  <si>
    <t>541-801-1903-0073</t>
  </si>
  <si>
    <t>типа TRIMOD POWER MOD 5K PF09</t>
  </si>
  <si>
    <t>541-801-1903-0074</t>
  </si>
  <si>
    <t>типа TRIMOD POWER MOD 6,7K PF09</t>
  </si>
  <si>
    <t>541-801-1903-0075</t>
  </si>
  <si>
    <t>типа TRIMOD кабинет пустой 3 PWR SLOTS 10кВА</t>
  </si>
  <si>
    <t>541-801-1903-0076</t>
  </si>
  <si>
    <t>типа TRIMOD кабинет пустой 3 PWR SLOTS 10кВА HE</t>
  </si>
  <si>
    <t>541-801-1903-0077</t>
  </si>
  <si>
    <t>типа TRIMOD кабинет пустой 3 PWR SLOTS 15-20кВА</t>
  </si>
  <si>
    <t>541-801-1903-0078</t>
  </si>
  <si>
    <t>типа TRIMOD кабинет пустой 3 PWR SLOTS 15-20кВА HE</t>
  </si>
  <si>
    <t>541-801-1903-0079</t>
  </si>
  <si>
    <t>типа TRIMOD кабинет пустой 6 PWR SLOTS 20кВА</t>
  </si>
  <si>
    <t>541-801-1903-0080</t>
  </si>
  <si>
    <t>типа TRIMOD кабинет пустой 6 PWR SLOTS 30кВА HE (310424)</t>
  </si>
  <si>
    <t>541-801-1903-0081</t>
  </si>
  <si>
    <t>типа TRIMOD кабинет пустой 6 PWR SLOTS 30кВА HE (310425)</t>
  </si>
  <si>
    <t>541-801-1903-0082</t>
  </si>
  <si>
    <t>типа TRIMOD кабинет пустой 6 PWR SLOTS 40кВА HE</t>
  </si>
  <si>
    <t>541-801-1903-0083</t>
  </si>
  <si>
    <t>типа TRIMOD кабинет пустой 9 PWR SLOTS 60кВА HE</t>
  </si>
  <si>
    <t>541-801-1903-0084</t>
  </si>
  <si>
    <t>типа TRIMOD кабинет пустой. 6 PWR SLOTS 30кВА</t>
  </si>
  <si>
    <t>541-801-1904-0001</t>
  </si>
  <si>
    <t>модульный стоечный типа Megaline-on-line с батареями - 2500 ВА</t>
  </si>
  <si>
    <t>541-801-1904-0002</t>
  </si>
  <si>
    <t>модульный стоечный типа Megaline-on-line с батареями - 3750 ВА</t>
  </si>
  <si>
    <t>541-801-1904-0003</t>
  </si>
  <si>
    <t>модульный стоечный типа Megaline-on-line с батареями - 5000 ВА</t>
  </si>
  <si>
    <t>541-801-1904-0004</t>
  </si>
  <si>
    <t>модульный стоечный типа Megaline-on-line с батареями с увеличенным временем автономной работы - 1250 ВА, 15 минут</t>
  </si>
  <si>
    <t>541-801-1904-0005</t>
  </si>
  <si>
    <t>модульный стоечный типа Megaline-on-line с батареями с увеличенным временем автономной работы - 1250 ВА, 30 минут</t>
  </si>
  <si>
    <t>541-801-1904-0006</t>
  </si>
  <si>
    <t>модульный стоечный типа Megaline-on-line с батареями с увеличенным временем автономной работы - 1250 ВА, 45 минут</t>
  </si>
  <si>
    <t>541-801-1904-0007</t>
  </si>
  <si>
    <t>модульный стоечный типа Megaline-on-line с батареями с увеличенным временем автономной работы - 2500 ВА, 15 минут</t>
  </si>
  <si>
    <t>541-801-1904-0008</t>
  </si>
  <si>
    <t>модульный стоечный типа Megaline-on-line с батареями с увеличенным временем автономной работы - 2500 ВА, 17 минут</t>
  </si>
  <si>
    <t>541-801-1904-0009</t>
  </si>
  <si>
    <t>модульный стоечный типа Megaline-on-line с батареями с увеличенным временем автономной работы - 3750 ВА, 15 минут</t>
  </si>
  <si>
    <t>541-801-1904-0010</t>
  </si>
  <si>
    <t>типа Daker DK Plus 1 кВА</t>
  </si>
  <si>
    <t>541-801-1904-0011</t>
  </si>
  <si>
    <t>типа Daker DK Plus 10 кВА без батарей</t>
  </si>
  <si>
    <t>541-801-1904-0012</t>
  </si>
  <si>
    <t>типа Daker DK Plus 10кВА 3/1 без батарей</t>
  </si>
  <si>
    <t>541-801-1904-0013</t>
  </si>
  <si>
    <t>типа Daker DK Plus 2 кВА</t>
  </si>
  <si>
    <t>541-801-1904-0014</t>
  </si>
  <si>
    <t>типа Daker DK Plus 3 кВА</t>
  </si>
  <si>
    <t>541-801-1904-0015</t>
  </si>
  <si>
    <t>типа Daker DK Plus 5 кВА</t>
  </si>
  <si>
    <t>541-801-1904-0016</t>
  </si>
  <si>
    <t>типа Daker DK Plus 5 кВА без батарей</t>
  </si>
  <si>
    <t>541-801-1904-0017</t>
  </si>
  <si>
    <t>типа Daker DK Plus 6 кВА</t>
  </si>
  <si>
    <t>541-801-1904-0018</t>
  </si>
  <si>
    <t>типа Daker DK Plus 6 кВА без батарей</t>
  </si>
  <si>
    <t>541-801-1904-0019</t>
  </si>
  <si>
    <t>типа Keor LP-on-line - с выходными розетками 1 фр./3 IEC 1000 ВА (время автономной работы 5 мин)</t>
  </si>
  <si>
    <t>541-801-1904-0020</t>
  </si>
  <si>
    <t>типа Keor LP-on-line - с выходными розетками 2 фр./2 МЭК 2000 ВА (время автономной работы 5 мин)</t>
  </si>
  <si>
    <t>541-801-1904-0021</t>
  </si>
  <si>
    <t>типа Keor LP-on-line - с выходными розетками 2 фр./2 МЭК 3000 ВА (время автономной работы 5 мин)</t>
  </si>
  <si>
    <t>541-801-1904-0022</t>
  </si>
  <si>
    <t>типа Keor LP-on-line - с выходными розетками МЭК 1000 ВА</t>
  </si>
  <si>
    <t>541-801-1904-0023</t>
  </si>
  <si>
    <t>типа Keor LP-on-line - с выходными розетками МЭК 2000 ВА</t>
  </si>
  <si>
    <t>541-801-1904-0024</t>
  </si>
  <si>
    <t>типа Keor LP-on-line - с выходными розетками МЭК 3000 ВА</t>
  </si>
  <si>
    <t>541-801-1904-0025</t>
  </si>
  <si>
    <t>типа Keor Multiplug 600 ВА</t>
  </si>
  <si>
    <t>541-801-1904-0026</t>
  </si>
  <si>
    <t>типа Keor Multiplug 800 ВА</t>
  </si>
  <si>
    <t>541-801-1904-0027</t>
  </si>
  <si>
    <t>типа KEOR PDU 800ВА 8 GR/IT</t>
  </si>
  <si>
    <t>541-801-1904-0028</t>
  </si>
  <si>
    <t>типа KEOR PDU 800ВА 8 IEC</t>
  </si>
  <si>
    <t>541-801-1904-0029</t>
  </si>
  <si>
    <t>типа KEOR PDU 800ВА 8 розеток французский стандатр</t>
  </si>
  <si>
    <t>541-801-1904-0031</t>
  </si>
  <si>
    <t>типа Keor S-on-line - 3000 ВА, 42 минуты</t>
  </si>
  <si>
    <t>541-801-1904-0032</t>
  </si>
  <si>
    <t>типа Keor S-on-line - 3000 ВА, 20 минут</t>
  </si>
  <si>
    <t>541-801-1904-0033</t>
  </si>
  <si>
    <t>типа Keor S-on-line - 3000 ВА,8 минут</t>
  </si>
  <si>
    <t>541-801-1904-0034</t>
  </si>
  <si>
    <t>типа Keor S-on-line - 6000 ВА</t>
  </si>
  <si>
    <t>541-801-1904-0035</t>
  </si>
  <si>
    <t>типа Keor S-on-line - с разделительным трансформатором - 10000 ВА</t>
  </si>
  <si>
    <t>541-801-1904-0036</t>
  </si>
  <si>
    <t>типа Keor S-on-line - с разделительным трансформатором - 3000 ВА</t>
  </si>
  <si>
    <t>541-801-1904-0038</t>
  </si>
  <si>
    <t>типа KEOR SP 1000 ВА IEC</t>
  </si>
  <si>
    <t>541-801-1904-0039</t>
  </si>
  <si>
    <t>типа KEOR SP 1000 ВА IEC GR</t>
  </si>
  <si>
    <t>541-801-1904-0040</t>
  </si>
  <si>
    <t>типа KEOR SP 1500 ВА IEC</t>
  </si>
  <si>
    <t>541-801-1904-0041</t>
  </si>
  <si>
    <t>типа KEOR SP 1500 ВА IEC GR</t>
  </si>
  <si>
    <t>541-801-1904-0042</t>
  </si>
  <si>
    <t>типа KEOR SP 2000 ВА IEC</t>
  </si>
  <si>
    <t>541-801-1904-0043</t>
  </si>
  <si>
    <t>типа KEOR SP 2000 ВА IEC GR</t>
  </si>
  <si>
    <t>541-801-1904-0044</t>
  </si>
  <si>
    <t>типа KEOR SP 600 ВА IEC</t>
  </si>
  <si>
    <t>541-801-1904-0045</t>
  </si>
  <si>
    <t>типа KEOR SP 600 ВА IEC GR</t>
  </si>
  <si>
    <t>541-801-1904-0046</t>
  </si>
  <si>
    <t>типа KEOR SP 800 ВА IEC</t>
  </si>
  <si>
    <t>541-801-1904-0047</t>
  </si>
  <si>
    <t>типа KEOR SP 800 ВА IEC GR</t>
  </si>
  <si>
    <t>541-801-1904-0048</t>
  </si>
  <si>
    <t>типа KEOR SPE RACK 1U 1,5 кВА</t>
  </si>
  <si>
    <t>541-801-1904-0049</t>
  </si>
  <si>
    <t>типа KEOR SPE RACK 1U 1 кВА</t>
  </si>
  <si>
    <t>541-801-1904-0050</t>
  </si>
  <si>
    <t>типа KEOR SPE RACK 1U 750ВА</t>
  </si>
  <si>
    <t>541-801-1904-0051</t>
  </si>
  <si>
    <t>типа KEOR SPE RACK 2U 1,5 кВА</t>
  </si>
  <si>
    <t>541-801-1904-0052</t>
  </si>
  <si>
    <t>типа KEOR SPE RACK 2U 1 кВА</t>
  </si>
  <si>
    <t>541-801-1904-0053</t>
  </si>
  <si>
    <t>типа KEOR SPE RACK 2U 2 кВА</t>
  </si>
  <si>
    <t>541-801-1904-0054</t>
  </si>
  <si>
    <t>типа KEOR SPE RACK 2U 3 кВА</t>
  </si>
  <si>
    <t>541-801-1904-0055</t>
  </si>
  <si>
    <t>типа KEOR SPE RACK 3U 2 кВА</t>
  </si>
  <si>
    <t>541-801-1904-0056</t>
  </si>
  <si>
    <t>типа KEOR SPE RACK 3U 3 кВА</t>
  </si>
  <si>
    <t>541-801-1904-0057</t>
  </si>
  <si>
    <t>типа KEOR SPE напол 1000VA</t>
  </si>
  <si>
    <t>541-801-1904-0058</t>
  </si>
  <si>
    <t>типа KEOR SPE напол 1500VA</t>
  </si>
  <si>
    <t>541-801-1904-0059</t>
  </si>
  <si>
    <t>типа KEOR SPE напол 2000VA</t>
  </si>
  <si>
    <t>541-801-1904-0060</t>
  </si>
  <si>
    <t>типа KEOR SPE напол 3000VA</t>
  </si>
  <si>
    <t>541-801-1904-0061</t>
  </si>
  <si>
    <t>типа KEOR SPE напол 750VA</t>
  </si>
  <si>
    <t>541-801-1904-0062</t>
  </si>
  <si>
    <t>типа Keor SPX 1000 ВА</t>
  </si>
  <si>
    <t>541-801-1904-0063</t>
  </si>
  <si>
    <t>типа Keor SPX 1000 ВА IEC C13</t>
  </si>
  <si>
    <t>541-801-1904-0064</t>
  </si>
  <si>
    <t>типа Keor SPX 1500 ВА</t>
  </si>
  <si>
    <t>541-801-1904-0065</t>
  </si>
  <si>
    <t>типа Keor SPX 1500 ВА IEC C13</t>
  </si>
  <si>
    <t>541-801-1904-0066</t>
  </si>
  <si>
    <t>типа Keor SPX 2000 ВА</t>
  </si>
  <si>
    <t>541-801-1904-0067</t>
  </si>
  <si>
    <t>типа Keor SPX 2000 ВА IEC C13</t>
  </si>
  <si>
    <t>541-801-1904-0068</t>
  </si>
  <si>
    <t>типа Keor SPX 600 ВА</t>
  </si>
  <si>
    <t>541-801-1904-0069</t>
  </si>
  <si>
    <t>типа Keor SPX 600 ВА IEC C13</t>
  </si>
  <si>
    <t>541-801-1904-0070</t>
  </si>
  <si>
    <t>типа Keor SPX 800 ВА</t>
  </si>
  <si>
    <t>541-801-1904-0071</t>
  </si>
  <si>
    <t>типа Keor SPX 800 ВА IEC C13</t>
  </si>
  <si>
    <t>541-801-1904-0075</t>
  </si>
  <si>
    <t>типа MegaLine 1,25 кВА F</t>
  </si>
  <si>
    <t>541-801-1904-0076</t>
  </si>
  <si>
    <t>типа MegaLine 1,25 кВА Rack F</t>
  </si>
  <si>
    <t>541-801-1904-0077</t>
  </si>
  <si>
    <t>типа MegaLine 1,25 кВА Rack UK</t>
  </si>
  <si>
    <t>541-801-1904-0078</t>
  </si>
  <si>
    <t>типа MegaLine 1,25 кВА UK</t>
  </si>
  <si>
    <t>541-801-1904-0081</t>
  </si>
  <si>
    <t>типа MegaLine 2,5 кВА F</t>
  </si>
  <si>
    <t>541-801-1904-0082</t>
  </si>
  <si>
    <t>типа MegaLine 2,5 кВА Rack F</t>
  </si>
  <si>
    <t>541-801-1904-0083</t>
  </si>
  <si>
    <t>типа MegaLine 2,5 кВА Rack UK</t>
  </si>
  <si>
    <t>541-801-1904-0084</t>
  </si>
  <si>
    <t>типа MegaLine 2,5 кВА UK</t>
  </si>
  <si>
    <t>541-801-1904-0086</t>
  </si>
  <si>
    <t>типа MegaLine 3,75 кВА F</t>
  </si>
  <si>
    <t>541-801-1904-0087</t>
  </si>
  <si>
    <t>типа MegaLine 3,75 кВА Rack F</t>
  </si>
  <si>
    <t>541-801-1904-0088</t>
  </si>
  <si>
    <t>типа MegaLine 3,75 кВА Rack UK</t>
  </si>
  <si>
    <t>541-801-1904-0089</t>
  </si>
  <si>
    <t>типа MegaLine 3,75 кВА UK</t>
  </si>
  <si>
    <t>541-801-1904-0090</t>
  </si>
  <si>
    <t>типа MegaLine 5 кВА F</t>
  </si>
  <si>
    <t>541-801-1904-0091</t>
  </si>
  <si>
    <t>типа MEGALINE 5 кВА RACK F</t>
  </si>
  <si>
    <t>541-801-1904-0092</t>
  </si>
  <si>
    <t>типа MegaLine 5 кВА Rack UK</t>
  </si>
  <si>
    <t>541-801-1904-0093</t>
  </si>
  <si>
    <t>типа MegaLine 5 кВА UK</t>
  </si>
  <si>
    <t>541-801-1904-0094</t>
  </si>
  <si>
    <t>типа Megaline-on-line с батареями - 1250 ВА</t>
  </si>
  <si>
    <t>541-801-1905-0001</t>
  </si>
  <si>
    <t>Блок батарейный пустой типа Keor MOD</t>
  </si>
  <si>
    <t>541-801-1905-0002</t>
  </si>
  <si>
    <t>CS102 SK Сетевая карта SNMP</t>
  </si>
  <si>
    <t>541-801-1905-0003</t>
  </si>
  <si>
    <t>CS102 SK Сетевая карта SNMP WI-FI</t>
  </si>
  <si>
    <t>541-801-1905-0004</t>
  </si>
  <si>
    <t>CS141 SK профессиональный сетевой интерфейс встроенный</t>
  </si>
  <si>
    <t>541-801-1905-0005</t>
  </si>
  <si>
    <t>CS141 профессиональный сетевой интерфейс внешний</t>
  </si>
  <si>
    <t>541-801-1905-0006</t>
  </si>
  <si>
    <t>CS141B SK стандартный сетевой интерфейс встроенный</t>
  </si>
  <si>
    <t>541-801-1905-0007</t>
  </si>
  <si>
    <t>CS141M SK сетевой интерфейс встроенный</t>
  </si>
  <si>
    <t>541-801-1905-0008</t>
  </si>
  <si>
    <t>CS141M сетевой интерфейс внешний</t>
  </si>
  <si>
    <t>541-801-1905-0009</t>
  </si>
  <si>
    <t>Батарейный лоток для Trimod MSY</t>
  </si>
  <si>
    <t>541-801-1905-0010</t>
  </si>
  <si>
    <t>Боковая панель для ИБП Trimod</t>
  </si>
  <si>
    <t>541-801-1905-0011</t>
  </si>
  <si>
    <t>Плата вспомагательных сухих контактов для ИБП</t>
  </si>
  <si>
    <t>541-801-1905-0012</t>
  </si>
  <si>
    <t>Датчик для сигнализации открытия и закрытия двери  SM</t>
  </si>
  <si>
    <t>541-801-1905-0013</t>
  </si>
  <si>
    <t>Датчик температуры для прямого подключения к порту COM2</t>
  </si>
  <si>
    <t>541-801-1905-0016</t>
  </si>
  <si>
    <t>Дополнительное зарядное устройство для ИБП серии Trimod</t>
  </si>
  <si>
    <t>541-801-1905-0017</t>
  </si>
  <si>
    <t>Заглушка батарейного отсека для Trimod MSY</t>
  </si>
  <si>
    <t>541-801-1905-0018</t>
  </si>
  <si>
    <t>Задняя панель с электронным фильтром для ИБП Trimod</t>
  </si>
  <si>
    <t>541-801-1905-0019</t>
  </si>
  <si>
    <t>Зарядное устройство для ИБП Trimod</t>
  </si>
  <si>
    <t>541-801-1905-0020</t>
  </si>
  <si>
    <t>Комбинированный датчик Температуры и влажности</t>
  </si>
  <si>
    <t>541-801-1905-0021</t>
  </si>
  <si>
    <t>Комбинированный датчик Температуры и влажности SM</t>
  </si>
  <si>
    <t>541-801-1905-0022</t>
  </si>
  <si>
    <t>Комплект из 2-х выдвижных лотков типа Keor MOD</t>
  </si>
  <si>
    <t>541-801-1905-0023</t>
  </si>
  <si>
    <t>Комплект из 3-х ящиков батарей Archimod 9А/ч</t>
  </si>
  <si>
    <t>541-801-1905-0024</t>
  </si>
  <si>
    <t>Комплект из 4-х ящиков батарей Trimod пустой</t>
  </si>
  <si>
    <t>541-801-1905-0025</t>
  </si>
  <si>
    <t>Комплект кабелей и набор перемычек для ИБП типа Keor MOD (D20190325-02)</t>
  </si>
  <si>
    <t>541-801-1905-0026</t>
  </si>
  <si>
    <t>Комплект кабелей и набор перемычек для ИБП типа Keor MOD (D20190325-03)</t>
  </si>
  <si>
    <t>541-801-1905-0027</t>
  </si>
  <si>
    <t>Комплект кабелей и набор перемычек для ИБП типа Keor MOD (D20190325-04)</t>
  </si>
  <si>
    <t>541-801-1905-0028</t>
  </si>
  <si>
    <t>Комплект кабелей и набор перемычек для ИБП типа Keor MOD (D20190325-05)</t>
  </si>
  <si>
    <t>541-801-1905-0029</t>
  </si>
  <si>
    <t>Комплект кабелей и набор перемычек для ИБП типа Keor MOD (D20190325-06)</t>
  </si>
  <si>
    <t>541-801-1905-0030</t>
  </si>
  <si>
    <t>Комплект кабелей и набор перемычек для ИБП типа Keor MOD (D20190325-01)</t>
  </si>
  <si>
    <t>541-801-1905-0031</t>
  </si>
  <si>
    <t>Менеджер датчиков окружающей среды SM</t>
  </si>
  <si>
    <t>541-801-1905-0032</t>
  </si>
  <si>
    <t>Модуль силовой типа Keor MOD 25 кВА</t>
  </si>
  <si>
    <t>541-801-1905-0033</t>
  </si>
  <si>
    <t>Набор батарейных лотков для 60 АКБ 7-9 А/ч для ИБП 10-30 кВА</t>
  </si>
  <si>
    <t>541-801-1905-0034</t>
  </si>
  <si>
    <t>Набор батарейных лотков для 60 АКБ 7-9 А/ч для ИБП 40-60 кВА</t>
  </si>
  <si>
    <t>541-801-1905-0035</t>
  </si>
  <si>
    <t>Набор батарейных перемычек для 60 АКБ 7-9 А/ч для ИБП 10-30 кВА</t>
  </si>
  <si>
    <t>541-801-1905-0036</t>
  </si>
  <si>
    <t>Набор батарейных перемычек для 60 АКБ 7-9 А/ч для ИБП 40-60 кВА</t>
  </si>
  <si>
    <t>541-801-1905-0037</t>
  </si>
  <si>
    <t>Набор для подключения АКБ для Keor T</t>
  </si>
  <si>
    <t>541-801-1905-0039</t>
  </si>
  <si>
    <t>Передняя/задняя дверца</t>
  </si>
  <si>
    <t>541-801-1905-0040</t>
  </si>
  <si>
    <t>Плата Modbus RS485 HP/HPE</t>
  </si>
  <si>
    <t>541-801-1905-0041</t>
  </si>
  <si>
    <t>Плата параллельной работы + 5м кабеля связи</t>
  </si>
  <si>
    <t>541-801-1905-0042</t>
  </si>
  <si>
    <t>Плата параллельной работы типа Keor HP</t>
  </si>
  <si>
    <t>541-801-1905-0043</t>
  </si>
  <si>
    <t>Плата параллельной работы типа Keor HPE</t>
  </si>
  <si>
    <t>541-801-1905-0044</t>
  </si>
  <si>
    <t>Плата управления Trimod</t>
  </si>
  <si>
    <t>541-801-1905-0045</t>
  </si>
  <si>
    <t>Световой сигнализатор SM</t>
  </si>
  <si>
    <t>541-801-1905-0046</t>
  </si>
  <si>
    <t>Силовой модуль 5 кВА для ИБП Trimod</t>
  </si>
  <si>
    <t>541-801-1905-0047</t>
  </si>
  <si>
    <t>Силовой модуль TRIMOD 3.4кВА HE</t>
  </si>
  <si>
    <t>541-801-1905-0049</t>
  </si>
  <si>
    <t>Силовой модуль TRIMOD-ARCHIMOD 6.7кВА HE</t>
  </si>
  <si>
    <t>541-801-1906-0001</t>
  </si>
  <si>
    <t>Внешний ручной байпас</t>
  </si>
  <si>
    <t>541-801-1906-0002</t>
  </si>
  <si>
    <t>Внешний ручной байпас для DakerDK 4500, 6000, 10000 ВА</t>
  </si>
  <si>
    <t>541-801-1906-0003</t>
  </si>
  <si>
    <t>Дополнительное зарядное устройство</t>
  </si>
  <si>
    <t>541-801-1906-0004</t>
  </si>
  <si>
    <t>Дополнительное зарядное устройство - Megaline - для батарейного шкафа - СВ 36</t>
  </si>
  <si>
    <t>541-801-1906-0005</t>
  </si>
  <si>
    <t>Кабель питания 10А британский стандарт</t>
  </si>
  <si>
    <t>541-801-1906-0006</t>
  </si>
  <si>
    <t>Кабель питания 16А британский стандарт</t>
  </si>
  <si>
    <t>541-801-1906-0007</t>
  </si>
  <si>
    <t>Кабель-разветвитель для подключения второго дополнительного батарейного шкафа - Megaline</t>
  </si>
  <si>
    <t>541-801-1906-0008</t>
  </si>
  <si>
    <t>Комплект выдвижных направляющих стойки 6U - Megaline</t>
  </si>
  <si>
    <t>541-801-1906-0009</t>
  </si>
  <si>
    <t>Комплект направляющих для установки в стойку</t>
  </si>
  <si>
    <t>541-801-1906-0010</t>
  </si>
  <si>
    <t>Комплект релейного интерфейса - Megaline</t>
  </si>
  <si>
    <t>541-801-1906-0011</t>
  </si>
  <si>
    <t>Однофазный модульный ИБП стоечного исполнения - Megaline - on-line - без батарей - 1250 ВА</t>
  </si>
  <si>
    <t>541-801-1906-0012</t>
  </si>
  <si>
    <t>Однофазный модульный ИБП стоечного исполнения - Megaline - on-line - без батарей - 2500 ВА</t>
  </si>
  <si>
    <t>541-801-1906-0014</t>
  </si>
  <si>
    <t>Однофазный модульный ИБП стоечного исполнения - Megaline - on-line - без батарей - 5000 ВА</t>
  </si>
  <si>
    <t>541-801-1906-0015</t>
  </si>
  <si>
    <t>Ручной байпас Megaline 1ШБ</t>
  </si>
  <si>
    <t>541-801-1906-0016</t>
  </si>
  <si>
    <t>Ручной байпас Megaline 2ШБ</t>
  </si>
  <si>
    <t>541-801-1906-0017</t>
  </si>
  <si>
    <t>Ручной байпас Whad 5-6кВА</t>
  </si>
  <si>
    <t>541-801-1906-0018</t>
  </si>
  <si>
    <t>Силовой модуль - Megaline - 1250 ВА</t>
  </si>
  <si>
    <t>541-801-1907-0001</t>
  </si>
  <si>
    <t>Батарейный шкаф для 40-55 Ач АКБ</t>
  </si>
  <si>
    <t>541-801-1907-0002</t>
  </si>
  <si>
    <t>Батарейный шкаф для Archimod HE/Trimod HE, для 42 шт. АКБ 105 Ач</t>
  </si>
  <si>
    <t>541-801-1907-0003</t>
  </si>
  <si>
    <t>Батарейный шкаф для Archimod HE/Trimod HE, для 42 шт. АКБ 55 Ач</t>
  </si>
  <si>
    <t>541-801-1907-0004</t>
  </si>
  <si>
    <t>Батарейный шкаф для Archimod HE/Trimod HE, для 42 шт. АКБ 70 Ач</t>
  </si>
  <si>
    <t>541-801-1907-0005</t>
  </si>
  <si>
    <t>Батарейный шкаф для Keor HP, Keor MOD для АКБ 105 Ач</t>
  </si>
  <si>
    <t>541-801-1907-0006</t>
  </si>
  <si>
    <t>Батарейный шкаф для Keor HP, Keor MOD для АКБ 70; 93 Ач</t>
  </si>
  <si>
    <t>541-801-1907-0007</t>
  </si>
  <si>
    <t>Батарейный шкаф для Keor HPE, Keor T Evo, для 60 шт. АКБ 105 Ач, 1 линейка АКБ</t>
  </si>
  <si>
    <t>541-801-1907-0008</t>
  </si>
  <si>
    <t>Батарейный шкаф для Keor HPE, Keor T Evo, для 60 шт. АКБ 41 Ач, 1 линейка АКБ</t>
  </si>
  <si>
    <t>541-801-1907-0009</t>
  </si>
  <si>
    <t>Батарейный шкаф для Keor HPE, Keor T Evo, для 60 шт. АКБ 55 Ач, 1 линейка АКБ</t>
  </si>
  <si>
    <t>541-801-1907-0010</t>
  </si>
  <si>
    <t>Батарейный шкаф для Keor HPE, Keor T Evo, для 60 шт. АКБ 70 Ач, 1 линейка АКБ</t>
  </si>
  <si>
    <t>541-801-1907-0011</t>
  </si>
  <si>
    <t>Батарейный шкаф для Keor HPE, для 60 шт. АКБ 24 Ач, 1 линейка АКБ</t>
  </si>
  <si>
    <t>541-801-1907-0012</t>
  </si>
  <si>
    <t>Батарейный шкаф для Keor T Evo, для 60 шт. АКБ 24 Ач, 1 линейка АКБ</t>
  </si>
  <si>
    <t>541-801-1907-0013</t>
  </si>
  <si>
    <t>Батарейный шкаф для Trimod HE, для 20 шт. АКБ 105 Ач, 1 линейка АКБ</t>
  </si>
  <si>
    <t>541-801-1907-0014</t>
  </si>
  <si>
    <t>Батарейный шкаф для Trimod HE, для 20 шт. АКБ 55 Ач, 1 линейка АКБ</t>
  </si>
  <si>
    <t>541-801-1907-0015</t>
  </si>
  <si>
    <t>Батарейный шкаф для Trimod HE, для 20 шт. АКБ 70 Ач, 1 линейка АКБ</t>
  </si>
  <si>
    <t>541-801-1907-0016</t>
  </si>
  <si>
    <t>Батарейный шкаф для Trimod HE, для 40 шт. АКБ 41 Ач, 2 линейки АКБ</t>
  </si>
  <si>
    <t>541-801-1907-0017</t>
  </si>
  <si>
    <t>Батарейный шкаф для Trimod HE, для 60 шт. АКБ 105 Ач, 3 линейки АКБ</t>
  </si>
  <si>
    <t>541-801-1907-0018</t>
  </si>
  <si>
    <t>Батарейный шкаф для Trimod HE, для 60 шт. АКБ 70 Ач, 3 линейки АКБ</t>
  </si>
  <si>
    <t>541-801-1907-0019</t>
  </si>
  <si>
    <t>Набор перемычек для батарейного шкафа 55 Ач</t>
  </si>
  <si>
    <t>541-801-1907-0020</t>
  </si>
  <si>
    <t>Пустой силовой шкаф 80кВА(12 слотов) двойной ввод, 4 контроллера</t>
  </si>
  <si>
    <t>541-801-1907-0021</t>
  </si>
  <si>
    <t>Пустой силовой шкаф для Trimod HE 30 кВА</t>
  </si>
  <si>
    <t>541-801-1907-0022</t>
  </si>
  <si>
    <t xml:space="preserve">Пустой инверторный шкаф (6 слотов, 2 контроллера, двойной ввод) Trimod HE 30 kVA </t>
  </si>
  <si>
    <t>541-801-1907-0023</t>
  </si>
  <si>
    <t>Пустой силовой шкаф для Trimod HE 40 кВА</t>
  </si>
  <si>
    <t>541-801-1907-0024</t>
  </si>
  <si>
    <t>Пустой силовой шкаф для Trimod HE 60 кВА</t>
  </si>
  <si>
    <t>541-801-1907-0025</t>
  </si>
  <si>
    <t>Шкаф для батарей Trimod 12 батарейный лоток 9A/ч</t>
  </si>
  <si>
    <t>541-801-1907-0026</t>
  </si>
  <si>
    <t>Шкаф для батарей Trimod 16 батарейный лоток 9A/ч</t>
  </si>
  <si>
    <t>541-801-1907-0027</t>
  </si>
  <si>
    <t>Шкаф для батарей Trimod 16С без батарей</t>
  </si>
  <si>
    <t>541-801-1907-0028</t>
  </si>
  <si>
    <t>Шкаф для батарей Trimod 20 батарейный лоток 9A/ч</t>
  </si>
  <si>
    <t>541-801-1907-0029</t>
  </si>
  <si>
    <t>Шкаф для батарей Trimod 20С без батарей</t>
  </si>
  <si>
    <t>541-801-1907-0030</t>
  </si>
  <si>
    <t>Шкаф для батарей Trimod 4 батарейный лоток 9A/ч</t>
  </si>
  <si>
    <t>541-801-1907-0031</t>
  </si>
  <si>
    <t>Шкаф для батарей Trimod 8 батарейный лоток 9A/ч</t>
  </si>
  <si>
    <t>541-801-1907-0032</t>
  </si>
  <si>
    <t>Шкаф силовой пустой типа Keor MOD 125кВА</t>
  </si>
  <si>
    <t>541-801-1907-0033</t>
  </si>
  <si>
    <t>Шкаф силовой пустой типа Keor MOD 250кВА</t>
  </si>
  <si>
    <t>541-801-1908-0001</t>
  </si>
  <si>
    <t>Cдвоенный шкаф с батареями типа Megaline модульный напольного исполнения - on-line - 10000 ВА</t>
  </si>
  <si>
    <t>541-801-1908-0002</t>
  </si>
  <si>
    <t>Cдвоенный шкаф с батареями типа Megaline модульный напольного исполнения - on-line - 1250 ВА</t>
  </si>
  <si>
    <t>541-801-1908-0003</t>
  </si>
  <si>
    <t>Cдвоенный шкаф с батареями типа Megaline модульный напольного исполнения - on-line - 2500 ВА</t>
  </si>
  <si>
    <t>541-801-1908-0004</t>
  </si>
  <si>
    <t>Cдвоенный шкаф с батареями типа Megaline модульный напольного исполнения - on-line - 3750 ВА</t>
  </si>
  <si>
    <t>541-801-1908-0005</t>
  </si>
  <si>
    <t>Cдвоенный шкаф с батареями типа Megaline модульный напольного исполнения - on-line - 5000 ВА</t>
  </si>
  <si>
    <t>541-801-1908-0006</t>
  </si>
  <si>
    <t>Шкаф для батарей Keor LP 1000</t>
  </si>
  <si>
    <t>541-801-1908-0007</t>
  </si>
  <si>
    <t>Шкаф для батарей Keor LP 2000</t>
  </si>
  <si>
    <t>541-801-1908-0008</t>
  </si>
  <si>
    <t>Шкаф для батарей Keor LP 3000</t>
  </si>
  <si>
    <t>541-801-1908-0009</t>
  </si>
  <si>
    <t>Батарейный шкаф + 1 комплект батарей типа Megaline</t>
  </si>
  <si>
    <t>541-801-1908-0010</t>
  </si>
  <si>
    <t>Батарейный шкаф + 10 комплектов батарей типа Megaline</t>
  </si>
  <si>
    <t>541-801-1908-0011</t>
  </si>
  <si>
    <t>Батарейный шкаф + 2 комплекта батарей типа Megaline</t>
  </si>
  <si>
    <t>541-801-1908-0012</t>
  </si>
  <si>
    <t>Батарейный шкаф + 3 комплекта батарей типа Megaline</t>
  </si>
  <si>
    <t>541-801-1908-0013</t>
  </si>
  <si>
    <t>Батарейный шкаф + 4 комплекта батарей типа Megaline</t>
  </si>
  <si>
    <t>541-801-1908-0014</t>
  </si>
  <si>
    <t>Батарейный шкаф + 5 комплектов батарей типа Megaline</t>
  </si>
  <si>
    <t>541-801-1908-0015</t>
  </si>
  <si>
    <t>Батарейный шкаф + 6 комплектов батарей типа Megaline</t>
  </si>
  <si>
    <t>541-801-1908-0016</t>
  </si>
  <si>
    <t>Батарейный шкаф + 7 комплектов батарей типа Megaline</t>
  </si>
  <si>
    <t>541-801-1908-0017</t>
  </si>
  <si>
    <t>Батарейный шкаф + 8 комплектов батарей типа Megaline</t>
  </si>
  <si>
    <t>541-801-1908-0018</t>
  </si>
  <si>
    <t>Батарейный шкаф + 9 комплектов батарей типа Megaline</t>
  </si>
  <si>
    <t>541-801-1908-0019</t>
  </si>
  <si>
    <t>Батарейный шкаф типа Daker  DK Plus 1 кВА</t>
  </si>
  <si>
    <t>541-801-1908-0025</t>
  </si>
  <si>
    <t>Батарейный шкаф типа Daker DKPlus 1кВА б/б</t>
  </si>
  <si>
    <t>541-801-1908-0026</t>
  </si>
  <si>
    <t>Батарейный шкаф типа Daker DKPlus 2кВА б/б</t>
  </si>
  <si>
    <t>541-801-1908-0027</t>
  </si>
  <si>
    <t>Батарейный шкаф типа Daker DKPlus 3кВА б/б</t>
  </si>
  <si>
    <t>541-801-1908-0029</t>
  </si>
  <si>
    <t>Батарейный шкаф для ИБП 1,5кВА</t>
  </si>
  <si>
    <t>541-801-1908-0030</t>
  </si>
  <si>
    <t>Батарейный шкаф для ИБП 1кВА</t>
  </si>
  <si>
    <t>541-801-1908-0031</t>
  </si>
  <si>
    <t>Батарейный шкаф для ИБП 2,2кВА</t>
  </si>
  <si>
    <t>541-801-1908-0032</t>
  </si>
  <si>
    <t>Батарейный шкаф для ИБП 3кВА</t>
  </si>
  <si>
    <t>541-801-1908-0033</t>
  </si>
  <si>
    <t>Дополнительный батарейный шкаф для установки в стойку типа Megaline с 1 комплектом батарей</t>
  </si>
  <si>
    <t>541-801-1908-0034</t>
  </si>
  <si>
    <t>Дополнительный батарейный шкаф для установки в стойку типа Megaline с 2 комплектами батарей</t>
  </si>
  <si>
    <t>541-801-1908-0035</t>
  </si>
  <si>
    <t>Дополнительный батарейный шкаф для установки в стойку типа Megaline с 3 комплектами батарей</t>
  </si>
  <si>
    <t>541-801-1908-0036</t>
  </si>
  <si>
    <t>Дополнительный батарейный шкаф для установки в стойку типа Megaline с 4 комплектами батарей</t>
  </si>
  <si>
    <t>541-801-1908-0037</t>
  </si>
  <si>
    <t>Комплект для установки батарейного шкафа ИБП - PL Megaline cable</t>
  </si>
  <si>
    <t>541-801-1908-0038</t>
  </si>
  <si>
    <t>Одиночный шкаф без батарей типа Megaline модульный ИБП напольного исполнения - on-line - 1250 ВА</t>
  </si>
  <si>
    <t>541-801-1908-0039</t>
  </si>
  <si>
    <t>Одиночный шкаф без батарей типа Megaline модульный напольного исполнения - on-line - 2500 ВА</t>
  </si>
  <si>
    <t>541-801-1908-0040</t>
  </si>
  <si>
    <t>Одиночный шкаф без батарей типа Megaline модульный напольного исполнения - on-line - 3750 ВА</t>
  </si>
  <si>
    <t>541-801-1908-0041</t>
  </si>
  <si>
    <t>Одиночный шкаф без батарей типа Megaline модульный напольного исполнения - on-line - 5000 ВА</t>
  </si>
  <si>
    <t>541-801-1908-0042</t>
  </si>
  <si>
    <t>Одиночный шкаф с батареями типа Megaline модульный напольного исполнения - on-line - 1250 ВА</t>
  </si>
  <si>
    <t>541-801-1908-0043</t>
  </si>
  <si>
    <t>Одиночный шкаф с батареями типа Megaline модульный напольного исполнения - on-line - 2500 ВА</t>
  </si>
  <si>
    <t>541-801-1908-0044</t>
  </si>
  <si>
    <t>Одиночный шкаф с батареями типа Megaline модульный напольного исполнения - on-line - 3750 ВА</t>
  </si>
  <si>
    <t>541-801-1908-0045</t>
  </si>
  <si>
    <t>Одиночный шкаф с батареями типа Megaline модульный напольного исполнения - on-line - 5000 ВА</t>
  </si>
  <si>
    <t>541-801-1908-0046</t>
  </si>
  <si>
    <t>Пустой батарейный шкаф типа Keor S</t>
  </si>
  <si>
    <t>541-801-1908-0047</t>
  </si>
  <si>
    <t>Шкаф для батарей типа Megaline 1 к батареям + зарядное устройство</t>
  </si>
  <si>
    <t>541-801-1908-0048</t>
  </si>
  <si>
    <t>Шкаф для батарей типа Megaline 1 к.бат. Rack + зарядное устройство</t>
  </si>
  <si>
    <t>541-801-1908-0049</t>
  </si>
  <si>
    <t>Шкаф для батарей типа Megaline 10 к батареям + зарядное устройство</t>
  </si>
  <si>
    <t>541-801-1908-0050</t>
  </si>
  <si>
    <t>Шкаф для батарей типа Megaline 2 к батареям Rack + зарядное устройство</t>
  </si>
  <si>
    <t>541-801-1908-0051</t>
  </si>
  <si>
    <t>Шкаф для батарей типа Megaline 2 к батареям + зарядное устройство</t>
  </si>
  <si>
    <t>541-801-1908-0052</t>
  </si>
  <si>
    <t>Шкаф для батарей типа Megaline 3 к батареям Rack + зарядное устройство</t>
  </si>
  <si>
    <t>541-801-1908-0053</t>
  </si>
  <si>
    <t>Шкаф для батарей типа Megaline 3 к батареям + зарядное устройство</t>
  </si>
  <si>
    <t>541-801-1908-0054</t>
  </si>
  <si>
    <t>Шкаф для батарей типа Megaline 4 к батареям Rack + зарядное устройство</t>
  </si>
  <si>
    <t>541-801-1908-0055</t>
  </si>
  <si>
    <t>Шкаф для батарей типа Megaline 4 к батареям + зарядное устройство</t>
  </si>
  <si>
    <t>541-801-1908-0056</t>
  </si>
  <si>
    <t>Шкаф для батарей типа Megaline 5 к батареям + зарядное устройство</t>
  </si>
  <si>
    <t>541-801-1908-0057</t>
  </si>
  <si>
    <t>Шкаф для батарей типа Megaline 6 к батареям + зарядное устройство</t>
  </si>
  <si>
    <t>541-801-1908-0058</t>
  </si>
  <si>
    <t>Шкаф для батарей типа Megaline 7 к батареям + зарядное устройство</t>
  </si>
  <si>
    <t>541-801-1908-0059</t>
  </si>
  <si>
    <t>Шкаф для батарей типа Megaline 8 к батареям + зарядное устройство</t>
  </si>
  <si>
    <t>541-801-1908-0060</t>
  </si>
  <si>
    <t>Шкаф для батарей типа Megaline 9 к батареям + зарядное устройство</t>
  </si>
  <si>
    <t>541-801-1908-0061</t>
  </si>
  <si>
    <t>Шкаф для батарей типа Megaline Rack без батарей</t>
  </si>
  <si>
    <t>541-801-1908-0062</t>
  </si>
  <si>
    <t>Шкаф для батарей типа Megaline пустой</t>
  </si>
  <si>
    <t>541-801-1908-0063</t>
  </si>
  <si>
    <t>Шкаф с батареями 20х12 Ач для KEOR S 6-10 кВА</t>
  </si>
  <si>
    <t>541-801-1908-0064</t>
  </si>
  <si>
    <t>Шкаф с батареями 2х20х12 Ач для KEOR S 6-10 кВА</t>
  </si>
  <si>
    <t>541-801-1908-0065</t>
  </si>
  <si>
    <t>Шкаф с батареями 2х6х12 Ач для KEOR S 3 кВА</t>
  </si>
  <si>
    <t>541-801-1908-0066</t>
  </si>
  <si>
    <t>Шкаф с батареями 3х6х12 Ач для KEOR S 3 кВА</t>
  </si>
  <si>
    <t>541-801-1908-0067</t>
  </si>
  <si>
    <t>Шкаф с батареями 6х6х12 Ач для KEOR S 3 кВА</t>
  </si>
  <si>
    <t>274-702-1001-0002</t>
  </si>
  <si>
    <t>764508_NILOE Выкл. кноп. 2-клав. Бел.</t>
  </si>
  <si>
    <t>274-702-1001-0001</t>
  </si>
  <si>
    <t>764507_NILOE Выкл. кноп. 1-клав. Бел.</t>
  </si>
  <si>
    <t>274-702-1001-0003</t>
  </si>
  <si>
    <t>764522_NILOE Выкл. кноп 1-кл п/св Бел</t>
  </si>
  <si>
    <t>274-702-0601-0001</t>
  </si>
  <si>
    <t>764502_NILOE Перекл. 2-кл. авт. Белый</t>
  </si>
  <si>
    <t>274-702-0601-0002</t>
  </si>
  <si>
    <t>764501_NILOE Перекл. 1-кл. авт. Белый</t>
  </si>
  <si>
    <t>274-702-1502-0001</t>
  </si>
  <si>
    <t>764588_NILOE Светорег. пов. 300Вт Бел</t>
  </si>
  <si>
    <t>274-702-1201-0001</t>
  </si>
  <si>
    <t>764597_NILOE Розетка USB Тип А+C Бел.</t>
  </si>
  <si>
    <t>274-702-1201-0002</t>
  </si>
  <si>
    <t>764595_NILOE Розетка USB Тип C+C Бел.</t>
  </si>
  <si>
    <t>274-702-1201-0003</t>
  </si>
  <si>
    <t>764594_NILOE Розетка USB Тип А+A Бел.</t>
  </si>
  <si>
    <t>274-702-1202-0001</t>
  </si>
  <si>
    <t>764538_NILOE Розетка 2К шт. 16А Белый</t>
  </si>
  <si>
    <t>274-702-1202-0002</t>
  </si>
  <si>
    <t>764529_NILOE Розетка 2К+З шт. 16А Бел.</t>
  </si>
  <si>
    <t>274-702-1202-0003</t>
  </si>
  <si>
    <t>764539_NILOE Розетка 2К+З 16А Белый</t>
  </si>
  <si>
    <t>274-702-1202-0004</t>
  </si>
  <si>
    <t>764547_NILOE Роз. крыш. 2К+З IP44 Бел</t>
  </si>
  <si>
    <t>274-702-1502-0002</t>
  </si>
  <si>
    <t>764546_NILOE Вывод кабеля Белый</t>
  </si>
  <si>
    <t>274-702-1203-0001</t>
  </si>
  <si>
    <t>764570_NILOE Роз RJ11+RJ45 5e UTP Бел</t>
  </si>
  <si>
    <t>274-702-1203-0002</t>
  </si>
  <si>
    <t>764574_NILOE Роз. 2XRJ45 CAT6 UTP Бел</t>
  </si>
  <si>
    <t>274-702-1203-0003</t>
  </si>
  <si>
    <t>764571_NILOE Роз. RJ45 CAT5e UTP Бел.</t>
  </si>
  <si>
    <t>274-702-1203-0004</t>
  </si>
  <si>
    <t>764573_NILOE Роз. RJ45 CAT6 UTP Белый</t>
  </si>
  <si>
    <t>274-702-1203-0005</t>
  </si>
  <si>
    <t>764569_NILOE Розетка RJ11 Белый</t>
  </si>
  <si>
    <t>274-702-1204-0001</t>
  </si>
  <si>
    <t>764552_NILOE Розетка TV проходная Бел</t>
  </si>
  <si>
    <t>274-702-1204-0002</t>
  </si>
  <si>
    <t>764551_NILOE Розетка TV "звезда" Бел.</t>
  </si>
  <si>
    <t>274-702-1204-0003</t>
  </si>
  <si>
    <t>764555_NILOE Розетка TV конечная Бел.</t>
  </si>
  <si>
    <t>274-702-1502-0004</t>
  </si>
  <si>
    <t>764587_NILOE Термостат д/пола 8А Бел.</t>
  </si>
  <si>
    <t>274-702-1202-0005</t>
  </si>
  <si>
    <t>764544_NILOE Роз. 2X2К+З шт. 16А Белый</t>
  </si>
  <si>
    <t>274-702-1502-0005</t>
  </si>
  <si>
    <t>764521_NILOE Лампа LED п/св-инд. 220В</t>
  </si>
  <si>
    <t>274-702-1001-0004</t>
  </si>
  <si>
    <t>764612_NILOE Выкл. жал. кноп 2-п СЛНК</t>
  </si>
  <si>
    <t>274-702-1001-0005</t>
  </si>
  <si>
    <t>764611_NILOE Выкл. жалюзи 3-поз. СЛНК</t>
  </si>
  <si>
    <t>274-702-1001-0006</t>
  </si>
  <si>
    <t>764606_NILOE Выкл. 2-клав. авт. СЛНК</t>
  </si>
  <si>
    <t>274-702-1001-0007</t>
  </si>
  <si>
    <t>764600_NILOE Выкл. 1-клав. авт. СЛНК</t>
  </si>
  <si>
    <t>274-702-1001-0008</t>
  </si>
  <si>
    <t>764603_NILOE Выкл. 3-клав. винт. СЛНК</t>
  </si>
  <si>
    <t>274-702-0601-0003</t>
  </si>
  <si>
    <t>764604_NILOE Перекл. 1-кл крест. СЛНК</t>
  </si>
  <si>
    <t>274-702-1202-0006</t>
  </si>
  <si>
    <t>764647_NILOE Роз. крыш 2К+З IP44 СЛНК</t>
  </si>
  <si>
    <t>274-702-0205-0001</t>
  </si>
  <si>
    <t>664798_NILOE Коробка накл.1-п. Белый</t>
  </si>
  <si>
    <t>274-702-0205-0002</t>
  </si>
  <si>
    <t>664799_NILOE Коробка накл.2-п. Белый</t>
  </si>
  <si>
    <t>274-702-1502-0014</t>
  </si>
  <si>
    <t>397871_NILOE Рамка 4-постовая Белый</t>
  </si>
  <si>
    <t>274-702-1502-0013</t>
  </si>
  <si>
    <t>397870_NILOE Рамка 3-постовая Белый</t>
  </si>
  <si>
    <t>274-702-1502-0012</t>
  </si>
  <si>
    <t>397869_NILOE Рамка 2-постовая Белый</t>
  </si>
  <si>
    <t>274-702-1502-0011</t>
  </si>
  <si>
    <t>397868_NILOE Рамка 1-постовая Белый</t>
  </si>
  <si>
    <t>274-702-1502-0015</t>
  </si>
  <si>
    <t>397808_NILOE Рамка 1-пост. IP44 Белый</t>
  </si>
  <si>
    <t>274-702-1202-0015</t>
  </si>
  <si>
    <t>782222_Роз.дв 32А/2К+З шт. БЕЛ</t>
  </si>
  <si>
    <t>274-702-1001-0009</t>
  </si>
  <si>
    <t>782360_Forix Выключатель 1кл IP44 БЕЛ</t>
  </si>
  <si>
    <t>274-702-0601-0004</t>
  </si>
  <si>
    <t>782361_Forix Переключат. 2кл IP44 БЕЛ</t>
  </si>
  <si>
    <t>274-702-1001-0010</t>
  </si>
  <si>
    <t>782362_Forix Выключатель 2кл IP44 БЕЛ</t>
  </si>
  <si>
    <t>274-702-0601-0005</t>
  </si>
  <si>
    <t>782363_Forix Переключат. 1кл IP44 БЕЛ</t>
  </si>
  <si>
    <t>274-702-1001-0011</t>
  </si>
  <si>
    <t>782364_Forix Выкл кнопоч 1кл IP44 БЕЛ</t>
  </si>
  <si>
    <t>274-702-1001-0012</t>
  </si>
  <si>
    <t>782365_Forix Выкл. крест 1кл IP44 БЕЛ</t>
  </si>
  <si>
    <t>274-702-1001-0013</t>
  </si>
  <si>
    <t>782366_Forix Выкл двухполюс. IP44 БЕЛ</t>
  </si>
  <si>
    <t>274-702-1001-0014</t>
  </si>
  <si>
    <t>782371_Forix Выкл + роз 2К+З IP44 БЕЛ</t>
  </si>
  <si>
    <t>274-702-1001-0015</t>
  </si>
  <si>
    <t>782372_Forix Вык 2п+роз 2К+З IP44 БЕЛ</t>
  </si>
  <si>
    <t>274-702-1202-0007</t>
  </si>
  <si>
    <t>782373_Forix Розетка 2К+З шт. IP44 БЕЛ</t>
  </si>
  <si>
    <t>274-702-1202-0008</t>
  </si>
  <si>
    <t>782374_Forix Розетка 2X2К+З IP44 БЕЛ</t>
  </si>
  <si>
    <t>274-702-1001-0016</t>
  </si>
  <si>
    <t>782400_Forix Выключатель 1кл БЕЛ</t>
  </si>
  <si>
    <t>274-702-1001-0017</t>
  </si>
  <si>
    <t>782402_Forix Выключатель 2кл БЕЛ</t>
  </si>
  <si>
    <t>274-702-0601-0006</t>
  </si>
  <si>
    <t>782404_Forix Переключатель 1кл БЕЛ</t>
  </si>
  <si>
    <t>274-702-1001-0018</t>
  </si>
  <si>
    <t>782405_Forix Выкл кнопочный 1кл БЕЛ</t>
  </si>
  <si>
    <t>274-702-1202-0009</t>
  </si>
  <si>
    <t>782410_Forix Розетка 2К без шт. БЕЛ</t>
  </si>
  <si>
    <t>274-702-1202-0010</t>
  </si>
  <si>
    <t>782411_Forix Розетка 2К+З без шт. БЕЛ</t>
  </si>
  <si>
    <t>274-702-1202-0011</t>
  </si>
  <si>
    <t>782412_Forix Розетка 2X2К без шт. БЕЛ</t>
  </si>
  <si>
    <t>274-702-1202-0012</t>
  </si>
  <si>
    <t>782413_Forix Розетка 2X2К+З б/шт. БЕЛ</t>
  </si>
  <si>
    <t>274-702-1203-0010</t>
  </si>
  <si>
    <t>782414_Forix Розетка RJ11 БЕЛ</t>
  </si>
  <si>
    <t>274-702-1204-0004</t>
  </si>
  <si>
    <t>782415_Forix Розетка TV БЕЛ</t>
  </si>
  <si>
    <t>274-702-1502-0003</t>
  </si>
  <si>
    <t>782416_Forix Вывод кабеля БЕЛ</t>
  </si>
  <si>
    <t>274-702-1202-0013</t>
  </si>
  <si>
    <t>782418_Forix Розетка 3X2К+З шт. БЕЛ</t>
  </si>
  <si>
    <t>274-702-1202-0014</t>
  </si>
  <si>
    <t>782420_Forix Розетка 2К+З шт. БЕЛ</t>
  </si>
  <si>
    <t>274-702-1502-0006</t>
  </si>
  <si>
    <t>782425_Forix Адаптер для Mosaic БЕЛ</t>
  </si>
  <si>
    <t>274-702-1502-0007</t>
  </si>
  <si>
    <t>782426_Forix Адаптер 2-й Keystone БЕЛ</t>
  </si>
  <si>
    <t>274-702-1502-0008</t>
  </si>
  <si>
    <t>782494_Forix Блок накл. монт. 4п. БЕЛ</t>
  </si>
  <si>
    <t>274-702-1502-0010</t>
  </si>
  <si>
    <t>782495_Forix Заглушка блока накл. БЕЛ</t>
  </si>
  <si>
    <t>274-702-1502-0009</t>
  </si>
  <si>
    <t>782496_Forix Блок накл. монт. 6п. БЕЛ</t>
  </si>
  <si>
    <t>274-702-1203-0006</t>
  </si>
  <si>
    <t>782421_Forix Роз RJ11+RJ45 5e UTP БЕЛ</t>
  </si>
  <si>
    <t>274-702-1203-0007</t>
  </si>
  <si>
    <t>782424_Forix Роз. RJ45 кат5е UTP БЕЛ</t>
  </si>
  <si>
    <t>274-702-1203-0008</t>
  </si>
  <si>
    <t>782428_Forix Роз.2ХRJ45 кат5е UTP БЕЛ</t>
  </si>
  <si>
    <t>274-702-1203-0009</t>
  </si>
  <si>
    <t>782451_Forix Роз RJ11+RJ45 5e UTP СЛК</t>
  </si>
  <si>
    <t>243-304-0212</t>
  </si>
  <si>
    <t>032750 Кабель для локальных сетей - категория 5е - U/UTP - 4 пары -LSZH - 305 м</t>
  </si>
  <si>
    <t>243-304-0213</t>
  </si>
  <si>
    <t>032751 Кабель для локальных сетей - категория 5е - U/UTP - 4 пары - PVC - 305 м</t>
  </si>
  <si>
    <t>243-304-0202</t>
  </si>
  <si>
    <t>032752 Кабель для локальных сетей - категория 5е - F/UTP - 4 пары - LSZH - 305 м</t>
  </si>
  <si>
    <t>243-304-0203</t>
  </si>
  <si>
    <t>032753 Кабель для локальных сетей - категория 5е - F/UTP - 4 пары - PVC - 305 м</t>
  </si>
  <si>
    <t>243-304-0214</t>
  </si>
  <si>
    <t>032754 Кабель для локальных сетей - категория 6 - U/UTP - 4 пары -LSZH - 305 м</t>
  </si>
  <si>
    <t>243-304-0216</t>
  </si>
  <si>
    <t>032755 Кабель для локальных сетей - категория 6 - U/UTP - 4 пары - PVC - 305 м</t>
  </si>
  <si>
    <t>243-304-0204</t>
  </si>
  <si>
    <t>032756 Кабель для локальных сетей - категория 6 - F/UTP - 4 пары - LSZH - 500 м</t>
  </si>
  <si>
    <t>243-304-0211</t>
  </si>
  <si>
    <t>032757 Кабель для локальных сетей - категория 6 - SF/UTP - 4 пары -LSZH - 500 м</t>
  </si>
  <si>
    <t>243-304-0205</t>
  </si>
  <si>
    <t>032758 Кабель для локальных сетей - категория 6 - F/UTP - 4 пары - PVC - 500 м</t>
  </si>
  <si>
    <t>243-304-0259</t>
  </si>
  <si>
    <t>032759 Кабель для локальных сетей - категория 6 - SF/UTP - 4 пары - PVC - 500 м</t>
  </si>
  <si>
    <t>243-304-0210</t>
  </si>
  <si>
    <t>032777 Кабель для локальных сетей - категория 7 - S/FTP - 4 пары - LSZH - 500 м</t>
  </si>
  <si>
    <t>243-304-0206</t>
  </si>
  <si>
    <t>032778 Кабель для локальных сетей - категория 6a - F/UTP - 4 пары - LSZH - 500 м</t>
  </si>
  <si>
    <t>243-304-0215</t>
  </si>
  <si>
    <t>032787 Кабель для локальных сетей - категория 6a - U/UTP - 4 пары - LSZH - 500 м</t>
  </si>
  <si>
    <t>243-304-0209</t>
  </si>
  <si>
    <t>032799 Кабель для локальных сетей - категория 6a - F/FTP - 4 пары - LSZH - 500 м</t>
  </si>
  <si>
    <t>243-503-0501</t>
  </si>
  <si>
    <t>032502 Кабель оптоволоконный OS2 - одномодовый - внутренний/наружный - 4 волокна - LSZH</t>
  </si>
  <si>
    <t>243-503-0502</t>
  </si>
  <si>
    <t>032503 Кабель оптоволоконный OS2 - одномодовый - внутренний/наружный - 8 волокон - LSZH</t>
  </si>
  <si>
    <t>243-503-0503</t>
  </si>
  <si>
    <t>032510 Кабель оптоволоконный OM 3 - многомодовый - внутренний/наружный - с плотным буфером - 6 волокон</t>
  </si>
  <si>
    <t>243-503-0504</t>
  </si>
  <si>
    <t>032511 Кабель оптоволоконный OM 3 - многомодовый - внутренний/наружный - с плотным буфером - 12 волокон</t>
  </si>
  <si>
    <t>243-503-0505</t>
  </si>
  <si>
    <t>032512 Кабель оптоволоконный OS 1 - одномодовый - внутренний/наружный - 6 волокон</t>
  </si>
  <si>
    <t>243-503-0506</t>
  </si>
  <si>
    <t>032513 Кабель оптоволоконный OS 1 - одномодовый - наружный - 6 волокон</t>
  </si>
  <si>
    <t>243-503-0507</t>
  </si>
  <si>
    <t>032514 Кабель оптоволоконный OS 1 - одномодовый - внутренний/наружный - 12 волокон</t>
  </si>
  <si>
    <t>243-503-0508</t>
  </si>
  <si>
    <t>032515 Кабель оптоволоконный OS 1 - одномодовый - наружный - 12 волокон</t>
  </si>
  <si>
    <t>243-503-0509</t>
  </si>
  <si>
    <t>032523 Кабель оптоволоконный OS2 - одномодовый - наружный - в броне из стальной гофрированной ленты - 4 волокна</t>
  </si>
  <si>
    <t>243-503-0510</t>
  </si>
  <si>
    <t>032524 Кабель оптоволоконный OS2 - одномодовый - наружный - в броне из стальной гофрированной ленты - 8 волокон</t>
  </si>
  <si>
    <t>243-503-0511</t>
  </si>
  <si>
    <t>032525 Кабель оптоволоконный OS2 - одномодовый - наружный - в броне из стальной гофрированной ленты - 24 волокна</t>
  </si>
  <si>
    <t>243-503-0512</t>
  </si>
  <si>
    <t>032537 Кабель оптоволоконный OM3 - многомодовый - внутренний/наружный - 4 волокна - LSZH</t>
  </si>
  <si>
    <t>243-503-0513</t>
  </si>
  <si>
    <t>032538 Кабель оптоволоконный OM3 - многомодовый - внутренний/наружный - 8 волокон - LSZH</t>
  </si>
  <si>
    <t>243-503-0514</t>
  </si>
  <si>
    <t>032539 Кабель оптоволоконный OM3 - многомодовый - внутренний/наружный - 12 волокон - LSZH</t>
  </si>
  <si>
    <t>243-503-0515</t>
  </si>
  <si>
    <t>032540 Кабель оптоволоконный OM3 - многомодовый - наружный - в броне из стальной гофрированной ленты - 8 волокон</t>
  </si>
  <si>
    <t>243-503-0516</t>
  </si>
  <si>
    <t>032541 Кабель оптоволоконный OM3 - многомодовый - наружный - в броне из стальной гофрированной ленты - 12 волокон</t>
  </si>
  <si>
    <t>243-503-0517</t>
  </si>
  <si>
    <t>032542 Кабель оптоволоконный OM3 - многомодовый - наружный - в броне из стальной гофрированной ленты - 24 волокна</t>
  </si>
  <si>
    <t>243-503-0518</t>
  </si>
  <si>
    <t>032543 Кабель оптоволоконный OM4 - многомодовый - внутренний/наружный - 4 волокна - LSZH</t>
  </si>
  <si>
    <t>243-503-0519</t>
  </si>
  <si>
    <t>032544 Кабель оптоволоконный OM4 - многомодовый - внутренний/наружный - 8 волокон - LSZH</t>
  </si>
  <si>
    <t>243-503-0520</t>
  </si>
  <si>
    <t>032545 Кабель оптоволоконный OM4 - многомодовый - внутренний/наружный - 12 волокон - LSZH</t>
  </si>
  <si>
    <t>243-503-0521</t>
  </si>
  <si>
    <t>032546 Кабель оптоволоконный OM4 - многомодовый - наружный - в броне из стальной гофрированной ленты - 4 волокна</t>
  </si>
  <si>
    <t>243-503-0522</t>
  </si>
  <si>
    <t>032547 Кабель оптоволоконный OM4 - многомодовый - наружный - в броне из стальной гофрированной ленты - 8 волокон</t>
  </si>
  <si>
    <t>243-503-0523</t>
  </si>
  <si>
    <t>032548 Кабель оптоволоконный OM4 - многомодовый - наружный - в броне из стальной гофрированной ленты - 12 волокон</t>
  </si>
  <si>
    <t>243-503-0524</t>
  </si>
  <si>
    <t>032550 Кабель оптоволоконный OS1/2 - одномодовый - внутренний/наружный - с плотным буфером - 12 волокон - LSZH</t>
  </si>
  <si>
    <t>243-503-0525</t>
  </si>
  <si>
    <t>032551 Кабель оптоволоконный OS1/2 - одномодовый - внутренний/наружный - 24 волокна - LSZH</t>
  </si>
  <si>
    <t>243-503-0526</t>
  </si>
  <si>
    <t>032552 Кабель оптоволоконный OM3 - многомодовый - внутренний/наружный - с плотным буфером - 24 волокна - LSZH</t>
  </si>
  <si>
    <t>243-503-0527</t>
  </si>
  <si>
    <t>032553 Кабель оптоволоконный OM3 - многомодовый - внутренний/наружный - 24 волокна - LSZH</t>
  </si>
  <si>
    <t>541-801-1909-0001</t>
  </si>
  <si>
    <t>032579 Патч-панель телефонная - 19'' - 1U - категория 3 - 50 x RJ 45</t>
  </si>
  <si>
    <t>541-801-1909-0002</t>
  </si>
  <si>
    <t>033750 Патч-панель укомплектованная - 19'' - 1U - категория 5е - UTP - 24 x RJ 45</t>
  </si>
  <si>
    <t>541-801-1909-0003</t>
  </si>
  <si>
    <t>033751 Патч-панель укомплектованная - 19'' - 1U - категория 5е - FTP - 24 x RJ 45</t>
  </si>
  <si>
    <t>541-801-1913-0013</t>
  </si>
  <si>
    <t>033755 Кассета неукомплектованная для патч-панели</t>
  </si>
  <si>
    <t>541-801-1917-0022</t>
  </si>
  <si>
    <t>033756 Разделяемая пластина с 6 заглушками для портов</t>
  </si>
  <si>
    <t>541-801-1917-0023</t>
  </si>
  <si>
    <t>033757 Кассета-заглушка</t>
  </si>
  <si>
    <t>541-801-1917-0024</t>
  </si>
  <si>
    <t>033758 Крышка угловой патч-панели</t>
  </si>
  <si>
    <t>541-801-1909-0004</t>
  </si>
  <si>
    <t>033760 Патч-панель укомплектованная - 19'' - 1U - категория 6 - UTP - 24 x RJ 45</t>
  </si>
  <si>
    <t>541-801-1909-0005</t>
  </si>
  <si>
    <t>033761 Патч-панель укомплектованная - 19'' - 1U - категория 6 - FTP - 24 x RJ 45</t>
  </si>
  <si>
    <t>541-801-1909-0006</t>
  </si>
  <si>
    <t>033762 Патч-панель укомплектованная - 19'' - 1U - категория 6 - STP - 24 x RJ 45</t>
  </si>
  <si>
    <t>541-801-1909-0009</t>
  </si>
  <si>
    <t>033770 Патч-панель укомплектованная - 19'' - 1U - категория 6A - UTP - 24 x RJ 45</t>
  </si>
  <si>
    <t>541-801-1909-0007</t>
  </si>
  <si>
    <t>033772 Патч-панель укомплектованная - 19'' - 1U - категория 6A - STP - 24 x RJ 45</t>
  </si>
  <si>
    <t>541-801-1909-0011</t>
  </si>
  <si>
    <t>033791 Патч-панель неукомплектованная для установки кассет - 19'' - 1U</t>
  </si>
  <si>
    <t>541-801-1909-0013</t>
  </si>
  <si>
    <t>033792 Патч-панель угловая неукомплектованная для установки коннекторов - 19'' - 1U - на 24 коннектора</t>
  </si>
  <si>
    <t>541-801-1909-0012</t>
  </si>
  <si>
    <t>033793 Патч-панель неукомплектованная высокой плотности - 19'' - 1U - на 48 коннекторов</t>
  </si>
  <si>
    <t>541-801-1909-0014</t>
  </si>
  <si>
    <t>033794 Патч-панель угловая неукомплектованная высокой плотности - 19'' - 1U - на 48 коннекторов</t>
  </si>
  <si>
    <t>541-801-1913-0012</t>
  </si>
  <si>
    <t>033795 Кассета неукомплектованная высокой плотности для патч-панели</t>
  </si>
  <si>
    <t>274-702-0206-0002</t>
  </si>
  <si>
    <t>033797 Коробка распределительная неукомплектованная - 24 х RJ45</t>
  </si>
  <si>
    <t>541-801-1911-0001</t>
  </si>
  <si>
    <t>032110 Вставка оптическая SC дуплекс для 6 одномодовых волокон</t>
  </si>
  <si>
    <t>541-801-1911-0002</t>
  </si>
  <si>
    <t>032111 Вставка оптическая SC дуплекс высокой плотности для 12 одномодовых волокон</t>
  </si>
  <si>
    <t>541-801-1911-0003</t>
  </si>
  <si>
    <t>032112 Вставка оптическая SC APC дуплекс для 6 одномодовых волокон</t>
  </si>
  <si>
    <t>541-801-1911-0004</t>
  </si>
  <si>
    <t>032113 Вставка оптическая LC дуплекс для 6 одномодовых волокон</t>
  </si>
  <si>
    <t>541-801-1911-0005</t>
  </si>
  <si>
    <t>032114 Вставка оптическая LC дуплекс для 12 одномодовых волокон</t>
  </si>
  <si>
    <t>541-801-1911-0006</t>
  </si>
  <si>
    <t>032115 Вставка оптическая LC дуплекс высокой плотности для 24 одномодовых волокон</t>
  </si>
  <si>
    <t>541-801-1911-0007</t>
  </si>
  <si>
    <t>032116 Вставка оптическая LC APC дуплекс для 12 одномодовых волокон</t>
  </si>
  <si>
    <t>541-801-1911-0008</t>
  </si>
  <si>
    <t>032117 Вставка оптическая ST для 6 одномодовых волокон</t>
  </si>
  <si>
    <t>541-801-1911-0009</t>
  </si>
  <si>
    <t>032120 Вставка оптическая SC дуплекс для 6 многомодовых волокон</t>
  </si>
  <si>
    <t>541-801-1911-0010</t>
  </si>
  <si>
    <t>032121 Вставка оптическая SC дуплекс высокой плотности для 12 многомодовых волокон</t>
  </si>
  <si>
    <t>541-801-1911-0011</t>
  </si>
  <si>
    <t>032123 Вставка оптическая LC дуплекс для 6 многомодовых волокон</t>
  </si>
  <si>
    <t>541-801-1911-0012</t>
  </si>
  <si>
    <t>032124 Вставка оптическая LC дуплекс для 12 многомодовых волокон</t>
  </si>
  <si>
    <t>541-801-1911-0013</t>
  </si>
  <si>
    <t>032125 Вставка оптическая LC дуплекс высокой плотности для 24 многомодовых волокон</t>
  </si>
  <si>
    <t>541-801-1911-0014</t>
  </si>
  <si>
    <t>032127 Вставка оптическая ST для 6 многомодовых волокон</t>
  </si>
  <si>
    <t>541-801-1917-0002</t>
  </si>
  <si>
    <t>032128 Узел для установки оптоволоконной сборки</t>
  </si>
  <si>
    <t>541-801-1917-0003</t>
  </si>
  <si>
    <t>032129 Вставка-заглушка</t>
  </si>
  <si>
    <t>541-801-1913-0011</t>
  </si>
  <si>
    <t>032130 Кассета для пигтейлов - вместимость 24 волокна</t>
  </si>
  <si>
    <t>541-801-1917-0004</t>
  </si>
  <si>
    <t>032131 Комплект для укладки волокон</t>
  </si>
  <si>
    <t>541-801-1917-0005</t>
  </si>
  <si>
    <t>032132 Вставка под витую пару для оптической полки - 6 портов</t>
  </si>
  <si>
    <t>541-801-1915-0001</t>
  </si>
  <si>
    <t>032133 Адаптер MTP на 4 одномодовых порта</t>
  </si>
  <si>
    <t>541-801-1915-0002</t>
  </si>
  <si>
    <t>032134 Адаптер MTP на 4 многомодовых порта</t>
  </si>
  <si>
    <t>541-801-1917-0006</t>
  </si>
  <si>
    <t>032141 Сплайс-кассета оптическая</t>
  </si>
  <si>
    <t>541-801-1913-0001</t>
  </si>
  <si>
    <t>032142 Кассета высокой плотности MTP - многомодовая OM4 - 24 коннектора LC - для установки в модульную оптическую полку HD</t>
  </si>
  <si>
    <t>541-801-1913-0002</t>
  </si>
  <si>
    <t>032143 Кассета высокой плотности MTP - многомодовая OM4 - 12 коннекторов SC - для установки в модульную оптическую полку HD</t>
  </si>
  <si>
    <t>541-801-1913-0003</t>
  </si>
  <si>
    <t>032144 Кассета высокой плотности MTP - одномодовая OS2 - 24 коннектора LC - для установки в модульную оптическую полку HD</t>
  </si>
  <si>
    <t>541-801-1913-0004</t>
  </si>
  <si>
    <t>032145 Кассета высокой плотности MTP - одномодовая OS2 - 12 коннекторов SC - для установки в модульную оптическую полку HD</t>
  </si>
  <si>
    <t>541-801-1917-0001</t>
  </si>
  <si>
    <t>032146 Задний кабельный органайзер - для установки на модульной оптической полке HD</t>
  </si>
  <si>
    <t>541-801-1913-0005</t>
  </si>
  <si>
    <t>032148 Кассета высокой плотности MTP - многомодовая OM4 - 12 коннекторов LC - для установки в модульную оптическую полку HD</t>
  </si>
  <si>
    <t>541-801-1913-0006</t>
  </si>
  <si>
    <t>032149 Кассета высокой плотности MTP - одномодовая OS2 - 12 коннекторов LC - для установки в модульную оптическую полку HD</t>
  </si>
  <si>
    <t>541-801-1912-0001</t>
  </si>
  <si>
    <t>032180 Кассета оптическая SC дуплекс для 6 многомодовых волокон</t>
  </si>
  <si>
    <t>541-801-1912-0002</t>
  </si>
  <si>
    <t>032181 Кассета оптическая LC дуплекс для 6 многомодовых волокон</t>
  </si>
  <si>
    <t>541-801-1912-0003</t>
  </si>
  <si>
    <t>032182 Кассета оптическая SC дуплекс для 12 многомодовых волокон</t>
  </si>
  <si>
    <t>541-801-1912-0004</t>
  </si>
  <si>
    <t>032183 Кассета оптическая LC дуплекс для 12 многомодовых волокон</t>
  </si>
  <si>
    <t>541-801-1912-0005</t>
  </si>
  <si>
    <t>032184 Кассета оптическая SC дуплекс для 6 одномодовых волокон</t>
  </si>
  <si>
    <t>541-801-1912-0006</t>
  </si>
  <si>
    <t>032185 Кассета оптическая LC дуплекс для 6 одномодовых волокон</t>
  </si>
  <si>
    <t>541-801-1912-0007</t>
  </si>
  <si>
    <t>032186 Кассета оптическая SC дуплекс для 12 одномодовых волокон</t>
  </si>
  <si>
    <t>541-801-1912-0008</t>
  </si>
  <si>
    <t>032187 Кассета оптическая LC дуплекс для 12 одномодовых волокон</t>
  </si>
  <si>
    <t>541-801-1914-0004</t>
  </si>
  <si>
    <t>032190 Полка оптическая неукомплектованная модульная сверхвысокой плотности для установки кассет 8F - 19'' - 1U</t>
  </si>
  <si>
    <t>541-801-1914-0005</t>
  </si>
  <si>
    <t>032191 Полка оптическая неукомплектованная модульная сверхвысокой плотности для установки кассет 8F - 19'' - 2U</t>
  </si>
  <si>
    <t>541-801-1914-0006</t>
  </si>
  <si>
    <t>032192 Полка оптическая неукомплектованная модульная сверхвысокой плотности для установки кассет 8F - 19'' - 4U</t>
  </si>
  <si>
    <t>541-801-1913-0009</t>
  </si>
  <si>
    <t>032193 Кассета сверхвысокой плотности MPO - многомодовая OM4 - 8 коннекторов LC - для установки в модульную оптическую полку UHD</t>
  </si>
  <si>
    <t>541-801-1913-0010</t>
  </si>
  <si>
    <t>032194 Кассета сверхвысокой плотности MPO - одномодовая OS2 - 8 коннекторов LC - для установки в модульную оптическую полку UHD</t>
  </si>
  <si>
    <t>541-801-1915-0006</t>
  </si>
  <si>
    <t>032195 Адаптер 4 MPO - многомодовый - 8F</t>
  </si>
  <si>
    <t>541-801-1915-0007</t>
  </si>
  <si>
    <t>032196 Адаптер 4 MPO - одномодовый - 8F</t>
  </si>
  <si>
    <t>541-801-1915-0008</t>
  </si>
  <si>
    <t>032197 Адаптер 8 LC - многомодовый - 8F</t>
  </si>
  <si>
    <t>541-801-1915-0009</t>
  </si>
  <si>
    <t>032198 Адаптер 8 LC - одномодовый - 8F</t>
  </si>
  <si>
    <t>541-801-1915-0010</t>
  </si>
  <si>
    <t>032199 Адаптер 8 LC - одномодовый - APC - 8F</t>
  </si>
  <si>
    <t>243-906-2806</t>
  </si>
  <si>
    <t>032220 Пигтейл - OM3 - коннектор SC - LSZH - 1 м</t>
  </si>
  <si>
    <t>243-906-2807</t>
  </si>
  <si>
    <t>032221 Пигтейл - OM3 - коннектор LC - LSZH - 1 м</t>
  </si>
  <si>
    <t>243-906-2808</t>
  </si>
  <si>
    <t>032222 Пигтейл - OM3 - коннектор ST - LSZH - 1 м</t>
  </si>
  <si>
    <t>243-906-2809</t>
  </si>
  <si>
    <t>032223 Пигтейл - OM3 - коннектор SC - LSZH - 2 м</t>
  </si>
  <si>
    <t>243-906-2810</t>
  </si>
  <si>
    <t>032224 Пигтейл - OM3 - коннектор LC - LSZH - 2 м</t>
  </si>
  <si>
    <t>243-906-2811</t>
  </si>
  <si>
    <t>032230 Пигтейл - OM4 - коннектор SC - LSZH - 1 м</t>
  </si>
  <si>
    <t>243-906-2812</t>
  </si>
  <si>
    <t>032231 Пигтейл - OM4 - коннектор LC - LSZH - 1 м</t>
  </si>
  <si>
    <t>243-906-2813</t>
  </si>
  <si>
    <t>032232 Пигтейл - OM4 - коннектор ST - LSZH - 1 м</t>
  </si>
  <si>
    <t>243-906-2814</t>
  </si>
  <si>
    <t>032233 Пигтейл - OM4 - коннектор SC - LSZH - 2 м</t>
  </si>
  <si>
    <t>243-906-2815</t>
  </si>
  <si>
    <t>032234 Пигтейл - OM4 - коннектор LC - LSZH - 2 м</t>
  </si>
  <si>
    <t>243-906-2816</t>
  </si>
  <si>
    <t>032240 Пигтейл - OS1/OS2 - коннектор SC-APC - LSZH - 1 м</t>
  </si>
  <si>
    <t>243-906-2817</t>
  </si>
  <si>
    <t>032241 Пигтейл - OS1/OS2 - коннектор SC-UPC - LSZH - 1 м</t>
  </si>
  <si>
    <t>243-906-2818</t>
  </si>
  <si>
    <t>032242 Пигтейл - OS1/OS2 - коннектор LC-APC - LSZH - 1 м</t>
  </si>
  <si>
    <t>243-906-2819</t>
  </si>
  <si>
    <t>032243 Пигтейл - OS1/OS2 - коннектор LC-UPC - LSZH - 1 м</t>
  </si>
  <si>
    <t>243-906-2820</t>
  </si>
  <si>
    <t>032244 Пигтейл - OS1/OS2 - коннектор ST-UPC - LSZH - 1 м</t>
  </si>
  <si>
    <t>243-906-2821</t>
  </si>
  <si>
    <t>032245 Пигтейл - OS1/OS2 - коннектор SC-APC - LSZH - 2 м</t>
  </si>
  <si>
    <t>243-906-2822</t>
  </si>
  <si>
    <t>032246 Пигтейл - OS1/OS2 - коннектор SC-UPC - LSZH - 2 м</t>
  </si>
  <si>
    <t>243-906-2823</t>
  </si>
  <si>
    <t>032247 Пигтейл - OS1/OS2 - коннектор LC-UPC - LSZH - 2 м</t>
  </si>
  <si>
    <t>243-906-2824</t>
  </si>
  <si>
    <t>032248 Пигтейл - OS1/OS2 - коннектор LC-APC - LSZH - 2 м</t>
  </si>
  <si>
    <t>541-801-1917-0015</t>
  </si>
  <si>
    <t>032624 Пигтэйл 12XLC-UPC9/125 OS2</t>
  </si>
  <si>
    <t>541-801-1917-0016</t>
  </si>
  <si>
    <t>032626 Пигтэйл 12XLC-PC 6/125 OM3</t>
  </si>
  <si>
    <t>541-801-1917-0017</t>
  </si>
  <si>
    <t>032671 Набор Pigtail LC O+C3487m4 1м</t>
  </si>
  <si>
    <t>541-801-1917-0018</t>
  </si>
  <si>
    <t>032744 Термоусадочная трубка для пигтейлов - 40 мм (50 шт.)</t>
  </si>
  <si>
    <t>541-801-1917-0019</t>
  </si>
  <si>
    <t>033048 Переходной комплект на 6 волокон</t>
  </si>
  <si>
    <t>541-801-1917-0020</t>
  </si>
  <si>
    <t>033049 Переходной комплект на 12 волокон</t>
  </si>
  <si>
    <t>541-801-1917-0021</t>
  </si>
  <si>
    <t>033100 Оптоволоконный коннектор LC - клеевый</t>
  </si>
  <si>
    <t>243-902-1804</t>
  </si>
  <si>
    <t>032745 Разветвитель Ethernet/телефон</t>
  </si>
  <si>
    <t>243-902-1805</t>
  </si>
  <si>
    <t>032746 Разветвитель телефон L1/L2</t>
  </si>
  <si>
    <t>243-902-1806</t>
  </si>
  <si>
    <t>032747 Разветвитель 2 параллельных ISDN (RMS)</t>
  </si>
  <si>
    <t>243-902-1807</t>
  </si>
  <si>
    <t>032748 Разветвитель Ethernet/Ethernet</t>
  </si>
  <si>
    <t>541-801-1916-0001</t>
  </si>
  <si>
    <t>076502 Розетка RJ 45 - Программа Mosaic - категория 5е - UTP 45° - 2 розетки RJ 45 - 2 модуля - белый</t>
  </si>
  <si>
    <t>541-801-1916-0002</t>
  </si>
  <si>
    <t>076506 Розетка RJ 45 двойная - Программа Mosaic - категория 6 - FTP 45° - 2 модуля - белый</t>
  </si>
  <si>
    <t>541-801-1916-0003</t>
  </si>
  <si>
    <t>076530 Розетка RJ 45 - Программа Mosaic - категория 5е - UTP с вытяжным шнуром RJ 45 - 4 модуля - белый</t>
  </si>
  <si>
    <t>541-801-1916-0004</t>
  </si>
  <si>
    <t>076532 Розетка RJ 45 - Программа Mosaic - категория 6 - UTP с вытяжным шнуром RJ 45 - 4 модуля - белый</t>
  </si>
  <si>
    <t>541-801-1916-0005</t>
  </si>
  <si>
    <t>076533 Розетка RJ 45 - Программа Mosaic - категория 6 - FTP с вытяжным шнуром RJ 45 - 4 модуля - белый</t>
  </si>
  <si>
    <t>541-801-1917-0007</t>
  </si>
  <si>
    <t>076587 Mosaic Вставка RJ45 UTP Cat. 5e Keystone</t>
  </si>
  <si>
    <t>541-801-1917-0008</t>
  </si>
  <si>
    <t>076588 Mosaic Вставка RJ45 UTP Cat. 6 Keystone</t>
  </si>
  <si>
    <t>541-801-1916-0006</t>
  </si>
  <si>
    <t>076590 Розетка RJ 45 - Программа Mosaic - категория 6a - UTP - с контролем доступа - 2 модуля - белый с красной шт.оркой</t>
  </si>
  <si>
    <t>247-217-3701</t>
  </si>
  <si>
    <t>420198 ВЫКЛЮЧАТЛЬ DPX³ 160 3P 160А</t>
  </si>
  <si>
    <t>247-217-3702</t>
  </si>
  <si>
    <t>420299 ВЫКЛЮЧАТЛЬ DPX³ 250 3P 250А</t>
  </si>
  <si>
    <t>247-217-3703</t>
  </si>
  <si>
    <t>420000 АВТ.ВЫКЛ.DPX³ 160 3P 16А 16kA</t>
  </si>
  <si>
    <t>247-217-3704</t>
  </si>
  <si>
    <t>420001 АВТ.ВЫКЛ.DPX³ 160 3P 25А 16kA</t>
  </si>
  <si>
    <t>247-217-3705</t>
  </si>
  <si>
    <t>420006 АВТ.ВЫКЛ.DPX³ 160 3P 125А 16kA</t>
  </si>
  <si>
    <t>247-217-3706</t>
  </si>
  <si>
    <t>420007 АВТ.ВЫКЛ.DPX³ 160 3P 160А 16kA</t>
  </si>
  <si>
    <t>247-217-3707</t>
  </si>
  <si>
    <t>420012 АВТ.ВЫКЛ.DPX³ 160 4P 40А 16kA</t>
  </si>
  <si>
    <t>247-217-3708</t>
  </si>
  <si>
    <t>420016 АВТ.ВЫКЛ.DPX³ 160 4P 125А 16kA</t>
  </si>
  <si>
    <t>247-217-3709</t>
  </si>
  <si>
    <t>420017 АВТ.ВЫКЛ.DPX³ 160 4P 160А 16kA</t>
  </si>
  <si>
    <t>247-217-3710</t>
  </si>
  <si>
    <t>420036 ДИФ.АВТ.DPX³ 160 4P 125А 16kAЭ</t>
  </si>
  <si>
    <t>247-217-3711</t>
  </si>
  <si>
    <t>420040 АВТ.ВЫКЛ.DPX³ 160 3P 16А 25kA</t>
  </si>
  <si>
    <t>247-217-3712</t>
  </si>
  <si>
    <t>420041 АВТ.ВЫКЛ.DPX³ 160 3P 25А 25kA</t>
  </si>
  <si>
    <t>247-217-3713</t>
  </si>
  <si>
    <t>420046 АВТ.ВЫКЛ.DPX³ 160 3P 125А 25kA</t>
  </si>
  <si>
    <t>247-217-3714</t>
  </si>
  <si>
    <t>420047 АВТ.ВЫКЛ.DPX³ 160 3P 160А 25kA</t>
  </si>
  <si>
    <t>247-217-3715</t>
  </si>
  <si>
    <t>420055 АВТ.ВЫКЛ.DPX³ 160 4P 100А 25kA</t>
  </si>
  <si>
    <t>247-217-3716</t>
  </si>
  <si>
    <t>420056 АВТ.ВЫКЛ.DPX³ 160 4P 125А 25kA</t>
  </si>
  <si>
    <t>247-217-3717</t>
  </si>
  <si>
    <t>420057 АВТ.ВЫКЛ.DPX³ 160 4P 160А 25kA</t>
  </si>
  <si>
    <t>247-217-3718</t>
  </si>
  <si>
    <t>420075 ДИФ.АВТ.DPX³ 160 4P 100А 25kAЭ</t>
  </si>
  <si>
    <t>247-217-3719</t>
  </si>
  <si>
    <t>420077 ДИФ.АВТ.DPX³ 160 4P 160А 25kAЭ</t>
  </si>
  <si>
    <t>247-217-3720</t>
  </si>
  <si>
    <t>420080 АВТ.ВЫКЛ.DPX³ 160 3P 16А 36kA</t>
  </si>
  <si>
    <t>247-217-3721</t>
  </si>
  <si>
    <t>420081 АВТ.ВЫКЛ.DPX³ 160 3P 25А 36kA</t>
  </si>
  <si>
    <t>247-217-3722</t>
  </si>
  <si>
    <t>420086 АВТ.ВЫКЛ.DPX³ 160 3P 125А 36kA</t>
  </si>
  <si>
    <t>247-217-3723</t>
  </si>
  <si>
    <t>420087 АВТ.ВЫКЛ.DPX³ 160 3P 160А 36kA</t>
  </si>
  <si>
    <t>247-217-3724</t>
  </si>
  <si>
    <t>420094 АВТ.ВЫКЛ.DPX³ 160 4P 80А 36kA</t>
  </si>
  <si>
    <t>247-217-3725</t>
  </si>
  <si>
    <t>420121 АВТ.ВЫКЛ.DPX³ 160 3P 25А 50kA</t>
  </si>
  <si>
    <t>247-217-3726</t>
  </si>
  <si>
    <t>420126 АВТ.ВЫКЛ.DPX³ 160 3P 125А 50kA</t>
  </si>
  <si>
    <t>247-217-3727</t>
  </si>
  <si>
    <t>420127 АВТ.ВЫКЛ.DPX³ 160 3P 160А 50kA</t>
  </si>
  <si>
    <t>247-217-3728</t>
  </si>
  <si>
    <t>420205 АВТ.ВЫКЛ.DPX³ 250 3P 100А 25kA</t>
  </si>
  <si>
    <t>247-217-3729</t>
  </si>
  <si>
    <t>420207 АВТ.ВЫКЛ.DPX³ 250 3P 160А 25kA</t>
  </si>
  <si>
    <t>247-217-3730</t>
  </si>
  <si>
    <t>420208 АВТ.ВЫКЛ.DPX³ 250 3P 200А 25kA</t>
  </si>
  <si>
    <t>247-217-3731</t>
  </si>
  <si>
    <t>420209 АВТ.ВЫКЛ.DPX³ 250 3P 250А 25kA</t>
  </si>
  <si>
    <t>247-217-3732</t>
  </si>
  <si>
    <t>420219 АВТ.ВЫКЛ.DPX³ 250 4P 250А 25kA</t>
  </si>
  <si>
    <t>247-217-3733</t>
  </si>
  <si>
    <t>420228 ДИФ.АВТ.DPX³ 250 4P 200А 25kAЭ</t>
  </si>
  <si>
    <t>247-217-3734</t>
  </si>
  <si>
    <t>420235 АВТ.ВЫКЛ.DPX³ 250 3P 100А 36kA</t>
  </si>
  <si>
    <t>247-217-3735</t>
  </si>
  <si>
    <t>420237 АВТ.ВЫКЛ.DPX³ 250 3P 160А 36kA</t>
  </si>
  <si>
    <t>247-217-3736</t>
  </si>
  <si>
    <t>420238 АВТ.ВЫКЛ.DPX³ 250 3P 200А 36kA</t>
  </si>
  <si>
    <t>247-217-3737</t>
  </si>
  <si>
    <t>420239 АВТ.ВЫКЛ.DPX³ 250 3P 250А 36kA</t>
  </si>
  <si>
    <t>247-217-3738</t>
  </si>
  <si>
    <t>420258 ДИФ.АВТ.DPX³ 250 4P 200А 36kAЭ</t>
  </si>
  <si>
    <t>247-217-3739</t>
  </si>
  <si>
    <t>420267 АВТ.ВЫКЛ.DPX³ 250 3P 160А 50kA</t>
  </si>
  <si>
    <t>247-217-3740</t>
  </si>
  <si>
    <t>420268 АВТ.ВЫКЛ.DPX³ 250 3P 200А 50kA</t>
  </si>
  <si>
    <t>247-217-3741</t>
  </si>
  <si>
    <t>420269 АВТ.ВЫКЛ.DPX³ 250 3P 250А 50kA</t>
  </si>
  <si>
    <t>247-217-3742</t>
  </si>
  <si>
    <t>420608 АВТ.ВЫКЛ.DPX³ 250 3P 200А 70kA</t>
  </si>
  <si>
    <t>247-217-3743</t>
  </si>
  <si>
    <t>420302 АВТ.ВЫКЛ.DPX³ 250 3P 40А 25kA</t>
  </si>
  <si>
    <t>247-217-3744</t>
  </si>
  <si>
    <t>420305 АВТ.ВЫКЛ.DPX³ 250 3P 100А 25kA</t>
  </si>
  <si>
    <t>247-217-3745</t>
  </si>
  <si>
    <t>420307 АВТ.ВЫКЛ.DPX³ 250 3P 160А 25kA</t>
  </si>
  <si>
    <t>247-217-3746</t>
  </si>
  <si>
    <t>420309 АВТ.ВЫКЛ.DPX³ 250 3P 250А 25kA</t>
  </si>
  <si>
    <t>247-217-3747</t>
  </si>
  <si>
    <t>420332 АВТ.ВЫКЛ.DPX³ 250 3P 40А 36kA</t>
  </si>
  <si>
    <t>247-217-3748</t>
  </si>
  <si>
    <t>420337 АВТ.ВЫКЛ.DPX³ 250 3P 160А 36kA</t>
  </si>
  <si>
    <t>247-217-3749</t>
  </si>
  <si>
    <t>420339 АВТ.ВЫКЛ.DPX³ 250 3P 250А 36kA</t>
  </si>
  <si>
    <t>247-217-3750</t>
  </si>
  <si>
    <t>420347 АВТ.ВЫКЛ.DPX³ 250 4P 160А 36kA</t>
  </si>
  <si>
    <t>247-217-3751</t>
  </si>
  <si>
    <t>420349 АВТ.ВЫКЛ.DPX³ 250 4P 250А 36kA</t>
  </si>
  <si>
    <t>247-217-3752</t>
  </si>
  <si>
    <t>420362 АВТ.ВЫКЛ.DPX³ 250 3P 40А 50kA</t>
  </si>
  <si>
    <t>247-217-3753</t>
  </si>
  <si>
    <t>420365 АВТ.ВЫКЛ.DPX³ 250 3P 100А 50kA</t>
  </si>
  <si>
    <t>247-217-3754</t>
  </si>
  <si>
    <t>420367 АВТ.ВЫКЛ.DPX³ 250 3P 160А 50kA</t>
  </si>
  <si>
    <t>247-217-3755</t>
  </si>
  <si>
    <t>420369 АВТ.ВЫКЛ.DPX³ 250 3P 250А 50kA</t>
  </si>
  <si>
    <t>247-217-3756</t>
  </si>
  <si>
    <t>420407 АВТ.ВЫКЛ.DPX³ 250 3P 160А 25kA</t>
  </si>
  <si>
    <t>247-217-3757</t>
  </si>
  <si>
    <t>420435 АВТ.ВЫКЛ.DPX³ 250 3P 100А 36kA</t>
  </si>
  <si>
    <t>247-217-3758</t>
  </si>
  <si>
    <t>420437 АВТ.ВЫКЛ.DPX³ 250 3P 160А 36kA</t>
  </si>
  <si>
    <t>247-217-3759</t>
  </si>
  <si>
    <t>420439 АВТ.ВЫКЛ.DPX³ 250 3P 250А 36kA</t>
  </si>
  <si>
    <t>247-217-3760</t>
  </si>
  <si>
    <t>420637 АВТ.ВЫКЛ.DPX³ 250 3P 100А 70kA</t>
  </si>
  <si>
    <t>247-217-3761</t>
  </si>
  <si>
    <t>420638 АВТ.ВЫКЛ.DPX³ 250 3P 160А 70kA</t>
  </si>
  <si>
    <t>247-217-3762</t>
  </si>
  <si>
    <t>420639 АВТ.ВЫКЛ.DPX³ 250 3P 250А 70kA</t>
  </si>
  <si>
    <t>247-217-3763</t>
  </si>
  <si>
    <t>422000 А/ВЫК.DPX3 630 3P 250А 36kA/термомагн.расц.</t>
  </si>
  <si>
    <t>247-217-3764</t>
  </si>
  <si>
    <t>422003 А/ВЫК.DPX3 630 3P 500А 36kA /термомагн.расц.</t>
  </si>
  <si>
    <t>247-217-3765</t>
  </si>
  <si>
    <t>422007 А/ВЫК.DPX3 630 4P 400А 36kA/термомагн.расц.</t>
  </si>
  <si>
    <t>247-217-3766</t>
  </si>
  <si>
    <t>422008 А/ВЫК.DPX3 630 4P 500А 36kA/термомагн.расц.</t>
  </si>
  <si>
    <t>247-217-3767</t>
  </si>
  <si>
    <t>422014 А/ВЫК.DPX3 630 3P 250А 50kA/термомагн.расц.</t>
  </si>
  <si>
    <t>247-217-3768</t>
  </si>
  <si>
    <t>422017 А/ВЫК.DPX3 630 3P 500А 50kA/термомагн.расц.</t>
  </si>
  <si>
    <t>247-217-3769</t>
  </si>
  <si>
    <t>422032 А/ВЫК.DPX3 630 3P 630А 70kA /термомагн.расц.</t>
  </si>
  <si>
    <t>247-217-3770</t>
  </si>
  <si>
    <t>422056 А/ВЫК.DPX3 630 3P 250А 36kA/эл.расц.S2</t>
  </si>
  <si>
    <t>247-217-3771</t>
  </si>
  <si>
    <t>422057 А/ВЫК.DPX3 630 3P 320А 36kA/эл.расц.S2</t>
  </si>
  <si>
    <t>247-217-3772</t>
  </si>
  <si>
    <t>422059 А/ВЫК.DPX3 630 3P 500А 36kA/эл.расц.S2</t>
  </si>
  <si>
    <t>247-217-3773</t>
  </si>
  <si>
    <t>422066 А/ВЫК.DPX3 630 3P 250А 50kA/эл.расц.S2</t>
  </si>
  <si>
    <t>247-217-3774</t>
  </si>
  <si>
    <t>422067 А/ВЫК.DPX3 630 3P 320А 50kA/эл.расц.S2</t>
  </si>
  <si>
    <t>247-217-3775</t>
  </si>
  <si>
    <t>422069 А/ВЫК.DPX3 630 3P 500А 50kA/эл.расц.S2</t>
  </si>
  <si>
    <t>247-217-3776</t>
  </si>
  <si>
    <t>422077 А/ВЫК.DPX3 630 3P 320А 70kA/эл.расц.S2</t>
  </si>
  <si>
    <t>247-217-3777</t>
  </si>
  <si>
    <t>422080 А/ВЫК.DPX3 630 3P 630А 70kA/эл.расц.S2</t>
  </si>
  <si>
    <t>247-217-3778</t>
  </si>
  <si>
    <t>422098 А/ВЫК.DPX3 630 3P 400А 36kA/эл.расц.S2/изм.блок</t>
  </si>
  <si>
    <t>247-217-3779</t>
  </si>
  <si>
    <t>422100 А/ВЫК.DPX3 630 3P 630А 36kA/эл.расц.S2/изм.блок</t>
  </si>
  <si>
    <t>247-217-3801</t>
  </si>
  <si>
    <t>402036 Выключатель дифференциального тока RX3 30мА 25А 2П A</t>
  </si>
  <si>
    <t>247-217-3802</t>
  </si>
  <si>
    <t>402038 Выключатель дифференциального тока RX3 30мА 63А 2П A</t>
  </si>
  <si>
    <t>247-217-3803</t>
  </si>
  <si>
    <t>402024 Выключатель дифференциального тока RX3 30мА 25А 2П AC</t>
  </si>
  <si>
    <t>247-217-3804</t>
  </si>
  <si>
    <t>402026 Выключатель дифференциального тока RX3 30мА 63А 2П AC</t>
  </si>
  <si>
    <t>247-217-3805</t>
  </si>
  <si>
    <t>402028 Выключатель дифференциального тока RX3 100мА 25А 2П AC</t>
  </si>
  <si>
    <t>247-217-3806</t>
  </si>
  <si>
    <t>402030 Выключатель дифференциального тока RX3 100мА 63А 2П AC</t>
  </si>
  <si>
    <t>247-217-3807</t>
  </si>
  <si>
    <t>402032 Выключатель дифференциального тока RX3 300мА 25А 2П AC</t>
  </si>
  <si>
    <t>247-217-3808</t>
  </si>
  <si>
    <t>402034 Выключатель дифференциального тока RX3 300мА 63А 2П AC</t>
  </si>
  <si>
    <t>247-217-3809</t>
  </si>
  <si>
    <t>402074 Выключатель дифференциального тока RX3 30мА 25А 4П A</t>
  </si>
  <si>
    <t>247-217-3810</t>
  </si>
  <si>
    <t>402076 Выключатель дифференциального тока RX3 30мА 63А 4П A</t>
  </si>
  <si>
    <t>247-217-3811</t>
  </si>
  <si>
    <t>402062 Выключатель дифференциального тока RX3 30мА 25А 4П AC</t>
  </si>
  <si>
    <t>247-217-3812</t>
  </si>
  <si>
    <t>402064 Выключатель дифференциального тока RX3 30мА 63А 4П AC</t>
  </si>
  <si>
    <t>247-217-3813</t>
  </si>
  <si>
    <t>402066 Выключатель дифференциального тока RX3 100мА 25А 4П AC</t>
  </si>
  <si>
    <t>247-217-3814</t>
  </si>
  <si>
    <t>402068 Выключатель дифференциального тока RX3 100мА 63А 4П AC</t>
  </si>
  <si>
    <t>247-217-3815</t>
  </si>
  <si>
    <t>402070 Выключатель дифференциального тока RX3 300мА 25А 4П AC</t>
  </si>
  <si>
    <t>247-217-3816</t>
  </si>
  <si>
    <t>402072 Выключатель дифференциального тока RX3 300мА 63А 4П AC</t>
  </si>
  <si>
    <t>247-217-3817</t>
  </si>
  <si>
    <t>403000 ВДТ TX3 2П 25A 30MA -AC</t>
  </si>
  <si>
    <t>247-217-3818</t>
  </si>
  <si>
    <t>403001 ВДТ TX3 2П 40A 30MA -AC</t>
  </si>
  <si>
    <t>247-217-3819</t>
  </si>
  <si>
    <t>403002 ВДТ TX3 2П 63A 30MA -AC</t>
  </si>
  <si>
    <t>247-217-3820</t>
  </si>
  <si>
    <t>403038 ВДТ TX3 2п 25a 300ma -AC</t>
  </si>
  <si>
    <t>247-217-3821</t>
  </si>
  <si>
    <t>403040 ВДТ TX3 2п 63a 300ma -AC</t>
  </si>
  <si>
    <t>247-217-3822</t>
  </si>
  <si>
    <t>403008 ВДТ TX3 4П 25A 30MA -AC</t>
  </si>
  <si>
    <t>247-217-3823</t>
  </si>
  <si>
    <t>403010 ВДТ TX3 4П 63A 30MA -AC</t>
  </si>
  <si>
    <t>247-217-3824</t>
  </si>
  <si>
    <t>403042 ВДТ TX3 4п 25a 300ma -AC</t>
  </si>
  <si>
    <t>247-217-3825</t>
  </si>
  <si>
    <t>403043 ВДТ TX3 4п 40a 300ma -AC</t>
  </si>
  <si>
    <t>247-217-3826</t>
  </si>
  <si>
    <t>403044 ВДТ TX3 4п 63a 300ma -AC</t>
  </si>
  <si>
    <t>247-217-3901</t>
  </si>
  <si>
    <t>403857 Aвт.выкл.TX3 B6A 1П 6000/10kA</t>
  </si>
  <si>
    <t>247-217-3902</t>
  </si>
  <si>
    <t>403858 Aвт.выкл.TX3 B10A 1П 6000/10kA</t>
  </si>
  <si>
    <t>247-217-3903</t>
  </si>
  <si>
    <t>403865 Aвт.выкл.TX3 B50A 1П 6000/10kA</t>
  </si>
  <si>
    <t>247-217-3904</t>
  </si>
  <si>
    <t>403872 Авт.выкл.TX3 B10A 2П 6000/10kA</t>
  </si>
  <si>
    <t>247-217-3905</t>
  </si>
  <si>
    <t>403886 Авт.выкл.TX3 B10A 3П 6000/10kA</t>
  </si>
  <si>
    <t>247-217-3906</t>
  </si>
  <si>
    <t>403891 Авт.выкл.TX3 B32A 3П 6000/10kA</t>
  </si>
  <si>
    <t>247-217-3907</t>
  </si>
  <si>
    <t>403913 Авт.выкл.TX3 C6А 1П 6000/10kA</t>
  </si>
  <si>
    <t>247-217-3908</t>
  </si>
  <si>
    <t>403914 Авт.выкл.TX3 C10А 1П 6000/10kA</t>
  </si>
  <si>
    <t>247-217-3909</t>
  </si>
  <si>
    <t>403927 Авт.выкл.TX3 C6A 2П 6000/10kA</t>
  </si>
  <si>
    <t>247-217-3910</t>
  </si>
  <si>
    <t>403928 Авт.выкл.TX3 C10A 2П 6000/10kA</t>
  </si>
  <si>
    <t>247-217-3911</t>
  </si>
  <si>
    <t>403936 Авт.выкл.TX3 C63A 2П 6000/10kA</t>
  </si>
  <si>
    <t>247-217-3912</t>
  </si>
  <si>
    <t>403941 Авт.выкл.TX3 C6A 3П 6000/10kA</t>
  </si>
  <si>
    <t>247-217-3913</t>
  </si>
  <si>
    <t>403942 Авт.выкл.TX3 C10A 3П 6000/10kA</t>
  </si>
  <si>
    <t>247-217-3914</t>
  </si>
  <si>
    <t>403945 Авт.выкл.TX3 C20A 3П 6000/10kA</t>
  </si>
  <si>
    <t>247-217-3915</t>
  </si>
  <si>
    <t>403949 Авт.выкл.TX3 C50A 3П 6000/10kA</t>
  </si>
  <si>
    <t>247-217-3916</t>
  </si>
  <si>
    <t>403959 Авт.выкл.TX3 C20A 4П 6000/10kA</t>
  </si>
  <si>
    <t>247-217-3917</t>
  </si>
  <si>
    <t>403961 Авт.выкл.TX3 C32A 4П 6000/10kA</t>
  </si>
  <si>
    <t>247-204-8667</t>
  </si>
  <si>
    <t>419396 Rx3 Авдт 30ма 6а 1п+Н Ac</t>
  </si>
  <si>
    <t>247-204-8668</t>
  </si>
  <si>
    <t>419694 Rx3 Авт.Выкл. 4,5ka 6а 2п C</t>
  </si>
  <si>
    <t>247-204-8669</t>
  </si>
  <si>
    <t>419705 Rx3 Авт.Выкл. 4,5ka 6а 3п C</t>
  </si>
  <si>
    <t>247-204-8670</t>
  </si>
  <si>
    <t>419738 Rx3 Авт.Выкл. 4,5ka 6а 4п C</t>
  </si>
  <si>
    <t>247-204-8671</t>
  </si>
  <si>
    <t>419739 Rx3 Авт.Выкл. 4,5ka 10а 4п C</t>
  </si>
  <si>
    <t>247-204-8672</t>
  </si>
  <si>
    <t>419742 Rx3 Авт.Выкл. 4,5ka 20а 4п C</t>
  </si>
  <si>
    <t>247-204-8673</t>
  </si>
  <si>
    <t>419744 Rx3 Авт.Выкл. 4,5ka 32а 4п C</t>
  </si>
  <si>
    <t>247-204-8674</t>
  </si>
  <si>
    <t>419745 Rx3 Авт.Выкл. 4,5ka 40а 4п C</t>
  </si>
  <si>
    <t>247-204-8675</t>
  </si>
  <si>
    <t>419746 Rx3 Авт.Выкл. 4,5ka 50а 4п C</t>
  </si>
  <si>
    <t>247-204-8676</t>
  </si>
  <si>
    <t>419747 Rx3 Авт.Выкл. 4,5ka 63а 4п C</t>
  </si>
  <si>
    <t>247-204-8677</t>
  </si>
  <si>
    <t>403973 Авт.выкл.TX3 B20A 1П 6000</t>
  </si>
  <si>
    <t>247-204-8678</t>
  </si>
  <si>
    <t>403974 Авт.выкл.TX3 B25A 1П 6000</t>
  </si>
  <si>
    <t>247-204-8679</t>
  </si>
  <si>
    <t>403975 Авт.выкл.TX3 B32A 1П 6000</t>
  </si>
  <si>
    <t>247-204-8680</t>
  </si>
  <si>
    <t>403977 Авт.выкл.TX3 B50A 1П 6000</t>
  </si>
  <si>
    <t>247-204-8681</t>
  </si>
  <si>
    <t>403978 Авт.выкл.TX3 B63A 1П 6000</t>
  </si>
  <si>
    <t>247-204-8682</t>
  </si>
  <si>
    <t>403983 Авт.выкл.TX3 B6A 2П 6000</t>
  </si>
  <si>
    <t>247-204-8683</t>
  </si>
  <si>
    <t>403989 Авт.выкл.TX3 B32A 2П 6000</t>
  </si>
  <si>
    <t>247-204-8684</t>
  </si>
  <si>
    <t>403991 Авт.выкл.TX3 B50A 2П 6000</t>
  </si>
  <si>
    <t>247-204-8685</t>
  </si>
  <si>
    <t>403997 Авт.выкл.TX3 B6A 3П 6000</t>
  </si>
  <si>
    <t>247-204-8686</t>
  </si>
  <si>
    <t>404000 Авт.выкл.TX3 B16A 3П 6000</t>
  </si>
  <si>
    <t>247-204-8687</t>
  </si>
  <si>
    <t>404003 Авт.выкл.TX3 B32A 3П 6000</t>
  </si>
  <si>
    <t>247-204-8688</t>
  </si>
  <si>
    <t>404005 Авт.выкл.TX3 B50A 3П 6000</t>
  </si>
  <si>
    <t>247-204-8689</t>
  </si>
  <si>
    <t>404039 Авт.выкл.TX3 C6A 2П 6000</t>
  </si>
  <si>
    <t>247-204-8690</t>
  </si>
  <si>
    <t>404047 Авт.выкл.TX3 C50A 2П 6000</t>
  </si>
  <si>
    <t>247-204-8691</t>
  </si>
  <si>
    <t>404048 Авт.выкл.TX3 C63A 2П 6000</t>
  </si>
  <si>
    <t>247-204-8692</t>
  </si>
  <si>
    <t>404068 Авт.выкл.TX3 C10A 4П 6000</t>
  </si>
  <si>
    <t>247-204-8693</t>
  </si>
  <si>
    <t>404073 Авт.выкл.TX3 C32A 4П 6000</t>
  </si>
  <si>
    <t>247-204-8694</t>
  </si>
  <si>
    <t>404075 Авт.выкл.TX3 C50A 4П 6000</t>
  </si>
  <si>
    <t xml:space="preserve">Крышка на лоток осн.100х3000-0,45 мм </t>
  </si>
  <si>
    <t>k10010-0,45</t>
  </si>
  <si>
    <t>м</t>
  </si>
  <si>
    <t>Готовое изделие</t>
  </si>
  <si>
    <t>Россия</t>
  </si>
  <si>
    <t xml:space="preserve">Крышка на лоток осн.100х3000-0,55 мм </t>
  </si>
  <si>
    <t>k100100-0,55</t>
  </si>
  <si>
    <t xml:space="preserve">Крышка на лоток осн.100х3000-0,6 мм </t>
  </si>
  <si>
    <t>k10010</t>
  </si>
  <si>
    <t xml:space="preserve">Крышка на лоток осн.100х3000-1,0 мм </t>
  </si>
  <si>
    <t>k10010-1</t>
  </si>
  <si>
    <t xml:space="preserve">Крышка на лоток осн.100х3000-1,2 мм </t>
  </si>
  <si>
    <t>k10010-1,2</t>
  </si>
  <si>
    <t xml:space="preserve">Крышка на лоток осн.100х3000-1,5 мм </t>
  </si>
  <si>
    <t>k10010-1,5</t>
  </si>
  <si>
    <t xml:space="preserve">Крышка на лоток осн.150-1,0 мм </t>
  </si>
  <si>
    <t>k15010-1</t>
  </si>
  <si>
    <t xml:space="preserve">Крышка на лоток осн.150х3000-0,55 мм </t>
  </si>
  <si>
    <t>k150100-0,55</t>
  </si>
  <si>
    <t xml:space="preserve">Крышка на лоток осн.150х3000-0,6 мм </t>
  </si>
  <si>
    <t>k15010</t>
  </si>
  <si>
    <t xml:space="preserve">Крышка на лоток осн.150х3000-1,2 мм </t>
  </si>
  <si>
    <t>k15010-1,2</t>
  </si>
  <si>
    <t xml:space="preserve">Крышка на лоток осн.150х3000-1,5 мм </t>
  </si>
  <si>
    <t>k15010-1,5</t>
  </si>
  <si>
    <t xml:space="preserve">Крышка на лоток осн.200х3000-0,55 мм </t>
  </si>
  <si>
    <t>k200100-0,55</t>
  </si>
  <si>
    <t xml:space="preserve">Крышка на лоток осн.200х3000-0,6 мм </t>
  </si>
  <si>
    <t>k20010</t>
  </si>
  <si>
    <t xml:space="preserve">Крышка на лоток осн.200х3000-1,0 мм </t>
  </si>
  <si>
    <t>k20010-1</t>
  </si>
  <si>
    <t xml:space="preserve">Крышка на лоток осн.200х3000-1,2 мм </t>
  </si>
  <si>
    <t>k20010-1,2</t>
  </si>
  <si>
    <t xml:space="preserve">Крышка на лоток осн.200х3000-1,5 мм </t>
  </si>
  <si>
    <t>k20010-1,5</t>
  </si>
  <si>
    <t xml:space="preserve">Крышка на лоток осн.300х3000-0,55 мм </t>
  </si>
  <si>
    <t>k300100-0,55</t>
  </si>
  <si>
    <t xml:space="preserve">Крышка на лоток осн.300х3000-0,6 мм </t>
  </si>
  <si>
    <t>k30010</t>
  </si>
  <si>
    <t xml:space="preserve">Крышка на лоток осн.300х3000-1,0 мм </t>
  </si>
  <si>
    <t>k30010-1</t>
  </si>
  <si>
    <t xml:space="preserve">Крышка на лоток осн.300х3000-1,2 мм </t>
  </si>
  <si>
    <t>k30010-1,2</t>
  </si>
  <si>
    <t xml:space="preserve">Крышка на лоток осн.300х3000-1,5 мм </t>
  </si>
  <si>
    <t>k30010-1,5</t>
  </si>
  <si>
    <t xml:space="preserve">Крышка на лоток осн.400х3000-0,7 мм </t>
  </si>
  <si>
    <t>k40010</t>
  </si>
  <si>
    <t xml:space="preserve">Крышка на лоток осн.400х3000-1,0 мм </t>
  </si>
  <si>
    <t>k40010-1</t>
  </si>
  <si>
    <t xml:space="preserve">Крышка на лоток осн.400х3000-1,2 мм </t>
  </si>
  <si>
    <t>k40010-1,2</t>
  </si>
  <si>
    <t xml:space="preserve">Крышка на лоток осн.400х3000-1,5 мм </t>
  </si>
  <si>
    <t>k40010-1,5</t>
  </si>
  <si>
    <t xml:space="preserve">Крышка на лоток осн.500х3000-0,7 мм </t>
  </si>
  <si>
    <t>k50010</t>
  </si>
  <si>
    <t xml:space="preserve">Крышка на лоток осн.500х3000-1,0 мм </t>
  </si>
  <si>
    <t>k50010-1</t>
  </si>
  <si>
    <t xml:space="preserve">Крышка на лоток осн.500х3000-1,2 мм </t>
  </si>
  <si>
    <t>k50010-1,2</t>
  </si>
  <si>
    <t xml:space="preserve">Крышка на лоток осн.500х3000-1,5 мм </t>
  </si>
  <si>
    <t>k50010-1,5</t>
  </si>
  <si>
    <t xml:space="preserve">Крышка на лоток осн.50х3000-0,45 мм </t>
  </si>
  <si>
    <t>k5010-0,45</t>
  </si>
  <si>
    <t xml:space="preserve">Крышка на лоток осн.50х3000-0,55 мм </t>
  </si>
  <si>
    <t>k50100-0,55</t>
  </si>
  <si>
    <t xml:space="preserve">Крышка на лоток осн.50х3000-0,6 мм </t>
  </si>
  <si>
    <t>k5010</t>
  </si>
  <si>
    <t xml:space="preserve">Крышка на лоток осн.50х3000-1,0 мм </t>
  </si>
  <si>
    <t>k5010-1</t>
  </si>
  <si>
    <t xml:space="preserve">Крышка на лоток осн.50х3000-1,2 мм </t>
  </si>
  <si>
    <t>k5010-1,2</t>
  </si>
  <si>
    <t xml:space="preserve">Крышка на лоток осн.50х3000-1,5 мм </t>
  </si>
  <si>
    <t>k5010-1,5</t>
  </si>
  <si>
    <t xml:space="preserve">Крышка на лоток осн.600х3000-0,7 мм </t>
  </si>
  <si>
    <t>k60010</t>
  </si>
  <si>
    <t xml:space="preserve">Крышка на лоток осн.600х3000-1,0 мм </t>
  </si>
  <si>
    <t>k60010-1</t>
  </si>
  <si>
    <t xml:space="preserve">Крышка на лоток осн.600х3000-1,2 мм </t>
  </si>
  <si>
    <t>k60010-1,2</t>
  </si>
  <si>
    <t xml:space="preserve">Крышка на лоток осн.600х3000-1,5 мм </t>
  </si>
  <si>
    <t>k60010-1,5</t>
  </si>
  <si>
    <t xml:space="preserve">Крышка на лоток основание 100-0,6 мм L2000 </t>
  </si>
  <si>
    <t>k10010x2</t>
  </si>
  <si>
    <t xml:space="preserve">Крышка на лоток основание 150-0,6 мм L2000 </t>
  </si>
  <si>
    <t>k15010x2</t>
  </si>
  <si>
    <t xml:space="preserve">Крышка на лоток основание 200-0,6 мм L2000 </t>
  </si>
  <si>
    <t>k20010x2</t>
  </si>
  <si>
    <t xml:space="preserve">Крышка на лоток основание 300-0,6 мм L2000 </t>
  </si>
  <si>
    <t>k30010x2</t>
  </si>
  <si>
    <t xml:space="preserve">Крышка на лоток основание 400-0,7 мм L2000 </t>
  </si>
  <si>
    <t>k40010x2</t>
  </si>
  <si>
    <t xml:space="preserve">Крышка на лоток основание 500-0,7 мм L2000 </t>
  </si>
  <si>
    <t>k50010x2</t>
  </si>
  <si>
    <t xml:space="preserve">Крышка на лоток основание 50-0,6 мм L2000 </t>
  </si>
  <si>
    <t>k5010x2</t>
  </si>
  <si>
    <t xml:space="preserve">Крышка на лоток основание 600-0,7 мм L2000 </t>
  </si>
  <si>
    <t>k60010x2</t>
  </si>
  <si>
    <t xml:space="preserve">Крышка на лоток осн.100х3000-0,8 мм HDZ </t>
  </si>
  <si>
    <t>k10010-HDZ</t>
  </si>
  <si>
    <t xml:space="preserve">Крышка на лоток осн.100х3000-1,0 мм HDZ </t>
  </si>
  <si>
    <t>k10010-1-HDZ</t>
  </si>
  <si>
    <t xml:space="preserve">Крышка на лоток осн.100х3000-1,2 мм HDZ </t>
  </si>
  <si>
    <t>k10010-1,2-HDZ</t>
  </si>
  <si>
    <t xml:space="preserve">Крышка на лоток осн.100х3000-1,5 мм HDZ </t>
  </si>
  <si>
    <t>k10010-1,5-HDZ</t>
  </si>
  <si>
    <t xml:space="preserve">Крышка на лоток осн.150х3000-0,8 мм HDZ </t>
  </si>
  <si>
    <t>k15010-HDZ</t>
  </si>
  <si>
    <t xml:space="preserve">Крышка на лоток осн.150х3000-1,0 мм HDZ </t>
  </si>
  <si>
    <t>k15010-1-HDZ</t>
  </si>
  <si>
    <t xml:space="preserve">Крышка на лоток осн.150х3000-1,2 мм HDZ </t>
  </si>
  <si>
    <t>k15010-1,2-HDZ</t>
  </si>
  <si>
    <t xml:space="preserve">Крышка на лоток осн.150х3000-1,5 мм HDZ </t>
  </si>
  <si>
    <t>k15010-1,5-HDZ</t>
  </si>
  <si>
    <t xml:space="preserve">Крышка на лоток осн.200-0,8 мм HDZ </t>
  </si>
  <si>
    <t>k20010-HDZ</t>
  </si>
  <si>
    <t xml:space="preserve">Крышка на лоток осн.200-1,0 мм HDZ </t>
  </si>
  <si>
    <t>k20010-1-HDZ</t>
  </si>
  <si>
    <t xml:space="preserve">Крышка на лоток осн.200х3000-1,2 мм HDZ </t>
  </si>
  <si>
    <t>k20010-1,2-HDZ</t>
  </si>
  <si>
    <t xml:space="preserve">Крышка на лоток осн.200х3000-1,5 мм HDZ </t>
  </si>
  <si>
    <t>k20010-1,5-HDZ</t>
  </si>
  <si>
    <t xml:space="preserve">Крышка на лоток осн.300х3000-0,8 мм HDZ </t>
  </si>
  <si>
    <t>k30010-HDZ</t>
  </si>
  <si>
    <t xml:space="preserve">Крышка на лоток осн.300х3000-1,0 мм HDZ </t>
  </si>
  <si>
    <t>k30010-1-HDZ</t>
  </si>
  <si>
    <t xml:space="preserve">Крышка на лоток осн.300х3000-1,2 мм HDZ </t>
  </si>
  <si>
    <t>k30010-1,2-HDZ</t>
  </si>
  <si>
    <t xml:space="preserve">Крышка на лоток осн.300х3000-1,5 мм HDZ </t>
  </si>
  <si>
    <t>k30010-1,5-HDZ</t>
  </si>
  <si>
    <t xml:space="preserve">Крышка на лоток осн.400х3000-1,0 мм HDZ </t>
  </si>
  <si>
    <t>k40010-HDZ</t>
  </si>
  <si>
    <t xml:space="preserve">Крышка на лоток осн.400х3000-1,2 мм HDZ </t>
  </si>
  <si>
    <t>k40010-1,2-HDZ</t>
  </si>
  <si>
    <t xml:space="preserve">Крышка на лоток осн.400х3000-1,5 мм HDZ </t>
  </si>
  <si>
    <t>k40010-1,5-HDZ</t>
  </si>
  <si>
    <t xml:space="preserve">Крышка на лоток осн.50-0,8 мм HDZ </t>
  </si>
  <si>
    <t>k5010-HDZ</t>
  </si>
  <si>
    <t xml:space="preserve">Крышка на лоток осн.500х3000-1,0 мм HDZ </t>
  </si>
  <si>
    <t>k50010-HDZ</t>
  </si>
  <si>
    <t xml:space="preserve">Крышка на лоток осн.500х3000-1,2 мм HDZ </t>
  </si>
  <si>
    <t>k50010-1,2-HDZ</t>
  </si>
  <si>
    <t xml:space="preserve">Крышка на лоток осн.500х3000-1,5 мм HDZ </t>
  </si>
  <si>
    <t>k50010-1,5-HDZ</t>
  </si>
  <si>
    <t xml:space="preserve">Крышка на лоток осн.50-1,0 мм HDZ </t>
  </si>
  <si>
    <t>k5010-1-HDZ</t>
  </si>
  <si>
    <t xml:space="preserve">Крышка на лоток осн.50-1,2 мм HDZ </t>
  </si>
  <si>
    <t>k5010-1,2-HDZ</t>
  </si>
  <si>
    <t xml:space="preserve">Крышка на лоток осн.50х3000-1,5 мм HDZ </t>
  </si>
  <si>
    <t>k5010-1,5-HDZ</t>
  </si>
  <si>
    <t xml:space="preserve">Крышка на лоток осн.600х3000-1,0 мм HDZ </t>
  </si>
  <si>
    <t>k60010-HDZ</t>
  </si>
  <si>
    <t xml:space="preserve">Крышка на лоток осн.600х3000-1,2 мм HDZ </t>
  </si>
  <si>
    <t>k60010-1,2-HDZ</t>
  </si>
  <si>
    <t xml:space="preserve">Крышка на лоток осн.600х3000-1,5 мм HDZ </t>
  </si>
  <si>
    <t>k60010-1,5-HDZ</t>
  </si>
  <si>
    <t xml:space="preserve">Крышка на лоток основание 100-0,8 мм L2000 HDZ </t>
  </si>
  <si>
    <t>k10010x2-HDZ</t>
  </si>
  <si>
    <t xml:space="preserve">Крышка на лоток основание 150-0,8 мм L2000 HDZ </t>
  </si>
  <si>
    <t>k15010x2-HDZ</t>
  </si>
  <si>
    <t xml:space="preserve">Крышка на лоток основание 300-0,8 мм L2000 </t>
  </si>
  <si>
    <t>k30010x2-HDZ</t>
  </si>
  <si>
    <t xml:space="preserve">Крышка на лоток основание 400-1,0 мм L2000 </t>
  </si>
  <si>
    <t>k40010x2-HDZ</t>
  </si>
  <si>
    <t xml:space="preserve">Крышка на лоток основание 500-1,0 мм L2000 </t>
  </si>
  <si>
    <t>k50010x2-HDZ</t>
  </si>
  <si>
    <t xml:space="preserve">Крышка на лоток основание 50-0,8 мм L2000 </t>
  </si>
  <si>
    <t>k5010x2-HDZ</t>
  </si>
  <si>
    <t xml:space="preserve">Крышка на лоток основание 600-1,0 мм L2000 HDZ </t>
  </si>
  <si>
    <t>k60010x2-HDZ</t>
  </si>
  <si>
    <t xml:space="preserve">Крышка на лоток основание 100x2000-0,8 мм INOX </t>
  </si>
  <si>
    <t>k10010-INOX</t>
  </si>
  <si>
    <t xml:space="preserve">Крышка на лоток основание 150x2000-0,8 мм INOX </t>
  </si>
  <si>
    <t>k15010-INOX</t>
  </si>
  <si>
    <t xml:space="preserve">Крышка на лоток основание 200x2000-0,8 мм INOX </t>
  </si>
  <si>
    <t>k20010-INOX</t>
  </si>
  <si>
    <t xml:space="preserve">Крышка на лоток основание 300x2000-0,8 мм INOX </t>
  </si>
  <si>
    <t>k30010-INOX</t>
  </si>
  <si>
    <t xml:space="preserve">Крышка на лоток основание 400x2000-0,8 мм INOX </t>
  </si>
  <si>
    <t>k40010-INOX</t>
  </si>
  <si>
    <t xml:space="preserve">Крышка на лоток основание 500x2000-0,8 мм INOX </t>
  </si>
  <si>
    <t>k50010-INOX</t>
  </si>
  <si>
    <t xml:space="preserve">Крышка на лоток основание 50x2000-0,8 мм INOX </t>
  </si>
  <si>
    <t>k5010-INOX</t>
  </si>
  <si>
    <t xml:space="preserve">Крышка на лоток основание 600x2000-0,8 мм INOX </t>
  </si>
  <si>
    <t>k60010-INOX</t>
  </si>
  <si>
    <t xml:space="preserve">Крышка на лоток осн.100х3000 мм RAL </t>
  </si>
  <si>
    <t>k10010-RAL</t>
  </si>
  <si>
    <t xml:space="preserve">Крышка на лоток осн.150х3000 мм RAL </t>
  </si>
  <si>
    <t>k15010-RAL</t>
  </si>
  <si>
    <t xml:space="preserve">Крышка на лоток осн.200х3000 мм RAL </t>
  </si>
  <si>
    <t>k20010-RAL</t>
  </si>
  <si>
    <t xml:space="preserve">Крышка на лоток осн.300х3000 мм RAL </t>
  </si>
  <si>
    <t>k30010-RAL</t>
  </si>
  <si>
    <t xml:space="preserve">Крышка на лоток осн.400х3000 мм RAL </t>
  </si>
  <si>
    <t>k40010-RAL</t>
  </si>
  <si>
    <t xml:space="preserve">Крышка на лоток осн.500х3000 мм RAL </t>
  </si>
  <si>
    <t>k50010-RAL</t>
  </si>
  <si>
    <t xml:space="preserve">Крышка на лоток осн.50х3000 мм RAL </t>
  </si>
  <si>
    <t>k5010-RAL</t>
  </si>
  <si>
    <t xml:space="preserve">Крышка на лоток осн.600х3000 мм RAL </t>
  </si>
  <si>
    <t>k60010-RAL</t>
  </si>
  <si>
    <t xml:space="preserve">Угол 90 град. гориз. 100х100-1,2 мм </t>
  </si>
  <si>
    <t>g90100100-1,2</t>
  </si>
  <si>
    <t xml:space="preserve">Угол 90 град. гориз. 100х200-1,0 мм HDZ </t>
  </si>
  <si>
    <t>g90100200-1-HDZ</t>
  </si>
  <si>
    <t xml:space="preserve">Угол 90 град. гориз. 100х200-1,2 мм </t>
  </si>
  <si>
    <t>g90100200-1,2</t>
  </si>
  <si>
    <t xml:space="preserve">Угол 90 град. гориз. 35х100 мм </t>
  </si>
  <si>
    <t>g9035100</t>
  </si>
  <si>
    <t xml:space="preserve">Угол 90 град. гориз. 35х150 мм </t>
  </si>
  <si>
    <t>g9035150</t>
  </si>
  <si>
    <t xml:space="preserve">Угол 90 град. гориз. 35х200 мм </t>
  </si>
  <si>
    <t>g9035200</t>
  </si>
  <si>
    <t xml:space="preserve">Угол 90 град. гориз. 35х50 мм </t>
  </si>
  <si>
    <t>g903550</t>
  </si>
  <si>
    <t xml:space="preserve">Угол 90 град. гориз. 50х200-1,2 мм </t>
  </si>
  <si>
    <t>g9050200-1,2</t>
  </si>
  <si>
    <t xml:space="preserve">Угол 90 град. гориз. 50х50-1,2 мм </t>
  </si>
  <si>
    <t>g905050-1,2</t>
  </si>
  <si>
    <t xml:space="preserve">Угол 90 град. гориз. 80x200 мм HDZ </t>
  </si>
  <si>
    <t>g9080200-HDZ</t>
  </si>
  <si>
    <t xml:space="preserve">Угол 90 град. гориз. 80x400 мм HDZ </t>
  </si>
  <si>
    <t>g9080400-HDZ</t>
  </si>
  <si>
    <t xml:space="preserve">Угол 90 град. гориз. 80x500 мм </t>
  </si>
  <si>
    <t>g9080500</t>
  </si>
  <si>
    <t xml:space="preserve">Угол 90 град. гориз. 80х100 мм INOX </t>
  </si>
  <si>
    <t>g9080100-INOX</t>
  </si>
  <si>
    <t xml:space="preserve">Угол 90 град. гориз. 80х150-1,0 мм </t>
  </si>
  <si>
    <t>g9080150-1</t>
  </si>
  <si>
    <t xml:space="preserve">Угол 90 град. гориз. 80х150 мм HDZ </t>
  </si>
  <si>
    <t>g9080150-HDZ</t>
  </si>
  <si>
    <t xml:space="preserve">Угол 90 град. горизонтальный 100x100-1,0 мм </t>
  </si>
  <si>
    <t>g90100100-1,0</t>
  </si>
  <si>
    <t xml:space="preserve">Угол 90 град. горизонтальный 100x200-1,0 мм </t>
  </si>
  <si>
    <t>g90100200-1,0</t>
  </si>
  <si>
    <t xml:space="preserve">Угол 90 град. горизонтальный 100x200-1,5 мм </t>
  </si>
  <si>
    <t>g90100200-1,5</t>
  </si>
  <si>
    <t xml:space="preserve">Угол 90 град. горизонтальный 100x200-1,5 мм HDZ </t>
  </si>
  <si>
    <t>g90100200-1,5-HDZ</t>
  </si>
  <si>
    <t xml:space="preserve">Угол 90 град. горизонтальный 100x200 мм </t>
  </si>
  <si>
    <t>g90100200</t>
  </si>
  <si>
    <t xml:space="preserve">Угол 90 град. горизонтальный 100x200 мм HDZ </t>
  </si>
  <si>
    <t>g90100200-HDZ</t>
  </si>
  <si>
    <t xml:space="preserve">Угол 90 град. горизонтальный100x200 мм RAL </t>
  </si>
  <si>
    <t>g90100200-RAL</t>
  </si>
  <si>
    <t xml:space="preserve">Угол 90 град. горизонтальный 100x300-1,0 мм </t>
  </si>
  <si>
    <t>g90100300-1</t>
  </si>
  <si>
    <t xml:space="preserve">Угол 90 град. горизонтальный 100x300-1,0 мм HDZ </t>
  </si>
  <si>
    <t>g90100300-1-HDZ</t>
  </si>
  <si>
    <t xml:space="preserve">Угол 90 град. горизонтальный 100x300-1,2 мм </t>
  </si>
  <si>
    <t>g90100300-1,2</t>
  </si>
  <si>
    <t xml:space="preserve">Угол 90 град. горизонтальный 100x300-1,2 мм HDZ </t>
  </si>
  <si>
    <t>g90100300-1,2-HDZ</t>
  </si>
  <si>
    <t xml:space="preserve">Угол 90 град. горизонтальный 100x300-1,5 мм </t>
  </si>
  <si>
    <t>g90100300-1,5</t>
  </si>
  <si>
    <t xml:space="preserve">Угол 90 град. горизонтальный 100x300-1,5 мм HDZ </t>
  </si>
  <si>
    <t>g90100300-1,5-HDZ</t>
  </si>
  <si>
    <t xml:space="preserve">Угол 90 град. горизонтальный 100x300 мм </t>
  </si>
  <si>
    <t>g90100300</t>
  </si>
  <si>
    <t xml:space="preserve">Угол 90 град. горизонтальный 100x300 мм HDZ </t>
  </si>
  <si>
    <t>g90100300-HDZ</t>
  </si>
  <si>
    <t xml:space="preserve">Угол 90 град. горизонтальный 100x300 мм INOX </t>
  </si>
  <si>
    <t>g90100300-INOX</t>
  </si>
  <si>
    <t xml:space="preserve">Угол 90 град. горизонтальный 100x300 мм RAL </t>
  </si>
  <si>
    <t>g90100300-RAL</t>
  </si>
  <si>
    <t xml:space="preserve">Угол 90 град. горизонтальный 100x400-1,0 мм </t>
  </si>
  <si>
    <t>g90100400-1</t>
  </si>
  <si>
    <t xml:space="preserve">Угол 90 град. горизонтальный 100x400-1,0 мм HDZ </t>
  </si>
  <si>
    <t>g90100400-1-HDZ</t>
  </si>
  <si>
    <t xml:space="preserve">Угол 90 град. горизонтальный 100x400-1,2 мм </t>
  </si>
  <si>
    <t>g90100400-1,2</t>
  </si>
  <si>
    <t xml:space="preserve">Угол 90 град. горизонтальный 100x400-1,2 мм HDZ </t>
  </si>
  <si>
    <t>g90100400-1,2-HDZ</t>
  </si>
  <si>
    <t xml:space="preserve">Угол 90 град. горизонтальный 100x400-1,5 мм </t>
  </si>
  <si>
    <t>g90100400-1,5</t>
  </si>
  <si>
    <t xml:space="preserve">Угол 90 град. горизонтальный 100x400-1,5 мм HDZ </t>
  </si>
  <si>
    <t>g90100400-1,5-HDZ</t>
  </si>
  <si>
    <t xml:space="preserve">Угол 90 град. горизонтальный 100x400 мм </t>
  </si>
  <si>
    <t>g90100400</t>
  </si>
  <si>
    <t xml:space="preserve">Угол 90 град. горизонтальный 100x400 мм HDZ </t>
  </si>
  <si>
    <t>g90100400-HDZ</t>
  </si>
  <si>
    <t xml:space="preserve">Угол 90 град. горизонтальный 100x400 мм INOX </t>
  </si>
  <si>
    <t>g90100400-INOX</t>
  </si>
  <si>
    <t xml:space="preserve">Угол 90 град. горизонтальный 100x500-1,0 мм </t>
  </si>
  <si>
    <t>g90100500-1</t>
  </si>
  <si>
    <t xml:space="preserve">Угол 90 град. горизонтальный 100x500-1,0 мм HDZ </t>
  </si>
  <si>
    <t>g90100500-1-HDZ</t>
  </si>
  <si>
    <t xml:space="preserve">Угол 90 град. горизонтальный 100x500-1,2 мм </t>
  </si>
  <si>
    <t>g90100500-1,2</t>
  </si>
  <si>
    <t xml:space="preserve">Угол 90 град. горизонтальный 100x500-1,2 мм HDZ </t>
  </si>
  <si>
    <t>g90100500-1,2-HDZ</t>
  </si>
  <si>
    <t xml:space="preserve">Угол 90 град. горизонтальный 100x500-1,5 мм </t>
  </si>
  <si>
    <t>g90100500-1,5</t>
  </si>
  <si>
    <t xml:space="preserve">Угол 90 град. горизонтальный 100x500-1,5 мм HDZ </t>
  </si>
  <si>
    <t>g90100500-1,5-HDZ</t>
  </si>
  <si>
    <t xml:space="preserve">Угол 90 град. горизонтальный 100x500 мм </t>
  </si>
  <si>
    <t>g90100500</t>
  </si>
  <si>
    <t xml:space="preserve">Угол 90 град. горизонтальный 100x500 мм HDZ </t>
  </si>
  <si>
    <t>g90100500-HDZ</t>
  </si>
  <si>
    <t xml:space="preserve">Угол 90 град. горизонтальный 100x500 мм INOX </t>
  </si>
  <si>
    <t>g90100500-INOX</t>
  </si>
  <si>
    <t xml:space="preserve">Угол 90 град. горизонтальный 100x500 мм RAL </t>
  </si>
  <si>
    <t>g90100500-RAL</t>
  </si>
  <si>
    <t xml:space="preserve">Угол 90 град. горизонтальный 100x600-1,0 мм </t>
  </si>
  <si>
    <t>g90100600-1</t>
  </si>
  <si>
    <t xml:space="preserve">Угол 90 град. горизонтальный 100x600-1,0 мм HDZ </t>
  </si>
  <si>
    <t>g90100600-1-HDZ</t>
  </si>
  <si>
    <t xml:space="preserve">Угол 90 град. горизонтальный 100x600-1,2 мм </t>
  </si>
  <si>
    <t>g90100600-1,2</t>
  </si>
  <si>
    <t xml:space="preserve">Угол 90 град. горизонтальный 100x600-1,2 мм HDZ </t>
  </si>
  <si>
    <t>g90100600-1,2-HDZ</t>
  </si>
  <si>
    <t xml:space="preserve">Угол 90 град. горизонтальный 100x600-1,5 мм </t>
  </si>
  <si>
    <t>g90100600-1,5</t>
  </si>
  <si>
    <t xml:space="preserve">Угол 90 град. горизонтальный 100x600-1,5 мм HDZ </t>
  </si>
  <si>
    <t>g90100600-1,5-HDZ</t>
  </si>
  <si>
    <t xml:space="preserve">Угол 90 град. горизонтальный 100x600 мм </t>
  </si>
  <si>
    <t>g90100600</t>
  </si>
  <si>
    <t xml:space="preserve">Угол 90 град. горизонтальный 100x600 мм HDZ </t>
  </si>
  <si>
    <t>g90100600-HDZ</t>
  </si>
  <si>
    <t xml:space="preserve">Угол 90 град. горизонтальный 100x600 мм INOX </t>
  </si>
  <si>
    <t>g90100600-INOX</t>
  </si>
  <si>
    <t xml:space="preserve">Угол 90 град. горизонтальный 100x600 мм RAL </t>
  </si>
  <si>
    <t>g90100600-RAL</t>
  </si>
  <si>
    <t xml:space="preserve">Угол 90 град. горизонтальный 100х100-1,0 мм HDZ </t>
  </si>
  <si>
    <t>g90100100-1-HDZ</t>
  </si>
  <si>
    <t xml:space="preserve">Угол 90 град. горизонтальный 100х100-1,2 мм HDZ </t>
  </si>
  <si>
    <t>g90100100-1,2-HDZ</t>
  </si>
  <si>
    <t xml:space="preserve">Угол 90 град. горизонтальный 100х100-1,5 мм </t>
  </si>
  <si>
    <t>g90100100-1,5</t>
  </si>
  <si>
    <t xml:space="preserve">Угол 90 град. горизонтальный 100х100-1,5 мм HDZ </t>
  </si>
  <si>
    <t>g90100100-1,5-HDZ</t>
  </si>
  <si>
    <t xml:space="preserve">Угол 90 град. горизонтальный 100х100 мм </t>
  </si>
  <si>
    <t>g90100100</t>
  </si>
  <si>
    <t xml:space="preserve">Угол 90 град. горизонтальный 100х100 мм HDZ </t>
  </si>
  <si>
    <t>g90100100-HDZ</t>
  </si>
  <si>
    <t xml:space="preserve">Угол 90 град. горизонтальный 100х100 мм INOX </t>
  </si>
  <si>
    <t>g90100100-INOX</t>
  </si>
  <si>
    <t xml:space="preserve">Угол 90 град. горизонтальный 100х150-1,0 мм </t>
  </si>
  <si>
    <t>g90100150-1</t>
  </si>
  <si>
    <t xml:space="preserve">Угол 90 град. горизонтальный 100х150-1,0 мм HDZ </t>
  </si>
  <si>
    <t>g90100150-1-HDZ</t>
  </si>
  <si>
    <t xml:space="preserve">Угол 90 град. горизонтальный 100х150-1,2 мм </t>
  </si>
  <si>
    <t>g90100150-1,2</t>
  </si>
  <si>
    <t xml:space="preserve">Угол 90 град. горизонтальный 100х150-1,2 мм HDZ </t>
  </si>
  <si>
    <t>g90100150-1,2-HDZ</t>
  </si>
  <si>
    <t xml:space="preserve">Угол 90 град. горизонтальный 100х150-1,5 мм </t>
  </si>
  <si>
    <t>g90100150-1,5</t>
  </si>
  <si>
    <t xml:space="preserve">Угол 90 град. горизонтальный 100х150-1,5 мм HDZ </t>
  </si>
  <si>
    <t>g90100150-1,5-HDZ</t>
  </si>
  <si>
    <t xml:space="preserve">Угол 90 град. горизонтальный 100х150 мм </t>
  </si>
  <si>
    <t>g90100150</t>
  </si>
  <si>
    <t xml:space="preserve">Угол 90 град. горизонтальный 100х150 мм HDZ </t>
  </si>
  <si>
    <t>g90100150-HDZ</t>
  </si>
  <si>
    <t xml:space="preserve">Угол 90 град. горизонтальный 100х150 мм INOX </t>
  </si>
  <si>
    <t>g90100150-INOX</t>
  </si>
  <si>
    <t xml:space="preserve">Угол 90 град. горизонтальный 100х150 мм RAL </t>
  </si>
  <si>
    <t>g90100150-RAL</t>
  </si>
  <si>
    <t xml:space="preserve">Угол 90 град. горизонтальный 100х200-1,2 мм HDZ </t>
  </si>
  <si>
    <t>g90100200-1,2-HDZ</t>
  </si>
  <si>
    <t xml:space="preserve">Угол 90 град. горизонтальный 100х200 мм INOX </t>
  </si>
  <si>
    <t>g90100200-INOX</t>
  </si>
  <si>
    <t xml:space="preserve">Угол 90 град. горизонтальный 35x300 мм </t>
  </si>
  <si>
    <t>g9035300</t>
  </si>
  <si>
    <t xml:space="preserve">Угол 90 град. горизонтальный 50x300-1,0 мм </t>
  </si>
  <si>
    <t>g9050300-1</t>
  </si>
  <si>
    <t xml:space="preserve">Угол 90 град. горизонтальный 50x300-1,0 мм HDZ </t>
  </si>
  <si>
    <t>g9050300-1-HDZ</t>
  </si>
  <si>
    <t xml:space="preserve">Угол 90 град. горизонтальный 50x300-1,2 мм </t>
  </si>
  <si>
    <t>g9050300-1,2</t>
  </si>
  <si>
    <t xml:space="preserve">Угол 90 град. горизонтальный 50x300-1,2 мм HDZ </t>
  </si>
  <si>
    <t>g9050300-1,2-HDZ</t>
  </si>
  <si>
    <t xml:space="preserve">Угол 90 град. горизонтальный 50x300-1,5 мм </t>
  </si>
  <si>
    <t>g9050300-1,5</t>
  </si>
  <si>
    <t xml:space="preserve">Угол 90 град. горизонтальный 50x300-1,5 мм HDZ </t>
  </si>
  <si>
    <t>g9050300-1,5-HDZ</t>
  </si>
  <si>
    <t xml:space="preserve">Угол 90 град. горизонтальный 50x300 мм </t>
  </si>
  <si>
    <t>g9050300</t>
  </si>
  <si>
    <t xml:space="preserve">Угол 90 град. горизонтальный 50x300 мм HDZ </t>
  </si>
  <si>
    <t>g9050300-HDZ</t>
  </si>
  <si>
    <t xml:space="preserve">Угол 90 град. горизонтальный 50x300 мм INOX </t>
  </si>
  <si>
    <t>g9050300-INOX</t>
  </si>
  <si>
    <t xml:space="preserve">Угол 90 град. горизонтальный 50x300 мм RAL </t>
  </si>
  <si>
    <t>g9050300-RAL</t>
  </si>
  <si>
    <t xml:space="preserve">Угол 90 град. горизонтальный 50x400-1,0 мм </t>
  </si>
  <si>
    <t>g9050400-1</t>
  </si>
  <si>
    <t xml:space="preserve">Угол 90 град. горизонтальный 50x400-1,0 мм HDZ </t>
  </si>
  <si>
    <t>g9050400-1-HDZ</t>
  </si>
  <si>
    <t xml:space="preserve">Угол 90 град. горизонтальный 50x400-1,2 мм </t>
  </si>
  <si>
    <t>g9050400-1,2</t>
  </si>
  <si>
    <t xml:space="preserve">Угол 90 град. горизонтальный 50x400-1,2 мм HDZ </t>
  </si>
  <si>
    <t>g9050400-1,2-HDZ</t>
  </si>
  <si>
    <t xml:space="preserve">Угол 90 град. горизонтальный 50x400-1,5 мм </t>
  </si>
  <si>
    <t>g9050400-1,5</t>
  </si>
  <si>
    <t xml:space="preserve">Угол 90 град. горизонтальный 50x400-1,5 мм HDZ </t>
  </si>
  <si>
    <t>g9050400-1,5-HDZ</t>
  </si>
  <si>
    <t xml:space="preserve">Угол 90 град. горизонтальный 50x400 мм </t>
  </si>
  <si>
    <t>g9050400</t>
  </si>
  <si>
    <t xml:space="preserve">Угол 90 град. горизонтальный 50x400 мм HDZ </t>
  </si>
  <si>
    <t>g9050400-HDZ</t>
  </si>
  <si>
    <t xml:space="preserve">Угол 90 град. горизонтальный 50x400 мм INOX </t>
  </si>
  <si>
    <t>g9050400-INOX</t>
  </si>
  <si>
    <t xml:space="preserve">Угол 90 град. горизонтальный 50x400 мм RAL </t>
  </si>
  <si>
    <t>g9050400-RAL</t>
  </si>
  <si>
    <t xml:space="preserve">Угол 90 град. горизонтальный 50x500-1,0 мм </t>
  </si>
  <si>
    <t>g9050500-1</t>
  </si>
  <si>
    <t xml:space="preserve">Угол 90 град. горизонтальный 50x500-1,0 мм HDZ </t>
  </si>
  <si>
    <t>g9050500-1-HDZ</t>
  </si>
  <si>
    <t xml:space="preserve">Угол 90 град. горизонтальный 50x500-1,2 мм </t>
  </si>
  <si>
    <t>g9050500-1,2</t>
  </si>
  <si>
    <t xml:space="preserve">Угол 90 град. горизонтальный 50x500-1,2 мм HDZ </t>
  </si>
  <si>
    <t>g9050500-1,2-HDZ</t>
  </si>
  <si>
    <t xml:space="preserve">Угол 90 град. горизонтальный 50x500-1,5 мм </t>
  </si>
  <si>
    <t>g9050500-1,5</t>
  </si>
  <si>
    <t xml:space="preserve">Угол 90 град. горизонтальный 50x500-1,5 мм HDZ </t>
  </si>
  <si>
    <t>g9050500-1,5-HDZ</t>
  </si>
  <si>
    <t xml:space="preserve">Угол 90 град. горизонтальный 50x500 мм </t>
  </si>
  <si>
    <t>g9050500</t>
  </si>
  <si>
    <t xml:space="preserve">Угол 90 град. горизонтальный 50x500 мм HDZ </t>
  </si>
  <si>
    <t>g9050500-HDZ</t>
  </si>
  <si>
    <t xml:space="preserve">Угол 90 град. горизонтальный 50x500 мм INOX </t>
  </si>
  <si>
    <t>g9050500-INOX</t>
  </si>
  <si>
    <t xml:space="preserve">Угол 90 град. горизонтальный 50x500 мм RAL </t>
  </si>
  <si>
    <t>g9050500-RAL</t>
  </si>
  <si>
    <t xml:space="preserve">Угол 90 град. горизонтальный 50x600-1,0 мм </t>
  </si>
  <si>
    <t>g9050600-1</t>
  </si>
  <si>
    <t xml:space="preserve">Угол 90 град. горизонтальный 50x600-1,0 мм HDZ </t>
  </si>
  <si>
    <t>g9050600-1-HDZ</t>
  </si>
  <si>
    <t xml:space="preserve">Угол 90 град. горизонтальный 50x600-1,2 мм </t>
  </si>
  <si>
    <t>g9050600-1,2</t>
  </si>
  <si>
    <t xml:space="preserve">Угол 90 град. горизонтальный 50x600-1,2 мм HDZ </t>
  </si>
  <si>
    <t>g9050600-1,2-HDZ</t>
  </si>
  <si>
    <t xml:space="preserve">Угол 90 град. горизонтальный 50x600-1,5 мм </t>
  </si>
  <si>
    <t>g9050600-1,5</t>
  </si>
  <si>
    <t xml:space="preserve">Угол 90 град. горизонтальный 50x600-1,5 мм HDZ </t>
  </si>
  <si>
    <t>g9050600-1,5-HDZ</t>
  </si>
  <si>
    <t xml:space="preserve">Угол 90 град. горизонтальный 50x600 мм </t>
  </si>
  <si>
    <t>g9050600</t>
  </si>
  <si>
    <t xml:space="preserve">Угол 90 град. горизонтальный 50x600 мм HDZ </t>
  </si>
  <si>
    <t>g9050600-HDZ</t>
  </si>
  <si>
    <t xml:space="preserve">Угол 90 град. горизонтальный 50x600 мм INOX </t>
  </si>
  <si>
    <t>g9050600-INOX</t>
  </si>
  <si>
    <t xml:space="preserve">Угол 90 град. горизонтальный 50x600 мм RAL </t>
  </si>
  <si>
    <t>g9050600-RAL</t>
  </si>
  <si>
    <t xml:space="preserve">Угол 90 град. горизонтальный 50х100-1,0 мм </t>
  </si>
  <si>
    <t>g9050100-1</t>
  </si>
  <si>
    <t xml:space="preserve">Угол 90 град. горизонтальный 50х100-1,0 мм HDZ </t>
  </si>
  <si>
    <t>g9050100-1-HDZ</t>
  </si>
  <si>
    <t xml:space="preserve">Угол 90 град. горизонтальный 50х100-1,2 мм </t>
  </si>
  <si>
    <t>g9050100-1,2</t>
  </si>
  <si>
    <t xml:space="preserve">Угол 90 град. горизонтальный 50х100-1,2 мм HDZ </t>
  </si>
  <si>
    <t>g9050100-1,2-HDZ</t>
  </si>
  <si>
    <t xml:space="preserve">Угол 90 град. горизонтальный 50х100-1,5 мм </t>
  </si>
  <si>
    <t>g9050100-1,5</t>
  </si>
  <si>
    <t xml:space="preserve">Угол 90 град. горизонтальный 50х100-1,5 мм HDZ </t>
  </si>
  <si>
    <t>g9050100-1,5-HDZ</t>
  </si>
  <si>
    <t xml:space="preserve">Угол 90 град. горизонтальный 50х100 мм </t>
  </si>
  <si>
    <t>g9050100</t>
  </si>
  <si>
    <t xml:space="preserve">Угол 90 град. горизонтальный 50х100 мм HDZ </t>
  </si>
  <si>
    <t>g9050100-HDZ</t>
  </si>
  <si>
    <t xml:space="preserve">Угол 90 град. горизонтальный 50х100 мм INOX </t>
  </si>
  <si>
    <t>g9050100-INOX</t>
  </si>
  <si>
    <t xml:space="preserve">Угол 90 град. горизонтальный 50х100 мм RAL </t>
  </si>
  <si>
    <t>g9050100-RAL</t>
  </si>
  <si>
    <t xml:space="preserve">Угол 90 град. горизонтальный 50х150-1,0 мм </t>
  </si>
  <si>
    <t>g9050150-1</t>
  </si>
  <si>
    <t xml:space="preserve">Угол 90 град. горизонтальный 50х150-1,0 мм HDZ </t>
  </si>
  <si>
    <t>g9050150-1-HDZ</t>
  </si>
  <si>
    <t xml:space="preserve">Угол 90 град. горизонтальный 50х150-1,2 мм </t>
  </si>
  <si>
    <t>g9050150-1,2</t>
  </si>
  <si>
    <t xml:space="preserve">Угол 90 град. горизонтальный 50х150-1,2 мм HDZ </t>
  </si>
  <si>
    <t>g9050150-1,2-HDZ</t>
  </si>
  <si>
    <t xml:space="preserve">Угол 90 град. горизонтальный 50х150-1,5 мм </t>
  </si>
  <si>
    <t>g9050150-1,5</t>
  </si>
  <si>
    <t xml:space="preserve">Угол 90 град. горизонтальный 50х150-1,5 мм HDZ </t>
  </si>
  <si>
    <t>g9050150-1,5-HDZ</t>
  </si>
  <si>
    <t xml:space="preserve">Угол 90 град. горизонтальный 50х150 мм </t>
  </si>
  <si>
    <t>g9050150</t>
  </si>
  <si>
    <t xml:space="preserve">Угол 90 град. горизонтальный 50х150 мм HDZ </t>
  </si>
  <si>
    <t>g9050150-HDZ</t>
  </si>
  <si>
    <t xml:space="preserve">Угол 90 град. горизонтальный 50х150 мм INOX </t>
  </si>
  <si>
    <t>g9050150-INOX</t>
  </si>
  <si>
    <t xml:space="preserve">Угол 90 град. горизонтальный 50х150 мм RAL </t>
  </si>
  <si>
    <t>g9050150-RAL</t>
  </si>
  <si>
    <t xml:space="preserve">Угол 90 град. горизонтальный 50х200-1,0 мм </t>
  </si>
  <si>
    <t>g9050200-1</t>
  </si>
  <si>
    <t xml:space="preserve">Угол 90 град. горизонтальный 50х200-1,0 мм HDZ </t>
  </si>
  <si>
    <t>g9050200-1-HDZ</t>
  </si>
  <si>
    <t xml:space="preserve">Угол 90 град. горизонтальный 50х200-1,2 мм HDZ </t>
  </si>
  <si>
    <t>g9050200-1,2-HDZ</t>
  </si>
  <si>
    <t xml:space="preserve">Угол 90 град. горизонтальный 50х200-1,5 мм </t>
  </si>
  <si>
    <t>g9050200-1,5</t>
  </si>
  <si>
    <t xml:space="preserve">Угол 90 град. горизонтальный 50х200-1,5 мм HDZ </t>
  </si>
  <si>
    <t>g9050200-1,5-HDZ</t>
  </si>
  <si>
    <t xml:space="preserve">Угол 90 град. горизонтальный 50х200 мм </t>
  </si>
  <si>
    <t>g9050200</t>
  </si>
  <si>
    <t xml:space="preserve">Угол 90 град. горизонтальный 50х200 мм HDZ </t>
  </si>
  <si>
    <t>g9050200-HDZ</t>
  </si>
  <si>
    <t xml:space="preserve">Угол 90 град. горизонтальный 50х200 мм INOX </t>
  </si>
  <si>
    <t>g9050200-INOX</t>
  </si>
  <si>
    <t xml:space="preserve">Угол 90 град. горизонтальный 50х200 мм RAL </t>
  </si>
  <si>
    <t>g9050200-RAL</t>
  </si>
  <si>
    <t xml:space="preserve">Угол 90 град. горизонтальный 50х50-1,0 мм </t>
  </si>
  <si>
    <t>g905050-1</t>
  </si>
  <si>
    <t xml:space="preserve">Угол 90 град. горизонтальный 50х50-1,0 мм HDZ </t>
  </si>
  <si>
    <t>g905050-1-HDZ</t>
  </si>
  <si>
    <t xml:space="preserve">Угол 90 град. горизонтальный 50х50-1,2 мм HDZ </t>
  </si>
  <si>
    <t>g905050-1,2-HDZ</t>
  </si>
  <si>
    <t xml:space="preserve">Угол 90 град. горизонтальный 50х50-1,5 мм </t>
  </si>
  <si>
    <t>g905050-1,5</t>
  </si>
  <si>
    <t xml:space="preserve">Угол 90 град. горизонтальный 50х50-1,5 мм HDZ </t>
  </si>
  <si>
    <t>g905050-1,5-HDZ</t>
  </si>
  <si>
    <t xml:space="preserve">Угол 90 град. горизонтальный 50х50 мм </t>
  </si>
  <si>
    <t>g905050</t>
  </si>
  <si>
    <t xml:space="preserve">Угол 90 град. горизонтальный 50х50 мм HDZ </t>
  </si>
  <si>
    <t>g905050-HDZ</t>
  </si>
  <si>
    <t xml:space="preserve">Угол 90 град. горизонтальный 50х50 мм INOX </t>
  </si>
  <si>
    <t>g905050-INOX</t>
  </si>
  <si>
    <t xml:space="preserve">Угол 90 град. горизонтальный 50х50 мм RAL </t>
  </si>
  <si>
    <t>g905050-RAL</t>
  </si>
  <si>
    <t xml:space="preserve">Угол 90 град. горизонтальный 80x300-1,0 мм </t>
  </si>
  <si>
    <t>g9080300-1</t>
  </si>
  <si>
    <t xml:space="preserve">Угол 90 град. горизонтальный 80x300-1,0 мм HDZ </t>
  </si>
  <si>
    <t>g9080300-1-HDZ</t>
  </si>
  <si>
    <t xml:space="preserve">Угол 90 град. горизонтальный 80x300-1,2 мм </t>
  </si>
  <si>
    <t>g9080300-1,2</t>
  </si>
  <si>
    <t xml:space="preserve">Угол 90 град. горизонтальный 80x300-1,2 мм HDZ </t>
  </si>
  <si>
    <t>g9080300-1,2-HDZ</t>
  </si>
  <si>
    <t xml:space="preserve">Угол 90 град. горизонтальный 80x300-1,5 мм </t>
  </si>
  <si>
    <t>g9080300-1,5</t>
  </si>
  <si>
    <t xml:space="preserve">Угол 90 град. горизонтальный 80x300-1,5 мм HDZ </t>
  </si>
  <si>
    <t>g9080300-1,5-HDZ</t>
  </si>
  <si>
    <t xml:space="preserve">Угол 90 град. горизонтальный 80x300 мм </t>
  </si>
  <si>
    <t>g9080300</t>
  </si>
  <si>
    <t xml:space="preserve">Угол 90 град. горизонтальный 80x300 мм HDZ </t>
  </si>
  <si>
    <t>g9080300-HDZ</t>
  </si>
  <si>
    <t xml:space="preserve">Угол 90 град. горизонтальный 80x300 мм INOX </t>
  </si>
  <si>
    <t>g9080300-INOX</t>
  </si>
  <si>
    <t xml:space="preserve">Угол 90 град. горизонтальный 80x300 мм RAL </t>
  </si>
  <si>
    <t>g9080300-RAL</t>
  </si>
  <si>
    <t xml:space="preserve">Угол 90 град. горизонтальный 80x400-1,0 мм </t>
  </si>
  <si>
    <t>g9080400-1</t>
  </si>
  <si>
    <t xml:space="preserve">Угол 90 град. горизонтальный 80x400-1,0 мм HDZ </t>
  </si>
  <si>
    <t>g9080400-1-HDZ</t>
  </si>
  <si>
    <t xml:space="preserve">Угол 90 град. горизонтальный 80x400-1,2 мм </t>
  </si>
  <si>
    <t>g9080400-1,2</t>
  </si>
  <si>
    <t xml:space="preserve">Угол 90 град. горизонтальный 80x400-1,2 мм HDZ </t>
  </si>
  <si>
    <t>g9080400-1,2-HDZ</t>
  </si>
  <si>
    <t xml:space="preserve">Угол 90 град. горизонтальный 80x400-1,5 мм </t>
  </si>
  <si>
    <t>g9080400-1,5</t>
  </si>
  <si>
    <t xml:space="preserve">Угол 90 град. горизонтальный 80x400-1,5 мм HDZ </t>
  </si>
  <si>
    <t>g9080400-1,5-HDZ</t>
  </si>
  <si>
    <t xml:space="preserve">Угол 90 град. горизонтальный 80x400 мм </t>
  </si>
  <si>
    <t>g9080400</t>
  </si>
  <si>
    <t xml:space="preserve">Угол 90 град. горизонтальный 80x400 мм INOX </t>
  </si>
  <si>
    <t>g9080400-INOX</t>
  </si>
  <si>
    <t xml:space="preserve">Угол 90 град. горизонтальный 80x400 мм RAL </t>
  </si>
  <si>
    <t>g9080400-RAL</t>
  </si>
  <si>
    <t xml:space="preserve">Угол 90 град. горизонтальный 80x500-1,0 мм </t>
  </si>
  <si>
    <t>g9080500-1</t>
  </si>
  <si>
    <t xml:space="preserve">Угол 90 град. горизонтальный 80x500-1,0 мм HDZ </t>
  </si>
  <si>
    <t>g9080500-1-HDZ</t>
  </si>
  <si>
    <t xml:space="preserve">Угол 90 град. горизонтальный 80x500-1,2 мм </t>
  </si>
  <si>
    <t>g9080500-1,2</t>
  </si>
  <si>
    <t xml:space="preserve">Угол 90 град. горизонтальный 80x500-1,2 мм HDZ </t>
  </si>
  <si>
    <t>g9080500-1,2-HDZ</t>
  </si>
  <si>
    <t xml:space="preserve">Угол 90 град. горизонтальный 80x500-1,5 мм </t>
  </si>
  <si>
    <t>g9080500-1,5</t>
  </si>
  <si>
    <t xml:space="preserve">Угол 90 град. горизонтальный 80x500-1,5 мм HDZ </t>
  </si>
  <si>
    <t>g9080500-1,5-HDZ</t>
  </si>
  <si>
    <t xml:space="preserve">Угол 90 град. горизонтальный 80x500 мм HDZ </t>
  </si>
  <si>
    <t>g9080500-HDZ</t>
  </si>
  <si>
    <t xml:space="preserve">Угол 90 град. горизонтальный 80x500 мм INOX </t>
  </si>
  <si>
    <t>g9080500-INOX</t>
  </si>
  <si>
    <t xml:space="preserve">Угол 90 град. горизонтальный 80x500 мм RAL </t>
  </si>
  <si>
    <t>g9080500-RAL</t>
  </si>
  <si>
    <t xml:space="preserve">Угол 90 град. горизонтальный 80x600-1,0 мм </t>
  </si>
  <si>
    <t>g9080600-1</t>
  </si>
  <si>
    <t xml:space="preserve">Угол 90 град. горизонтальный 80x600-1,0 мм HDZ </t>
  </si>
  <si>
    <t>g9080600-1-HDZ</t>
  </si>
  <si>
    <t xml:space="preserve">Угол 90 град. горизонтальный 80x600-1,2 мм </t>
  </si>
  <si>
    <t>g9080600-1,2</t>
  </si>
  <si>
    <t xml:space="preserve">Угол 90 град. горизонтальный 80x600-1,2 мм HDZ </t>
  </si>
  <si>
    <t>g9080600-1,2-HDZ</t>
  </si>
  <si>
    <t xml:space="preserve">Угол 90 град. горизонтальный 80x600-1,5 мм </t>
  </si>
  <si>
    <t>g9080600-1,5</t>
  </si>
  <si>
    <t xml:space="preserve">Угол 90 град. горизонтальный 80x600-1,5 мм HDZ </t>
  </si>
  <si>
    <t>g9080600-1,5-HDZ</t>
  </si>
  <si>
    <t xml:space="preserve">Угол 90 град. горизонтальный 80x600 мм </t>
  </si>
  <si>
    <t>g9080600</t>
  </si>
  <si>
    <t xml:space="preserve">Угол 90 град. горизонтальный 80x600 мм HDZ </t>
  </si>
  <si>
    <t>g9080600-HDZ</t>
  </si>
  <si>
    <t xml:space="preserve">Угол 90 град. горизонтальный 80x600 мм INOX </t>
  </si>
  <si>
    <t>g9080600-INOX</t>
  </si>
  <si>
    <t xml:space="preserve">Угол 90 град. горизонтальный 80x600 мм RAL </t>
  </si>
  <si>
    <t>g9080600-RAL</t>
  </si>
  <si>
    <t xml:space="preserve">Угол 90 град. горизонтальный 80х100-1,0 мм </t>
  </si>
  <si>
    <t>g9080100-1</t>
  </si>
  <si>
    <t xml:space="preserve">Угол 90 град. горизонтальный 80х100-1,0 мм HDZ </t>
  </si>
  <si>
    <t>g9080100-1-HDZ</t>
  </si>
  <si>
    <t xml:space="preserve">Угол 90 град. горизонтальный 80х100-1,2 мм </t>
  </si>
  <si>
    <t>g9080100-1,2</t>
  </si>
  <si>
    <t xml:space="preserve">Угол 90 град. горизонтальный 80х100-1,2 мм HDZ </t>
  </si>
  <si>
    <t>g9080100-1,2-HDZ</t>
  </si>
  <si>
    <t xml:space="preserve">Угол 90 град. горизонтальный 80х100-1,5 мм </t>
  </si>
  <si>
    <t>g9080100-1,5</t>
  </si>
  <si>
    <t xml:space="preserve">Угол 90 град. горизонтальный 80х100 мм </t>
  </si>
  <si>
    <t>g9080100</t>
  </si>
  <si>
    <t xml:space="preserve">Угол 90 град. горизонтальный 80х100 мм HDZ </t>
  </si>
  <si>
    <t>g9080100-HDZ</t>
  </si>
  <si>
    <t xml:space="preserve">Угол 90 град. горизонтальный 80х150-1,0 мм HDZ </t>
  </si>
  <si>
    <t>g9080150-1-HDZ</t>
  </si>
  <si>
    <t xml:space="preserve">Угол 90 град. горизонтальный 80х150-1,2 мм </t>
  </si>
  <si>
    <t>g9080150-1,2</t>
  </si>
  <si>
    <t xml:space="preserve">Угол 90 град. горизонтальный 80х150-1,2 мм HDZ </t>
  </si>
  <si>
    <t>g9080150-1,2-HDZ</t>
  </si>
  <si>
    <t xml:space="preserve">Угол 90 град. горизонтальный 80х150-1,5 мм </t>
  </si>
  <si>
    <t>g9080150-1,5</t>
  </si>
  <si>
    <t xml:space="preserve">Угол 90 град. горизонтальный 80х150-1,5 мм HDZ </t>
  </si>
  <si>
    <t>g9080150-1,5-HDZ</t>
  </si>
  <si>
    <t xml:space="preserve">Угол 90 град. горизонтальный 80х150 мм </t>
  </si>
  <si>
    <t>g9080150</t>
  </si>
  <si>
    <t xml:space="preserve">Угол 90 град. горизонтальный 80х150 мм INOX </t>
  </si>
  <si>
    <t>g9080150-INOX</t>
  </si>
  <si>
    <t xml:space="preserve">Угол 90 град. горизонтальный 80х150 мм RAL </t>
  </si>
  <si>
    <t>g9080150-RAL</t>
  </si>
  <si>
    <t xml:space="preserve">Угол 90 град. горизонтальный 80х200-1,0 мм </t>
  </si>
  <si>
    <t>g9080200-1</t>
  </si>
  <si>
    <t xml:space="preserve">Угол 90 град. горизонтальный 80х200-1,0 мм HDZ </t>
  </si>
  <si>
    <t>g9080200-1-HDZ</t>
  </si>
  <si>
    <t xml:space="preserve">Угол 90 град. горизонтальный 80х200-1,2 мм </t>
  </si>
  <si>
    <t>g9080200-1,2</t>
  </si>
  <si>
    <t xml:space="preserve">Угол 90 град. горизонтальный 80х200-1,2 мм HDZ </t>
  </si>
  <si>
    <t>g9080200-1,2-HDZ</t>
  </si>
  <si>
    <t xml:space="preserve">Угол 90 град. горизонтальный 80х200-1,5 мм </t>
  </si>
  <si>
    <t>g9080200-1,5</t>
  </si>
  <si>
    <t xml:space="preserve">Угол 90 град. горизонтальный 80х200-1,5 мм HDZ </t>
  </si>
  <si>
    <t>g9080200-1,5-HDZ</t>
  </si>
  <si>
    <t xml:space="preserve">Угол 90 град. горизонтальный 80х200 мм </t>
  </si>
  <si>
    <t>g9080200</t>
  </si>
  <si>
    <t xml:space="preserve">Угол 90 град. горизонтальный 80х200 мм INOX </t>
  </si>
  <si>
    <t>g9080200-INOX</t>
  </si>
  <si>
    <t xml:space="preserve">Угол 90 град. горизонтальный 80х200 мм RAL </t>
  </si>
  <si>
    <t>g9080200-RAL</t>
  </si>
  <si>
    <t xml:space="preserve">Ответвитель Т-образ. 100х100-1,5 мм </t>
  </si>
  <si>
    <t>t10010008-1,5</t>
  </si>
  <si>
    <t xml:space="preserve">Ответвитель Т-образ. 100х200-1,0 мм </t>
  </si>
  <si>
    <t>t10020008-1</t>
  </si>
  <si>
    <t xml:space="preserve">Ответвитель Т-образ. 100х200-1,5 мм </t>
  </si>
  <si>
    <t>t10020008-1,5</t>
  </si>
  <si>
    <t xml:space="preserve">Ответвитель Т-образ. 100х500 мм </t>
  </si>
  <si>
    <t>t10050008</t>
  </si>
  <si>
    <t xml:space="preserve">Ответвитель Т-образ. 100х600 мм </t>
  </si>
  <si>
    <t>t10060008</t>
  </si>
  <si>
    <t xml:space="preserve">Ответвитель Т-образ. 35х50 мм </t>
  </si>
  <si>
    <t>t355008</t>
  </si>
  <si>
    <t xml:space="preserve">Ответвитель Т-образ. 50х400-1,0 мм </t>
  </si>
  <si>
    <t>t5040008-1</t>
  </si>
  <si>
    <t xml:space="preserve">Ответвитель Т-образ. 50х50-1,0 мм </t>
  </si>
  <si>
    <t>t505008-1</t>
  </si>
  <si>
    <t xml:space="preserve">Ответвитель Т-образ. 50х600 мм </t>
  </si>
  <si>
    <t>t5060008</t>
  </si>
  <si>
    <t xml:space="preserve">Ответвитель Т-образ. 80х150-1,0 мм </t>
  </si>
  <si>
    <t>t8015008-1</t>
  </si>
  <si>
    <t xml:space="preserve">Ответвитель Т-образ. 80х400-1,0 мм </t>
  </si>
  <si>
    <t>t8040008-1</t>
  </si>
  <si>
    <t xml:space="preserve">Ответвитель Т-образ. 80х600-1,2 мм </t>
  </si>
  <si>
    <t>t8060008-1,2</t>
  </si>
  <si>
    <t xml:space="preserve">Ответвитель Т-образный 100х100-1,0 мм </t>
  </si>
  <si>
    <t>t10010008-1</t>
  </si>
  <si>
    <t xml:space="preserve">Ответвитель Т-образный 100х100-1,0 мм HDZ </t>
  </si>
  <si>
    <t>t10010008-1-HDZ</t>
  </si>
  <si>
    <t xml:space="preserve">Ответвитель Т-образный 100х100-1,2 мм </t>
  </si>
  <si>
    <t>t10010008-1,2</t>
  </si>
  <si>
    <t xml:space="preserve">Ответвитель Т-образный 100х100-1,2 мм HDZ </t>
  </si>
  <si>
    <t>t10010008-1,2-HDZ</t>
  </si>
  <si>
    <t xml:space="preserve">Ответвитель Т-образный 100х100-1,5 мм HDZ </t>
  </si>
  <si>
    <t>t10010008-1,5-HDZ</t>
  </si>
  <si>
    <t xml:space="preserve">Ответвитель Т-образный 100х100 мм </t>
  </si>
  <si>
    <t>t10010008</t>
  </si>
  <si>
    <t xml:space="preserve">Ответвитель Т-образный 100х100 мм HDZ </t>
  </si>
  <si>
    <t>t10010008-HDZ</t>
  </si>
  <si>
    <t xml:space="preserve">Ответвитель Т-образный 100х100 мм INOX </t>
  </si>
  <si>
    <t>t10010008-INOX</t>
  </si>
  <si>
    <t xml:space="preserve">Ответвитель Т-образный 100х100 мм RAL </t>
  </si>
  <si>
    <t>t10010008-RAL</t>
  </si>
  <si>
    <t xml:space="preserve">Ответвитель Т-образный 100х150-1,0 мм </t>
  </si>
  <si>
    <t>t10015008-1</t>
  </si>
  <si>
    <t xml:space="preserve">Ответвитель Т-образный 100х150-1,0 мм HDZ </t>
  </si>
  <si>
    <t>t10015008-1-HDZ</t>
  </si>
  <si>
    <t xml:space="preserve">Ответвитель Т-образный 100х150-1,2 мм </t>
  </si>
  <si>
    <t>t10015008-1,2</t>
  </si>
  <si>
    <t xml:space="preserve">Ответвитель Т-образный 100х150-1,2 мм HDZ </t>
  </si>
  <si>
    <t>t10015008-1,2-HDZ</t>
  </si>
  <si>
    <t xml:space="preserve">Ответвитель Т-образный 100х150-1,5 мм </t>
  </si>
  <si>
    <t>t10015008-1,5</t>
  </si>
  <si>
    <t xml:space="preserve">Ответвитель Т-образный 100х150-1,5 мм HDZ </t>
  </si>
  <si>
    <t>t10015008-1,5-HDZ</t>
  </si>
  <si>
    <t xml:space="preserve">Ответвитель Т-образный 100х150 мм </t>
  </si>
  <si>
    <t>t10015008</t>
  </si>
  <si>
    <t xml:space="preserve">Ответвитель Т-образный 100х150 мм HDZ </t>
  </si>
  <si>
    <t>t10015008-HDZ</t>
  </si>
  <si>
    <t xml:space="preserve">Ответвитель Т-образный 100х150 мм INOX </t>
  </si>
  <si>
    <t>t10015008-INOX</t>
  </si>
  <si>
    <t xml:space="preserve">Ответвитель Т-образный 100х150 мм RAL </t>
  </si>
  <si>
    <t>t10015008-RAL</t>
  </si>
  <si>
    <t xml:space="preserve">Ответвитель Т-образный 100х200-1,0 мм HDZ </t>
  </si>
  <si>
    <t>t10020008-1-HDZ</t>
  </si>
  <si>
    <t xml:space="preserve">Ответвитель Т-образный 100х200-1,2 мм </t>
  </si>
  <si>
    <t>t10020008-1,2</t>
  </si>
  <si>
    <t xml:space="preserve">Ответвитель Т-образный 100х200-1,2 мм HDZ </t>
  </si>
  <si>
    <t>t10020008-1,2-HDZ</t>
  </si>
  <si>
    <t xml:space="preserve">Ответвитель Т-образный 100х200-1,5 мм HDZ </t>
  </si>
  <si>
    <t>t10020008-1,5-HDZ</t>
  </si>
  <si>
    <t xml:space="preserve">Ответвитель Т-образный 100х200 мм </t>
  </si>
  <si>
    <t>t10020008</t>
  </si>
  <si>
    <t xml:space="preserve">Ответвитель Т-образный 100х200 мм HDZ </t>
  </si>
  <si>
    <t>t10020008-HDZ</t>
  </si>
  <si>
    <t xml:space="preserve">Ответвитель Т-образный 100х200 мм INOX </t>
  </si>
  <si>
    <t>t10020008-INOX</t>
  </si>
  <si>
    <t xml:space="preserve">Ответвитель Т-образный 100х200 мм RAL </t>
  </si>
  <si>
    <t>t10020008-RAL</t>
  </si>
  <si>
    <t xml:space="preserve">Ответвитель Т-образный 100х300-1,0 мм </t>
  </si>
  <si>
    <t>t10030008-1</t>
  </si>
  <si>
    <t xml:space="preserve">Ответвитель Т-образный 100х300-1,0 мм HDZ </t>
  </si>
  <si>
    <t>t10030008-1-HDZ</t>
  </si>
  <si>
    <t xml:space="preserve">Ответвитель Т-образный 100х300-1,2 мм </t>
  </si>
  <si>
    <t>t10030008-1,2</t>
  </si>
  <si>
    <t xml:space="preserve">Ответвитель Т-образный 100х300-1,2 мм HDZ </t>
  </si>
  <si>
    <t>t10030008-1,2-HDZ</t>
  </si>
  <si>
    <t xml:space="preserve">Ответвитель Т-образный 100х300-1,5 мм HDZ </t>
  </si>
  <si>
    <t>t10030008-1,5-HDZ</t>
  </si>
  <si>
    <t xml:space="preserve">Ответвитель Т-образный 100х300 мм </t>
  </si>
  <si>
    <t>t10030008</t>
  </si>
  <si>
    <t xml:space="preserve">Ответвитель Т-образный 100х300 мм HDZ </t>
  </si>
  <si>
    <t>t10030008-HDZ</t>
  </si>
  <si>
    <t xml:space="preserve">Ответвитель Т-образный 100х300 мм INOX </t>
  </si>
  <si>
    <t>t10030008-INOX</t>
  </si>
  <si>
    <t xml:space="preserve">Ответвитель Т-образный 100х300 мм RAL </t>
  </si>
  <si>
    <t>t10030008-RAL</t>
  </si>
  <si>
    <t xml:space="preserve">Ответвитель Т-образный 100х400-1,0 мм </t>
  </si>
  <si>
    <t>t10040008-1</t>
  </si>
  <si>
    <t xml:space="preserve">Ответвитель Т-образный 100х400-1,0 мм HDZ </t>
  </si>
  <si>
    <t>t10040008-1-HDZ</t>
  </si>
  <si>
    <t xml:space="preserve">Ответвитель Т-образный 100х400-1,2 мм </t>
  </si>
  <si>
    <t>t10040008-1,2</t>
  </si>
  <si>
    <t xml:space="preserve">Ответвитель Т-образный 100х400-1,2 мм HDZ </t>
  </si>
  <si>
    <t>t10040008-1,2-HDZ</t>
  </si>
  <si>
    <t xml:space="preserve">Ответвитель Т-образный 100х400-1,5 мм </t>
  </si>
  <si>
    <t>t10040008-1,5</t>
  </si>
  <si>
    <t xml:space="preserve">Ответвитель Т-образный 100х400-1,5 мм HDZ </t>
  </si>
  <si>
    <t>t10040008-1,5-HDZ</t>
  </si>
  <si>
    <t xml:space="preserve">Ответвитель Т-образный 100х400 мм </t>
  </si>
  <si>
    <t>t10040008</t>
  </si>
  <si>
    <t xml:space="preserve">Ответвитель Т-образный 100х400 мм HDZ </t>
  </si>
  <si>
    <t>t10040008-HDZ</t>
  </si>
  <si>
    <t xml:space="preserve">Ответвитель Т-образный 100х400 мм INOX </t>
  </si>
  <si>
    <t>t10040008-INOX</t>
  </si>
  <si>
    <t xml:space="preserve">Ответвитель Т-образный 100х400 мм RAL </t>
  </si>
  <si>
    <t>t10040008-RAL</t>
  </si>
  <si>
    <t xml:space="preserve">Ответвитель Т-образный 100х500-1,0 мм </t>
  </si>
  <si>
    <t>t10050008-1</t>
  </si>
  <si>
    <t xml:space="preserve">Ответвитель Т-образный 100х500-1,0 мм HDZ </t>
  </si>
  <si>
    <t>t10050008-1-HDZ</t>
  </si>
  <si>
    <t xml:space="preserve">Ответвитель Т-образный 100х500-1,2 мм </t>
  </si>
  <si>
    <t>t10050008-1,2</t>
  </si>
  <si>
    <t xml:space="preserve">Ответвитель Т-образный 100х500-1,2 мм HDZ </t>
  </si>
  <si>
    <t>t10050008-1,2-HDZ</t>
  </si>
  <si>
    <t xml:space="preserve">Ответвитель Т-образный 100х500-1,5 мм </t>
  </si>
  <si>
    <t>t10050008-1,5</t>
  </si>
  <si>
    <t xml:space="preserve">Ответвитель Т-образный 100х500-1,5 мм HDZ </t>
  </si>
  <si>
    <t>t10050008-1,5-HDZ</t>
  </si>
  <si>
    <t xml:space="preserve">Ответвитель Т-образный 100х500 мм HDZ </t>
  </si>
  <si>
    <t>t10050008-HDZ</t>
  </si>
  <si>
    <t xml:space="preserve">Ответвитель Т-образный 100х500 мм INOX </t>
  </si>
  <si>
    <t>t10050008-INOX</t>
  </si>
  <si>
    <t xml:space="preserve">Ответвитель Т-образный 100х500 мм RAL </t>
  </si>
  <si>
    <t>t10050008-RAL</t>
  </si>
  <si>
    <t xml:space="preserve">Ответвитель Т-образный 100х600-1,0 мм </t>
  </si>
  <si>
    <t>t10060008-1</t>
  </si>
  <si>
    <t xml:space="preserve">Ответвитель Т-образный 100х600-1,0 мм HDZ </t>
  </si>
  <si>
    <t>t10060008-1-HDZ</t>
  </si>
  <si>
    <t xml:space="preserve">Ответвитель Т-образный 100х600-1,2 мм </t>
  </si>
  <si>
    <t>t10060008-1,2</t>
  </si>
  <si>
    <t xml:space="preserve">Ответвитель Т-образный 100х600-1,2 мм HDZ </t>
  </si>
  <si>
    <t>t10060008-1,2-HDZ</t>
  </si>
  <si>
    <t xml:space="preserve">Ответвитель Т-образный 100х600-1,5 мм </t>
  </si>
  <si>
    <t>t10060008-1,5</t>
  </si>
  <si>
    <t xml:space="preserve">Ответвитель Т-образный 100х600-1,5 мм HDZ </t>
  </si>
  <si>
    <t>t10060008-1,5-HDZ</t>
  </si>
  <si>
    <t xml:space="preserve">Ответвитель Т-образный 100х600 мм HDZ </t>
  </si>
  <si>
    <t>t10060008-HDZ</t>
  </si>
  <si>
    <t xml:space="preserve">Ответвитель Т-образный 100х600 мм INOX </t>
  </si>
  <si>
    <t>t10060008-INOX</t>
  </si>
  <si>
    <t xml:space="preserve">Ответвитель Т-образный 100х600 мм RAL </t>
  </si>
  <si>
    <t>t10060008-RAL</t>
  </si>
  <si>
    <t xml:space="preserve">Ответвитель Т-образный 35х100 мм </t>
  </si>
  <si>
    <t>t3510008</t>
  </si>
  <si>
    <t xml:space="preserve">Ответвитель Т-образный 35х150 мм </t>
  </si>
  <si>
    <t>t3515008</t>
  </si>
  <si>
    <t xml:space="preserve">Ответвитель Т-образный 35х200 мм </t>
  </si>
  <si>
    <t>t3520008</t>
  </si>
  <si>
    <t xml:space="preserve">Ответвитель Т-образный 50х100-1,0 мм </t>
  </si>
  <si>
    <t>t5010008-1</t>
  </si>
  <si>
    <t xml:space="preserve">Ответвитель Т-образный 50х100-1,0 мм HDZ </t>
  </si>
  <si>
    <t>t5010008-1-HDZ</t>
  </si>
  <si>
    <t xml:space="preserve">Ответвитель Т-образный 50х100-1,2 мм </t>
  </si>
  <si>
    <t>t5010008-1,2</t>
  </si>
  <si>
    <t xml:space="preserve">Ответвитель Т-образный 50х100-1,2 мм HDZ </t>
  </si>
  <si>
    <t>t5010008-1,2-HDZ</t>
  </si>
  <si>
    <t xml:space="preserve">Ответвитель Т-образный 50х100-1,5 мм </t>
  </si>
  <si>
    <t>t5010008-1,5</t>
  </si>
  <si>
    <t xml:space="preserve">Ответвитель Т-образный 50х100-1,5 мм HDZ </t>
  </si>
  <si>
    <t>t5010008-1,5-HDZ</t>
  </si>
  <si>
    <t xml:space="preserve">Ответвитель Т-образный 50х100 мм </t>
  </si>
  <si>
    <t>t5010008</t>
  </si>
  <si>
    <t xml:space="preserve">Ответвитель Т-образный 50х100 мм HDZ </t>
  </si>
  <si>
    <t>t5010008-HDZ</t>
  </si>
  <si>
    <t xml:space="preserve">Ответвитель Т-образный 50х100 мм INOX </t>
  </si>
  <si>
    <t>t5010008-INOX</t>
  </si>
  <si>
    <t xml:space="preserve">Ответвитель Т-образный 50х100 мм RAL </t>
  </si>
  <si>
    <t>t5010008-RAL</t>
  </si>
  <si>
    <t xml:space="preserve">Ответвитель Т-образный 50х150-1,0 мм </t>
  </si>
  <si>
    <t>t5015008-1</t>
  </si>
  <si>
    <t xml:space="preserve">Ответвитель Т-образный 50х150-1,0 мм HDZ </t>
  </si>
  <si>
    <t>t5015008-1-HDZ</t>
  </si>
  <si>
    <t xml:space="preserve">Ответвитель Т-образный 50х150-1,2 мм </t>
  </si>
  <si>
    <t>t5015008-1,2</t>
  </si>
  <si>
    <t xml:space="preserve">Ответвитель Т-образный 50х150-1,2 мм HDZ </t>
  </si>
  <si>
    <t>t5015008-1,2-HDZ</t>
  </si>
  <si>
    <t xml:space="preserve">Ответвитель Т-образный 50х150-1,5 мм </t>
  </si>
  <si>
    <t>t5015008-1,5</t>
  </si>
  <si>
    <t xml:space="preserve">Ответвитель Т-образный 50х150-1,5 мм HDZ </t>
  </si>
  <si>
    <t>t5015008-1,5-HDZ</t>
  </si>
  <si>
    <t xml:space="preserve">Ответвитель Т-образный 50х150 мм </t>
  </si>
  <si>
    <t>t5015008</t>
  </si>
  <si>
    <t xml:space="preserve">Ответвитель Т-образный 50х150 мм HDZ </t>
  </si>
  <si>
    <t>t5015008-HDZ</t>
  </si>
  <si>
    <t xml:space="preserve">Ответвитель Т-образный 50х150 мм INOX </t>
  </si>
  <si>
    <t>t5015008-INOX</t>
  </si>
  <si>
    <t xml:space="preserve">Ответвитель Т-образный 50х150 мм RAL </t>
  </si>
  <si>
    <t>t5015008-RAL</t>
  </si>
  <si>
    <t xml:space="preserve">Ответвитель Т-образный 50х200-1,0 мм </t>
  </si>
  <si>
    <t>t5020008-1</t>
  </si>
  <si>
    <t xml:space="preserve">Ответвитель Т-образный 50х200-1,0 мм HDZ </t>
  </si>
  <si>
    <t>t5020008-1-HDZ</t>
  </si>
  <si>
    <t xml:space="preserve">Ответвитель Т-образный 50х200-1,2 мм </t>
  </si>
  <si>
    <t>t5020008-1,2</t>
  </si>
  <si>
    <t xml:space="preserve">Ответвитель Т-образный 50х200-1,2 мм HDZ </t>
  </si>
  <si>
    <t>t5020008-1,2-HDZ</t>
  </si>
  <si>
    <t xml:space="preserve">Ответвитель Т-образный 50х200-1,5 мм </t>
  </si>
  <si>
    <t>t5020008-1,5</t>
  </si>
  <si>
    <t xml:space="preserve">Ответвитель Т-образный 50х200-1,5 мм HDZ </t>
  </si>
  <si>
    <t>t5020008-1,5-HDZ</t>
  </si>
  <si>
    <t xml:space="preserve">Ответвитель Т-образный 50х200 мм </t>
  </si>
  <si>
    <t>t5020008</t>
  </si>
  <si>
    <t xml:space="preserve">Ответвитель Т-образный 50х200 мм HDZ </t>
  </si>
  <si>
    <t>t5020008-HDZ</t>
  </si>
  <si>
    <t xml:space="preserve">Ответвитель Т-образный 50х200 мм INOX </t>
  </si>
  <si>
    <t>t5020008-INOX</t>
  </si>
  <si>
    <t xml:space="preserve">Ответвитель Т-образный 50х200 мм RAL </t>
  </si>
  <si>
    <t>t5020008-RAL</t>
  </si>
  <si>
    <t xml:space="preserve">Ответвитель Т-образный 50х300-1,0 мм </t>
  </si>
  <si>
    <t>t5030008-1</t>
  </si>
  <si>
    <t xml:space="preserve">Ответвитель Т-образный 50х300-1,0 мм HDZ </t>
  </si>
  <si>
    <t>t5030008-1-HDZ</t>
  </si>
  <si>
    <t xml:space="preserve">Ответвитель Т-образный 50х300-1,2 мм </t>
  </si>
  <si>
    <t>t5030008-1,2</t>
  </si>
  <si>
    <t xml:space="preserve">Ответвитель Т-образный 50х300-1,2 мм HDZ </t>
  </si>
  <si>
    <t>t5030008-1,2-HDZ</t>
  </si>
  <si>
    <t xml:space="preserve">Ответвитель Т-образный 50х300-1,5 мм </t>
  </si>
  <si>
    <t>t5030008-1,5</t>
  </si>
  <si>
    <t xml:space="preserve">Ответвитель Т-образный 50х300-1,5 мм HDZ </t>
  </si>
  <si>
    <t>t5030008-1,5-HDZ</t>
  </si>
  <si>
    <t xml:space="preserve">Ответвитель Т-образный 50х300 мм </t>
  </si>
  <si>
    <t>t5030008</t>
  </si>
  <si>
    <t xml:space="preserve">Ответвитель Т-образный 50х300 мм HDZ </t>
  </si>
  <si>
    <t>t5030008-HDZ</t>
  </si>
  <si>
    <t xml:space="preserve">Ответвитель Т-образный 50х300 мм INOX </t>
  </si>
  <si>
    <t>t5030008-INOX</t>
  </si>
  <si>
    <t xml:space="preserve">Ответвитель Т-образный 50х300 мм RAL </t>
  </si>
  <si>
    <t>t5030008-RAL</t>
  </si>
  <si>
    <t xml:space="preserve">Ответвитель Т-образный 50х400-1,0 мм HDZ </t>
  </si>
  <si>
    <t>t5040008-1-HDZ</t>
  </si>
  <si>
    <t xml:space="preserve">Ответвитель Т-образный 50х400-1,2 мм </t>
  </si>
  <si>
    <t>t5040008-1,2</t>
  </si>
  <si>
    <t xml:space="preserve">Ответвитель Т-образный 50х400-1,2 мм HDZ </t>
  </si>
  <si>
    <t>t5040008-1,2-HDZ</t>
  </si>
  <si>
    <t xml:space="preserve">Ответвитель Т-образный 50х400-1,5 мм </t>
  </si>
  <si>
    <t>t5040008-1,5</t>
  </si>
  <si>
    <t xml:space="preserve">Ответвитель Т-образный 50х400-1,5 мм HDZ </t>
  </si>
  <si>
    <t>t5040008-1,5-HDZ</t>
  </si>
  <si>
    <t xml:space="preserve">Ответвитель Т-образный 50х400 мм </t>
  </si>
  <si>
    <t>t5040008</t>
  </si>
  <si>
    <t xml:space="preserve">Ответвитель Т-образный 50х400 мм HDZ </t>
  </si>
  <si>
    <t>t5040008-HDZ</t>
  </si>
  <si>
    <t xml:space="preserve">Ответвитель Т-образный 50х400 мм INOX </t>
  </si>
  <si>
    <t>t5040008-INOX</t>
  </si>
  <si>
    <t xml:space="preserve">Ответвитель Т-образный 50х400 мм RAL </t>
  </si>
  <si>
    <t>t5040008-RAL</t>
  </si>
  <si>
    <t xml:space="preserve">Ответвитель Т-образный 50х500-1,0 мм </t>
  </si>
  <si>
    <t>t5050008-1</t>
  </si>
  <si>
    <t xml:space="preserve">Ответвитель Т-образный 50х500-1,0 мм HDZ </t>
  </si>
  <si>
    <t>t5050008-1-HDZ</t>
  </si>
  <si>
    <t xml:space="preserve">Ответвитель Т-образный 50х500-1,2 мм </t>
  </si>
  <si>
    <t>t5050008-1,2</t>
  </si>
  <si>
    <t xml:space="preserve">Ответвитель Т-образный 50х500-1,2 мм HDZ </t>
  </si>
  <si>
    <t>t5050008-1,2-HDZ</t>
  </si>
  <si>
    <t xml:space="preserve">Ответвитель Т-образный 50х500-1,5 мм </t>
  </si>
  <si>
    <t>t5050008-1,5</t>
  </si>
  <si>
    <t xml:space="preserve">Ответвитель Т-образный 50х500-1,5 мм HDZ </t>
  </si>
  <si>
    <t>t5050008-1,5-HDZ</t>
  </si>
  <si>
    <t xml:space="preserve">Ответвитель Т-образный 50х500 мм </t>
  </si>
  <si>
    <t>t5050008</t>
  </si>
  <si>
    <t xml:space="preserve">Ответвитель Т-образный 50х500 мм HDZ </t>
  </si>
  <si>
    <t>t5050008-HDZ</t>
  </si>
  <si>
    <t xml:space="preserve">Ответвитель Т-образный 50х500 мм INOX </t>
  </si>
  <si>
    <t>t5050008-INOX</t>
  </si>
  <si>
    <t xml:space="preserve">Ответвитель Т-образный 50х500 мм RAL </t>
  </si>
  <si>
    <t>t5050008-RAL</t>
  </si>
  <si>
    <t xml:space="preserve">Ответвитель Т-образный 50х50-1,0 мм HDZ </t>
  </si>
  <si>
    <t>t505008-1-HDZ</t>
  </si>
  <si>
    <t xml:space="preserve">Ответвитель Т-образный 50х50-1,2 мм </t>
  </si>
  <si>
    <t>t505008-1,2</t>
  </si>
  <si>
    <t xml:space="preserve">Ответвитель Т-образный 50х50-1,2 мм HDZ </t>
  </si>
  <si>
    <t>t505008-1,2-HDZ</t>
  </si>
  <si>
    <t xml:space="preserve">Ответвитель Т-образный 50х50-1,5 мм </t>
  </si>
  <si>
    <t>t505008-1,5</t>
  </si>
  <si>
    <t xml:space="preserve">Ответвитель Т-образный 50х50-1,5 мм HDZ </t>
  </si>
  <si>
    <t>t505008-1,5-HDZ</t>
  </si>
  <si>
    <t xml:space="preserve">Ответвитель Т-образный 50х50 мм </t>
  </si>
  <si>
    <t>t505008</t>
  </si>
  <si>
    <t xml:space="preserve">Ответвитель Т-образный 50х50 мм HDZ </t>
  </si>
  <si>
    <t>t505008-HDZ</t>
  </si>
  <si>
    <t xml:space="preserve">Ответвитель Т-образный 50х50 мм INOX </t>
  </si>
  <si>
    <t>t505008-INOX</t>
  </si>
  <si>
    <t xml:space="preserve">Ответвитель Т-образный 50х50 мм RAL </t>
  </si>
  <si>
    <t>t505008-RAL</t>
  </si>
  <si>
    <t xml:space="preserve">Ответвитель Т-образный 50х600-1,0 мм </t>
  </si>
  <si>
    <t>t5060008-1</t>
  </si>
  <si>
    <t xml:space="preserve">Ответвитель Т-образный 50х600-1,0 мм HDZ </t>
  </si>
  <si>
    <t>t5060008-1-HDZ</t>
  </si>
  <si>
    <t xml:space="preserve">Ответвитель Т-образный 50х600-1,2 мм </t>
  </si>
  <si>
    <t>t5060008-1,2</t>
  </si>
  <si>
    <t xml:space="preserve">Ответвитель Т-образный 50х600-1,2 мм HDZ </t>
  </si>
  <si>
    <t>t5060008-1,2-HDZ</t>
  </si>
  <si>
    <t xml:space="preserve">Ответвитель Т-образный 50х600-1,5 мм </t>
  </si>
  <si>
    <t>t5060008-1,5</t>
  </si>
  <si>
    <t xml:space="preserve">Ответвитель Т-образный 50х600-1,5 мм HDZ </t>
  </si>
  <si>
    <t>t5060008-1,5-HDZ</t>
  </si>
  <si>
    <t xml:space="preserve">Ответвитель Т-образный 50х600 мм HDZ </t>
  </si>
  <si>
    <t>t5060008-HDZ</t>
  </si>
  <si>
    <t xml:space="preserve">Ответвитель Т-образный 50х600 мм INOX </t>
  </si>
  <si>
    <t>t5060008-INOX</t>
  </si>
  <si>
    <t xml:space="preserve">Ответвитель Т-образный 50х600 мм RAL </t>
  </si>
  <si>
    <t>t5060008-RAL</t>
  </si>
  <si>
    <t xml:space="preserve">Ответвитель Т-образный 80х100-1,0 мм </t>
  </si>
  <si>
    <t>t8010008-1</t>
  </si>
  <si>
    <t xml:space="preserve">Ответвитель Т-образный 80х100-1,0 мм HDZ </t>
  </si>
  <si>
    <t>t8010008-1-HDZ</t>
  </si>
  <si>
    <t xml:space="preserve">Ответвитель Т-образный 80х100-1,2 мм </t>
  </si>
  <si>
    <t>t8010008-1,2</t>
  </si>
  <si>
    <t xml:space="preserve">Ответвитель Т-образный 80х100-1,2 мм HDZ </t>
  </si>
  <si>
    <t>t8010008-1,2-HDZ</t>
  </si>
  <si>
    <t xml:space="preserve">Ответвитель Т-образный 80х100-1,5 мм </t>
  </si>
  <si>
    <t>t8010008-1,5</t>
  </si>
  <si>
    <t xml:space="preserve">Ответвитель Т-образный 80х100-1,5 мм HDZ </t>
  </si>
  <si>
    <t>t8010008-1,5-HDZ</t>
  </si>
  <si>
    <t xml:space="preserve">Ответвитель Т-образный 80х100 мм </t>
  </si>
  <si>
    <t>t8010008</t>
  </si>
  <si>
    <t xml:space="preserve">Ответвитель Т-образный 80х100 мм HDZ </t>
  </si>
  <si>
    <t>t8010008-HDZ</t>
  </si>
  <si>
    <t xml:space="preserve">Ответвитель Т-образный 80х100 мм INOX </t>
  </si>
  <si>
    <t>t8010008-INOX</t>
  </si>
  <si>
    <t xml:space="preserve">Ответвитель Т-образный 80х100 мм RAL </t>
  </si>
  <si>
    <t>t8010008-RAL</t>
  </si>
  <si>
    <t xml:space="preserve">Ответвитель Т-образный 80х150-1,0 мм HDZ </t>
  </si>
  <si>
    <t>t8015008-1-HDZ</t>
  </si>
  <si>
    <t xml:space="preserve">Ответвитель Т-образный 80х150-1,2 мм </t>
  </si>
  <si>
    <t>t8015008-1,2</t>
  </si>
  <si>
    <t xml:space="preserve">Ответвитель Т-образный 80х150-1,2 мм HDZ </t>
  </si>
  <si>
    <t>t8015008-1,2-HDZ</t>
  </si>
  <si>
    <t xml:space="preserve">Ответвитель Т-образный 80х150-1,5 мм </t>
  </si>
  <si>
    <t>t8015008-1,5</t>
  </si>
  <si>
    <t xml:space="preserve">Ответвитель Т-образный 80х150-1,5 мм HDZ </t>
  </si>
  <si>
    <t>t8015008-1,5-HDZ</t>
  </si>
  <si>
    <t xml:space="preserve">Ответвитель Т-образный 80х150 мм </t>
  </si>
  <si>
    <t>t8015008</t>
  </si>
  <si>
    <t xml:space="preserve">Ответвитель Т-образный 80х150 мм HDZ </t>
  </si>
  <si>
    <t>t8015008-HDZ</t>
  </si>
  <si>
    <t xml:space="preserve">Ответвитель Т-образный 80х150 мм INOX </t>
  </si>
  <si>
    <t>t8015008-INOX</t>
  </si>
  <si>
    <t xml:space="preserve">Ответвитель Т-образный 80х150 мм RAL </t>
  </si>
  <si>
    <t>t8015008-RAL</t>
  </si>
  <si>
    <t xml:space="preserve">Ответвитель Т-образный 80х200-1,0 мм </t>
  </si>
  <si>
    <t>t8020008-1</t>
  </si>
  <si>
    <t xml:space="preserve">Ответвитель Т-образный 80х200-1,0 мм HDZ </t>
  </si>
  <si>
    <t>t8020008-1-HDZ</t>
  </si>
  <si>
    <t xml:space="preserve">Ответвитель Т-образный 80х200-1,2 мм </t>
  </si>
  <si>
    <t>t8020008-1,2</t>
  </si>
  <si>
    <t xml:space="preserve">Ответвитель Т-образный 80х200-1,2 мм HDZ </t>
  </si>
  <si>
    <t>t8020008-1,2-HDZ</t>
  </si>
  <si>
    <t xml:space="preserve">Ответвитель Т-образный 80х200-1,5 мм HDZ </t>
  </si>
  <si>
    <t>t8020008-1,5-HDZ</t>
  </si>
  <si>
    <t xml:space="preserve">Ответвитель Т-образный 80х200 мм </t>
  </si>
  <si>
    <t>t8020008</t>
  </si>
  <si>
    <t xml:space="preserve">Ответвитель Т-образный 80х200 мм HDZ </t>
  </si>
  <si>
    <t>t8020008-HDZ</t>
  </si>
  <si>
    <t xml:space="preserve">Ответвитель Т-образный 80х200 мм INOX </t>
  </si>
  <si>
    <t>t8020008-INOX</t>
  </si>
  <si>
    <t xml:space="preserve">Ответвитель Т-образный 80х200 мм RAL </t>
  </si>
  <si>
    <t>t8020008-RAL</t>
  </si>
  <si>
    <t xml:space="preserve">Ответвитель Т-образный 80х300-1,0 мм </t>
  </si>
  <si>
    <t>t8030008-1</t>
  </si>
  <si>
    <t xml:space="preserve">Ответвитель Т-образный 80х300-1,0 мм HDZ </t>
  </si>
  <si>
    <t>t8030008-1-HDZ</t>
  </si>
  <si>
    <t xml:space="preserve">Ответвитель Т-образный 80х300-1,2 мм </t>
  </si>
  <si>
    <t>t8030008-1,2</t>
  </si>
  <si>
    <t xml:space="preserve">Ответвитель Т-образный 80х300-1,2 мм HDZ </t>
  </si>
  <si>
    <t>t8030008-1,2-HDZ</t>
  </si>
  <si>
    <t xml:space="preserve">Ответвитель Т-образный 80х300-1,5 мм </t>
  </si>
  <si>
    <t>t8030008-1,5</t>
  </si>
  <si>
    <t xml:space="preserve">Ответвитель Т-образный 80х300-1,5 мм HDZ </t>
  </si>
  <si>
    <t>t8030008-1,5-HDZ</t>
  </si>
  <si>
    <t xml:space="preserve">Ответвитель Т-образный 80х300 мм </t>
  </si>
  <si>
    <t>t8030008</t>
  </si>
  <si>
    <t xml:space="preserve">Ответвитель Т-образный 80х300 мм HDZ </t>
  </si>
  <si>
    <t>t8030008-HDZ</t>
  </si>
  <si>
    <t xml:space="preserve">Ответвитель Т-образный 80х300 мм INOX </t>
  </si>
  <si>
    <t>t8030008-INOX</t>
  </si>
  <si>
    <t xml:space="preserve">Ответвитель Т-образный 80х300 мм RAL </t>
  </si>
  <si>
    <t>t8030008-RAL</t>
  </si>
  <si>
    <t xml:space="preserve">Ответвитель Т-образный 80х400-1,0 мм HDZ </t>
  </si>
  <si>
    <t>t8040008-1-HDZ</t>
  </si>
  <si>
    <t xml:space="preserve">Ответвитель Т-образный 80х400-1,2 мм </t>
  </si>
  <si>
    <t>t8040008-1,2</t>
  </si>
  <si>
    <t xml:space="preserve">Ответвитель Т-образный 80х400-1,2 мм HDZ </t>
  </si>
  <si>
    <t>t8040008-1,2-HDZ</t>
  </si>
  <si>
    <t xml:space="preserve">Ответвитель Т-образный 80х400-1,5 мм </t>
  </si>
  <si>
    <t>t8040008-1,5</t>
  </si>
  <si>
    <t xml:space="preserve">Ответвитель Т-образный 80х400-1,5 мм HDZ </t>
  </si>
  <si>
    <t>t8040008-1,5-HDZ</t>
  </si>
  <si>
    <t xml:space="preserve">Ответвитель Т-образный 80х400 мм </t>
  </si>
  <si>
    <t>t8040008</t>
  </si>
  <si>
    <t xml:space="preserve">Ответвитель Т-образный 80х400 мм HDZ </t>
  </si>
  <si>
    <t>t8040008-HDZ</t>
  </si>
  <si>
    <t xml:space="preserve">Ответвитель Т-образный 80х400 мм INOX </t>
  </si>
  <si>
    <t>t8040008-INOX</t>
  </si>
  <si>
    <t xml:space="preserve">Ответвитель Т-образный 80х400 мм RAL </t>
  </si>
  <si>
    <t>t8040008-RAL</t>
  </si>
  <si>
    <t xml:space="preserve">Ответвитель Т-образный 80х500-1,0 мм </t>
  </si>
  <si>
    <t>t8050008-1</t>
  </si>
  <si>
    <t xml:space="preserve">Ответвитель Т-образный 80х500-1,0 мм HDZ </t>
  </si>
  <si>
    <t>t8050008-1-HDZ</t>
  </si>
  <si>
    <t xml:space="preserve">Ответвитель Т-образный 80х500-1,2 мм </t>
  </si>
  <si>
    <t>t8050008-1,2</t>
  </si>
  <si>
    <t xml:space="preserve">Ответвитель Т-образный 80х500-1,2 мм HDZ </t>
  </si>
  <si>
    <t>t8050008-1,2-HDZ</t>
  </si>
  <si>
    <t xml:space="preserve">Ответвитель Т-образный 80х500-1,5 мм </t>
  </si>
  <si>
    <t>t8050008-1,5</t>
  </si>
  <si>
    <t xml:space="preserve">Ответвитель Т-образный 80х500-1,5 мм HDZ </t>
  </si>
  <si>
    <t>t8050008-1,5-HDZ</t>
  </si>
  <si>
    <t xml:space="preserve">Ответвитель Т-образный 80х500 мм </t>
  </si>
  <si>
    <t>t8050008</t>
  </si>
  <si>
    <t xml:space="preserve">Ответвитель Т-образный 80х500 мм HDZ </t>
  </si>
  <si>
    <t>t8050008-HDZ</t>
  </si>
  <si>
    <t xml:space="preserve">Ответвитель Т-образный 80х500 мм INOX </t>
  </si>
  <si>
    <t>t8050008-INOX</t>
  </si>
  <si>
    <t xml:space="preserve">Ответвитель Т-образный 80х500 мм RAL </t>
  </si>
  <si>
    <t>t8050008-RAL</t>
  </si>
  <si>
    <t xml:space="preserve">Ответвитель Т-образный 80х600-1,0 мм </t>
  </si>
  <si>
    <t>t8060008-1</t>
  </si>
  <si>
    <t xml:space="preserve">Ответвитель Т-образный 80х600-1,0 мм HDZ </t>
  </si>
  <si>
    <t>t8060008-1-HDZ</t>
  </si>
  <si>
    <t xml:space="preserve">Ответвитель Т-образный 80х600-1,2 мм HDZ </t>
  </si>
  <si>
    <t>t8060008-1,2-HDZ</t>
  </si>
  <si>
    <t xml:space="preserve">Ответвитель Т-образный 80х600-1,5 мм </t>
  </si>
  <si>
    <t>t8060008-1,5</t>
  </si>
  <si>
    <t xml:space="preserve">Ответвитель Т-образный 80х600-1,5 мм HDZ </t>
  </si>
  <si>
    <t>t8060008-1,5-HDZ</t>
  </si>
  <si>
    <t xml:space="preserve">Ответвитель Т-образный 80х600 мм </t>
  </si>
  <si>
    <t>t8060008</t>
  </si>
  <si>
    <t xml:space="preserve">Ответвитель Т-образный 80х600 мм HDZ </t>
  </si>
  <si>
    <t>t8060008-HDZ</t>
  </si>
  <si>
    <t xml:space="preserve">Ответвитель Т-образный 80х600 мм INOX </t>
  </si>
  <si>
    <t>t8060008-INOX</t>
  </si>
  <si>
    <t xml:space="preserve">Ответвитель Т-образный 80х600 мм RAL </t>
  </si>
  <si>
    <t>t8060008-RAL</t>
  </si>
  <si>
    <t xml:space="preserve">Накладка на основание соединительная 100 мм </t>
  </si>
  <si>
    <t>no10010</t>
  </si>
  <si>
    <t xml:space="preserve">Накладка на основание соединительная 100 мм HDZ </t>
  </si>
  <si>
    <t>no10010-HDZ</t>
  </si>
  <si>
    <t xml:space="preserve">Накладка на основание соединительная 150 мм </t>
  </si>
  <si>
    <t>no15010</t>
  </si>
  <si>
    <t xml:space="preserve">Накладка на основание соединительная 150 мм HDZ </t>
  </si>
  <si>
    <t>no15010-HDZ</t>
  </si>
  <si>
    <t xml:space="preserve">Накладка на основание соединительная 150 мм RAL </t>
  </si>
  <si>
    <t>no15010-RAL</t>
  </si>
  <si>
    <t xml:space="preserve">Накладка на основание соединительная 200 мм </t>
  </si>
  <si>
    <t>no20010</t>
  </si>
  <si>
    <t xml:space="preserve">Накладка на основание соединительная 200 мм HDZ </t>
  </si>
  <si>
    <t>no20010-HDZ</t>
  </si>
  <si>
    <t xml:space="preserve">Накладка на основание соединительная 300 мм </t>
  </si>
  <si>
    <t>no30010</t>
  </si>
  <si>
    <t xml:space="preserve">Накладка на основание соединительная 400 мм </t>
  </si>
  <si>
    <t>no40010</t>
  </si>
  <si>
    <t xml:space="preserve">Накладка на основание соединительная 400 мм HDZ </t>
  </si>
  <si>
    <t>no40010-HDZ</t>
  </si>
  <si>
    <t xml:space="preserve">Накладка на основание соединительная 400 мм RAL </t>
  </si>
  <si>
    <t>no40010-RAL</t>
  </si>
  <si>
    <t xml:space="preserve">Накладка на основание соединительная 500 мм </t>
  </si>
  <si>
    <t>no50010</t>
  </si>
  <si>
    <t xml:space="preserve">Накладка на основание соединительная 500 мм HDZ </t>
  </si>
  <si>
    <t>no50010-HDZ</t>
  </si>
  <si>
    <t xml:space="preserve">Накладка на основание соединительная 500 мм RAL </t>
  </si>
  <si>
    <t>no50010-RAL</t>
  </si>
  <si>
    <t xml:space="preserve">Накладка на основание соединительная 50 мм </t>
  </si>
  <si>
    <t>no5010</t>
  </si>
  <si>
    <t xml:space="preserve">Накладка на основание соединительная 50 мм HDZ </t>
  </si>
  <si>
    <t>no5010-HDZ</t>
  </si>
  <si>
    <t xml:space="preserve">Накладка на основание соединительная 50 мм RAL </t>
  </si>
  <si>
    <t>no5010-RAL</t>
  </si>
  <si>
    <t xml:space="preserve">Накладка на основание соединительная 600 мм </t>
  </si>
  <si>
    <t>no60010</t>
  </si>
  <si>
    <t xml:space="preserve">Накладка на основание соединительная 600 мм HDZ </t>
  </si>
  <si>
    <t>no60010-HDZ</t>
  </si>
  <si>
    <t xml:space="preserve">Накладка на основание соединительная 600 мм RAL </t>
  </si>
  <si>
    <t>no60010-RAL</t>
  </si>
  <si>
    <t xml:space="preserve">Пластина соед. h=100 мм HDZ </t>
  </si>
  <si>
    <t>c10010-HDZ</t>
  </si>
  <si>
    <t xml:space="preserve">Пластина соединительная h=100 мм RAL </t>
  </si>
  <si>
    <t>c10010-RAL</t>
  </si>
  <si>
    <t xml:space="preserve">Пластина соединительная h=35 мм </t>
  </si>
  <si>
    <t>c355010</t>
  </si>
  <si>
    <t xml:space="preserve">Пластина соединительная h=35 мм HDZ </t>
  </si>
  <si>
    <t>c355010-HDZ</t>
  </si>
  <si>
    <t xml:space="preserve">Пластина соединительная h=35 мм RAL </t>
  </si>
  <si>
    <t>c355010-RAL</t>
  </si>
  <si>
    <t xml:space="preserve">Пластина соединительная h=50 мм </t>
  </si>
  <si>
    <t>c5010</t>
  </si>
  <si>
    <t xml:space="preserve">Пластина соединительная h=50 мм HDZ </t>
  </si>
  <si>
    <t>c5010-HDZ</t>
  </si>
  <si>
    <t xml:space="preserve">Пластина соединительная h=50 мм RAL </t>
  </si>
  <si>
    <t>c5010-RAL</t>
  </si>
  <si>
    <t xml:space="preserve">Пластина соединительная h=80 мм HDZ </t>
  </si>
  <si>
    <t>c8010-HDZ</t>
  </si>
  <si>
    <t xml:space="preserve">Пластина соединительная h=80 мм RAL </t>
  </si>
  <si>
    <t>c8010-RAL</t>
  </si>
  <si>
    <t xml:space="preserve">Перегородка раздел. h=100 мм (1500 мм) HDZ </t>
  </si>
  <si>
    <t>p10007-HDZ</t>
  </si>
  <si>
    <t xml:space="preserve">Перегородка разделительная. h=100-1,2 мм (1500 мм) HDZ </t>
  </si>
  <si>
    <t>p10007-1,2-HDZ</t>
  </si>
  <si>
    <t xml:space="preserve">Перегородка разделительная h=100 мм (1500 мм) </t>
  </si>
  <si>
    <t>p10007</t>
  </si>
  <si>
    <t xml:space="preserve">Перегородка разделительная h=100 мм (1500 мм) RAL </t>
  </si>
  <si>
    <t>p10007-RAL</t>
  </si>
  <si>
    <t xml:space="preserve">Перегородка разделительная h=100 мм (3000 мм) </t>
  </si>
  <si>
    <t>p1003</t>
  </si>
  <si>
    <t xml:space="preserve">Перегородка разделительная h=100 мм (3000 мм) HDZ </t>
  </si>
  <si>
    <t>p1003-HDZ</t>
  </si>
  <si>
    <t xml:space="preserve">Перегородка разделительная h=35 мм (1500 мм) </t>
  </si>
  <si>
    <t>p3507</t>
  </si>
  <si>
    <t xml:space="preserve">Перегородка разделительная h=35 мм (3000 мм) HDZ </t>
  </si>
  <si>
    <t>p353-HDZ</t>
  </si>
  <si>
    <t xml:space="preserve">Перегородка разделительная h=50 мм (1500 мм) </t>
  </si>
  <si>
    <t>p5007</t>
  </si>
  <si>
    <t xml:space="preserve">Перегородка разделительная. h=50 мм (1500 мм) HDZ </t>
  </si>
  <si>
    <t>p5007-HDZ</t>
  </si>
  <si>
    <t xml:space="preserve">Перегородка разделительная h=50 мм (1500 мм) RAL </t>
  </si>
  <si>
    <t>p5007-RAL</t>
  </si>
  <si>
    <t xml:space="preserve">Перегородка разделительная h=50 мм (3000 мм) </t>
  </si>
  <si>
    <t>p503</t>
  </si>
  <si>
    <t xml:space="preserve">Перегородка разделительная h=50 мм (3000 мм) HDZ </t>
  </si>
  <si>
    <t>p503-HDZ</t>
  </si>
  <si>
    <t xml:space="preserve">Перегородка разделительная. h=80-1,5 мм (1500 мм) HDZ </t>
  </si>
  <si>
    <t>p8007-1,5-HDZ</t>
  </si>
  <si>
    <t xml:space="preserve">Перегородка разделительная h=80 мм (1500 мм) </t>
  </si>
  <si>
    <t>p8007</t>
  </si>
  <si>
    <t xml:space="preserve">Перегородка разделительная. h=80 мм (1500 мм) HDZ </t>
  </si>
  <si>
    <t>p8007-HDZ</t>
  </si>
  <si>
    <t xml:space="preserve">Перегородка разделительная h=80 мм (1500 мм) RAL </t>
  </si>
  <si>
    <t>p8007-RAL</t>
  </si>
  <si>
    <t xml:space="preserve">Перегородка разделительная h=80 мм (3000 мм) </t>
  </si>
  <si>
    <t>p803</t>
  </si>
  <si>
    <t xml:space="preserve">Перегородка разделительная h=80 мм (3000 мм) HDZ </t>
  </si>
  <si>
    <t>p803-HDZ</t>
  </si>
  <si>
    <t xml:space="preserve">Комплект соединительный М6х10 </t>
  </si>
  <si>
    <t>wgm6x10</t>
  </si>
  <si>
    <t xml:space="preserve">Комплект соединительный М6х10 TDZ </t>
  </si>
  <si>
    <t>wgm6x10-TDZ</t>
  </si>
  <si>
    <t xml:space="preserve">Комплект соединительный М6х16 </t>
  </si>
  <si>
    <t>wgm6x16</t>
  </si>
  <si>
    <t xml:space="preserve">Комплект соединительный М6х16 TDZ </t>
  </si>
  <si>
    <t>wgm6x16-TDZ</t>
  </si>
  <si>
    <t xml:space="preserve">Винт 10х30 с потайной головкой и крестообразным шлицем DIN 965 </t>
  </si>
  <si>
    <t>wk10x30</t>
  </si>
  <si>
    <t xml:space="preserve">Винт 10х30 с потайной головкой и крестообразным шлицем DIN 965 TDZ </t>
  </si>
  <si>
    <t>wk10x30-TDZ</t>
  </si>
  <si>
    <t xml:space="preserve">Винт 10х40 с полусферической головкой и крестообразным шлицем DIN 7985 </t>
  </si>
  <si>
    <t>wp10x40</t>
  </si>
  <si>
    <t xml:space="preserve">Винт 10х40 с полусферической головкой и крестообразным шлицем DIN 7985 TDZ </t>
  </si>
  <si>
    <t>wp10x40-TDZ</t>
  </si>
  <si>
    <t xml:space="preserve">Винт 10х40 с потайной головкой и крестообразным шлицем DIN 965 </t>
  </si>
  <si>
    <t>wk10x40</t>
  </si>
  <si>
    <t xml:space="preserve">Винт 10х40 с потайной головкой и крестообразным шлицем DIN 965 TDZ </t>
  </si>
  <si>
    <t>wk10x40-TDZ</t>
  </si>
  <si>
    <t xml:space="preserve">Винт 10х50 с полусферической головкой и крестообразным шлицем DIN 7985 </t>
  </si>
  <si>
    <t>wp10x50</t>
  </si>
  <si>
    <t xml:space="preserve">Винт 10х50 с полусферической головкой и крестообразным шлицем DIN 7985 TDZ </t>
  </si>
  <si>
    <t>wp10x50-TDZ</t>
  </si>
  <si>
    <t xml:space="preserve">Винт 10х50 с потайной головкой и крестообразным шлицем DIN 965 </t>
  </si>
  <si>
    <t>wk10x50</t>
  </si>
  <si>
    <t xml:space="preserve">Винт 10х50 с потайной головкой и крестообразным шлицем DIN 965 TDZ </t>
  </si>
  <si>
    <t>wk10x50-TDZ</t>
  </si>
  <si>
    <t xml:space="preserve">Винт 10х60 с полусферической головкой и крестообразным шлицем DIN 7985 </t>
  </si>
  <si>
    <t>wp10x60</t>
  </si>
  <si>
    <t xml:space="preserve">Винт 10х60 с полусферической головкой и крестообразным шлицем DIN 7985 TDZ </t>
  </si>
  <si>
    <t>wp10x60-TDZ</t>
  </si>
  <si>
    <t xml:space="preserve">Винт 10х60с потайной головкой и крестообразным шлицем DIN 965 </t>
  </si>
  <si>
    <t>wk10x60</t>
  </si>
  <si>
    <t xml:space="preserve">Винт 10х60 с потайной головкой и крестообразным шлицем DIN 965 TDZ </t>
  </si>
  <si>
    <t>wk10x60-TDZ</t>
  </si>
  <si>
    <t xml:space="preserve">Винт 10х80 с полусферической головкой и крестообразным шлицем DIN 7985 </t>
  </si>
  <si>
    <t>wp10x80</t>
  </si>
  <si>
    <t xml:space="preserve">Винт 10х80 с полусферической головкой и крестообразным шлицем DIN 7985 TDZ </t>
  </si>
  <si>
    <t>wp10x80-TDZ</t>
  </si>
  <si>
    <t xml:space="preserve">Винт 6х100 с потайной головкой и крестообразным шлицем DIN 965 </t>
  </si>
  <si>
    <t>wk6x100</t>
  </si>
  <si>
    <t xml:space="preserve">Винт 6х100 с потайной головкой и крестообразным шлицем DIN 965 TDZ </t>
  </si>
  <si>
    <t>wk6x100-TDZ</t>
  </si>
  <si>
    <t xml:space="preserve">Винт 6х12 с полусферической головкой и крестообразным шлицем DIN 7985 </t>
  </si>
  <si>
    <t>wp6x12</t>
  </si>
  <si>
    <t xml:space="preserve">Винт 6х12 с полусферической головкой и крестообразным шлицем DIN 7985 TDZ </t>
  </si>
  <si>
    <t>wp6x12-TDZ</t>
  </si>
  <si>
    <t xml:space="preserve">Винт 6х12 с потайной головкой и крестообразным шлицем DIN 965 </t>
  </si>
  <si>
    <t>wk6x12</t>
  </si>
  <si>
    <t xml:space="preserve">Винт 6х12 с потайной головкой и крестообразным шлицем DIN 965 TDZ </t>
  </si>
  <si>
    <t>wk6x12-TDZ</t>
  </si>
  <si>
    <t xml:space="preserve">Винт 6х16 с прессшайбой и крестообразным шлицем DIN 967 </t>
  </si>
  <si>
    <t>wpk6x16</t>
  </si>
  <si>
    <t xml:space="preserve">Винт 6х16 с прессшайбой и крестообразным шлицем DIN 967 TDZ </t>
  </si>
  <si>
    <t>wpk6x16-TDZ</t>
  </si>
  <si>
    <t xml:space="preserve">Винт 6х20 с полусферической головкой и крестообразным шлицем DIN 7985 </t>
  </si>
  <si>
    <t>wp6x20</t>
  </si>
  <si>
    <t xml:space="preserve">Винт 6х20 с полусферической головкой и крестообразным шлицем DIN 7985 TDZ </t>
  </si>
  <si>
    <t>wp6x20-TDZ</t>
  </si>
  <si>
    <t xml:space="preserve">Винт 6х20 с прессшайбой и крестообразным шлицем DIN 967 </t>
  </si>
  <si>
    <t>wpk6x20</t>
  </si>
  <si>
    <t xml:space="preserve">Винт 6х20 с прессшайбой и крестообразным шлицем DIN 967 TDZ </t>
  </si>
  <si>
    <t>wpk6x20-TDZ</t>
  </si>
  <si>
    <t xml:space="preserve">Винт 6х25 с полусферической головкой и крестообразным шлицем DIN 7985 </t>
  </si>
  <si>
    <t>wp6x25</t>
  </si>
  <si>
    <t xml:space="preserve">Винт 6х25 с полусферической головкой и крестообразным шлицем DIN 7985 TDZ </t>
  </si>
  <si>
    <t>wp6x25-TDZ</t>
  </si>
  <si>
    <t xml:space="preserve">Винт 6х25 с потайной головкой и крестообразным шлицем DIN 965 </t>
  </si>
  <si>
    <t>wk6x25</t>
  </si>
  <si>
    <t xml:space="preserve">Винт 6х25 с потайной головкой и крестообразным шлицем DIN 965 TDZ </t>
  </si>
  <si>
    <t>wk6x25-TDZ</t>
  </si>
  <si>
    <t xml:space="preserve">Винт 6х35 с потайной головкой и крестообразным шлицем DIN 965 </t>
  </si>
  <si>
    <t>wk6x35</t>
  </si>
  <si>
    <t xml:space="preserve">Винт 6х35 с потайной головкой и крестообразным шлицем DIN 965 TDZ </t>
  </si>
  <si>
    <t>wk6x35-TDZ</t>
  </si>
  <si>
    <t xml:space="preserve">Винт 6х40 с полусферической головкой и крестообразным шлицем DIN 7985 </t>
  </si>
  <si>
    <t>wp6x40</t>
  </si>
  <si>
    <t xml:space="preserve">Винт 6х40 с полусферической головкой и крестообразным шлицем DIN 7985 TDZ </t>
  </si>
  <si>
    <t>wp6x40-TDZ</t>
  </si>
  <si>
    <t xml:space="preserve">Винт 6х40 с прессшайбой и крестообразным шлицем DIN 967 </t>
  </si>
  <si>
    <t>wpk6x40</t>
  </si>
  <si>
    <t xml:space="preserve">Винт 6х40 с прессшайбой и крестообразным шлицем DIN 967 TDZ </t>
  </si>
  <si>
    <t>wpk6x40-TDZ</t>
  </si>
  <si>
    <t xml:space="preserve">Винт 6х50 с полусферической головкой и крестообразным шлицем DIN 7985 </t>
  </si>
  <si>
    <t>wp6x50</t>
  </si>
  <si>
    <t xml:space="preserve">Винт 6х50 с полусферической головкой и крестообразным шлицем DIN 7985 TDZ </t>
  </si>
  <si>
    <t>wp6x50-TDZ</t>
  </si>
  <si>
    <t xml:space="preserve">Винт 6х50 с потайной головкой и крестообразным шлицем DIN 965 </t>
  </si>
  <si>
    <t>wk6x50</t>
  </si>
  <si>
    <t xml:space="preserve">Винт 6х50 с потайной головкой и крестообразным шлицем DIN 965 TDZ </t>
  </si>
  <si>
    <t>wk6x50-TDZ</t>
  </si>
  <si>
    <t xml:space="preserve">Винт 6х50 с прессшайбой и крестообразным шлицем DIN 967 </t>
  </si>
  <si>
    <t>wpk6x50</t>
  </si>
  <si>
    <t xml:space="preserve">Винт 6х50 с прессшайбой и крестообразным шлицем DIN 967 TDZ </t>
  </si>
  <si>
    <t>wpk6x50-TDZ</t>
  </si>
  <si>
    <t xml:space="preserve">Винт 6х60 с полусферической головкой и крестообразным шлицем DIN 7985 </t>
  </si>
  <si>
    <t>wp6x60</t>
  </si>
  <si>
    <t xml:space="preserve">Винт 6х60 с полусферической головкой и крестообразным шлицем DIN 7985 TDZ </t>
  </si>
  <si>
    <t>wp6x60-TDZ</t>
  </si>
  <si>
    <t xml:space="preserve">Винт 6х60 с прессшайбой и крестообразным шлицем DIN 967 </t>
  </si>
  <si>
    <t>wpk6x60</t>
  </si>
  <si>
    <t xml:space="preserve">Винт 6х60 с прессшайбой и крестообразным шлицем DIN 967 TDZ </t>
  </si>
  <si>
    <t>wpk6x60-TDZ</t>
  </si>
  <si>
    <t xml:space="preserve">Винт 6х70 с потайной головкой и крестообразным шлицем DIN 965 </t>
  </si>
  <si>
    <t>wk6x70</t>
  </si>
  <si>
    <t xml:space="preserve">Винт 6х70 с потайной головкой и крестообразным шлицем DIN 965 TDZ </t>
  </si>
  <si>
    <t>wk6x70-TDZ</t>
  </si>
  <si>
    <t xml:space="preserve">Винт 6х80 с полусферической головкой и крестообразным шлицем DIN 7985 </t>
  </si>
  <si>
    <t>wp6x80</t>
  </si>
  <si>
    <t xml:space="preserve">Винт 6х80 с полусферической головкой и крестообразным шлицем DIN 7985 TDZ </t>
  </si>
  <si>
    <t>wp6x80-TDZ</t>
  </si>
  <si>
    <t xml:space="preserve">Винт 6х80 с потайной головкой и крестообразным шлицем DIN 965 </t>
  </si>
  <si>
    <t>wk6x80</t>
  </si>
  <si>
    <t xml:space="preserve">Винт 6х80 с потайной головкой и крестообразным шлицем DIN 965 TDZ </t>
  </si>
  <si>
    <t>wk6x80-TDZ</t>
  </si>
  <si>
    <t xml:space="preserve">Винт 8х100 с полусферической головкой и крестообразным шлицем DIN 7985 </t>
  </si>
  <si>
    <t>wp8x100</t>
  </si>
  <si>
    <t xml:space="preserve">Винт 8х100 с полусферической головкой и крестообразным шлицем DIN 7985 TDZ </t>
  </si>
  <si>
    <t>wp8x100-TDZ</t>
  </si>
  <si>
    <t xml:space="preserve">Винт 8х16 с потайной головкой и крестообразным шлицем DIN 965 </t>
  </si>
  <si>
    <t>wk8x16</t>
  </si>
  <si>
    <t xml:space="preserve">Винт 8х16 с потайной головкой и крестообразным шлицем DIN 965 TDZ </t>
  </si>
  <si>
    <t>wk8x16-TDZ</t>
  </si>
  <si>
    <t xml:space="preserve">Винт 8х20 с полусферической головкой и крестообразным шлицем DIN 7985 </t>
  </si>
  <si>
    <t>wp8x20</t>
  </si>
  <si>
    <t xml:space="preserve">Винт 8х20 с полусферической головкой и крестообразным шлицем DIN 7985 TDZ </t>
  </si>
  <si>
    <t>wp8x20-TDZ</t>
  </si>
  <si>
    <t xml:space="preserve">Винт 8х20 с потайной головкой и крестообразным шлицем DIN 965 </t>
  </si>
  <si>
    <t>wk8x20</t>
  </si>
  <si>
    <t xml:space="preserve">Винт 8х20 с потайной головкой и крестообразным шлицем DIN 965 TDZ </t>
  </si>
  <si>
    <t>wk8x20-TDZ</t>
  </si>
  <si>
    <t xml:space="preserve">Винт 8х25 с полусферической головкой и крестообразным шлицем DIN 7985 </t>
  </si>
  <si>
    <t>wp8x25</t>
  </si>
  <si>
    <t xml:space="preserve">Винт 8х25 с полусферической головкой и крестообразным шлицем DIN 7985 TDZ </t>
  </si>
  <si>
    <t>wp8x25-TDZ</t>
  </si>
  <si>
    <t xml:space="preserve">Винт 8х25 с потайной головкой и крестообразным шлицем DIN 965 </t>
  </si>
  <si>
    <t>wk8x25</t>
  </si>
  <si>
    <t xml:space="preserve">Винт 8х25 с потайной головкой и крестообразным шлицем DIN 965 TDZ </t>
  </si>
  <si>
    <t>wk8x25-TDZ</t>
  </si>
  <si>
    <t xml:space="preserve">Винт 8х30 с полусферической головкой и крестообразным шлицем DIN 7985 </t>
  </si>
  <si>
    <t>wp8x30</t>
  </si>
  <si>
    <t xml:space="preserve">Винт 8х30 с полусферической головкой и крестообразным шлицем DIN 7985 TDZ </t>
  </si>
  <si>
    <t>wp8x30-TDZ</t>
  </si>
  <si>
    <t xml:space="preserve">Винт 8х30 с потайной головкой и крестообразным шлицем DIN 965 </t>
  </si>
  <si>
    <t>wk8x30</t>
  </si>
  <si>
    <t xml:space="preserve">Винт 8х30 с потайной головкой и крестообразным шлицем DIN 965 TDZ </t>
  </si>
  <si>
    <t>wk8x30-TDZ</t>
  </si>
  <si>
    <t xml:space="preserve">Винт 8х35 с потайной головкой и крестообразным шлицем DIN 965 </t>
  </si>
  <si>
    <t>wk8x35</t>
  </si>
  <si>
    <t xml:space="preserve">Винт 8х35 с потайной головкой и крестообразным шлицем DIN 965 TDZ </t>
  </si>
  <si>
    <t>wk8x35-TDZ</t>
  </si>
  <si>
    <t xml:space="preserve">Винт 8х40 с полусферической головкой и крестообразным шлицем DIN 7985 </t>
  </si>
  <si>
    <t>wp8x40</t>
  </si>
  <si>
    <t xml:space="preserve">Винт 8х40 с полусферической головкой и крестообразным шлицем DIN 7985 TDZ </t>
  </si>
  <si>
    <t>wp8x40-TDZ</t>
  </si>
  <si>
    <t xml:space="preserve">Винт 8х40 с потайной головкой и крестообразным шлицем DIN 965 </t>
  </si>
  <si>
    <t>wk8x40</t>
  </si>
  <si>
    <t xml:space="preserve">Винт 8х40 с потайной головкой и крестообразным шлицем DIN 965 TDZ </t>
  </si>
  <si>
    <t>wk8x40-TDZ</t>
  </si>
  <si>
    <t xml:space="preserve">Винт 8х50 с полусферической головкой и крестообразным шлицем DIN 7985 </t>
  </si>
  <si>
    <t>wp8x50</t>
  </si>
  <si>
    <t xml:space="preserve">Винт 8х50 с полусферической головкой и крестообразным шлицем DIN 7985 TDZ </t>
  </si>
  <si>
    <t>wp8x50-TDZ</t>
  </si>
  <si>
    <t xml:space="preserve">Винт 8х50 с потайной головкой и крестообразным шлицем DIN 965 </t>
  </si>
  <si>
    <t>wk8x50</t>
  </si>
  <si>
    <t xml:space="preserve">Винт 8х50 с потайной головкой и крестообразным шлицем DIN 965 TDZ </t>
  </si>
  <si>
    <t>wk8x50-TDZ</t>
  </si>
  <si>
    <t xml:space="preserve">Винт 8х60 с потайной головкой и крестообразным шлицем DIN 965 </t>
  </si>
  <si>
    <t>wk8x60</t>
  </si>
  <si>
    <t xml:space="preserve">Винт 8х60 с потайной головкой и крестообразным шлицем DIN 965 TDZ </t>
  </si>
  <si>
    <t>wk8x60-TDZ</t>
  </si>
  <si>
    <t xml:space="preserve">Винт 8х70 с полусферической головкой и крестообразным шлицем DIN 7985 </t>
  </si>
  <si>
    <t>wp8x70</t>
  </si>
  <si>
    <t xml:space="preserve">Винт 8х70 с полусферической головкой и крестообразным шлицем DIN 7985 TDZ </t>
  </si>
  <si>
    <t>wp8x70-TDZ</t>
  </si>
  <si>
    <t xml:space="preserve">Винт 8х80 с полусферической головкой и крестообразным шлицем DIN 7985 </t>
  </si>
  <si>
    <t>wp8x80</t>
  </si>
  <si>
    <t xml:space="preserve">Винт 8х80 с полусферической головкой и крестообразным шлицем DIN 7985 TDZ </t>
  </si>
  <si>
    <t>wp8x80-TDZ</t>
  </si>
  <si>
    <t xml:space="preserve">Винт 8х80 с потайной головкой и крестообразным шлицем DIN 965 </t>
  </si>
  <si>
    <t>wk8x80</t>
  </si>
  <si>
    <t xml:space="preserve">Винт 8х80с потайной головкой и крестообразным шлицем DIN 965 TDZ </t>
  </si>
  <si>
    <t>wk8x80-TDZ</t>
  </si>
  <si>
    <t xml:space="preserve">Винт для электрического соединения М5x8 </t>
  </si>
  <si>
    <t>wm5x8</t>
  </si>
  <si>
    <t xml:space="preserve">Винт для электрического соединения М5x8 TDZ </t>
  </si>
  <si>
    <t>wm5x8-TDZ</t>
  </si>
  <si>
    <t xml:space="preserve">Винт М6x10 с полукруглой головкой DIN 7985 </t>
  </si>
  <si>
    <t>wm6x10</t>
  </si>
  <si>
    <t xml:space="preserve">Винт М6x10 с полукруглой головкой DIN 7985 INOX </t>
  </si>
  <si>
    <t>wm6x10-INOX</t>
  </si>
  <si>
    <t xml:space="preserve">Винт М6x10 с полукруглой головкой DIN 7985 TDZ </t>
  </si>
  <si>
    <t>wm6x10-TDZ</t>
  </si>
  <si>
    <t xml:space="preserve">Винт М6x16 с полукруглой головкой DIN 7985 </t>
  </si>
  <si>
    <t>wm6x16</t>
  </si>
  <si>
    <t xml:space="preserve">Винт М6x16 с полукруглой головкой DIN 7985 INOX </t>
  </si>
  <si>
    <t>wm6x16-INOX</t>
  </si>
  <si>
    <t xml:space="preserve">Винт М6x16 с полукруглой головкой DIN 7985 TDZ </t>
  </si>
  <si>
    <t>wm6x16-TDZ</t>
  </si>
  <si>
    <t xml:space="preserve">Винт с гладкой головкой и квадратным подголовником М6х10 DIN 603 </t>
  </si>
  <si>
    <t>wkm6x10</t>
  </si>
  <si>
    <t xml:space="preserve">Винт с гладкой головкой и квадратным подголовником М6х10 DIN 603 TDZ </t>
  </si>
  <si>
    <t>wkm6x10-TDZ</t>
  </si>
  <si>
    <t xml:space="preserve">Винт с гладкой головкой и квадратным подголовником М6х20 DIN 603 </t>
  </si>
  <si>
    <t>wkm6x20</t>
  </si>
  <si>
    <t xml:space="preserve">Винт с гладкой головкой и квадратным подголовником М6х20 DIN 603 INOX </t>
  </si>
  <si>
    <t>wkm6x20-INOX</t>
  </si>
  <si>
    <t xml:space="preserve">Винт с гладкой головкой и квадратным подголовником М6х20 DIN 603 TDZ </t>
  </si>
  <si>
    <t>wkm6x20-TDZ</t>
  </si>
  <si>
    <t xml:space="preserve">Профиль П(U)-образный 1000 мм (1,5 мм) </t>
  </si>
  <si>
    <t>pp1000-1,5</t>
  </si>
  <si>
    <t xml:space="preserve">Профиль П(U)-образный 1000 мм (1,5 мм) HDZ </t>
  </si>
  <si>
    <t>pp1000-1,5-HDZ</t>
  </si>
  <si>
    <t xml:space="preserve">Профиль П(U)-образный 1000 мм (2,0 мм) </t>
  </si>
  <si>
    <t>pp1000-2</t>
  </si>
  <si>
    <t xml:space="preserve">Профиль П(U)-образный 1000 мм (2,0 мм) HDZ </t>
  </si>
  <si>
    <t>pp1000-2-HDZ</t>
  </si>
  <si>
    <t xml:space="preserve">Профиль П(U)-образный 1000 мм (2,5 мм) </t>
  </si>
  <si>
    <t>pp1000</t>
  </si>
  <si>
    <t xml:space="preserve">Профиль П(U)-образный 1000 мм (2,5 мм) HDZ </t>
  </si>
  <si>
    <t>pp1000-HDZ</t>
  </si>
  <si>
    <t xml:space="preserve">Профиль П(U)-образный 1200 мм (1,5 мм) </t>
  </si>
  <si>
    <t>pp1200-1,5</t>
  </si>
  <si>
    <t xml:space="preserve">Профиль П(U)-образный 1200 мм (1,5 мм) HDZ </t>
  </si>
  <si>
    <t>pp1200-1,5-HDZ</t>
  </si>
  <si>
    <t xml:space="preserve">Профиль П(U)-образный 1200 мм (2,0 мм) </t>
  </si>
  <si>
    <t>pp1200-2</t>
  </si>
  <si>
    <t xml:space="preserve">Профиль П(U)-образный 1200 мм (2,0 мм) HDZ </t>
  </si>
  <si>
    <t>pp1200-2-HDZ</t>
  </si>
  <si>
    <t xml:space="preserve">Профиль П(U)-образный 1200 мм (2,5 мм) </t>
  </si>
  <si>
    <t>pp1200-2,5</t>
  </si>
  <si>
    <t xml:space="preserve">Профиль П(U)-образный 1200 мм (2,5 мм) HDZ </t>
  </si>
  <si>
    <t>pp1200-2,5-HDZ</t>
  </si>
  <si>
    <t xml:space="preserve">Профиль П(U)-образный 1400 мм (1,5 мм) </t>
  </si>
  <si>
    <t>pp1400-1,5</t>
  </si>
  <si>
    <t xml:space="preserve">Профиль П(U)-образный 1400 мм (1,5 мм) HDZ </t>
  </si>
  <si>
    <t>pp1400-1,5-HDZ</t>
  </si>
  <si>
    <t xml:space="preserve">Профиль П(U)-образный 1400 мм (2,0 мм) </t>
  </si>
  <si>
    <t>pp1400-2</t>
  </si>
  <si>
    <t xml:space="preserve">Профиль П(U)-образный 1400 мм (2,0 мм) HDZ </t>
  </si>
  <si>
    <t>pp1400-2-HDZ</t>
  </si>
  <si>
    <t xml:space="preserve">Профиль П(U)-образный 1400 мм (2,5 мм) </t>
  </si>
  <si>
    <t>pp1400-2,5</t>
  </si>
  <si>
    <t xml:space="preserve">Профиль П(U)-образный 1400 мм (2,5 мм) HDZ </t>
  </si>
  <si>
    <t>pp1400-2,5-HDZ</t>
  </si>
  <si>
    <t xml:space="preserve">Профиль П(U)-образный 1600 мм (1,5 мм) </t>
  </si>
  <si>
    <t>pp1600-1,5</t>
  </si>
  <si>
    <t xml:space="preserve">Профиль П(U)-образный 1600 мм (1,5 мм) HDZ </t>
  </si>
  <si>
    <t>pp1600-1,5-HDZ</t>
  </si>
  <si>
    <t xml:space="preserve">Профиль П(U)-образный 1600 мм (2,0 мм) </t>
  </si>
  <si>
    <t>pp1600-2</t>
  </si>
  <si>
    <t xml:space="preserve">Профиль П(U)-образный 1600 мм (2,0 мм) HDZ </t>
  </si>
  <si>
    <t>pp1600-2-HDZ</t>
  </si>
  <si>
    <t xml:space="preserve">Профиль П(U)-образный 1600 мм (2,5 мм) </t>
  </si>
  <si>
    <t>pp1600-2,5</t>
  </si>
  <si>
    <t xml:space="preserve">Профиль П(U)-образный 1600 мм (2,5 мм) HDZ </t>
  </si>
  <si>
    <t>pp1600-2,5-HDZ</t>
  </si>
  <si>
    <t xml:space="preserve">Профиль П(U)-образный 1800 мм (1,5 мм) </t>
  </si>
  <si>
    <t>pp1800-1,5</t>
  </si>
  <si>
    <t xml:space="preserve">Профиль П(U)-образный 1800 мм (1,5 мм) HDZ </t>
  </si>
  <si>
    <t>pp1800-1,5-HDZ</t>
  </si>
  <si>
    <t xml:space="preserve">Профиль П(U)-образный 1800 мм (2,0 мм) </t>
  </si>
  <si>
    <t>pp1800-2</t>
  </si>
  <si>
    <t xml:space="preserve">Профиль П(U)-образный 1800 мм (2,0 мм) HDZ </t>
  </si>
  <si>
    <t>pp1800-2-HDZ</t>
  </si>
  <si>
    <t xml:space="preserve">Профиль П(U)-образный 1800 мм (2,5 мм) </t>
  </si>
  <si>
    <t>pp1800-2,5</t>
  </si>
  <si>
    <t xml:space="preserve">Профиль П(U)-образный 1800 мм (2,5 мм) HDZ </t>
  </si>
  <si>
    <t>pp1800-2,5-HDZ</t>
  </si>
  <si>
    <t xml:space="preserve">Профиль П(U)-образный 2000 мм (1,5 мм) </t>
  </si>
  <si>
    <t>pp2000-1,5</t>
  </si>
  <si>
    <t xml:space="preserve">Профиль П(U)-образный 2000 мм (1,5 мм) HDZ </t>
  </si>
  <si>
    <t>pp2000-1,5-HDZ</t>
  </si>
  <si>
    <t xml:space="preserve">Профиль П(U)-образный 2000 мм (2,0 мм) </t>
  </si>
  <si>
    <t>pp2000-2</t>
  </si>
  <si>
    <t xml:space="preserve">Профиль П(U)-образный 2000 мм (2,0 мм) HDZ </t>
  </si>
  <si>
    <t>pp2000-2-HDZ</t>
  </si>
  <si>
    <t xml:space="preserve">Профиль П(U)-образный 2000 мм (2,5 мм) </t>
  </si>
  <si>
    <t>pp2000</t>
  </si>
  <si>
    <t xml:space="preserve">Профиль П(U)-образный 2000 мм (2,5 мм) HDZ </t>
  </si>
  <si>
    <t>pp2000-HDZ</t>
  </si>
  <si>
    <t xml:space="preserve">Профиль П(U)-образный 200 мм (1,5 мм) </t>
  </si>
  <si>
    <t>pp200-1,5</t>
  </si>
  <si>
    <t xml:space="preserve">Профиль П(U)-образный 200 мм (1,5 мм) HDZ </t>
  </si>
  <si>
    <t>pp200-1,5-HDZ</t>
  </si>
  <si>
    <t xml:space="preserve">Профиль П(U)-образный 200 мм (2,0 мм) </t>
  </si>
  <si>
    <t>pp200-2</t>
  </si>
  <si>
    <t xml:space="preserve">Профиль П(U)-образный 200 мм (2,0 мм) HDZ </t>
  </si>
  <si>
    <t>pp200-2-HDZ</t>
  </si>
  <si>
    <t xml:space="preserve">Профиль П(U)-образный 200 мм (2,5 мм) </t>
  </si>
  <si>
    <t>pp200-2,5</t>
  </si>
  <si>
    <t xml:space="preserve">Профиль П(U)-образный 200 мм (2,5 мм) HDZ </t>
  </si>
  <si>
    <t>pp200-2,5-HDZ</t>
  </si>
  <si>
    <t xml:space="preserve">Профиль П(U)-образный 2200 мм (1,5 мм) </t>
  </si>
  <si>
    <t>pp2200-1,5</t>
  </si>
  <si>
    <t xml:space="preserve">Профиль П(U)-образный 2200 мм (1,5 мм) HDZ </t>
  </si>
  <si>
    <t>pp2200-1,5-HDZ</t>
  </si>
  <si>
    <t xml:space="preserve">Профиль П(U)-образный 2200 мм (2,0 мм) </t>
  </si>
  <si>
    <t>pp2200-2</t>
  </si>
  <si>
    <t xml:space="preserve">Профиль П(U)-образный 2200 мм (2,0 мм) HDZ </t>
  </si>
  <si>
    <t>pp2200-2-HDZ</t>
  </si>
  <si>
    <t xml:space="preserve">Профиль П(U)-образный 2200 мм (2,5 мм) </t>
  </si>
  <si>
    <t>pp2200-2,5</t>
  </si>
  <si>
    <t xml:space="preserve">Профиль П(U)-образный 2200 мм (2,5 мм) HDZ </t>
  </si>
  <si>
    <t>pp2200-2,5-HDZ</t>
  </si>
  <si>
    <t xml:space="preserve">Профиль П(U)-образный 2400 мм (1,5 мм) </t>
  </si>
  <si>
    <t>pp2400-1,5</t>
  </si>
  <si>
    <t xml:space="preserve">Профиль П(U)-образный 2400 мм (1,5 мм) HDZ </t>
  </si>
  <si>
    <t>pp2400-1,5-HDZ</t>
  </si>
  <si>
    <t xml:space="preserve">Профиль П(U)-образный 2400 мм (2,0 мм) </t>
  </si>
  <si>
    <t>pp2400-2</t>
  </si>
  <si>
    <t xml:space="preserve">Профиль П(U)-образный 2400 мм (2,0 мм) HDZ </t>
  </si>
  <si>
    <t>pp2400-2-HDZ</t>
  </si>
  <si>
    <t xml:space="preserve">Профиль П(U)-образный 2400 мм (2,5 мм) </t>
  </si>
  <si>
    <t>pp2400-2,5</t>
  </si>
  <si>
    <t xml:space="preserve">Профиль П(U)-образный 2400 мм (2,5 мм) HDZ </t>
  </si>
  <si>
    <t>pp2400-2,5-HDZ</t>
  </si>
  <si>
    <t xml:space="preserve">Профиль П(U)-образный 2600 мм (1,5 мм) </t>
  </si>
  <si>
    <t>pp2600-1,5</t>
  </si>
  <si>
    <t xml:space="preserve">Профиль П(U)-образный 2600 мм (1,5 мм) HDZ </t>
  </si>
  <si>
    <t>pp2600-1,5-HDZ</t>
  </si>
  <si>
    <t xml:space="preserve">Профиль П(U)-образный 2600 мм (2,0 мм) </t>
  </si>
  <si>
    <t>pp2600-2</t>
  </si>
  <si>
    <t xml:space="preserve">Профиль П(U)-образный 2600 мм (2,0 мм) HDZ </t>
  </si>
  <si>
    <t>pp2600-2-HDZ</t>
  </si>
  <si>
    <t xml:space="preserve">Профиль П(U)-образный 2600 мм (2,5 мм) </t>
  </si>
  <si>
    <t>pp2600-2,5</t>
  </si>
  <si>
    <t xml:space="preserve">Профиль П(U)-образный 2600 мм (2,5 мм) HDZ </t>
  </si>
  <si>
    <t>pp2600-2,5-HDZ</t>
  </si>
  <si>
    <t xml:space="preserve">Профиль П(U)-образный 2800 мм (1,5 мм) </t>
  </si>
  <si>
    <t>pp2800-1,5</t>
  </si>
  <si>
    <t xml:space="preserve">Профиль П(U)-образный 2800 мм (1,5 мм) HDZ </t>
  </si>
  <si>
    <t>pp2800-1,5-HDZ</t>
  </si>
  <si>
    <t xml:space="preserve">Профиль П(U)-образный 2800 мм (2,0 мм) </t>
  </si>
  <si>
    <t>pp2800-2</t>
  </si>
  <si>
    <t xml:space="preserve">Профиль П(U)-образный 2800 мм (2,0 мм) HDZ </t>
  </si>
  <si>
    <t>pp2800-2-HDZ</t>
  </si>
  <si>
    <t xml:space="preserve">Профиль П(U)-образный 2800 мм (2,5 мм) </t>
  </si>
  <si>
    <t>pp2800-2,5</t>
  </si>
  <si>
    <t xml:space="preserve">Профиль П(U)-образный 2800 мм (2,5 мм) HDZ </t>
  </si>
  <si>
    <t>pp2800-2,5-HDZ</t>
  </si>
  <si>
    <t xml:space="preserve">Профиль П(U)-образный 3000 мм (1,5 мм) </t>
  </si>
  <si>
    <t>pp3000-1,5</t>
  </si>
  <si>
    <t xml:space="preserve">Профиль П(U)-образный 3000 мм (1,5 мм) HDZ </t>
  </si>
  <si>
    <t>pp3000-1,5-HDZ</t>
  </si>
  <si>
    <t xml:space="preserve">Профиль П(U)-образный 3000 мм (2,0 мм) </t>
  </si>
  <si>
    <t>pp3000-2</t>
  </si>
  <si>
    <t xml:space="preserve">Профиль П(U)-образный 3000 мм (2,0 мм) HDZ </t>
  </si>
  <si>
    <t>pp3000-2-HDZ</t>
  </si>
  <si>
    <t xml:space="preserve">Профиль П(U)-образный 3000 мм (2,5 мм) </t>
  </si>
  <si>
    <t>pp3000</t>
  </si>
  <si>
    <t xml:space="preserve">Профиль П(U)-образный 3000 мм (2,5 мм) HDZ </t>
  </si>
  <si>
    <t>pp3000-HDZ</t>
  </si>
  <si>
    <t xml:space="preserve">Профиль П(U)-образный 300 мм (1,5 мм) </t>
  </si>
  <si>
    <t>pp300-1,5</t>
  </si>
  <si>
    <t xml:space="preserve">Профиль П(U)-образный 300 мм (1,5 мм) HDZ </t>
  </si>
  <si>
    <t>pp300-1,5-HDZ</t>
  </si>
  <si>
    <t xml:space="preserve">Профиль П(U)-образный 300 мм (2,0 мм) </t>
  </si>
  <si>
    <t>pp300-2</t>
  </si>
  <si>
    <t xml:space="preserve">Профиль П(U)-образный 300 мм (2,0 мм) HDZ </t>
  </si>
  <si>
    <t>pp300-2-HDZ</t>
  </si>
  <si>
    <t xml:space="preserve">Профиль П(U)-образный 300 мм (2,5 мм) </t>
  </si>
  <si>
    <t>pp300-2,5</t>
  </si>
  <si>
    <t xml:space="preserve">Профиль П(U)-образный 300 мм (2,5 мм) HDZ </t>
  </si>
  <si>
    <t>pp300-2,5-HDZ</t>
  </si>
  <si>
    <t xml:space="preserve">Профиль П(U)-образный 400 мм (1,5 мм) </t>
  </si>
  <si>
    <t>pp400-1,5</t>
  </si>
  <si>
    <t xml:space="preserve">Профиль П(U)-образный 400 мм (1,5 мм) HDZ </t>
  </si>
  <si>
    <t>pp400-1,5-HDZ</t>
  </si>
  <si>
    <t xml:space="preserve">Профиль П(U)-образный 400 мм (2,0 мм) </t>
  </si>
  <si>
    <t>pp400-2</t>
  </si>
  <si>
    <t xml:space="preserve">Профиль П(U)-образный 400 мм (2,0 мм) HDZ </t>
  </si>
  <si>
    <t>pp400-2-HDZ</t>
  </si>
  <si>
    <t xml:space="preserve">Профиль П(U)-образный 400 мм (2,5 мм) </t>
  </si>
  <si>
    <t>pp400-2,5</t>
  </si>
  <si>
    <t xml:space="preserve">Профиль П(U)-образный 400 мм (2,5 мм) HDZ </t>
  </si>
  <si>
    <t>pp400-2,5-HDZ</t>
  </si>
  <si>
    <t xml:space="preserve">Профиль П(U)-образный 500 мм (1,5 мм) </t>
  </si>
  <si>
    <t>pp500-1,5</t>
  </si>
  <si>
    <t xml:space="preserve">Профиль П(U)-образный 500 мм (1,5 мм) HDZ </t>
  </si>
  <si>
    <t>pp500-1,5-HDZ</t>
  </si>
  <si>
    <t xml:space="preserve">Профиль П(U)-образный 500 мм (2,0 мм) </t>
  </si>
  <si>
    <t>pp500-2</t>
  </si>
  <si>
    <t xml:space="preserve">Профиль П(U)-образный 500 мм (2,0 мм) HDZ </t>
  </si>
  <si>
    <t>pp500-2-HDZ</t>
  </si>
  <si>
    <t xml:space="preserve">Профиль П(U)-образный 500 мм (2,5 мм) </t>
  </si>
  <si>
    <t>pp500-2,5</t>
  </si>
  <si>
    <t xml:space="preserve">Профиль П(U)-образный 500 мм (2,5 мм) HDZ </t>
  </si>
  <si>
    <t>pp500-2,5-HDZ</t>
  </si>
  <si>
    <t xml:space="preserve">Профиль П(U)-образный 600 мм (1,5 мм) </t>
  </si>
  <si>
    <t>pp600-1,5</t>
  </si>
  <si>
    <t xml:space="preserve">Профиль П(U)-образный 600 мм (1,5 мм) HDZ </t>
  </si>
  <si>
    <t>pp600-1,5-HDZ</t>
  </si>
  <si>
    <t xml:space="preserve">Профиль П(U)-образный 600 мм (2,0 мм) </t>
  </si>
  <si>
    <t>pp600-2</t>
  </si>
  <si>
    <t xml:space="preserve">Профиль П(U)-образный 600 мм (2,0 мм) HDZ </t>
  </si>
  <si>
    <t>pp600-2-HDZ</t>
  </si>
  <si>
    <t xml:space="preserve">Профиль П(U)-образный 600 мм (2,5 мм) </t>
  </si>
  <si>
    <t>pp600-2,5</t>
  </si>
  <si>
    <t xml:space="preserve">Профиль П(U)-образный 600 мм (2,5 мм) HDZ </t>
  </si>
  <si>
    <t>pp600-2,5-HDZ</t>
  </si>
  <si>
    <t xml:space="preserve">Профиль П(U)-образный 700 мм (1,5 мм) </t>
  </si>
  <si>
    <t>pp700-1,5</t>
  </si>
  <si>
    <t xml:space="preserve">Профиль П(U)-образный 700 мм (1,5 мм) HDZ </t>
  </si>
  <si>
    <t>pp700-1,5-HDZ</t>
  </si>
  <si>
    <t xml:space="preserve">Профиль П(U)-образный 700 мм (2,0 мм) </t>
  </si>
  <si>
    <t>pp700-2</t>
  </si>
  <si>
    <t xml:space="preserve">Профиль П(U)-образный 700 мм (2,0 мм) HDZ </t>
  </si>
  <si>
    <t>pp700-2-HDZ</t>
  </si>
  <si>
    <t xml:space="preserve">Профиль П(U)-образный 700 мм (2,5 мм) </t>
  </si>
  <si>
    <t>pp700-2,5</t>
  </si>
  <si>
    <t xml:space="preserve">Профиль П(U)-образный 700 мм (2,5 мм) HDZ </t>
  </si>
  <si>
    <t>pp700-2,5-HDZ</t>
  </si>
  <si>
    <t xml:space="preserve">Профиль П(U)-образный 800 мм (1,5 мм) </t>
  </si>
  <si>
    <t>pp800-1,5</t>
  </si>
  <si>
    <t xml:space="preserve">Профиль П(U)-образный 800 мм (1,5 мм) HDZ </t>
  </si>
  <si>
    <t>pp800-1,5-HDZ</t>
  </si>
  <si>
    <t xml:space="preserve">Профиль П(U)-образный 800 мм (2,0 мм) </t>
  </si>
  <si>
    <t>pp800-2</t>
  </si>
  <si>
    <t xml:space="preserve">Профиль П(U)-образный 800 мм (2,0 мм) HDZ </t>
  </si>
  <si>
    <t>pp800-2-HDZ</t>
  </si>
  <si>
    <t xml:space="preserve">Профиль П(U)-образный 800 мм (2,5 мм) </t>
  </si>
  <si>
    <t>pp800-2,5</t>
  </si>
  <si>
    <t xml:space="preserve">Профиль П(U)-образный 800 мм (2,5 мм) HDZ </t>
  </si>
  <si>
    <t>pp800-2,5-HDZ</t>
  </si>
  <si>
    <t xml:space="preserve">Профиль П(U)-образный 900 мм (1,5 мм) </t>
  </si>
  <si>
    <t>pp900-1,5</t>
  </si>
  <si>
    <t xml:space="preserve">Профиль П(U)-образный 900 мм (1,5 мм) HDZ </t>
  </si>
  <si>
    <t>pp900-1,5-HDZ</t>
  </si>
  <si>
    <t xml:space="preserve">Профиль П(U)-образный 900 мм (2,0 мм) </t>
  </si>
  <si>
    <t>pp900-2</t>
  </si>
  <si>
    <t xml:space="preserve">Профиль П(U)-образный 900 мм (2,0 мм) HDZ </t>
  </si>
  <si>
    <t>pp900-2-HDZ</t>
  </si>
  <si>
    <t xml:space="preserve">Профиль П(U)-образный 900 мм (2,5 мм) </t>
  </si>
  <si>
    <t>pp900-2,5</t>
  </si>
  <si>
    <t xml:space="preserve">Профиль П(U)-образный 900 мм (2,5 мм) HDZ </t>
  </si>
  <si>
    <t>pp900-2,5-HDZ</t>
  </si>
  <si>
    <t xml:space="preserve">Консоль усиленная осн.400 мм (2,5 мм) INOX </t>
  </si>
  <si>
    <t>ky400-INOX</t>
  </si>
  <si>
    <t xml:space="preserve">Консоль усиленная основание 200 мм (2,5 мм) INOX </t>
  </si>
  <si>
    <t>ky200-INOX</t>
  </si>
  <si>
    <t xml:space="preserve">Консоль усиленная основание 200 мм HDZ (2,5 мм) </t>
  </si>
  <si>
    <t>ky200</t>
  </si>
  <si>
    <t xml:space="preserve">Консоль усиленная основание 300 мм (2,5 мм) INOX </t>
  </si>
  <si>
    <t>ky300-INOX</t>
  </si>
  <si>
    <t xml:space="preserve">Консоль усиленная основание 300 мм HDZ (2,5 мм) </t>
  </si>
  <si>
    <t>ky300</t>
  </si>
  <si>
    <t xml:space="preserve">Консоль усиленная основание 400 мм HDZ (2,5 мм) </t>
  </si>
  <si>
    <t>ky400</t>
  </si>
  <si>
    <t xml:space="preserve">Консоль усиленная основание 500 мм (2,5 мм) INOX </t>
  </si>
  <si>
    <t>ky500-INOX</t>
  </si>
  <si>
    <t xml:space="preserve">Консоль усиленная основание 500 мм HDZ (2,5 мм) </t>
  </si>
  <si>
    <t>ky500</t>
  </si>
  <si>
    <t xml:space="preserve">Консоль усиленная основание 600 мм (2,5 мм) INOX </t>
  </si>
  <si>
    <t>ky600-INOX</t>
  </si>
  <si>
    <t xml:space="preserve">Консоль усиленная основание 600 мм HDZ (2,5 мм) </t>
  </si>
  <si>
    <t>ky600</t>
  </si>
  <si>
    <t xml:space="preserve">Шпилька резьбовая M8x2000 DIN 975 </t>
  </si>
  <si>
    <t>shpm8x2000</t>
  </si>
  <si>
    <t xml:space="preserve">Шпилька резьбовая M8x2000 DIN 975 INOX </t>
  </si>
  <si>
    <t>shpm8x2000-INOX</t>
  </si>
  <si>
    <t xml:space="preserve">Шпилька резьбовая М10x1000 DIN 975 </t>
  </si>
  <si>
    <t>shpm10x1000</t>
  </si>
  <si>
    <t xml:space="preserve">Шпилька резьбовая М10x1000 DIN 975 INOX </t>
  </si>
  <si>
    <t>shpm10x1000-INOX</t>
  </si>
  <si>
    <t xml:space="preserve">Шпилька резьбовая М10x1000 DIN 975 TDZ </t>
  </si>
  <si>
    <t>shpm10x1000-TDZ</t>
  </si>
  <si>
    <t xml:space="preserve">Шпилька резьбовая М10x2000 DIN 975 </t>
  </si>
  <si>
    <t>shpm10x2000</t>
  </si>
  <si>
    <t xml:space="preserve">Шпилька резьбовая М10x2000 DIN 975 INOX </t>
  </si>
  <si>
    <t>shpm10x2000-INOX</t>
  </si>
  <si>
    <t xml:space="preserve">Шпилька резьбовая М10x2000 DIN 975 TDZ </t>
  </si>
  <si>
    <t>shpm10x2000-TDZ</t>
  </si>
  <si>
    <t xml:space="preserve">Шпилька резьбовая М12x1000 DIN 975 INOX </t>
  </si>
  <si>
    <t>shpm12x1000-INOX</t>
  </si>
  <si>
    <t xml:space="preserve">Шпилька резьбовая М12x1000 DIN 975 TDZ </t>
  </si>
  <si>
    <t>shpm12x1000-TDZ</t>
  </si>
  <si>
    <t xml:space="preserve">Шпилька резьбовая М12x2000 DIN 975 </t>
  </si>
  <si>
    <t>shpm12x2000</t>
  </si>
  <si>
    <t xml:space="preserve">Шпилька резьбовая М12x2000 DIN 975 INOX </t>
  </si>
  <si>
    <t>shpm12x2000-INOX</t>
  </si>
  <si>
    <t xml:space="preserve">Шпилька резьбовая М12x2000 DIN 975 TDZ </t>
  </si>
  <si>
    <t>shpm12x2000-TDZ</t>
  </si>
  <si>
    <t xml:space="preserve">Шпилька резьбовая М6x1000 DIN 975 </t>
  </si>
  <si>
    <t>shpm6x1000</t>
  </si>
  <si>
    <t xml:space="preserve">Шпилька резьбовая М6x1000 DIN 975 INOX </t>
  </si>
  <si>
    <t>shpm6x1000-INOX</t>
  </si>
  <si>
    <t xml:space="preserve">Шпилька резьбовая М6x2000 DIN 975 </t>
  </si>
  <si>
    <t>shpm6x2000</t>
  </si>
  <si>
    <t xml:space="preserve">Шпилька резьбовая М6x2000 DIN 975 INOX </t>
  </si>
  <si>
    <t>shpm6x2000-INOX</t>
  </si>
  <si>
    <t xml:space="preserve">Шпилька резьбовая М8x1000 DIN 975 </t>
  </si>
  <si>
    <t>shpm8x1000</t>
  </si>
  <si>
    <t xml:space="preserve">Шпилька резьбовая М8x1000 DIN 975 INOX </t>
  </si>
  <si>
    <t>shpm8x1000-INOX</t>
  </si>
  <si>
    <t xml:space="preserve">Шпилька резьбовая М8x1000 DIN 975 TDZ </t>
  </si>
  <si>
    <t>shpm8x1000-TDZ</t>
  </si>
  <si>
    <t xml:space="preserve">Шпилька резьбовая М8x2000 DIN 975 TDZ </t>
  </si>
  <si>
    <t>shpm8x2000-TDZ</t>
  </si>
  <si>
    <t xml:space="preserve">Гайка с фланцем М10 DIN 6923 </t>
  </si>
  <si>
    <t>gflm10</t>
  </si>
  <si>
    <t xml:space="preserve">Гайка с фланцем М10 DIN 6923 INOX </t>
  </si>
  <si>
    <t>gflm10-INOX</t>
  </si>
  <si>
    <t xml:space="preserve">Гайка с фланцем М10 DIN 6923 TDZ </t>
  </si>
  <si>
    <t>gflm10-TDZ</t>
  </si>
  <si>
    <t xml:space="preserve">Гайка с фланцем М12 DIN 6923 </t>
  </si>
  <si>
    <t>gflm12</t>
  </si>
  <si>
    <t xml:space="preserve">Гайка с фланцем М12 DIN 6923 INOX </t>
  </si>
  <si>
    <t>gflm12-INOX</t>
  </si>
  <si>
    <t xml:space="preserve">Гайка с фланцем М12 DIN 6923 TDZ </t>
  </si>
  <si>
    <t>gflm12-TDZ</t>
  </si>
  <si>
    <t xml:space="preserve">Гайка с фланцем М6 DIN 6923 </t>
  </si>
  <si>
    <t>gflm6</t>
  </si>
  <si>
    <t xml:space="preserve">Гайка с фланцем М6 DIN 6923 INOX </t>
  </si>
  <si>
    <t>gflm6-INOX</t>
  </si>
  <si>
    <t xml:space="preserve">Гайка с фланцем М6 DIN 6923 TDZ </t>
  </si>
  <si>
    <t>gflm6-TDZ</t>
  </si>
  <si>
    <t xml:space="preserve">Гайка с фланцем М8 DIN 6923 </t>
  </si>
  <si>
    <t>gflm8</t>
  </si>
  <si>
    <t xml:space="preserve">Гайка с фланцем М8 DIN 6923 INOX </t>
  </si>
  <si>
    <t>gflm8-INOX</t>
  </si>
  <si>
    <t xml:space="preserve">Гайка с фланцем М8 DIN 6923 TDZ </t>
  </si>
  <si>
    <t>gflm8-TDZ</t>
  </si>
  <si>
    <t xml:space="preserve">Кронштейн стеновой (2 мм) </t>
  </si>
  <si>
    <t>ks9050</t>
  </si>
  <si>
    <t xml:space="preserve">Кронштейн стеновой (2 мм) HDZ </t>
  </si>
  <si>
    <t>ks9050-HDZ</t>
  </si>
  <si>
    <t xml:space="preserve">Болт анкерный с гайкой М6/8*40 </t>
  </si>
  <si>
    <t>abgm8x40</t>
  </si>
  <si>
    <t xml:space="preserve">Болт анкерный с гайкой М6/8*65 </t>
  </si>
  <si>
    <t>abgm8x65</t>
  </si>
  <si>
    <t xml:space="preserve">Болт анкерный с гайкой М8/10*40 </t>
  </si>
  <si>
    <t>abgm10x40</t>
  </si>
  <si>
    <t xml:space="preserve">Болт анкерный с гайкой М8/10*50 </t>
  </si>
  <si>
    <t>abgm10x50</t>
  </si>
  <si>
    <t xml:space="preserve">Болт анкерный с гайкой М8/10*75 </t>
  </si>
  <si>
    <t>abgm10x75</t>
  </si>
  <si>
    <t xml:space="preserve">Болт анкерный с гайкой М8/10*95 </t>
  </si>
  <si>
    <t>abgm10x95</t>
  </si>
  <si>
    <t xml:space="preserve">Мачта для активного молниеприёмника L=3м, D=40мм St </t>
  </si>
  <si>
    <t>lp-3000-40-st</t>
  </si>
  <si>
    <t xml:space="preserve">Мачта для активного молниеприёмника L=5м, D=40мм St </t>
  </si>
  <si>
    <t>lp-5000-40-st</t>
  </si>
  <si>
    <t xml:space="preserve">Счетчик ударов молнии </t>
  </si>
  <si>
    <t>alp-meter</t>
  </si>
  <si>
    <t xml:space="preserve">Тестер активного молниеприемника </t>
  </si>
  <si>
    <t>alp-test</t>
  </si>
  <si>
    <t xml:space="preserve">Бетонное основание 20кг </t>
  </si>
  <si>
    <t>lp-l0345</t>
  </si>
  <si>
    <t xml:space="preserve">Бетонное основание 40кг </t>
  </si>
  <si>
    <t>lp-l0500</t>
  </si>
  <si>
    <t xml:space="preserve">Крепление молниеприёмника D=16 на конёк, угол 130 град. HZ </t>
  </si>
  <si>
    <t>lp-04003-sp</t>
  </si>
  <si>
    <t>Крепление молниеприёмника D=16 на конёк, угол 60 град. HZ</t>
  </si>
  <si>
    <t>lp-04003</t>
  </si>
  <si>
    <t xml:space="preserve">Мини-подставка для мачты 125х250 HZ </t>
  </si>
  <si>
    <t>lp-04004</t>
  </si>
  <si>
    <t xml:space="preserve">Мини-подставка для мачты 200х300 HZ </t>
  </si>
  <si>
    <t>lp-04005</t>
  </si>
  <si>
    <t xml:space="preserve">Тренога для молн. мачты (без бет. оснований) мачта от 5 до 7 метров HZ </t>
  </si>
  <si>
    <t>lp-l0700</t>
  </si>
  <si>
    <t xml:space="preserve">Четырехнога для молниеприемной мачты (без бет. оснований) HZ </t>
  </si>
  <si>
    <t>lp-0900</t>
  </si>
  <si>
    <t xml:space="preserve">Держ. мачты молниеприемника к стене, D=40мм, вынос 100мм с гайкой </t>
  </si>
  <si>
    <t>lp-l0100</t>
  </si>
  <si>
    <t xml:space="preserve">Подставка для молн. мачты. от 5 до 7 метров HZ </t>
  </si>
  <si>
    <t>lp-04008</t>
  </si>
  <si>
    <t>L355001-0,55</t>
  </si>
  <si>
    <t>243-907-6201</t>
  </si>
  <si>
    <t>Кабельный лоток перфорированный, высота - 35 мм, максимальная нагрузка - 60 кг/м 35х50-0,55</t>
  </si>
  <si>
    <t>L355001</t>
  </si>
  <si>
    <t>243-907-6202</t>
  </si>
  <si>
    <t>Кабельный лоток перфорированный, высота - 35 мм, максимальная нагрузка - 60 кг/м 35х50-0,7</t>
  </si>
  <si>
    <t>L3510001</t>
  </si>
  <si>
    <t>243-907-6203</t>
  </si>
  <si>
    <t>Кабельный лоток перфорированный, высота - 35 мм, максимальная нагрузка - 60 кг/м 35х100-0,7</t>
  </si>
  <si>
    <t>L3515001</t>
  </si>
  <si>
    <t>243-907-6204</t>
  </si>
  <si>
    <t>Кабельный лоток перфорированный, высота - 35 мм, максимальная нагрузка - 60 кг/м 35х150-0,7</t>
  </si>
  <si>
    <t>L3520001</t>
  </si>
  <si>
    <t>243-907-6205</t>
  </si>
  <si>
    <t>Кабельный лоток перфорированный, высота - 35 мм, максимальная нагрузка - 60 кг/м 35х200-0,7</t>
  </si>
  <si>
    <t>L355001-RAL</t>
  </si>
  <si>
    <t>243-907-6206</t>
  </si>
  <si>
    <t>Кабельный лоток перфорированный, высота - 35 мм, максимальная нагрузка - 60 кг/м 35х50-0,7 RAL</t>
  </si>
  <si>
    <t>L3510001-RAL</t>
  </si>
  <si>
    <t>243-907-6207</t>
  </si>
  <si>
    <t>Кабельный лоток перфорированный, высота - 35 мм, максимальная нагрузка - 60 кг/м 35х100-0,7  RAL</t>
  </si>
  <si>
    <t>L3515001-RAL</t>
  </si>
  <si>
    <t>243-907-6208</t>
  </si>
  <si>
    <t>Кабельный лоток перфорированный, высота - 35 мм, максимальная нагрузка - 60 кг/м 35х150-0,7 RAL</t>
  </si>
  <si>
    <t>L3520001-RAL</t>
  </si>
  <si>
    <t>243-907-6209</t>
  </si>
  <si>
    <t>Кабельный лоток перфорированный, высота - 35 мм, максимальная нагрузка - 60 кг/м 35х200-0,7 RAL</t>
  </si>
  <si>
    <t>L355001-INOX</t>
  </si>
  <si>
    <t>243-907-6210</t>
  </si>
  <si>
    <t>Кабельный лоток перфорированный, высота - 35 мм, максимальная нагрузка - 60 кг/м 35х50-0,8 INOX</t>
  </si>
  <si>
    <t>L3510001-INOX</t>
  </si>
  <si>
    <t>243-907-6211</t>
  </si>
  <si>
    <t>Кабельный лоток перфорированный, высота - 35 мм, максимальная нагрузка - 60 кг/м 35х100-0,8 INOX</t>
  </si>
  <si>
    <t>L3515001-INOX</t>
  </si>
  <si>
    <t>243-907-6212</t>
  </si>
  <si>
    <t>Кабельный лоток перфорированный, высота - 35 мм, максимальная нагрузка - 60 кг/м 35х150-0,8 INOX</t>
  </si>
  <si>
    <t>L3520001-INOX</t>
  </si>
  <si>
    <t>243-907-6213</t>
  </si>
  <si>
    <t>Кабельный лоток перфорированный, высота - 35 мм, максимальная нагрузка - 60 кг/м 35х200-0,8 INOX</t>
  </si>
  <si>
    <t>L505001-0,45</t>
  </si>
  <si>
    <t>243-907-6301</t>
  </si>
  <si>
    <t>Кабельный лоток перфорированный, высота - 50 мм, максимальная нагрузка - 120 кг/м 50х50-0,45</t>
  </si>
  <si>
    <t>L505001-0,55</t>
  </si>
  <si>
    <t>243-907-6303</t>
  </si>
  <si>
    <t>Кабельный лоток перфорированный, высота - 50 мм, максимальная нагрузка - 120 кг/м 50х50-0,55</t>
  </si>
  <si>
    <t>L5010001-0,55</t>
  </si>
  <si>
    <t>243-907-6304</t>
  </si>
  <si>
    <t>Кабельный лоток перфорированный, высота - 50 мм, максимальная нагрузка - 120 кг/м 50х100-0,55</t>
  </si>
  <si>
    <t>L5015001-0,55</t>
  </si>
  <si>
    <t>243-907-6305</t>
  </si>
  <si>
    <t>Кабельный лоток перфорированный, высота - 50 мм, максимальная нагрузка - 120 кг/м 50х150-0,55</t>
  </si>
  <si>
    <t>L5020001-0,55</t>
  </si>
  <si>
    <t>243-907-6306</t>
  </si>
  <si>
    <t>Кабельный лоток перфорированный, высота - 50 мм, максимальная нагрузка - 120 кг/м 50х200-0,55</t>
  </si>
  <si>
    <t>L5030001-0,55</t>
  </si>
  <si>
    <t>243-907-6307</t>
  </si>
  <si>
    <t>Кабельный лоток перфорированный, высота - 50 мм, максимальная нагрузка - 120 кг/м 50х300-0,55</t>
  </si>
  <si>
    <t>L505001</t>
  </si>
  <si>
    <t>243-907-6308</t>
  </si>
  <si>
    <t>Кабельный лоток перфорированный, высота - 50 мм, максимальная нагрузка - 120 кг/м 50х50-0,7</t>
  </si>
  <si>
    <t>L5010001</t>
  </si>
  <si>
    <t>243-907-6309</t>
  </si>
  <si>
    <t>Кабельный лоток перфорированный, высота - 50 мм, максимальная нагрузка - 120 кг/м 50х100-0,7</t>
  </si>
  <si>
    <t>L5015001</t>
  </si>
  <si>
    <t>243-907-6310</t>
  </si>
  <si>
    <t>Кабельный лоток перфорированный, высота - 50 мм, максимальная нагрузка - 120 кг/м 50х150-0,7</t>
  </si>
  <si>
    <t>L5020001</t>
  </si>
  <si>
    <t>243-907-6311</t>
  </si>
  <si>
    <t>Кабельный лоток перфорированный, высота - 50 мм, максимальная нагрузка - 120 кг/м 50х200-0,7</t>
  </si>
  <si>
    <t>L5030001-0,7</t>
  </si>
  <si>
    <t>243-907-6312</t>
  </si>
  <si>
    <t>Кабельный лоток перфорированный, высота - 50 мм, максимальная нагрузка - 120 кг/м 50х300-0,7</t>
  </si>
  <si>
    <t>L5030001</t>
  </si>
  <si>
    <t>243-907-6313</t>
  </si>
  <si>
    <t>Кабельный лоток перфорированный, высота - 50 мм, максимальная нагрузка - 120 кг/м 50х300-0,8</t>
  </si>
  <si>
    <t>L505001-1</t>
  </si>
  <si>
    <t>243-907-6314</t>
  </si>
  <si>
    <t>Кабельный лоток перфорированный, высота - 50 мм, максимальная нагрузка - 120 кг/м 50х50-1,0</t>
  </si>
  <si>
    <t>L5010001-1</t>
  </si>
  <si>
    <t>243-907-6315</t>
  </si>
  <si>
    <t>Кабельный лоток перфорированный, высота - 50 мм, максимальная нагрузка - 120 кг/м 50х100-1,0</t>
  </si>
  <si>
    <t>L5015001-1</t>
  </si>
  <si>
    <t>243-907-6316</t>
  </si>
  <si>
    <t>Кабельный лоток перфорированный, высота - 50 мм, максимальная нагрузка - 120 кг/м 50х150-1,0</t>
  </si>
  <si>
    <t>L5020001-1</t>
  </si>
  <si>
    <t>243-907-6317</t>
  </si>
  <si>
    <t>Кабельный лоток перфорированный, высота - 50 мм, максимальная нагрузка - 120 кг/м 50х200-1,0</t>
  </si>
  <si>
    <t>L5030001-1</t>
  </si>
  <si>
    <t>243-907-6318</t>
  </si>
  <si>
    <t>Кабельный лоток перфорированный, высота - 50 мм, максимальная нагрузка - 120 кг/м 50х300-1,0</t>
  </si>
  <si>
    <t>L5040001</t>
  </si>
  <si>
    <t>243-907-6319</t>
  </si>
  <si>
    <t>Кабельный лоток перфорированный, высота - 50 мм, максимальная нагрузка - 120 кг/м 50х400-1,0</t>
  </si>
  <si>
    <t>L5050001</t>
  </si>
  <si>
    <t>243-907-6320</t>
  </si>
  <si>
    <t>Кабельный лоток перфорированный, высота - 50 мм, максимальная нагрузка - 120 кг/м 50х500-1,0</t>
  </si>
  <si>
    <t>L5060001</t>
  </si>
  <si>
    <t>243-907-6321</t>
  </si>
  <si>
    <t>Кабельный лоток перфорированный, высота - 50 мм, максимальная нагрузка - 120 кг/м 50х600-1,0</t>
  </si>
  <si>
    <t>L505001-1,2</t>
  </si>
  <si>
    <t>243-907-6322</t>
  </si>
  <si>
    <t>Кабельный лоток перфорированный, высота - 50 мм, максимальная нагрузка - 120 кг/м 50х50-1,2</t>
  </si>
  <si>
    <t>L5010001-1,2</t>
  </si>
  <si>
    <t>243-907-6323</t>
  </si>
  <si>
    <t>Кабельный лоток перфорированный, высота - 50 мм, максимальная нагрузка - 120 кг/м 50х100-1,2</t>
  </si>
  <si>
    <t>L5015001-1,2</t>
  </si>
  <si>
    <t>243-907-6324</t>
  </si>
  <si>
    <t>Кабельный лоток перфорированный, высота - 50 мм, максимальная нагрузка - 120 кг/м 50х150-1,2</t>
  </si>
  <si>
    <t>L5020001-1,2</t>
  </si>
  <si>
    <t>243-907-6325</t>
  </si>
  <si>
    <t>Кабельный лоток перфорированный, высота - 50 мм, максимальная нагрузка - 120 кг/м 50х200-1,2</t>
  </si>
  <si>
    <t>L5030001-1,2</t>
  </si>
  <si>
    <t>243-907-6326</t>
  </si>
  <si>
    <t>Кабельный лоток перфорированный, высота - 50 мм, максимальная нагрузка - 120 кг/м 50х300-1,2</t>
  </si>
  <si>
    <t>L5040001-1,2</t>
  </si>
  <si>
    <t>243-907-6327</t>
  </si>
  <si>
    <t>Кабельный лоток перфорированный, высота - 50 мм, максимальная нагрузка - 120 кг/м 50х400-1,2</t>
  </si>
  <si>
    <t>L5050001-1,2</t>
  </si>
  <si>
    <t>243-907-6328</t>
  </si>
  <si>
    <t>Кабельный лоток перфорированный, высота - 50 мм, максимальная нагрузка - 120 кг/м 50х500-1,2</t>
  </si>
  <si>
    <t>L5060001-1,2</t>
  </si>
  <si>
    <t>243-907-6329</t>
  </si>
  <si>
    <t>Кабельный лоток перфорированный, высота - 50 мм, максимальная нагрузка - 120 кг/м 50х600-1,2</t>
  </si>
  <si>
    <t>L505001-1,5</t>
  </si>
  <si>
    <t>243-907-6330</t>
  </si>
  <si>
    <t>Кабельный лоток перфорированный, высота - 50 мм, максимальная нагрузка - 120 кг/м 50х50-1,5</t>
  </si>
  <si>
    <t>L5010001-1,5</t>
  </si>
  <si>
    <t>243-907-6331</t>
  </si>
  <si>
    <t>Кабельный лоток перфорированный, высота - 50 мм, максимальная нагрузка - 120 кг/м 50х100-1,5</t>
  </si>
  <si>
    <t>L5015001-1,5</t>
  </si>
  <si>
    <t>243-907-6332</t>
  </si>
  <si>
    <t>Кабельный лоток перфорированный, высота - 50 мм, максимальная нагрузка - 120 кг/м 50х150-1,5</t>
  </si>
  <si>
    <t>L5020001-1,5</t>
  </si>
  <si>
    <t>243-907-6333</t>
  </si>
  <si>
    <t>Кабельный лоток перфорированный, высота - 50 мм, максимальная нагрузка - 120 кг/м 50х200-1,5</t>
  </si>
  <si>
    <t>L5030001-1,5</t>
  </si>
  <si>
    <t>243-907-6334</t>
  </si>
  <si>
    <t>Кабельный лоток перфорированный, высота - 50 мм, максимальная нагрузка - 120 кг/м 50х300-1,5</t>
  </si>
  <si>
    <t>L5040001-1,5</t>
  </si>
  <si>
    <t>243-907-6335</t>
  </si>
  <si>
    <t>Кабельный лоток перфорированный, высота - 50 мм, максимальная нагрузка - 120 кг/м 50х400-1,5</t>
  </si>
  <si>
    <t>L5050001-1,5</t>
  </si>
  <si>
    <t>243-907-6336</t>
  </si>
  <si>
    <t>Кабельный лоток перфорированный, высота - 50 мм, максимальная нагрузка - 120 кг/м 50х500-1,5</t>
  </si>
  <si>
    <t>L5060001-1,5</t>
  </si>
  <si>
    <t>243-907-6337</t>
  </si>
  <si>
    <t>Кабельный лоток перфорированный, высота - 50 мм, максимальная нагрузка - 120 кг/м 50х600-1,5</t>
  </si>
  <si>
    <t>L505001-HDZ</t>
  </si>
  <si>
    <t>243-907-6338</t>
  </si>
  <si>
    <t>Кабельный лоток перфорированный, высота - 50 мм, максимальная нагрузка - 120 кг/м 50х50-0,8 HDZ</t>
  </si>
  <si>
    <t>L5010001-HDZ</t>
  </si>
  <si>
    <t>243-907-6339</t>
  </si>
  <si>
    <t>Кабельный лоток перфорированный, высота - 50 мм, максимальная нагрузка - 120 кг/м 50х100-0,8 HDZ</t>
  </si>
  <si>
    <t>L5015001-HDZ</t>
  </si>
  <si>
    <t>243-907-6340</t>
  </si>
  <si>
    <t>Кабельный лоток перфорированный, высота - 50 мм, максимальная нагрузка - 120 кг/м 50х150-0,8 HDZ</t>
  </si>
  <si>
    <t>L5020001-HDZ</t>
  </si>
  <si>
    <t>243-907-6341</t>
  </si>
  <si>
    <t>Кабельный лоток перфорированный, высота - 50 мм, максимальная нагрузка - 120 кг/м 50х200-0,8 HDZ</t>
  </si>
  <si>
    <t>L5030001-HDZ</t>
  </si>
  <si>
    <t>243-907-6342</t>
  </si>
  <si>
    <t>Кабельный лоток перфорированный, высота - 50 мм, максимальная нагрузка - 120 кг/м 50х300-0,8 HDZ</t>
  </si>
  <si>
    <t>L505001-1-HDZ</t>
  </si>
  <si>
    <t>243-907-6343</t>
  </si>
  <si>
    <t>Кабельный лоток перфорированный, высота - 50 мм, максимальная нагрузка - 120 кг/м 50х50-1,0 HDZ</t>
  </si>
  <si>
    <t>L5010001-1-HDZ</t>
  </si>
  <si>
    <t>243-907-6344</t>
  </si>
  <si>
    <t>Кабельный лоток перфорированный, высота - 50 мм, максимальная нагрузка - 120 кг/м 50х100-1,0 HDZ</t>
  </si>
  <si>
    <t>L5015001-1-HDZ</t>
  </si>
  <si>
    <t>243-907-6345</t>
  </si>
  <si>
    <t>Кабельный лоток перфорированный, высота - 50 мм, максимальная нагрузка - 120 кг/м 50х150-1,0 HDZ</t>
  </si>
  <si>
    <t>L5020001-1-HDZ</t>
  </si>
  <si>
    <t>243-907-6346</t>
  </si>
  <si>
    <t>Кабельный лоток перфорированный, высота - 50 мм, максимальная нагрузка - 120 кг/м 50х200-1,0 HDZ</t>
  </si>
  <si>
    <t>L5030001-1-HDZ</t>
  </si>
  <si>
    <t>243-907-6347</t>
  </si>
  <si>
    <t>Кабельный лоток перфорированный, высота - 50 мм, максимальная нагрузка - 120 кг/м 50х300-1,0 HDZ</t>
  </si>
  <si>
    <t>L5040001-HDZ</t>
  </si>
  <si>
    <t>243-907-6348</t>
  </si>
  <si>
    <t>Кабельный лоток перфорированный, высота - 50 мм, максимальная нагрузка - 120 кг/м 50х400-1,0 HDZ</t>
  </si>
  <si>
    <t>L5050001-HDZ</t>
  </si>
  <si>
    <t>243-907-6349</t>
  </si>
  <si>
    <t>Кабельный лоток перфорированный, высота - 50 мм, максимальная нагрузка - 120 кг/м 50х500-1,0 HDZ</t>
  </si>
  <si>
    <t>L5060001-HDZ</t>
  </si>
  <si>
    <t>243-907-6350</t>
  </si>
  <si>
    <t>Кабельный лоток перфорированный, высота - 50 мм, максимальная нагрузка - 120 кг/м 50х600-1,0 HDZ</t>
  </si>
  <si>
    <t>L505001-1,2-HDZ</t>
  </si>
  <si>
    <t>243-907-6351</t>
  </si>
  <si>
    <t>Кабельный лоток перфорированный, высота - 50 мм, максимальная нагрузка - 120 кг/м 50х50-1,2 HDZ</t>
  </si>
  <si>
    <t>L5010001-1,2-HDZ</t>
  </si>
  <si>
    <t>243-907-6352</t>
  </si>
  <si>
    <t>Кабельный лоток перфорированный, высота - 50 мм, максимальная нагрузка - 120 кг/м 50х100-1,2 HDZ</t>
  </si>
  <si>
    <t>L5015001-1,2-HDZ</t>
  </si>
  <si>
    <t>243-907-6353</t>
  </si>
  <si>
    <t>Кабельный лоток перфорированный, высота - 50 мм, максимальная нагрузка - 120 кг/м 50х150-1,2 HDZ</t>
  </si>
  <si>
    <t>L5020001-1,2-HDZ</t>
  </si>
  <si>
    <t>243-907-6354</t>
  </si>
  <si>
    <t>Кабельный лоток перфорированный, высота - 50 мм, максимальная нагрузка - 120 кг/м 50х200-1,2 HDZ</t>
  </si>
  <si>
    <t>L5030001-1,2-HDZ</t>
  </si>
  <si>
    <t>243-907-6355</t>
  </si>
  <si>
    <t>Кабельный лоток перфорированный, высота - 50 мм, максимальная нагрузка - 120 кг/м 50х300-1,2 HDZ</t>
  </si>
  <si>
    <t>L5040001-1,2-HDZ</t>
  </si>
  <si>
    <t>243-907-6356</t>
  </si>
  <si>
    <t>Кабельный лоток перфорированный, высота - 50 мм, максимальная нагрузка - 120 кг/м 50х400-1,2 HDZ</t>
  </si>
  <si>
    <t>L5050001-1,2-HDZ</t>
  </si>
  <si>
    <t>243-907-6357</t>
  </si>
  <si>
    <t>Кабельный лоток перфорированный, высота - 50 мм, максимальная нагрузка - 120 кг/м 50х500-1,2 HDZ</t>
  </si>
  <si>
    <t>L5060001-1,2-HDZ</t>
  </si>
  <si>
    <t>243-907-6358</t>
  </si>
  <si>
    <t>Кабельный лоток перфорированный, высота - 50 мм, максимальная нагрузка - 120 кг/м 50х600-1,2 HDZ</t>
  </si>
  <si>
    <t>L505001-1,5-HDZ</t>
  </si>
  <si>
    <t>243-907-6359</t>
  </si>
  <si>
    <t>Кабельный лоток перфорированный, высота - 50 мм, максимальная нагрузка - 120 кг/м 50х50-1,5 HDZ</t>
  </si>
  <si>
    <t>L5010001-1,5-HDZ</t>
  </si>
  <si>
    <t>243-907-6360</t>
  </si>
  <si>
    <t>Кабельный лоток перфорированный, высота - 50 мм, максимальная нагрузка - 120 кг/м 50х100-1,5 HDZ</t>
  </si>
  <si>
    <t>L5015001-1,5-HDZ</t>
  </si>
  <si>
    <t>243-907-6361</t>
  </si>
  <si>
    <t>Кабельный лоток перфорированный, высота - 50 мм, максимальная нагрузка - 120 кг/м 50х150-1,5 HDZ</t>
  </si>
  <si>
    <t>L5020001-1,5-HDZ</t>
  </si>
  <si>
    <t>243-907-6362</t>
  </si>
  <si>
    <t>Кабельный лоток перфорированный, высота - 50 мм, максимальная нагрузка - 120 кг/м 50х200-1,5 HDZ</t>
  </si>
  <si>
    <t>L5030001-1,5-HDZ</t>
  </si>
  <si>
    <t>243-907-6363</t>
  </si>
  <si>
    <t>Кабельный лоток перфорированный, высота - 50 мм, максимальная нагрузка - 120 кг/м 50х300-1,5 HDZ</t>
  </si>
  <si>
    <t>L5040001-1,5-HDZ</t>
  </si>
  <si>
    <t>243-907-6364</t>
  </si>
  <si>
    <t>Кабельный лоток перфорированный, высота - 50 мм, максимальная нагрузка - 120 кг/м 50х400-1,5 HDZ</t>
  </si>
  <si>
    <t>L5050001-1,5-HDZ</t>
  </si>
  <si>
    <t>243-907-6365</t>
  </si>
  <si>
    <t>Кабельный лоток перфорированный, высота - 50 мм, максимальная нагрузка - 120 кг/м 50х500-1,5 HDZ</t>
  </si>
  <si>
    <t>L5060001-1,5-HDZ</t>
  </si>
  <si>
    <t>243-907-6366</t>
  </si>
  <si>
    <t>Кабельный лоток перфорированный, высота - 50 мм, максимальная нагрузка - 120 кг/м 50х600-1,5 HDZ</t>
  </si>
  <si>
    <t>L505001-INOX</t>
  </si>
  <si>
    <t>243-907-6367</t>
  </si>
  <si>
    <t>Кабельный лоток перфорированный, высота - 50 мм, максимальная нагрузка - 120 кг/м 50х50-0,8 INOX</t>
  </si>
  <si>
    <t>L5010001-INOX</t>
  </si>
  <si>
    <t>243-907-6368</t>
  </si>
  <si>
    <t>Кабельный лоток перфорированный, высота - 50 мм, максимальная нагрузка - 120 кг/м 50х100-0,8 INOX</t>
  </si>
  <si>
    <t>L5015001-INOX</t>
  </si>
  <si>
    <t>243-907-6369</t>
  </si>
  <si>
    <t>Кабельный лоток перфорированный, высота - 50 мм, максимальная нагрузка - 120 кг/м 50х150-0,8 INOX</t>
  </si>
  <si>
    <t>L5020001-INOX</t>
  </si>
  <si>
    <t>243-907-6370</t>
  </si>
  <si>
    <t>Кабельный лоток перфорированный, высота - 50 мм, максимальная нагрузка - 120 кг/м 50х200-0,8 INOX</t>
  </si>
  <si>
    <t>L5030001-INOX</t>
  </si>
  <si>
    <t>243-907-6371</t>
  </si>
  <si>
    <t>Кабельный лоток перфорированный, высота - 50 мм, максимальная нагрузка - 120 кг/м 50х300-0,8 INOX</t>
  </si>
  <si>
    <t>L5040001-INOX</t>
  </si>
  <si>
    <t>243-907-6372</t>
  </si>
  <si>
    <t>Кабельный лоток перфорированный, высота - 50 мм, максимальная нагрузка - 120 кг/м 50х400-1,0 INOX</t>
  </si>
  <si>
    <t>L5050001-INOX</t>
  </si>
  <si>
    <t>243-907-6373</t>
  </si>
  <si>
    <t>Кабельный лоток перфорированный, высота - 50 мм, максимальная нагрузка - 120 кг/м 50х500-1,0 INOX</t>
  </si>
  <si>
    <t>L5060001-INOX</t>
  </si>
  <si>
    <t>243-907-6374</t>
  </si>
  <si>
    <t>Кабельный лоток перфорированный, высота - 50 мм, максимальная нагрузка - 120 кг/м 50х600-1,0 INOX</t>
  </si>
  <si>
    <t>L505001-RAL</t>
  </si>
  <si>
    <t>243-907-6375</t>
  </si>
  <si>
    <t>Кабельный лоток перфорированный, высота - 50 мм, максимальная нагрузка - 120 кг/м 50х50-0,7 RAL</t>
  </si>
  <si>
    <t>L5010001-RAL</t>
  </si>
  <si>
    <t>243-907-6376</t>
  </si>
  <si>
    <t>Кабельный лоток перфорированный, высота - 50 мм, максимальная нагрузка - 120 кг/м 50х100-0,7 RAL</t>
  </si>
  <si>
    <t>L5015001-RAL</t>
  </si>
  <si>
    <t>243-907-6377</t>
  </si>
  <si>
    <t>Кабельный лоток перфорированный, высота - 50 мм, максимальная нагрузка - 120 кг/м 50х150-0,7 RAL</t>
  </si>
  <si>
    <t>L5020001-RAL</t>
  </si>
  <si>
    <t>243-907-6378</t>
  </si>
  <si>
    <t>Кабельный лоток перфорированный, высота - 50 мм, максимальная нагрузка - 120 кг/м 50х200-0,7 RAL</t>
  </si>
  <si>
    <t>L5030001-RAL</t>
  </si>
  <si>
    <t>243-907-6379</t>
  </si>
  <si>
    <t>Кабельный лоток перфорированный, высота - 50 мм, максимальная нагрузка - 120 кг/м 50х300-0,8 RAL</t>
  </si>
  <si>
    <t>L5040001-RAL</t>
  </si>
  <si>
    <t>243-907-6380</t>
  </si>
  <si>
    <t>Кабельный лоток перфорированный, высота - 50 мм, максимальная нагрузка - 120 кг/м 50х400-1,0 RAL</t>
  </si>
  <si>
    <t>L5050001-RAL</t>
  </si>
  <si>
    <t>243-907-6381</t>
  </si>
  <si>
    <t>Кабельный лоток перфорированный, высота - 50 мм, максимальная нагрузка - 120 кг/м 50х500-1,0 RAL</t>
  </si>
  <si>
    <t>L5060001-RAL</t>
  </si>
  <si>
    <t>243-907-6382</t>
  </si>
  <si>
    <t>Кабельный лоток перфорированный, высота - 50 мм, максимальная нагрузка - 120 кг/м 50х600-1,0 RAL</t>
  </si>
  <si>
    <t>L8010001</t>
  </si>
  <si>
    <t>243-907-6401</t>
  </si>
  <si>
    <t>Кабельный лоток перфорированный, высота - 80 мм, максимальная нагрузка - 130 кг/м 80х100-0,7</t>
  </si>
  <si>
    <t>L8015001</t>
  </si>
  <si>
    <t>243-907-6402</t>
  </si>
  <si>
    <t>Кабельный лоток перфорированный, высота - 80 мм, максимальная нагрузка - 130 кг/м 80х150-0,7</t>
  </si>
  <si>
    <t>L8020001</t>
  </si>
  <si>
    <t>243-907-6403</t>
  </si>
  <si>
    <t>Кабельный лоток перфорированный, высота - 80 мм, максимальная нагрузка - 130 кг/м 80х200-0,8</t>
  </si>
  <si>
    <t>L8030001</t>
  </si>
  <si>
    <t>243-907-6404</t>
  </si>
  <si>
    <t>Кабельный лоток перфорированный, высота - 80 мм, максимальная нагрузка - 130 кг/м 80х300-0,8</t>
  </si>
  <si>
    <t>L8010001-1</t>
  </si>
  <si>
    <t>243-907-6405</t>
  </si>
  <si>
    <t>Кабельный лоток перфорированный, высота - 80 мм, максимальная нагрузка - 130 кг/м 80х100-1,0</t>
  </si>
  <si>
    <t>L8015001-1</t>
  </si>
  <si>
    <t>243-907-6406</t>
  </si>
  <si>
    <t>Кабельный лоток перфорированный, высота - 80 мм, максимальная нагрузка - 130 кг/м 80х150-1,0</t>
  </si>
  <si>
    <t>L8020001-1</t>
  </si>
  <si>
    <t>243-907-6407</t>
  </si>
  <si>
    <t>Кабельный лоток перфорированный, высота - 80 мм, максимальная нагрузка - 130 кг/м 80х200-1,0</t>
  </si>
  <si>
    <t>L8030001-1</t>
  </si>
  <si>
    <t>243-907-6408</t>
  </si>
  <si>
    <t>Кабельный лоток перфорированный, высота - 80 мм, максимальная нагрузка - 130 кг/м 80х300-1,0</t>
  </si>
  <si>
    <t>L8040001</t>
  </si>
  <si>
    <t>243-907-6409</t>
  </si>
  <si>
    <t>Кабельный лоток перфорированный, высота - 80 мм, максимальная нагрузка - 130 кг/м 80х400-1,0</t>
  </si>
  <si>
    <t>L8050001</t>
  </si>
  <si>
    <t>243-907-6410</t>
  </si>
  <si>
    <t>Кабельный лоток перфорированный, высота - 80 мм, максимальная нагрузка - 130 кг/м 80х500-1,0</t>
  </si>
  <si>
    <t>L8060001</t>
  </si>
  <si>
    <t>243-907-6411</t>
  </si>
  <si>
    <t>Кабельный лоток перфорированный, высота - 80 мм, максимальная нагрузка - 130 кг/м 80х600-1,0</t>
  </si>
  <si>
    <t>L8010001-1,2</t>
  </si>
  <si>
    <t>243-907-6412</t>
  </si>
  <si>
    <t>Кабельный лоток перфорированный, высота - 80 мм, максимальная нагрузка - 130 кг/м 80х100-1,2</t>
  </si>
  <si>
    <t>L8015001-1,2</t>
  </si>
  <si>
    <t>243-907-6413</t>
  </si>
  <si>
    <t>Кабельный лоток перфорированный, высота - 80 мм, максимальная нагрузка - 130 кг/м 80х150-1,2</t>
  </si>
  <si>
    <t>L8020001-1,2</t>
  </si>
  <si>
    <t>243-907-6414</t>
  </si>
  <si>
    <t>Кабельный лоток перфорированный, высота - 80 мм, максимальная нагрузка - 130 кг/м 80х200-1,2</t>
  </si>
  <si>
    <t>L8030001-1,2</t>
  </si>
  <si>
    <t>243-907-6415</t>
  </si>
  <si>
    <t>Кабельный лоток перфорированный, высота - 80 мм, максимальная нагрузка - 130 кг/м 80х300-1,2</t>
  </si>
  <si>
    <t>L8040001-1,2</t>
  </si>
  <si>
    <t>243-907-6416</t>
  </si>
  <si>
    <t>Кабельный лоток перфорированный, высота - 80 мм, максимальная нагрузка - 130 кг/м 80х400-1,2</t>
  </si>
  <si>
    <t>L8050001-1,2</t>
  </si>
  <si>
    <t>243-907-6417</t>
  </si>
  <si>
    <t>Кабельный лоток перфорированный, высота - 80 мм, максимальная нагрузка - 130 кг/м 80х500-1,2</t>
  </si>
  <si>
    <t>L8060001-1,2</t>
  </si>
  <si>
    <t>243-907-6418</t>
  </si>
  <si>
    <t>Кабельный лоток перфорированный, высота - 80 мм, максимальная нагрузка - 130 кг/м 80х600-1,2</t>
  </si>
  <si>
    <t>L8010001-1,5</t>
  </si>
  <si>
    <t>243-907-6419</t>
  </si>
  <si>
    <t>Кабельный лоток перфорированный, высота - 80 мм, максимальная нагрузка - 130 кг/м 80х100-1,5</t>
  </si>
  <si>
    <t>L8015001-1,5</t>
  </si>
  <si>
    <t>243-907-6420</t>
  </si>
  <si>
    <t>Кабельный лоток перфорированный, высота - 80 мм, максимальная нагрузка - 130 кг/м 80х150-1,5</t>
  </si>
  <si>
    <t>L8020001-1,5</t>
  </si>
  <si>
    <t>243-907-6421</t>
  </si>
  <si>
    <t>Кабельный лоток перфорированный, высота - 80 мм, максимальная нагрузка - 130 кг/м 80х200-1,5</t>
  </si>
  <si>
    <t>L8030001-1,5</t>
  </si>
  <si>
    <t>243-907-6422</t>
  </si>
  <si>
    <t>Кабельный лоток перфорированный, высота - 80 мм, максимальная нагрузка - 130 кг/м 80х300-1,5</t>
  </si>
  <si>
    <t>L8040001-1,5</t>
  </si>
  <si>
    <t>243-907-6423</t>
  </si>
  <si>
    <t>Кабельный лоток перфорированный, высота - 80 мм, максимальная нагрузка - 130 кг/м 80х400-1,5</t>
  </si>
  <si>
    <t>L8050001-1,5</t>
  </si>
  <si>
    <t>243-907-6424</t>
  </si>
  <si>
    <t>Кабельный лоток перфорированный, высота - 80 мм, максимальная нагрузка - 130 кг/м 80х500-1,5</t>
  </si>
  <si>
    <t>L8060001-1,5</t>
  </si>
  <si>
    <t>243-907-6425</t>
  </si>
  <si>
    <t>Кабельный лоток перфорированный, высота - 80 мм, максимальная нагрузка - 130 кг/м 80х600-1,5</t>
  </si>
  <si>
    <t>L8010001-HDZ</t>
  </si>
  <si>
    <t>243-907-6426</t>
  </si>
  <si>
    <t>Кабельный лоток перфорированный, высота - 80 мм, максимальная нагрузка - 130 кг/м 80х100-0,8 HDZ</t>
  </si>
  <si>
    <t>L8015001-HDZ</t>
  </si>
  <si>
    <t>243-907-6427</t>
  </si>
  <si>
    <t>Кабельный лоток перфорированный, высота - 80 мм, максимальная нагрузка - 130 кг/м 80х150-0,8 HDZ</t>
  </si>
  <si>
    <t>L8020001-HDZ</t>
  </si>
  <si>
    <t>243-907-6428</t>
  </si>
  <si>
    <t>Кабельный лоток перфорированный, высота - 80 мм, максимальная нагрузка - 130 кг/м 80х200-0,8 HDZ</t>
  </si>
  <si>
    <t>L8030001-HDZ</t>
  </si>
  <si>
    <t>243-907-6429</t>
  </si>
  <si>
    <t>Кабельный лоток перфорированный, высота - 80 мм, максимальная нагрузка - 130 кг/м 80х300-0,8 HDZ</t>
  </si>
  <si>
    <t>L8010001-1-HDZ</t>
  </si>
  <si>
    <t>243-907-6430</t>
  </si>
  <si>
    <t>Кабельный лоток перфорированный, высота - 80 мм, максимальная нагрузка - 130 кг/м 80х100-1,0 HDZ</t>
  </si>
  <si>
    <t>L8015001-1-HDZ</t>
  </si>
  <si>
    <t>243-907-6431</t>
  </si>
  <si>
    <t>Кабельный лоток перфорированный, высота - 80 мм, максимальная нагрузка - 130 кг/м 80х150-1,0 HDZ</t>
  </si>
  <si>
    <t>L8020001-1-HDZ</t>
  </si>
  <si>
    <t>243-907-6432</t>
  </si>
  <si>
    <t>Кабельный лоток перфорированный, высота - 80 мм, максимальная нагрузка - 130 кг/м 80х200-1,0 HDZ</t>
  </si>
  <si>
    <t>L8030001-1-HDZ</t>
  </si>
  <si>
    <t>243-907-6433</t>
  </si>
  <si>
    <t>Кабельный лоток перфорированный, высота - 80 мм, максимальная нагрузка - 130 кг/м 80х300-1,0 HDZ</t>
  </si>
  <si>
    <t>L8040001-HDZ</t>
  </si>
  <si>
    <t>243-907-6434</t>
  </si>
  <si>
    <t>Кабельный лоток перфорированный, высота - 80 мм, максимальная нагрузка - 130 кг/м 80х400-1,0 HDZ</t>
  </si>
  <si>
    <t>L8050001-HDZ</t>
  </si>
  <si>
    <t>243-907-6435</t>
  </si>
  <si>
    <t>Кабельный лоток перфорированный, высота - 80 мм, максимальная нагрузка - 130 кг/м 80х500-1,0 HDZ</t>
  </si>
  <si>
    <t>L8060001-HDZ</t>
  </si>
  <si>
    <t>243-907-6436</t>
  </si>
  <si>
    <t>Кабельный лоток перфорированный, высота - 80 мм, максимальная нагрузка - 130 кг/м 80х600-1,0 HDZ</t>
  </si>
  <si>
    <t>L8010001-1,2-HDZ</t>
  </si>
  <si>
    <t>243-907-6437</t>
  </si>
  <si>
    <t>Кабельный лоток перфорированный, высота - 80 мм, максимальная нагрузка - 130 кг/м 80х100-1,2 HDZ</t>
  </si>
  <si>
    <t>L8015001-1,2-HDZ</t>
  </si>
  <si>
    <t>243-907-6438</t>
  </si>
  <si>
    <t>Кабельный лоток перфорированный, высота - 80 мм, максимальная нагрузка - 130 кг/м 80х150-1,2 HDZ</t>
  </si>
  <si>
    <t>L8020001-1,2-HDZ</t>
  </si>
  <si>
    <t>243-907-6439</t>
  </si>
  <si>
    <t>Кабельный лоток перфорированный, высота - 80 мм, максимальная нагрузка - 130 кг/м 80х200-1,2 HDZ</t>
  </si>
  <si>
    <t>L8030001-1,2-HDZ</t>
  </si>
  <si>
    <t>243-907-6440</t>
  </si>
  <si>
    <t>Кабельный лоток перфорированный, высота - 80 мм, максимальная нагрузка - 130 кг/м 80х300-1,2 HDZ</t>
  </si>
  <si>
    <t>L8040001-1,2-HDZ</t>
  </si>
  <si>
    <t>243-907-6441</t>
  </si>
  <si>
    <t>Кабельный лоток перфорированный, высота - 80 мм, максимальная нагрузка - 130 кг/м 80х400-1,2 HDZ</t>
  </si>
  <si>
    <t>L8050001-1,2-HDZ</t>
  </si>
  <si>
    <t>243-907-6442</t>
  </si>
  <si>
    <t>Кабельный лоток перфорированный, высота - 80 мм, максимальная нагрузка - 130 кг/м 80х500-1,2 HDZ</t>
  </si>
  <si>
    <t>L8060001-1,2-HDZ</t>
  </si>
  <si>
    <t>243-907-6443</t>
  </si>
  <si>
    <t>Кабельный лоток перфорированный, высота - 80 мм, максимальная нагрузка - 130 кг/м 80х600-1,2 HDZ</t>
  </si>
  <si>
    <t>L8010001-1,5-HDZ</t>
  </si>
  <si>
    <t>243-907-6444</t>
  </si>
  <si>
    <t>Кабельный лоток перфорированный, высота - 80 мм, максимальная нагрузка - 130 кг/м 80х100-1,5 HDZ</t>
  </si>
  <si>
    <t>L8015001-1,5-HDZ</t>
  </si>
  <si>
    <t>243-907-6445</t>
  </si>
  <si>
    <t>Кабельный лоток перфорированный, высота - 80 мм, максимальная нагрузка - 130 кг/м 80х150-1,5 HDZ</t>
  </si>
  <si>
    <t>L8020001-1,5-HDZ</t>
  </si>
  <si>
    <t>243-907-6446</t>
  </si>
  <si>
    <t>Кабельный лоток перфорированный, высота - 80 мм, максимальная нагрузка - 130 кг/м 80х200-1,5 HDZ</t>
  </si>
  <si>
    <t>L8030001-1,5-HDZ</t>
  </si>
  <si>
    <t>243-907-6447</t>
  </si>
  <si>
    <t>Кабельный лоток перфорированный, высота - 80 мм, максимальная нагрузка - 130 кг/м 80х300-1,5 HDZ</t>
  </si>
  <si>
    <t>L8040001-1,5-HDZ</t>
  </si>
  <si>
    <t>243-907-6448</t>
  </si>
  <si>
    <t>Кабельный лоток перфорированный, высота - 80 мм, максимальная нагрузка - 130 кг/м 80х400-1,5 HDZ</t>
  </si>
  <si>
    <t>L8050001-1,5-HDZ</t>
  </si>
  <si>
    <t>243-907-6449</t>
  </si>
  <si>
    <t>Кабельный лоток перфорированный, высота - 80 мм, максимальная нагрузка - 130 кг/м 80х500-1,5 HDZ</t>
  </si>
  <si>
    <t>L8060001-1,5-HDZ</t>
  </si>
  <si>
    <t>243-907-6450</t>
  </si>
  <si>
    <t>Кабельный лоток перфорированный, высота - 80 мм, максимальная нагрузка - 130 кг/м 80х600-1,5 HDZ</t>
  </si>
  <si>
    <t>L8010001-INOX</t>
  </si>
  <si>
    <t>243-907-6451</t>
  </si>
  <si>
    <t>Кабельный лоток перфорированный, высота - 80 мм, максимальная нагрузка - 130 кг/м 80х100-0,8 INOX</t>
  </si>
  <si>
    <t>L8015001-INOX</t>
  </si>
  <si>
    <t>243-907-6452</t>
  </si>
  <si>
    <t>Кабельный лоток перфорированный, высота - 80 мм, максимальная нагрузка - 130 кг/м 80х150-0,8 INOX</t>
  </si>
  <si>
    <t>L8020001-INOX</t>
  </si>
  <si>
    <t>243-907-6453</t>
  </si>
  <si>
    <t>Кабельный лоток перфорированный, высота - 80 мм, максимальная нагрузка - 130 кг/м 80х200-0,8 INOX</t>
  </si>
  <si>
    <t>L8030001-INOX</t>
  </si>
  <si>
    <t>243-907-6454</t>
  </si>
  <si>
    <t>Кабельный лоток перфорированный, высота - 80 мм, максимальная нагрузка - 130 кг/м 80х300-0,8 INOX</t>
  </si>
  <si>
    <t>L8040001-INOX</t>
  </si>
  <si>
    <t>243-907-6455</t>
  </si>
  <si>
    <t>Кабельный лоток перфорированный, высота - 80 мм, максимальная нагрузка - 130 кг/м 80х400-1,0 INOX</t>
  </si>
  <si>
    <t>L8050001-INOX</t>
  </si>
  <si>
    <t>243-907-6456</t>
  </si>
  <si>
    <t>Кабельный лоток перфорированный, высота - 80 мм, максимальная нагрузка - 130 кг/м 80х500-1,0 INOX</t>
  </si>
  <si>
    <t>L8060001-INOX</t>
  </si>
  <si>
    <t>243-907-6457</t>
  </si>
  <si>
    <t>Кабельный лоток перфорированный, высота - 80 мм, максимальная нагрузка - 130 кг/м 80х600-1,0 INOX</t>
  </si>
  <si>
    <t>L8010001-RAL</t>
  </si>
  <si>
    <t>243-907-6458</t>
  </si>
  <si>
    <t>Кабельный лоток перфорированный, высота - 80 мм, максимальная нагрузка - 130 кг/м 80х100-0,7 RAL</t>
  </si>
  <si>
    <t>L8015001-RAL</t>
  </si>
  <si>
    <t>243-907-6459</t>
  </si>
  <si>
    <t>Кабельный лоток перфорированный, высота - 80 мм, максимальная нагрузка - 130 кг/м 80х150-0,7 RAL</t>
  </si>
  <si>
    <t>L8020001-RAL</t>
  </si>
  <si>
    <t>243-907-6460</t>
  </si>
  <si>
    <t>Кабельный лоток перфорированный, высота - 80 мм, максимальная нагрузка - 130 кг/м 80х200-0,8 RAL</t>
  </si>
  <si>
    <t>L8030001-RAL</t>
  </si>
  <si>
    <t>243-907-6461</t>
  </si>
  <si>
    <t>Кабельный лоток перфорированный, высота - 80 мм, максимальная нагрузка - 130 кг/м 80х300-0,8 RAL</t>
  </si>
  <si>
    <t>L8040001-RAL</t>
  </si>
  <si>
    <t>243-907-6462</t>
  </si>
  <si>
    <t>Кабельный лоток перфорированный, высота - 80 мм, максимальная нагрузка - 130 кг/м 80х400-1,0 RAL</t>
  </si>
  <si>
    <t>L8050001-RAL</t>
  </si>
  <si>
    <t>243-907-6463</t>
  </si>
  <si>
    <t>Кабельный лоток перфорированный, высота - 80 мм, максимальная нагрузка - 130 кг/м 80х500-1,0 RAL</t>
  </si>
  <si>
    <t>L8060001-RAL</t>
  </si>
  <si>
    <t>243-907-6464</t>
  </si>
  <si>
    <t>Кабельный лоток перфорированный, высота - 80 мм, максимальная нагрузка - 130 кг/м 80х600-1,0 RAL</t>
  </si>
  <si>
    <t>L10010001</t>
  </si>
  <si>
    <t>243-907-6501</t>
  </si>
  <si>
    <t>Кабельный лоток перфорированный, высота - 100 мм, максимальная нагрузка - 150 кг/м 100х100-0,7</t>
  </si>
  <si>
    <t>L10015001</t>
  </si>
  <si>
    <t>243-907-6502</t>
  </si>
  <si>
    <t>Кабельный лоток перфорированный, высота - 100 мм, максимальная нагрузка - 150 кг/м 100х150-0,7</t>
  </si>
  <si>
    <t>L10020001</t>
  </si>
  <si>
    <t>243-907-6503</t>
  </si>
  <si>
    <t>Кабельный лоток перфорированный, высота - 100 мм, максимальная нагрузка - 150 кг/м 100х200-0,8</t>
  </si>
  <si>
    <t>L10030001</t>
  </si>
  <si>
    <t>243-907-6504</t>
  </si>
  <si>
    <t>Кабельный лоток перфорированный, высота - 100 мм, максимальная нагрузка - 150 кг/м 100х300-0,8</t>
  </si>
  <si>
    <t>L10010001-1</t>
  </si>
  <si>
    <t>243-907-6505</t>
  </si>
  <si>
    <t>Кабельный лоток перфорированный, высота - 100 мм, максимальная нагрузка - 150 кг/м 100х100-1,0</t>
  </si>
  <si>
    <t>L10015001-1</t>
  </si>
  <si>
    <t>243-907-6506</t>
  </si>
  <si>
    <t>Кабельный лоток перфорированный, высота - 100 мм, максимальная нагрузка - 150 кг/м 100х150-1,0</t>
  </si>
  <si>
    <t>L10020001-1</t>
  </si>
  <si>
    <t>243-907-6507</t>
  </si>
  <si>
    <t>Кабельный лоток перфорированный, высота - 100 мм, максимальная нагрузка - 150 кг/м 100х200-1,0</t>
  </si>
  <si>
    <t>L10030001-1</t>
  </si>
  <si>
    <t>243-907-6508</t>
  </si>
  <si>
    <t>Кабельный лоток перфорированный, высота - 100 мм, максимальная нагрузка - 150 кг/м 100х300-1,0</t>
  </si>
  <si>
    <t>L10040001</t>
  </si>
  <si>
    <t>243-907-6509</t>
  </si>
  <si>
    <t>Кабельный лоток перфорированный, высота - 100 мм, максимальная нагрузка - 150 кг/м 100х400-1,0</t>
  </si>
  <si>
    <t>L10050001</t>
  </si>
  <si>
    <t>243-907-6510</t>
  </si>
  <si>
    <t>Кабельный лоток перфорированный, высота - 100 мм, максимальная нагрузка - 150 кг/м 100х500-1,0</t>
  </si>
  <si>
    <t>L10060001</t>
  </si>
  <si>
    <t>243-907-6511</t>
  </si>
  <si>
    <t>Кабельный лоток перфорированный, высота - 100 мм, максимальная нагрузка - 150 кг/м 100х600-1,0</t>
  </si>
  <si>
    <t>L10010001-1,2</t>
  </si>
  <si>
    <t>243-907-6512</t>
  </si>
  <si>
    <t>Кабельный лоток перфорированный, высота - 100 мм, максимальная нагрузка - 150 кг/м 100х100-1,2</t>
  </si>
  <si>
    <t>L10015001-1,2</t>
  </si>
  <si>
    <t>243-907-6513</t>
  </si>
  <si>
    <t>Кабельный лоток перфорированный, высота - 100 мм, максимальная нагрузка - 150 кг/м 100х150-1,2</t>
  </si>
  <si>
    <t>L10020001-1,2</t>
  </si>
  <si>
    <t>243-907-6514</t>
  </si>
  <si>
    <t>Кабельный лоток перфорированный, высота - 100 мм, максимальная нагрузка - 150 кг/м 100х200-1,2</t>
  </si>
  <si>
    <t>L10030001-1,2</t>
  </si>
  <si>
    <t>243-907-6515</t>
  </si>
  <si>
    <t>Кабельный лоток перфорированный, высота - 100 мм, максимальная нагрузка - 150 кг/м 100х300-1,2</t>
  </si>
  <si>
    <t>L10040001-1,2</t>
  </si>
  <si>
    <t>243-907-6516</t>
  </si>
  <si>
    <t>Кабельный лоток перфорированный, высота - 100 мм, максимальная нагрузка - 150 кг/м 100х400-1,2</t>
  </si>
  <si>
    <t>L10050001-1,2</t>
  </si>
  <si>
    <t>243-907-6517</t>
  </si>
  <si>
    <t>Кабельный лоток перфорированный, высота - 100 мм, максимальная нагрузка - 150 кг/м 100х500-1,2</t>
  </si>
  <si>
    <t>L10060001-1,2</t>
  </si>
  <si>
    <t>243-907-6518</t>
  </si>
  <si>
    <t>Кабельный лоток перфорированный, высота - 100 мм, максимальная нагрузка - 150 кг/м 100х600-1,2</t>
  </si>
  <si>
    <t>L10010001-1,5</t>
  </si>
  <si>
    <t>243-907-6519</t>
  </si>
  <si>
    <t>Кабельный лоток перфорированный, высота - 100 мм, максимальная нагрузка - 150 кг/м 100х100-1,5</t>
  </si>
  <si>
    <t>L10015001-1,5</t>
  </si>
  <si>
    <t>243-907-6520</t>
  </si>
  <si>
    <t>Кабельный лоток перфорированный, высота - 100 мм, максимальная нагрузка - 150 кг/м 100х150-1,5</t>
  </si>
  <si>
    <t>L10020001-1,5</t>
  </si>
  <si>
    <t>243-907-6521</t>
  </si>
  <si>
    <t>Кабельный лоток перфорированный, высота - 100 мм, максимальная нагрузка - 150 кг/м 100х200-1,5</t>
  </si>
  <si>
    <t>L10030001-1,5</t>
  </si>
  <si>
    <t>243-907-6522</t>
  </si>
  <si>
    <t>Кабельный лоток перфорированный, высота - 100 мм, максимальная нагрузка - 150 кг/м 100х300-1,5</t>
  </si>
  <si>
    <t>L10040001-1,5</t>
  </si>
  <si>
    <t>243-907-6523</t>
  </si>
  <si>
    <t>Кабельный лоток перфорированный, высота - 100 мм, максимальная нагрузка - 150 кг/м 100х400-1,5</t>
  </si>
  <si>
    <t>L10050001-1,5</t>
  </si>
  <si>
    <t>243-907-6524</t>
  </si>
  <si>
    <t>Кабельный лоток перфорированный, высота - 100 мм, максимальная нагрузка - 150 кг/м 100х500-1,5</t>
  </si>
  <si>
    <t>L10060001-1,5</t>
  </si>
  <si>
    <t>243-907-6525</t>
  </si>
  <si>
    <t>Кабельный лоток перфорированный, высота - 100 мм, максимальная нагрузка - 150 кг/м 100х600-1,5</t>
  </si>
  <si>
    <t>L10010001x2-HDZ</t>
  </si>
  <si>
    <t>243-907-6526</t>
  </si>
  <si>
    <t>Кабельный лоток перфорированный, высота - 100 мм, максимальная нагрузка - 150 кг/м 100х100-0,8 HDZ</t>
  </si>
  <si>
    <t>L10015001x2-HDZ</t>
  </si>
  <si>
    <t>243-907-6527</t>
  </si>
  <si>
    <t>Кабельный лоток перфорированный, высота - 100 мм, максимальная нагрузка - 150 кг/м 100х150-0,8 HDZ</t>
  </si>
  <si>
    <t>L10020001x2-HDZ</t>
  </si>
  <si>
    <t>243-907-6528</t>
  </si>
  <si>
    <t>Кабельный лоток перфорированный, высота - 100 мм, максимальная нагрузка - 150 кг/м 100х200-0,8 HDZ</t>
  </si>
  <si>
    <t>L10010001-1-HDZ</t>
  </si>
  <si>
    <t>243-907-6529</t>
  </si>
  <si>
    <t>Кабельный лоток перфорированный, высота - 100 мм, максимальная нагрузка - 150 кг/м 100х100-1,0 HDZ</t>
  </si>
  <si>
    <t>L10015001-1-HDZ</t>
  </si>
  <si>
    <t>243-907-6530</t>
  </si>
  <si>
    <t>Кабельный лоток перфорированный, высота - 100 мм, максимальная нагрузка - 150 кг/м 100х150-1,0 HDZ</t>
  </si>
  <si>
    <t>L10020001-1-HDZ</t>
  </si>
  <si>
    <t>243-907-6531</t>
  </si>
  <si>
    <t>Кабельный лоток перфорированный, высота - 100 мм, максимальная нагрузка - 150 кг/м 100х200-1,0 HDZ</t>
  </si>
  <si>
    <t>243-907-6532</t>
  </si>
  <si>
    <t>Кабельный лоток перфорированный, высота - 100 мм, максимальная нагрузка - 150 кг/м 100х300-1,0 HDZ</t>
  </si>
  <si>
    <t>L10040001x2-HDZ</t>
  </si>
  <si>
    <t>243-907-6533</t>
  </si>
  <si>
    <t>Кабельный лоток перфорированный, высота - 100 мм, максимальная нагрузка - 150 кг/м 100х400-1,0 HDZ</t>
  </si>
  <si>
    <t>L10050001x2-HDZ</t>
  </si>
  <si>
    <t>243-907-6534</t>
  </si>
  <si>
    <t>Кабельный лоток перфорированный, высота - 100 мм, максимальная нагрузка - 150 кг/м 100х500-1,0 HDZ</t>
  </si>
  <si>
    <t>L10060001x2-HDZ</t>
  </si>
  <si>
    <t>243-907-6535</t>
  </si>
  <si>
    <t>Кабельный лоток перфорированный, высота - 100 мм, максимальная нагрузка - 150 кг/м 100х600-1,0 HDZ</t>
  </si>
  <si>
    <t>L10010001-1,2-HDZ</t>
  </si>
  <si>
    <t>243-907-6536</t>
  </si>
  <si>
    <t>Кабельный лоток перфорированный, высота - 100 мм, максимальная нагрузка - 150 кг/м 100х100-1,2 HDZ</t>
  </si>
  <si>
    <t>L10015001-1,2-HDZ</t>
  </si>
  <si>
    <t>243-907-6537</t>
  </si>
  <si>
    <t>Кабельный лоток перфорированный, высота - 100 мм, максимальная нагрузка - 150 кг/м 100х150-1,2 HDZ</t>
  </si>
  <si>
    <t>L10020001-1,2-HDZ</t>
  </si>
  <si>
    <t>243-907-6538</t>
  </si>
  <si>
    <t>Кабельный лоток перфорированный, высота - 100 мм, максимальная нагрузка - 150 кг/м 100х200-1,2 HDZ</t>
  </si>
  <si>
    <t>L10030001-1,2-HDZ</t>
  </si>
  <si>
    <t>243-907-6539</t>
  </si>
  <si>
    <t>Кабельный лоток перфорированный, высота - 100 мм, максимальная нагрузка - 150 кг/м 100х300-1,2 HDZ</t>
  </si>
  <si>
    <t>L10040001-1,2-HDZ</t>
  </si>
  <si>
    <t>243-907-6540</t>
  </si>
  <si>
    <t>Кабельный лоток перфорированный, высота - 100 мм, максимальная нагрузка - 150 кг/м 100х400-1,2 HDZ</t>
  </si>
  <si>
    <t>L10050001-1,2-HDZ</t>
  </si>
  <si>
    <t>243-907-6541</t>
  </si>
  <si>
    <t>Кабельный лоток перфорированный, высота - 100 мм, максимальная нагрузка - 150 кг/м 100х500-1,2 HDZ</t>
  </si>
  <si>
    <t>L10060001-1,2-HDZ</t>
  </si>
  <si>
    <t>243-907-6542</t>
  </si>
  <si>
    <t>Кабельный лоток перфорированный, высота - 100 мм, максимальная нагрузка - 150 кг/м 100х600-1,2 HDZ</t>
  </si>
  <si>
    <t>L10010001-1,5-HDZ</t>
  </si>
  <si>
    <t>243-907-6543</t>
  </si>
  <si>
    <t>Кабельный лоток перфорированный, высота - 100 мм, максимальная нагрузка - 150 кг/м 100х100-1,5 HDZ</t>
  </si>
  <si>
    <t>L10015001-1,5-HDZ</t>
  </si>
  <si>
    <t>243-907-6544</t>
  </si>
  <si>
    <t>Кабельный лоток перфорированный, высота - 100 мм, максимальная нагрузка - 150 кг/м 100х150-1,5 HDZ</t>
  </si>
  <si>
    <t>L10020001-1,5-HDZ</t>
  </si>
  <si>
    <t>243-907-6545</t>
  </si>
  <si>
    <t>Кабельный лоток перфорированный, высота - 100 мм, максимальная нагрузка - 150 кг/м 100х200-1,5 HDZ</t>
  </si>
  <si>
    <t>L10030001-1,5-HDZ</t>
  </si>
  <si>
    <t>243-907-6546</t>
  </si>
  <si>
    <t>Кабельный лоток перфорированный, высота - 100 мм, максимальная нагрузка - 150 кг/м 100х300-1,5  HDZ</t>
  </si>
  <si>
    <t>L10040001-1,5-HDZ</t>
  </si>
  <si>
    <t>243-907-6547</t>
  </si>
  <si>
    <t>Кабельный лоток перфорированный, высота - 100 мм, максимальная нагрузка - 150 кг/м 100х400-1,5 HDZ</t>
  </si>
  <si>
    <t>L10050001-1,5-HDZ</t>
  </si>
  <si>
    <t>243-907-6548</t>
  </si>
  <si>
    <t>Кабельный лоток перфорированный, высота - 100 мм, максимальная нагрузка - 150 кг/м 100х500-1,5 HDZ</t>
  </si>
  <si>
    <t>L10060001-1,5-HDZ</t>
  </si>
  <si>
    <t>243-907-6549</t>
  </si>
  <si>
    <t>Кабельный лоток перфорированный, высота - 100 мм, максимальная нагрузка - 150 кг/м 100х600-1,5 HDZ</t>
  </si>
  <si>
    <t>L10010001-INOX</t>
  </si>
  <si>
    <t>243-907-6550</t>
  </si>
  <si>
    <t>Кабельный лоток перфорированный, высота - 100 мм, максимальная нагрузка - 150 кг/м 100х100-0,8 INOX</t>
  </si>
  <si>
    <t>L10015001-INOX</t>
  </si>
  <si>
    <t>243-907-6551</t>
  </si>
  <si>
    <t>Кабельный лоток перфорированный, высота - 100 мм, максимальная нагрузка - 150 кг/м 100х150-0,8 INOX</t>
  </si>
  <si>
    <t>L10020001-INOX</t>
  </si>
  <si>
    <t>243-907-6552</t>
  </si>
  <si>
    <t>Кабельный лоток перфорированный, высота - 100 мм, максимальная нагрузка - 150 кг/м 100х200-0,8 INOX</t>
  </si>
  <si>
    <t>L10030001-INOX</t>
  </si>
  <si>
    <t>243-907-6553</t>
  </si>
  <si>
    <t>Кабельный лоток перфорированный, высота - 100 мм, максимальная нагрузка - 150 кг/м 100х300-0,8 INOX</t>
  </si>
  <si>
    <t>L10040001-INOX</t>
  </si>
  <si>
    <t>243-907-6554</t>
  </si>
  <si>
    <t>Кабельный лоток перфорированный, высота - 100 мм, максимальная нагрузка - 150 кг/м 100х400-1,0 INOX</t>
  </si>
  <si>
    <t>L10050001-INOX</t>
  </si>
  <si>
    <t>243-907-6555</t>
  </si>
  <si>
    <t>Кабельный лоток перфорированный, высота - 100 мм, максимальная нагрузка - 150 кг/м 100х500-1,0 INOX</t>
  </si>
  <si>
    <t>L10060001-INOX</t>
  </si>
  <si>
    <t>243-907-6556</t>
  </si>
  <si>
    <t>Кабельный лоток перфорированный, высота - 100 мм, максимальная нагрузка - 150 кг/м 100х600-1,0  INOX</t>
  </si>
  <si>
    <t>L10010001-RAL</t>
  </si>
  <si>
    <t>243-907-6557</t>
  </si>
  <si>
    <t>Кабельный лоток перфорированный, высота - 100 мм, максимальная нагрузка - 150 кг/м 100х100-0,7 RAL</t>
  </si>
  <si>
    <t>L10015001-RAL</t>
  </si>
  <si>
    <t>243-907-6558</t>
  </si>
  <si>
    <t>Кабельный лоток перфорированный, высота - 100 мм, максимальная нагрузка - 150 кг/м 100х150-0,7 RAL</t>
  </si>
  <si>
    <t>L10020001-RAL</t>
  </si>
  <si>
    <t>243-907-6559</t>
  </si>
  <si>
    <t>Кабельный лоток перфорированный, высота - 100 мм, максимальная нагрузка - 150 кг/м 100х200-0,8 RAL</t>
  </si>
  <si>
    <t>L10030001-RAL</t>
  </si>
  <si>
    <t>243-907-6560</t>
  </si>
  <si>
    <t>Кабельный лоток перфорированный, высота - 100 мм, максимальная нагрузка - 150 кг/м 100х300-0,8 RAL</t>
  </si>
  <si>
    <t>L10040001-RAL</t>
  </si>
  <si>
    <t>243-907-6561</t>
  </si>
  <si>
    <t>Кабельный лоток перфорированный, высота - 100 мм, максимальная нагрузка - 150 кг/м 100х400-1,0 RAL</t>
  </si>
  <si>
    <t>L10050001-RAL</t>
  </si>
  <si>
    <t>243-907-6562</t>
  </si>
  <si>
    <t>Кабельный лоток перфорированный, высота - 100 мм, максимальная нагрузка - 150 кг/м 100х500-1,0 RAL</t>
  </si>
  <si>
    <t>L10060001-RAL</t>
  </si>
  <si>
    <t>243-907-6563</t>
  </si>
  <si>
    <t>Кабельный лоток перфорированный, высота - 100 мм, максимальная нагрузка - 150 кг/м 100х600-1,0 RAL</t>
  </si>
  <si>
    <t>L355000</t>
  </si>
  <si>
    <t>243-907-6601</t>
  </si>
  <si>
    <t>Кабельный лоток неперфорированный, высота - 35 мм, максимальная нагрузка - 60 кг/м 35х50-0,7</t>
  </si>
  <si>
    <t>L3510000</t>
  </si>
  <si>
    <t>243-907-6602</t>
  </si>
  <si>
    <t>Кабельный лоток неперфорированный, высота - 35 мм, максимальная нагрузка - 60 кг/м 35х100-0,7</t>
  </si>
  <si>
    <t>L3515000</t>
  </si>
  <si>
    <t>243-907-6603</t>
  </si>
  <si>
    <t>Кабельный лоток неперфорированный, высота - 35 мм, максимальная нагрузка - 60 кг/м 35х150-0,7</t>
  </si>
  <si>
    <t>L3520000</t>
  </si>
  <si>
    <t>243-907-6604</t>
  </si>
  <si>
    <t>Кабельный лоток неперфорированный, высота - 35 мм, максимальная нагрузка - 60 кг/м 35х200-0,7</t>
  </si>
  <si>
    <t>L355000-INOX</t>
  </si>
  <si>
    <t>243-907-6605</t>
  </si>
  <si>
    <t>Кабельный лоток неперфорированный, высота - 35 мм, максимальная нагрузка - 60 кг/м 35х50-0,8 INOX</t>
  </si>
  <si>
    <t>L3510000-INOX</t>
  </si>
  <si>
    <t>243-907-6606</t>
  </si>
  <si>
    <t>Кабельный лоток неперфорированный, высота - 35 мм, максимальная нагрузка - 60 кг/м 35х100-0,8 INOX</t>
  </si>
  <si>
    <t>L3515000-INOX</t>
  </si>
  <si>
    <t>243-907-6607</t>
  </si>
  <si>
    <t>Кабельный лоток неперфорированный, высота - 35 мм, максимальная нагрузка - 60 кг/м 35х150-0,8 INOX</t>
  </si>
  <si>
    <t>L3520000-INOX</t>
  </si>
  <si>
    <t>243-907-6608</t>
  </si>
  <si>
    <t>Кабельный лоток неперфорированный, высота - 35 мм, максимальная нагрузка - 60 кг/м 35х200-0,8 INOX</t>
  </si>
  <si>
    <t>L355000-RAL</t>
  </si>
  <si>
    <t>243-907-6609</t>
  </si>
  <si>
    <t>Кабельный лоток неперфорированный, высота - 35 мм, максимальная нагрузка - 60 кг/м 35х50-0,7 RAL</t>
  </si>
  <si>
    <t>L3510000-RAL</t>
  </si>
  <si>
    <t>243-907-6610</t>
  </si>
  <si>
    <t>Кабельный лоток неперфорированный, высота - 35 мм, максимальная нагрузка - 60 кг/м 35х100-0,7 RAL</t>
  </si>
  <si>
    <t>L3515000-RAL</t>
  </si>
  <si>
    <t>243-907-6611</t>
  </si>
  <si>
    <t>Кабельный лоток неперфорированный, высота - 35 мм, максимальная нагрузка - 60 кг/м 35х150-0,7 RAL</t>
  </si>
  <si>
    <t>L3520000-RAL</t>
  </si>
  <si>
    <t>243-907-6612</t>
  </si>
  <si>
    <t>Кабельный лоток неперфорированный, высота - 35 мм, максимальная нагрузка - 60 кг/м 35х200-0,7 RAL</t>
  </si>
  <si>
    <t>L5010000-0,45</t>
  </si>
  <si>
    <t>243-907-6702</t>
  </si>
  <si>
    <t>Кабельный лоток неперфорированный, высота - 50 мм, максимальная нагрузка - 120 кг/м 50х100-0,45</t>
  </si>
  <si>
    <t>L505000-0,55</t>
  </si>
  <si>
    <t>243-907-6703</t>
  </si>
  <si>
    <t>Кабельный лоток неперфорированный, высота - 50 мм, максимальная нагрузка - 120 кг/м 50х50-0,55</t>
  </si>
  <si>
    <t>L5010000-0,55</t>
  </si>
  <si>
    <t>243-907-6704</t>
  </si>
  <si>
    <t>Кабельный лоток неперфорированный, высота - 50 мм, максимальная нагрузка - 120 кг/м 50х100-0,55</t>
  </si>
  <si>
    <t>L5015000-0,55</t>
  </si>
  <si>
    <t>243-907-6705</t>
  </si>
  <si>
    <t>Кабельный лоток неперфорированный, высота - 50 мм, максимальная нагрузка - 120 кг/м 50х150-0,55</t>
  </si>
  <si>
    <t>L5020000-0,55</t>
  </si>
  <si>
    <t>243-907-6706</t>
  </si>
  <si>
    <t>Кабельный лоток неперфорированный, высота - 50 мм, максимальная нагрузка - 120 кг/м 50х200-0,55</t>
  </si>
  <si>
    <t>L5030000-0,55</t>
  </si>
  <si>
    <t>243-907-6707</t>
  </si>
  <si>
    <t>Кабельный лоток неперфорированный, высота - 50 мм, максимальная нагрузка - 120 кг/м 50х300-0,55</t>
  </si>
  <si>
    <t>L505000</t>
  </si>
  <si>
    <t>243-907-6708</t>
  </si>
  <si>
    <t>Кабельный лоток неперфорированный, высота - 50 мм, максимальная нагрузка - 120 кг/м 50х50-0,7</t>
  </si>
  <si>
    <t>L5010000</t>
  </si>
  <si>
    <t>243-907-6709</t>
  </si>
  <si>
    <t>Кабельный лоток неперфорированный, высота - 50 мм, максимальная нагрузка - 120 кг/м 50х100-0,7</t>
  </si>
  <si>
    <t>L5015000</t>
  </si>
  <si>
    <t>243-907-6710</t>
  </si>
  <si>
    <t>Кабельный лоток неперфорированный, высота - 50 мм, максимальная нагрузка - 120 кг/м 50х150-0,7</t>
  </si>
  <si>
    <t>L5020000</t>
  </si>
  <si>
    <t>243-907-6711</t>
  </si>
  <si>
    <t>Кабельный лоток неперфорированный, высота - 50 мм, максимальная нагрузка - 120 кг/м 50х200-0,7</t>
  </si>
  <si>
    <t>L5030000-0,7</t>
  </si>
  <si>
    <t>243-907-6712</t>
  </si>
  <si>
    <t>Кабельный лоток неперфорированный, высота - 50 мм, максимальная нагрузка - 120 кг/м 50х300-0,7</t>
  </si>
  <si>
    <t>L5030000</t>
  </si>
  <si>
    <t>243-907-6713</t>
  </si>
  <si>
    <t>Кабельный лоток неперфорированный, высота - 50 мм, максимальная нагрузка - 120 кг/м 50х300-0,8</t>
  </si>
  <si>
    <t>L505000-1</t>
  </si>
  <si>
    <t>243-907-6714</t>
  </si>
  <si>
    <t>Кабельный лоток неперфорированный, высота - 50 мм, максимальная нагрузка - 120 кг/м 50х50-1,0</t>
  </si>
  <si>
    <t>L5010000-1</t>
  </si>
  <si>
    <t>243-907-6715</t>
  </si>
  <si>
    <t>Кабельный лоток неперфорированный, высота - 50 мм, максимальная нагрузка - 120 кг/м 50х100-1,0</t>
  </si>
  <si>
    <t>L5015000-1</t>
  </si>
  <si>
    <t>243-907-6716</t>
  </si>
  <si>
    <t>Кабельный лоток неперфорированный, высота - 50 мм, максимальная нагрузка - 120 кг/м 50х150-1,0</t>
  </si>
  <si>
    <t>L5020000-1</t>
  </si>
  <si>
    <t>243-907-6717</t>
  </si>
  <si>
    <t>Кабельный лоток неперфорированный, высота - 50 мм, максимальная нагрузка - 120 кг/м 50х200-1,0</t>
  </si>
  <si>
    <t>L5030000-1</t>
  </si>
  <si>
    <t>243-907-6718</t>
  </si>
  <si>
    <t>Кабельный лоток неперфорированный, высота - 50 мм, максимальная нагрузка - 120 кг/м 50х300-1,0</t>
  </si>
  <si>
    <t>L5040000</t>
  </si>
  <si>
    <t>243-907-6719</t>
  </si>
  <si>
    <t>Кабельный лоток неперфорированный, высота - 50 мм, максимальная нагрузка - 120 кг/м 50х400-1,0</t>
  </si>
  <si>
    <t>L5050000</t>
  </si>
  <si>
    <t>243-907-6720</t>
  </si>
  <si>
    <t>Кабельный лоток неперфорированный, высота - 50 мм, максимальная нагрузка - 120 кг/м 50х500-1,0</t>
  </si>
  <si>
    <t>L5060000</t>
  </si>
  <si>
    <t>243-907-6721</t>
  </si>
  <si>
    <t>Кабельный лоток неперфорированный, высота - 50 мм, максимальная нагрузка - 120 кг/м 50х600-1,0</t>
  </si>
  <si>
    <t>L505000-1,2</t>
  </si>
  <si>
    <t>243-907-6722</t>
  </si>
  <si>
    <t>Кабельный лоток неперфорированный, высота - 50 мм, максимальная нагрузка - 120 кг/м 50х50-1,2</t>
  </si>
  <si>
    <t>L5010000-1,2</t>
  </si>
  <si>
    <t>243-907-6723</t>
  </si>
  <si>
    <t>Кабельный лоток неперфорированный, высота - 50 мм, максимальная нагрузка - 120 кг/м 50х100-1,2</t>
  </si>
  <si>
    <t>L5015000-1,2</t>
  </si>
  <si>
    <t>243-907-6724</t>
  </si>
  <si>
    <t>Кабельный лоток неперфорированный, высота - 50 мм, максимальная нагрузка - 120 кг/м 50х150-1,2</t>
  </si>
  <si>
    <t>L5020000-1,2</t>
  </si>
  <si>
    <t>243-907-6725</t>
  </si>
  <si>
    <t>Кабельный лоток неперфорированный, высота - 50 мм, максимальная нагрузка - 120 кг/м 50х200-1,2</t>
  </si>
  <si>
    <t>L5030000-1,2</t>
  </si>
  <si>
    <t>243-907-6726</t>
  </si>
  <si>
    <t>Кабельный лоток неперфорированный, высота - 50 мм, максимальная нагрузка - 120 кг/м 50х300-1,2</t>
  </si>
  <si>
    <t>L5040000-1,2</t>
  </si>
  <si>
    <t>243-907-6727</t>
  </si>
  <si>
    <t>Кабельный лоток неперфорированный, высота - 50 мм, максимальная нагрузка - 120 кг/м 50х400-1,2</t>
  </si>
  <si>
    <t>L5050000-1,2</t>
  </si>
  <si>
    <t>243-907-6728</t>
  </si>
  <si>
    <t>Кабельный лоток неперфорированный, высота - 50 мм, максимальная нагрузка - 120 кг/м 50х500-1,2</t>
  </si>
  <si>
    <t>L5060000-1,2</t>
  </si>
  <si>
    <t>243-907-6729</t>
  </si>
  <si>
    <t>Кабельный лоток неперфорированный, высота - 50 мм, максимальная нагрузка - 120 кг/м 50х600-1,2</t>
  </si>
  <si>
    <t>L505000-1,5</t>
  </si>
  <si>
    <t>243-907-6730</t>
  </si>
  <si>
    <t>Кабельный лоток неперфорированный, высота - 50 мм, максимальная нагрузка - 120 кг/м 50х50-1,5</t>
  </si>
  <si>
    <t>L5010000-1,5</t>
  </si>
  <si>
    <t>243-907-6731</t>
  </si>
  <si>
    <t>Кабельный лоток неперфорированный, высота - 50 мм, максимальная нагрузка - 120 кг/м 50х100-1,5</t>
  </si>
  <si>
    <t>L5015000-1,5</t>
  </si>
  <si>
    <t>243-907-6732</t>
  </si>
  <si>
    <t>Кабельный лоток неперфорированный, высота - 50 мм, максимальная нагрузка - 120 кг/м 50х150-1,5</t>
  </si>
  <si>
    <t>L5020000-1,5</t>
  </si>
  <si>
    <t>243-907-6733</t>
  </si>
  <si>
    <t>Кабельный лоток неперфорированный, высота - 50 мм, максимальная нагрузка - 120 кг/м 50х200-1,5</t>
  </si>
  <si>
    <t>L5030000-1,5</t>
  </si>
  <si>
    <t>243-907-6734</t>
  </si>
  <si>
    <t>Кабельный лоток неперфорированный, высота - 50 мм, максимальная нагрузка - 120 кг/м 50х300-1,5</t>
  </si>
  <si>
    <t>L5040000-1,5</t>
  </si>
  <si>
    <t>243-907-6735</t>
  </si>
  <si>
    <t>Кабельный лоток неперфорированный, высота - 50 мм, максимальная нагрузка - 120 кг/м 50х400-1,5</t>
  </si>
  <si>
    <t>L5050000-1,5</t>
  </si>
  <si>
    <t>243-907-6736</t>
  </si>
  <si>
    <t>Кабельный лоток неперфорированный, высота - 50 мм, максимальная нагрузка - 120 кг/м 50х500-1,5</t>
  </si>
  <si>
    <t>L5060000-1,5</t>
  </si>
  <si>
    <t>243-907-6737</t>
  </si>
  <si>
    <t>Кабельный лоток неперфорированный, высота - 50 мм, максимальная нагрузка - 120 кг/м 50х600-1,5</t>
  </si>
  <si>
    <t>L505000-HDZ</t>
  </si>
  <si>
    <t>243-907-6738</t>
  </si>
  <si>
    <t>Кабельный лоток неперфорированный, высота - 50 мм, максимальная нагрузка - 120 кг/м 50х50-0,8 HDZ</t>
  </si>
  <si>
    <t>L5010000-HDZ</t>
  </si>
  <si>
    <t>243-907-6739</t>
  </si>
  <si>
    <t>Кабельный лоток неперфорированный, высота - 50 мм, максимальная нагрузка - 120 кг/м 50х100-0,8 HDZ</t>
  </si>
  <si>
    <t>L5015000-HDZ</t>
  </si>
  <si>
    <t>243-907-6740</t>
  </si>
  <si>
    <t>Кабельный лоток неперфорированный, высота - 50 мм, максимальная нагрузка - 120 кг/м 50х150-0,8 HDZ</t>
  </si>
  <si>
    <t>L5020000-HDZ</t>
  </si>
  <si>
    <t>243-907-6741</t>
  </si>
  <si>
    <t>Кабельный лоток неперфорированный, высота - 50 мм, максимальная нагрузка - 120 кг/м 50х200-0,8 HDZ</t>
  </si>
  <si>
    <t>L505000-1-HDZ</t>
  </si>
  <si>
    <t>243-907-6742</t>
  </si>
  <si>
    <t>Кабельный лоток неперфорированный, высота - 50 мм, максимальная нагрузка - 120 кг/м 50х50-1,0 HDZ</t>
  </si>
  <si>
    <t>L5010000-1-HDZ</t>
  </si>
  <si>
    <t>243-907-6743</t>
  </si>
  <si>
    <t>Кабельный лоток неперфорированный, высота - 50 мм, максимальная нагрузка - 120 кг/м 50х100-1,0 HDZ</t>
  </si>
  <si>
    <t>L5015000-1-HDZ</t>
  </si>
  <si>
    <t>243-907-6744</t>
  </si>
  <si>
    <t>Кабельный лоток неперфорированный, высота - 50 мм, максимальная нагрузка - 120 кг/м 50х150-1,0 HDZ</t>
  </si>
  <si>
    <t>L5020000-1-HDZ</t>
  </si>
  <si>
    <t>243-907-6745</t>
  </si>
  <si>
    <t>Кабельный лоток неперфорированный, высота - 50 мм, максимальная нагрузка - 120 кг/м 50х200-1,0 HDZ</t>
  </si>
  <si>
    <t>L5030000-1-HDZ</t>
  </si>
  <si>
    <t>243-907-6746</t>
  </si>
  <si>
    <t>Кабельный лоток неперфорированный, высота - 50 мм, максимальная нагрузка - 120 кг/м 50х300-1,0 HDZ</t>
  </si>
  <si>
    <t>L5040000-HDZ</t>
  </si>
  <si>
    <t>243-907-6747</t>
  </si>
  <si>
    <t>Кабельный лоток неперфорированный, высота - 50 мм, максимальная нагрузка - 120 кг/м 50х400-1,0 HDZ</t>
  </si>
  <si>
    <t>L5050000-HDZ</t>
  </si>
  <si>
    <t>243-907-6748</t>
  </si>
  <si>
    <t>Кабельный лоток неперфорированный, высота - 50 мм, максимальная нагрузка - 120 кг/м 50х500-1,0 HDZ</t>
  </si>
  <si>
    <t>L5060000-HDZ</t>
  </si>
  <si>
    <t>243-907-6749</t>
  </si>
  <si>
    <t>Кабельный лоток неперфорированный, высота - 50 мм, максимальная нагрузка - 120 кг/м 50х600-1,0 HDZ</t>
  </si>
  <si>
    <t>L505000-1,2-HDZ</t>
  </si>
  <si>
    <t>243-907-6750</t>
  </si>
  <si>
    <t>Кабельный лоток неперфорированный, высота - 50 мм, максимальная нагрузка - 120 кг/м 50х50-1,2 HDZ</t>
  </si>
  <si>
    <t>L5010000-1,2-HDZ</t>
  </si>
  <si>
    <t>243-907-6751</t>
  </si>
  <si>
    <t>Кабельный лоток неперфорированный, высота - 50 мм, максимальная нагрузка - 120 кг/м 50х100-1,2 HDZ</t>
  </si>
  <si>
    <t>L5015000-1,2-HDZ</t>
  </si>
  <si>
    <t>243-907-6752</t>
  </si>
  <si>
    <t>Кабельный лоток неперфорированный, высота - 50 мм, максимальная нагрузка - 120 кг/м 50х150-1,2 HDZ</t>
  </si>
  <si>
    <t>L5020000-1,2-HDZ</t>
  </si>
  <si>
    <t>243-907-6753</t>
  </si>
  <si>
    <t>Кабельный лоток неперфорированный, высота - 50 мм, максимальная нагрузка - 120 кг/м 50х200-1,2 HDZ</t>
  </si>
  <si>
    <t>L5030000-1,2-HDZ</t>
  </si>
  <si>
    <t>243-907-6754</t>
  </si>
  <si>
    <t>Кабельный лоток неперфорированный, высота - 50 мм, максимальная нагрузка - 120 кг/м 50х300-1,2 HDZ</t>
  </si>
  <si>
    <t>L5040000-1,2-HDZ</t>
  </si>
  <si>
    <t>243-907-6755</t>
  </si>
  <si>
    <t>Кабельный лоток неперфорированный, высота - 50 мм, максимальная нагрузка - 120 кг/м 50х400-1,2 HDZ</t>
  </si>
  <si>
    <t>L5050000-1,2-HDZ</t>
  </si>
  <si>
    <t>243-907-6756</t>
  </si>
  <si>
    <t>Кабельный лоток неперфорированный, высота - 50 мм, максимальная нагрузка - 120 кг/м 50х500-1,2 HDZ</t>
  </si>
  <si>
    <t>L5060000-1,2-HDZ</t>
  </si>
  <si>
    <t>243-907-6757</t>
  </si>
  <si>
    <t>Кабельный лоток неперфорированный, высота - 50 мм, максимальная нагрузка - 120 кг/м 50х600-1,2 HDZ</t>
  </si>
  <si>
    <t>L505000-1,5-HDZ</t>
  </si>
  <si>
    <t>243-907-6758</t>
  </si>
  <si>
    <t>Кабельный лоток неперфорированный, высота - 50 мм, максимальная нагрузка - 120 кг/м 50х50-1,5 HDZ</t>
  </si>
  <si>
    <t>L5010000-1,5-HDZ</t>
  </si>
  <si>
    <t>243-907-6759</t>
  </si>
  <si>
    <t>Кабельный лоток неперфорированный, высота - 50 мм, максимальная нагрузка - 120 кг/м 50х100-1,5 HDZ</t>
  </si>
  <si>
    <t>L5015000-1,5-HDZ</t>
  </si>
  <si>
    <t>243-907-6760</t>
  </si>
  <si>
    <t>Кабельный лоток неперфорированный, высота - 50 мм, максимальная нагрузка - 120 кг/м 50х150-1,5 HDZ</t>
  </si>
  <si>
    <t>L5020000-1,5-HDZ</t>
  </si>
  <si>
    <t>243-907-6761</t>
  </si>
  <si>
    <t>Кабельный лоток неперфорированный, высота - 50 мм, максимальная нагрузка - 120 кг/м 50х200-1,5 HDZ</t>
  </si>
  <si>
    <t>L5030000-1,5-HDZ</t>
  </si>
  <si>
    <t>243-907-6762</t>
  </si>
  <si>
    <t>Кабельный лоток неперфорированный, высота - 50 мм, максимальная нагрузка - 120 кг/м 50х300-1,5 HDZ</t>
  </si>
  <si>
    <t>L5040000-1,5-HDZ</t>
  </si>
  <si>
    <t>243-907-6763</t>
  </si>
  <si>
    <t>Кабельный лоток неперфорированный, высота - 50 мм, максимальная нагрузка - 120 кг/м 50х400-1,5 HDZ</t>
  </si>
  <si>
    <t>L5050000-1,5-HDZ</t>
  </si>
  <si>
    <t>243-907-6764</t>
  </si>
  <si>
    <t>Кабельный лоток неперфорированный, высота - 50 мм, максимальная нагрузка - 120 кг/м 50х500-1,5 HDZ</t>
  </si>
  <si>
    <t>L5060000-1,5-HDZ</t>
  </si>
  <si>
    <t>243-907-6765</t>
  </si>
  <si>
    <t>Кабельный лоток неперфорированный, высота - 50 мм, максимальная нагрузка - 120 кг/м 50х600-1,5 HDZ</t>
  </si>
  <si>
    <t>L505000-INOX</t>
  </si>
  <si>
    <t>243-907-6766</t>
  </si>
  <si>
    <t>Кабельный лоток неперфорированный, высота - 50 мм, максимальная нагрузка - 120 кг/м 50х50-0,8 INOX</t>
  </si>
  <si>
    <t>L5010000-INOX</t>
  </si>
  <si>
    <t>243-907-6767</t>
  </si>
  <si>
    <t>Кабельный лоток неперфорированный, высота - 50 мм, максимальная нагрузка - 120 кг/м 50х100-0,8 INOX</t>
  </si>
  <si>
    <t>L5015000-INOX</t>
  </si>
  <si>
    <t>243-907-6768</t>
  </si>
  <si>
    <t>Кабельный лоток неперфорированный, высота - 50 мм, максимальная нагрузка - 120 кг/м 50х150-0,8 INOX</t>
  </si>
  <si>
    <t>L5020000-INOX</t>
  </si>
  <si>
    <t>243-907-6769</t>
  </si>
  <si>
    <t>Кабельный лоток неперфорированный, высота - 50 мм, максимальная нагрузка - 120 кг/м 50х200-0,8 INOX</t>
  </si>
  <si>
    <t>L5030000-INOX</t>
  </si>
  <si>
    <t>243-907-6770</t>
  </si>
  <si>
    <t>Кабельный лоток неперфорированный, высота - 50 мм, максимальная нагрузка - 120 кг/м 50х300-0,8 INOX</t>
  </si>
  <si>
    <t>L5040000-INOX</t>
  </si>
  <si>
    <t>243-907-6771</t>
  </si>
  <si>
    <t>Кабельный лоток неперфорированный, высота - 50 мм, максимальная нагрузка - 120 кг/м 50х400-1,0 INOX</t>
  </si>
  <si>
    <t>L5050000-INOX</t>
  </si>
  <si>
    <t>243-907-6772</t>
  </si>
  <si>
    <t>Кабельный лоток неперфорированный, высота - 50 мм, максимальная нагрузка - 120 кг/м 50х500-1,0 INOX</t>
  </si>
  <si>
    <t>L5060000-INOX</t>
  </si>
  <si>
    <t>243-907-6773</t>
  </si>
  <si>
    <t>Кабельный лоток неперфорированный, высота - 50 мм, максимальная нагрузка - 120 кг/м 50х600-1,0 INOX</t>
  </si>
  <si>
    <t>L505000-RAL</t>
  </si>
  <si>
    <t>243-907-6774</t>
  </si>
  <si>
    <t>Кабельный лоток неперфорированный, высота - 50 мм, максимальная нагрузка - 120 кг/м 50х50-0,7 RAL</t>
  </si>
  <si>
    <t>L5010000-RAL</t>
  </si>
  <si>
    <t>243-907-6775</t>
  </si>
  <si>
    <t>Кабельный лоток неперфорированный, высота - 50 мм, максимальная нагрузка - 120 кг/м 50х100-0,7 RAL</t>
  </si>
  <si>
    <t>L5015000-RAL</t>
  </si>
  <si>
    <t>243-907-6776</t>
  </si>
  <si>
    <t>Кабельный лоток неперфорированный, высота - 50 мм, максимальная нагрузка - 120 кг/м 50х150-0,7 RAL</t>
  </si>
  <si>
    <t>L5020000-RAL</t>
  </si>
  <si>
    <t>243-907-6777</t>
  </si>
  <si>
    <t>Кабельный лоток неперфорированный, высота - 50 мм, максимальная нагрузка - 120 кг/м 50х200-0,7 RAL</t>
  </si>
  <si>
    <t>L5030000-RAL</t>
  </si>
  <si>
    <t>243-907-6778</t>
  </si>
  <si>
    <t>Кабельный лоток неперфорированный, высота - 50 мм, максимальная нагрузка - 120 кг/м 50х300-0,8 RAL</t>
  </si>
  <si>
    <t>L5040000-RAL</t>
  </si>
  <si>
    <t>243-907-6779</t>
  </si>
  <si>
    <t>Кабельный лоток неперфорированный, высота - 50 мм, максимальная нагрузка - 120 кг/м 50х400-1,0 RAL</t>
  </si>
  <si>
    <t>L5050000-RAL</t>
  </si>
  <si>
    <t>243-907-6780</t>
  </si>
  <si>
    <t>Кабельный лоток неперфорированный, высота - 50 мм, максимальная нагрузка - 120 кг/м 50х500-1,0 RAL</t>
  </si>
  <si>
    <t>L5060000-RAL</t>
  </si>
  <si>
    <t>243-907-6781</t>
  </si>
  <si>
    <t>Кабельный лоток неперфорированный, высота - 50 мм, максимальная нагрузка - 120 кг/м 50х600-1,0 RAL</t>
  </si>
  <si>
    <t>L8010000</t>
  </si>
  <si>
    <t>243-907-6801</t>
  </si>
  <si>
    <t>Кабельный лоток неперфорированный, высота - 80 мм, максимальная нагрузка - 130 кг/м 80х100-0,7</t>
  </si>
  <si>
    <t>L8015000</t>
  </si>
  <si>
    <t>243-907-6802</t>
  </si>
  <si>
    <t>Кабельный лоток неперфорированный, высота - 80 мм, максимальная нагрузка - 130 кг/м 80х150-0,7</t>
  </si>
  <si>
    <t>L8020000-HDZ</t>
  </si>
  <si>
    <t>243-907-6803</t>
  </si>
  <si>
    <t>Кабельный лоток неперфорированный, высота - 80 мм, максимальная нагрузка - 130 кг/м 80х200-0,8</t>
  </si>
  <si>
    <t>L8030000</t>
  </si>
  <si>
    <t>243-907-6804</t>
  </si>
  <si>
    <t>Кабельный лоток неперфорированный, высота - 80 мм, максимальная нагрузка - 130 кг/м 80х300-0,8</t>
  </si>
  <si>
    <t>L8010000-1</t>
  </si>
  <si>
    <t>243-907-6805</t>
  </si>
  <si>
    <t>Кабельный лоток неперфорированный, высота - 80 мм, максимальная нагрузка - 130 кг/м 80х100-1,0</t>
  </si>
  <si>
    <t>L8015000-1</t>
  </si>
  <si>
    <t>243-907-6806</t>
  </si>
  <si>
    <t>Кабельный лоток неперфорированный, высота - 80 мм, максимальная нагрузка - 130 кг/м 80х150-1,0</t>
  </si>
  <si>
    <t>L8020000-1</t>
  </si>
  <si>
    <t>243-907-6807</t>
  </si>
  <si>
    <t>Кабельный лоток неперфорированный, высота - 80 мм, максимальная нагрузка - 130 кг/м 80х200-1,0</t>
  </si>
  <si>
    <t>L8030000-1</t>
  </si>
  <si>
    <t>243-907-6808</t>
  </si>
  <si>
    <t>Кабельный лоток неперфорированный, высота - 80 мм, максимальная нагрузка - 130 кг/м 80х300-1,0</t>
  </si>
  <si>
    <t>L8040000</t>
  </si>
  <si>
    <t>243-907-6809</t>
  </si>
  <si>
    <t>Кабельный лоток неперфорированный, высота - 80 мм, максимальная нагрузка - 130 кг/м 80х400-1,0</t>
  </si>
  <si>
    <t>L8050000</t>
  </si>
  <si>
    <t>243-907-6810</t>
  </si>
  <si>
    <t>Кабельный лоток неперфорированный, высота - 80 мм, максимальная нагрузка - 130 кг/м 80х500-1,0</t>
  </si>
  <si>
    <t>L8060000</t>
  </si>
  <si>
    <t>243-907-6811</t>
  </si>
  <si>
    <t>Кабельный лоток неперфорированный, высота - 80 мм, максимальная нагрузка - 130 кг/м 80х600-1,0</t>
  </si>
  <si>
    <t>L8010000-1,2</t>
  </si>
  <si>
    <t>243-907-6812</t>
  </si>
  <si>
    <t>Кабельный лоток неперфорированный, высота - 80 мм, максимальная нагрузка - 130 кг/м 80х100-1,2</t>
  </si>
  <si>
    <t>L8015000-1,2</t>
  </si>
  <si>
    <t>243-907-6813</t>
  </si>
  <si>
    <t>Кабельный лоток неперфорированный, высота - 80 мм, максимальная нагрузка - 130 кг/м 80х150-1,2</t>
  </si>
  <si>
    <t>L8020000-1,2</t>
  </si>
  <si>
    <t>243-907-6814</t>
  </si>
  <si>
    <t>Кабельный лоток неперфорированный, высота - 80 мм, максимальная нагрузка - 130 кг/м 80х200-1,2</t>
  </si>
  <si>
    <t>L8030000-1,2</t>
  </si>
  <si>
    <t>243-907-6815</t>
  </si>
  <si>
    <t>Кабельный лоток неперфорированный, высота - 80 мм, максимальная нагрузка - 130 кг/м 80х300-1,2</t>
  </si>
  <si>
    <t>L8040000-1,2</t>
  </si>
  <si>
    <t>243-907-6816</t>
  </si>
  <si>
    <t>Кабельный лоток неперфорированный, высота - 80 мм, максимальная нагрузка - 130 кг/м 80х400-1,2</t>
  </si>
  <si>
    <t>L8050000-1,2</t>
  </si>
  <si>
    <t>243-907-6817</t>
  </si>
  <si>
    <t>Кабельный лоток неперфорированный, высота - 80 мм, максимальная нагрузка - 130 кг/м 80х500-1,2</t>
  </si>
  <si>
    <t>L8060000-1,2</t>
  </si>
  <si>
    <t>243-907-6818</t>
  </si>
  <si>
    <t>Кабельный лоток неперфорированный, высота - 80 мм, максимальная нагрузка - 130 кг/м 80х600-1,2</t>
  </si>
  <si>
    <t>L8010000-1,5</t>
  </si>
  <si>
    <t>243-907-6819</t>
  </si>
  <si>
    <t>Кабельный лоток неперфорированный, высота - 80 мм, максимальная нагрузка - 130 кг/м 80х100-1,5</t>
  </si>
  <si>
    <t>L8015000-1,5</t>
  </si>
  <si>
    <t>243-907-6820</t>
  </si>
  <si>
    <t>Кабельный лоток неперфорированный, высота - 80 мм, максимальная нагрузка - 130 кг/м 80х150-1,5</t>
  </si>
  <si>
    <t>L8020000-1,5</t>
  </si>
  <si>
    <t>243-907-6821</t>
  </si>
  <si>
    <t>Кабельный лоток неперфорированный, высота - 80 мм, максимальная нагрузка - 130 кг/м 80х200-1,5</t>
  </si>
  <si>
    <t>L8030000-1,5</t>
  </si>
  <si>
    <t>243-907-6822</t>
  </si>
  <si>
    <t>Кабельный лоток неперфорированный, высота - 80 мм, максимальная нагрузка - 130 кг/м 80х300-1,5</t>
  </si>
  <si>
    <t>L8040000-1,5</t>
  </si>
  <si>
    <t>243-907-6823</t>
  </si>
  <si>
    <t>Кабельный лоток неперфорированный, высота - 80 мм, максимальная нагрузка - 130 кг/м 80х400-1,5</t>
  </si>
  <si>
    <t>L8050000-1,5</t>
  </si>
  <si>
    <t>243-907-6824</t>
  </si>
  <si>
    <t>Кабельный лоток неперфорированный, высота - 80 мм, максимальная нагрузка - 130 кг/м 80х500-1,5</t>
  </si>
  <si>
    <t>L8060000-1,5</t>
  </si>
  <si>
    <t>243-907-6825</t>
  </si>
  <si>
    <t>Кабельный лоток неперфорированный, высота - 80 мм, максимальная нагрузка - 130 кг/м 80х600-1,5</t>
  </si>
  <si>
    <t>L8010000-HDZ</t>
  </si>
  <si>
    <t>243-907-6826</t>
  </si>
  <si>
    <t>Кабельный лоток неперфорированный, высота - 80 мм, максимальная нагрузка - 130 кг/м 80х100-0,8 HDZ</t>
  </si>
  <si>
    <t>L8015000-HDZ</t>
  </si>
  <si>
    <t>243-907-6827</t>
  </si>
  <si>
    <t>Кабельный лоток неперфорированный, высота - 80 мм, максимальная нагрузка - 130 кг/м 80х150-0,8 HDZ</t>
  </si>
  <si>
    <t>243-907-6828</t>
  </si>
  <si>
    <t>Кабельный лоток неперфорированный, высота - 80 мм, максимальная нагрузка - 130 кг/м 80х200-0,8 HDZ</t>
  </si>
  <si>
    <t>L8010000-1-HDZ</t>
  </si>
  <si>
    <t>243-907-6829</t>
  </si>
  <si>
    <t>Кабельный лоток неперфорированный, высота - 80 мм, максимальная нагрузка - 130 кг/м 80х100-1,0 HDZ</t>
  </si>
  <si>
    <t>L8015000-1-HDZ</t>
  </si>
  <si>
    <t>243-907-6830</t>
  </si>
  <si>
    <t>Кабельный лоток неперфорированный, высота - 80 мм, максимальная нагрузка - 130 кг/м 80х150-1,0 HDZ</t>
  </si>
  <si>
    <t>L8020000-1-HDZ</t>
  </si>
  <si>
    <t>243-907-6831</t>
  </si>
  <si>
    <t>Кабельный лоток неперфорированный, высота - 80 мм, максимальная нагрузка - 130 кг/м 80х200-1,0 HDZ</t>
  </si>
  <si>
    <t>L8030000-HDZ</t>
  </si>
  <si>
    <t>243-907-6832</t>
  </si>
  <si>
    <t>Кабельный лоток неперфорированный, высота - 80 мм, максимальная нагрузка - 130 кг/м 80х300-1,0 HDZ</t>
  </si>
  <si>
    <t>L8040000-HDZ</t>
  </si>
  <si>
    <t>243-907-6833</t>
  </si>
  <si>
    <t>Кабельный лоток неперфорированный, высота - 80 мм, максимальная нагрузка - 130 кг/м 80х400-1,0 HDZ</t>
  </si>
  <si>
    <t>L8050000-HDZ</t>
  </si>
  <si>
    <t>243-907-6834</t>
  </si>
  <si>
    <t>Кабельный лоток неперфорированный, высота - 80 мм, максимальная нагрузка - 130 кг/м 80х500-1,0 HDZ</t>
  </si>
  <si>
    <t>L8060000-HDZ</t>
  </si>
  <si>
    <t>243-907-6835</t>
  </si>
  <si>
    <t>Кабельный лоток неперфорированный, высота - 80 мм, максимальная нагрузка - 130 кг/м 80х600-1,0 HDZ</t>
  </si>
  <si>
    <t>L8010000-1,2-HDZ</t>
  </si>
  <si>
    <t>243-907-6836</t>
  </si>
  <si>
    <t>Кабельный лоток неперфорированный, высота - 80 мм, максимальная нагрузка - 130 кг/м 80х100-1,2 HDZ</t>
  </si>
  <si>
    <t>L8015000-1,2-HDZ</t>
  </si>
  <si>
    <t>243-907-6837</t>
  </si>
  <si>
    <t>Кабельный лоток неперфорированный, высота - 80 мм, максимальная нагрузка - 130 кг/м 80х150-1,2 HDZ</t>
  </si>
  <si>
    <t>L8020000-1,2-HDZ</t>
  </si>
  <si>
    <t>243-907-6838</t>
  </si>
  <si>
    <t>Кабельный лоток неперфорированный, высота - 80 мм, максимальная нагрузка - 130 кг/м 80х200-1,2 HDZ</t>
  </si>
  <si>
    <t>L8030000-1,2-HDZ</t>
  </si>
  <si>
    <t>243-907-6839</t>
  </si>
  <si>
    <t>Кабельный лоток неперфорированный, высота - 80 мм, максимальная нагрузка - 130 кг/м 80х300-1,2 HDZ</t>
  </si>
  <si>
    <t>L8040000-1,2-HDZ</t>
  </si>
  <si>
    <t>243-907-6840</t>
  </si>
  <si>
    <t>Кабельный лоток неперфорированный, высота - 80 мм, максимальная нагрузка - 130 кг/м 80х400-1,2 HDZ</t>
  </si>
  <si>
    <t>L8050000-1,2-HDZ</t>
  </si>
  <si>
    <t>243-907-6841</t>
  </si>
  <si>
    <t>Кабельный лоток неперфорированный, высота - 80 мм, максимальная нагрузка - 130 кг/м 80х500-1,2 HDZ</t>
  </si>
  <si>
    <t>L8060000-1,2-HDZ</t>
  </si>
  <si>
    <t>243-907-6842</t>
  </si>
  <si>
    <t>Кабельный лоток неперфорированный, высота - 80 мм, максимальная нагрузка - 130 кг/м 80х600-1,2 HDZ</t>
  </si>
  <si>
    <t>L8010000-1,5-HDZ</t>
  </si>
  <si>
    <t>243-907-6843</t>
  </si>
  <si>
    <t>Кабельный лоток неперфорированный, высота - 80 мм, максимальная нагрузка - 130 кг/м 80х100-1,5 HDZ</t>
  </si>
  <si>
    <t>L8015000-1,5-HDZ</t>
  </si>
  <si>
    <t>243-907-6844</t>
  </si>
  <si>
    <t>Кабельный лоток неперфорированный, высота - 80 мм, максимальная нагрузка - 130 кг/м 80х150-1,5 HDZ</t>
  </si>
  <si>
    <t>L8020000-1,5-HDZ</t>
  </si>
  <si>
    <t>243-907-6845</t>
  </si>
  <si>
    <t>Кабельный лоток неперфорированный, высота - 80 мм, максимальная нагрузка - 130 кг/м 80х200-1,5 HDZ</t>
  </si>
  <si>
    <t>L8030000-1,5-HDZ</t>
  </si>
  <si>
    <t>243-907-6846</t>
  </si>
  <si>
    <t>Кабельный лоток неперфорированный, высота - 80 мм, максимальная нагрузка - 130 кг/м 80х300-1,5 HDZ</t>
  </si>
  <si>
    <t>L8040000-1,5-HDZ</t>
  </si>
  <si>
    <t>243-907-6847</t>
  </si>
  <si>
    <t>Кабельный лоток неперфорированный, высота - 80 мм, максимальная нагрузка - 130 кг/м 80х400-1,5 HDZ</t>
  </si>
  <si>
    <t>L8050000-1,5-HDZ</t>
  </si>
  <si>
    <t>243-907-6848</t>
  </si>
  <si>
    <t>Кабельный лоток неперфорированный, высота - 80 мм, максимальная нагрузка - 130 кг/м 80х500-1,5 HDZ</t>
  </si>
  <si>
    <t>L8060000-1,5-HDZ</t>
  </si>
  <si>
    <t>243-907-6849</t>
  </si>
  <si>
    <t>Кабельный лоток неперфорированный, высота - 80 мм, максимальная нагрузка - 130 кг/м 80х600-1,5 HDZ</t>
  </si>
  <si>
    <t>L8010000-INOX</t>
  </si>
  <si>
    <t>243-907-6850</t>
  </si>
  <si>
    <t>Кабельный лоток неперфорированный, высота - 80 мм, максимальная нагрузка - 130 кг/м 80х100-0,8 INOX</t>
  </si>
  <si>
    <t>L8015000-INOX</t>
  </si>
  <si>
    <t>243-907-6851</t>
  </si>
  <si>
    <t>Кабельный лоток неперфорированный, высота - 80 мм, максимальная нагрузка - 130 кг/м 80х150-0,8 INOX</t>
  </si>
  <si>
    <t>L8020000-INOX</t>
  </si>
  <si>
    <t>243-907-6852</t>
  </si>
  <si>
    <t>Кабельный лоток неперфорированный, высота - 80 мм, максимальная нагрузка - 130 кг/м 80х200-0,8 INOX</t>
  </si>
  <si>
    <t>L8030000-INOX</t>
  </si>
  <si>
    <t>243-907-6853</t>
  </si>
  <si>
    <t>Кабельный лоток неперфорированный, высота - 80 мм, максимальная нагрузка - 130 кг/м 80х300-0,8 INOX</t>
  </si>
  <si>
    <t>L8040000-INOX</t>
  </si>
  <si>
    <t>243-907-6854</t>
  </si>
  <si>
    <t>Кабельный лоток неперфорированный, высота - 80 мм, максимальная нагрузка - 130 кг/м 80х400-1,0 INOX</t>
  </si>
  <si>
    <t>L8050000-INOX</t>
  </si>
  <si>
    <t>243-907-6855</t>
  </si>
  <si>
    <t>Кабельный лоток неперфорированный, высота - 80 мм, максимальная нагрузка - 130 кг/м 80х500-1,0 INOX</t>
  </si>
  <si>
    <t>L8060000-INOX</t>
  </si>
  <si>
    <t>243-907-6856</t>
  </si>
  <si>
    <t>Кабельный лоток неперфорированный, высота - 80 мм, максимальная нагрузка - 130 кг/м 80х600-1,0 INOX</t>
  </si>
  <si>
    <t>L8010000-RAL</t>
  </si>
  <si>
    <t>243-907-6857</t>
  </si>
  <si>
    <t>Кабельный лоток неперфорированный, высота - 80 мм, максимальная нагрузка - 130 кг/м 80х100-0,7 RAL</t>
  </si>
  <si>
    <t>L8015000-RAL</t>
  </si>
  <si>
    <t>243-907-6858</t>
  </si>
  <si>
    <t>Кабельный лоток неперфорированный, высота - 80 мм, максимальная нагрузка - 130 кг/м 80х150-0,7 RAL</t>
  </si>
  <si>
    <t>L8020000-RAL</t>
  </si>
  <si>
    <t>243-907-6859</t>
  </si>
  <si>
    <t>Кабельный лоток неперфорированный, высота - 80 мм, максимальная нагрузка - 130 кг/м 80х200-0,8 RAL</t>
  </si>
  <si>
    <t>L8030000-RAL</t>
  </si>
  <si>
    <t>243-907-6860</t>
  </si>
  <si>
    <t>Кабельный лоток неперфорированный, высота - 80 мм, максимальная нагрузка - 130 кг/м 80х300-0,8 RAL</t>
  </si>
  <si>
    <t>L8040000-RAL</t>
  </si>
  <si>
    <t>243-907-6861</t>
  </si>
  <si>
    <t>Кабельный лоток неперфорированный, высота - 80 мм, максимальная нагрузка - 130 кг/м 80х400-1,0 RAL</t>
  </si>
  <si>
    <t>L8050000-RAL</t>
  </si>
  <si>
    <t>243-907-6862</t>
  </si>
  <si>
    <t>Кабельный лоток неперфорированный, высота - 80 мм, максимальная нагрузка - 130 кг/м 80х500-1,0 RAL</t>
  </si>
  <si>
    <t>L8060000-RAL</t>
  </si>
  <si>
    <t>243-907-6863</t>
  </si>
  <si>
    <t>Кабельный лоток неперфорированный, высота - 80 мм, максимальная нагрузка - 130 кг/м 80х600-1,0 RAL</t>
  </si>
  <si>
    <t>L10010000</t>
  </si>
  <si>
    <t>243-907-6901</t>
  </si>
  <si>
    <t>Кабельный лоток неперфорированный, высота - 100 мм, максимальная нагрузка - 150 кг/м 100х100-0,7</t>
  </si>
  <si>
    <t>L10015000</t>
  </si>
  <si>
    <t>243-907-6902</t>
  </si>
  <si>
    <t>Кабельный лоток неперфорированный, высота - 100 мм, максимальная нагрузка - 150 кг/м 100х150-0,7</t>
  </si>
  <si>
    <t>L10020000</t>
  </si>
  <si>
    <t>243-907-6903</t>
  </si>
  <si>
    <t>Кабельный лоток неперфорированный, высота - 100 мм, максимальная нагрузка - 150 кг/м 100х200-0,8</t>
  </si>
  <si>
    <t>L10030000</t>
  </si>
  <si>
    <t>243-907-6904</t>
  </si>
  <si>
    <t>Кабельный лоток неперфорированный, высота - 100 мм, максимальная нагрузка - 150 кг/м 100х300-0,8</t>
  </si>
  <si>
    <t>L10010000-1</t>
  </si>
  <si>
    <t>243-907-6905</t>
  </si>
  <si>
    <t>Кабельный лоток неперфорированный, высота - 100 мм, максимальная нагрузка - 150 кг/м 100х100-1,0</t>
  </si>
  <si>
    <t>L10015000-1</t>
  </si>
  <si>
    <t>243-907-6906</t>
  </si>
  <si>
    <t>Кабельный лоток неперфорированный, высота - 100 мм, максимальная нагрузка - 150 кг/м 100х150-1,0</t>
  </si>
  <si>
    <t>L10020000-1</t>
  </si>
  <si>
    <t>243-907-6907</t>
  </si>
  <si>
    <t>Кабельный лоток неперфорированный, высота - 100 мм, максимальная нагрузка - 150 кг/м 100х200-1,0</t>
  </si>
  <si>
    <t>L10030000-1</t>
  </si>
  <si>
    <t>243-907-6908</t>
  </si>
  <si>
    <t>Кабельный лоток неперфорированный, высота - 100 мм, максимальная нагрузка - 150 кг/м 100х300-1,0</t>
  </si>
  <si>
    <t>L10040000</t>
  </si>
  <si>
    <t>243-907-6909</t>
  </si>
  <si>
    <t>Кабельный лоток неперфорированный, высота - 100 мм, максимальная нагрузка - 150 кг/м 100х400-1,0</t>
  </si>
  <si>
    <t>L10050000</t>
  </si>
  <si>
    <t>243-907-6910</t>
  </si>
  <si>
    <t>Кабельный лоток неперфорированный, высота - 100 мм, максимальная нагрузка - 150 кг/м 100х500-1,0</t>
  </si>
  <si>
    <t>L10060000</t>
  </si>
  <si>
    <t>243-907-6911</t>
  </si>
  <si>
    <t>Кабельный лоток неперфорированный, высота - 100 мм, максимальная нагрузка - 150 кг/м 100х600-1,0</t>
  </si>
  <si>
    <t>L10010000-1,2</t>
  </si>
  <si>
    <t>243-907-6912</t>
  </si>
  <si>
    <t>Кабельный лоток неперфорированный, высота - 100 мм, максимальная нагрузка - 150 кг/м 100х100-1,2</t>
  </si>
  <si>
    <t>L10015000-1,2</t>
  </si>
  <si>
    <t>243-907-6913</t>
  </si>
  <si>
    <t>Кабельный лоток неперфорированный, высота - 100 мм, максимальная нагрузка - 150 кг/м 100х150-1,2</t>
  </si>
  <si>
    <t>L10020000-1,2</t>
  </si>
  <si>
    <t>243-907-6914</t>
  </si>
  <si>
    <t>Кабельный лоток неперфорированный, высота - 100 мм, максимальная нагрузка - 150 кг/м 100х200-1,2</t>
  </si>
  <si>
    <t>L10030000-1,2</t>
  </si>
  <si>
    <t>243-907-6915</t>
  </si>
  <si>
    <t>Кабельный лоток неперфорированный, высота - 100 мм, максимальная нагрузка - 150 кг/м 100х300-1,2</t>
  </si>
  <si>
    <t>L10040000-1,2</t>
  </si>
  <si>
    <t>243-907-6916</t>
  </si>
  <si>
    <t>Кабельный лоток неперфорированный, высота - 100 мм, максимальная нагрузка - 150 кг/м 100х400-1,2</t>
  </si>
  <si>
    <t>L10050000-1,2</t>
  </si>
  <si>
    <t>243-907-6917</t>
  </si>
  <si>
    <t>Кабельный лоток неперфорированный, высота - 100 мм, максимальная нагрузка - 150 кг/м 100х500-1,2</t>
  </si>
  <si>
    <t>L10060000-1,2</t>
  </si>
  <si>
    <t>243-907-6918</t>
  </si>
  <si>
    <t>Кабельный лоток неперфорированный, высота - 100 мм, максимальная нагрузка - 150 кг/м 100х600-1,2</t>
  </si>
  <si>
    <t>L10010000-1,5</t>
  </si>
  <si>
    <t>243-907-6919</t>
  </si>
  <si>
    <t>Кабельный лоток неперфорированный, высота - 100 мм, максимальная нагрузка - 150 кг/м 100х100-1,5</t>
  </si>
  <si>
    <t>L10015000-1,5</t>
  </si>
  <si>
    <t>243-907-6920</t>
  </si>
  <si>
    <t>Кабельный лоток неперфорированный, высота - 100 мм, максимальная нагрузка - 150 кг/м 100х150-1,5</t>
  </si>
  <si>
    <t>L10020000-1,5</t>
  </si>
  <si>
    <t>243-907-6921</t>
  </si>
  <si>
    <t>Кабельный лоток неперфорированный, высота - 100 мм, максимальная нагрузка - 150 кг/м 100х200-1,5</t>
  </si>
  <si>
    <t>L10030000-1,5</t>
  </si>
  <si>
    <t>243-907-6922</t>
  </si>
  <si>
    <t>Кабельный лоток неперфорированный, высота - 100 мм, максимальная нагрузка - 150 кг/м 100х300-1,5</t>
  </si>
  <si>
    <t>L10040000-1,5</t>
  </si>
  <si>
    <t>243-907-6923</t>
  </si>
  <si>
    <t>Кабельный лоток неперфорированный, высота - 100 мм, максимальная нагрузка - 150 кг/м 100х400-1,5</t>
  </si>
  <si>
    <t>L10050000-1,5</t>
  </si>
  <si>
    <t>243-907-6924</t>
  </si>
  <si>
    <t>Кабельный лоток неперфорированный, высота - 100 мм, максимальная нагрузка - 150 кг/м 100х500-1,5</t>
  </si>
  <si>
    <t>L10060000-1,5</t>
  </si>
  <si>
    <t>243-907-6925</t>
  </si>
  <si>
    <t>Кабельный лоток неперфорированный, высота - 100 мм, максимальная нагрузка - 150 кг/м 100х600-1,5</t>
  </si>
  <si>
    <t>L10010000-HDZ</t>
  </si>
  <si>
    <t>243-907-6926</t>
  </si>
  <si>
    <t>Кабельный лоток неперфорированный, высота - 100 мм, максимальная нагрузка - 150 кг/м 100х100-0,8 HDZ</t>
  </si>
  <si>
    <t>L10015000-HDZ</t>
  </si>
  <si>
    <t>243-907-6927</t>
  </si>
  <si>
    <t>Кабельный лоток неперфорированный, высота - 100 мм, максимальная нагрузка - 150 кг/м 100х150-0,8 HDZ</t>
  </si>
  <si>
    <t>L10020000-HDZ</t>
  </si>
  <si>
    <t>243-907-6928</t>
  </si>
  <si>
    <t>Кабельный лоток неперфорированный, высота - 100 мм, максимальная нагрузка - 150 кг/м 100х200-0,8 HDZ</t>
  </si>
  <si>
    <t>L10010000-1-HDZ</t>
  </si>
  <si>
    <t>243-907-6929</t>
  </si>
  <si>
    <t>Кабельный лоток неперфорированный, высота - 100 мм, максимальная нагрузка - 150 кг/м 100х100-1,0 HDZ</t>
  </si>
  <si>
    <t>L10015000-1-HDZ</t>
  </si>
  <si>
    <t>243-907-6930</t>
  </si>
  <si>
    <t>Кабельный лоток неперфорированный, высота - 100 мм, максимальная нагрузка - 150 кг/м 100х150-1,0 HDZ</t>
  </si>
  <si>
    <t>L10020000-1-HDZ</t>
  </si>
  <si>
    <t>243-907-6931</t>
  </si>
  <si>
    <t>Кабельный лоток неперфорированный, высота - 100 мм, максимальная нагрузка - 150 кг/м 100х200-1,0 HDZ</t>
  </si>
  <si>
    <t>L10030000-HDZ</t>
  </si>
  <si>
    <t>243-907-6932</t>
  </si>
  <si>
    <t>Кабельный лоток неперфорированный, высота - 100 мм, максимальная нагрузка - 150 кг/м 100х300-1,0 HDZ</t>
  </si>
  <si>
    <t>L10040000-HDZ</t>
  </si>
  <si>
    <t>243-907-6933</t>
  </si>
  <si>
    <t>Кабельный лоток неперфорированный, высота - 100 мм, максимальная нагрузка - 150 кг/м 100х400-1,0 HDZ</t>
  </si>
  <si>
    <t>L10050000-HDZ</t>
  </si>
  <si>
    <t>243-907-6934</t>
  </si>
  <si>
    <t>Кабельный лоток неперфорированный, высота - 100 мм, максимальная нагрузка - 150 кг/м 100х500-1,0 HDZ</t>
  </si>
  <si>
    <t>L10060000-HDZ</t>
  </si>
  <si>
    <t>243-907-6935</t>
  </si>
  <si>
    <t>Кабельный лоток неперфорированный, высота - 100 мм, максимальная нагрузка - 150 кг/м 100х600-1,0 HDZ</t>
  </si>
  <si>
    <t>L10010000-1,2-HDZ</t>
  </si>
  <si>
    <t>243-907-6936</t>
  </si>
  <si>
    <t>Кабельный лоток неперфорированный, высота - 100 мм, максимальная нагрузка - 150 кг/м 100х100-1,2 HDZ</t>
  </si>
  <si>
    <t>L10015000-1,2-HDZ</t>
  </si>
  <si>
    <t>243-907-6937</t>
  </si>
  <si>
    <t>Кабельный лоток неперфорированный, высота - 100 мм, максимальная нагрузка - 150 кг/м 100х150-1,2 HDZ</t>
  </si>
  <si>
    <t>L10020000-1,2-HDZ</t>
  </si>
  <si>
    <t>243-907-6938</t>
  </si>
  <si>
    <t>Кабельный лоток неперфорированный, высота - 100 мм, максимальная нагрузка - 150 кг/м 100х200-1,2 HDZ</t>
  </si>
  <si>
    <t>L10030000-1,2-HDZ</t>
  </si>
  <si>
    <t>243-907-6939</t>
  </si>
  <si>
    <t>Кабельный лоток неперфорированный, высота - 100 мм, максимальная нагрузка - 150 кг/м 100х300-1,2 HDZ</t>
  </si>
  <si>
    <t>L10040000-1,2-HDZ</t>
  </si>
  <si>
    <t>243-907-6940</t>
  </si>
  <si>
    <t>Кабельный лоток неперфорированный, высота - 100 мм, максимальная нагрузка - 150 кг/м 100х400-1,2 HDZ</t>
  </si>
  <si>
    <t>L10050000-1,2-HDZ</t>
  </si>
  <si>
    <t>243-907-6941</t>
  </si>
  <si>
    <t>Кабельный лоток неперфорированный, высота - 100 мм, максимальная нагрузка - 150 кг/м 100х500-1,2 HDZ</t>
  </si>
  <si>
    <t>L10060000-1,2-HDZ</t>
  </si>
  <si>
    <t>243-907-6942</t>
  </si>
  <si>
    <t>Кабельный лоток неперфорированный, высота - 100 мм, максимальная нагрузка - 150 кг/м 100х600-1,2 HDZ</t>
  </si>
  <si>
    <t>L10010000-1,5-HDZ</t>
  </si>
  <si>
    <t>243-907-6943</t>
  </si>
  <si>
    <t>Кабельный лоток неперфорированный, высота - 100 мм, максимальная нагрузка - 150 кг/м 100х100-1,5 HDZ</t>
  </si>
  <si>
    <t>L10015000-1,5-HDZ</t>
  </si>
  <si>
    <t>243-907-6944</t>
  </si>
  <si>
    <t>Кабельный лоток неперфорированный, высота - 100 мм, максимальная нагрузка - 150 кг/м 100х150-1,5 HDZ</t>
  </si>
  <si>
    <t>L10020000-1,5-HDZ</t>
  </si>
  <si>
    <t>243-907-6945</t>
  </si>
  <si>
    <t>Кабельный лоток неперфорированный, высота - 100 мм, максимальная нагрузка - 150 кг/м 100х200-1,5 HDZ</t>
  </si>
  <si>
    <t>L10030000-1,5-HDZ</t>
  </si>
  <si>
    <t>243-907-6946</t>
  </si>
  <si>
    <t>Кабельный лоток неперфорированный, высота - 100 мм, максимальная нагрузка - 150 кг/м 100х300-1,5 HDZ</t>
  </si>
  <si>
    <t>L10040000-1,5-HDZ</t>
  </si>
  <si>
    <t>243-907-6947</t>
  </si>
  <si>
    <t>Кабельный лоток неперфорированный, высота - 100 мм, максимальная нагрузка - 150 кг/м 100х400-1,5 HDZ</t>
  </si>
  <si>
    <t>L10050000-1,5-HDZ</t>
  </si>
  <si>
    <t>243-907-6948</t>
  </si>
  <si>
    <t>Кабельный лоток неперфорированный, высота - 100 мм, максимальная нагрузка - 150 кг/м 100х500-1,5 HDZ</t>
  </si>
  <si>
    <t>L10060000-1,5-HDZ</t>
  </si>
  <si>
    <t>243-907-6949</t>
  </si>
  <si>
    <t>Кабельный лоток неперфорированный, высота - 100 мм, максимальная нагрузка - 150 кг/м 100х600-1,5 HDZ</t>
  </si>
  <si>
    <t>L10010000-INOX</t>
  </si>
  <si>
    <t>243-907-6950</t>
  </si>
  <si>
    <t>Кабельный лоток неперфорированный, высота - 100 мм, максимальная нагрузка - 150 кг/м 100х100-0,8 INOX</t>
  </si>
  <si>
    <t>L10015000-INOX</t>
  </si>
  <si>
    <t>243-907-6951</t>
  </si>
  <si>
    <t>Кабельный лоток неперфорированный, высота - 100 мм, максимальная нагрузка - 150 кг/м 100х150-0,8 INOX</t>
  </si>
  <si>
    <t>L10020000-INOX</t>
  </si>
  <si>
    <t>243-907-6952</t>
  </si>
  <si>
    <t>Кабельный лоток неперфорированный, высота - 100 мм, максимальная нагрузка - 150 кг/м 100х200-0,8 INOX</t>
  </si>
  <si>
    <t>L10030000-INOX</t>
  </si>
  <si>
    <t>243-907-6953</t>
  </si>
  <si>
    <t>Кабельный лоток неперфорированный, высота - 100 мм, максимальная нагрузка - 150 кг/м 100х300-0,8 INOX</t>
  </si>
  <si>
    <t>L10040000-INOX</t>
  </si>
  <si>
    <t>243-907-6954</t>
  </si>
  <si>
    <t>Кабельный лоток неперфорированный, высота - 100 мм, максимальная нагрузка - 150 кг/м 100х400-1,0 INOX</t>
  </si>
  <si>
    <t>L10050000-INOX</t>
  </si>
  <si>
    <t>243-907-6955</t>
  </si>
  <si>
    <t>Кабельный лоток неперфорированный, высота - 100 мм, максимальная нагрузка - 150 кг/м 100х500-1,0 INOX</t>
  </si>
  <si>
    <t>L10060000-INOX</t>
  </si>
  <si>
    <t>243-907-6956</t>
  </si>
  <si>
    <t>Кабельный лоток неперфорированный, высота - 100 мм, максимальная нагрузка - 150 кг/м 100х600-1,0 INOX</t>
  </si>
  <si>
    <t>L10010000-RAL</t>
  </si>
  <si>
    <t>243-907-6957</t>
  </si>
  <si>
    <t>Кабельный лоток неперфорированный, высота - 100 мм, максимальная нагрузка - 150 кг/м 100х100-0,7 RAL</t>
  </si>
  <si>
    <t>L10015000-RAL</t>
  </si>
  <si>
    <t>243-907-6958</t>
  </si>
  <si>
    <t>Кабельный лоток неперфорированный, высота - 100 мм, максимальная нагрузка - 150 кг/м 100х150-0,7 RAL</t>
  </si>
  <si>
    <t>L10020000-RAL</t>
  </si>
  <si>
    <t>243-907-6959</t>
  </si>
  <si>
    <t>Кабельный лоток неперфорированный, высота - 100 мм, максимальная нагрузка - 150 кг/м 100х200-0,8 RAL</t>
  </si>
  <si>
    <t>L10030000-RAL</t>
  </si>
  <si>
    <t>243-907-6960</t>
  </si>
  <si>
    <t>Кабельный лоток неперфорированный, высота - 100 мм, максимальная нагрузка - 150 кг/м 100х300-0,8 RAL</t>
  </si>
  <si>
    <t>L10040000-RAL</t>
  </si>
  <si>
    <t>243-907-6961</t>
  </si>
  <si>
    <t>Кабельный лоток неперфорированный, высота - 100 мм, максимальная нагрузка - 150 кг/м 100х400-1,0 RAL</t>
  </si>
  <si>
    <t>L10050000-RAL</t>
  </si>
  <si>
    <t>243-907-6962</t>
  </si>
  <si>
    <t>Кабельный лоток неперфорированный, высота - 100 мм, максимальная нагрузка - 150 кг/м 100х500-1,0 RAL</t>
  </si>
  <si>
    <t>L10060000-RAL</t>
  </si>
  <si>
    <t>243-907-6963</t>
  </si>
  <si>
    <t>Кабельный лоток неперфорированный, высота - 100 мм, максимальная нагрузка - 150 кг/м 100х600-1,0 RAL</t>
  </si>
  <si>
    <t>mcb4729-1-06-B</t>
  </si>
  <si>
    <t>247-204-0609</t>
  </si>
  <si>
    <t>Выключатель автоматический типа ВА47-29 - характеристика "B" 1P 6А 4,5 кА "B"</t>
  </si>
  <si>
    <t>mcb4729-1-10-B</t>
  </si>
  <si>
    <t>247-204-0611</t>
  </si>
  <si>
    <t>Выключатель автоматический типа ВА47-29 - характеристика "B" 1P 10А 4,5 кА "B"</t>
  </si>
  <si>
    <t>mcb4729-1-16-B</t>
  </si>
  <si>
    <t>247-204-0613</t>
  </si>
  <si>
    <t>Выключатель автоматический типа ВА47-29 - характеристика "B" 1P 16А 4,5 кА "B"</t>
  </si>
  <si>
    <t>mcb4729-1-20-B</t>
  </si>
  <si>
    <t>247-204-0614</t>
  </si>
  <si>
    <t>Выключатель автоматический типа ВА47-29 - характеристика "B" 1P 20А 4,5 кА "B"</t>
  </si>
  <si>
    <t>mcb4729-1-25-B</t>
  </si>
  <si>
    <t>247-204-0615</t>
  </si>
  <si>
    <t>Выключатель автоматический типа ВА47-29 - характеристика "B" 1P 25А 4,5 кА "B"</t>
  </si>
  <si>
    <t>mcb4729-2-06-B</t>
  </si>
  <si>
    <t>247-204-0631</t>
  </si>
  <si>
    <t>Выключатель автоматический типа ВА47-29 - характеристика "B" 2P 6А 4,5 кА "B"</t>
  </si>
  <si>
    <t>mcb4729-2-10-B</t>
  </si>
  <si>
    <t>247-204-0633</t>
  </si>
  <si>
    <t>Выключатель автоматический типа ВА47-29 - характеристика "B" 2P 10А 4,5 кА "B"</t>
  </si>
  <si>
    <t>mcb4729-2-20-B</t>
  </si>
  <si>
    <t>247-204-0636</t>
  </si>
  <si>
    <t>Выключатель автоматический типа ВА47-29 - характеристика "B" 2P 20А 4,5 кА "B"</t>
  </si>
  <si>
    <t>mcb4729-2-25-B</t>
  </si>
  <si>
    <t>247-204-0637</t>
  </si>
  <si>
    <t>Выключатель автоматический типа ВА47-29 - характеристика "B" 2P 25А 4,5 кА "B"</t>
  </si>
  <si>
    <t>mcb4729-3-06-B</t>
  </si>
  <si>
    <t>247-204-0653</t>
  </si>
  <si>
    <t>Выключатель автоматический типа ВА47-29 - характеристика "B" 3P 6А 4,5 кА "B"</t>
  </si>
  <si>
    <t>mcb4729-3-10-B</t>
  </si>
  <si>
    <t>247-204-0655</t>
  </si>
  <si>
    <t>Выключатель автоматический типа ВА47-29 - характеристика "B" 3P 10А 4,5 кА "B"</t>
  </si>
  <si>
    <t>mcb4729-3-16-B</t>
  </si>
  <si>
    <t>247-204-0657</t>
  </si>
  <si>
    <t>Выключатель автоматический типа ВА47-29 - характеристика "B" 3P 16А 4,5 кА "B"</t>
  </si>
  <si>
    <t>mcb4729-3-20-B</t>
  </si>
  <si>
    <t>247-204-0658</t>
  </si>
  <si>
    <t>Выключатель автоматический типа ВА47-29 - характеристика "B" 3P 20А 4,5 кА "B"</t>
  </si>
  <si>
    <t>mcb4729-3-25-B</t>
  </si>
  <si>
    <t>247-204-0659</t>
  </si>
  <si>
    <t>Выключатель автоматический типа ВА47-29 - характеристика "B" 3P 25А 4,5 кА "B"</t>
  </si>
  <si>
    <t>mcb4729-1-06C</t>
  </si>
  <si>
    <t>247-204-0709</t>
  </si>
  <si>
    <t>Выключатель автоматический типа ВА47-29 - характеристика "С" 1P 6А 4,5 кА "C"</t>
  </si>
  <si>
    <t>mcb4729-1-10C</t>
  </si>
  <si>
    <t>247-204-0711</t>
  </si>
  <si>
    <t>Выключатель автоматический типа ВА47-29 - характеристика "С" 1P 10А 4,5 кА "C"</t>
  </si>
  <si>
    <t>mcb4729-1-16C</t>
  </si>
  <si>
    <t>247-204-0713</t>
  </si>
  <si>
    <t>Выключатель автоматический типа ВА47-29 - характеристика "С" 1P 16А 4,5 кА "C"</t>
  </si>
  <si>
    <t>mcb4729-1-20C</t>
  </si>
  <si>
    <t>247-204-0714</t>
  </si>
  <si>
    <t>Выключатель автоматический типа ВА47-29 - характеристика "С" 1P 20А 4,5 кА "C"</t>
  </si>
  <si>
    <t>mcb4729-1-25C</t>
  </si>
  <si>
    <t>247-204-0715</t>
  </si>
  <si>
    <t>Выключатель автоматический типа ВА47-29 - характеристика "С" 1P 25А 4,5 кА "C"</t>
  </si>
  <si>
    <t>mcb4729-1-32C</t>
  </si>
  <si>
    <t>247-204-0716</t>
  </si>
  <si>
    <t>Выключатель автоматический типа ВА47-29 - характеристика "С" 1P 32А 4,5 кА "C"</t>
  </si>
  <si>
    <t>mcb4729-1-40C</t>
  </si>
  <si>
    <t>247-204-0717</t>
  </si>
  <si>
    <t>Выключатель автоматический типа ВА47-29 - характеристика "С" 1P 40А 4,5 кА "C"</t>
  </si>
  <si>
    <t>mcb4729-1-50C</t>
  </si>
  <si>
    <t>247-204-0718</t>
  </si>
  <si>
    <t>Выключатель автоматический типа ВА47-29 - характеристика "С" 1P 50А 4,5 кА "C"</t>
  </si>
  <si>
    <t>mcb4729-1-63C</t>
  </si>
  <si>
    <t>247-204-0719</t>
  </si>
  <si>
    <t>Выключатель автоматический типа ВА47-29 - характеристика "С" 1P 63А 4,5 кА "C"</t>
  </si>
  <si>
    <t>mcb4729-2-06C</t>
  </si>
  <si>
    <t>247-204-0731</t>
  </si>
  <si>
    <t>Выключатель автоматический типа ВА47-29 - характеристика "С" 2P 6А 4,5 кА "C"</t>
  </si>
  <si>
    <t>mcb4729-2-10C</t>
  </si>
  <si>
    <t>247-204-0733</t>
  </si>
  <si>
    <t>Выключатель автоматический типа ВА47-29 - характеристика "С" 2P 10А 4,5 кА "C"</t>
  </si>
  <si>
    <t>mcb4729-2-16C</t>
  </si>
  <si>
    <t>247-204-0735</t>
  </si>
  <si>
    <t>Выключатель автоматический типа ВА47-29 - характеристика "С" 2P 16А 4,5 кА "C"</t>
  </si>
  <si>
    <t>mcb4729-2-20C</t>
  </si>
  <si>
    <t>247-204-0736</t>
  </si>
  <si>
    <t>Выключатель автоматический типа ВА47-29 - характеристика "С" 2P 20А 4,5 кА "C"</t>
  </si>
  <si>
    <t>mcb4729-2-25C</t>
  </si>
  <si>
    <t>247-204-0737</t>
  </si>
  <si>
    <t>Выключатель автоматический типа ВА47-29 - характеристика "С" 2P 25А 4,5 кА "C"</t>
  </si>
  <si>
    <t>mcb4729-2-32C</t>
  </si>
  <si>
    <t>247-204-0738</t>
  </si>
  <si>
    <t>Выключатель автоматический типа ВА47-29 - характеристика "С" 2P 32А 4,5 кА "C"</t>
  </si>
  <si>
    <t>mcb4729-2-40C</t>
  </si>
  <si>
    <t>247-204-0739</t>
  </si>
  <si>
    <t>Выключатель автоматический типа ВА47-29 - характеристика "С" 2P 40А 4,5 кА "C"</t>
  </si>
  <si>
    <t>mcb4729-2-50C</t>
  </si>
  <si>
    <t>247-204-0740</t>
  </si>
  <si>
    <t>Выключатель автоматический типа ВА47-29 - характеристика "С" 2P 50А 4,5 кА "C"</t>
  </si>
  <si>
    <t>mcb4729-2-63C</t>
  </si>
  <si>
    <t>247-204-0741</t>
  </si>
  <si>
    <t>Выключатель автоматический типа ВА47-29 - характеристика "С" 2P 63А 4,5 кА "C"</t>
  </si>
  <si>
    <t>mcb4729-3-06C</t>
  </si>
  <si>
    <t>247-204-0753</t>
  </si>
  <si>
    <t>Выключатель автоматический типа ВА47-29 - характеристика "С" 3P 6А 4,5 кА "C"</t>
  </si>
  <si>
    <t>mcb4729-3-10C</t>
  </si>
  <si>
    <t>247-204-0755</t>
  </si>
  <si>
    <t>Выключатель автоматический типа ВА47-29 - характеристика "С" 3P 10А 4,5 кА "C"</t>
  </si>
  <si>
    <t>mcb4729-3-16C</t>
  </si>
  <si>
    <t>247-204-0757</t>
  </si>
  <si>
    <t>Выключатель автоматический типа ВА47-29 - характеристика "С" 3P 16А 4,5 кА "C"</t>
  </si>
  <si>
    <t>mcb4729-3-20C</t>
  </si>
  <si>
    <t>247-204-0758</t>
  </si>
  <si>
    <t>Выключатель автоматический типа ВА47-29 - характеристика "С" 3P 20А 4,5 кА "C"</t>
  </si>
  <si>
    <t>mcb4729-3-25C</t>
  </si>
  <si>
    <t>247-204-0759</t>
  </si>
  <si>
    <t>Выключатель автоматический типа ВА47-29 - характеристика "С" 3P 25А 4,5 кА "C"</t>
  </si>
  <si>
    <t>mcb4729-3-32C</t>
  </si>
  <si>
    <t>247-204-0760</t>
  </si>
  <si>
    <t>Выключатель автоматический типа ВА47-29 - характеристика "С" 3P 32А 4,5 кА "C"</t>
  </si>
  <si>
    <t>mcb4729-3-40C</t>
  </si>
  <si>
    <t>247-204-0761</t>
  </si>
  <si>
    <t>Выключатель автоматический типа ВА47-29 - характеристика "С" 3P 40А 4,5 кА "C"</t>
  </si>
  <si>
    <t>mcb4729-3-50C</t>
  </si>
  <si>
    <t>247-204-0762</t>
  </si>
  <si>
    <t>Выключатель автоматический типа ВА47-29 - характеристика "С" 3P 50А 4,5 кА "C"</t>
  </si>
  <si>
    <t>mcb4729-3-63C</t>
  </si>
  <si>
    <t>247-204-0763</t>
  </si>
  <si>
    <t>Выключатель автоматический типа ВА47-29 - характеристика "С" 3P 63А 4,5 кА "C"</t>
  </si>
  <si>
    <t>mcb4763-1-02B-pro</t>
  </si>
  <si>
    <t>247-204-1504</t>
  </si>
  <si>
    <t>Выключатель автоматический типа ВА47-63, характеристика "В" 1Р 2А 4,5 кА "B"</t>
  </si>
  <si>
    <t>mcb4763-1-03B-pro</t>
  </si>
  <si>
    <t>247-204-1506</t>
  </si>
  <si>
    <t>Выключатель автоматический типа ВА47-63, характеристика "В" 1Р 3А 4,5 кА "B"</t>
  </si>
  <si>
    <t>mcb4763-1-04B-pro</t>
  </si>
  <si>
    <t>247-204-1507</t>
  </si>
  <si>
    <t>Выключатель автоматический типа ВА47-63, характеристика "В" 1Р 4А 4,5 кА "B"</t>
  </si>
  <si>
    <t>mcb4763-1-06B-pro</t>
  </si>
  <si>
    <t>247-204-1508</t>
  </si>
  <si>
    <t>Выключатель автоматический типа ВА47-63, характеристика "В" 1Р 6А 4,5 кА "B"</t>
  </si>
  <si>
    <t>mcb4763-1-10B-pro</t>
  </si>
  <si>
    <t>247-204-1509</t>
  </si>
  <si>
    <t>Выключатель автоматический типа ВА47-63, характеристика "В" 1Р 10А 4,5 кА "B"</t>
  </si>
  <si>
    <t>mcb4763-1-16B-pro</t>
  </si>
  <si>
    <t>247-204-1510</t>
  </si>
  <si>
    <t>Выключатель автоматический типа ВА47-63, характеристика "В" 1Р 16А 4,5 кА "B"</t>
  </si>
  <si>
    <t>mcb4763-1-20B-pro</t>
  </si>
  <si>
    <t>247-204-1511</t>
  </si>
  <si>
    <t>Выключатель автоматический типа ВА47-63, характеристика "В" 1Р 20А 4,5 кА "B"</t>
  </si>
  <si>
    <t>mcb4763-1-25B-pro</t>
  </si>
  <si>
    <t>247-204-1512</t>
  </si>
  <si>
    <t>Выключатель автоматический типа ВА47-63, характеристика "В" 1Р 25А 4,5 кА "B"</t>
  </si>
  <si>
    <t>mcb4763-1-32B-pro</t>
  </si>
  <si>
    <t>247-204-1513</t>
  </si>
  <si>
    <t>Выключатель автоматический типа ВА47-63, характеристика "В" 1Р 32А 4,5 кА "B"</t>
  </si>
  <si>
    <t>mcb4763-1-40B-pro</t>
  </si>
  <si>
    <t>247-204-1514</t>
  </si>
  <si>
    <t>Выключатель автоматический типа ВА47-63, характеристика "В" 1Р 40А 4,5 кА "B"</t>
  </si>
  <si>
    <t>mcb4763-1-50B-pro</t>
  </si>
  <si>
    <t>247-204-1515</t>
  </si>
  <si>
    <t>Выключатель автоматический типа ВА47-63, характеристика "В" 1Р 50А 4,5 кА "B"</t>
  </si>
  <si>
    <t>mcb4763-1-63B-pro</t>
  </si>
  <si>
    <t>247-204-1516</t>
  </si>
  <si>
    <t>Выключатель автоматический типа ВА47-63, характеристика "В" 1Р 63А 4,5 кА "B"</t>
  </si>
  <si>
    <t>mcb4763-2-06B-pro</t>
  </si>
  <si>
    <t>247-204-1527</t>
  </si>
  <si>
    <t>Выключатель автоматический типа ВА47-63, характеристика "В" 2Р 6А 4,5 кА "B"</t>
  </si>
  <si>
    <t>mcb4763-2-10B-pro</t>
  </si>
  <si>
    <t>247-204-1528</t>
  </si>
  <si>
    <t>Выключатель автоматический типа ВА47-63, характеристика "В" 2Р 10А 4,5 кА "B"</t>
  </si>
  <si>
    <t>mcb4763-2-16B-pro</t>
  </si>
  <si>
    <t>247-204-1529</t>
  </si>
  <si>
    <t>Выключатель автоматический типа ВА47-63, характеристика "В" 2Р 16А 4,5 кА "B"</t>
  </si>
  <si>
    <t>mcb4763-2-20B-pro</t>
  </si>
  <si>
    <t>247-204-1530</t>
  </si>
  <si>
    <t>Выключатель автоматический типа ВА47-63, характеристика "В" 2Р 20А 4,5 кА "B"</t>
  </si>
  <si>
    <t>mcb4763-2-32B-pro</t>
  </si>
  <si>
    <t>247-204-1532</t>
  </si>
  <si>
    <t>Выключатель автоматический типа ВА47-63, характеристика "В" 2Р 32А 4,5 кА "B"</t>
  </si>
  <si>
    <t>mcb4763-2-50B-pro</t>
  </si>
  <si>
    <t>247-204-1534</t>
  </si>
  <si>
    <t>Выключатель автоматический типа ВА47-63, характеристика "В" 2Р 50А 4,5 кА "B"</t>
  </si>
  <si>
    <t>mcb4763-3-01B-pro</t>
  </si>
  <si>
    <t>247-204-1540</t>
  </si>
  <si>
    <t>Выключатель автоматический типа ВА47-63, характеристика "В" 3Р 1А 4,5 кА "B"</t>
  </si>
  <si>
    <t>mcb4763-3-06B-pro</t>
  </si>
  <si>
    <t>247-204-1546</t>
  </si>
  <si>
    <t>Выключатель автоматический типа ВА47-63, характеристика "В" 3Р 6А 4,5 кА "B"</t>
  </si>
  <si>
    <t>mcb4763-3-10B-pro</t>
  </si>
  <si>
    <t>247-204-1547</t>
  </si>
  <si>
    <t>Выключатель автоматический типа ВА47-63, характеристика "В" 3Р 10А 4,5 кА "B"</t>
  </si>
  <si>
    <t>mcb4763-3-16B-pro</t>
  </si>
  <si>
    <t>247-204-1548</t>
  </si>
  <si>
    <t>Выключатель автоматический типа ВА47-63, характеристика "В" 3Р 16А 4,5 кА "B"</t>
  </si>
  <si>
    <t>mcb4763-3-20B-pro</t>
  </si>
  <si>
    <t>247-204-1549</t>
  </si>
  <si>
    <t>Выключатель автоматический типа ВА47-63, характеристика "В" 3Р 20А 4,5 кА "B"</t>
  </si>
  <si>
    <t>mcb4763-3-25B-pro</t>
  </si>
  <si>
    <t>247-204-1550</t>
  </si>
  <si>
    <t>Выключатель автоматический типа ВА47-63, характеристика "В" 3Р 25А 4,5 кА "B"</t>
  </si>
  <si>
    <t>mcb4763-3-32B-pro</t>
  </si>
  <si>
    <t>247-204-1551</t>
  </si>
  <si>
    <t>Выключатель автоматический типа ВА47-63, характеристика "В" 3Р 32А 4,5 кА "B"</t>
  </si>
  <si>
    <t>mcb4763-3-40B-pro</t>
  </si>
  <si>
    <t>247-204-1552</t>
  </si>
  <si>
    <t>Выключатель автоматический типа ВА47-63, характеристика "В" 3Р 40А 4,5 кА "B"</t>
  </si>
  <si>
    <t>mcb4763-3-50B-pro</t>
  </si>
  <si>
    <t>247-204-1553</t>
  </si>
  <si>
    <t>Выключатель автоматический типа ВА47-63, характеристика "В" 3Р 50А 4,5 кА "B"</t>
  </si>
  <si>
    <t>mcb4763-1-08B-pro</t>
  </si>
  <si>
    <t>247-204-1578</t>
  </si>
  <si>
    <t>Выключатель автоматический типа ВА47-63, характеристика "В" 1Р 8А 4,5 кА "B"</t>
  </si>
  <si>
    <t>mcb4763-1-0.5C-pro</t>
  </si>
  <si>
    <t>247-204-1601</t>
  </si>
  <si>
    <t>Выключатель автоматический типа ВА47-63, характеристика "C" 1Р 0,5А 4,5 кА "C"</t>
  </si>
  <si>
    <t>mcb4763-1-01C-pro</t>
  </si>
  <si>
    <t>247-204-1602</t>
  </si>
  <si>
    <t>Выключатель автоматический типа ВА47-63, характеристика "C" 1Р 1А 4,5 кА "C"</t>
  </si>
  <si>
    <t>mcb4763-1-1.6C-pro</t>
  </si>
  <si>
    <t>247-204-1603</t>
  </si>
  <si>
    <t>Выключатель автоматический типа ВА47-63, характеристика "C" 1Р 1,6А 4,5 кА "C"</t>
  </si>
  <si>
    <t>mcb4763-1-02C-pro</t>
  </si>
  <si>
    <t>247-204-1604</t>
  </si>
  <si>
    <t>Выключатель автоматический типа ВА47-63, характеристика "C" 1Р 2А 4,5 кА "C"</t>
  </si>
  <si>
    <t>mcb4763-1-2.5C-pro</t>
  </si>
  <si>
    <t>247-204-1605</t>
  </si>
  <si>
    <t>Выключатель автоматический типа ВА47-63, характеристика "C" 1Р 2,5А 4,5 кА "C"</t>
  </si>
  <si>
    <t>mcb4763-1-03C-pro</t>
  </si>
  <si>
    <t>247-204-1606</t>
  </si>
  <si>
    <t>Выключатель автоматический типа ВА47-63, характеристика "C" 1Р 3А 4,5 кА "C"</t>
  </si>
  <si>
    <t>mcb4763-1-04C-pro</t>
  </si>
  <si>
    <t>247-204-1607</t>
  </si>
  <si>
    <t>Выключатель автоматический типа ВА47-63, характеристика "C" 1Р 4А 4,5 кА "C"</t>
  </si>
  <si>
    <t>mcb4763-1-06C-pro</t>
  </si>
  <si>
    <t>247-204-1608</t>
  </si>
  <si>
    <t>Выключатель автоматический типа ВА47-63, характеристика "C" 1Р 6А 4,5 кА "C"</t>
  </si>
  <si>
    <t>mcb4763-1-10C-pro</t>
  </si>
  <si>
    <t>247-204-1609</t>
  </si>
  <si>
    <t>Выключатель автоматический типа ВА47-63, характеристика "C" 1Р 10А 4,5 кА "C"</t>
  </si>
  <si>
    <t>mcb4763-1-16C-pro</t>
  </si>
  <si>
    <t>247-204-1610</t>
  </si>
  <si>
    <t>Выключатель автоматический типа ВА47-63, характеристика "C" 1Р 16А 4,5 кА "C"</t>
  </si>
  <si>
    <t>mcb4763-1-20C-pro</t>
  </si>
  <si>
    <t>247-204-1611</t>
  </si>
  <si>
    <t>Выключатель автоматический типа ВА47-63, характеристика "C" 1Р 20А 4,5 кА "C"</t>
  </si>
  <si>
    <t>mcb4763-1-25C-pro</t>
  </si>
  <si>
    <t>247-204-1612</t>
  </si>
  <si>
    <t>Выключатель автоматический типа ВА47-63, характеристика "C" 1Р 25А 4,5 кА "C"</t>
  </si>
  <si>
    <t>mcb4763-1-32C-pro</t>
  </si>
  <si>
    <t>247-204-1613</t>
  </si>
  <si>
    <t>Выключатель автоматический типа ВА47-63, характеристика "C" 1Р 32А 4,5 кА "C"</t>
  </si>
  <si>
    <t>mcb4763-1-40C-pro</t>
  </si>
  <si>
    <t>247-204-1614</t>
  </si>
  <si>
    <t>Выключатель автоматический типа ВА47-63, характеристика "C" 1Р 40А 4,5 кА "C"</t>
  </si>
  <si>
    <t>mcb4763-1-50C-pro</t>
  </si>
  <si>
    <t>247-204-1615</t>
  </si>
  <si>
    <t>Выключатель автоматический типа ВА47-63, характеристика "C" 1Р 50А 4,5 кА "C"</t>
  </si>
  <si>
    <t>mcb4763-1-63C-pro</t>
  </si>
  <si>
    <t>247-204-1616</t>
  </si>
  <si>
    <t>Выключатель автоматический типа ВА47-63, характеристика "C" 1Р 63А 4,5 кА "C"</t>
  </si>
  <si>
    <t>mcb4763-2-01C-pro</t>
  </si>
  <si>
    <t>247-204-1621</t>
  </si>
  <si>
    <t>Выключатель автоматический типа ВА47-63, характеристика "C" 2Р 1А 4,5 кА "C"</t>
  </si>
  <si>
    <t>mcb4763-2-1.6C-pro</t>
  </si>
  <si>
    <t>247-204-1622</t>
  </si>
  <si>
    <t>Выключатель автоматический типа ВА47-63, характеристика "C" 2Р 1,6А 4,5 кА "C"</t>
  </si>
  <si>
    <t>mcb4763-2-02C-pro</t>
  </si>
  <si>
    <t>247-204-1623</t>
  </si>
  <si>
    <t>Выключатель автоматический типа ВА47-63, характеристика "C" 2Р 2А 4,5 кА "C"</t>
  </si>
  <si>
    <t>mcb4763-2-2.5C-pro</t>
  </si>
  <si>
    <t>247-204-1624</t>
  </si>
  <si>
    <t>Выключатель автоматический типа ВА47-63, характеристика "C" 2Р 2,5А 4,5 кА "C"</t>
  </si>
  <si>
    <t>mcb4763-2-06C-pro</t>
  </si>
  <si>
    <t>247-204-1627</t>
  </si>
  <si>
    <t>Выключатель автоматический типа ВА47-63, характеристика "C" 2Р 6А 4,5 кА "C"</t>
  </si>
  <si>
    <t>mcb4763-2-10C-pro</t>
  </si>
  <si>
    <t>247-204-1628</t>
  </si>
  <si>
    <t>Выключатель автоматический типа ВА47-63, характеристика "C" 2Р 10А 4,5 кА "C"</t>
  </si>
  <si>
    <t>mcb4763-2-16C-pro</t>
  </si>
  <si>
    <t>247-204-1629</t>
  </si>
  <si>
    <t>Выключатель автоматический типа ВА47-63, характеристика "C" 2Р 16А 4,5 кА "C"</t>
  </si>
  <si>
    <t>mcb4763-2-20C-pro</t>
  </si>
  <si>
    <t>247-204-1630</t>
  </si>
  <si>
    <t>Выключатель автоматический типа ВА47-63, характеристика "C" 2Р 20А 4,5 кА "C"</t>
  </si>
  <si>
    <t>mcb4763-2-25C-pro</t>
  </si>
  <si>
    <t>247-204-1631</t>
  </si>
  <si>
    <t>Выключатель автоматический типа ВА47-63, характеристика "C" 2Р 25А 4,5 кА "C"</t>
  </si>
  <si>
    <t>mcb4763-2-32C-pro</t>
  </si>
  <si>
    <t>247-204-1632</t>
  </si>
  <si>
    <t>Выключатель автоматический типа ВА47-63, характеристика "C" 2Р 32А 4,5 кА "C"</t>
  </si>
  <si>
    <t>mcb4763-2-40C-pro</t>
  </si>
  <si>
    <t>247-204-1633</t>
  </si>
  <si>
    <t>Выключатель автоматический типа ВА47-63, характеристика "C" 2Р 40А 4,5 кА "C"</t>
  </si>
  <si>
    <t>mcb4763-2-50C-pro</t>
  </si>
  <si>
    <t>247-204-1634</t>
  </si>
  <si>
    <t>Выключатель автоматический типа ВА47-63, характеристика "C" 2Р 50А 4,5 кА "C"</t>
  </si>
  <si>
    <t>mcb4763-2-63C-pro</t>
  </si>
  <si>
    <t>247-204-1635</t>
  </si>
  <si>
    <t>Выключатель автоматический типа ВА47-63, характеристика "C" 2Р 63А 4,5 кА "C"</t>
  </si>
  <si>
    <t>mcb4763-3-01C-pro</t>
  </si>
  <si>
    <t>247-204-1640</t>
  </si>
  <si>
    <t>Выключатель автоматический типа ВА47-63, характеристика "C" 3Р 1А 4,5 кА "C"</t>
  </si>
  <si>
    <t>mcb4763-3-02C-pro</t>
  </si>
  <si>
    <t>247-204-1642</t>
  </si>
  <si>
    <t>Выключатель автоматический типа ВА47-63, характеристика "C" 3Р 2А 4,5 кА "C"</t>
  </si>
  <si>
    <t>mcb4763-3-03C-pro</t>
  </si>
  <si>
    <t>247-204-1644</t>
  </si>
  <si>
    <t>Выключатель автоматический типа ВА47-63, характеристика "C" 3Р 3А 4,5 кА "C"</t>
  </si>
  <si>
    <t>mcb4763-3-04C-pro</t>
  </si>
  <si>
    <t>247-204-1645</t>
  </si>
  <si>
    <t>Выключатель автоматический типа ВА47-63, характеристика "C" 3Р 4А 4,5 кА "C"</t>
  </si>
  <si>
    <t>mcb4763-3-06C-pro</t>
  </si>
  <si>
    <t>247-204-1646</t>
  </si>
  <si>
    <t>Выключатель автоматический типа ВА47-63, характеристика "C" 3Р 6А 4,5 кА "C"</t>
  </si>
  <si>
    <t>mcb4763-3-10C-pro</t>
  </si>
  <si>
    <t>247-204-1647</t>
  </si>
  <si>
    <t>Выключатель автоматический типа ВА47-63, характеристика "C" 3Р 10А 4,5 кА "C"</t>
  </si>
  <si>
    <t>mcb4763-3-16C-pro</t>
  </si>
  <si>
    <t>247-204-1648</t>
  </si>
  <si>
    <t>Выключатель автоматический типа ВА47-63, характеристика "C" 3Р 16А 4,5 кА "C"</t>
  </si>
  <si>
    <t>mcb4763-3-20C-pro</t>
  </si>
  <si>
    <t>247-204-1649</t>
  </si>
  <si>
    <t>Выключатель автоматический типа ВА47-63, характеристика "C" 3Р 20А 4,5 кА "C"</t>
  </si>
  <si>
    <t>mcb4763-3-25C-pro</t>
  </si>
  <si>
    <t>247-204-1650</t>
  </si>
  <si>
    <t>Выключатель автоматический типа ВА47-63, характеристика "C" 3Р 25А 4,5 кА "C"</t>
  </si>
  <si>
    <t>mcb4763-3-32C-pro</t>
  </si>
  <si>
    <t>247-204-1651</t>
  </si>
  <si>
    <t>Выключатель автоматический типа ВА47-63, характеристика "C" 3Р 32А 4,5 кА "C"</t>
  </si>
  <si>
    <t>mcb4763-3-40C-pro</t>
  </si>
  <si>
    <t>247-204-1652</t>
  </si>
  <si>
    <t>Выключатель автоматический типа ВА47-63, характеристика "C" 3Р 40А 4,5 кА "C"</t>
  </si>
  <si>
    <t>mcb4763-3-50C-pro</t>
  </si>
  <si>
    <t>247-204-1653</t>
  </si>
  <si>
    <t>Выключатель автоматический типа ВА47-63, характеристика "C" 3Р 50А 4,5 кА "C"</t>
  </si>
  <si>
    <t>mcb4763-3-63C-pro</t>
  </si>
  <si>
    <t>247-204-1654</t>
  </si>
  <si>
    <t>Выключатель автоматический типа ВА47-63, характеристика "C" 3Р 63А 4,5 кА "C"</t>
  </si>
  <si>
    <t>mcb4763-4-03C-pro</t>
  </si>
  <si>
    <t>247-204-1663</t>
  </si>
  <si>
    <t>Выключатель автоматический типа ВА47-63, характеристика "C" 4Р 3А 4,5 кА "C"</t>
  </si>
  <si>
    <t>mcb4763-4-20C-pro</t>
  </si>
  <si>
    <t>247-204-1668</t>
  </si>
  <si>
    <t>Выключатель автоматический типа ВА47-63, характеристика "C" 4Р 20А 4,5 кА "C"</t>
  </si>
  <si>
    <t>mcb4763-4-25C-pro</t>
  </si>
  <si>
    <t>247-204-1669</t>
  </si>
  <si>
    <t>Выключатель автоматический типа ВА47-63, характеристика "C" 4Р 25А 4,5 кА "C"</t>
  </si>
  <si>
    <t>mcb4763-4-32C-pro</t>
  </si>
  <si>
    <t>247-204-1670</t>
  </si>
  <si>
    <t>Выключатель автоматический типа ВА47-63, характеристика "C" 4Р 32А 4,5 кА "C"</t>
  </si>
  <si>
    <t>mcb4763-4-40C-pro</t>
  </si>
  <si>
    <t>247-204-1671</t>
  </si>
  <si>
    <t>Выключатель автоматический типа ВА47-63, характеристика "C" 4Р 40А 4,5 кА "C"</t>
  </si>
  <si>
    <t>mcb4763-4-63C-pro</t>
  </si>
  <si>
    <t>247-204-1673</t>
  </si>
  <si>
    <t>Выключатель автоматический типа ВА47-63, характеристика "C" 4Р 63А 4,5 кА "C"</t>
  </si>
  <si>
    <t>mcb4763-1-05C-pro</t>
  </si>
  <si>
    <t>247-204-1678</t>
  </si>
  <si>
    <t>Выключатель автоматический типа ВА47-63, характеристика "C" 1Р 5А 4,5 кА "C"</t>
  </si>
  <si>
    <t>mcb4763-1-13C-pro</t>
  </si>
  <si>
    <t>247-204-1680</t>
  </si>
  <si>
    <t>Выключатель автоматический типа ВА47-63, характеристика "C" 1Р 13А 4,5 кА "C"</t>
  </si>
  <si>
    <t>mcb4763-2-05C-pro</t>
  </si>
  <si>
    <t>247-204-1681</t>
  </si>
  <si>
    <t>Выключатель автоматический типа ВА47-63, характеристика "C" 2Р 5А 4,5 кА "C"</t>
  </si>
  <si>
    <t>mcb4763-3-08C-pro</t>
  </si>
  <si>
    <t>247-204-1685</t>
  </si>
  <si>
    <t>Выключатель автоматический типа ВА47-63, характеристика "C" 3Р 8А 4,5 кА "C"</t>
  </si>
  <si>
    <t>mcb4763-3-13C-pro</t>
  </si>
  <si>
    <t>247-204-1686</t>
  </si>
  <si>
    <t>Выключатель автоматический типа ВА47-63, характеристика "C" 3Р 13А 4,5 кА "C"</t>
  </si>
  <si>
    <t>mcb4763-1-02D-pro</t>
  </si>
  <si>
    <t>247-204-1704</t>
  </si>
  <si>
    <t>Выключатель автоматический типа ВА47-63, характеристика "D" 1Р 2А 4,5 кА "D"</t>
  </si>
  <si>
    <t>mcb4763-1-04D-pro</t>
  </si>
  <si>
    <t>247-204-1707</t>
  </si>
  <si>
    <t>Выключатель автоматический типа ВА47-63, характеристика "D" 1Р 4А 4,5 кА "D"</t>
  </si>
  <si>
    <t>mcb4763-1-06D-pro</t>
  </si>
  <si>
    <t>247-204-1708</t>
  </si>
  <si>
    <t>Выключатель автоматический типа ВА47-63, характеристика "D" 1Р 6А 4,5 кА "D"</t>
  </si>
  <si>
    <t>mcb4763-1-20D-pro</t>
  </si>
  <si>
    <t>247-204-1711</t>
  </si>
  <si>
    <t>Выключатель автоматический типа ВА47-63, характеристика "D" 1Р 20А 4,5 кА "D"</t>
  </si>
  <si>
    <t>mcb4763-1-32D-pro</t>
  </si>
  <si>
    <t>247-204-1713</t>
  </si>
  <si>
    <t>Выключатель автоматический типа ВА47-63, характеристика "D" 1Р 32А 4,5 кА "D"</t>
  </si>
  <si>
    <t>mcb4763-1-40D-pro</t>
  </si>
  <si>
    <t>247-204-1714</t>
  </si>
  <si>
    <t>Выключатель автоматический типа ВА47-63, характеристика "D" 1Р 40А 4,5 кА "D"</t>
  </si>
  <si>
    <t>mcb4763-1-50D-pro</t>
  </si>
  <si>
    <t>247-204-1715</t>
  </si>
  <si>
    <t>Выключатель автоматический типа ВА47-63, характеристика "D" 1Р 50А 4,5 кА "D"</t>
  </si>
  <si>
    <t>mcb4763-2-06D-pro</t>
  </si>
  <si>
    <t>247-204-1727</t>
  </si>
  <si>
    <t>Выключатель автоматический типа ВА47-63, характеристика "D" 2Р 6А 4,5 кА "D"</t>
  </si>
  <si>
    <t>mcb4763-2-16D-pro</t>
  </si>
  <si>
    <t>247-204-1729</t>
  </si>
  <si>
    <t>Выключатель автоматический типа ВА47-63, характеристика "D" 2Р 16А 4,5 кА "D"</t>
  </si>
  <si>
    <t>mcb4763-2-25D-pro</t>
  </si>
  <si>
    <t>247-204-1731</t>
  </si>
  <si>
    <t>Выключатель автоматический типа ВА47-63, характеристика "D" 2Р 25А 4,5 кА "D"</t>
  </si>
  <si>
    <t>mcb4763-2-32D-pro</t>
  </si>
  <si>
    <t>247-204-1732</t>
  </si>
  <si>
    <t>Выключатель автоматический типа ВА47-63, характеристика "D" 2Р 32А 4,5 кА "D"</t>
  </si>
  <si>
    <t>mcb4763-2-40D-pro</t>
  </si>
  <si>
    <t>247-204-1733</t>
  </si>
  <si>
    <t>Выключатель автоматический типа ВА47-63, характеристика "D" 2Р 40А 4,5 кА "D"</t>
  </si>
  <si>
    <t>mcb4763-2-50D-pro</t>
  </si>
  <si>
    <t>247-204-1734</t>
  </si>
  <si>
    <t>Выключатель автоматический типа ВА47-63, характеристика "D" 2Р 50А 4,5 кА "D"</t>
  </si>
  <si>
    <t>mcb4763-2-63D-pro</t>
  </si>
  <si>
    <t>247-204-1735</t>
  </si>
  <si>
    <t>Выключатель автоматический типа ВА47-63, характеристика "D" 2Р 63А 4,5 кА "D"</t>
  </si>
  <si>
    <t>mcb4763-3-01D-pro</t>
  </si>
  <si>
    <t>247-204-1740</t>
  </si>
  <si>
    <t>Выключатель автоматический типа ВА47-63, характеристика "D" 3Р 1А 4,5 кА "D"</t>
  </si>
  <si>
    <t>mcb4763-3-02D-pro</t>
  </si>
  <si>
    <t>247-204-1742</t>
  </si>
  <si>
    <t>Выключатель автоматический типа ВА47-63, характеристика "D" 3Р 2А 4,5 кА "D"</t>
  </si>
  <si>
    <t>mcb4763-3-2.5D-pro</t>
  </si>
  <si>
    <t>247-204-1743</t>
  </si>
  <si>
    <t>Выключатель автоматический типа ВА47-63, характеристика "D" 3Р 2,5А 4,5 кА "D"</t>
  </si>
  <si>
    <t>mcb4763-3-03D-pro</t>
  </si>
  <si>
    <t>247-204-1744</t>
  </si>
  <si>
    <t>Выключатель автоматический типа ВА47-63, характеристика "D" 3Р 3А 4,5 кА "D"</t>
  </si>
  <si>
    <t>mcb4763-3-04D-pro</t>
  </si>
  <si>
    <t>247-204-1745</t>
  </si>
  <si>
    <t>Выключатель автоматический типа ВА47-63, характеристика "D" 3Р 4А 4,5 кА "D"</t>
  </si>
  <si>
    <t>mcb4763-3-06D-pro</t>
  </si>
  <si>
    <t>247-204-1746</t>
  </si>
  <si>
    <t>Выключатель автоматический типа ВА47-63, характеристика "D" 3Р 6А 4,5 кА "D"</t>
  </si>
  <si>
    <t>mcb4763-3-10D-pro</t>
  </si>
  <si>
    <t>247-204-1747</t>
  </si>
  <si>
    <t>Выключатель автоматический типа ВА47-63, характеристика "D" 3Р 10А 4,5 кА "D"</t>
  </si>
  <si>
    <t>mcb4763-3-16D-pro</t>
  </si>
  <si>
    <t>247-204-1748</t>
  </si>
  <si>
    <t>Выключатель автоматический типа ВА47-63, характеристика "D" 3Р 16А 4,5 кА "D"</t>
  </si>
  <si>
    <t>mcb4763-3-20D-pro</t>
  </si>
  <si>
    <t>247-204-1749</t>
  </si>
  <si>
    <t>Выключатель автоматический типа ВА47-63, характеристика "D" 3Р 20А 4,5 кА "D"</t>
  </si>
  <si>
    <t>mcb4763-3-25D-pro</t>
  </si>
  <si>
    <t>247-204-1750</t>
  </si>
  <si>
    <t>Выключатель автоматический типа ВА47-63, характеристика "D" 3Р 25А 4,5 кА "D"</t>
  </si>
  <si>
    <t>mcb4763-3-32D-pro</t>
  </si>
  <si>
    <t>247-204-1751</t>
  </si>
  <si>
    <t>Выключатель автоматический типа ВА47-63, характеристика "D" 3Р 32А 4,5 кА "D"</t>
  </si>
  <si>
    <t>mcb4763-3-40D-pro</t>
  </si>
  <si>
    <t>247-204-1752</t>
  </si>
  <si>
    <t>Выключатель автоматический типа ВА47-63, характеристика "D" 3Р 40А 4,5 кА "D"</t>
  </si>
  <si>
    <t>mcb4763-3-50D-pro</t>
  </si>
  <si>
    <t>247-204-1753</t>
  </si>
  <si>
    <t>Выключатель автоматический типа ВА47-63, характеристика "D" 3Р 50А 4,5 кА "D"</t>
  </si>
  <si>
    <t>mcb4763-3-63D-pro</t>
  </si>
  <si>
    <t>247-204-1754</t>
  </si>
  <si>
    <t>Выключатель автоматический типа ВА47-63, характеристика "D" 3Р 63А 4,5 кА "D"</t>
  </si>
  <si>
    <t>mcb4763-4-03D-pro</t>
  </si>
  <si>
    <t>247-204-1763</t>
  </si>
  <si>
    <t>Выключатель автоматический типа ВА47-63, характеристика "D" 4Р 3А 4,5 кА "D"</t>
  </si>
  <si>
    <t>mcb4763-4-10D-pro</t>
  </si>
  <si>
    <t>247-204-1766</t>
  </si>
  <si>
    <t>Выключатель автоматический типа ВА47-63, характеристика "D" 4Р 10А 4,5 кА "D"</t>
  </si>
  <si>
    <t>mcb4763-1-05D-pro</t>
  </si>
  <si>
    <t>247-204-1777</t>
  </si>
  <si>
    <t>Выключатель автоматический типа ВА47-63, характеристика "D" 1Р 5А 4,5 кА "D"</t>
  </si>
  <si>
    <t>mcb4763-1-08D-pro</t>
  </si>
  <si>
    <t>247-204-1778</t>
  </si>
  <si>
    <t>Выключатель автоматический типа ВА47-63, характеристика "D" 1Р 8А 4,5 кА "D"</t>
  </si>
  <si>
    <t>mcb4763-2-05D-pro</t>
  </si>
  <si>
    <t>247-204-1780</t>
  </si>
  <si>
    <t>Выключатель автоматический типа ВА47-63, характеристика "D" 2Р 5А 4,5 кА "D"</t>
  </si>
  <si>
    <t>mcb4763-3-3.15D-pro</t>
  </si>
  <si>
    <t>247-204-1783</t>
  </si>
  <si>
    <t>Выключатель автоматический типа ВА47-63, характеристика "D" 3Р 3,15А 4,5 кА "D"</t>
  </si>
  <si>
    <t>mcb4763-3-05D-pro</t>
  </si>
  <si>
    <t>247-204-1784</t>
  </si>
  <si>
    <t>Выключатель автоматический типа ВА47-63, характеристика "D" 3Р 5А 4,5 кА "D"</t>
  </si>
  <si>
    <t>mcb4763-3-6.3D-pro</t>
  </si>
  <si>
    <t>247-204-1785</t>
  </si>
  <si>
    <t>Выключатель автоматический типа ВА47-63, характеристика "D" 3Р 6,3А 4,5 кА "D"</t>
  </si>
  <si>
    <t>mcb4763-3-12.5D-pro</t>
  </si>
  <si>
    <t>247-204-1787</t>
  </si>
  <si>
    <t>Выключатель автоматический типа ВА47-63, характеристика "D" 3Р 12,5А 4,5 кА "D"</t>
  </si>
  <si>
    <t>mcb4763-3-31.5D-pro</t>
  </si>
  <si>
    <t>247-204-1789</t>
  </si>
  <si>
    <t>Выключатель автоматический типа ВА47-63, характеристика "D" 3Р 31,5А 4,5 кА "D"</t>
  </si>
  <si>
    <t>mcb4763-4-08D-pro</t>
  </si>
  <si>
    <t>247-204-1791</t>
  </si>
  <si>
    <t>Выключатель автоматический типа ВА47-63, характеристика "D" 4Р 8А 4,5 кА "D"</t>
  </si>
  <si>
    <t>mcb47100-1-10C-pro</t>
  </si>
  <si>
    <t>247-204-1801</t>
  </si>
  <si>
    <t>Выключатель автоматический типа ВА47-100 - характеристика "C" 1Р 10А 10 кА "C"</t>
  </si>
  <si>
    <t>mcb47100-1-16C-pro</t>
  </si>
  <si>
    <t>247-204-1802</t>
  </si>
  <si>
    <t>Выключатель автоматический типа ВА47-100 - характеристика "C" 1Р 16А 10 кА "C"</t>
  </si>
  <si>
    <t>mcb47100-1-20C-pro</t>
  </si>
  <si>
    <t>247-204-1803</t>
  </si>
  <si>
    <t>Выключатель автоматический типа ВА47-100 - характеристика "C" 1Р 20А 10 кА "C"</t>
  </si>
  <si>
    <t>mcb47100-1-25C-pro</t>
  </si>
  <si>
    <t>247-204-1804</t>
  </si>
  <si>
    <t>Выключатель автоматический типа ВА47-100 - характеристика "C" 1Р 25А 10 кА "C"</t>
  </si>
  <si>
    <t>mcb47100-1-32C-pro</t>
  </si>
  <si>
    <t>247-204-1805</t>
  </si>
  <si>
    <t>Выключатель автоматический типа ВА47-100 - характеристика "C" 1Р 32А 10 кА "C"</t>
  </si>
  <si>
    <t>mcb47100-1-35C-pro</t>
  </si>
  <si>
    <t>247-204-1806</t>
  </si>
  <si>
    <t>Выключатель автоматический типа ВА47-100 - характеристика "C" 1Р 35А 10 кА "C"</t>
  </si>
  <si>
    <t>mcb47100-1-40C-pro</t>
  </si>
  <si>
    <t>247-204-1807</t>
  </si>
  <si>
    <t>Выключатель автоматический типа ВА47-100 - характеристика "C" 1Р 40А 10 кА "C"</t>
  </si>
  <si>
    <t>mcb47100-1-50C-pro</t>
  </si>
  <si>
    <t>247-204-1808</t>
  </si>
  <si>
    <t>Выключатель автоматический типа ВА47-100 - характеристика "C" 1Р 50А 10 кА "C"</t>
  </si>
  <si>
    <t>mcb47100-1-63C-pro</t>
  </si>
  <si>
    <t>247-204-1809</t>
  </si>
  <si>
    <t>Выключатель автоматический типа ВА47-100 - характеристика "C" 1Р 63А 10 кА "C"</t>
  </si>
  <si>
    <t>mcb47100-1-80C-pro</t>
  </si>
  <si>
    <t>247-204-1810</t>
  </si>
  <si>
    <t>Выключатель автоматический типа ВА47-100 - характеристика "C" 1Р 80А 10 кА "C"</t>
  </si>
  <si>
    <t>mcb47100-1-100C-pro</t>
  </si>
  <si>
    <t>247-204-1811</t>
  </si>
  <si>
    <t>Выключатель автоматический типа ВА47-100 - характеристика "C" 1Р 100А 10 кА "C"</t>
  </si>
  <si>
    <t>mcb47100-1-125C-pro</t>
  </si>
  <si>
    <t>247-204-1812</t>
  </si>
  <si>
    <t>Выключатель автоматический типа ВА47-100 - характеристика "C" 1Р 125А 10 кА "C"</t>
  </si>
  <si>
    <t>mcb47100-2-10C-pro</t>
  </si>
  <si>
    <t>247-204-1813</t>
  </si>
  <si>
    <t>Выключатель автоматический типа ВА47-100 - характеристика "C" 2Р 10А 10 кА "C"</t>
  </si>
  <si>
    <t>mcb47100-2-16C-pro</t>
  </si>
  <si>
    <t>247-204-1814</t>
  </si>
  <si>
    <t>Выключатель автоматический типа ВА47-100 - характеристика "C" 2Р 16А 10 кА "C"</t>
  </si>
  <si>
    <t>mcb47100-2-20C-pro</t>
  </si>
  <si>
    <t>247-204-1815</t>
  </si>
  <si>
    <t>Выключатель автоматический типа ВА47-100 - характеристика "C" 2Р 20А 10 кА "C"</t>
  </si>
  <si>
    <t>mcb47100-2-25C-pro</t>
  </si>
  <si>
    <t>247-204-1816</t>
  </si>
  <si>
    <t>Выключатель автоматический типа ВА47-100 - характеристика "C" 2Р 25А 10 кА "C"</t>
  </si>
  <si>
    <t>mcb47100-2-32C-pro</t>
  </si>
  <si>
    <t>247-204-1817</t>
  </si>
  <si>
    <t>Выключатель автоматический типа ВА47-100 - характеристика "C" 2Р 32А 10 кА "C"</t>
  </si>
  <si>
    <t>mcb47100-2-35C-pro</t>
  </si>
  <si>
    <t>247-204-1818</t>
  </si>
  <si>
    <t>Выключатель автоматический типа ВА47-100 - характеристика "C" 2Р 35А 10 кА "C"</t>
  </si>
  <si>
    <t>mcb47100-2-40C-pro</t>
  </si>
  <si>
    <t>247-204-1819</t>
  </si>
  <si>
    <t>Выключатель автоматический типа ВА47-100 - характеристика "C" 2Р 40А 10 кА "C"</t>
  </si>
  <si>
    <t>mcb47100-2-50C-pro</t>
  </si>
  <si>
    <t>247-204-1820</t>
  </si>
  <si>
    <t>Выключатель автоматический типа ВА47-100 - характеристика "C" 2Р 50А 10 кА "C"</t>
  </si>
  <si>
    <t>mcb47100-2-63C-pro</t>
  </si>
  <si>
    <t>247-204-1821</t>
  </si>
  <si>
    <t>Выключатель автоматический типа ВА47-100 - характеристика "C" 2Р 63А 10 кА "C"</t>
  </si>
  <si>
    <t>mcb47100-2-80C-pro</t>
  </si>
  <si>
    <t>247-204-1822</t>
  </si>
  <si>
    <t>Выключатель автоматический типа ВА47-100 - характеристика "C" 2Р 80А 10 кА "C"</t>
  </si>
  <si>
    <t>mcb47100-2-100C-pro</t>
  </si>
  <si>
    <t>247-204-1823</t>
  </si>
  <si>
    <t>Выключатель автоматический типа ВА47-100 - характеристика "C" 2Р C100А 10 кА "C"</t>
  </si>
  <si>
    <t>mcb47100-2-125C-pro</t>
  </si>
  <si>
    <t>247-204-1824</t>
  </si>
  <si>
    <t>Выключатель автоматический типа ВА47-100 - характеристика "C" 2Р 125А 10 кА "C"</t>
  </si>
  <si>
    <t>mcb47100-3-10C-pro</t>
  </si>
  <si>
    <t>247-204-1825</t>
  </si>
  <si>
    <t>Выключатель автоматический типа ВА47-100 - характеристика "C" 3Р 10А 10 кА "C"</t>
  </si>
  <si>
    <t>mcb47100-3-16C-pro</t>
  </si>
  <si>
    <t>247-204-1826</t>
  </si>
  <si>
    <t>Выключатель автоматический типа ВА47-100 - характеристика "C" 3Р 16А 10 кА "C"</t>
  </si>
  <si>
    <t>mcb47100-3-20C-pro</t>
  </si>
  <si>
    <t>247-204-1827</t>
  </si>
  <si>
    <t>Выключатель автоматический типа ВА47-100 - характеристика "C" 3Р 20А 10 кА "C"</t>
  </si>
  <si>
    <t>mcb47100-3-25C-pro</t>
  </si>
  <si>
    <t>247-204-1828</t>
  </si>
  <si>
    <t>Выключатель автоматический типа ВА47-100 - характеристика "C" 3Р 25А 10 кА "C"</t>
  </si>
  <si>
    <t>mcb47100-3-32C-pro</t>
  </si>
  <si>
    <t>247-204-1829</t>
  </si>
  <si>
    <t>Выключатель автоматический типа ВА47-100 - характеристика "C" 3Р 32А 10 кА "C"</t>
  </si>
  <si>
    <t>mcb47100-3-35C-pro</t>
  </si>
  <si>
    <t>247-204-1830</t>
  </si>
  <si>
    <t>Выключатель автоматический типа ВА47-100 - характеристика "C" 3Р 35А 10 кА "C"</t>
  </si>
  <si>
    <t>mcb47100-3-40C-pro</t>
  </si>
  <si>
    <t>247-204-1831</t>
  </si>
  <si>
    <t>Выключатель автоматический типа ВА47-100 - характеристика "C" 3Р 40А 10 кА "C"</t>
  </si>
  <si>
    <t>mcb47100-3-50C-pro</t>
  </si>
  <si>
    <t>247-204-1832</t>
  </si>
  <si>
    <t>Выключатель автоматический типа ВА47-100 - характеристика "C" 3Р 50А 10 кА "C"</t>
  </si>
  <si>
    <t>mcb47100-3-63C-pro</t>
  </si>
  <si>
    <t>247-204-1833</t>
  </si>
  <si>
    <t>Выключатель автоматический типа ВА47-100 - характеристика "C" 3Р 63А 10 кА "C"</t>
  </si>
  <si>
    <t>mcb47100-3-80C-pro</t>
  </si>
  <si>
    <t>247-204-1834</t>
  </si>
  <si>
    <t>Выключатель автоматический типа ВА47-100 - характеристика "C" 3Р 80А 10 кА "C"</t>
  </si>
  <si>
    <t>mcb47100-3-100C-pro</t>
  </si>
  <si>
    <t>247-204-1835</t>
  </si>
  <si>
    <t>Выключатель автоматический типа ВА47-100 - характеристика "C" 3Р 100А 10 кА "C"</t>
  </si>
  <si>
    <t>mcb47100-3-125C-pro</t>
  </si>
  <si>
    <t>247-204-1836</t>
  </si>
  <si>
    <t>Выключатель автоматический типа ВА47-100 - характеристика "C" 3Р 125А 10 кА "C"</t>
  </si>
  <si>
    <t>mcb47100-4-10C-pro</t>
  </si>
  <si>
    <t>247-204-1837</t>
  </si>
  <si>
    <t>Выключатель автоматический типа ВА47-100 - характеристика "C" 4Р 10А 10 кА "C"</t>
  </si>
  <si>
    <t>mcb47100-4-16C-pro</t>
  </si>
  <si>
    <t>247-204-1838</t>
  </si>
  <si>
    <t>Выключатель автоматический типа ВА47-100 - характеристика "C" 4Р 16А 10 кА "C"</t>
  </si>
  <si>
    <t>mcb47100-4-20C-pro</t>
  </si>
  <si>
    <t>247-204-1839</t>
  </si>
  <si>
    <t>Выключатель автоматический типа ВА47-100 - характеристика "C" 4Р 20А 10 кА "C"</t>
  </si>
  <si>
    <t>mcb47100-4-25C-pro</t>
  </si>
  <si>
    <t>247-204-1840</t>
  </si>
  <si>
    <t>Выключатель автоматический типа ВА47-100 - характеристика "C" 4Р 25А 10 кА "C"</t>
  </si>
  <si>
    <t>mcb47100-4-32C-pro</t>
  </si>
  <si>
    <t>247-204-1841</t>
  </si>
  <si>
    <t>Выключатель автоматический типа ВА47-100 - характеристика "C" 4Р 32А 10 кА "C"</t>
  </si>
  <si>
    <t>mcb47100-4-35C-pro</t>
  </si>
  <si>
    <t>247-204-1842</t>
  </si>
  <si>
    <t>Выключатель автоматический типа ВА47-100 - характеристика "C" 4Р 35А 10 кА "C"</t>
  </si>
  <si>
    <t>mcb47100-4-40C-pro</t>
  </si>
  <si>
    <t>247-204-1843</t>
  </si>
  <si>
    <t>Выключатель автоматический типа ВА47-100 - характеристика "C" 4Р 40А 10 кА "C"</t>
  </si>
  <si>
    <t>mcb47100-4-50C-pro</t>
  </si>
  <si>
    <t>247-204-1844</t>
  </si>
  <si>
    <t>Выключатель автоматический типа ВА47-100 - характеристика "C" 4Р 50А 10 кА "C"</t>
  </si>
  <si>
    <t>mcb47100-4-63C-pro</t>
  </si>
  <si>
    <t>247-204-1845</t>
  </si>
  <si>
    <t>Выключатель автоматический типа ВА47-100 - характеристика "C" 4Р 63А 10 кА "C"</t>
  </si>
  <si>
    <t>mcb47100-4-80C-pro</t>
  </si>
  <si>
    <t>247-204-1846</t>
  </si>
  <si>
    <t>Выключатель автоматический типа ВА47-100 - характеристика "C" 4Р 80А 10 кА "C"</t>
  </si>
  <si>
    <t>mcb47100-4-100C-pro</t>
  </si>
  <si>
    <t>247-204-1847</t>
  </si>
  <si>
    <t>Выключатель автоматический типа ВА47-100 - характеристика "C" 4Р 100А 10 кА "C"</t>
  </si>
  <si>
    <t>mcb47100-4-125C-pro</t>
  </si>
  <si>
    <t>247-204-1848</t>
  </si>
  <si>
    <t>Выключатель автоматический типа ВА47-100 - характеристика "C" 4Р 125А 10 кА "C"</t>
  </si>
  <si>
    <t>mcb47100-1-10D-pro</t>
  </si>
  <si>
    <t>247-204-1901</t>
  </si>
  <si>
    <t>Выключатель автоматический типа ВА47-100 - характеристика "D" 1Р 10А 10 кА "D"</t>
  </si>
  <si>
    <t>mcb47100-1-16D-pro</t>
  </si>
  <si>
    <t>247-204-1902</t>
  </si>
  <si>
    <t>Выключатель автоматический типа ВА47-100 - характеристика "D" 1Р 16А 10 кА "D"</t>
  </si>
  <si>
    <t>mcb47100-1-20D-pro</t>
  </si>
  <si>
    <t>247-204-1903</t>
  </si>
  <si>
    <t>Выключатель автоматический типа ВА47-100 - характеристика "D" 1Р 20А 10 кА "D"</t>
  </si>
  <si>
    <t>mcb47100-1-25D-pro</t>
  </si>
  <si>
    <t>247-204-1904</t>
  </si>
  <si>
    <t>Выключатель автоматический типа ВА47-100 - характеристика "D" 1Р 25А 10 кА "D"</t>
  </si>
  <si>
    <t>mcb47100-1-32D-pro</t>
  </si>
  <si>
    <t>247-204-1905</t>
  </si>
  <si>
    <t>Выключатель автоматический типа ВА47-100 - характеристика "D" 1Р 32А 10 кА "D"</t>
  </si>
  <si>
    <t>mcb47100-1-40D-pro</t>
  </si>
  <si>
    <t>247-204-1907</t>
  </si>
  <si>
    <t>Выключатель автоматический типа ВА47-100 - характеристика "D" 1Р 40А 10 кА "D"</t>
  </si>
  <si>
    <t>mcb47100-1-50D-pro</t>
  </si>
  <si>
    <t>247-204-1908</t>
  </si>
  <si>
    <t>Выключатель автоматический типа ВА47-100 - характеристика "D" 1Р 50А 10 кА "D"</t>
  </si>
  <si>
    <t>mcb47100-1-63D-pro</t>
  </si>
  <si>
    <t>247-204-1909</t>
  </si>
  <si>
    <t>Выключатель автоматический типа ВА47-100 - характеристика "D" 1Р 63А 10 кА "D"</t>
  </si>
  <si>
    <t>mcb47100-1-80D-pro</t>
  </si>
  <si>
    <t>247-204-1910</t>
  </si>
  <si>
    <t>Выключатель автоматический типа ВА47-100 - характеристика "D" 1Р 80А 10 кА "D"</t>
  </si>
  <si>
    <t>mcb47100-1-100D-pro</t>
  </si>
  <si>
    <t>247-204-1911</t>
  </si>
  <si>
    <t>Выключатель автоматический типа ВА47-100 - характеристика "D" 1Р 100А 10 кА "D"</t>
  </si>
  <si>
    <t>mcb47100-1-125D-pro</t>
  </si>
  <si>
    <t>247-204-1912</t>
  </si>
  <si>
    <t>Выключатель автоматический типа ВА47-100 - характеристика "D" 1Р 125А 10 кА "D"</t>
  </si>
  <si>
    <t>mcb47100-2-10D-pro</t>
  </si>
  <si>
    <t>247-204-1913</t>
  </si>
  <si>
    <t>Выключатель автоматический типа ВА47-100 - характеристика "D" 2Р 10А 10 кА "D"</t>
  </si>
  <si>
    <t>mcb47100-2-16D-pro</t>
  </si>
  <si>
    <t>247-204-1914</t>
  </si>
  <si>
    <t>Выключатель автоматический типа ВА47-100 - характеристика "D" 2Р 16А 10 кА "D"</t>
  </si>
  <si>
    <t>mcb47100-2-20D-pro</t>
  </si>
  <si>
    <t>247-204-1915</t>
  </si>
  <si>
    <t>Выключатель автоматический типа ВА47-100 - характеристика "D" 2Р 20А 10 кА "D"</t>
  </si>
  <si>
    <t>mcb47100-2-25D-pro</t>
  </si>
  <si>
    <t>247-204-1916</t>
  </si>
  <si>
    <t>Выключатель автоматический типа ВА47-100 - характеристика "D" 2Р 25А 10 кА "D"</t>
  </si>
  <si>
    <t>mcb47100-2-32D-pro</t>
  </si>
  <si>
    <t>247-204-1917</t>
  </si>
  <si>
    <t>Выключатель автоматический типа ВА47-100 - характеристика "D" 2Р 32А 10 кА "D"</t>
  </si>
  <si>
    <t>mcb47100-2-40D-pro</t>
  </si>
  <si>
    <t>247-204-1919</t>
  </si>
  <si>
    <t>Выключатель автоматический типа ВА47-100 - характеристика "D" 2Р 40А 10 кА "D"</t>
  </si>
  <si>
    <t>mcb47100-2-50D-pro</t>
  </si>
  <si>
    <t>247-204-1920</t>
  </si>
  <si>
    <t>Выключатель автоматический типа ВА47-100 - характеристика "D" 2Р 50А 10 кА "D"</t>
  </si>
  <si>
    <t>mcb47100-2-63D-pro</t>
  </si>
  <si>
    <t>247-204-1921</t>
  </si>
  <si>
    <t>Выключатель автоматический типа ВА47-100 - характеристика "D" 2Р 63А 10 кА "D"</t>
  </si>
  <si>
    <t>mcb47100-2-80D-pro</t>
  </si>
  <si>
    <t>247-204-1922</t>
  </si>
  <si>
    <t>Выключатель автоматический типа ВА47-100 - характеристика "D" 2Р 80А 10 кА "D"</t>
  </si>
  <si>
    <t>mcb47100-2-100D-pro</t>
  </si>
  <si>
    <t>247-204-1923</t>
  </si>
  <si>
    <t>Выключатель автоматический типа ВА47-100 - характеристика "D" 2Р100А 10 кА "D"</t>
  </si>
  <si>
    <t>mcb47100-2-125D-pro</t>
  </si>
  <si>
    <t>247-204-1924</t>
  </si>
  <si>
    <t>Выключатель автоматический типа ВА47-100 - характеристика "D" 2Р 125А 10 кА "D"</t>
  </si>
  <si>
    <t>mcb47100-3-10D-pro</t>
  </si>
  <si>
    <t>247-204-1925</t>
  </si>
  <si>
    <t>Выключатель автоматический типа ВА47-100 - характеристика "D" 3Р 10А 10 кА "D"</t>
  </si>
  <si>
    <t>mcb47100-3-16D-pro</t>
  </si>
  <si>
    <t>247-204-1926</t>
  </si>
  <si>
    <t>Выключатель автоматический типа ВА47-100 - характеристика "D" 3Р 16А 10 кА "D"</t>
  </si>
  <si>
    <t>mcb47100-3-20D-pro</t>
  </si>
  <si>
    <t>247-204-1927</t>
  </si>
  <si>
    <t>Выключатель автоматический типа ВА47-100 - характеристика "D" 3Р 20А 10 кА "D"</t>
  </si>
  <si>
    <t>mcb47100-3-25D-pro</t>
  </si>
  <si>
    <t>247-204-1928</t>
  </si>
  <si>
    <t>Выключатель автоматический типа ВА47-100 - характеристика "D" 3Р 25А 10 кА "D"</t>
  </si>
  <si>
    <t>mcb47100-3-32D-pro</t>
  </si>
  <si>
    <t>247-204-1929</t>
  </si>
  <si>
    <t>Выключатель автоматический типа ВА47-100 - характеристика "D" 3Р 32А 10 кА "D"</t>
  </si>
  <si>
    <t>mcb47100-3-35D-pro</t>
  </si>
  <si>
    <t>247-204-1930</t>
  </si>
  <si>
    <t>Выключатель автоматический типа ВА47-100 - характеристика "D" 3Р 35А 10 кА "D"</t>
  </si>
  <si>
    <t>mcb47100-3-40D-pro</t>
  </si>
  <si>
    <t>247-204-1931</t>
  </si>
  <si>
    <t>Выключатель автоматический типа ВА47-100 - характеристика "D" 3Р 40А 10 кА "D"</t>
  </si>
  <si>
    <t>mcb47100-3-50D-pro</t>
  </si>
  <si>
    <t>247-204-1932</t>
  </si>
  <si>
    <t>Выключатель автоматический типа ВА47-100 - характеристика "D" 3Р 50А 10 кА "D"</t>
  </si>
  <si>
    <t>mcb47100-3-63D-pro</t>
  </si>
  <si>
    <t>247-204-1933</t>
  </si>
  <si>
    <t>Выключатель автоматический типа ВА47-100 - характеристика "D" 3Р 63А 10 кА "D"</t>
  </si>
  <si>
    <t>mcb47100-3-80D-pro</t>
  </si>
  <si>
    <t>247-204-1934</t>
  </si>
  <si>
    <t>Выключатель автоматический типа ВА47-100 - характеристика "D" 3Р 80А 10 кА "D"</t>
  </si>
  <si>
    <t>mcb47100-3-100D-pro</t>
  </si>
  <si>
    <t>247-204-1935</t>
  </si>
  <si>
    <t>Выключатель автоматический типа ВА47-100 - характеристика "D" 3Р 100А 10 кА "D"</t>
  </si>
  <si>
    <t>mcb47100-3-125D-pro</t>
  </si>
  <si>
    <t>247-204-1936</t>
  </si>
  <si>
    <t>Выключатель автоматический типа ВА47-100 - характеристика "D" 3Р 125А 10 кА "D"</t>
  </si>
  <si>
    <t>mcb47100-4-10D-pro</t>
  </si>
  <si>
    <t>247-204-1937</t>
  </si>
  <si>
    <t>Выключатель автоматический типа ВА47-100 - характеристика "D" 4Р 10А 10 кА "D"</t>
  </si>
  <si>
    <t>mcb47100-4-16D-pro</t>
  </si>
  <si>
    <t>247-204-1938</t>
  </si>
  <si>
    <t>Выключатель автоматический типа ВА47-100 - характеристика "D" 4Р 16А 10 кА "D"</t>
  </si>
  <si>
    <t>mcb47100-4-20D-pro</t>
  </si>
  <si>
    <t>247-204-1939</t>
  </si>
  <si>
    <t>Выключатель автоматический типа ВА47-100 - характеристика "D" 4Р 20А 10 кА "D"</t>
  </si>
  <si>
    <t>mcb47100-4-25D-pro</t>
  </si>
  <si>
    <t>247-204-1940</t>
  </si>
  <si>
    <t>Выключатель автоматический типа ВА47-100 - характеристика "D" 4Р 25А 10 кА "D"</t>
  </si>
  <si>
    <t>mcb47100-4-32D-pro</t>
  </si>
  <si>
    <t>247-204-1941</t>
  </si>
  <si>
    <t>Выключатель автоматический типа ВА47-100 - характеристика "D" 4Р 32А 10 кА "D"</t>
  </si>
  <si>
    <t>mcb47100-4-40D-pro</t>
  </si>
  <si>
    <t>247-204-1943</t>
  </si>
  <si>
    <t>Выключатель автоматический типа ВА47-100 - характеристика "D" 4Р 40А 10 кА "D"</t>
  </si>
  <si>
    <t>mcb47100-4-50D-pro</t>
  </si>
  <si>
    <t>247-204-1944</t>
  </si>
  <si>
    <t>Выключатель автоматический типа ВА47-100 - характеристика "D" 4Р 50А 10 кА "D"</t>
  </si>
  <si>
    <t>mcb47100-4-63D-pro</t>
  </si>
  <si>
    <t>247-204-1945</t>
  </si>
  <si>
    <t>Выключатель автоматический типа ВА47-100 - характеристика "D" 4Р 63А 10 кА "D"</t>
  </si>
  <si>
    <t>mcb47100-4-80D-pro</t>
  </si>
  <si>
    <t>247-204-1946</t>
  </si>
  <si>
    <t>Выключатель автоматический типа ВА47-100 - характеристика "D" 4Р 80А 10 кА "D"</t>
  </si>
  <si>
    <t>mcb47100-4-100D-pro</t>
  </si>
  <si>
    <t>247-204-1947</t>
  </si>
  <si>
    <t>Выключатель автоматический типа ВА47-100 - характеристика "D" 4Р 100А 10 кА "D"</t>
  </si>
  <si>
    <t>mcb47100-4-125D-pro</t>
  </si>
  <si>
    <t>247-204-1948</t>
  </si>
  <si>
    <t>Выключатель автоматический типа ВА47-100 - характеристика "D" 4Р 125А 10 кА "D"</t>
  </si>
  <si>
    <t>mcb47125-1-80C</t>
  </si>
  <si>
    <t>247-204-2010</t>
  </si>
  <si>
    <t>Выключатель автоматический типа ВА47-125 - характеристика "C" 1Р 80А 15 кА "C"</t>
  </si>
  <si>
    <t>mcb47125-1-100C</t>
  </si>
  <si>
    <t>247-204-2011</t>
  </si>
  <si>
    <t>Выключатель автоматический типа ВА47-125 - характеристика "C" 1Р 100А 15 кА "C"</t>
  </si>
  <si>
    <t>mcb47125-1-125C</t>
  </si>
  <si>
    <t>247-204-2012</t>
  </si>
  <si>
    <t>Выключатель автоматический типа ВА47-125 - характеристика "C" 1Р 125А 15 кА "C"</t>
  </si>
  <si>
    <t>mcb47125-2-80C</t>
  </si>
  <si>
    <t>247-204-2022</t>
  </si>
  <si>
    <t>Выключатель автоматический типа ВА47-125 - характеристика "C" 2Р 80А 15 кА "C"</t>
  </si>
  <si>
    <t>mcb47125-2-100C</t>
  </si>
  <si>
    <t>247-204-2023</t>
  </si>
  <si>
    <t>Выключатель автоматический типа ВА47-125 - характеристика "C" 2Р 100А 15 кА "C"</t>
  </si>
  <si>
    <t>mcb47125-2-125C</t>
  </si>
  <si>
    <t>247-204-2024</t>
  </si>
  <si>
    <t>Выключатель автоматический типа ВА47-125 - характеристика "C" 2Р 125А 15 кА "C"</t>
  </si>
  <si>
    <t>mcb47125-3-80C</t>
  </si>
  <si>
    <t>247-204-2034</t>
  </si>
  <si>
    <t>Выключатель автоматический типа ВА47-125 - характеристика "C" 3Р 80А 15 кА "C"</t>
  </si>
  <si>
    <t>mcb47125-3-100C</t>
  </si>
  <si>
    <t>247-204-2035</t>
  </si>
  <si>
    <t>Выключатель автоматический типа ВА47-125 - характеристика "C" 3Р 100А 15 кА "C"</t>
  </si>
  <si>
    <t>mcb47125-3-125C</t>
  </si>
  <si>
    <t>247-204-2036</t>
  </si>
  <si>
    <t>Выключатель автоматический типа ВА47-125 - характеристика "C" 3Р 125А 15 кА "C"</t>
  </si>
  <si>
    <t>mcb47125-4-100C</t>
  </si>
  <si>
    <t>247-204-2047</t>
  </si>
  <si>
    <t>Выключатель автоматический типа ВА47-125 - характеристика "C" 4Р 100А 15 кА "C"</t>
  </si>
  <si>
    <t>mcb47125-1-80D</t>
  </si>
  <si>
    <t>247-204-2110</t>
  </si>
  <si>
    <t>Выключатель автоматический типа ВА47-125 - характеристика "D" 1Р 80А 15 кА "D"</t>
  </si>
  <si>
    <t>mcb47125-1-100D</t>
  </si>
  <si>
    <t>247-204-2111</t>
  </si>
  <si>
    <t>Выключатель автоматический типа ВА47-125 - характеристика "D" 1Р 100А 15 кА "D"</t>
  </si>
  <si>
    <t>mcb47125-1-125D</t>
  </si>
  <si>
    <t>247-204-2112</t>
  </si>
  <si>
    <t>Выключатель автоматический типа ВА47-125 - характеристика "D" 1Р 125А 15 кА "D"</t>
  </si>
  <si>
    <t>mcb47125-2-80D</t>
  </si>
  <si>
    <t>247-204-2122</t>
  </si>
  <si>
    <t>Выключатель автоматический типа ВА47-125 - характеристика "D" 2Р 80А 15 кА "D"</t>
  </si>
  <si>
    <t>mcb47125-2-100D</t>
  </si>
  <si>
    <t>247-204-2123</t>
  </si>
  <si>
    <t>Выключатель автоматический типа ВА47-125 - характеристика "D" 2Р 100А 15 кА "D"</t>
  </si>
  <si>
    <t>mcb47125-2-125D</t>
  </si>
  <si>
    <t>247-204-2124</t>
  </si>
  <si>
    <t>Выключатель автоматический типа ВА47-125 - характеристика "D" 2Р 125А 15 кА "D"</t>
  </si>
  <si>
    <t>mcb47125-3-80D</t>
  </si>
  <si>
    <t>247-204-2134</t>
  </si>
  <si>
    <t>Выключатель автоматический типа ВА47-125 - характеристика "D" 3Р 80А 15 кА "D"</t>
  </si>
  <si>
    <t>mcb47125-3-100D</t>
  </si>
  <si>
    <t>247-204-2135</t>
  </si>
  <si>
    <t>Выключатель автоматический типа ВА47-125 - характеристика "D" 3Р 100А 15 кА "D"</t>
  </si>
  <si>
    <t>mcb47125-3-125D</t>
  </si>
  <si>
    <t>247-204-2136</t>
  </si>
  <si>
    <t>Выключатель автоматический типа ВА47-125 - характеристика "D" 3Р 125А 15 кА "D"</t>
  </si>
  <si>
    <t>mcb47125-4-100D</t>
  </si>
  <si>
    <t>247-204-2147</t>
  </si>
  <si>
    <t>Выключатель автоматический типа ВА47-125 - характеристика "D" 4Р 100А 15 кА "D"</t>
  </si>
  <si>
    <t>mccb99-a-12</t>
  </si>
  <si>
    <t>247-204-6036</t>
  </si>
  <si>
    <t>Аксессуары для выключателя автоматического Контакт аварийный к ВА-99 250-400А EKF PROxima</t>
  </si>
  <si>
    <t>mccb99-a-13</t>
  </si>
  <si>
    <t>247-204-6037</t>
  </si>
  <si>
    <t>Аксессуары для выключателя автоматического Контакт аварийный к ВА-99 800-1600 А EKF PROxima</t>
  </si>
  <si>
    <t>mccb99-a-105</t>
  </si>
  <si>
    <t>247-204-6039</t>
  </si>
  <si>
    <t>Аксессуары для выключателя автоматического Контакт дополнительный и аварийный к ВА-99 250-400А EKF PROxima</t>
  </si>
  <si>
    <t>mccb99-a-80</t>
  </si>
  <si>
    <t>247-204-6042</t>
  </si>
  <si>
    <t>Аксессуары для выключателя автоматического Электропривод CD-99-1600A EKF PROxima</t>
  </si>
  <si>
    <t>mccb99-a-77v2</t>
  </si>
  <si>
    <t>247-204-6044</t>
  </si>
  <si>
    <t>Аксессуары для выключателя автоматического Электропривод CD-99-250A EKF PROxima</t>
  </si>
  <si>
    <t>mccb99-a-79</t>
  </si>
  <si>
    <t>247-204-6046</t>
  </si>
  <si>
    <t>Аксессуары для выключателя автоматического Электропривод CD-99-800A EKF PROxima</t>
  </si>
  <si>
    <t>mcb6-1-01B-av</t>
  </si>
  <si>
    <t>247-204-6101</t>
  </si>
  <si>
    <t>Выключатель автоматический типа AV-6 - характеристика "B" 1Р 1А 6 кА "B"</t>
  </si>
  <si>
    <t>mcb6-1-02B-av</t>
  </si>
  <si>
    <t>247-204-6102</t>
  </si>
  <si>
    <t>Выключатель автоматический типа AV-6 - характеристика "B" 1Р 2А 6 кА "B"</t>
  </si>
  <si>
    <t>mcb6-1-03B-av</t>
  </si>
  <si>
    <t>247-204-6103</t>
  </si>
  <si>
    <t>Выключатель автоматический типа AV-6 - характеристика "B" 1Р 3А 6 кА "B"</t>
  </si>
  <si>
    <t>mcb6-1-04B-av</t>
  </si>
  <si>
    <t>247-204-6104</t>
  </si>
  <si>
    <t>Выключатель автоматический типа AV-6 - характеристика "B" 1Р 4А 6 кА "B"</t>
  </si>
  <si>
    <t>mcb6-1-06B-av</t>
  </si>
  <si>
    <t>247-204-6105</t>
  </si>
  <si>
    <t>Выключатель автоматический типа AV-6 - характеристика "B" 1Р 6А 6 кА "B"</t>
  </si>
  <si>
    <t>mcb6-1-10B-av</t>
  </si>
  <si>
    <t>247-204-6106</t>
  </si>
  <si>
    <t>Выключатель автоматический типа AV-6 - характеристика "B" 1Р 10А 6 кА "B"</t>
  </si>
  <si>
    <t>mcb6-1-16B-av</t>
  </si>
  <si>
    <t>247-204-6107</t>
  </si>
  <si>
    <t>Выключатель автоматический типа AV-6 - характеристика "B" 1Р 16А 6 кА "B"</t>
  </si>
  <si>
    <t>mcb6-1-20B-av</t>
  </si>
  <si>
    <t>247-204-6108</t>
  </si>
  <si>
    <t>Выключатель автоматический типа AV-6 - характеристика "B" 1Р 20А 6 кА "B"</t>
  </si>
  <si>
    <t>mcb6-1-25B-av</t>
  </si>
  <si>
    <t>247-204-6109</t>
  </si>
  <si>
    <t>Выключатель автоматический типа AV-6 - характеристика "B" 1Р 25А 6 кА "B"</t>
  </si>
  <si>
    <t>mcb6-1-32B-av</t>
  </si>
  <si>
    <t>247-204-6110</t>
  </si>
  <si>
    <t>Выключатель автоматический типа AV-6 - характеристика "B" 1Р 32А 6 кА "B"</t>
  </si>
  <si>
    <t>mcb6-1-40B-av</t>
  </si>
  <si>
    <t>247-204-6111</t>
  </si>
  <si>
    <t>Выключатель автоматический типа AV-6 - характеристика "B" 1Р 40А 6 кА "B"</t>
  </si>
  <si>
    <t>mcb6-1-50B-av</t>
  </si>
  <si>
    <t>247-204-6112</t>
  </si>
  <si>
    <t>Выключатель автоматический типа AV-6 - характеристика "B" 1Р 50А 6 кА "B"</t>
  </si>
  <si>
    <t>mcb6-1-63B-av</t>
  </si>
  <si>
    <t>247-204-6113</t>
  </si>
  <si>
    <t>Выключатель автоматический типа AV-6 - характеристика "B" 1Р 63А 6 кА "B"</t>
  </si>
  <si>
    <t>mcb6-2-01B-av</t>
  </si>
  <si>
    <t>247-204-6114</t>
  </si>
  <si>
    <t>Выключатель автоматический типа AV-6 - характеристика "B" 2Р 1А 6 кА "B"</t>
  </si>
  <si>
    <t>mcb6-2-02B-av</t>
  </si>
  <si>
    <t>247-204-6115</t>
  </si>
  <si>
    <t>Выключатель автоматический типа AV-6 - характеристика "B" 2Р 2А 6 кА "B"</t>
  </si>
  <si>
    <t>mcb6-2-03B-av</t>
  </si>
  <si>
    <t>247-204-6116</t>
  </si>
  <si>
    <t>Выключатель автоматический типа AV-6 - характеристика "B" 2Р 3А 6 кА "B"</t>
  </si>
  <si>
    <t>mcb6-2-04B-av</t>
  </si>
  <si>
    <t>247-204-6117</t>
  </si>
  <si>
    <t>Выключатель автоматический типа AV-6 - характеристика "B" 2Р 4А 6 кА "B"</t>
  </si>
  <si>
    <t>mcb6-2-06B-av</t>
  </si>
  <si>
    <t>247-204-6118</t>
  </si>
  <si>
    <t>Выключатель автоматический типа AV-6 - характеристика "B" 2Р 6А 6 кА "B"</t>
  </si>
  <si>
    <t>mcb6-2-10B-av</t>
  </si>
  <si>
    <t>247-204-6119</t>
  </si>
  <si>
    <t>Выключатель автоматический типа AV-6 - характеристика "B" 2Р 10А 6 кА "B"</t>
  </si>
  <si>
    <t>mcb6-2-16B-av</t>
  </si>
  <si>
    <t>247-204-6120</t>
  </si>
  <si>
    <t>Выключатель автоматический типа AV-6 - характеристика "B" 2Р 16А 6 кА "B"</t>
  </si>
  <si>
    <t>mcb6-2-20B-av</t>
  </si>
  <si>
    <t>247-204-6121</t>
  </si>
  <si>
    <t>Выключатель автоматический типа AV-6 - характеристика "B" 2Р 20А 6 кА "B"</t>
  </si>
  <si>
    <t>mcb6-2-25B-av</t>
  </si>
  <si>
    <t>247-204-6122</t>
  </si>
  <si>
    <t>Выключатель автоматический типа AV-6 - характеристика "B" 2Р 25А 6 кА "B"</t>
  </si>
  <si>
    <t>mcb6-2-32B-av</t>
  </si>
  <si>
    <t>247-204-6123</t>
  </si>
  <si>
    <t>Выключатель автоматический типа AV-6 - характеристика "B" 2Р 32А 6 кА "B"</t>
  </si>
  <si>
    <t>mcb6-2-40B-av</t>
  </si>
  <si>
    <t>247-204-6124</t>
  </si>
  <si>
    <t>Выключатель автоматический типа AV-6 - характеристика "B" 2Р 40А 6 кА "B"</t>
  </si>
  <si>
    <t>mcb6-2-50B-av</t>
  </si>
  <si>
    <t>247-204-6125</t>
  </si>
  <si>
    <t>Выключатель автоматический типа AV-6 - характеристика "B" 2Р 50А 6 кА "B"</t>
  </si>
  <si>
    <t>mcb6-2-63B-av</t>
  </si>
  <si>
    <t>247-204-6126</t>
  </si>
  <si>
    <t>Выключатель автоматический типа AV-6 - характеристика "B" 2Р 63А 6 кА "B"</t>
  </si>
  <si>
    <t>mcb6-3-01B-av</t>
  </si>
  <si>
    <t>247-204-6127</t>
  </si>
  <si>
    <t>Выключатель автоматический типа AV-6 - характеристика "B" 3Р 1А 6 кА "B"</t>
  </si>
  <si>
    <t>mcb6-3-02B-av</t>
  </si>
  <si>
    <t>247-204-6128</t>
  </si>
  <si>
    <t>Выключатель автоматический типа AV-6 - характеристика "B" 3Р 2А 6 кА "B"</t>
  </si>
  <si>
    <t>mcb6-3-03B-av</t>
  </si>
  <si>
    <t>247-204-6129</t>
  </si>
  <si>
    <t>Выключатель автоматический типа AV-6 - характеристика "B" 3Р 3А 6 кА "B"</t>
  </si>
  <si>
    <t>mcb6-3-04B-av</t>
  </si>
  <si>
    <t>247-204-6130</t>
  </si>
  <si>
    <t>Выключатель автоматический типа AV-6 - характеристика "B" 3Р 4А 6 кА "B"</t>
  </si>
  <si>
    <t>mcb6-3-06B-av</t>
  </si>
  <si>
    <t>247-204-6131</t>
  </si>
  <si>
    <t>Выключатель автоматический типа AV-6 - характеристика "B" 3Р 6А 6 кА "B"</t>
  </si>
  <si>
    <t>mcb6-3-10B-av</t>
  </si>
  <si>
    <t>247-204-6132</t>
  </si>
  <si>
    <t>Выключатель автоматический типа AV-6 - характеристика "B" 3Р 10А 6 кА "B"</t>
  </si>
  <si>
    <t>mcb6-3-16B-av</t>
  </si>
  <si>
    <t>247-204-6133</t>
  </si>
  <si>
    <t>Выключатель автоматический типа AV-6 - характеристика "B" 3Р 16А 6 кА "B"</t>
  </si>
  <si>
    <t>mcb6-3-20B-av</t>
  </si>
  <si>
    <t>247-204-6134</t>
  </si>
  <si>
    <t>Выключатель автоматический типа AV-6 - характеристика "B" 3Р 20А 6 кА "B"</t>
  </si>
  <si>
    <t>mcb6-3-25B-av</t>
  </si>
  <si>
    <t>247-204-6135</t>
  </si>
  <si>
    <t>Выключатель автоматический типа AV-6 - характеристика "B" 3Р 25А 6 кА "B"</t>
  </si>
  <si>
    <t>mcb6-3-32B-av</t>
  </si>
  <si>
    <t>247-204-6136</t>
  </si>
  <si>
    <t>Выключатель автоматический типа AV-6 - характеристика "B" 3Р 32А 6 кА "B"</t>
  </si>
  <si>
    <t>mcb6-3-40B-av</t>
  </si>
  <si>
    <t>247-204-6137</t>
  </si>
  <si>
    <t>Выключатель автоматический типа AV-6 - характеристика "B" 3Р 40А 6 кА "B"</t>
  </si>
  <si>
    <t>mcb6-3-50B-av</t>
  </si>
  <si>
    <t>247-204-6138</t>
  </si>
  <si>
    <t>Выключатель автоматический типа AV-6 - характеристика "B" 3Р 50А 6 кА "B"</t>
  </si>
  <si>
    <t>mcb6-3-63B-av</t>
  </si>
  <si>
    <t>247-204-6139</t>
  </si>
  <si>
    <t>Выключатель автоматический типа AV-6 - характеристика "B" 3Р 63А 6 кА "B"</t>
  </si>
  <si>
    <t>mcb6-4-01B-av</t>
  </si>
  <si>
    <t>247-204-6140</t>
  </si>
  <si>
    <t>Выключатель автоматический типа AV-6 - характеристика "B" 4Р 1А 6 кА "B"</t>
  </si>
  <si>
    <t>mcb6-4-02B-av</t>
  </si>
  <si>
    <t>247-204-6141</t>
  </si>
  <si>
    <t>Выключатель автоматический типа AV-6 - характеристика "B" 4Р 2А 6 кА "B"</t>
  </si>
  <si>
    <t>mcb6-4-03B-av</t>
  </si>
  <si>
    <t>247-204-6142</t>
  </si>
  <si>
    <t>Выключатель автоматический типа AV-6 - характеристика "B" 4Р 3А 6 кА "B"</t>
  </si>
  <si>
    <t>mcb6-4-04B-av</t>
  </si>
  <si>
    <t>247-204-6143</t>
  </si>
  <si>
    <t>Выключатель автоматический типа AV-6 - характеристика "B" 4Р 4А 6 кА "B"</t>
  </si>
  <si>
    <t>mcb6-4-06B-av</t>
  </si>
  <si>
    <t>247-204-6144</t>
  </si>
  <si>
    <t>Выключатель автоматический типа AV-6 - характеристика "B" 4Р 6А 6 кА "B"</t>
  </si>
  <si>
    <t>mcb6-4-10B-av</t>
  </si>
  <si>
    <t>247-204-6145</t>
  </si>
  <si>
    <t>Выключатель автоматический типа AV-6 - характеристика "B" 4Р 10А 6 кА "B"</t>
  </si>
  <si>
    <t>mcb6-4-16B-av</t>
  </si>
  <si>
    <t>247-204-6146</t>
  </si>
  <si>
    <t>Выключатель автоматический типа AV-6 - характеристика "B" 4Р 16А 6 кА "B"</t>
  </si>
  <si>
    <t>mcb6-4-20B-av</t>
  </si>
  <si>
    <t>247-204-6147</t>
  </si>
  <si>
    <t>Выключатель автоматический типа AV-6 - характеристика "B" 4Р 20А 6 кА "B"</t>
  </si>
  <si>
    <t>mcb6-4-25B-av</t>
  </si>
  <si>
    <t>247-204-6148</t>
  </si>
  <si>
    <t>Выключатель автоматический типа AV-6 - характеристика "B" 4Р 25А 6 кА "B"</t>
  </si>
  <si>
    <t>mcb6-4-32B-av</t>
  </si>
  <si>
    <t>247-204-6149</t>
  </si>
  <si>
    <t>Выключатель автоматический типа AV-6 - характеристика "B" 4Р 32А 6 кА "B"</t>
  </si>
  <si>
    <t>mcb6-4-40B-av</t>
  </si>
  <si>
    <t>247-204-6150</t>
  </si>
  <si>
    <t>Выключатель автоматический типа AV-6 - характеристика "B" 4Р 40А 6 кА "B"</t>
  </si>
  <si>
    <t>mcb6-4-50B-av</t>
  </si>
  <si>
    <t>247-204-6151</t>
  </si>
  <si>
    <t>Выключатель автоматический типа AV-6 - характеристика "B" 4Р 50А 6 кА "B"</t>
  </si>
  <si>
    <t>mcb6-4-63B-av</t>
  </si>
  <si>
    <t>247-204-6152</t>
  </si>
  <si>
    <t>Выключатель автоматический типа AV-6 - характеристика "B" 4Р 63А 6 кА "B"</t>
  </si>
  <si>
    <t>mcb6-1-01C-av</t>
  </si>
  <si>
    <t>247-204-6201</t>
  </si>
  <si>
    <t>Выключатель автоматический типа AV-6 - характеристика "C" 1Р 1А 6 кА "С"</t>
  </si>
  <si>
    <t>mcb6-1-02C-av</t>
  </si>
  <si>
    <t>247-204-6202</t>
  </si>
  <si>
    <t>Выключатель автоматический типа AV-6 - характеристика "C" 1Р 2А 6 кА "С"</t>
  </si>
  <si>
    <t>mcb6-1-03C-av</t>
  </si>
  <si>
    <t>247-204-6203</t>
  </si>
  <si>
    <t>Выключатель автоматический типа AV-6 - характеристика "C" 1Р 3А 6 кА "С"</t>
  </si>
  <si>
    <t>mcb6-1-04C-av</t>
  </si>
  <si>
    <t>247-204-6204</t>
  </si>
  <si>
    <t>Выключатель автоматический типа AV-6 - характеристика "C" 1Р 4А 6 кА "С"</t>
  </si>
  <si>
    <t>mcb6-1-06C-av</t>
  </si>
  <si>
    <t>247-204-6205</t>
  </si>
  <si>
    <t>Выключатель автоматический типа AV-6 - характеристика "C" 1Р 6А 6 кА "С"</t>
  </si>
  <si>
    <t>mcb6-1-10C-av</t>
  </si>
  <si>
    <t>247-204-6206</t>
  </si>
  <si>
    <t>Выключатель автоматический типа AV-6 - характеристика "C" 1Р 10А 6 кА "С"</t>
  </si>
  <si>
    <t>mcb6-1-16C-av</t>
  </si>
  <si>
    <t>247-204-6207</t>
  </si>
  <si>
    <t>Выключатель автоматический типа AV-6 - характеристика "C" 1Р 16А 6 кА "С"</t>
  </si>
  <si>
    <t>mcb6-1-20C-av</t>
  </si>
  <si>
    <t>247-204-6208</t>
  </si>
  <si>
    <t>Выключатель автоматический типа AV-6 - характеристика "C" 1Р 20А 6 кА "С"</t>
  </si>
  <si>
    <t>mcb6-1-25C-av</t>
  </si>
  <si>
    <t>247-204-6209</t>
  </si>
  <si>
    <t>Выключатель автоматический типа AV-6 - характеристика "C" 1Р 25А 6 кА "С"</t>
  </si>
  <si>
    <t>mcb6-1-32C-av</t>
  </si>
  <si>
    <t>247-204-6210</t>
  </si>
  <si>
    <t>Выключатель автоматический типа AV-6 - характеристика "C" 1Р 32А 6 кА "С"</t>
  </si>
  <si>
    <t>mcb6-1-40C-av</t>
  </si>
  <si>
    <t>247-204-6211</t>
  </si>
  <si>
    <t>Выключатель автоматический типа AV-6 - характеристика "C" 1Р 40А 6 кА "С"</t>
  </si>
  <si>
    <t>mcb6-1-50C-av</t>
  </si>
  <si>
    <t>247-204-6212</t>
  </si>
  <si>
    <t>Выключатель автоматический типа AV-6 - характеристика "C" 1Р 50А 6 кА "С"</t>
  </si>
  <si>
    <t>mcb6-1-63C-av</t>
  </si>
  <si>
    <t>247-204-6213</t>
  </si>
  <si>
    <t>Выключатель автоматический типа AV-6 - характеристика "C" 1Р 63А 6 кА "С"</t>
  </si>
  <si>
    <t>mcb6-2-01C-av</t>
  </si>
  <si>
    <t>247-204-6214</t>
  </si>
  <si>
    <t>Выключатель автоматический типа AV-6 - характеристика "C" 2Р 1А 6 кА "С"</t>
  </si>
  <si>
    <t>mcb6-2-02C-av</t>
  </si>
  <si>
    <t>247-204-6215</t>
  </si>
  <si>
    <t>Выключатель автоматический типа AV-6 - характеристика "C" 2Р 2А 6 кА "С"</t>
  </si>
  <si>
    <t>mcb6-2-03C-av</t>
  </si>
  <si>
    <t>247-204-6216</t>
  </si>
  <si>
    <t>Выключатель автоматический типа AV-6 - характеристика "C" 2Р 3А 6 кА "С"</t>
  </si>
  <si>
    <t>mcb6-2-04C-av</t>
  </si>
  <si>
    <t>247-204-6217</t>
  </si>
  <si>
    <t>Выключатель автоматический типа AV-6 - характеристика "C" 2Р 4А 6 кА "С"</t>
  </si>
  <si>
    <t>mcb6-2-06C-av</t>
  </si>
  <si>
    <t>247-204-6218</t>
  </si>
  <si>
    <t>Выключатель автоматический типа AV-6 - характеристика "C" 2Р 6А 6 кА "С"</t>
  </si>
  <si>
    <t>mcb6-2-10C-av</t>
  </si>
  <si>
    <t>247-204-6219</t>
  </si>
  <si>
    <t>Выключатель автоматический типа AV-6 - характеристика "C" 2Р 10А 6 кА "С"</t>
  </si>
  <si>
    <t>mcb6-2-16C-av</t>
  </si>
  <si>
    <t>247-204-6220</t>
  </si>
  <si>
    <t>Выключатель автоматический типа AV-6 - характеристика "C" 2Р 16А 6 кА "С"</t>
  </si>
  <si>
    <t>mcb6-2-20C-av</t>
  </si>
  <si>
    <t>247-204-6221</t>
  </si>
  <si>
    <t>Выключатель автоматический типа AV-6 - характеристика "C" 2Р 20А 6 кА "С"</t>
  </si>
  <si>
    <t>mcb6-2-25C-av</t>
  </si>
  <si>
    <t>247-204-6222</t>
  </si>
  <si>
    <t>Выключатель автоматический типа AV-6 - характеристика "C" 2Р 25А 6 кА "С"</t>
  </si>
  <si>
    <t>mcb6-2-32C-av</t>
  </si>
  <si>
    <t>247-204-6223</t>
  </si>
  <si>
    <t>Выключатель автоматический типа AV-6 - характеристика "C" 2Р 32А 6 кА "С"</t>
  </si>
  <si>
    <t>mcb6-2-40C-av</t>
  </si>
  <si>
    <t>247-204-6224</t>
  </si>
  <si>
    <t>Выключатель автоматический типа AV-6 - характеристика "C" 2Р 40А 6 кА "С"</t>
  </si>
  <si>
    <t>mcb6-2-50C-av</t>
  </si>
  <si>
    <t>247-204-6225</t>
  </si>
  <si>
    <t>Выключатель автоматический типа AV-6 - характеристика "C" 2Р 50А 6 кА "С"</t>
  </si>
  <si>
    <t>mcb6-2-63C-av</t>
  </si>
  <si>
    <t>247-204-6226</t>
  </si>
  <si>
    <t>Выключатель автоматический типа AV-6 - характеристика "C" 2Р 63А 6 кА "С"</t>
  </si>
  <si>
    <t>mcb6-3-01C-av</t>
  </si>
  <si>
    <t>247-204-6227</t>
  </si>
  <si>
    <t>Выключатель автоматический типа AV-6 - характеристика "C" 3Р 1А 6 кА "С"</t>
  </si>
  <si>
    <t>mcb6-3-02C-av</t>
  </si>
  <si>
    <t>247-204-6228</t>
  </si>
  <si>
    <t>Выключатель автоматический типа AV-6 - характеристика "C" 3Р 2А 6 кА "С"</t>
  </si>
  <si>
    <t>mcb6-3-03C-av</t>
  </si>
  <si>
    <t>247-204-6229</t>
  </si>
  <si>
    <t>Выключатель автоматический типа AV-6 - характеристика "C" 3Р 3А 6 кА "С"</t>
  </si>
  <si>
    <t>mcb6-3-04C-av</t>
  </si>
  <si>
    <t>247-204-6230</t>
  </si>
  <si>
    <t>Выключатель автоматический типа AV-6 - характеристика "C" 3Р 4А 6 кА "С"</t>
  </si>
  <si>
    <t>mcb6-3-06C-av</t>
  </si>
  <si>
    <t>247-204-6231</t>
  </si>
  <si>
    <t>Выключатель автоматический типа AV-6 - характеристика "C" 3Р 6А 6 кА "С"</t>
  </si>
  <si>
    <t>mcb6-3-10C-av</t>
  </si>
  <si>
    <t>247-204-6232</t>
  </si>
  <si>
    <t>Выключатель автоматический типа AV-6 - характеристика "C" 3Р 10А 6 кА "С"</t>
  </si>
  <si>
    <t>mcb6-3-16C-av</t>
  </si>
  <si>
    <t>247-204-6233</t>
  </si>
  <si>
    <t>Выключатель автоматический типа AV-6 - характеристика "C" 3Р 16А 6 кА "С"</t>
  </si>
  <si>
    <t>mcb6-3-20C-av</t>
  </si>
  <si>
    <t>247-204-6234</t>
  </si>
  <si>
    <t>Выключатель автоматический типа AV-6 - характеристика "C" 3Р 20А 6 кА "С"</t>
  </si>
  <si>
    <t>mcb6-3-25C-av</t>
  </si>
  <si>
    <t>247-204-6235</t>
  </si>
  <si>
    <t>Выключатель автоматический типа AV-6 - характеристика "C" 3Р 25А 6 кА "С"</t>
  </si>
  <si>
    <t>mcb6-3-32C-av</t>
  </si>
  <si>
    <t>247-204-6236</t>
  </si>
  <si>
    <t>Выключатель автоматический типа AV-6 - характеристика "C" 3Р 32А 6 кА "С"</t>
  </si>
  <si>
    <t>mcb6-3-40C-av</t>
  </si>
  <si>
    <t>247-204-6237</t>
  </si>
  <si>
    <t>Выключатель автоматический типа AV-6 - характеристика "C" 3Р 40А 6 кА "С"</t>
  </si>
  <si>
    <t>mcb6-3-50C-av</t>
  </si>
  <si>
    <t>247-204-6238</t>
  </si>
  <si>
    <t>Выключатель автоматический типа AV-6 - характеристика "C" 3Р 50А 6 кА "С"</t>
  </si>
  <si>
    <t>mcb6-3-63C-av</t>
  </si>
  <si>
    <t>247-204-6239</t>
  </si>
  <si>
    <t>Выключатель автоматический типа AV-6 - характеристика "C" 3Р 63А 6 кА "С"</t>
  </si>
  <si>
    <t>mcb6-4-01C-av</t>
  </si>
  <si>
    <t>247-204-6240</t>
  </si>
  <si>
    <t>Выключатель автоматический типа AV-6 - характеристика "C" 4Р 1А 6 кА "С"</t>
  </si>
  <si>
    <t>mcb6-4-02C-av</t>
  </si>
  <si>
    <t>247-204-6241</t>
  </si>
  <si>
    <t>Выключатель автоматический типа AV-6 - характеристика "C" 4Р 2А 6 кА "С"</t>
  </si>
  <si>
    <t>mcb6-4-03C-av</t>
  </si>
  <si>
    <t>247-204-6242</t>
  </si>
  <si>
    <t>Выключатель автоматический типа AV-6 - характеристика "C" 4Р 3А 6 кА "С"</t>
  </si>
  <si>
    <t>mcb6-4-04C-av</t>
  </si>
  <si>
    <t>247-204-6243</t>
  </si>
  <si>
    <t>Выключатель автоматический типа AV-6 - характеристика "C" 4Р 4А 6 кА "С"</t>
  </si>
  <si>
    <t>mcb6-4-06C-av</t>
  </si>
  <si>
    <t>247-204-6244</t>
  </si>
  <si>
    <t>Выключатель автоматический типа AV-6 - характеристика "C" 4Р 6А 6 кА "С"</t>
  </si>
  <si>
    <t>mcb6-4-10C-av</t>
  </si>
  <si>
    <t>247-204-6245</t>
  </si>
  <si>
    <t>Выключатель автоматический типа AV-6 - характеристика "C" 4Р 10А 6 кА "С"</t>
  </si>
  <si>
    <t>mcb6-4-16C-av</t>
  </si>
  <si>
    <t>247-204-6246</t>
  </si>
  <si>
    <t>Выключатель автоматический типа AV-6 - характеристика "C" 4Р 16А 6 кА "С"</t>
  </si>
  <si>
    <t>mcb6-4-20C-av</t>
  </si>
  <si>
    <t>247-204-6247</t>
  </si>
  <si>
    <t>Выключатель автоматический типа AV-6 - характеристика "C" 4Р 20А 6 кА "С"</t>
  </si>
  <si>
    <t>mcb6-4-25C-av</t>
  </si>
  <si>
    <t>247-204-6248</t>
  </si>
  <si>
    <t>Выключатель автоматический типа AV-6 - характеристика "C" 4Р 25А 6 кА "С"</t>
  </si>
  <si>
    <t>mcb6-4-32C-av</t>
  </si>
  <si>
    <t>247-204-6249</t>
  </si>
  <si>
    <t>Выключатель автоматический типа AV-6 - характеристика "C" 4Р 32А 6 кА "С"</t>
  </si>
  <si>
    <t>mcb6-4-40C-av</t>
  </si>
  <si>
    <t>247-204-6250</t>
  </si>
  <si>
    <t>Выключатель автоматический типа AV-6 - характеристика "C" 4Р 40А 6 кА "С"</t>
  </si>
  <si>
    <t>mcb6-4-50C-av</t>
  </si>
  <si>
    <t>247-204-6251</t>
  </si>
  <si>
    <t>Выключатель автоматический типа AV-6 - характеристика "C" 4Р 50А 6 кА "С"</t>
  </si>
  <si>
    <t>mcb6-4-63C-av</t>
  </si>
  <si>
    <t>247-204-6252</t>
  </si>
  <si>
    <t>Выключатель автоматический типа AV-6 - характеристика "C" 4Р 63А 6 кА "С"</t>
  </si>
  <si>
    <t>mcb6-1-01D-av</t>
  </si>
  <si>
    <t>247-204-6301</t>
  </si>
  <si>
    <t>Выключатель автоматический типа AV-6 - характеристика "D" 1Р 1А 6 кА "D"</t>
  </si>
  <si>
    <t>mcb6-1-02D-av</t>
  </si>
  <si>
    <t>247-204-6302</t>
  </si>
  <si>
    <t>Выключатель автоматический типа AV-6 - характеристика "D" 1Р 2А 6 кА "D"</t>
  </si>
  <si>
    <t>mcb6-1-03D-av</t>
  </si>
  <si>
    <t>247-204-6303</t>
  </si>
  <si>
    <t>Выключатель автоматический типа AV-6 - характеристика "D" 1Р 3А 6 кА "D"</t>
  </si>
  <si>
    <t>mcb6-1-04D-av</t>
  </si>
  <si>
    <t>247-204-6304</t>
  </si>
  <si>
    <t>Выключатель автоматический типа AV-6 - характеристика "D" 1Р 4А 6 кА "D"</t>
  </si>
  <si>
    <t>mcb6-1-06D-av</t>
  </si>
  <si>
    <t>247-204-6305</t>
  </si>
  <si>
    <t>Выключатель автоматический типа AV-6 - характеристика "D" 1Р 6А 6 кА "D"</t>
  </si>
  <si>
    <t>mcb6-1-10D-av</t>
  </si>
  <si>
    <t>247-204-6306</t>
  </si>
  <si>
    <t>Выключатель автоматический типа AV-6 - характеристика "D" 1Р 10А 6 кА "D"</t>
  </si>
  <si>
    <t>mcb6-1-16D-av</t>
  </si>
  <si>
    <t>247-204-6307</t>
  </si>
  <si>
    <t>Выключатель автоматический типа AV-6 - характеристика "D" 1Р 16А 6 кА "D"</t>
  </si>
  <si>
    <t>mcb6-1-20D-av</t>
  </si>
  <si>
    <t>247-204-6308</t>
  </si>
  <si>
    <t>Выключатель автоматический типа AV-6 - характеристика "D" 1Р 20А 6 кА "D"</t>
  </si>
  <si>
    <t>mcb6-1-25D-av</t>
  </si>
  <si>
    <t>247-204-6309</t>
  </si>
  <si>
    <t>Выключатель автоматический типа AV-6 - характеристика "D" 1Р 25А 6 кА "D"</t>
  </si>
  <si>
    <t>mcb6-1-32D-av</t>
  </si>
  <si>
    <t>247-204-6310</t>
  </si>
  <si>
    <t>Выключатель автоматический типа AV-6 - характеристика "D" 1Р 32А 6 кА "D"</t>
  </si>
  <si>
    <t>mcb6-1-40D-av</t>
  </si>
  <si>
    <t>247-204-6311</t>
  </si>
  <si>
    <t>Выключатель автоматический типа AV-6 - характеристика "D" 1Р 40А 6 кА "D"</t>
  </si>
  <si>
    <t>mcb6-1-50D-av</t>
  </si>
  <si>
    <t>247-204-6312</t>
  </si>
  <si>
    <t>Выключатель автоматический типа AV-6 - характеристика "D" 1Р 50А 6 кА "D"</t>
  </si>
  <si>
    <t>mcb6-1-63D-av</t>
  </si>
  <si>
    <t>247-204-6313</t>
  </si>
  <si>
    <t>Выключатель автоматический типа AV-6 - характеристика "D" 1Р 63А 6 кА "D"</t>
  </si>
  <si>
    <t>mcb6-2-01D-av</t>
  </si>
  <si>
    <t>247-204-6314</t>
  </si>
  <si>
    <t>Выключатель автоматический типа AV-6 - характеристика "D" 2Р 1А 6 кА "D"</t>
  </si>
  <si>
    <t>mcb6-2-02D-av</t>
  </si>
  <si>
    <t>247-204-6315</t>
  </si>
  <si>
    <t>Выключатель автоматический типа AV-6 - характеристика "D" 2Р 2А 6 кА "D"</t>
  </si>
  <si>
    <t>mcb6-2-03D-av</t>
  </si>
  <si>
    <t>247-204-6316</t>
  </si>
  <si>
    <t>Выключатель автоматический типа AV-6 - характеристика "D" 2Р 3А 6 кА "D"</t>
  </si>
  <si>
    <t>mcb6-2-04D-av</t>
  </si>
  <si>
    <t>247-204-6317</t>
  </si>
  <si>
    <t>Выключатель автоматический типа AV-6 - характеристика "D" 2Р 4А 6 кА "D"</t>
  </si>
  <si>
    <t>mcb6-2-06D-av</t>
  </si>
  <si>
    <t>247-204-6318</t>
  </si>
  <si>
    <t>Выключатель автоматический типа AV-6 - характеристика "D" 2Р 6А 6 кА "D"</t>
  </si>
  <si>
    <t>mcb6-2-10D-av</t>
  </si>
  <si>
    <t>247-204-6319</t>
  </si>
  <si>
    <t>Выключатель автоматический типа AV-6 - характеристика "D" 2Р 10А 6 кА "D"</t>
  </si>
  <si>
    <t>mcb6-2-16D-av</t>
  </si>
  <si>
    <t>247-204-6320</t>
  </si>
  <si>
    <t>Выключатель автоматический типа AV-6 - характеристика "D" 2Р 16А 6 кА "D"</t>
  </si>
  <si>
    <t>mcb6-2-20D-av</t>
  </si>
  <si>
    <t>247-204-6321</t>
  </si>
  <si>
    <t>Выключатель автоматический типа AV-6 - характеристика "D" 2Р 20А 6 кА "D"</t>
  </si>
  <si>
    <t>mcb6-2-25D-av</t>
  </si>
  <si>
    <t>247-204-6322</t>
  </si>
  <si>
    <t>Выключатель автоматический типа AV-6 - характеристика "D" 2Р 25А 6 кА "D"</t>
  </si>
  <si>
    <t>mcb6-2-32D-av</t>
  </si>
  <si>
    <t>247-204-6323</t>
  </si>
  <si>
    <t>Выключатель автоматический типа AV-6 - характеристика "D" 2Р 32А 6 кА "D"</t>
  </si>
  <si>
    <t>mcb6-2-40D-av</t>
  </si>
  <si>
    <t>247-204-6324</t>
  </si>
  <si>
    <t>Выключатель автоматический типа AV-6 - характеристика "D" 2Р 40А 6 кА "D"</t>
  </si>
  <si>
    <t>mcb6-2-50D-av</t>
  </si>
  <si>
    <t>247-204-6325</t>
  </si>
  <si>
    <t>Выключатель автоматический типа AV-6 - характеристика "D" 2Р 50А 6 кА "D"</t>
  </si>
  <si>
    <t>mcb6-2-63D-av</t>
  </si>
  <si>
    <t>247-204-6326</t>
  </si>
  <si>
    <t>Выключатель автоматический типа AV-6 - характеристика "D" 2Р 63А 6 кА "D"</t>
  </si>
  <si>
    <t>mcb6-3-01D-av</t>
  </si>
  <si>
    <t>247-204-6327</t>
  </si>
  <si>
    <t>Выключатель автоматический типа AV-6 - характеристика "D" 3Р 1А 6 кА "D"</t>
  </si>
  <si>
    <t>mcb6-3-02D-av</t>
  </si>
  <si>
    <t>247-204-6328</t>
  </si>
  <si>
    <t>Выключатель автоматический типа AV-6 - характеристика "D" 3Р 2А 6 кА "D"</t>
  </si>
  <si>
    <t>mcb6-3-03D-av</t>
  </si>
  <si>
    <t>247-204-6329</t>
  </si>
  <si>
    <t>Выключатель автоматический типа AV-6 - характеристика "D" 3Р 3А 6 кА "D"</t>
  </si>
  <si>
    <t>mcb6-3-04D-av</t>
  </si>
  <si>
    <t>247-204-6330</t>
  </si>
  <si>
    <t>Выключатель автоматический типа AV-6 - характеристика "D" 3Р 4А 6 кА "D"</t>
  </si>
  <si>
    <t>mcb6-3-06D-av</t>
  </si>
  <si>
    <t>247-204-6331</t>
  </si>
  <si>
    <t>Выключатель автоматический типа AV-6 - характеристика "D" 3Р 6А 6 кА "D"</t>
  </si>
  <si>
    <t>mcb6-3-10D-av</t>
  </si>
  <si>
    <t>247-204-6332</t>
  </si>
  <si>
    <t>Выключатель автоматический типа AV-6 - характеристика "D" 3Р 10А 6 кА "D"</t>
  </si>
  <si>
    <t>mcb6-3-16D-av</t>
  </si>
  <si>
    <t>247-204-6333</t>
  </si>
  <si>
    <t>Выключатель автоматический типа AV-6 - характеристика "D" 3Р 16А 6 кА "D"</t>
  </si>
  <si>
    <t>mcb6-3-20D-av</t>
  </si>
  <si>
    <t>247-204-6334</t>
  </si>
  <si>
    <t>Выключатель автоматический типа AV-6 - характеристика "D" 3Р 20А 6 кА "D"</t>
  </si>
  <si>
    <t>mcb6-3-25D-av</t>
  </si>
  <si>
    <t>247-204-6335</t>
  </si>
  <si>
    <t>Выключатель автоматический типа AV-6 - характеристика "D" 3Р 25А 6 кА "D"</t>
  </si>
  <si>
    <t>mcb6-3-32D-av</t>
  </si>
  <si>
    <t>247-204-6336</t>
  </si>
  <si>
    <t>Выключатель автоматический типа AV-6 - характеристика "D" 3Р 32А 6 кА "D"</t>
  </si>
  <si>
    <t>mcb6-3-40D-av</t>
  </si>
  <si>
    <t>247-204-6337</t>
  </si>
  <si>
    <t>Выключатель автоматический типа AV-6 - характеристика "D" 3Р 40А 6 кА "D"</t>
  </si>
  <si>
    <t>mcb6-3-50D-av</t>
  </si>
  <si>
    <t>247-204-6338</t>
  </si>
  <si>
    <t>Выключатель автоматический типа AV-6 - характеристика "D" 3Р 50А 6 кА "D"</t>
  </si>
  <si>
    <t>mcb6-3-63D-av</t>
  </si>
  <si>
    <t>247-204-6339</t>
  </si>
  <si>
    <t>Выключатель автоматический типа AV-6 - характеристика "D" 3Р 63А 6 кА "D"</t>
  </si>
  <si>
    <t>mcb6-4-01D-av</t>
  </si>
  <si>
    <t>247-204-6340</t>
  </si>
  <si>
    <t>Выключатель автоматический типа AV-6 - характеристика "D" 4Р 1А 6 кА "D"</t>
  </si>
  <si>
    <t>mcb6-4-02D-av</t>
  </si>
  <si>
    <t>247-204-6341</t>
  </si>
  <si>
    <t>Выключатель автоматический типа AV-6 - характеристика "D" 4Р 2А 6 кА "D"</t>
  </si>
  <si>
    <t>mcb6-4-03D-av</t>
  </si>
  <si>
    <t>247-204-6342</t>
  </si>
  <si>
    <t>Выключатель автоматический типа AV-6 - характеристика "D" 4Р 3А 6 кА "D"</t>
  </si>
  <si>
    <t>mcb6-4-04D-av</t>
  </si>
  <si>
    <t>247-204-6343</t>
  </si>
  <si>
    <t>Выключатель автоматический типа AV-6 - характеристика "D" 4Р 4А 6 кА "D"</t>
  </si>
  <si>
    <t>mcb6-4-06D-av</t>
  </si>
  <si>
    <t>247-204-6344</t>
  </si>
  <si>
    <t>Выключатель автоматический типа AV-6 - характеристика "D" 4Р 6А 6 кА "D"</t>
  </si>
  <si>
    <t>mcb6-4-10D-av</t>
  </si>
  <si>
    <t>247-204-6345</t>
  </si>
  <si>
    <t>Выключатель автоматический типа AV-6 - характеристика "D" 4Р 10А 6 кА "D"</t>
  </si>
  <si>
    <t>mcb6-4-16D-av</t>
  </si>
  <si>
    <t>247-204-6346</t>
  </si>
  <si>
    <t>Выключатель автоматический типа AV-6 - характеристика "D" 4Р 16А 6 кА "D"</t>
  </si>
  <si>
    <t>mcb6-4-20D-av</t>
  </si>
  <si>
    <t>247-204-6347</t>
  </si>
  <si>
    <t>Выключатель автоматический типа AV-6 - характеристика "D" 4Р 20А 6 кА "D"</t>
  </si>
  <si>
    <t>mcb6-4-25D-av</t>
  </si>
  <si>
    <t>247-204-6348</t>
  </si>
  <si>
    <t>Выключатель автоматический типа AV-6 - характеристика "D" 4Р 25А 6 кА "D"</t>
  </si>
  <si>
    <t>mcb6-4-32D-av</t>
  </si>
  <si>
    <t>247-204-6349</t>
  </si>
  <si>
    <t>Выключатель автоматический типа AV-6 - характеристика "D" 4Р 32А 6 кА "D"</t>
  </si>
  <si>
    <t>mcb6-4-40D-av</t>
  </si>
  <si>
    <t>247-204-6350</t>
  </si>
  <si>
    <t>Выключатель автоматический типа AV-6 - характеристика "D" 4Р 40А 6 кА "D"</t>
  </si>
  <si>
    <t>mcb6-4-50D-av</t>
  </si>
  <si>
    <t>247-204-6351</t>
  </si>
  <si>
    <t>Выключатель автоматический типа AV-6 - характеристика "D" 4Р 50А 6 кА "D"</t>
  </si>
  <si>
    <t>mcb6-4-63D-av</t>
  </si>
  <si>
    <t>247-204-6352</t>
  </si>
  <si>
    <t>Выключатель автоматический типа AV-6 - характеристика "D" 4Р 63А 6 кА "D"</t>
  </si>
  <si>
    <t>mcb10-1-01B-av</t>
  </si>
  <si>
    <t>247-204-6401</t>
  </si>
  <si>
    <t>Выключатель автоматический типа AV-10 - характеристика "B" 1Р 1А 6 кА "B"</t>
  </si>
  <si>
    <t>mcb10-1-02B-av</t>
  </si>
  <si>
    <t>247-204-6402</t>
  </si>
  <si>
    <t>Выключатель автоматический типа AV-10 - характеристика "B" 1Р 2А 6 кА "B"</t>
  </si>
  <si>
    <t>mcb10-1-03B-av</t>
  </si>
  <si>
    <t>247-204-6403</t>
  </si>
  <si>
    <t>Выключатель автоматический типа AV-10 - характеристика "B" 1Р 3А 6 кА "B"</t>
  </si>
  <si>
    <t>mcb10-1-04B-av</t>
  </si>
  <si>
    <t>247-204-6404</t>
  </si>
  <si>
    <t>Выключатель автоматический типа AV-10 - характеристика "B" 1Р 4А 6 кА "B"</t>
  </si>
  <si>
    <t>mcb10-1-06B-av</t>
  </si>
  <si>
    <t>247-204-6405</t>
  </si>
  <si>
    <t>Выключатель автоматический типа AV-10 - характеристика "B" 1Р 6А 6 кА "B"</t>
  </si>
  <si>
    <t>mcb10-1-10B-av</t>
  </si>
  <si>
    <t>247-204-6406</t>
  </si>
  <si>
    <t>Выключатель автоматический типа AV-10 - характеристика "B" 1Р 10А 6 кА "B"</t>
  </si>
  <si>
    <t>mcb10-1-16B-av</t>
  </si>
  <si>
    <t>247-204-6407</t>
  </si>
  <si>
    <t>Выключатель автоматический типа AV-10 - характеристика "B" 1Р 16А 6 кА "B"</t>
  </si>
  <si>
    <t>mcb10-1-20B-av</t>
  </si>
  <si>
    <t>247-204-6408</t>
  </si>
  <si>
    <t>Выключатель автоматический типа AV-10 - характеристика "B" 1Р 20А 6 кА "B"</t>
  </si>
  <si>
    <t>mcb10-1-25B-av</t>
  </si>
  <si>
    <t>247-204-6409</t>
  </si>
  <si>
    <t>Выключатель автоматический типа AV-10 - характеристика "B" 1Р 25А 6 кА "B"</t>
  </si>
  <si>
    <t>mcb10-1-32B-av</t>
  </si>
  <si>
    <t>247-204-6410</t>
  </si>
  <si>
    <t>Выключатель автоматический типа AV-10 - характеристика "B" 1Р 32А 6 кА "B"</t>
  </si>
  <si>
    <t>mcb10-1-40B-av</t>
  </si>
  <si>
    <t>247-204-6411</t>
  </si>
  <si>
    <t>Выключатель автоматический типа AV-10 - характеристика "B" 1Р 40А 6 кА "B"</t>
  </si>
  <si>
    <t>mcb10-1-50B-av</t>
  </si>
  <si>
    <t>247-204-6412</t>
  </si>
  <si>
    <t>Выключатель автоматический типа AV-10 - характеристика "B" 1Р 50А 6 кА "B"</t>
  </si>
  <si>
    <t>mcb10-1-63B-av</t>
  </si>
  <si>
    <t>247-204-6413</t>
  </si>
  <si>
    <t>Выключатель автоматический типа AV-10 - характеристика "B" 1Р 63А 6 кА "B"</t>
  </si>
  <si>
    <t>mcb10-2-01B-av</t>
  </si>
  <si>
    <t>247-204-6414</t>
  </si>
  <si>
    <t>Выключатель автоматический типа AV-10 - характеристика "B" 2Р 1А 6 кА "B"</t>
  </si>
  <si>
    <t>mcb10-2-02B-av</t>
  </si>
  <si>
    <t>247-204-6415</t>
  </si>
  <si>
    <t>Выключатель автоматический типа AV-10 - характеристика "B" 2Р 2А 6 кА "B"</t>
  </si>
  <si>
    <t>mcb10-2-03B-av</t>
  </si>
  <si>
    <t>247-204-6416</t>
  </si>
  <si>
    <t>Выключатель автоматический типа AV-10 - характеристика "B" 2Р 3А 6 кА "B"</t>
  </si>
  <si>
    <t>mcb10-2-04B-av</t>
  </si>
  <si>
    <t>247-204-6417</t>
  </si>
  <si>
    <t>Выключатель автоматический типа AV-10 - характеристика "B" 2Р 4А 6 кА "B"</t>
  </si>
  <si>
    <t>mcb10-2-06B-av</t>
  </si>
  <si>
    <t>247-204-6418</t>
  </si>
  <si>
    <t>Выключатель автоматический типа AV-10 - характеристика "B" 2Р 6А 6 кА "B"</t>
  </si>
  <si>
    <t>mcb10-2-10B-av</t>
  </si>
  <si>
    <t>247-204-6419</t>
  </si>
  <si>
    <t>Выключатель автоматический типа AV-10 - характеристика "B" 2Р 10А 6 кА "B"</t>
  </si>
  <si>
    <t>mcb10-2-16B-av</t>
  </si>
  <si>
    <t>247-204-6420</t>
  </si>
  <si>
    <t>Выключатель автоматический типа AV-10 - характеристика "B" 2Р 16А 6 кА "B"</t>
  </si>
  <si>
    <t>mcb10-2-20B-av</t>
  </si>
  <si>
    <t>247-204-6421</t>
  </si>
  <si>
    <t>Выключатель автоматический типа AV-10 - характеристика "B" 2Р 20А 6 кА "B"</t>
  </si>
  <si>
    <t>mcb10-2-25B-av</t>
  </si>
  <si>
    <t>247-204-6422</t>
  </si>
  <si>
    <t>Выключатель автоматический типа AV-10 - характеристика "B" 2Р 25А 6 кА "B"</t>
  </si>
  <si>
    <t>mcb10-2-32B-av</t>
  </si>
  <si>
    <t>247-204-6423</t>
  </si>
  <si>
    <t>Выключатель автоматический типа AV-10 - характеристика "B" 2Р 32А 6 кА "B"</t>
  </si>
  <si>
    <t>mcb10-2-40B-av</t>
  </si>
  <si>
    <t>247-204-6424</t>
  </si>
  <si>
    <t>Выключатель автоматический типа AV-10 - характеристика "B" 2Р 40А 6 кА "B"</t>
  </si>
  <si>
    <t>mcb10-2-50B-av</t>
  </si>
  <si>
    <t>247-204-6425</t>
  </si>
  <si>
    <t>Выключатель автоматический типа AV-10 - характеристика "B" 2Р 50А 6 кА "B"</t>
  </si>
  <si>
    <t>mcb10-2-63B-av</t>
  </si>
  <si>
    <t>247-204-6426</t>
  </si>
  <si>
    <t>Выключатель автоматический типа AV-10 - характеристика "B" 2Р 63А 6 кА "B"</t>
  </si>
  <si>
    <t>mcb10-3-01B-av</t>
  </si>
  <si>
    <t>247-204-6427</t>
  </si>
  <si>
    <t>Выключатель автоматический типа AV-10 - характеристика "B" 3Р 1А 6 кА "B"</t>
  </si>
  <si>
    <t>mcb10-3-02B-av</t>
  </si>
  <si>
    <t>247-204-6428</t>
  </si>
  <si>
    <t>Выключатель автоматический типа AV-10 - характеристика "B" 3Р 2А 6 кА "B"</t>
  </si>
  <si>
    <t>mcb10-3-03B-av</t>
  </si>
  <si>
    <t>247-204-6429</t>
  </si>
  <si>
    <t>Выключатель автоматический типа AV-10 - характеристика "B" 3Р 3А 6 кА "B"</t>
  </si>
  <si>
    <t>mcb10-3-04B-av</t>
  </si>
  <si>
    <t>247-204-6430</t>
  </si>
  <si>
    <t>Выключатель автоматический типа AV-10 - характеристика "B" 3Р 4А 6 кА "B"</t>
  </si>
  <si>
    <t>mcb10-3-06B-av</t>
  </si>
  <si>
    <t>247-204-6431</t>
  </si>
  <si>
    <t>Выключатель автоматический типа AV-10 - характеристика "B" 3Р 6А 6 кА "B"</t>
  </si>
  <si>
    <t>mcb10-3-10B-av</t>
  </si>
  <si>
    <t>247-204-6432</t>
  </si>
  <si>
    <t>Выключатель автоматический типа AV-10 - характеристика "B" 3Р 10А 6 кА "B"</t>
  </si>
  <si>
    <t>mcb10-3-16B-av</t>
  </si>
  <si>
    <t>247-204-6433</t>
  </si>
  <si>
    <t>Выключатель автоматический типа AV-10 - характеристика "B" 3Р 16А 6 кА "B"</t>
  </si>
  <si>
    <t>mcb10-3-20B-av</t>
  </si>
  <si>
    <t>247-204-6434</t>
  </si>
  <si>
    <t>Выключатель автоматический типа AV-10 - характеристика "B" 3Р 20А 6 кА "B"</t>
  </si>
  <si>
    <t>mcb10-3-25B-av</t>
  </si>
  <si>
    <t>247-204-6435</t>
  </si>
  <si>
    <t>Выключатель автоматический типа AV-10 - характеристика "B" 3Р 25А 6 кА "B"</t>
  </si>
  <si>
    <t>mcb10-3-32B-av</t>
  </si>
  <si>
    <t>247-204-6436</t>
  </si>
  <si>
    <t>Выключатель автоматический типа AV-10 - характеристика "B" 3Р 32А 6 кА "B"</t>
  </si>
  <si>
    <t>mcb10-3-40B-av</t>
  </si>
  <si>
    <t>247-204-6437</t>
  </si>
  <si>
    <t>Выключатель автоматический типа AV-10 - характеристика "B" 3Р 40А 6 кА "B"</t>
  </si>
  <si>
    <t>mcb10-3-50B-av</t>
  </si>
  <si>
    <t>247-204-6438</t>
  </si>
  <si>
    <t>Выключатель автоматический типа AV-10 - характеристика "B" 3Р 50А 6 кА "B"</t>
  </si>
  <si>
    <t>mcb10-3-63B-av</t>
  </si>
  <si>
    <t>247-204-6439</t>
  </si>
  <si>
    <t>Выключатель автоматический типа AV-10 - характеристика "B" 3Р 63А 6 кА "B"</t>
  </si>
  <si>
    <t>mcb10-4-01B-av</t>
  </si>
  <si>
    <t>247-204-6440</t>
  </si>
  <si>
    <t>Выключатель автоматический типа AV-10 - характеристика "B" 4Р 1А 6 кА "B"</t>
  </si>
  <si>
    <t>mcb10-4-02B-av</t>
  </si>
  <si>
    <t>247-204-6441</t>
  </si>
  <si>
    <t>Выключатель автоматический типа AV-10 - характеристика "B" 4Р 2А 6 кА "B"</t>
  </si>
  <si>
    <t>mcb10-4-03B-av</t>
  </si>
  <si>
    <t>247-204-6442</t>
  </si>
  <si>
    <t>Выключатель автоматический типа AV-10 - характеристика "B" 4Р 3А 6 кА "B"</t>
  </si>
  <si>
    <t>mcb10-4-04B-av</t>
  </si>
  <si>
    <t>247-204-6443</t>
  </si>
  <si>
    <t>Выключатель автоматический типа AV-10 - характеристика "B" 4Р 4А 6 кА "B"</t>
  </si>
  <si>
    <t>mcb10-4-06B-av</t>
  </si>
  <si>
    <t>247-204-6444</t>
  </si>
  <si>
    <t>Выключатель автоматический типа AV-10 - характеристика "B" 4Р 6А 6 кА "B"</t>
  </si>
  <si>
    <t>mcb10-4-10B-av</t>
  </si>
  <si>
    <t>247-204-6445</t>
  </si>
  <si>
    <t>Выключатель автоматический типа AV-10 - характеристика "B" 4Р 10А 6 кА "B"</t>
  </si>
  <si>
    <t>mcb10-4-16B-av</t>
  </si>
  <si>
    <t>247-204-6446</t>
  </si>
  <si>
    <t>Выключатель автоматический типа AV-10 - характеристика "B" 4Р 16А 6 кА "B"</t>
  </si>
  <si>
    <t>mcb10-4-20B-av</t>
  </si>
  <si>
    <t>247-204-6447</t>
  </si>
  <si>
    <t>Выключатель автоматический типа AV-10 - характеристика "B" 4Р 20А 6 кА "B"</t>
  </si>
  <si>
    <t>mcb10-4-25B-av</t>
  </si>
  <si>
    <t>247-204-6448</t>
  </si>
  <si>
    <t>Выключатель автоматический типа AV-10 - характеристика "B" 4Р 25А 6 кА "B"</t>
  </si>
  <si>
    <t>mcb10-4-32B-av</t>
  </si>
  <si>
    <t>247-204-6449</t>
  </si>
  <si>
    <t>Выключатель автоматический типа AV-10 - характеристика "B" 4Р 32А 6 кА "B"</t>
  </si>
  <si>
    <t>mcb10-4-40B-av</t>
  </si>
  <si>
    <t>247-204-6450</t>
  </si>
  <si>
    <t>Выключатель автоматический типа AV-10 - характеристика "B" 4Р 40А 6 кА "B"</t>
  </si>
  <si>
    <t>mcb10-4-50B-av</t>
  </si>
  <si>
    <t>247-204-6451</t>
  </si>
  <si>
    <t>Выключатель автоматический типа AV-10 - характеристика "B" 4Р 50А 6 кА "B"</t>
  </si>
  <si>
    <t>mcb10-4-63B-av</t>
  </si>
  <si>
    <t>247-204-6452</t>
  </si>
  <si>
    <t>Выключатель автоматический типа AV-10 - характеристика "B" 4Р 63А 6 кА "B"</t>
  </si>
  <si>
    <t>mcb10-1-01C-av</t>
  </si>
  <si>
    <t>247-204-6501</t>
  </si>
  <si>
    <t>Выключатель автоматический типа AV-10 - характеристика "C" 1Р 1А 6 кА "С"</t>
  </si>
  <si>
    <t>mcb10-1-02C-av</t>
  </si>
  <si>
    <t>247-204-6502</t>
  </si>
  <si>
    <t>Выключатель автоматический типа AV-10 - характеристика "C" 1Р 2А 6 кА "С"</t>
  </si>
  <si>
    <t>mcb10-1-03C-av</t>
  </si>
  <si>
    <t>247-204-6503</t>
  </si>
  <si>
    <t>Выключатель автоматический типа AV-10 - характеристика "C" 1Р 3А 6 кА "С"</t>
  </si>
  <si>
    <t>mcb10-1-04C-av</t>
  </si>
  <si>
    <t>247-204-6504</t>
  </si>
  <si>
    <t>Выключатель автоматический типа AV-10 - характеристика "C" 1Р 4А 6 кА "С"</t>
  </si>
  <si>
    <t>mcb10-1-06C-av</t>
  </si>
  <si>
    <t>247-204-6505</t>
  </si>
  <si>
    <t>Выключатель автоматический типа AV-10 - характеристика "C" 1Р 6А 6 кА "С"</t>
  </si>
  <si>
    <t>mcb10-1-10C-av</t>
  </si>
  <si>
    <t>247-204-6506</t>
  </si>
  <si>
    <t>Выключатель автоматический типа AV-10 - характеристика "C" 1Р 10А 6 кА "С"</t>
  </si>
  <si>
    <t>mcb10-1-16C-av</t>
  </si>
  <si>
    <t>247-204-6507</t>
  </si>
  <si>
    <t>Выключатель автоматический типа AV-10 - характеристика "C" 1Р 16А 6 кА "С"</t>
  </si>
  <si>
    <t>mcb10-1-20C-av</t>
  </si>
  <si>
    <t>247-204-6508</t>
  </si>
  <si>
    <t>Выключатель автоматический типа AV-10 - характеристика "C" 1Р 20А 6 кА "С"</t>
  </si>
  <si>
    <t>mcb10-1-25C-av</t>
  </si>
  <si>
    <t>247-204-6509</t>
  </si>
  <si>
    <t>Выключатель автоматический типа AV-10 - характеристика "C" 1Р 25А 6 кА "С"</t>
  </si>
  <si>
    <t>mcb10-1-32C-av</t>
  </si>
  <si>
    <t>247-204-6510</t>
  </si>
  <si>
    <t>Выключатель автоматический типа AV-10 - характеристика "C" 1Р 32А 6 кА "С"</t>
  </si>
  <si>
    <t>mcb10-1-40C-av</t>
  </si>
  <si>
    <t>247-204-6511</t>
  </si>
  <si>
    <t>Выключатель автоматический типа AV-10 - характеристика "C" 1Р 40А 6 кА "С"</t>
  </si>
  <si>
    <t>mcb10-1-50C-av</t>
  </si>
  <si>
    <t>247-204-6512</t>
  </si>
  <si>
    <t>Выключатель автоматический типа AV-10 - характеристика "C" 1Р 50А 6 кА "С"</t>
  </si>
  <si>
    <t>mcb10-1-63C-av</t>
  </si>
  <si>
    <t>247-204-6513</t>
  </si>
  <si>
    <t>Выключатель автоматический типа AV-10 - характеристика "C" 1Р 63А 6 кА "С"</t>
  </si>
  <si>
    <t>mcb10-2-01C-av</t>
  </si>
  <si>
    <t>247-204-6514</t>
  </si>
  <si>
    <t>Выключатель автоматический типа AV-10 - характеристика "C" 2Р 1А 6 кА "С"</t>
  </si>
  <si>
    <t>mcb10-2-02C-av</t>
  </si>
  <si>
    <t>247-204-6515</t>
  </si>
  <si>
    <t>Выключатель автоматический типа AV-10 - характеристика "C" 2Р 2А 6 кА "С"</t>
  </si>
  <si>
    <t>mcb10-2-03C-av</t>
  </si>
  <si>
    <t>247-204-6516</t>
  </si>
  <si>
    <t>Выключатель автоматический типа AV-10 - характеристика "C" 2Р 3А 6 кА "С"</t>
  </si>
  <si>
    <t>mcb10-2-04C-av</t>
  </si>
  <si>
    <t>247-204-6517</t>
  </si>
  <si>
    <t>Выключатель автоматический типа AV-10 - характеристика "C" 2Р 4А 6 кА "С"</t>
  </si>
  <si>
    <t>mcb10-2-06C-av</t>
  </si>
  <si>
    <t>247-204-6518</t>
  </si>
  <si>
    <t>Выключатель автоматический типа AV-10 - характеристика "C" 2Р 6А 6 кА "С"</t>
  </si>
  <si>
    <t>mcb10-2-10C-av</t>
  </si>
  <si>
    <t>247-204-6519</t>
  </si>
  <si>
    <t>Выключатель автоматический типа AV-10 - характеристика "C" 2Р 10А 6 кА "С"</t>
  </si>
  <si>
    <t>mcb10-2-16C-av</t>
  </si>
  <si>
    <t>247-204-6520</t>
  </si>
  <si>
    <t>Выключатель автоматический типа AV-10 - характеристика "C" 2Р 16А 6 кА "С"</t>
  </si>
  <si>
    <t>mcb10-2-20C-av</t>
  </si>
  <si>
    <t>247-204-6521</t>
  </si>
  <si>
    <t>Выключатель автоматический типа AV-10 - характеристика "C" 2Р 20А 6 кА "С"</t>
  </si>
  <si>
    <t>mcb10-2-25C-av</t>
  </si>
  <si>
    <t>247-204-6522</t>
  </si>
  <si>
    <t>Выключатель автоматический типа AV-10 - характеристика "C" 2Р 25А 6 кА "С"</t>
  </si>
  <si>
    <t>mcb10-2-32C-av</t>
  </si>
  <si>
    <t>247-204-6523</t>
  </si>
  <si>
    <t>Выключатель автоматический типа AV-10 - характеристика "C" 2Р 32А 6 кА "С"</t>
  </si>
  <si>
    <t>mcb10-2-40C-av</t>
  </si>
  <si>
    <t>247-204-6524</t>
  </si>
  <si>
    <t>Выключатель автоматический типа AV-10 - характеристика "C" 2Р 40А 6 кА "С"</t>
  </si>
  <si>
    <t>mcb10-2-50C-av</t>
  </si>
  <si>
    <t>247-204-6525</t>
  </si>
  <si>
    <t>Выключатель автоматический типа AV-10 - характеристика "C" 2Р 50А 6 кА "С"</t>
  </si>
  <si>
    <t>mcb10-2-63C-av</t>
  </si>
  <si>
    <t>247-204-6526</t>
  </si>
  <si>
    <t>Выключатель автоматический типа AV-10 - характеристика "C" 2Р 63А 6 кА "С"</t>
  </si>
  <si>
    <t>mcb10-3-01C-av</t>
  </si>
  <si>
    <t>247-204-6527</t>
  </si>
  <si>
    <t>Выключатель автоматический типа AV-10 - характеристика "C" 3Р 1А 6 кА "С"</t>
  </si>
  <si>
    <t>mcb10-3-02C-av</t>
  </si>
  <si>
    <t>247-204-6528</t>
  </si>
  <si>
    <t>Выключатель автоматический типа AV-10 - характеристика "C" 3Р 2А 6 кА "С"</t>
  </si>
  <si>
    <t>mcb10-3-03C-av</t>
  </si>
  <si>
    <t>247-204-6529</t>
  </si>
  <si>
    <t>Выключатель автоматический типа AV-10 - характеристика "C" 3Р 3А 6 кА "С"</t>
  </si>
  <si>
    <t>mcb10-3-04C-av</t>
  </si>
  <si>
    <t>247-204-6530</t>
  </si>
  <si>
    <t>Выключатель автоматический типа AV-10 - характеристика "C" 3Р 4А 6 кА "С"</t>
  </si>
  <si>
    <t>mcb10-3-06C-av</t>
  </si>
  <si>
    <t>247-204-6531</t>
  </si>
  <si>
    <t>Выключатель автоматический типа AV-10 - характеристика "C" 3Р 6А 6 кА "С"</t>
  </si>
  <si>
    <t>mcb10-3-10C-av</t>
  </si>
  <si>
    <t>247-204-6532</t>
  </si>
  <si>
    <t>Выключатель автоматический типа AV-10 - характеристика "C" 3Р 10А 6 кА "С"</t>
  </si>
  <si>
    <t>mcb10-3-16C-av</t>
  </si>
  <si>
    <t>247-204-6533</t>
  </si>
  <si>
    <t>Выключатель автоматический типа AV-10 - характеристика "C" 3Р 16А 6 кА "С"</t>
  </si>
  <si>
    <t>mcb10-3-20C-av</t>
  </si>
  <si>
    <t>247-204-6534</t>
  </si>
  <si>
    <t>Выключатель автоматический типа AV-10 - характеристика "C" 3Р 20А 6 кА "С"</t>
  </si>
  <si>
    <t>mcb10-3-25C-av</t>
  </si>
  <si>
    <t>247-204-6535</t>
  </si>
  <si>
    <t>Выключатель автоматический типа AV-10 - характеристика "C" 3Р 25А 6 кА "С"</t>
  </si>
  <si>
    <t>mcb10-3-32C-av</t>
  </si>
  <si>
    <t>247-204-6536</t>
  </si>
  <si>
    <t>Выключатель автоматический типа AV-10 - характеристика "C" 3Р 32А 6 кА "С"</t>
  </si>
  <si>
    <t>mcb10-3-40C-av</t>
  </si>
  <si>
    <t>247-204-6537</t>
  </si>
  <si>
    <t>Выключатель автоматический типа AV-10 - характеристика "C" 3Р 40А 6 кА "С"</t>
  </si>
  <si>
    <t>mcb10-3-50C-av</t>
  </si>
  <si>
    <t>247-204-6538</t>
  </si>
  <si>
    <t>Выключатель автоматический типа AV-10 - характеристика "C" 3Р 50А 6 кА "С"</t>
  </si>
  <si>
    <t>mcb10-3-63C-av</t>
  </si>
  <si>
    <t>247-204-6539</t>
  </si>
  <si>
    <t>Выключатель автоматический типа AV-10 - характеристика "C" 3Р 63А 6 кА "С"</t>
  </si>
  <si>
    <t>mcb10-4-01C-av</t>
  </si>
  <si>
    <t>247-204-6540</t>
  </si>
  <si>
    <t>Выключатель автоматический типа AV-10 - характеристика "C" 4Р 1А 6 кА "С"</t>
  </si>
  <si>
    <t>mcb10-4-02C-av</t>
  </si>
  <si>
    <t>247-204-6541</t>
  </si>
  <si>
    <t>Выключатель автоматический типа AV-10 - характеристика "C" 4Р 2А 6 кА "С"</t>
  </si>
  <si>
    <t>mcb10-4-03C-av</t>
  </si>
  <si>
    <t>247-204-6542</t>
  </si>
  <si>
    <t>Выключатель автоматический типа AV-10 - характеристика "C" 4Р 3А 6 кА "С"</t>
  </si>
  <si>
    <t>mcb10-4-04C-av</t>
  </si>
  <si>
    <t>247-204-6543</t>
  </si>
  <si>
    <t>Выключатель автоматический типа AV-10 - характеристика "C" 4Р 4А 6 кА "С"</t>
  </si>
  <si>
    <t>mcb10-4-06C-av</t>
  </si>
  <si>
    <t>247-204-6544</t>
  </si>
  <si>
    <t>Выключатель автоматический типа AV-10 - характеристика "C" 4Р 6А 6 кА "С"</t>
  </si>
  <si>
    <t>mcb10-4-10C-av</t>
  </si>
  <si>
    <t>247-204-6545</t>
  </si>
  <si>
    <t>Выключатель автоматический типа AV-10 - характеристика "C" 4Р 10А 6 кА "С"</t>
  </si>
  <si>
    <t>mcb10-4-16C-av</t>
  </si>
  <si>
    <t>247-204-6546</t>
  </si>
  <si>
    <t>Выключатель автоматический типа AV-10 - характеристика "C" 4Р 16А 6 кА "С"</t>
  </si>
  <si>
    <t>mcb10-4-20C-av</t>
  </si>
  <si>
    <t>247-204-6547</t>
  </si>
  <si>
    <t>Выключатель автоматический типа AV-10 - характеристика "C" 4Р 20А 6 кА "С"</t>
  </si>
  <si>
    <t>mcb10-4-25C-av</t>
  </si>
  <si>
    <t>247-204-6548</t>
  </si>
  <si>
    <t>Выключатель автоматический типа AV-10 - характеристика "C" 4Р 25А 6 кА "С"</t>
  </si>
  <si>
    <t>mcb10-4-32C-av</t>
  </si>
  <si>
    <t>247-204-6549</t>
  </si>
  <si>
    <t>Выключатель автоматический типа AV-10 - характеристика "C" 4Р 32А 6 кА "С"</t>
  </si>
  <si>
    <t>mcb10-4-40C-av</t>
  </si>
  <si>
    <t>247-204-6550</t>
  </si>
  <si>
    <t>Выключатель автоматический типа AV-10 - характеристика "C" 4Р 40А 6 кА "С"</t>
  </si>
  <si>
    <t>mcb10-4-50C-av</t>
  </si>
  <si>
    <t>247-204-6551</t>
  </si>
  <si>
    <t>Выключатель автоматический типа AV-10 - характеристика "C" 4Р 50А 6 кА "С"</t>
  </si>
  <si>
    <t>mcb10-4-63C-av</t>
  </si>
  <si>
    <t>247-204-6552</t>
  </si>
  <si>
    <t>Выключатель автоматический типа AV-10 - характеристика "C" 4Р 63А 6 кА "С"</t>
  </si>
  <si>
    <t>mcb10-1-01D-av</t>
  </si>
  <si>
    <t>247-204-6601</t>
  </si>
  <si>
    <t>Выключатель автоматический типа AV-10 - характеристика "D" 1Р 1А 6 кА "D"</t>
  </si>
  <si>
    <t>mcb10-1-02D-av</t>
  </si>
  <si>
    <t>247-204-6602</t>
  </si>
  <si>
    <t>Выключатель автоматический типа AV-10 - характеристика "D" 1Р 2А 6 кА "D"</t>
  </si>
  <si>
    <t>mcb10-1-03D-av</t>
  </si>
  <si>
    <t>247-204-6603</t>
  </si>
  <si>
    <t>Выключатель автоматический типа AV-10 - характеристика "D" 1Р 3А 6 кА "D"</t>
  </si>
  <si>
    <t>mcb10-1-04D-av</t>
  </si>
  <si>
    <t>247-204-6604</t>
  </si>
  <si>
    <t>Выключатель автоматический типа AV-10 - характеристика "D" 1Р 4А 6 кА "D"</t>
  </si>
  <si>
    <t>mcb10-1-06D-av</t>
  </si>
  <si>
    <t>247-204-6605</t>
  </si>
  <si>
    <t>Выключатель автоматический типа AV-10 - характеристика "D" 1Р 6А 6 кА "D"</t>
  </si>
  <si>
    <t>mcb10-1-10D-av</t>
  </si>
  <si>
    <t>247-204-6606</t>
  </si>
  <si>
    <t>Выключатель автоматический типа AV-10 - характеристика "D" 1Р 10А 6 кА "D"</t>
  </si>
  <si>
    <t>mcb10-1-16D-av</t>
  </si>
  <si>
    <t>247-204-6607</t>
  </si>
  <si>
    <t>Выключатель автоматический типа AV-10 - характеристика "D" 1Р 16А 6 кА "D"</t>
  </si>
  <si>
    <t>mcb10-1-20D-av</t>
  </si>
  <si>
    <t>247-204-6608</t>
  </si>
  <si>
    <t>Выключатель автоматический типа AV-10 - характеристика "D" 1Р 20А 6 кА "D"</t>
  </si>
  <si>
    <t>mcb10-1-25D-av</t>
  </si>
  <si>
    <t>247-204-6609</t>
  </si>
  <si>
    <t>Выключатель автоматический типа AV-10 - характеристика "D" 1Р 25А 6 кА "D"</t>
  </si>
  <si>
    <t>mcb10-1-32D-av</t>
  </si>
  <si>
    <t>247-204-6610</t>
  </si>
  <si>
    <t>Выключатель автоматический типа AV-10 - характеристика "D" 1Р 32А 6 кА "D"</t>
  </si>
  <si>
    <t>mcb10-1-40D-av</t>
  </si>
  <si>
    <t>247-204-6611</t>
  </si>
  <si>
    <t>Выключатель автоматический типа AV-10 - характеристика "D" 1Р 40А 6 кА "D"</t>
  </si>
  <si>
    <t>mcb10-1-50D-av</t>
  </si>
  <si>
    <t>247-204-6612</t>
  </si>
  <si>
    <t>Выключатель автоматический типа AV-10 - характеристика "D" 1Р 50А 6 кА "D"</t>
  </si>
  <si>
    <t>mcb10-1-63D-av</t>
  </si>
  <si>
    <t>247-204-6613</t>
  </si>
  <si>
    <t>Выключатель автоматический типа AV-10 - характеристика "D" 1Р 63А 6 кА "D"</t>
  </si>
  <si>
    <t>mcb10-2-01D-av</t>
  </si>
  <si>
    <t>247-204-6614</t>
  </si>
  <si>
    <t>Выключатель автоматический типа AV-10 - характеристика "D" 2Р 1А 6 кА "D"</t>
  </si>
  <si>
    <t>mcb10-2-02D-av</t>
  </si>
  <si>
    <t>247-204-6615</t>
  </si>
  <si>
    <t>Выключатель автоматический типа AV-10 - характеристика "D" 2Р 2А 6 кА "D"</t>
  </si>
  <si>
    <t>mcb10-2-03D-av</t>
  </si>
  <si>
    <t>247-204-6616</t>
  </si>
  <si>
    <t>Выключатель автоматический типа AV-10 - характеристика "D" 2Р 3А 6 кА "D"</t>
  </si>
  <si>
    <t>mcb10-2-04D-av</t>
  </si>
  <si>
    <t>247-204-6617</t>
  </si>
  <si>
    <t>Выключатель автоматический типа AV-10 - характеристика "D" 2Р 4А 6 кА "D"</t>
  </si>
  <si>
    <t>mcb10-2-06D-av</t>
  </si>
  <si>
    <t>247-204-6618</t>
  </si>
  <si>
    <t>Выключатель автоматический типа AV-10 - характеристика "D" 2Р 6А 6 кА "D"</t>
  </si>
  <si>
    <t>mcb10-2-10D-av</t>
  </si>
  <si>
    <t>247-204-6619</t>
  </si>
  <si>
    <t>Выключатель автоматический типа AV-10 - характеристика "D" 2Р 10А 6 кА "D"</t>
  </si>
  <si>
    <t>mcb10-2-16D-av</t>
  </si>
  <si>
    <t>247-204-6620</t>
  </si>
  <si>
    <t>Выключатель автоматический типа AV-10 - характеристика "D" 2Р 16А 6 кА "D"</t>
  </si>
  <si>
    <t>mcb10-2-20D-av</t>
  </si>
  <si>
    <t>247-204-6621</t>
  </si>
  <si>
    <t>Выключатель автоматический типа AV-10 - характеристика "D" 2Р 20А 6 кА "D"</t>
  </si>
  <si>
    <t>mcb10-2-25D-av</t>
  </si>
  <si>
    <t>247-204-6622</t>
  </si>
  <si>
    <t>Выключатель автоматический типа AV-10 - характеристика "D" 2Р 25А 6 кА "D"</t>
  </si>
  <si>
    <t>mcb10-2-32D-av</t>
  </si>
  <si>
    <t>247-204-6623</t>
  </si>
  <si>
    <t>Выключатель автоматический типа AV-10 - характеристика "D" 2Р 32А 6 кА "D"</t>
  </si>
  <si>
    <t>mcb10-2-40D-av</t>
  </si>
  <si>
    <t>247-204-6624</t>
  </si>
  <si>
    <t>Выключатель автоматический типа AV-10 - характеристика "D" 2Р 40А 6 кА "D"</t>
  </si>
  <si>
    <t>mcb10-2-50D-av</t>
  </si>
  <si>
    <t>247-204-6625</t>
  </si>
  <si>
    <t>Выключатель автоматический типа AV-10 - характеристика "D" 2Р 50А 6 кА "D"</t>
  </si>
  <si>
    <t>mcb10-2-63D-av</t>
  </si>
  <si>
    <t>247-204-6626</t>
  </si>
  <si>
    <t>Выключатель автоматический типа AV-10 - характеристика "D" 2Р 63А 6 кА "D"</t>
  </si>
  <si>
    <t>mcb10-3-01D-av</t>
  </si>
  <si>
    <t>247-204-6627</t>
  </si>
  <si>
    <t>Выключатель автоматический типа AV-10 - характеристика "D" 3Р 1А 6 кА "D"</t>
  </si>
  <si>
    <t>mcb10-3-02D-av</t>
  </si>
  <si>
    <t>247-204-6628</t>
  </si>
  <si>
    <t>Выключатель автоматический типа AV-10 - характеристика "D" 3Р 2А 6 кА "D"</t>
  </si>
  <si>
    <t>mcb10-3-03D-av</t>
  </si>
  <si>
    <t>247-204-6629</t>
  </si>
  <si>
    <t>Выключатель автоматический типа AV-10 - характеристика "D" 3Р 3А 6 кА "D"</t>
  </si>
  <si>
    <t>mcb10-3-04D-av</t>
  </si>
  <si>
    <t>247-204-6630</t>
  </si>
  <si>
    <t>Выключатель автоматический типа AV-10 - характеристика "D" 3Р 4А 6 кА "D"</t>
  </si>
  <si>
    <t>mcb10-3-06D-av</t>
  </si>
  <si>
    <t>247-204-6631</t>
  </si>
  <si>
    <t>Выключатель автоматический типа AV-10 - характеристика "D" 3Р 6А 6 кА "D"</t>
  </si>
  <si>
    <t>mcb10-3-10D-av</t>
  </si>
  <si>
    <t>247-204-6632</t>
  </si>
  <si>
    <t>Выключатель автоматический типа AV-10 - характеристика "D" 3Р 10А 6 кА "D"</t>
  </si>
  <si>
    <t>mcb10-3-16D-av</t>
  </si>
  <si>
    <t>247-204-6633</t>
  </si>
  <si>
    <t>Выключатель автоматический типа AV-10 - характеристика "D" 3Р 16А 6 кА "D"</t>
  </si>
  <si>
    <t>mcb10-3-20D-av</t>
  </si>
  <si>
    <t>247-204-6634</t>
  </si>
  <si>
    <t>Выключатель автоматический типа AV-10 - характеристика "D" 3Р 20А 6 кА "D"</t>
  </si>
  <si>
    <t>mcb10-3-25D-av</t>
  </si>
  <si>
    <t>247-204-6635</t>
  </si>
  <si>
    <t>Выключатель автоматический типа AV-10 - характеристика "D" 3Р 25А 6 кА "D"</t>
  </si>
  <si>
    <t>mcb10-3-32D-av</t>
  </si>
  <si>
    <t>247-204-6636</t>
  </si>
  <si>
    <t>Выключатель автоматический типа AV-10 - характеристика "D" 3Р 32А 6 кА "D"</t>
  </si>
  <si>
    <t>mcb10-3-40D-av</t>
  </si>
  <si>
    <t>247-204-6637</t>
  </si>
  <si>
    <t>Выключатель автоматический типа AV-10 - характеристика "D" 3Р 40А 6 кА "D"</t>
  </si>
  <si>
    <t>mcb10-3-50D-av</t>
  </si>
  <si>
    <t>247-204-6638</t>
  </si>
  <si>
    <t>Выключатель автоматический типа AV-10 - характеристика "D" 3Р 50А 6 кА "D"</t>
  </si>
  <si>
    <t>mcb10-3-63D-av</t>
  </si>
  <si>
    <t>247-204-6639</t>
  </si>
  <si>
    <t>Выключатель автоматический типа AV-10 - характеристика "D" 3Р 63А 6 кА "D"</t>
  </si>
  <si>
    <t>mcb10-4-01D-av</t>
  </si>
  <si>
    <t>247-204-6640</t>
  </si>
  <si>
    <t>Выключатель автоматический типа AV-10 - характеристика "D" 4Р 1А 6 кА "D"</t>
  </si>
  <si>
    <t>mcb10-4-02D-av</t>
  </si>
  <si>
    <t>247-204-6641</t>
  </si>
  <si>
    <t>Выключатель автоматический типа AV-10 - характеристика "D" 4Р 2А 6 кА "D"</t>
  </si>
  <si>
    <t>mcb10-4-03D-av</t>
  </si>
  <si>
    <t>247-204-6642</t>
  </si>
  <si>
    <t>Выключатель автоматический типа AV-10 - характеристика "D" 4Р 3А 6 кА "D"</t>
  </si>
  <si>
    <t>mcb10-4-04D-av</t>
  </si>
  <si>
    <t>247-204-6643</t>
  </si>
  <si>
    <t>Выключатель автоматический типа AV-10 - характеристика "D" 4Р 4А 6 кА "D"</t>
  </si>
  <si>
    <t>mcb10-4-06D-av</t>
  </si>
  <si>
    <t>247-204-6644</t>
  </si>
  <si>
    <t>Выключатель автоматический типа AV-10 - характеристика "D" 4Р 6А 6 кА "D"</t>
  </si>
  <si>
    <t>mcb10-4-10D-av</t>
  </si>
  <si>
    <t>247-204-6645</t>
  </si>
  <si>
    <t>Выключатель автоматический типа AV-10 - характеристика "D" 4Р 10А 6 кА "D"</t>
  </si>
  <si>
    <t>mcb10-4-16D-av</t>
  </si>
  <si>
    <t>247-204-6646</t>
  </si>
  <si>
    <t>Выключатель автоматический типа AV-10 - характеристика "D" 4Р 16А 6 кА "D"</t>
  </si>
  <si>
    <t>mcb10-4-20D-av</t>
  </si>
  <si>
    <t>247-204-6647</t>
  </si>
  <si>
    <t>Выключатель автоматический типа AV-10 - характеристика "D" 4Р 20А 6 кА "D"</t>
  </si>
  <si>
    <t>mcb10-4-25D-av</t>
  </si>
  <si>
    <t>247-204-6648</t>
  </si>
  <si>
    <t>Выключатель автоматический типа AV-10 - характеристика "D" 4Р 25А 6 кА "D"</t>
  </si>
  <si>
    <t>mcb10-4-32D-av</t>
  </si>
  <si>
    <t>247-204-6649</t>
  </si>
  <si>
    <t>Выключатель автоматический типа AV-10 - характеристика "D" 4Р 32А 6 кА "D"</t>
  </si>
  <si>
    <t>mcb10-4-40D-av</t>
  </si>
  <si>
    <t>247-204-6650</t>
  </si>
  <si>
    <t>Выключатель автоматический типа AV-10 - характеристика "D" 4Р 40А 6 кА "D"</t>
  </si>
  <si>
    <t>mcb10-4-50D-av</t>
  </si>
  <si>
    <t>247-204-6651</t>
  </si>
  <si>
    <t>Выключатель автоматический типа AV-10 - характеристика "D" 4Р 50А 6 кА "D"</t>
  </si>
  <si>
    <t>mcb10-4-63D-av</t>
  </si>
  <si>
    <t>247-204-6652</t>
  </si>
  <si>
    <t>Выключатель автоматический типа AV-10 - характеристика "D" 4Р 63А 6 кА "D"</t>
  </si>
  <si>
    <t>mcb6-DC-1-01C-av</t>
  </si>
  <si>
    <t>247-204-6701</t>
  </si>
  <si>
    <t>Выключатель автоматический типа AV-6 DC - характеристика "C" 1Р 1А 6 кА "С"</t>
  </si>
  <si>
    <t>mcb6-DC-1-02C-av</t>
  </si>
  <si>
    <t>247-204-6702</t>
  </si>
  <si>
    <t>Выключатель автоматический типа AV-6 DC - характеристика "C" 1Р 2А 6 кА "С"</t>
  </si>
  <si>
    <t>mcb6-DC-1-03C-av</t>
  </si>
  <si>
    <t>247-204-6703</t>
  </si>
  <si>
    <t>Выключатель автоматический типа AV-6 DC - характеристика "C" 1Р 3А 6 кА "С"</t>
  </si>
  <si>
    <t>mcb6-DC-1-04C-av</t>
  </si>
  <si>
    <t>247-204-6704</t>
  </si>
  <si>
    <t>Выключатель автоматический типа AV-6 DC - характеристика "C" 1Р 4А 6 кА "С"</t>
  </si>
  <si>
    <t>mcb6-DC-1-06C-av</t>
  </si>
  <si>
    <t>247-204-6705</t>
  </si>
  <si>
    <t>Выключатель автоматический типа AV-6 DC - характеристика "C" 1Р 6А 6 кА "С"</t>
  </si>
  <si>
    <t>mcb6-DC-1-10C-av</t>
  </si>
  <si>
    <t>247-204-6706</t>
  </si>
  <si>
    <t>Выключатель автоматический типа AV-6 DC - характеристика "C" 1Р 10А 6 кА "С"</t>
  </si>
  <si>
    <t>mcb6-DC-1-13C-av</t>
  </si>
  <si>
    <t>247-204-6707</t>
  </si>
  <si>
    <t>Выключатель автоматический типа AV-6 DC - характеристика "C" 1Р 13А 6 кА "С"</t>
  </si>
  <si>
    <t>mcb6-DC-1-16C-av</t>
  </si>
  <si>
    <t>247-204-6708</t>
  </si>
  <si>
    <t>Выключатель автоматический типа AV-6 DC - характеристика "C" 1Р 16А 6 кА "С"</t>
  </si>
  <si>
    <t>mcb6-DC-1-20C-av</t>
  </si>
  <si>
    <t>247-204-6709</t>
  </si>
  <si>
    <t>Выключатель автоматический типа AV-6 DC - характеристика "C" 1Р 20А 6 кА "С"</t>
  </si>
  <si>
    <t>mcb6-DC-1-25C-av</t>
  </si>
  <si>
    <t>247-204-6710</t>
  </si>
  <si>
    <t>Выключатель автоматический типа AV-6 DC - характеристика "C" 1Р 25А 6 кА "С"</t>
  </si>
  <si>
    <t>mcb6-DC-1-32C-av</t>
  </si>
  <si>
    <t>247-204-6711</t>
  </si>
  <si>
    <t>Выключатель автоматический типа AV-6 DC - характеристика "C" 1Р 32А 6 кА "С"</t>
  </si>
  <si>
    <t>mcb6-DC-1-40C-av</t>
  </si>
  <si>
    <t>247-204-6712</t>
  </si>
  <si>
    <t>Выключатель автоматический типа AV-6 DC - характеристика "C" 1Р 40А 6 кА "С"</t>
  </si>
  <si>
    <t>mcb6-DC-1-50C-av</t>
  </si>
  <si>
    <t>247-204-6713</t>
  </si>
  <si>
    <t>Выключатель автоматический типа AV-6 DC - характеристика "C" 1Р 50А 6 кА "С"</t>
  </si>
  <si>
    <t>mcb6-DC-1-63C-av</t>
  </si>
  <si>
    <t>247-204-6714</t>
  </si>
  <si>
    <t>Выключатель автоматический типа AV-6 DC - характеристика "C" 1Р 63А 6 кА "С"</t>
  </si>
  <si>
    <t>mcb6-DC-2-01C-av</t>
  </si>
  <si>
    <t>247-204-6715</t>
  </si>
  <si>
    <t>Выключатель автоматический типа AV-6 DC - характеристика "C" 2Р 1А 6 кА "С"</t>
  </si>
  <si>
    <t>mcb6-DC-2-02C-av</t>
  </si>
  <si>
    <t>247-204-6716</t>
  </si>
  <si>
    <t>Выключатель автоматический типа AV-6 DC - характеристика "C" 2Р 2А 6 кА "С"</t>
  </si>
  <si>
    <t>mcb6-DC-2-03C-av</t>
  </si>
  <si>
    <t>247-204-6717</t>
  </si>
  <si>
    <t>Выключатель автоматический типа AV-6 DC - характеристика "C" 2Р 3А 6 кА "С"</t>
  </si>
  <si>
    <t>mcb6-DC-2-04C-av</t>
  </si>
  <si>
    <t>247-204-6718</t>
  </si>
  <si>
    <t>Выключатель автоматический типа AV-6 DC - характеристика "C" 2Р 4А 6 кА "С"</t>
  </si>
  <si>
    <t>mcb6-DC-2-06C-av</t>
  </si>
  <si>
    <t>247-204-6719</t>
  </si>
  <si>
    <t>Выключатель автоматический типа AV-6 DC - характеристика "C" 2Р 6А 6 кА "С"</t>
  </si>
  <si>
    <t>mcb6-DC-2-10C-av</t>
  </si>
  <si>
    <t>247-204-6720</t>
  </si>
  <si>
    <t>Выключатель автоматический типа AV-6 DC - характеристика "C" 2Р 10А 6 кА "С"</t>
  </si>
  <si>
    <t>mcb6-DC-2-13C-av</t>
  </si>
  <si>
    <t>247-204-6721</t>
  </si>
  <si>
    <t>Выключатель автоматический типа AV-6 DC - характеристика "C" 2Р 13А 6 кА "С"</t>
  </si>
  <si>
    <t>mcb6-DC-2-16C-av</t>
  </si>
  <si>
    <t>247-204-6722</t>
  </si>
  <si>
    <t>Выключатель автоматический типа AV-6 DC - характеристика "C" 2Р 16А 6 кА "С"</t>
  </si>
  <si>
    <t>mcb6-DC-2-20C-av</t>
  </si>
  <si>
    <t>247-204-6723</t>
  </si>
  <si>
    <t>Выключатель автоматический типа AV-6 DC - характеристика "C" 2Р 20А 6 кА "С"</t>
  </si>
  <si>
    <t>mcb6-DC-2-25C-av</t>
  </si>
  <si>
    <t>247-204-6724</t>
  </si>
  <si>
    <t>Выключатель автоматический типа AV-6 DC - характеристика "C" 2Р 25А 6 кА "С"</t>
  </si>
  <si>
    <t>mcb6-DC-2-32C-av</t>
  </si>
  <si>
    <t>247-204-6725</t>
  </si>
  <si>
    <t>Выключатель автоматический типа AV-6 DC - характеристика "C" 2Р 32А 6 кА "С"</t>
  </si>
  <si>
    <t>mcb6-DC-2-40C-av</t>
  </si>
  <si>
    <t>247-204-6726</t>
  </si>
  <si>
    <t>Выключатель автоматический типа AV-6 DC - характеристика "C" 2Р 40А 6 кА "С"</t>
  </si>
  <si>
    <t>mcb6-DC-2-50C-av</t>
  </si>
  <si>
    <t>247-204-6727</t>
  </si>
  <si>
    <t>Выключатель автоматический типа AV-6 DC - характеристика "C" 2Р 50А 6 кА "С"</t>
  </si>
  <si>
    <t>mcb6-DC-2-63C-av</t>
  </si>
  <si>
    <t>247-204-6728</t>
  </si>
  <si>
    <t>Выключатель автоматический типа AV-6 DC - характеристика "C" 2Р 63А 6 кА "С"</t>
  </si>
  <si>
    <t>mcb6-DC-3-01C-av</t>
  </si>
  <si>
    <t>247-204-6729</t>
  </si>
  <si>
    <t>Выключатель автоматический типа AV-6 DC - характеристика "C" 3Р 1А 6 кА "С"</t>
  </si>
  <si>
    <t>mcb6-DC-3-02C-av</t>
  </si>
  <si>
    <t>247-204-6730</t>
  </si>
  <si>
    <t>Выключатель автоматический типа AV-6 DC - характеристика "C" 3Р 2А 6 кА "С"</t>
  </si>
  <si>
    <t>mcb6-DC-3-03C-av</t>
  </si>
  <si>
    <t>247-204-6731</t>
  </si>
  <si>
    <t>Выключатель автоматический типа AV-6 DC - характеристика "C" 3Р 3А 6 кА "С"</t>
  </si>
  <si>
    <t>mcb6-DC-3-04C-av</t>
  </si>
  <si>
    <t>247-204-6732</t>
  </si>
  <si>
    <t>Выключатель автоматический типа AV-6 DC - характеристика "C" 3Р 4А 6 кА "С"</t>
  </si>
  <si>
    <t>mcb6-DC-3-06C-av</t>
  </si>
  <si>
    <t>247-204-6733</t>
  </si>
  <si>
    <t>Выключатель автоматический типа AV-6 DC - характеристика "C" 3Р 6А 6 кА "С"</t>
  </si>
  <si>
    <t>mcb6-DC-3-10C-av</t>
  </si>
  <si>
    <t>247-204-6734</t>
  </si>
  <si>
    <t>Выключатель автоматический типа AV-6 DC - характеристика "C" 3Р 10А 6 кА "С"</t>
  </si>
  <si>
    <t>mcb6-DC-3-13C-av</t>
  </si>
  <si>
    <t>247-204-6735</t>
  </si>
  <si>
    <t>Выключатель автоматический типа AV-6 DC - характеристика "C" 3Р 13А 6 кА "С"</t>
  </si>
  <si>
    <t>mcb6-DC-3-16C-av</t>
  </si>
  <si>
    <t>247-204-6736</t>
  </si>
  <si>
    <t>Выключатель автоматический типа AV-6 DC - характеристика "C" 3Р 16А 6 кА "С"</t>
  </si>
  <si>
    <t>mcb6-DC-3-20C-av</t>
  </si>
  <si>
    <t>247-204-6737</t>
  </si>
  <si>
    <t>Выключатель автоматический типа AV-6 DC - характеристика "C" 3Р 20А 6 кА "С"</t>
  </si>
  <si>
    <t>mcb6-DC-3-25C-av</t>
  </si>
  <si>
    <t>247-204-6738</t>
  </si>
  <si>
    <t>Выключатель автоматический типа AV-6 DC - характеристика "C" 3Р 25А 6 кА "С"</t>
  </si>
  <si>
    <t>mcb6-DC-3-32C-av</t>
  </si>
  <si>
    <t>247-204-6739</t>
  </si>
  <si>
    <t>Выключатель автоматический типа AV-6 DC - характеристика "C" 3Р 32А 6 кА "С"</t>
  </si>
  <si>
    <t>mcb6-DC-3-40C-av</t>
  </si>
  <si>
    <t>247-204-6740</t>
  </si>
  <si>
    <t>Выключатель автоматический типа AV-6 DC - характеристика "C" 3Р 40А 6 кА "С"</t>
  </si>
  <si>
    <t>mcb6-DC-3-50C-av</t>
  </si>
  <si>
    <t>247-204-6741</t>
  </si>
  <si>
    <t>Выключатель автоматический типа AV-6 DC - характеристика "C" 3Р 50А 6 кА "С"</t>
  </si>
  <si>
    <t>mcb6-DC-3-63C-av</t>
  </si>
  <si>
    <t>247-204-6742</t>
  </si>
  <si>
    <t>Выключатель автоматический типа AV-6 DC - характеристика "C" 3Р 63А 6 кА "С"</t>
  </si>
  <si>
    <t>mcb6-DC-4-01C-av</t>
  </si>
  <si>
    <t>247-204-6743</t>
  </si>
  <si>
    <t>Выключатель автоматический типа AV-6 DC - характеристика "C" 4Р 1А 6 кА "С"</t>
  </si>
  <si>
    <t>mcb6-DC-4-02C-av</t>
  </si>
  <si>
    <t>247-204-6744</t>
  </si>
  <si>
    <t>Выключатель автоматический типа AV-6 DC - характеристика "C" 4Р 2А 6 кА "С"</t>
  </si>
  <si>
    <t>mcb6-DC-4-03C-av</t>
  </si>
  <si>
    <t>247-204-6745</t>
  </si>
  <si>
    <t>Выключатель автоматический типа AV-6 DC - характеристика "C" 4Р 3А 6 кА "С"</t>
  </si>
  <si>
    <t>mcb6-DC-4-04C-av</t>
  </si>
  <si>
    <t>247-204-6746</t>
  </si>
  <si>
    <t>Выключатель автоматический типа AV-6 DC - характеристика "C" 4Р 4А 6 кА "С"</t>
  </si>
  <si>
    <t>mcb6-DC-4-06C-av</t>
  </si>
  <si>
    <t>247-204-6747</t>
  </si>
  <si>
    <t>Выключатель автоматический типа AV-6 DC - характеристика "C" 4Р 6А 6 кА "С"</t>
  </si>
  <si>
    <t>mcb6-DC-4-10C-av</t>
  </si>
  <si>
    <t>247-204-6748</t>
  </si>
  <si>
    <t>Выключатель автоматический типа AV-6 DC - характеристика "C" 4Р 10А 6 кА "С"</t>
  </si>
  <si>
    <t>mcb6-DC-4-13C-av</t>
  </si>
  <si>
    <t>247-204-6749</t>
  </si>
  <si>
    <t>Выключатель автоматический типа AV-6 DC - характеристика "C" 4Р 13А 6 кА "С"</t>
  </si>
  <si>
    <t>mcb6-DC-4-16C-av</t>
  </si>
  <si>
    <t>247-204-6750</t>
  </si>
  <si>
    <t>Выключатель автоматический типа AV-6 DC - характеристика "C" 4Р 16А 6 кА "С"</t>
  </si>
  <si>
    <t>mcb6-DC-4-20C-av</t>
  </si>
  <si>
    <t>247-204-6751</t>
  </si>
  <si>
    <t>Выключатель автоматический типа AV-6 DC - характеристика "C" 4Р 20А 6 кА "С"</t>
  </si>
  <si>
    <t>mcb6-DC-4-25C-av</t>
  </si>
  <si>
    <t>247-204-6752</t>
  </si>
  <si>
    <t>Выключатель автоматический типа AV-6 DC - характеристика "C" 4Р 25А 6 кА "С"</t>
  </si>
  <si>
    <t>mcb6-DC-4-32C-av</t>
  </si>
  <si>
    <t>247-204-6753</t>
  </si>
  <si>
    <t>Выключатель автоматический типа AV-6 DC - характеристика "C" 4Р 32А 6 кА "С"</t>
  </si>
  <si>
    <t>mcb6-DC-4-40C-av</t>
  </si>
  <si>
    <t>247-204-6754</t>
  </si>
  <si>
    <t>Выключатель автоматический типа AV-6 DC - характеристика "C" 4Р 40А 6 кА "С"</t>
  </si>
  <si>
    <t>mcb6-DC-4-50C-av</t>
  </si>
  <si>
    <t>247-204-6755</t>
  </si>
  <si>
    <t>Выключатель автоматический типа AV-6 DC - характеристика "C" 4Р 50А 6 кА "С"</t>
  </si>
  <si>
    <t>mcb6-DC-4-63C-av</t>
  </si>
  <si>
    <t>247-204-6756</t>
  </si>
  <si>
    <t>Выключатель автоматический типа AV-6 DC - характеристика "C" 4Р 63А 6 кА "С"</t>
  </si>
  <si>
    <t>mcb4763-DC-1-01C-pro</t>
  </si>
  <si>
    <t>247-204-6801</t>
  </si>
  <si>
    <t>Выключатель автоматический типа BA47-63 DC - характеристика "C" 1Р 1А 6 кА "С"</t>
  </si>
  <si>
    <t>mcb4763-DC-1-06C-pro</t>
  </si>
  <si>
    <t>247-204-6805</t>
  </si>
  <si>
    <t>Выключатель автоматический типа BA47-63 DC - характеристика "C" 1Р 6А 6 кА "С"</t>
  </si>
  <si>
    <t>mcb4763-DC-1-10C-pro</t>
  </si>
  <si>
    <t>247-204-6806</t>
  </si>
  <si>
    <t>Выключатель автоматический типа BA47-63 DC - характеристика "C" 1Р 10А 6 кА "С"</t>
  </si>
  <si>
    <t>mcb4763-DC-1-16C-pro</t>
  </si>
  <si>
    <t>247-204-6808</t>
  </si>
  <si>
    <t>Выключатель автоматический типа BA47-63 DC - характеристика "C" 1Р 16А 6 кА "С"</t>
  </si>
  <si>
    <t>mcb4763-DC-1-20C-pro</t>
  </si>
  <si>
    <t>247-204-6809</t>
  </si>
  <si>
    <t>Выключатель автоматический типа BA47-63 DC - характеристика "C" 1Р 20А 6 кА "С"</t>
  </si>
  <si>
    <t>mcb4763-DC-1-25C-pro</t>
  </si>
  <si>
    <t>247-204-6810</t>
  </si>
  <si>
    <t>Выключатель автоматический типа BA47-63 DC - характеристика "C" 1Р 25А 6 кА "С"</t>
  </si>
  <si>
    <t>mcb4763-DC-1-32C-pro</t>
  </si>
  <si>
    <t>247-204-6811</t>
  </si>
  <si>
    <t>Выключатель автоматический типа BA47-63 DC - характеристика "C" 1Р 32А 6 кА "С"</t>
  </si>
  <si>
    <t>mcb4763-DC-1-40C-pro</t>
  </si>
  <si>
    <t>247-204-6812</t>
  </si>
  <si>
    <t>Выключатель автоматический типа BA47-63 DC - характеристика "C" 1Р 40А 6 кА "С"</t>
  </si>
  <si>
    <t>mcb4763-DC-1-50C-pro</t>
  </si>
  <si>
    <t>247-204-6813</t>
  </si>
  <si>
    <t>Выключатель автоматический типа BA47-63 DC - характеристика "C" 1Р 50А 6 кА "С"</t>
  </si>
  <si>
    <t>mcb4763-DC-1-63C-pro</t>
  </si>
  <si>
    <t>247-204-6814</t>
  </si>
  <si>
    <t>Выключатель автоматический типа BA47-63 DC - характеристика "C" 1Р 63А 6 кА "С"</t>
  </si>
  <si>
    <t>mcb4763-DC-2-01C-pro</t>
  </si>
  <si>
    <t>247-204-6815</t>
  </si>
  <si>
    <t>Выключатель автоматический типа BA47-63 DC - характеристика "C" 2Р 1А 6 кА "С"</t>
  </si>
  <si>
    <t>mcb4763-DC-2-02C-pro</t>
  </si>
  <si>
    <t>247-204-6816</t>
  </si>
  <si>
    <t>Выключатель автоматический типа BA47-63 DC - характеристика "C" 2Р 2А 6 кА "С"</t>
  </si>
  <si>
    <t>mcb4763-DC-2-03C-pro</t>
  </si>
  <si>
    <t>247-204-6817</t>
  </si>
  <si>
    <t>Выключатель автоматический типа BA47-63 DC - характеристика "C" 2Р 3А 6 кА "С"</t>
  </si>
  <si>
    <t>mcb4763-DC-2-04C-pro</t>
  </si>
  <si>
    <t>247-204-6818</t>
  </si>
  <si>
    <t>Выключатель автоматический типа BA47-63 DC - характеристика "C" 2Р 4А 6 кА "С"</t>
  </si>
  <si>
    <t>mcb4763-DC-2-06C-pro</t>
  </si>
  <si>
    <t>247-204-6819</t>
  </si>
  <si>
    <t>Выключатель автоматический типа BA47-63 DC - характеристика "C" 2Р 6А 6 кА "С"</t>
  </si>
  <si>
    <t>mcb4763-DC-2-10C-pro</t>
  </si>
  <si>
    <t>247-204-6820</t>
  </si>
  <si>
    <t>Выключатель автоматический типа BA47-63 DC - характеристика "C" 2Р 10А 6 кА "С"</t>
  </si>
  <si>
    <t>mcb4763-DC-2-13C-pro</t>
  </si>
  <si>
    <t>247-204-6821</t>
  </si>
  <si>
    <t>Выключатель автоматический типа BA47-63 DC - характеристика "C" 2Р 13А 6 кА "С"</t>
  </si>
  <si>
    <t>mcb4763-DC-2-16C-pro</t>
  </si>
  <si>
    <t>247-204-6822</t>
  </si>
  <si>
    <t>Выключатель автоматический типа BA47-63 DC - характеристика "C" 2Р 16А 6 кА "С"</t>
  </si>
  <si>
    <t>mcb4763-DC-2-25C-pro</t>
  </si>
  <si>
    <t>247-204-6824</t>
  </si>
  <si>
    <t>Выключатель автоматический типа BA47-63 DC - характеристика "C" 2Р 25А 6 кА "С"</t>
  </si>
  <si>
    <t>mcb4763-DC-2-32C-pro</t>
  </si>
  <si>
    <t>247-204-6825</t>
  </si>
  <si>
    <t>Выключатель автоматический типа BA47-63 DC - характеристика "C" 2Р 32А 6 кА "С"</t>
  </si>
  <si>
    <t>mcb4763-DC-2-40C-pro</t>
  </si>
  <si>
    <t>247-204-6826</t>
  </si>
  <si>
    <t>Выключатель автоматический типа BA47-63 DC - характеристика "C" 2Р 40А 6 кА "С"</t>
  </si>
  <si>
    <t>mcb4763-DC-2-50C-pro</t>
  </si>
  <si>
    <t>247-204-6827</t>
  </si>
  <si>
    <t>Выключатель автоматический типа BA47-63 DC - характеристика "C" 2Р 50А 6 кА "С"</t>
  </si>
  <si>
    <t>mcb4763-DC-2-63C-pro</t>
  </si>
  <si>
    <t>247-204-6828</t>
  </si>
  <si>
    <t>Выключатель автоматический типа BA47-63 DC - характеристика "C" 2Р 63А 6 кА "С"</t>
  </si>
  <si>
    <t>mcb4763-6-1-20B-pro</t>
  </si>
  <si>
    <t>247-204-6904</t>
  </si>
  <si>
    <t>Выключатель автоматический типа ВА47-63 6кА, характеристика "В" 1P  20А "В"</t>
  </si>
  <si>
    <t>mcb4763-6-1-32B-pro</t>
  </si>
  <si>
    <t>247-204-6906</t>
  </si>
  <si>
    <t>Выключатель автоматический типа ВА47-63 6кА, характеристика "В" 1P  32А "В"</t>
  </si>
  <si>
    <t>mcb4763-6-1-40B-pro</t>
  </si>
  <si>
    <t>247-204-6907</t>
  </si>
  <si>
    <t>Выключатель автоматический типа ВА47-63 6кА, характеристика "В" 1P  40А "В"</t>
  </si>
  <si>
    <t>mcb4763-6-2-20B-pro</t>
  </si>
  <si>
    <t>247-204-6913</t>
  </si>
  <si>
    <t>Выключатель автоматический типа ВА47-63 6кА, характеристика "В" 2P  20А "В"</t>
  </si>
  <si>
    <t>mcb4763-6-2-63B-pro</t>
  </si>
  <si>
    <t>247-204-6918</t>
  </si>
  <si>
    <t>Выключатель автоматический типа ВА47-63 6кА, характеристика "В" 2P  63А "В"</t>
  </si>
  <si>
    <t>mcb4763-6-3-40B-pro</t>
  </si>
  <si>
    <t>247-204-6925</t>
  </si>
  <si>
    <t>Выключатель автоматический типа ВА47-63 6кА, характеристика "В" 3P  40А "В"</t>
  </si>
  <si>
    <t>mcb4763-6-1-25C-pro</t>
  </si>
  <si>
    <t>247-204-7005</t>
  </si>
  <si>
    <t>Выключатель автоматический типа ВА47-63 6кА, характеристика "C" 1P  25А "C"</t>
  </si>
  <si>
    <t>mcb4763-6-1-40C-pro</t>
  </si>
  <si>
    <t>247-204-7007</t>
  </si>
  <si>
    <t>Выключатель автоматический типа ВА47-63 6кА, характеристика "C" 1P  40А "C"</t>
  </si>
  <si>
    <t>mcb4763-6-2-20C-pro</t>
  </si>
  <si>
    <t>247-204-7013</t>
  </si>
  <si>
    <t>Выключатель автоматический типа ВА47-63 6кА, характеристика "C" 2P  20А "C"</t>
  </si>
  <si>
    <t>mcb4763-6-2-40C-pro</t>
  </si>
  <si>
    <t>247-204-7016</t>
  </si>
  <si>
    <t>Выключатель автоматический типа ВА47-63 6кА, характеристика "C" 2P  40А "C"</t>
  </si>
  <si>
    <t>mcb4763-6-1-25D-pro</t>
  </si>
  <si>
    <t>247-204-7105</t>
  </si>
  <si>
    <t>Выключатель автоматический типа ВА47-63 6кА, характеристика "D" 1P  25А "D"</t>
  </si>
  <si>
    <t>mcb4763-6-1-40D-pro</t>
  </si>
  <si>
    <t>247-204-7107</t>
  </si>
  <si>
    <t>Выключатель автоматический типа ВА47-63 6кА, характеристика "D" 1P  40А "D"</t>
  </si>
  <si>
    <t>mcb4763-6-3-20D-pro</t>
  </si>
  <si>
    <t>247-204-7122</t>
  </si>
  <si>
    <t>Выключатель автоматический типа ВА47-63 6кА, характеристика "D" 3P  20А "D"</t>
  </si>
  <si>
    <t>mcb4763-6-3-32D-pro</t>
  </si>
  <si>
    <t>247-204-7124</t>
  </si>
  <si>
    <t>Выключатель автоматический типа ВА47-63 6кА, характеристика "D" 3P  32А "D"</t>
  </si>
  <si>
    <t>mcb4763m-6-1-10C-pro</t>
  </si>
  <si>
    <t>247-204-7202</t>
  </si>
  <si>
    <t>Выключатель автоматический типа ВА47-63M, характеристика "C" 1Р 10А 6 кА "C"</t>
  </si>
  <si>
    <t>mcb4763m-6-1-16C-pro</t>
  </si>
  <si>
    <t>247-204-7203</t>
  </si>
  <si>
    <t>Выключатель автоматический типа ВА47-63M, характеристика "C" 1Р 16А 6 кА "C"</t>
  </si>
  <si>
    <t>mcb4763m-6-1-20C-pro</t>
  </si>
  <si>
    <t>247-204-7204</t>
  </si>
  <si>
    <t>Выключатель автоматический типа ВА47-63M, характеристика "C" 1Р 20А 6 кА "C"</t>
  </si>
  <si>
    <t>mcb4763m-6-1-32C-pro</t>
  </si>
  <si>
    <t>247-204-7206</t>
  </si>
  <si>
    <t>Выключатель автоматический типа ВА47-63M, характеристика "C" 1Р 32А 6 кА "C"</t>
  </si>
  <si>
    <t>mcb4763m-6-1-40C-pro</t>
  </si>
  <si>
    <t>247-204-7207</t>
  </si>
  <si>
    <t>Выключатель автоматический типа ВА47-63M, характеристика "C" 1Р 40А 6 кА "C"</t>
  </si>
  <si>
    <t>mcb4763m-6-1-50C-pro</t>
  </si>
  <si>
    <t>247-204-7208</t>
  </si>
  <si>
    <t>Выключатель автоматический типа ВА47-63M, характеристика "C" 1Р 50А 6 кА "C"</t>
  </si>
  <si>
    <t>mcb4763m-6-1-63C-pro</t>
  </si>
  <si>
    <t>247-204-7209</t>
  </si>
  <si>
    <t>Выключатель автоматический типа ВА47-63M, характеристика "C" 1Р 63А 6 кА "C"</t>
  </si>
  <si>
    <t>mcb4763m-6-2-16C-pro</t>
  </si>
  <si>
    <t>247-204-7211</t>
  </si>
  <si>
    <t>Выключатель автоматический типа ВА47-63M, характеристика "C" 2Р 10А 6 кА "C"</t>
  </si>
  <si>
    <t>mcb4763m-6-2-20C-pro</t>
  </si>
  <si>
    <t>247-204-7212</t>
  </si>
  <si>
    <t>Выключатель автоматический типа ВА47-63M, характеристика "C" 2Р 16А 6 кА "C"</t>
  </si>
  <si>
    <t>mcb4763m-6-2-25C-pro</t>
  </si>
  <si>
    <t>247-204-7213</t>
  </si>
  <si>
    <t>Выключатель автоматический типа ВА47-63M, характеристика "C" 2Р 20А 6 кА "C"</t>
  </si>
  <si>
    <t>mcb4763m-6-2-32C-pro</t>
  </si>
  <si>
    <t>247-204-7214</t>
  </si>
  <si>
    <t>Выключатель автоматический типа ВА47-63M, характеристика "C" 2Р 25А 6 кА "C"</t>
  </si>
  <si>
    <t>mcb4763m-6-2-40C-pro</t>
  </si>
  <si>
    <t>247-204-7215</t>
  </si>
  <si>
    <t>Выключатель автоматический типа ВА47-63M, характеристика "C" 2Р 32А 6 кА "C"</t>
  </si>
  <si>
    <t>mcb4763m-6-2-50C-pro</t>
  </si>
  <si>
    <t>247-204-7216</t>
  </si>
  <si>
    <t>Выключатель автоматический типа ВА47-63M, характеристика "C" 2Р 40А 6 кА "C"</t>
  </si>
  <si>
    <t>mcb4763m-6-2-63C-pro</t>
  </si>
  <si>
    <t>247-204-7217</t>
  </si>
  <si>
    <t>Выключатель автоматический типа ВА47-63M, характеристика "C" 2Р 50А 6 кА "C"</t>
  </si>
  <si>
    <t>mcb4763m-6-3-10C-pro</t>
  </si>
  <si>
    <t>247-204-7218</t>
  </si>
  <si>
    <t>Выключатель автоматический типа ВА47-63M, характеристика "C" 2Р 63А 6 кА "C"</t>
  </si>
  <si>
    <t>247-204-7220</t>
  </si>
  <si>
    <t>Выключатель автоматический типа ВА47-63M, характеристика "C" 3Р 10А 6 кА "C"</t>
  </si>
  <si>
    <t>mcb4763m-6-3-16C-pro</t>
  </si>
  <si>
    <t>247-204-7221</t>
  </si>
  <si>
    <t>Выключатель автоматический типа ВА47-63M, характеристика "C" 3Р 16А 6 кА "C"</t>
  </si>
  <si>
    <t>mcb4763m-6-3-20C-pro</t>
  </si>
  <si>
    <t>247-204-7222</t>
  </si>
  <si>
    <t>Выключатель автоматический типа ВА47-63M, характеристика "C" 3Р 20А 6 кА "C"</t>
  </si>
  <si>
    <t>mcb4763m-6-3-50C-pro</t>
  </si>
  <si>
    <t>247-204-7226</t>
  </si>
  <si>
    <t>Выключатель автоматический типа ВА47-63M, характеристика "C" 3Р 50А 6 кА "C"</t>
  </si>
  <si>
    <t>mcb4763m-6-3-63C-pro</t>
  </si>
  <si>
    <t>247-204-7227</t>
  </si>
  <si>
    <t>Выключатель автоматический типа ВА47-63M, характеристика "C" 3Р 63А 6 кА "C"</t>
  </si>
  <si>
    <t>mcb4763m-6-1-1D-pro</t>
  </si>
  <si>
    <t>247-204-7301</t>
  </si>
  <si>
    <t>Выключатель автоматический типа ВА47-63M, характеристика "D" 1Р 1А 6 кА "D"</t>
  </si>
  <si>
    <t>mcb4763m-6-1-2D-pro</t>
  </si>
  <si>
    <t>247-204-7302</t>
  </si>
  <si>
    <t>Выключатель автоматический типа ВА47-63M, характеристика "D" 1Р 2А 6 кА "D"</t>
  </si>
  <si>
    <t>mcb4763m-6-1-4D-pro</t>
  </si>
  <si>
    <t>247-204-7303</t>
  </si>
  <si>
    <t>Выключатель автоматический типа ВА47-63M, характеристика "D" 1Р 4А 6 кА "D"</t>
  </si>
  <si>
    <t>mcb4763m-6-1-10D-pro</t>
  </si>
  <si>
    <t>247-204-7305</t>
  </si>
  <si>
    <t>Выключатель автоматический типа ВА47-63M, характеристика "D" 1Р 10А 6 кА "D"</t>
  </si>
  <si>
    <t>mcb4763m-6-1-25D-pro</t>
  </si>
  <si>
    <t>247-204-7308</t>
  </si>
  <si>
    <t>Выключатель автоматический типа ВА47-63M, характеристика "D" 1Р 25А 6 кА "D"</t>
  </si>
  <si>
    <t>mcb4763m-6-1-32D-pro</t>
  </si>
  <si>
    <t>247-204-7309</t>
  </si>
  <si>
    <t>Выключатель автоматический типа ВА47-63M, характеристика "D" 1Р 32А 6 кА "D"</t>
  </si>
  <si>
    <t>mcb4763m-6-1-50D-pro</t>
  </si>
  <si>
    <t>247-204-7311</t>
  </si>
  <si>
    <t>Выключатель автоматический типа ВА47-63M, характеристика "D" 1Р 50А 6 кА "D"</t>
  </si>
  <si>
    <t>mcb4763m-6-1-63D-pro</t>
  </si>
  <si>
    <t>247-204-7312</t>
  </si>
  <si>
    <t>Выключатель автоматический типа ВА47-63M, характеристика "D" 1Р 63А 6 кА "D"</t>
  </si>
  <si>
    <t>mcb4763m-6-2-1D-pro</t>
  </si>
  <si>
    <t>247-204-7313</t>
  </si>
  <si>
    <t>Выключатель автоматический типа ВА47-63M, характеристика "D" 2Р 1А 6 кА "D"</t>
  </si>
  <si>
    <t>mcb4763m-6-2-2D-pro</t>
  </si>
  <si>
    <t>247-204-7314</t>
  </si>
  <si>
    <t>Выключатель автоматический типа ВА47-63M, характеристика "D" 2Р 2А 6 кА "D"</t>
  </si>
  <si>
    <t>mcb4763m-6-2-4D-pro</t>
  </si>
  <si>
    <t>247-204-7315</t>
  </si>
  <si>
    <t>Выключатель автоматический типа ВА47-63M, характеристика "D" 2Р 4А 6 кА "D"</t>
  </si>
  <si>
    <t>mcb4763m-6-2-10D-pro</t>
  </si>
  <si>
    <t>247-204-7317</t>
  </si>
  <si>
    <t>Выключатель автоматический типа ВА47-63M, характеристика "D" 2Р 10А 6 кА "D"</t>
  </si>
  <si>
    <t>mcb4763m-6-2-16D-pro</t>
  </si>
  <si>
    <t>247-204-7318</t>
  </si>
  <si>
    <t>Выключатель автоматический типа ВА47-63M, характеристика "D" 2Р 16А 6 кА "D"</t>
  </si>
  <si>
    <t>mcb4763m-6-2-25D-pro</t>
  </si>
  <si>
    <t>247-204-7320</t>
  </si>
  <si>
    <t>Выключатель автоматический типа ВА47-63M, характеристика "D" 2Р 25А 6 кА "D"</t>
  </si>
  <si>
    <t>mcb4763m-6-2-32D-pro</t>
  </si>
  <si>
    <t>247-204-7321</t>
  </si>
  <si>
    <t>Выключатель автоматический типа ВА47-63M, характеристика "D" 2Р 32А 6 кА "D"</t>
  </si>
  <si>
    <t>mcb4763m-6-2-40D-pro</t>
  </si>
  <si>
    <t>247-204-7322</t>
  </si>
  <si>
    <t>Выключатель автоматический типа ВА47-63M, характеристика "D" 2Р 40А 6 кА "D"</t>
  </si>
  <si>
    <t>mcb4763m-6-2-50D-pro</t>
  </si>
  <si>
    <t>247-204-7323</t>
  </si>
  <si>
    <t>Выключатель автоматический типа ВА47-63M, характеристика "D" 2Р 50А 6 кА "D"</t>
  </si>
  <si>
    <t>mcb4763m-6-2-63D-pro</t>
  </si>
  <si>
    <t>247-204-7324</t>
  </si>
  <si>
    <t>Выключатель автоматический типа ВА47-63M, характеристика "D" 2Р 63А 6 кА "D"</t>
  </si>
  <si>
    <t>mcb4763m-6-3-1D-pro</t>
  </si>
  <si>
    <t>247-204-7325</t>
  </si>
  <si>
    <t>Выключатель автоматический типа ВА47-63M, характеристика "D" 3Р 1А 6 кА "D"</t>
  </si>
  <si>
    <t>mcb4763m-6-3-2D-pro</t>
  </si>
  <si>
    <t>247-204-7326</t>
  </si>
  <si>
    <t>Выключатель автоматический типа ВА47-63M, характеристика "D" 3Р 2А 6 кА "D"</t>
  </si>
  <si>
    <t>mcb4763m-6-3-4D-pro</t>
  </si>
  <si>
    <t>247-204-7327</t>
  </si>
  <si>
    <t>Выключатель автоматический типа ВА47-63M, характеристика "D" 3Р 4А 6 кА "D"</t>
  </si>
  <si>
    <t>mcb4763m-6-3-10D-pro</t>
  </si>
  <si>
    <t>247-204-7329</t>
  </si>
  <si>
    <t>Выключатель автоматический типа ВА47-63M, характеристика "D" 3Р 10А 6 кА "D"</t>
  </si>
  <si>
    <t>mcb4763m-6-3-32D-pro</t>
  </si>
  <si>
    <t>247-204-7333</t>
  </si>
  <si>
    <t>Выключатель автоматический типа ВА47-63M, характеристика "D" 3Р 32А 6 кА "D"</t>
  </si>
  <si>
    <t>mcb4763m-6-3-50D-pro</t>
  </si>
  <si>
    <t>247-204-7335</t>
  </si>
  <si>
    <t>Выключатель автоматический типа ВА47-63M, характеристика "D" 3Р 50А 6 кА "D"</t>
  </si>
  <si>
    <t>mcb4763m-6-3-63D-pro</t>
  </si>
  <si>
    <t>247-204-7336</t>
  </si>
  <si>
    <t>Выключатель автоматический типа ВА47-63M, характеристика "D" 3Р 63А 6 кА "D"</t>
  </si>
  <si>
    <t>mcb47100m-1-80C-pro</t>
  </si>
  <si>
    <t>247-204-7401</t>
  </si>
  <si>
    <t>Выключатель автоматический типа ВА47-100M 1Р 80А 10 кА "C"</t>
  </si>
  <si>
    <t>mcb47100m-1-100C-pro</t>
  </si>
  <si>
    <t>247-204-7402</t>
  </si>
  <si>
    <t>Выключатель автоматический типа ВА47-100M 1Р 100А 10 кА "C"</t>
  </si>
  <si>
    <t>mcb47100m-1-125C-pro</t>
  </si>
  <si>
    <t>247-204-7403</t>
  </si>
  <si>
    <t>Выключатель автоматический типа ВА47-100M 1Р 125А 10 кА "C"</t>
  </si>
  <si>
    <t>mcb47100m-2-63C-pro</t>
  </si>
  <si>
    <t>247-204-7404</t>
  </si>
  <si>
    <t>Выключатель автоматический типа ВА47-100M 2Р 63А 10 кА "C"</t>
  </si>
  <si>
    <t>mcb47100m-2-80C-pro</t>
  </si>
  <si>
    <t>247-204-7405</t>
  </si>
  <si>
    <t>Выключатель автоматический типа ВА47-100M 2Р 80А 10 кА "C"</t>
  </si>
  <si>
    <t>mcb47100m-2-100C-pro</t>
  </si>
  <si>
    <t>247-204-7406</t>
  </si>
  <si>
    <t>Выключатель автоматический типа ВА47-100M 2Р 100А 10 кА "C"</t>
  </si>
  <si>
    <t>mcb47100m-2-125C-pro</t>
  </si>
  <si>
    <t>247-204-7407</t>
  </si>
  <si>
    <t>Выключатель автоматический типа ВА47-100M 2Р 125А 10 кА "C"</t>
  </si>
  <si>
    <t>mcb47100m-3-80C-pro</t>
  </si>
  <si>
    <t>247-204-7408</t>
  </si>
  <si>
    <t>Выключатель автоматический типа ВА47-100M 3Р 80А 10 кА "C"</t>
  </si>
  <si>
    <t>mcb47100m-3-100C-pro</t>
  </si>
  <si>
    <t>247-204-7409</t>
  </si>
  <si>
    <t>Выключатель автоматический типа ВА47-100M 3Р 100А 10 кА "C"</t>
  </si>
  <si>
    <t>mcb47100m-3-125C-pro</t>
  </si>
  <si>
    <t>247-204-7410</t>
  </si>
  <si>
    <t>Выключатель автоматический типа ВА47-100M 3Р 125А 10 кА "C"</t>
  </si>
  <si>
    <t>mcb47100m-4-80C-pro</t>
  </si>
  <si>
    <t>247-204-7411</t>
  </si>
  <si>
    <t>Выключатель автоматический типа ВА47-100M 4Р 80А 10 кА "C"</t>
  </si>
  <si>
    <t>mcb47100m-4-100C-pro</t>
  </si>
  <si>
    <t>247-204-7412</t>
  </si>
  <si>
    <t>Выключатель автоматический типа ВА47-100M 4Р 100А 10 кА "C"</t>
  </si>
  <si>
    <t>mcb47100m-4-125C-pro</t>
  </si>
  <si>
    <t>247-204-7413</t>
  </si>
  <si>
    <t>Выключатель автоматический типа ВА47-100M 4Р 125А 10 кА "C"</t>
  </si>
  <si>
    <t>mcb47100m-1-80D-pro</t>
  </si>
  <si>
    <t>247-204-7414</t>
  </si>
  <si>
    <t>Выключатель автоматический типа ВА47-100M 1Р 80А 10 кА "D"</t>
  </si>
  <si>
    <t>mcb47100m-1-100D-pro</t>
  </si>
  <si>
    <t>247-204-7415</t>
  </si>
  <si>
    <t>Выключатель автоматический типа ВА47-100M 1Р 100А 10 кА "D"</t>
  </si>
  <si>
    <t>mcb47100m-1-125D-pro</t>
  </si>
  <si>
    <t>247-204-7416</t>
  </si>
  <si>
    <t>Выключатель автоматический типа ВА47-100M 1Р 125А 10 кА "D"</t>
  </si>
  <si>
    <t>mcb47100m-2-63D-pro</t>
  </si>
  <si>
    <t>247-204-7417</t>
  </si>
  <si>
    <t>Выключатель автоматический типа ВА47-100M 2Р 63А 10 кА "D"</t>
  </si>
  <si>
    <t>mcb47100m-2-80D-pro</t>
  </si>
  <si>
    <t>247-204-7418</t>
  </si>
  <si>
    <t>Выключатель автоматический типа ВА47-100M 2Р 80А 10 кА "D"</t>
  </si>
  <si>
    <t>mcb47100m-2-100D-pro</t>
  </si>
  <si>
    <t>247-204-7419</t>
  </si>
  <si>
    <t>Выключатель автоматический типа ВА47-100M 2Р 100А 10 кА "D"</t>
  </si>
  <si>
    <t>mcb47100m-2-125D-pro</t>
  </si>
  <si>
    <t>247-204-7420</t>
  </si>
  <si>
    <t>Выключатель автоматический типа ВА47-100M 2Р 125А 10 кА "D"</t>
  </si>
  <si>
    <t>mcb47100m-3-80D-pro</t>
  </si>
  <si>
    <t>247-204-7421</t>
  </si>
  <si>
    <t>Выключатель автоматический типа ВА47-100M 3Р 80А 10 кА "D"</t>
  </si>
  <si>
    <t>mcb47100m-3-100D-pro</t>
  </si>
  <si>
    <t>247-204-7422</t>
  </si>
  <si>
    <t>Выключатель автоматический типа ВА47-100M 3Р 100А 10 кА "D"</t>
  </si>
  <si>
    <t>mcb47100m-3-125D-pro</t>
  </si>
  <si>
    <t>247-204-7423</t>
  </si>
  <si>
    <t>Выключатель автоматический типа ВА47-100M 3Р 125А 10 кА "D"</t>
  </si>
  <si>
    <t>mcb47100m-4-80D-pro</t>
  </si>
  <si>
    <t>247-204-7424</t>
  </si>
  <si>
    <t>Выключатель автоматический типа ВА47-100M 4Р 80А 10 кА "D"</t>
  </si>
  <si>
    <t>mcb47100m-4-100D-pro</t>
  </si>
  <si>
    <t>247-204-7425</t>
  </si>
  <si>
    <t>Выключатель автоматический типа ВА47-100M 4Р 100А 10 кА "D"</t>
  </si>
  <si>
    <t>mcb47100m-4-125D-pro</t>
  </si>
  <si>
    <t>247-204-7426</t>
  </si>
  <si>
    <t>Выключатель автоматический типа ВА47-100M 4Р 125А 10 кА "D"</t>
  </si>
  <si>
    <t>rcbo6-1pn-6B-30-a-av</t>
  </si>
  <si>
    <t>247-204-7501</t>
  </si>
  <si>
    <t>Автомат дифференциальный DVA-6 - характеристика "B" 1P+N 6А 30мА А 6кА "B"</t>
  </si>
  <si>
    <t>rcbo6-1pn-6B-100-a-av</t>
  </si>
  <si>
    <t>247-204-7502</t>
  </si>
  <si>
    <t>Автомат дифференциальный DVA-6 - характеристика "B" 1P+N 6А 100мА А 6кА "B"</t>
  </si>
  <si>
    <t>rcbo6-1pn-6B-300-a-av</t>
  </si>
  <si>
    <t>247-204-7503</t>
  </si>
  <si>
    <t>Автомат дифференциальный DVA-6 - характеристика "B" 1P+N 6А 300мА А 6кА "B"</t>
  </si>
  <si>
    <t>rcbo6-1pn-10B-30-a-av</t>
  </si>
  <si>
    <t>247-204-7504</t>
  </si>
  <si>
    <t>Автомат дифференциальный DVA-6 - характеристика "B" 1P+N 10А 30мА А 6кА "B"</t>
  </si>
  <si>
    <t>rcbo6-1pn-10B-100-a-av</t>
  </si>
  <si>
    <t>247-204-7505</t>
  </si>
  <si>
    <t>Автомат дифференциальный DVA-6 - характеристика "B" 1P+N 10А 100мА А 6кА "B"</t>
  </si>
  <si>
    <t>rcbo6-1pn-10B-300-a-av</t>
  </si>
  <si>
    <t>247-204-7506</t>
  </si>
  <si>
    <t>Автомат дифференциальный DVA-6 - характеристика "B" 1P+N 10А 300мА А 6кА "B"</t>
  </si>
  <si>
    <t>rcbo6-1pn-13B-30-a-av</t>
  </si>
  <si>
    <t>247-204-7507</t>
  </si>
  <si>
    <t>Автомат дифференциальный DVA-6 - характеристика "B" 1P+N 13А 30мА А 6кА "B"</t>
  </si>
  <si>
    <t>rcbo6-1pn-13B-100-a-av</t>
  </si>
  <si>
    <t>247-204-7508</t>
  </si>
  <si>
    <t>Автомат дифференциальный DVA-6 - характеристика "B" 1P+N 13А 100мА А 6кА "B"</t>
  </si>
  <si>
    <t>rcbo6-1pn-13B-300-a-av</t>
  </si>
  <si>
    <t>247-204-7509</t>
  </si>
  <si>
    <t>Автомат дифференциальный DVA-6 - характеристика "B" 1P+N 13А 300мА А 6кА "B"</t>
  </si>
  <si>
    <t>rcbo6-1pn-16B-30-a-av</t>
  </si>
  <si>
    <t>247-204-7510</t>
  </si>
  <si>
    <t>Автомат дифференциальный DVA-6 - характеристика "B" 1P+N 16А 30мА А 6кА "B"</t>
  </si>
  <si>
    <t>rcbo6-1pn-16B-100-a-av</t>
  </si>
  <si>
    <t>247-204-7511</t>
  </si>
  <si>
    <t>Автомат дифференциальный DVA-6 - характеристика "B" 1P+N 16А 100мА А 6кА "B"</t>
  </si>
  <si>
    <t>rcbo6-1pn-16B-300-a-av</t>
  </si>
  <si>
    <t>247-204-7512</t>
  </si>
  <si>
    <t>Автомат дифференциальный DVA-6 - характеристика "B" 1P+N 16А 300мА А 6кА "B"</t>
  </si>
  <si>
    <t>rcbo6-1pn-20B-30-a-av</t>
  </si>
  <si>
    <t>247-204-7513</t>
  </si>
  <si>
    <t>Автомат дифференциальный DVA-6 - характеристика "B" 1P+N 20А 30мА А 6кА "B"</t>
  </si>
  <si>
    <t>rcbo6-1pn-20B-100-a-av</t>
  </si>
  <si>
    <t>247-204-7514</t>
  </si>
  <si>
    <t>Автомат дифференциальный DVA-6 - характеристика "B" 1P+N 20А 100мА А 6кА "B"</t>
  </si>
  <si>
    <t>rcbo6-1pn-20B-300-a-av</t>
  </si>
  <si>
    <t>247-204-7515</t>
  </si>
  <si>
    <t>Автомат дифференциальный DVA-6 - характеристика "B" 1P+N 20А 300мА А 6кА "B"</t>
  </si>
  <si>
    <t>rcbo6-1pn-25B-30-a-av</t>
  </si>
  <si>
    <t>247-204-7516</t>
  </si>
  <si>
    <t>Автомат дифференциальный DVA-6 - характеристика "B" 1P+N 25А 30мА А 6кА "B"</t>
  </si>
  <si>
    <t>rcbo6-1pn-25B-100-a-av</t>
  </si>
  <si>
    <t>247-204-7517</t>
  </si>
  <si>
    <t>Автомат дифференциальный DVA-6 - характеристика "B" 1P+N 25А 100мА А 6кА "B"</t>
  </si>
  <si>
    <t>rcbo6-1pn-25B-300-a-av</t>
  </si>
  <si>
    <t>247-204-7518</t>
  </si>
  <si>
    <t>Автомат дифференциальный DVA-6 - характеристика "B" 1P+N 25А 300мА А 6кА "B"</t>
  </si>
  <si>
    <t>rcbo6-1pn-32B-30-a-av</t>
  </si>
  <si>
    <t>247-204-7519</t>
  </si>
  <si>
    <t>Автомат дифференциальный DVA-6 - характеристика "B" 1P+N 32А 30мА А 6кА "B"</t>
  </si>
  <si>
    <t>rcbo6-1pn-32B-100-a-av</t>
  </si>
  <si>
    <t>247-204-7520</t>
  </si>
  <si>
    <t>Автомат дифференциальный DVA-6 - характеристика "B" 1P+N 32А 100мА А 6кА "B"</t>
  </si>
  <si>
    <t>rcbo6-1pn-32B-300-a-av</t>
  </si>
  <si>
    <t>247-204-7521</t>
  </si>
  <si>
    <t>Автомат дифференциальный DVA-6 - характеристика "B" 1P+N 32А 300мА А 6кА "B"</t>
  </si>
  <si>
    <t>rcbo6-1pn-40B-30-a-av</t>
  </si>
  <si>
    <t>247-204-7522</t>
  </si>
  <si>
    <t>Автомат дифференциальный DVA-6 - характеристика "B" 1P+N 40А 30мА А 6кА "B"</t>
  </si>
  <si>
    <t>rcbo6-1pn-40B-100-a-av</t>
  </si>
  <si>
    <t>247-204-7523</t>
  </si>
  <si>
    <t>Автомат дифференциальный DVA-6 - характеристика "B" 1P+N 40А 100мА А 6кА "B"</t>
  </si>
  <si>
    <t>rcbo6-1pn-40B-300-a-av</t>
  </si>
  <si>
    <t>247-204-7524</t>
  </si>
  <si>
    <t>Автомат дифференциальный DVA-6 - характеристика "B" 1P+N 40А 300мА А 6кА "B"</t>
  </si>
  <si>
    <t>rcbo6-1pn-6B-30-ac-av</t>
  </si>
  <si>
    <t>247-204-7525</t>
  </si>
  <si>
    <t>Автомат дифференциальный DVA-6 - характеристика "B" 1P+N 6А 30мА АС 6кА "B"</t>
  </si>
  <si>
    <t>rcbo6-1pn-6B-100-ac-av</t>
  </si>
  <si>
    <t>247-204-7526</t>
  </si>
  <si>
    <t>Автомат дифференциальный DVA-6 - характеристика "B" 1P+N 6А 100мА АС 6кА "B"</t>
  </si>
  <si>
    <t>rcbo6-1pn-6B-300-ac-av</t>
  </si>
  <si>
    <t>247-204-7527</t>
  </si>
  <si>
    <t>Автомат дифференциальный DVA-6 - характеристика "B" 1P+N 6А 300мА АС 6кА "B"</t>
  </si>
  <si>
    <t>rcbo6-1pn-10B-30-ac-av</t>
  </si>
  <si>
    <t>247-204-7528</t>
  </si>
  <si>
    <t>Автомат дифференциальный DVA-6 - характеристика "B" 1P+N 10А 30мА АС 6кА "B"</t>
  </si>
  <si>
    <t>rcbo6-1pn-10B-100-ac-av</t>
  </si>
  <si>
    <t>247-204-7529</t>
  </si>
  <si>
    <t>Автомат дифференциальный DVA-6 - характеристика "B" 1P+N 10А 100мА АС 6кА "B"</t>
  </si>
  <si>
    <t>rcbo6-1pn-10B-300-ac-av</t>
  </si>
  <si>
    <t>247-204-7530</t>
  </si>
  <si>
    <t>Автомат дифференциальный DVA-6 - характеристика "B" 1P+N 10А 300мА АС 6кА "B"</t>
  </si>
  <si>
    <t>rcbo6-1pn-13B-30-ac-av</t>
  </si>
  <si>
    <t>247-204-7531</t>
  </si>
  <si>
    <t>Автомат дифференциальный DVA-6 - характеристика "B" 1P+N 13А 30мА АС 6кА "B"</t>
  </si>
  <si>
    <t>rcbo6-1pn-13B-100-ac-av</t>
  </si>
  <si>
    <t>247-204-7532</t>
  </si>
  <si>
    <t>Автомат дифференциальный DVA-6 - характеристика "B" 1P+N 13А 100мА АС 6кА "B"</t>
  </si>
  <si>
    <t>rcbo6-1pn-13B-300-ac-av</t>
  </si>
  <si>
    <t>247-204-7533</t>
  </si>
  <si>
    <t>Автомат дифференциальный DVA-6 - характеристика "B" 1P+N 13А 300мА АС 6кА "B"</t>
  </si>
  <si>
    <t>rcbo6-1pn-16B-30-ac-av</t>
  </si>
  <si>
    <t>247-204-7534</t>
  </si>
  <si>
    <t>Автомат дифференциальный DVA-6 - характеристика "B" 1P+N 16А 30мА АС 6кА "B"</t>
  </si>
  <si>
    <t>rcbo6-1pn-16B-100-ac-av</t>
  </si>
  <si>
    <t>247-204-7535</t>
  </si>
  <si>
    <t>Автомат дифференциальный DVA-6 - характеристика "B" 1P+N 16А 100мА АС 6кА "B"</t>
  </si>
  <si>
    <t>rcbo6-1pn-16B-300-ac-av</t>
  </si>
  <si>
    <t>247-204-7536</t>
  </si>
  <si>
    <t>Автомат дифференциальный DVA-6 - характеристика "B" 1P+N 16А 300мА АС 6кА "B"</t>
  </si>
  <si>
    <t>rcbo6-1pn-20B-30-ac-av</t>
  </si>
  <si>
    <t>247-204-7537</t>
  </si>
  <si>
    <t>Автомат дифференциальный DVA-6 - характеристика "B" 1P+N 20А 30мА АС 6кА "B"</t>
  </si>
  <si>
    <t>rcbo6-1pn-20B-100-ac-av</t>
  </si>
  <si>
    <t>247-204-7538</t>
  </si>
  <si>
    <t>Автомат дифференциальный DVA-6 - характеристика "B" 1P+N 20А 100мА АС 6кА "B"</t>
  </si>
  <si>
    <t>rcbo6-1pn-20B-300-ac-av</t>
  </si>
  <si>
    <t>247-204-7539</t>
  </si>
  <si>
    <t>Автомат дифференциальный DVA-6 - характеристика "B" 1P+N 20А 300мА АС 6кА "B"</t>
  </si>
  <si>
    <t>rcbo6-1pn-25B-30-ac-av</t>
  </si>
  <si>
    <t>247-204-7540</t>
  </si>
  <si>
    <t>Автомат дифференциальный DVA-6 - характеристика "B" 1P+N 25А 30мА АС 6кА "B"</t>
  </si>
  <si>
    <t>rcbo6-1pn-25B-100-ac-av</t>
  </si>
  <si>
    <t>247-204-7541</t>
  </si>
  <si>
    <t>Автомат дифференциальный DVA-6 - характеристика "B" 1P+N 25А 100мА АС 6кА "B"</t>
  </si>
  <si>
    <t>rcbo6-1pn-25B-300-ac-av</t>
  </si>
  <si>
    <t>247-204-7542</t>
  </si>
  <si>
    <t>Автомат дифференциальный DVA-6 - характеристика "B" 1P+N 25А 300мА АС 6кА "B"</t>
  </si>
  <si>
    <t>rcbo6-1pn-32B-30-ac-av</t>
  </si>
  <si>
    <t>247-204-7543</t>
  </si>
  <si>
    <t>Автомат дифференциальный DVA-6 - характеристика "B" 1P+N 32А 30мА АС 6кА "B"</t>
  </si>
  <si>
    <t>rcbo6-1pn-32B-100-ac-av</t>
  </si>
  <si>
    <t>247-204-7544</t>
  </si>
  <si>
    <t>Автомат дифференциальный DVA-6 - характеристика "B" 1P+N 32А 100мА АС 6кА "B"</t>
  </si>
  <si>
    <t>rcbo6-1pn-32B-300-ac-av</t>
  </si>
  <si>
    <t>247-204-7545</t>
  </si>
  <si>
    <t>Автомат дифференциальный DVA-6 - характеристика "B" 1P+N 32А 300мА АС 6кА "B"</t>
  </si>
  <si>
    <t>rcbo6-1pn-40B-30-ac-av</t>
  </si>
  <si>
    <t>247-204-7546</t>
  </si>
  <si>
    <t>Автомат дифференциальный DVA-6 - характеристика "B" 1P+N 40А 30мА АС 6кА "B"</t>
  </si>
  <si>
    <t>rcbo6-1pn-40B-100-ac-av</t>
  </si>
  <si>
    <t>247-204-7547</t>
  </si>
  <si>
    <t>Автомат дифференциальный DVA-6 - характеристика "B" 1P+N 40А 100мА АС 6кА "B"</t>
  </si>
  <si>
    <t>rcbo6-1pn-40B-300-ac-av</t>
  </si>
  <si>
    <t>247-204-7548</t>
  </si>
  <si>
    <t>Автомат дифференциальный DVA-6 - характеристика "B" 1P+N 40А 300мА АС 6кА "B"</t>
  </si>
  <si>
    <t>rcbo6-1pn-6C-30-a-av</t>
  </si>
  <si>
    <t>247-204-7601</t>
  </si>
  <si>
    <t>Автомат дифференциальный DVA-6 - характеристика "С" 1P+N 6А 30мА А 6кА "C"</t>
  </si>
  <si>
    <t>rcbo6-1pn-6C-100-a-av</t>
  </si>
  <si>
    <t>247-204-7602</t>
  </si>
  <si>
    <t>Автомат дифференциальный DVA-6 - характеристика "С" 1P+N 6А 100мА А 6кА "C"</t>
  </si>
  <si>
    <t>rcbo6-1pn-6C-300-a-av</t>
  </si>
  <si>
    <t>247-204-7603</t>
  </si>
  <si>
    <t>Автомат дифференциальный DVA-6 - характеристика "С" 1P+N 6А 300мА А 6кА "C"</t>
  </si>
  <si>
    <t>rcbo6-1pn-10C-30-a-av</t>
  </si>
  <si>
    <t>247-204-7604</t>
  </si>
  <si>
    <t>Автомат дифференциальный DVA-6 - характеристика "С" 1P+N 10А 30мА А 6кА "C"</t>
  </si>
  <si>
    <t>rcbo6-1pn-10C-100-a-av</t>
  </si>
  <si>
    <t>247-204-7605</t>
  </si>
  <si>
    <t>Автомат дифференциальный DVA-6 - характеристика "С" 1P+N 10А 100мА А 6кА "C"</t>
  </si>
  <si>
    <t>rcbo6-1pn-10C-300-a-av</t>
  </si>
  <si>
    <t>247-204-7606</t>
  </si>
  <si>
    <t>Автомат дифференциальный DVA-6 - характеристика "С" 1P+N 10А 300мА А 6кА "C"</t>
  </si>
  <si>
    <t>rcbo6-1pn-13C-30-a-av</t>
  </si>
  <si>
    <t>247-204-7607</t>
  </si>
  <si>
    <t>Автомат дифференциальный DVA-6 - характеристика "С" 1P+N 13А 30мА А 6кА "C"</t>
  </si>
  <si>
    <t>rcbo6-1pn-13C-100-a-av</t>
  </si>
  <si>
    <t>247-204-7608</t>
  </si>
  <si>
    <t>Автомат дифференциальный DVA-6 - характеристика "С" 1P+N 13А 100мА А 6кА "C"</t>
  </si>
  <si>
    <t>rcbo6-1pn-13C-300-a-av</t>
  </si>
  <si>
    <t>247-204-7609</t>
  </si>
  <si>
    <t>Автомат дифференциальный DVA-6 - характеристика "С" 1P+N 13А 300мА А 6кА "C"</t>
  </si>
  <si>
    <t>rcbo6-1pn-16C-30-a-av</t>
  </si>
  <si>
    <t>247-204-7610</t>
  </si>
  <si>
    <t>Автомат дифференциальный DVA-6 - характеристика "С" 1P+N 16А 30мА А 6кА "C"</t>
  </si>
  <si>
    <t>rcbo6-1pn-16C-100-a-av</t>
  </si>
  <si>
    <t>247-204-7611</t>
  </si>
  <si>
    <t>Автомат дифференциальный DVA-6 - характеристика "С" 1P+N 16А 100мА А 6кА "C"</t>
  </si>
  <si>
    <t>rcbo6-1pn-16C-300-a-av</t>
  </si>
  <si>
    <t>247-204-7612</t>
  </si>
  <si>
    <t>Автомат дифференциальный DVA-6 - характеристика "С" 1P+N 16А 300мА А 6кА "C"</t>
  </si>
  <si>
    <t>rcbo6-1pn-20C-30-a-av</t>
  </si>
  <si>
    <t>247-204-7613</t>
  </si>
  <si>
    <t>Автомат дифференциальный DVA-6 - характеристика "С" 1P+N 20А 30мА А 6кА "C"</t>
  </si>
  <si>
    <t>rcbo6-1pn-20C-100-a-av</t>
  </si>
  <si>
    <t>247-204-7614</t>
  </si>
  <si>
    <t>Автомат дифференциальный DVA-6 - характеристика "С" 1P+N 20А 100мА А 6кА "C"</t>
  </si>
  <si>
    <t>rcbo6-1pn-20C-300-a-av</t>
  </si>
  <si>
    <t>247-204-7615</t>
  </si>
  <si>
    <t>Автомат дифференциальный DVA-6 - характеристика "С" 1P+N 20А 300мА А 6кА "C"</t>
  </si>
  <si>
    <t>rcbo6-1pn-25C-30-a-av</t>
  </si>
  <si>
    <t>247-204-7616</t>
  </si>
  <si>
    <t>Автомат дифференциальный DVA-6 - характеристика "С" 1P+N 25А 30мА А 6кА "C"</t>
  </si>
  <si>
    <t>rcbo6-1pn-25C-100-a-av</t>
  </si>
  <si>
    <t>247-204-7617</t>
  </si>
  <si>
    <t>Автомат дифференциальный DVA-6 - характеристика "С" 1P+N 25А 100мА А 6кА "C"</t>
  </si>
  <si>
    <t>rcbo6-1pn-25C-300-a-av</t>
  </si>
  <si>
    <t>247-204-7618</t>
  </si>
  <si>
    <t>Автомат дифференциальный DVA-6 - характеристика "С" 1P+N 25А 300мА А 6кА "C"</t>
  </si>
  <si>
    <t>rcbo6-1pn-32C-30-a-av</t>
  </si>
  <si>
    <t>247-204-7619</t>
  </si>
  <si>
    <t>Автомат дифференциальный DVA-6 - характеристика "С" 1P+N 32А 30мА А 6кА "C"</t>
  </si>
  <si>
    <t>rcbo6-1pn-32C-100-a-av</t>
  </si>
  <si>
    <t>247-204-7620</t>
  </si>
  <si>
    <t>Автомат дифференциальный DVA-6 - характеристика "С" 1P+N 32А 100мА А 6кА "C"</t>
  </si>
  <si>
    <t>rcbo6-1pn-32C-300-a-av</t>
  </si>
  <si>
    <t>247-204-7621</t>
  </si>
  <si>
    <t>Автомат дифференциальный DVA-6 - характеристика "С" 1P+N 32А 300мА А 6кА "C"</t>
  </si>
  <si>
    <t>rcbo6-1pn-40C-30-a-av</t>
  </si>
  <si>
    <t>247-204-7622</t>
  </si>
  <si>
    <t>Автомат дифференциальный DVA-6 - характеристика "С" 1P+N 40А 30мА А 6кА "C"</t>
  </si>
  <si>
    <t>rcbo6-1pn-40C-100-a-av</t>
  </si>
  <si>
    <t>247-204-7623</t>
  </si>
  <si>
    <t>Автомат дифференциальный DVA-6 - характеристика "С" 1P+N 40А 100мА А 6кА "C"</t>
  </si>
  <si>
    <t>rcbo6-1pn-40C-300-a-av</t>
  </si>
  <si>
    <t>247-204-7624</t>
  </si>
  <si>
    <t>Автомат дифференциальный DVA-6 - характеристика "С" 1P+N 40А 300мА А 6кА "C"</t>
  </si>
  <si>
    <t>rcbo6-1pn-6C-30-ac-av</t>
  </si>
  <si>
    <t>247-204-7625</t>
  </si>
  <si>
    <t>Автомат дифференциальный DVA-6 - характеристика "С" 1P+N 6А 30мА АС 6кА "C"</t>
  </si>
  <si>
    <t>rcbo6-1pn-6C-100-ac-av</t>
  </si>
  <si>
    <t>247-204-7626</t>
  </si>
  <si>
    <t>Автомат дифференциальный DVA-6 - характеристика "С" 1P+N 6А 100мА АС 6кА "C"</t>
  </si>
  <si>
    <t>rcbo6-1pn-6C-300-ac-av</t>
  </si>
  <si>
    <t>247-204-7627</t>
  </si>
  <si>
    <t>Автомат дифференциальный DVA-6 - характеристика "С" 1P+N 6А 300мА АС 6кА "C"</t>
  </si>
  <si>
    <t>rcbo6-1pn-10C-30-ac-av</t>
  </si>
  <si>
    <t>247-204-7628</t>
  </si>
  <si>
    <t>Автомат дифференциальный DVA-6 - характеристика "С" 1P+N 10А 30мА АС 6кА "C"</t>
  </si>
  <si>
    <t>rcbo6-1pn-10C-100-ac-av</t>
  </si>
  <si>
    <t>247-204-7629</t>
  </si>
  <si>
    <t>Автомат дифференциальный DVA-6 - характеристика "С" 1P+N 10А 100мА АС 6кА "C"</t>
  </si>
  <si>
    <t>rcbo6-1pn-10C-300-ac-av</t>
  </si>
  <si>
    <t>247-204-7630</t>
  </si>
  <si>
    <t>Автомат дифференциальный DVA-6 - характеристика "С" 1P+N 10А 300мА АС 6кА "C"</t>
  </si>
  <si>
    <t>rcbo6-1pn-13C-30-ac-av</t>
  </si>
  <si>
    <t>247-204-7631</t>
  </si>
  <si>
    <t>Автомат дифференциальный DVA-6 - характеристика "С" 1P+N 13А 30мА АС 6кА "C"</t>
  </si>
  <si>
    <t>rcbo6-1pn-13C-100-ac-av</t>
  </si>
  <si>
    <t>247-204-7632</t>
  </si>
  <si>
    <t>Автомат дифференциальный DVA-6 - характеристика "С" 1P+N 13А 100мА АС 6кА "C"</t>
  </si>
  <si>
    <t>rcbo6-1pn-13C-300-ac-av</t>
  </si>
  <si>
    <t>247-204-7633</t>
  </si>
  <si>
    <t>Автомат дифференциальный DVA-6 - характеристика "С" 1P+N 13А 300мА АС 6кА "C"</t>
  </si>
  <si>
    <t>rcbo6-1pn-16C-30-ac-av</t>
  </si>
  <si>
    <t>247-204-7634</t>
  </si>
  <si>
    <t>Автомат дифференциальный DVA-6 - характеристика "С" 1P+N 16А 30мА АС 6кА "C"</t>
  </si>
  <si>
    <t>rcbo6-1pn-16C-100-ac-av</t>
  </si>
  <si>
    <t>247-204-7635</t>
  </si>
  <si>
    <t>Автомат дифференциальный DVA-6 - характеристика "С" 1P+N 16А 100мА АС 6кА "C"</t>
  </si>
  <si>
    <t>rcbo6-1pn-16C-300-ac-av</t>
  </si>
  <si>
    <t>247-204-7636</t>
  </si>
  <si>
    <t>Автомат дифференциальный DVA-6 - характеристика "С" 1P+N 16А 300мА АС 6кА "C"</t>
  </si>
  <si>
    <t>rcbo6-1pn-20C-30-ac-av</t>
  </si>
  <si>
    <t>247-204-7637</t>
  </si>
  <si>
    <t>Автомат дифференциальный DVA-6 - характеристика "С" 1P+N 20А 30мА АС 6кА "C"</t>
  </si>
  <si>
    <t>rcbo6-1pn-20C-100-ac-av</t>
  </si>
  <si>
    <t>247-204-7638</t>
  </si>
  <si>
    <t>Автомат дифференциальный DVA-6 - характеристика "С" 1P+N 20А 100мА АС 6кА "C"</t>
  </si>
  <si>
    <t>rcbo6-1pn-20C-300-ac-av</t>
  </si>
  <si>
    <t>247-204-7639</t>
  </si>
  <si>
    <t>Автомат дифференциальный DVA-6 - характеристика "С" 1P+N 20А 300мА АС 6кА "C"</t>
  </si>
  <si>
    <t>rcbo6-1pn-25C-30-ac-av</t>
  </si>
  <si>
    <t>247-204-7640</t>
  </si>
  <si>
    <t>Автомат дифференциальный DVA-6 - характеристика "С" 1P+N 25А 30мА АС 6кА "C"</t>
  </si>
  <si>
    <t>rcbo6-1pn-25C-100-ac-av</t>
  </si>
  <si>
    <t>247-204-7641</t>
  </si>
  <si>
    <t>Автомат дифференциальный DVA-6 - характеристика "С" 1P+N 25А 100мА АС 6кА "C"</t>
  </si>
  <si>
    <t>rcbo6-1pn-25C-300-ac-av</t>
  </si>
  <si>
    <t>247-204-7642</t>
  </si>
  <si>
    <t>Автомат дифференциальный DVA-6 - характеристика "С" 1P+N 25А 300мА АС 6кА "C"</t>
  </si>
  <si>
    <t>rcbo6-1pn-32C-30-ac-av</t>
  </si>
  <si>
    <t>247-204-7643</t>
  </si>
  <si>
    <t>Автомат дифференциальный DVA-6 - характеристика "С" 1P+N 32А 30мА АС 6кА "C"</t>
  </si>
  <si>
    <t>rcbo6-1pn-32C-100-ac-av</t>
  </si>
  <si>
    <t>247-204-7644</t>
  </si>
  <si>
    <t>Автомат дифференциальный DVA-6 - характеристика "С" 1P+N 32А 100мА АС 6кА "C"</t>
  </si>
  <si>
    <t>rcbo6-1pn-32C-300-ac-av</t>
  </si>
  <si>
    <t>247-204-7645</t>
  </si>
  <si>
    <t>Автомат дифференциальный DVA-6 - характеристика "С" 1P+N 32А 300мА АС 6кА "C"</t>
  </si>
  <si>
    <t>rcbo6-1pn-40C-30-ac-av</t>
  </si>
  <si>
    <t>247-204-7646</t>
  </si>
  <si>
    <t>Автомат дифференциальный DVA-6 - характеристика "С" 1P+N 40А 30мА АС 6кА "C"</t>
  </si>
  <si>
    <t>rcbo6-1pn-40C-100-ac-av</t>
  </si>
  <si>
    <t>247-204-7647</t>
  </si>
  <si>
    <t>Автомат дифференциальный DVA-6 - характеристика "С" 1P+N 40А 100мА АС 6кА "C"</t>
  </si>
  <si>
    <t>rcbo6-1pn-40C-300-ac-av</t>
  </si>
  <si>
    <t>247-204-7648</t>
  </si>
  <si>
    <t>Автомат дифференциальный DVA-6 - характеристика "С" 1P+N 40А 300мА АС 6кА "C"</t>
  </si>
  <si>
    <t>rcbo6-1pn-6D-30-a-av</t>
  </si>
  <si>
    <t>247-204-7701</t>
  </si>
  <si>
    <t>Автомат дифференциальный DVA-6 - характеристика "D" 1P+N 6А 30мА А 6кА "D"</t>
  </si>
  <si>
    <t>rcbo6-1pn-6D-100-a-av</t>
  </si>
  <si>
    <t>247-204-7702</t>
  </si>
  <si>
    <t>Автомат дифференциальный DVA-6 - характеристика "D" 1P+N 6А 100мА А 6кА "D"</t>
  </si>
  <si>
    <t>rcbo6-1pn-6D-300-a-av</t>
  </si>
  <si>
    <t>247-204-7703</t>
  </si>
  <si>
    <t>Автомат дифференциальный DVA-6 - характеристика "D" 1P+N 6А 300мА А 6кА "D"</t>
  </si>
  <si>
    <t>rcbo6-1pn-10D-30-a-av</t>
  </si>
  <si>
    <t>247-204-7704</t>
  </si>
  <si>
    <t>Автомат дифференциальный DVA-6 - характеристика "D" 1P+N 10А 30мА А 6кА "D"</t>
  </si>
  <si>
    <t>rcbo6-1pn-10D-100-a-av</t>
  </si>
  <si>
    <t>247-204-7705</t>
  </si>
  <si>
    <t>Автомат дифференциальный DVA-6 - характеристика "D" 1P+N 10А 100мА А 6кА "D"</t>
  </si>
  <si>
    <t>rcbo6-1pn-10D-300-a-av</t>
  </si>
  <si>
    <t>247-204-7706</t>
  </si>
  <si>
    <t>Автомат дифференциальный DVA-6 - характеристика "D" 1P+N 10А 300мА А 6кА "D"</t>
  </si>
  <si>
    <t>rcbo6-1pn-13D-30-a-av</t>
  </si>
  <si>
    <t>247-204-7707</t>
  </si>
  <si>
    <t>Автомат дифференциальный DVA-6 - характеристика "D" 1P+N 13А 30мА А 6кА "D"</t>
  </si>
  <si>
    <t>rcbo6-1pn-13D-100-a-av</t>
  </si>
  <si>
    <t>247-204-7708</t>
  </si>
  <si>
    <t>Автомат дифференциальный DVA-6 - характеристика "D" 1P+N 13А 100мА А 6кА "D"</t>
  </si>
  <si>
    <t>rcbo6-1pn-13D-300-a-av</t>
  </si>
  <si>
    <t>247-204-7709</t>
  </si>
  <si>
    <t>Автомат дифференциальный DVA-6 - характеристика "D" 1P+N 13А 300мА А 6кА "D"</t>
  </si>
  <si>
    <t>rcbo6-1pn-16D-30-a-av</t>
  </si>
  <si>
    <t>247-204-7710</t>
  </si>
  <si>
    <t>Автомат дифференциальный DVA-6 - характеристика "D" 1P+N 16А 30мА А 6кА "D"</t>
  </si>
  <si>
    <t>rcbo6-1pn-16D-100-a-av</t>
  </si>
  <si>
    <t>247-204-7711</t>
  </si>
  <si>
    <t>Автомат дифференциальный DVA-6 - характеристика "D" 1P+N 16А 100мА А 6кА "D"</t>
  </si>
  <si>
    <t>rcbo6-1pn-16D-300-a-av</t>
  </si>
  <si>
    <t>247-204-7712</t>
  </si>
  <si>
    <t>Автомат дифференциальный DVA-6 - характеристика "D" 1P+N 16А 300мА А 6кА "D"</t>
  </si>
  <si>
    <t>rcbo6-1pn-20D-30-a-av</t>
  </si>
  <si>
    <t>247-204-7713</t>
  </si>
  <si>
    <t>Автомат дифференциальный DVA-6 - характеристика "D" 1P+N 20А 30мА А 6кА "D"</t>
  </si>
  <si>
    <t>rcbo6-1pn-20D-100-a-av</t>
  </si>
  <si>
    <t>247-204-7714</t>
  </si>
  <si>
    <t>Автомат дифференциальный DVA-6 - характеристика "D" 1P+N 20А 100мА А 6кА "D"</t>
  </si>
  <si>
    <t>rcbo6-1pn-20D-300-a-av</t>
  </si>
  <si>
    <t>247-204-7715</t>
  </si>
  <si>
    <t>Автомат дифференциальный DVA-6 - характеристика "D" 1P+N 20А 300мА А 6кА "D"</t>
  </si>
  <si>
    <t>rcbo6-1pn-25D-30-a-av</t>
  </si>
  <si>
    <t>247-204-7716</t>
  </si>
  <si>
    <t>Автомат дифференциальный DVA-6 - характеристика "D" 1P+N 25А 30мА А 6кА "D"</t>
  </si>
  <si>
    <t>rcbo6-1pn-25D-100-a-av</t>
  </si>
  <si>
    <t>247-204-7717</t>
  </si>
  <si>
    <t>Автомат дифференциальный DVA-6 - характеристика "D" 1P+N 25А 100мА А 6кА "D"</t>
  </si>
  <si>
    <t>rcbo6-1pn-25D-300-a-av</t>
  </si>
  <si>
    <t>247-204-7718</t>
  </si>
  <si>
    <t>Автомат дифференциальный DVA-6 - характеристика "D" 1P+N 25А 300мА А 6кА "D"</t>
  </si>
  <si>
    <t>rcbo6-1pn-32D-30-a-av</t>
  </si>
  <si>
    <t>247-204-7719</t>
  </si>
  <si>
    <t>Автомат дифференциальный DVA-6 - характеристика "D" 1P+N 32А 30мА А 6кА "D"</t>
  </si>
  <si>
    <t>rcbo6-1pn-32D-100-a-av</t>
  </si>
  <si>
    <t>247-204-7720</t>
  </si>
  <si>
    <t>Автомат дифференциальный DVA-6 - характеристика "D" 1P+N 32А 100мА А 6кА "D"</t>
  </si>
  <si>
    <t>rcbo6-1pn-32D-300-a-av</t>
  </si>
  <si>
    <t>247-204-7721</t>
  </si>
  <si>
    <t>Автомат дифференциальный DVA-6 - характеристика "D" 1P+N 32А 300мА А 6кА "D"</t>
  </si>
  <si>
    <t>rcbo6-1pn-40D-30-a-av</t>
  </si>
  <si>
    <t>247-204-7722</t>
  </si>
  <si>
    <t>Автомат дифференциальный DVA-6 - характеристика "D" 1P+N 40А 30мА А 6кА "D"</t>
  </si>
  <si>
    <t>rcbo6-1pn-40D-100-a-av</t>
  </si>
  <si>
    <t>247-204-7723</t>
  </si>
  <si>
    <t>Автомат дифференциальный DVA-6 - характеристика "D" 1P+N 40А 100мА А 6кА "D"</t>
  </si>
  <si>
    <t>rcbo6-1pn-40D-300-a-av</t>
  </si>
  <si>
    <t>247-204-7724</t>
  </si>
  <si>
    <t>Автомат дифференциальный DVA-6 - характеристика "D" 1P+N 40А 300мА А 6кА "D"</t>
  </si>
  <si>
    <t>rcbo6-1pn-6D-30-ac-av</t>
  </si>
  <si>
    <t>247-204-7725</t>
  </si>
  <si>
    <t>Автомат дифференциальный DVA-6 - характеристика "D" 1P+N 6А 30мА АС 6кА "D"</t>
  </si>
  <si>
    <t>rcbo6-1pn-6D-100-ac-av</t>
  </si>
  <si>
    <t>247-204-7726</t>
  </si>
  <si>
    <t>Автомат дифференциальный DVA-6 - характеристика "D" 1P+N 6А 100мА АС 6кА "D"</t>
  </si>
  <si>
    <t>rcbo6-1pn-6D-300-ac-av</t>
  </si>
  <si>
    <t>247-204-7727</t>
  </si>
  <si>
    <t>Автомат дифференциальный DVA-6 - характеристика "D" 1P+N 6А 300мА АС 6кА "D"</t>
  </si>
  <si>
    <t>rcbo6-1pn-10D-30-ac-av</t>
  </si>
  <si>
    <t>247-204-7728</t>
  </si>
  <si>
    <t>Автомат дифференциальный DVA-6 - характеристика "D" 1P+N 10А 30мА АС 6кА "D"</t>
  </si>
  <si>
    <t>rcbo6-1pn-10D-100-ac-av</t>
  </si>
  <si>
    <t>247-204-7729</t>
  </si>
  <si>
    <t>Автомат дифференциальный DVA-6 - характеристика "D" 1P+N 10А 100мА АС 6кА "D"</t>
  </si>
  <si>
    <t>rcbo6-1pn-10D-300-ac-av</t>
  </si>
  <si>
    <t>247-204-7730</t>
  </si>
  <si>
    <t>Автомат дифференциальный DVA-6 - характеристика "D" 1P+N 10А 300мА АС 6кА "D"</t>
  </si>
  <si>
    <t>rcbo6-1pn-13D-30-ac-av</t>
  </si>
  <si>
    <t>247-204-7731</t>
  </si>
  <si>
    <t>Автомат дифференциальный DVA-6 - характеристика "D" 1P+N 13А 30мА АС 6кА "D"</t>
  </si>
  <si>
    <t>rcbo6-1pn-13D-100-ac-av</t>
  </si>
  <si>
    <t>247-204-7732</t>
  </si>
  <si>
    <t>Автомат дифференциальный DVA-6 - характеристика "D" 1P+N 13А 100мА АС 6кА "D"</t>
  </si>
  <si>
    <t>rcbo6-1pn-13D-300-ac-av</t>
  </si>
  <si>
    <t>247-204-7733</t>
  </si>
  <si>
    <t>Автомат дифференциальный DVA-6 - характеристика "D" 1P+N 13А 300мА АС 6кА "D"</t>
  </si>
  <si>
    <t>rcbo6-1pn-16D-30-ac-av</t>
  </si>
  <si>
    <t>247-204-7734</t>
  </si>
  <si>
    <t>Автомат дифференциальный DVA-6 - характеристика "D" 1P+N 16А 30мА АС 6кА "D"</t>
  </si>
  <si>
    <t>rcbo6-1pn-16D-100-ac-av</t>
  </si>
  <si>
    <t>247-204-7735</t>
  </si>
  <si>
    <t>Автомат дифференциальный DVA-6 - характеристика "D" 1P+N 16А 100мА АС 6кА "D"</t>
  </si>
  <si>
    <t>rcbo6-1pn-16D-300-ac-av</t>
  </si>
  <si>
    <t>247-204-7736</t>
  </si>
  <si>
    <t>Автомат дифференциальный DVA-6 - характеристика "D" 1P+N 16А 300мА АС 6кА "D"</t>
  </si>
  <si>
    <t>rcbo6-1pn-20D-30-ac-av</t>
  </si>
  <si>
    <t>247-204-7737</t>
  </si>
  <si>
    <t>Автомат дифференциальный DVA-6 - характеристика "D" 1P+N 20А 30мА АС 6кА "D"</t>
  </si>
  <si>
    <t>rcbo6-1pn-20D-100-ac-av</t>
  </si>
  <si>
    <t>247-204-7738</t>
  </si>
  <si>
    <t>Автомат дифференциальный DVA-6 - характеристика "D" 1P+N 20А 100мА АС 6кА "D"</t>
  </si>
  <si>
    <t>rcbo6-1pn-20D-300-ac-av</t>
  </si>
  <si>
    <t>247-204-7739</t>
  </si>
  <si>
    <t>Автомат дифференциальный DVA-6 - характеристика "D" 1P+N 20А 300мА АС 6кА "D"</t>
  </si>
  <si>
    <t>rcbo6-1pn-25D-30-ac-av</t>
  </si>
  <si>
    <t>247-204-7740</t>
  </si>
  <si>
    <t>Автомат дифференциальный DVA-6 - характеристика "D" 1P+N 25А 30мА АС 6кА "D"</t>
  </si>
  <si>
    <t>rcbo6-1pn-25D-100-ac-av</t>
  </si>
  <si>
    <t>247-204-7741</t>
  </si>
  <si>
    <t>Автомат дифференциальный DVA-6 - характеристика "D" 1P+N 25А 100мА АС 6кА "D"</t>
  </si>
  <si>
    <t>rcbo6-1pn-25D-300-ac-av</t>
  </si>
  <si>
    <t>247-204-7742</t>
  </si>
  <si>
    <t>Автомат дифференциальный DVA-6 - характеристика "D" 1P+N 25А 300мА АС 6кА "D"</t>
  </si>
  <si>
    <t>rcbo6-1pn-32D-30-ac-av</t>
  </si>
  <si>
    <t>247-204-7743</t>
  </si>
  <si>
    <t>Автомат дифференциальный DVA-6 - характеристика "D" 1P+N 32А 30мА АС 6кА "D"</t>
  </si>
  <si>
    <t>rcbo6-1pn-32D-100-ac-av</t>
  </si>
  <si>
    <t>247-204-7744</t>
  </si>
  <si>
    <t>Автомат дифференциальный DVA-6 - характеристика "D" 1P+N 32А 100мА АС 6кА "D"</t>
  </si>
  <si>
    <t>rcbo6-1pn-32D-300-ac-av</t>
  </si>
  <si>
    <t>247-204-7745</t>
  </si>
  <si>
    <t>Автомат дифференциальный DVA-6 - характеристика "D" 1P+N 32А 300мА АС 6кА "D"</t>
  </si>
  <si>
    <t>rcbo6-1pn-40D-30-ac-av</t>
  </si>
  <si>
    <t>247-204-7746</t>
  </si>
  <si>
    <t>Автомат дифференциальный DVA-6 - характеристика "D" 1P+N 40А 30мА АС 6кА "D"</t>
  </si>
  <si>
    <t>rcbo6-1pn-40D-100-ac-av</t>
  </si>
  <si>
    <t>247-204-7747</t>
  </si>
  <si>
    <t>Автомат дифференциальный DVA-6 - характеристика "D" 1P+N 40А 100мА АС 6кА "D"</t>
  </si>
  <si>
    <t>rcbo6-1pn-40D-300-ac-av</t>
  </si>
  <si>
    <t>247-204-7748</t>
  </si>
  <si>
    <t>Автомат дифференциальный DVA-6 - характеристика "D" 1P+N 40А 300мА АС 6кА "D"</t>
  </si>
  <si>
    <t>DA32-16-10-a-pro</t>
  </si>
  <si>
    <t>247-204-7801</t>
  </si>
  <si>
    <t>Автомат дифференциальный АД-32 1P+N 16А 10 мА A</t>
  </si>
  <si>
    <t>DA32-16-30-a-pro</t>
  </si>
  <si>
    <t>247-204-7802</t>
  </si>
  <si>
    <t>Автомат дифференциальный АД-32 1P+N 16А 30 мА A</t>
  </si>
  <si>
    <t>DA32-25-10-a-pro</t>
  </si>
  <si>
    <t>247-204-7803</t>
  </si>
  <si>
    <t>Автомат дифференциальный АД-32 1P+N 25А 10 мА A</t>
  </si>
  <si>
    <t>DA32-32-30-a-pro</t>
  </si>
  <si>
    <t>247-204-7805</t>
  </si>
  <si>
    <t>Автомат дифференциальный АД-32 1P+N 32А 30 мА A</t>
  </si>
  <si>
    <t>DA32-40-30-a-pro</t>
  </si>
  <si>
    <t>247-204-7806</t>
  </si>
  <si>
    <t>Автомат дифференциальный АД-32 1P+N 40А 30 мА A</t>
  </si>
  <si>
    <t>DA32-50-30-a-pro</t>
  </si>
  <si>
    <t>247-204-7807</t>
  </si>
  <si>
    <t>Автомат дифференциальный АД-32 1P+N 50А 30 мА A</t>
  </si>
  <si>
    <t>DA32-63-100-a-pro</t>
  </si>
  <si>
    <t>247-204-7809</t>
  </si>
  <si>
    <t>Автомат дифференциальный АД-32 1P+N 63А 100 мА A</t>
  </si>
  <si>
    <t>DA32-16-10-4P-a-pro</t>
  </si>
  <si>
    <t>247-204-7810</t>
  </si>
  <si>
    <t>Автомат дифференциальный АД-32 3P+N 16А 10 мА A</t>
  </si>
  <si>
    <t>DA32-16-30-4P-a-pro</t>
  </si>
  <si>
    <t>247-204-7811</t>
  </si>
  <si>
    <t>Автомат дифференциальный АД-32 3P+N 16А 30 мА A</t>
  </si>
  <si>
    <t>DA32-25-10-4P-a-pro</t>
  </si>
  <si>
    <t>247-204-7812</t>
  </si>
  <si>
    <t>Автомат дифференциальный АД-32 3P+N 25А 10 мА A</t>
  </si>
  <si>
    <t>DA32-25-30-4P-a-pro</t>
  </si>
  <si>
    <t>247-204-7813</t>
  </si>
  <si>
    <t>Автомат дифференциальный АД-32 3P+N 25А 30 мА A</t>
  </si>
  <si>
    <t>DA32-32-30-4P-a-pro</t>
  </si>
  <si>
    <t>247-204-7814</t>
  </si>
  <si>
    <t>Автомат дифференциальный АД-32 3P+N 32А 30 мА A</t>
  </si>
  <si>
    <t>DA32-40-30-4P-a-pro</t>
  </si>
  <si>
    <t>247-204-7815</t>
  </si>
  <si>
    <t>Автомат дифференциальный АД-32 3P+N 40А 30 мА A</t>
  </si>
  <si>
    <t>DA32-50-30-4P-a-pro</t>
  </si>
  <si>
    <t>247-204-7816</t>
  </si>
  <si>
    <t>Автомат дифференциальный АД-32 3P+N 50А 30 мА A</t>
  </si>
  <si>
    <t>DA32-63-30-4P-a-pro</t>
  </si>
  <si>
    <t>247-204-7817</t>
  </si>
  <si>
    <t>Автомат дифференциальный АД-32 3P+N 63А 30 мА A</t>
  </si>
  <si>
    <t>DA32-63-100-4P-a-pro</t>
  </si>
  <si>
    <t>247-204-7818</t>
  </si>
  <si>
    <t>Автомат дифференциальный АД-32 3P+N 63А 100 мА A</t>
  </si>
  <si>
    <t>DA32-16-B-30-pro</t>
  </si>
  <si>
    <t>247-204-7820</t>
  </si>
  <si>
    <t>Автомат дифференциальный АД-32 1P+N 16А 30 мА AC 4,5кА "B"</t>
  </si>
  <si>
    <t>DA32-25-B-10-pro</t>
  </si>
  <si>
    <t>247-204-7821</t>
  </si>
  <si>
    <t>Автомат дифференциальный АД-32 1P+N 25А 10 мА AC 4,5кА "B"</t>
  </si>
  <si>
    <t>DA32-16-100S-pro</t>
  </si>
  <si>
    <t>247-204-7823</t>
  </si>
  <si>
    <t>Автомат дифференциальный АД-32 1P+N 16А 100 мА (селективный)</t>
  </si>
  <si>
    <t>DA32-16-300S-pro</t>
  </si>
  <si>
    <t>247-204-7824</t>
  </si>
  <si>
    <t>Автомат дифференциальный АД-32 1P+N 16А 300 мА (селективный)</t>
  </si>
  <si>
    <t>DA32-25-100S-pro</t>
  </si>
  <si>
    <t>247-204-7825</t>
  </si>
  <si>
    <t>Автомат дифференциальный АД-32 1P+N 25А 100 мА (селективный)</t>
  </si>
  <si>
    <t>DA32-25-300S-pro</t>
  </si>
  <si>
    <t>247-204-7826</t>
  </si>
  <si>
    <t>Автомат дифференциальный АД-32 1P+N 25А 300 мА (селективный)</t>
  </si>
  <si>
    <t>DA32-32-100S-pro</t>
  </si>
  <si>
    <t>247-204-7827</t>
  </si>
  <si>
    <t>Автомат дифференциальный АД-32 1P+N 32А 100 мА (селективный)</t>
  </si>
  <si>
    <t>DA32-40-300S-pro</t>
  </si>
  <si>
    <t>247-204-7830</t>
  </si>
  <si>
    <t>Автомат дифференциальный АД-32 1P+N 40А 300 мА (селективный)</t>
  </si>
  <si>
    <t>DA32-50-100S-pro</t>
  </si>
  <si>
    <t>247-204-7831</t>
  </si>
  <si>
    <t>Автомат дифференциальный АД-32 1P+N 50А 100 мА (селективный)</t>
  </si>
  <si>
    <t>DA32-50-300S-pro</t>
  </si>
  <si>
    <t>247-204-7832</t>
  </si>
  <si>
    <t>Автомат дифференциальный АД-32 1P+N 50А 300 мА (селективный)</t>
  </si>
  <si>
    <t>DA32-63-100S-pro</t>
  </si>
  <si>
    <t>247-204-7833</t>
  </si>
  <si>
    <t>Автомат дифференциальный АД-32 1P+N 63А 100 мА (селективный)</t>
  </si>
  <si>
    <t>DA32-63-300S-pro</t>
  </si>
  <si>
    <t>247-204-7834</t>
  </si>
  <si>
    <t>Автомат дифференциальный АД-32 1P+N 63А 300 мА (селективный)</t>
  </si>
  <si>
    <t>DA32-16-100S-4P-pro</t>
  </si>
  <si>
    <t>247-204-7835</t>
  </si>
  <si>
    <t>Автомат дифференциальный АД-32 3P+N 16А 100 мА (селективный)</t>
  </si>
  <si>
    <t>DA32-16-300S-4P-pro</t>
  </si>
  <si>
    <t>247-204-7836</t>
  </si>
  <si>
    <t>Автомат дифференциальный АД-32 3P+N 16А 300 мА (селективный)</t>
  </si>
  <si>
    <t>DA32-20-100S-4P-pro</t>
  </si>
  <si>
    <t>247-204-7837</t>
  </si>
  <si>
    <t>Автомат дифференциальный АД-32 3P+N 20А 100 мА (селективный)</t>
  </si>
  <si>
    <t>DA32-25-100S-4P-pro</t>
  </si>
  <si>
    <t>247-204-7838</t>
  </si>
  <si>
    <t>Автомат дифференциальный АД-32 3P+N 25А 100 мА (селективный)</t>
  </si>
  <si>
    <t>DA32-25-300S-4P-pro</t>
  </si>
  <si>
    <t>247-204-7839</t>
  </si>
  <si>
    <t>Автомат дифференциальный АД-32 3P+N 25А 300 мА (селективный)</t>
  </si>
  <si>
    <t>DA32-32-100S-4P-pro</t>
  </si>
  <si>
    <t>247-204-7840</t>
  </si>
  <si>
    <t>Автомат дифференциальный АД-32 3P+N 32А 100 мА (селективный)</t>
  </si>
  <si>
    <t>DA32-32-300S-4P-pro</t>
  </si>
  <si>
    <t>247-204-7841</t>
  </si>
  <si>
    <t>Автомат дифференциальный АД-32 3P+N 32А 300 мА (селективный)</t>
  </si>
  <si>
    <t>DA32-40-100S-4P-pro</t>
  </si>
  <si>
    <t>247-204-7842</t>
  </si>
  <si>
    <t>Автомат дифференциальный АД-32 3P+N 40А 100 мА (селективный)</t>
  </si>
  <si>
    <t>DA32-40-300S-4P-pro</t>
  </si>
  <si>
    <t>247-204-7843</t>
  </si>
  <si>
    <t>Автомат дифференциальный АД-32 3P+N 40А 300 мА (селективный)</t>
  </si>
  <si>
    <t>DA32-50-100S-4P-pro</t>
  </si>
  <si>
    <t>247-204-7844</t>
  </si>
  <si>
    <t>Автомат дифференциальный АД-32 3P+N 50А 100 мА (селективный)</t>
  </si>
  <si>
    <t>DA32-50-300S-4P-pro</t>
  </si>
  <si>
    <t>247-204-7845</t>
  </si>
  <si>
    <t>Автомат дифференциальный АД-32 3P+N 50А 300 мА (селективный)</t>
  </si>
  <si>
    <t>DA32-63-100S-4P-pro</t>
  </si>
  <si>
    <t>247-204-7846</t>
  </si>
  <si>
    <t>Автомат дифференциальный АД-32 3P+N 63А 100 мА (селективный)</t>
  </si>
  <si>
    <t>DA32-63-300S-4P-pro</t>
  </si>
  <si>
    <t>247-204-7847</t>
  </si>
  <si>
    <t>Автомат дифференциальный АД-32 3P+N 63А 300 мА (селективный)</t>
  </si>
  <si>
    <t>DA32-06-30-pro</t>
  </si>
  <si>
    <t>247-204-7901</t>
  </si>
  <si>
    <t>Автомат дифференциальный АД-32 - характеристика "С" 1P+N 6А 30 мА AC 4,5кА "C"</t>
  </si>
  <si>
    <t>DA32-6-6-30-a-pro</t>
  </si>
  <si>
    <t>247-204-7902</t>
  </si>
  <si>
    <t>Автомат дифференциальный АД-32 - характеристика "С" 1P+N 6А 30 мА A 6кА "C"</t>
  </si>
  <si>
    <t>DA32-10-30-pro</t>
  </si>
  <si>
    <t>247-204-7903</t>
  </si>
  <si>
    <t>Автомат дифференциальный АД-32 - характеристика "С" 1P+N 10А 30 мА AC 4,5кА "C"</t>
  </si>
  <si>
    <t>DA32-16-10-pro</t>
  </si>
  <si>
    <t>247-204-7905</t>
  </si>
  <si>
    <t>Автомат дифференциальный АД-32 - характеристика "С" 1P+N 16А 10 мА AC 4,5кА "C"</t>
  </si>
  <si>
    <t>DA32-16-30-pro</t>
  </si>
  <si>
    <t>247-204-7906</t>
  </si>
  <si>
    <t>Автомат дифференциальный АД-32 - характеристика "С" 1P+N 16А 30 мА AC 4,5кА "C"</t>
  </si>
  <si>
    <t>DA32-25-10-pro</t>
  </si>
  <si>
    <t>247-204-7911</t>
  </si>
  <si>
    <t>Автомат дифференциальный АД-32 - характеристика "С" 1P+N 25А 10 мА AC 4,5кА"С"</t>
  </si>
  <si>
    <t>DA32-25-30-pro</t>
  </si>
  <si>
    <t>247-204-7912</t>
  </si>
  <si>
    <t>Автомат дифференциальный АД-32 - характеристика "С" 1P+N 25А 30 мА AC 4,5кА "C"</t>
  </si>
  <si>
    <t>DA32-32-30-pro</t>
  </si>
  <si>
    <t>247-204-7917</t>
  </si>
  <si>
    <t>Автомат дифференциальный АД-32 - характеристика "С" 1P+N 32А 30 мА AC 4,5кА "C"</t>
  </si>
  <si>
    <t>DA32-6-32-30-a-pro</t>
  </si>
  <si>
    <t>247-204-7918</t>
  </si>
  <si>
    <t>Автомат дифференциальный АД-32 - характеристика "С" 1P+N 32А 30 мА A 6кА "C"</t>
  </si>
  <si>
    <t>DA32-32-100-pro</t>
  </si>
  <si>
    <t>247-204-7919</t>
  </si>
  <si>
    <t>Автомат дифференциальный АД-32 - характеристика "С" 1P+N 32А 100 мА AC 4,5кА "C"</t>
  </si>
  <si>
    <t>DA32-40-30-pro</t>
  </si>
  <si>
    <t>247-204-7920</t>
  </si>
  <si>
    <t>Автомат дифференциальный АД-32 - характеристика "С" 1P+N 40А 30 мА AC 4,5кА "C"</t>
  </si>
  <si>
    <t>DA32-40-300-pro</t>
  </si>
  <si>
    <t>247-204-7924</t>
  </si>
  <si>
    <t>Автомат дифференциальный АД-32 - характеристика "С" 1P+N 40А 300 мА AC 4,5кА "C"</t>
  </si>
  <si>
    <t>DA32-50-30-pro</t>
  </si>
  <si>
    <t>247-204-7925</t>
  </si>
  <si>
    <t>Автомат дифференциальный АД-32 - характеристика "С" 1P+N 50А 30 мА AC 4,5кА "C"</t>
  </si>
  <si>
    <t>DA32-50-100-pro</t>
  </si>
  <si>
    <t>247-204-7927</t>
  </si>
  <si>
    <t>Автомат дифференциальный АД-32 - характеристика "С" 1P+N 50А 100 мА AC 4,5кА "C"</t>
  </si>
  <si>
    <t>DA32-50-300-pro</t>
  </si>
  <si>
    <t>247-204-7928</t>
  </si>
  <si>
    <t>Автомат дифференциальный АД-32 - характеристика "С" 1P+N 50А 300 мА AC 4,5кА "C"</t>
  </si>
  <si>
    <t>DA32-63-30-pro</t>
  </si>
  <si>
    <t>247-204-7929</t>
  </si>
  <si>
    <t>Автомат дифференциальный АД-32 - характеристика "С" 1P+N 63А 30 мА AC 4,5кА "C"</t>
  </si>
  <si>
    <t>DA32-6-63-30-a-pro</t>
  </si>
  <si>
    <t>247-204-7930</t>
  </si>
  <si>
    <t>Автомат дифференциальный АД-32 - характеристика "С" 1P+N 63А 30 мА A 6кА "C"</t>
  </si>
  <si>
    <t>DA32-63-100-pro</t>
  </si>
  <si>
    <t>247-204-7931</t>
  </si>
  <si>
    <t>Автомат дифференциальный АД-32 - характеристика "С" 1P+N 63А 100 мА AC 4,5кА "C"</t>
  </si>
  <si>
    <t>DA32-63-300-pro</t>
  </si>
  <si>
    <t>247-204-7932</t>
  </si>
  <si>
    <t>Автомат дифференциальный АД-32 - характеристика "С" 1P+N 63А 300 мА AC 4,5кА "C"</t>
  </si>
  <si>
    <t>DA32-6-06-10-4P-a-pro</t>
  </si>
  <si>
    <t>247-204-7933</t>
  </si>
  <si>
    <t>Автомат дифференциальный АД-32 - характеристика "С" 3P+N 6А 10 мА A 6кА "C"</t>
  </si>
  <si>
    <t>DA32-16-30-4P-pro</t>
  </si>
  <si>
    <t>247-204-7935</t>
  </si>
  <si>
    <t>Автомат дифференциальный АД-32 - характеристика "С" 3P+N 16А 30 мА AC 4,5кА "C"</t>
  </si>
  <si>
    <t>DA32-6-16-30-4P-a-pro</t>
  </si>
  <si>
    <t>247-204-7936</t>
  </si>
  <si>
    <t>Автомат дифференциальный АД-32 - характеристика "С" 3P+N 16А 30 мА A 6кА "C"</t>
  </si>
  <si>
    <t>DA32-16-100-4P-pro</t>
  </si>
  <si>
    <t>247-204-7937</t>
  </si>
  <si>
    <t>Автомат дифференциальный АД-32 - характеристика "С" 3P+N 16А 100 мА AC 4,5кА "C"</t>
  </si>
  <si>
    <t>DA32-6-16-300-4P-a-pro</t>
  </si>
  <si>
    <t>247-204-7938</t>
  </si>
  <si>
    <t>Автомат дифференциальный АД-32 - характеристика "С" 3P+N 16А 300 мА A 6кА "C"</t>
  </si>
  <si>
    <t>DA32-20-30-4P-pro</t>
  </si>
  <si>
    <t>247-204-7939</t>
  </si>
  <si>
    <t>Автомат дифференциальный АД-32 - характеристика "С" 3P+N 20А 30 мА AC 4,5кА "C"</t>
  </si>
  <si>
    <t>DA32-25-30-4P-pro</t>
  </si>
  <si>
    <t>247-204-7940</t>
  </si>
  <si>
    <t>Автомат дифференциальный АД-32 - характеристика "С" 3P+N 25А 30 мА AC 4,5кА "C"</t>
  </si>
  <si>
    <t>DA32-25-100-4P-pro</t>
  </si>
  <si>
    <t>247-204-7941</t>
  </si>
  <si>
    <t>Автомат дифференциальный АД-32 - характеристика "С" 3P+N 25А 100 мА AC 4,5кА "C"</t>
  </si>
  <si>
    <t>DA32-25-300-4P-pro</t>
  </si>
  <si>
    <t>247-204-7942</t>
  </si>
  <si>
    <t>Автомат дифференциальный АД-32 - характеристика "С" 3P+N 25А 300 мА AС 4,5кА "C"</t>
  </si>
  <si>
    <t>DA32-32-30-4P-pro</t>
  </si>
  <si>
    <t>247-204-7943</t>
  </si>
  <si>
    <t>Автомат дифференциальный АД-32 - характеристика "С" 3P+N 32А 30 мА AC 4,5кА "C"</t>
  </si>
  <si>
    <t>DA32-32-100-4P-pro</t>
  </si>
  <si>
    <t>247-204-7944</t>
  </si>
  <si>
    <t>Автомат дифференциальный АД-32 - характеристика "С" 3P+N 32А 100 мА AC 4,5кА "C"</t>
  </si>
  <si>
    <t>DA32-40-30-4P-pro</t>
  </si>
  <si>
    <t>247-204-7945</t>
  </si>
  <si>
    <t>Автомат дифференциальный АД-32 - характеристика "С" 3P+N 40А 30 мА AC 4,5кА "C"</t>
  </si>
  <si>
    <t>DA32-6-40-30-4P-a-pro</t>
  </si>
  <si>
    <t>247-204-7946</t>
  </si>
  <si>
    <t>Автомат дифференциальный АД-32 - характеристика "С" 3P+N 40А 30 мА A 6кА "C"</t>
  </si>
  <si>
    <t>DA32-40-100-4P-pro</t>
  </si>
  <si>
    <t>247-204-7947</t>
  </si>
  <si>
    <t>Автомат дифференциальный АД-32 - характеристика "С" 3P+N 40А 100 мА AC 4,5кА "C"</t>
  </si>
  <si>
    <t>DA32-6-40-100-4P-a-pro</t>
  </si>
  <si>
    <t>247-204-7948</t>
  </si>
  <si>
    <t>Автомат дифференциальный АД-32 - характеристика "С" 3P+N 40А 100 мА A 6кА "C"</t>
  </si>
  <si>
    <t>DA32-40-300-4P-pro</t>
  </si>
  <si>
    <t>247-204-7949</t>
  </si>
  <si>
    <t>Автомат дифференциальный АД-32 - характеристика "С" 3P+N 40А 300 мА AС 4,5кА "C"</t>
  </si>
  <si>
    <t>DA32-50-30-4P-pro</t>
  </si>
  <si>
    <t>247-204-7950</t>
  </si>
  <si>
    <t>Автомат дифференциальный АД-32 - характеристика "С" 3P+N 50А 30 мА AC 4,5кА "C"</t>
  </si>
  <si>
    <t>DA32-50-100-4P-pro</t>
  </si>
  <si>
    <t>247-204-7951</t>
  </si>
  <si>
    <t>Автомат дифференциальный АД-32 - характеристика "С" 3P+N 50А 100 мА AC 4,5кА "C"</t>
  </si>
  <si>
    <t>DA32-50-300-4P-pro</t>
  </si>
  <si>
    <t>247-204-7953</t>
  </si>
  <si>
    <t>Автомат дифференциальный АД-32 - характеристика "С" 3P+N 50А 300 мА AС 4,5кА "C"</t>
  </si>
  <si>
    <t>DA32-63-30-4P-pro</t>
  </si>
  <si>
    <t>247-204-7955</t>
  </si>
  <si>
    <t>Автомат дифференциальный АД-32 - характеристика "С" 3P+N 63А 30 мА AC 4,5кА "C"</t>
  </si>
  <si>
    <t>DA32-63-100-4P-pro</t>
  </si>
  <si>
    <t>247-204-7956</t>
  </si>
  <si>
    <t>Автомат дифференциальный АД-32 - характеристика "С" 3P+N 63А 100 мА AC 4,5кА "C"</t>
  </si>
  <si>
    <t>DA32-6-63-100-4P-a-pro</t>
  </si>
  <si>
    <t>247-204-7957</t>
  </si>
  <si>
    <t>Автомат дифференциальный АД-32 - характеристика "С" 3P+N 63А 100 мА A 6кА "C"</t>
  </si>
  <si>
    <t>DA32-63-300-4P-pro</t>
  </si>
  <si>
    <t>247-204-7958</t>
  </si>
  <si>
    <t>Автомат дифференциальный АД-32 - характеристика "С" 3P+N 63А 300 мА AС 4,5кА "C"</t>
  </si>
  <si>
    <t>elcb-2-16-10-em-pro</t>
  </si>
  <si>
    <t>247-204-8001</t>
  </si>
  <si>
    <t>Устройство защитного отключения ВД-100 2P 16А 10 мА</t>
  </si>
  <si>
    <t>elcb-2-16-30-em-pro</t>
  </si>
  <si>
    <t>247-204-8002</t>
  </si>
  <si>
    <t>Устройство защитного отключения ВД-100 2P 16А 30 мА</t>
  </si>
  <si>
    <t>elcb-2-25-10-em-pro</t>
  </si>
  <si>
    <t>247-204-8003</t>
  </si>
  <si>
    <t>Устройство защитного отключения ВД-100 2P 25А 10 мА</t>
  </si>
  <si>
    <t>elcb-2-25-30-em-pro</t>
  </si>
  <si>
    <t>247-204-8004</t>
  </si>
  <si>
    <t>Устройство защитного отключения ВД-100 2P 25А 30 мА</t>
  </si>
  <si>
    <t>elcb-2-32-30-em-pro</t>
  </si>
  <si>
    <t>247-204-8006</t>
  </si>
  <si>
    <t>Устройство защитного отключения ВД-100 2P 32А 30 мА</t>
  </si>
  <si>
    <t>elcb-2-32-100-em-pro</t>
  </si>
  <si>
    <t>247-204-8007</t>
  </si>
  <si>
    <t>Устройство защитного отключения ВД-100 2P 32А 100 мА</t>
  </si>
  <si>
    <t>elcb-2-40-30-em-pro</t>
  </si>
  <si>
    <t>247-204-8009</t>
  </si>
  <si>
    <t>Устройство защитного отключения ВД-100 2P 40А 30 мА</t>
  </si>
  <si>
    <t>elcb-2-40-100-em-pro</t>
  </si>
  <si>
    <t>247-204-8010</t>
  </si>
  <si>
    <t>Устройство защитного отключения ВД-100 2P 40А 100 мА</t>
  </si>
  <si>
    <t>elcb-2-40-300-em-pro</t>
  </si>
  <si>
    <t>247-204-8011</t>
  </si>
  <si>
    <t>Устройство защитного отключения ВД-100 2P 40А 300 мА</t>
  </si>
  <si>
    <t>elcb-2-63-30-em-pro</t>
  </si>
  <si>
    <t>247-204-8012</t>
  </si>
  <si>
    <t>Устройство защитного отключения ВД-100 2P 63А 30 мА</t>
  </si>
  <si>
    <t>elcb-2-63-100-em-pro</t>
  </si>
  <si>
    <t>247-204-8013</t>
  </si>
  <si>
    <t>Устройство защитного отключения ВД-100 2P 63А 100 мА</t>
  </si>
  <si>
    <t>elcb-2-63-300-em-pro</t>
  </si>
  <si>
    <t>247-204-8014</t>
  </si>
  <si>
    <t>Устройство защитного отключения ВД-100 2P 63А 300 мА</t>
  </si>
  <si>
    <t>elcb-2-80-100-em-pro</t>
  </si>
  <si>
    <t>247-204-8015</t>
  </si>
  <si>
    <t>Устройство защитного отключения ВД-100 2P 80А 100 мА</t>
  </si>
  <si>
    <t>elcb-2-80-300-em-pro</t>
  </si>
  <si>
    <t>247-204-8016</t>
  </si>
  <si>
    <t>Устройство защитного отключения ВД-100 2P 80А 300 мА</t>
  </si>
  <si>
    <t>elcb-2-100-30-em-pro</t>
  </si>
  <si>
    <t>247-204-8017</t>
  </si>
  <si>
    <t>Устройство защитного отключения ВД-100 2P 100А 30 мА</t>
  </si>
  <si>
    <t>elcb-2-100-100-em-pro</t>
  </si>
  <si>
    <t>247-204-8018</t>
  </si>
  <si>
    <t>Устройство защитного отключения ВД-100 2P 100А 100 мА</t>
  </si>
  <si>
    <t>elcb-4-25-30-em-pro</t>
  </si>
  <si>
    <t>247-204-8021</t>
  </si>
  <si>
    <t>Устройство защитного отключения ВД-100 4P 25А 30 мА</t>
  </si>
  <si>
    <t>elcb-4-25-100-em-pro</t>
  </si>
  <si>
    <t>247-204-8022</t>
  </si>
  <si>
    <t>Устройство защитного отключения ВД-100 4P 25А 100 мА</t>
  </si>
  <si>
    <t>elcb-4-32-30-em-pro</t>
  </si>
  <si>
    <t>247-204-8023</t>
  </si>
  <si>
    <t>Устройство защитного отключения ВД-100 4P 32А 30 мА</t>
  </si>
  <si>
    <t>elcb-4-32-100-em-pro</t>
  </si>
  <si>
    <t>247-204-8024</t>
  </si>
  <si>
    <t>Устройство защитного отключения ВД-100 4P 32А 100 мА</t>
  </si>
  <si>
    <t>elcb-4-40-30-em-pro</t>
  </si>
  <si>
    <t>247-204-8025</t>
  </si>
  <si>
    <t>Устройство защитного отключения ВД-100 4P 40А 30 мА</t>
  </si>
  <si>
    <t>elcb-4-40-100-em-pro</t>
  </si>
  <si>
    <t>247-204-8026</t>
  </si>
  <si>
    <t>Устройство защитного отключения ВД-100 4P 40А 100 мА</t>
  </si>
  <si>
    <t>elcb-4-40-300-em-pro</t>
  </si>
  <si>
    <t>247-204-8027</t>
  </si>
  <si>
    <t>Устройство защитного отключения ВД-100 4P 40А 300 мА</t>
  </si>
  <si>
    <t>elcb-4-63-100-em-pro</t>
  </si>
  <si>
    <t>247-204-8029</t>
  </si>
  <si>
    <t>Устройство защитного отключения ВД-100 4P 63А 100 мА</t>
  </si>
  <si>
    <t>elcb-4-63-300-em-pro</t>
  </si>
  <si>
    <t>247-204-8030</t>
  </si>
  <si>
    <t>Устройство защитного отключения ВД-100 4P 63А 300 мА</t>
  </si>
  <si>
    <t>elcb-4-100-100-em-pro</t>
  </si>
  <si>
    <t>247-204-8033</t>
  </si>
  <si>
    <t>Устройство защитного отключения ВД-100 4P 100А 100 мА</t>
  </si>
  <si>
    <t>elcb-4-100-300-em-pro</t>
  </si>
  <si>
    <t>247-204-8034</t>
  </si>
  <si>
    <t>Устройство защитного отключения ВД-100 4P 100А 300 мА</t>
  </si>
  <si>
    <t>elcb-2-40-100S-em-pro</t>
  </si>
  <si>
    <t>247-204-8035</t>
  </si>
  <si>
    <t>Устройство защитного отключения ВД-100 2P 40А 100 мА (селективное)</t>
  </si>
  <si>
    <t>elcb-2-40-300S-em-pro</t>
  </si>
  <si>
    <t>247-204-8036</t>
  </si>
  <si>
    <t>Устройство защитного отключения ВД-100 2P 40А 300 мА (селективное)</t>
  </si>
  <si>
    <t>elcb-2-63-100S-em-pro</t>
  </si>
  <si>
    <t>247-204-8037</t>
  </si>
  <si>
    <t>Устройство защитного отключения ВД-100 2P 63А 100 мА (селективное)</t>
  </si>
  <si>
    <t>elcb-2-63-300S-em-pro</t>
  </si>
  <si>
    <t>247-204-8038</t>
  </si>
  <si>
    <t>Устройство защитного отключения ВД-100 2P 63А 300 мА (селективное)</t>
  </si>
  <si>
    <t>elcb-2-80-100S-em-pro</t>
  </si>
  <si>
    <t>247-204-8039</t>
  </si>
  <si>
    <t>Устройство защитного отключения ВД-100 2P 80А 100 мА (селективное)</t>
  </si>
  <si>
    <t>elcb-2-100-100S-em-pro</t>
  </si>
  <si>
    <t>247-204-8041</t>
  </si>
  <si>
    <t>Устройство защитного отключения ВД-100 2P 100А 100 мА (селективное)</t>
  </si>
  <si>
    <t>elcb-4-40-100S-em-pro</t>
  </si>
  <si>
    <t>247-204-8043</t>
  </si>
  <si>
    <t>Устройство защитного отключения ВД-100 4P 40А 100 мА (селективное)</t>
  </si>
  <si>
    <t>elcb-4-63-100S-em-pro</t>
  </si>
  <si>
    <t>247-204-8045</t>
  </si>
  <si>
    <t>Устройство защитного отключения ВД-100 4P 63А 100 мА (селективное)</t>
  </si>
  <si>
    <t>elcb-4-63-300S-em-pro</t>
  </si>
  <si>
    <t>247-204-8046</t>
  </si>
  <si>
    <t>Устройство защитного отключения ВД-100 4P 63А 300 мА (селективное)</t>
  </si>
  <si>
    <t>elcb-4-80-300S-em-pro</t>
  </si>
  <si>
    <t>247-204-8048</t>
  </si>
  <si>
    <t>Устройство защитного отключения ВД-100  4P 80А 300 мА (селективное)</t>
  </si>
  <si>
    <t>elcb-4-100-300S-em-pro</t>
  </si>
  <si>
    <t>247-204-8050</t>
  </si>
  <si>
    <t>Устройство защитного отключения ВД-100 4P 100А 300 мА (селективное)</t>
  </si>
  <si>
    <t>elcb-2-16-10-em-a-pro</t>
  </si>
  <si>
    <t>247-204-8051</t>
  </si>
  <si>
    <t>Устройство защитного отключения ВД-100 2P 16А 10 мА А</t>
  </si>
  <si>
    <t>elcb-2-16-30-em-a-pro</t>
  </si>
  <si>
    <t>247-204-8052</t>
  </si>
  <si>
    <t>Устройство защитного отключения ВД-100 2P 16А 30 мА А</t>
  </si>
  <si>
    <t>elcb-2-25-10-em-a-pro</t>
  </si>
  <si>
    <t>247-204-8053</t>
  </si>
  <si>
    <t>Устройство защитного отключения ВД-100 2P 25А 10 мА А</t>
  </si>
  <si>
    <t>elcb-2-25-30-em-a-pro</t>
  </si>
  <si>
    <t>247-204-8054</t>
  </si>
  <si>
    <t>Устройство защитного отключения ВД-100 2P 25А 30 мА А</t>
  </si>
  <si>
    <t>elcb-2-40-30-e-a-pro</t>
  </si>
  <si>
    <t>247-204-8056</t>
  </si>
  <si>
    <t>Устройство защитного отключения ВД-100 2P 40А 30 мА А (эл.)</t>
  </si>
  <si>
    <t>elcb-2-40-30-em-a-pro</t>
  </si>
  <si>
    <t>247-204-8057</t>
  </si>
  <si>
    <t>Устройство защитного отключения ВД-100 2P 40А 30 мА А (эл-мех)</t>
  </si>
  <si>
    <t>elcb-2-63-30-e-a-pro</t>
  </si>
  <si>
    <t>247-204-8058</t>
  </si>
  <si>
    <t>Устройство защитного отключения ВД-100 2P 63А 30 мА А (эл.)</t>
  </si>
  <si>
    <t>elcb-2-63-30-em-a-pro</t>
  </si>
  <si>
    <t>247-204-8059</t>
  </si>
  <si>
    <t>Устройство защитного отключения ВД-100 2P 63А 30 мА А (эл-мех)</t>
  </si>
  <si>
    <t>elcb-2-63-100-e-a-pro</t>
  </si>
  <si>
    <t>247-204-8060</t>
  </si>
  <si>
    <t>Устройство защитного отключения ВД-100 2P 63А 100 мА А (эл.)</t>
  </si>
  <si>
    <t>elcb-2-63-100-em-a-pro</t>
  </si>
  <si>
    <t>247-204-8061</t>
  </si>
  <si>
    <t>Устройство защитного отключения ВД-100 2P 63А 100 мА А (эл-мех)</t>
  </si>
  <si>
    <t>elcb-4-40-30-em-a-pro</t>
  </si>
  <si>
    <t>247-204-8068</t>
  </si>
  <si>
    <t>Устройство защитного отключения ВД-100 4P 40А 30 мА А (эл-мех)</t>
  </si>
  <si>
    <t>elcb-4-50-30-em-a-pro</t>
  </si>
  <si>
    <t>247-204-8069</t>
  </si>
  <si>
    <t>Устройство защитного отключения ВД-100 4P 50А 30 мА А</t>
  </si>
  <si>
    <t>elcb-4-63-30-e-a-pro</t>
  </si>
  <si>
    <t>247-204-8070</t>
  </si>
  <si>
    <t>Устройство защитного отключения ВД-100 4P 63А 30 мА А (эл.)</t>
  </si>
  <si>
    <t>elcb-4-63-100-e-a-pro</t>
  </si>
  <si>
    <t>247-204-8072</t>
  </si>
  <si>
    <t>Устройство защитного отключения ВД-100 4P 63А 100 мА А (эл.)</t>
  </si>
  <si>
    <t>rccb-2-25-30-a-av</t>
  </si>
  <si>
    <t>247-204-8101</t>
  </si>
  <si>
    <t>Устройство защитного отключения DV 2P 25А 30мА A</t>
  </si>
  <si>
    <t>rccb-2-25-100-a-av</t>
  </si>
  <si>
    <t>247-204-8102</t>
  </si>
  <si>
    <t>Устройство защитного отключения DV 2P 25А 100мА A</t>
  </si>
  <si>
    <t>rccb-2-25-300-a-av</t>
  </si>
  <si>
    <t>247-204-8103</t>
  </si>
  <si>
    <t>Устройство защитного отключения DV 2P 25А 300мА A</t>
  </si>
  <si>
    <t>rccb-2-40-30-a-av</t>
  </si>
  <si>
    <t>247-204-8104</t>
  </si>
  <si>
    <t>Устройство защитного отключения DV 2P 40А 30мА A</t>
  </si>
  <si>
    <t>rccb-2-40-100-a-av</t>
  </si>
  <si>
    <t>247-204-8105</t>
  </si>
  <si>
    <t>Устройство защитного отключения DV 2P 40А 100мА A</t>
  </si>
  <si>
    <t>rccb-2-40-300-a-av</t>
  </si>
  <si>
    <t>247-204-8106</t>
  </si>
  <si>
    <t>Устройство защитного отключения DV 2P 40А 300мА A</t>
  </si>
  <si>
    <t>rccb-2-63-30-a-av</t>
  </si>
  <si>
    <t>247-204-8107</t>
  </si>
  <si>
    <t>Устройство защитного отключения DV 2P 63А 30мА A</t>
  </si>
  <si>
    <t>rccb-2-63-100-a-av</t>
  </si>
  <si>
    <t>247-204-8108</t>
  </si>
  <si>
    <t>Устройство защитного отключения DV 2P 63А 100мА A</t>
  </si>
  <si>
    <t>rccb-2-63-300-a-av</t>
  </si>
  <si>
    <t>247-204-8109</t>
  </si>
  <si>
    <t>Устройство защитного отключения DV 2P 63А 300мА A</t>
  </si>
  <si>
    <t>rccb-2-80-30-a-av</t>
  </si>
  <si>
    <t>247-204-8110</t>
  </si>
  <si>
    <t>Устройство защитного отключения DV 2P 80А 30мА A</t>
  </si>
  <si>
    <t>rccb-2-80-100-a-av</t>
  </si>
  <si>
    <t>247-204-8111</t>
  </si>
  <si>
    <t>Устройство защитного отключения DV 2P 80А 100мА A</t>
  </si>
  <si>
    <t>rccb-2-80-300-a-av</t>
  </si>
  <si>
    <t>247-204-8112</t>
  </si>
  <si>
    <t>Устройство защитного отключения DV 2P 80А 300мА A</t>
  </si>
  <si>
    <t>rccb-2-100-30-a-av</t>
  </si>
  <si>
    <t>247-204-8113</t>
  </si>
  <si>
    <t>Устройство защитного отключения DV 2P 100А 30мА A</t>
  </si>
  <si>
    <t>rccb-2-100-100-a-av</t>
  </si>
  <si>
    <t>247-204-8114</t>
  </si>
  <si>
    <t>Устройство защитного отключения DV 2P 100А 100мА A</t>
  </si>
  <si>
    <t>rccb-2-100-300-a-av</t>
  </si>
  <si>
    <t>247-204-8115</t>
  </si>
  <si>
    <t>Устройство защитного отключения DV 2P 100А 300мА A</t>
  </si>
  <si>
    <t>rccb-4-25-30-a-av</t>
  </si>
  <si>
    <t>247-204-8116</t>
  </si>
  <si>
    <t>Устройство защитного отключения DV 4P 25А 30мА A</t>
  </si>
  <si>
    <t>rccb-4-25-100-a-av</t>
  </si>
  <si>
    <t>247-204-8117</t>
  </si>
  <si>
    <t>Устройство защитного отключения DV 4P 25А 100мА A</t>
  </si>
  <si>
    <t>rccb-4-25-300-a-av</t>
  </si>
  <si>
    <t>247-204-8118</t>
  </si>
  <si>
    <t>Устройство защитного отключения DV 4P 25А 300мА A</t>
  </si>
  <si>
    <t>rccb-4-40-30-a-av</t>
  </si>
  <si>
    <t>247-204-8119</t>
  </si>
  <si>
    <t>Устройство защитного отключения DV 4P 40А 30мА A</t>
  </si>
  <si>
    <t>rccb-4-40-100-a-av</t>
  </si>
  <si>
    <t>247-204-8120</t>
  </si>
  <si>
    <t>Устройство защитного отключения DV 4P 40А 100мА A</t>
  </si>
  <si>
    <t>rccb-4-40-300-a-av</t>
  </si>
  <si>
    <t>247-204-8121</t>
  </si>
  <si>
    <t>Устройство защитного отключения DV 4P 40А 300мА A</t>
  </si>
  <si>
    <t>rccb-4-63-30-a-av</t>
  </si>
  <si>
    <t>247-204-8122</t>
  </si>
  <si>
    <t>Устройство защитного отключения DV 4P 63А 30мА A</t>
  </si>
  <si>
    <t>rccb-4-63-100-a-av</t>
  </si>
  <si>
    <t>247-204-8123</t>
  </si>
  <si>
    <t>Устройство защитного отключения DV 4P 63А 100мА A</t>
  </si>
  <si>
    <t>rccb-4-63-300-a-av</t>
  </si>
  <si>
    <t>247-204-8124</t>
  </si>
  <si>
    <t>Устройство защитного отключения DV 4P 63А 300мА A</t>
  </si>
  <si>
    <t>rccb-4-80-30-a-av</t>
  </si>
  <si>
    <t>247-204-8125</t>
  </si>
  <si>
    <t>Устройство защитного отключения DV 4P 80А 30мА A</t>
  </si>
  <si>
    <t>rccb-4-80-100-a-av</t>
  </si>
  <si>
    <t>247-204-8126</t>
  </si>
  <si>
    <t>Устройство защитного отключения DV 4P 80А 100мА A</t>
  </si>
  <si>
    <t>rccb-4-80-300-a-av</t>
  </si>
  <si>
    <t>247-204-8127</t>
  </si>
  <si>
    <t>Устройство защитного отключения DV 4P 80А 300мА A</t>
  </si>
  <si>
    <t>rccb-4-100-30-a-av</t>
  </si>
  <si>
    <t>247-204-8128</t>
  </si>
  <si>
    <t>Устройство защитного отключения DV 4P 100А 30мА A</t>
  </si>
  <si>
    <t>rccb-4-100-100-a-av</t>
  </si>
  <si>
    <t>247-204-8129</t>
  </si>
  <si>
    <t>Устройство защитного отключения DV 4P 100А 100мА A</t>
  </si>
  <si>
    <t>rccb-4-100-300-a-av</t>
  </si>
  <si>
    <t>247-204-8130</t>
  </si>
  <si>
    <t>Устройство защитного отключения DV 4P 100А 300мА A</t>
  </si>
  <si>
    <t>rccb-2-25-10-ac-av</t>
  </si>
  <si>
    <t>247-204-8131</t>
  </si>
  <si>
    <t>Устройство защитного отключения DV 2P 25А 10мА AC</t>
  </si>
  <si>
    <t>rccb-2-25-30-ac-av</t>
  </si>
  <si>
    <t>247-204-8132</t>
  </si>
  <si>
    <t>Устройство защитного отключения DV 2P 25А 30мА AC</t>
  </si>
  <si>
    <t>rccb-2-25-100-ac-av</t>
  </si>
  <si>
    <t>247-204-8133</t>
  </si>
  <si>
    <t>Устройство защитного отключения DV 2P 25А 100мА AC</t>
  </si>
  <si>
    <t>rccb-2-25-300-ac-av</t>
  </si>
  <si>
    <t>247-204-8134</t>
  </si>
  <si>
    <t>Устройство защитного отключения DV 2P 25А 300мА AC</t>
  </si>
  <si>
    <t>rccb-2-40-30-ac-av</t>
  </si>
  <si>
    <t>247-204-8136</t>
  </si>
  <si>
    <t>Устройство защитного отключения DV 2P 40А 30мА AC</t>
  </si>
  <si>
    <t>rccb-2-40-100-ac-av</t>
  </si>
  <si>
    <t>247-204-8137</t>
  </si>
  <si>
    <t>Устройство защитного отключения DV 2P 40А 100мА AC</t>
  </si>
  <si>
    <t>rccb-2-40-300-ac-av</t>
  </si>
  <si>
    <t>247-204-8138</t>
  </si>
  <si>
    <t>Устройство защитного отключения DV 2P 40А 300мА AC</t>
  </si>
  <si>
    <t>rccb-2-63-30-ac-av</t>
  </si>
  <si>
    <t>247-204-8140</t>
  </si>
  <si>
    <t>Устройство защитного отключения DV 2P 63А 30мА AC</t>
  </si>
  <si>
    <t>rccb-2-63-100-ac-av</t>
  </si>
  <si>
    <t>247-204-8141</t>
  </si>
  <si>
    <t>Устройство защитного отключения DV 2P 63А 100мА AC</t>
  </si>
  <si>
    <t>rccb-2-63-300-ac-av</t>
  </si>
  <si>
    <t>247-204-8142</t>
  </si>
  <si>
    <t>Устройство защитного отключения DV 2P 63А 300мА AC</t>
  </si>
  <si>
    <t>rccb-2-80-30-ac-av</t>
  </si>
  <si>
    <t>247-204-8144</t>
  </si>
  <si>
    <t>Устройство защитного отключения DV 2P 80А 30мА AC</t>
  </si>
  <si>
    <t>rccb-2-80-100-ac-av</t>
  </si>
  <si>
    <t>247-204-8145</t>
  </si>
  <si>
    <t>Устройство защитного отключения DV 2P 80А 100мА AC</t>
  </si>
  <si>
    <t>rccb-2-80-300-ac-av</t>
  </si>
  <si>
    <t>247-204-8146</t>
  </si>
  <si>
    <t>Устройство защитного отключения DV 2P 80А 300мА AC</t>
  </si>
  <si>
    <t>rccb-2-100-30-ac-av</t>
  </si>
  <si>
    <t>247-204-8148</t>
  </si>
  <si>
    <t>Устройство защитного отключения DV 2P 100А 30мА AC</t>
  </si>
  <si>
    <t>rccb-2-100-100-ac-av</t>
  </si>
  <si>
    <t>247-204-8149</t>
  </si>
  <si>
    <t>Устройство защитного отключения DV 2P 100А 100мА AC</t>
  </si>
  <si>
    <t>rccb-2-100-300-ac-av</t>
  </si>
  <si>
    <t>247-204-8150</t>
  </si>
  <si>
    <t>Устройство защитного отключения DV 2P 100А 300мА AC</t>
  </si>
  <si>
    <t>rccb-4-25-30-ac-av</t>
  </si>
  <si>
    <t>247-204-8152</t>
  </si>
  <si>
    <t>Устройство защитного отключения DV 4P 25А 30мА AC</t>
  </si>
  <si>
    <t>rccb-4-25-100-ac-av</t>
  </si>
  <si>
    <t>247-204-8153</t>
  </si>
  <si>
    <t>Устройство защитного отключения DV 4P 25А 100мА AC</t>
  </si>
  <si>
    <t>rccb-4-25-300-ac-av</t>
  </si>
  <si>
    <t>247-204-8154</t>
  </si>
  <si>
    <t>Устройство защитного отключения DV 4P 25А 300мА AC</t>
  </si>
  <si>
    <t>rccb-4-40-30-ac-av</t>
  </si>
  <si>
    <t>247-204-8156</t>
  </si>
  <si>
    <t>Устройство защитного отключения DV 4P 40А 30мА AC</t>
  </si>
  <si>
    <t>rccb-4-40-100-ac-av</t>
  </si>
  <si>
    <t>247-204-8157</t>
  </si>
  <si>
    <t>Устройство защитного отключения DV 4P 40А 100мА AC</t>
  </si>
  <si>
    <t>rccb-4-40-300-ac-av</t>
  </si>
  <si>
    <t>247-204-8158</t>
  </si>
  <si>
    <t>Устройство защитного отключения DV 4P 40А 300мА AC</t>
  </si>
  <si>
    <t>rccb-4-63-30-ac-av</t>
  </si>
  <si>
    <t>247-204-8160</t>
  </si>
  <si>
    <t>Устройство защитного отключения DV 4P 63А 30мА AC</t>
  </si>
  <si>
    <t>rccb-4-63-100-ac-av</t>
  </si>
  <si>
    <t>247-204-8161</t>
  </si>
  <si>
    <t>Устройство защитного отключения DV 4P 63А 100мА AC</t>
  </si>
  <si>
    <t>rccb-4-63-300-ac-av</t>
  </si>
  <si>
    <t>247-204-8162</t>
  </si>
  <si>
    <t>Устройство защитного отключения DV 4P 63А 300мА AC</t>
  </si>
  <si>
    <t>rccb-4-80-30-ac-av</t>
  </si>
  <si>
    <t>247-204-8164</t>
  </si>
  <si>
    <t>Устройство защитного отключения DV 4P 80А 30мА AC</t>
  </si>
  <si>
    <t>rccb-4-80-100-ac-av</t>
  </si>
  <si>
    <t>247-204-8165</t>
  </si>
  <si>
    <t>Устройство защитного отключения DV 4P 80А 100мА AC</t>
  </si>
  <si>
    <t>rccb-4-80-300-ac-av</t>
  </si>
  <si>
    <t>247-204-8166</t>
  </si>
  <si>
    <t>Устройство защитного отключения DV 4P 80А 300мА AC</t>
  </si>
  <si>
    <t>rccb-4-100-30-ac-av</t>
  </si>
  <si>
    <t>247-204-8168</t>
  </si>
  <si>
    <t>Устройство защитного отключения DV 4P 100А 30мА AC</t>
  </si>
  <si>
    <t>rccb-4-100-100-ac-av</t>
  </si>
  <si>
    <t>247-204-8169</t>
  </si>
  <si>
    <t>Устройство защитного отключения DV 4P 100А 100мА AC</t>
  </si>
  <si>
    <t>rccb-4-100-300-ac-av</t>
  </si>
  <si>
    <t>247-204-8170</t>
  </si>
  <si>
    <t>Устройство защитного отключения DV 4P 100А 300мА AC</t>
  </si>
  <si>
    <t>rccb-2-25-100-s-av</t>
  </si>
  <si>
    <t>247-204-8172</t>
  </si>
  <si>
    <t>Устройство защитного отключения DV 2P 25А 100мА S</t>
  </si>
  <si>
    <t>rccb-2-25-300-s-av</t>
  </si>
  <si>
    <t>247-204-8173</t>
  </si>
  <si>
    <t>Устройство защитного отключения DV 2P 25А 300мА S</t>
  </si>
  <si>
    <t>rccb-2-40-100-s-av</t>
  </si>
  <si>
    <t>247-204-8174</t>
  </si>
  <si>
    <t>Устройство защитного отключения DV 2P 40А 100мА S</t>
  </si>
  <si>
    <t>rccb-2-40-300-s-av</t>
  </si>
  <si>
    <t>247-204-8175</t>
  </si>
  <si>
    <t>Устройство защитного отключения DV 2P 40А 300мА S</t>
  </si>
  <si>
    <t>rccb-2-63-100-s-av</t>
  </si>
  <si>
    <t>247-204-8176</t>
  </si>
  <si>
    <t>Устройство защитного отключения DV 2P 63А 100мА S</t>
  </si>
  <si>
    <t>rccb-2-63-300-s-av</t>
  </si>
  <si>
    <t>247-204-8177</t>
  </si>
  <si>
    <t>Устройство защитного отключения DV 2P 63А 300мА S</t>
  </si>
  <si>
    <t>rccb-2-80-100-s-av</t>
  </si>
  <si>
    <t>247-204-8178</t>
  </si>
  <si>
    <t>Устройство защитного отключения DV 2P 80А 100мА S</t>
  </si>
  <si>
    <t>rccb-2-80-300-s-av</t>
  </si>
  <si>
    <t>247-204-8179</t>
  </si>
  <si>
    <t>Устройство защитного отключения DV 2P 80А 300мА S</t>
  </si>
  <si>
    <t>rccb-2-100-100-s-av</t>
  </si>
  <si>
    <t>247-204-8180</t>
  </si>
  <si>
    <t>Устройство защитного отключения DV 2P 100А 100мА S</t>
  </si>
  <si>
    <t>rccb-2-100-300-s-av</t>
  </si>
  <si>
    <t>247-204-8181</t>
  </si>
  <si>
    <t>Устройство защитного отключения DV 2P 100А 300мА S</t>
  </si>
  <si>
    <t>rccb-4-25-100-s-av</t>
  </si>
  <si>
    <t>247-204-8182</t>
  </si>
  <si>
    <t>Устройство защитного отключения DV 4P 25А 100мА S</t>
  </si>
  <si>
    <t>rccb-4-25-300-s-av</t>
  </si>
  <si>
    <t>247-204-8183</t>
  </si>
  <si>
    <t>Устройство защитного отключения DV 4P 25А 300мА S</t>
  </si>
  <si>
    <t>rccb-4-40-100-s-av</t>
  </si>
  <si>
    <t>247-204-8184</t>
  </si>
  <si>
    <t>Устройство защитного отключения DV 4P 40А 100мА S</t>
  </si>
  <si>
    <t>rccb-4-40-300-s-av</t>
  </si>
  <si>
    <t>247-204-8185</t>
  </si>
  <si>
    <t>Устройство защитного отключения DV 4P 40А 300мА S</t>
  </si>
  <si>
    <t>rccb-4-63-100-s-av</t>
  </si>
  <si>
    <t>247-204-8186</t>
  </si>
  <si>
    <t>Устройство защитного отключения DV 4P 63А 100мА S</t>
  </si>
  <si>
    <t>rccb-4-63-300-s-av</t>
  </si>
  <si>
    <t>247-204-8187</t>
  </si>
  <si>
    <t>Устройство защитного отключения DV 4P 63А 300мА S</t>
  </si>
  <si>
    <t>rccb-4-80-100-s-av</t>
  </si>
  <si>
    <t>247-204-8188</t>
  </si>
  <si>
    <t>Устройство защитного отключения DV 4P 80А 100мА S</t>
  </si>
  <si>
    <t>rccb-4-80-300-s-av</t>
  </si>
  <si>
    <t>247-204-8189</t>
  </si>
  <si>
    <t>Устройство защитного отключения DV 4P 80А 300мА S</t>
  </si>
  <si>
    <t>rccb-4-100-100-s-av</t>
  </si>
  <si>
    <t>247-204-8190</t>
  </si>
  <si>
    <t>Устройство защитного отключения DV 4P 100А 100мА S</t>
  </si>
  <si>
    <t>rccb-4-100-300-s-av</t>
  </si>
  <si>
    <t>247-204-8191</t>
  </si>
  <si>
    <t>Устройство защитного отключения DV 4P 100А 300мА S</t>
  </si>
  <si>
    <t>DA63-6-30e</t>
  </si>
  <si>
    <t>247-204-8201</t>
  </si>
  <si>
    <t>Выключатель автоматический дифференциального тока ГОСТ IEC 61009-1-2020, типа АВДТ 63 1Р+N 6А 30 мА A 6кА"C" (эл.)</t>
  </si>
  <si>
    <t>DA63-6-30</t>
  </si>
  <si>
    <t>247-204-8202</t>
  </si>
  <si>
    <t>Выключатель автоматический дифференциального тока ГОСТ IEC 61009-1-2020, типа АВДТ 63 1Р+N 6А 30 мА A 6кА"C" (эл-мех)</t>
  </si>
  <si>
    <t>DA63-6-100em</t>
  </si>
  <si>
    <t>247-204-8203</t>
  </si>
  <si>
    <t>Выключатель автоматический дифференциального тока ГОСТ IEC 61009-1-2020, типа АВДТ 63 1Р+N 6А 100 мА A 6кА"C" (эл-мех)</t>
  </si>
  <si>
    <t>DA63-10-30e</t>
  </si>
  <si>
    <t>247-204-8204</t>
  </si>
  <si>
    <t>Выключатель автоматический дифференциального тока ГОСТ IEC 61009-1-2020, типа АВДТ 63 1Р+N 10А 30 мА A 6кА"C" (эл.)</t>
  </si>
  <si>
    <t>DA63-10-30</t>
  </si>
  <si>
    <t>247-204-8205</t>
  </si>
  <si>
    <t>Выключатель автоматический дифференциального тока ГОСТ IEC 61009-1-2020, типа АВДТ 63 1Р+N 10А 30 мА A 6кА"C" (эл-мех)</t>
  </si>
  <si>
    <t>DA63-10-100em</t>
  </si>
  <si>
    <t>247-204-8206</t>
  </si>
  <si>
    <t>Выключатель автоматический дифференциального тока ГОСТ IEC 61009-1-2020, типа АВДТ 63 1Р+N 10А 100 мА A 6кА"C" (эл-мех)</t>
  </si>
  <si>
    <t>DA63-16-30e</t>
  </si>
  <si>
    <t>247-204-8208</t>
  </si>
  <si>
    <t>Выключатель автоматический дифференциального тока ГОСТ IEC 61009-1-2020, типа АВДТ 63 1Р+N 16А 30 мА A 6кА"C" (эл.)</t>
  </si>
  <si>
    <t>DA63-16-30</t>
  </si>
  <si>
    <t>247-204-8209</t>
  </si>
  <si>
    <t>Выключатель автоматический дифференциального тока ГОСТ IEC 61009-1-2020, типа АВДТ 63 1Р+N 16А 30 мА A 6кА"C" (эл-мех)</t>
  </si>
  <si>
    <t>DA63-16-100em</t>
  </si>
  <si>
    <t>247-204-8210</t>
  </si>
  <si>
    <t>Выключатель автоматический дифференциального тока ГОСТ IEC 61009-1-2020, типа АВДТ 63 1Р+N 16А 100 мА A 6кА"C" (эл-мех)</t>
  </si>
  <si>
    <t>DA63-20-30e</t>
  </si>
  <si>
    <t>247-204-8211</t>
  </si>
  <si>
    <t>Выключатель автоматический дифференциального тока ГОСТ IEC 61009-1-2020, типа АВДТ 63 1Р+N 20А 30 мА A 6кА"C" (эл.)</t>
  </si>
  <si>
    <t>DA63-20-30</t>
  </si>
  <si>
    <t>247-204-8212</t>
  </si>
  <si>
    <t>Выключатель автоматический дифференциального тока ГОСТ IEC 61009-1-2020, типа АВДТ 63 1Р+N 20А 30 мА A 6кА"C" (эл-мех)</t>
  </si>
  <si>
    <t>DA63-20-100em</t>
  </si>
  <si>
    <t>247-204-8214</t>
  </si>
  <si>
    <t>Выключатель автоматический дифференциального тока ГОСТ IEC 61009-1-2020, типа АВДТ 63 1Р+N 20А 100 мА A 6кА"C" (эл-мех)</t>
  </si>
  <si>
    <t>DA63-25-30e</t>
  </si>
  <si>
    <t>247-204-8216</t>
  </si>
  <si>
    <t>Выключатель автоматический дифференциального тока ГОСТ IEC 61009-1-2020, типа АВДТ 63 1Р+N 25А 30 мА A 6кА"C" (эл.)</t>
  </si>
  <si>
    <t>DA63-25-30</t>
  </si>
  <si>
    <t>247-204-8217</t>
  </si>
  <si>
    <t>Выключатель автоматический дифференциального тока ГОСТ IEC 61009-1-2020, типа АВДТ 63 1Р+N 25А 30 мА A 6кА"C" (эл-мех)</t>
  </si>
  <si>
    <t>DA63-25-100em</t>
  </si>
  <si>
    <t>247-204-8218</t>
  </si>
  <si>
    <t>Выключатель автоматический дифференциального тока ГОСТ IEC 61009-1-2020, типа АВДТ 63 1Р+N 25А 100 мА A 6кА"C" (эл-мех)</t>
  </si>
  <si>
    <t>DA63-32-30e</t>
  </si>
  <si>
    <t>247-204-8219</t>
  </si>
  <si>
    <t>Выключатель автоматический дифференциального тока ГОСТ IEC 61009-1-2020, типа АВДТ 63 1Р+N 32А 30 мА A 6кА"C" (эл.)</t>
  </si>
  <si>
    <t>DA63-32-30</t>
  </si>
  <si>
    <t>247-204-8220</t>
  </si>
  <si>
    <t>Выключатель автоматический дифференциального тока ГОСТ IEC 61009-1-2020, типа АВДТ 63 1Р+N 32А 30 мА A 6кА"C" (эл-мех)</t>
  </si>
  <si>
    <t>DA63-32-100e</t>
  </si>
  <si>
    <t>247-204-8221</t>
  </si>
  <si>
    <t>Выключатель автоматический дифференциального тока ГОСТ IEC 61009-1-2020, типа АВДТ 63 1Р+N 32А 100 мА A 6кА"C" (эл.)</t>
  </si>
  <si>
    <t>DA63-40-30</t>
  </si>
  <si>
    <t>247-204-8224</t>
  </si>
  <si>
    <t>Выключатель автоматический дифференциального тока ГОСТ IEC 61009-1-2020, типа АВДТ 63 1Р+N 40А 30 мА A 6кА"C" (эл-мех)</t>
  </si>
  <si>
    <t>DA63-40-100e</t>
  </si>
  <si>
    <t>247-204-8225</t>
  </si>
  <si>
    <t>Выключатель автоматический дифференциального тока ГОСТ IEC 61009-1-2020, типа АВДТ 63 1Р+N 40А 100 мА A 6кА"C" (эл.)</t>
  </si>
  <si>
    <t>DA63-40-100em</t>
  </si>
  <si>
    <t>247-204-8226</t>
  </si>
  <si>
    <t>Выключатель автоматический дифференциального тока ГОСТ IEC 61009-1-2020, типа АВДТ 63 1Р+N 40А 100 мА A 6кА"C" (эл-мех)</t>
  </si>
  <si>
    <t>DA63-50-30e</t>
  </si>
  <si>
    <t>247-204-8227</t>
  </si>
  <si>
    <t>Выключатель автоматический дифференциального тока ГОСТ IEC 61009-1-2020, типа АВДТ 63 1Р+N 50А 30 мА A 6кА"C" (эл.)</t>
  </si>
  <si>
    <t>DA63-50-30</t>
  </si>
  <si>
    <t>247-204-8228</t>
  </si>
  <si>
    <t>Выключатель автоматический дифференциального тока ГОСТ IEC 61009-1-2020, типа АВДТ 63 1Р+N 50А 30 мА A 6кА"C" (эл-мех)</t>
  </si>
  <si>
    <t>DA63-50-100e</t>
  </si>
  <si>
    <t>247-204-8229</t>
  </si>
  <si>
    <t>Выключатель автоматический дифференциального тока ГОСТ IEC 61009-1-2020, типа АВДТ 63 1Р+N 50А 100 мА A 6кА"C" (эл.)</t>
  </si>
  <si>
    <t>DA63-50-100em</t>
  </si>
  <si>
    <t>247-204-8230</t>
  </si>
  <si>
    <t>Выключатель автоматический дифференциального тока ГОСТ IEC 61009-1-2020, типа АВДТ 63 1Р+N 50А 100 мА A 6кА"C" (эл-мех)</t>
  </si>
  <si>
    <t>DA63-63-30e</t>
  </si>
  <si>
    <t>247-204-8231</t>
  </si>
  <si>
    <t>Выключатель автоматический дифференциального тока ГОСТ IEC 61009-1-2020, типа АВДТ 63 1Р+N 63А 30 мА A 6кА"C" (эл.)</t>
  </si>
  <si>
    <t>DA63-63-100e</t>
  </si>
  <si>
    <t>247-204-8233</t>
  </si>
  <si>
    <t>Выключатель автоматический дифференциального тока ГОСТ IEC 61009-1-2020, типа АВДТ 63 1Р+N 63А 100 мА A 6кА"C" (эл.)</t>
  </si>
  <si>
    <t>DA63-6-30e-AC</t>
  </si>
  <si>
    <t>247-204-8235</t>
  </si>
  <si>
    <t>Выключатель автоматический дифференциального тока ГОСТ IEC 61009-1-2020, типа АВДТ 63 1Р+N 6А 30 мА AС 6кА"C" (эл.)</t>
  </si>
  <si>
    <t>DA63-10-30e-AC</t>
  </si>
  <si>
    <t>247-204-8239</t>
  </si>
  <si>
    <t>Выключатель автоматический дифференциального тока ГОСТ IEC 61009-1-2020, типа АВДТ 63 1Р+N 10А 30 мА AС 6кА"C" (эл.)</t>
  </si>
  <si>
    <t>DA63-10-30-AC</t>
  </si>
  <si>
    <t>247-204-8240</t>
  </si>
  <si>
    <t>Выключатель автоматический дифференциального тока ГОСТ IEC 61009-1-2020, типа АВДТ 63 1Р+N 10А 30 мА AС 6кА"C" (эл-мех)</t>
  </si>
  <si>
    <t>DA63-10-100em-AC</t>
  </si>
  <si>
    <t>247-204-8242</t>
  </si>
  <si>
    <t>Выключатель автоматический дифференциального тока ГОСТ IEC 61009-1-2020, типа АВДТ 63 1Р+N 10А 100 мА AС 6кА"C" (эл-мех)</t>
  </si>
  <si>
    <t>DA63-16-30e-AC</t>
  </si>
  <si>
    <t>247-204-8243</t>
  </si>
  <si>
    <t>Выключатель автоматический дифференциального тока ГОСТ IEC 61009-1-2020, типа АВДТ 63 1Р+N 16А 30 мА AС 6кА"C" (эл.)</t>
  </si>
  <si>
    <t>DA63-16-30-AC</t>
  </si>
  <si>
    <t>247-204-8244</t>
  </si>
  <si>
    <t>Выключатель автоматический дифференциального тока ГОСТ IEC 61009-1-2020, типа АВДТ 63 1Р+N 16А 30 мА AС 6кА"C" (эл-мех)</t>
  </si>
  <si>
    <t>DA63-16-100em-AC</t>
  </si>
  <si>
    <t>247-204-8246</t>
  </si>
  <si>
    <t>Выключатель автоматический дифференциального тока ГОСТ IEC 61009-1-2020, типа АВДТ 63 1Р+N 16А 100 мА AС 6кА"C" (эл-мех)</t>
  </si>
  <si>
    <t>DA63-20-30-AC</t>
  </si>
  <si>
    <t>247-204-8248</t>
  </si>
  <si>
    <t>Выключатель автоматический дифференциального тока ГОСТ IEC 61009-1-2020, типа АВДТ 63 1Р+N 20А 30 мА AС 6кА"C" (эл-мех)</t>
  </si>
  <si>
    <t>DA63-20-100em-AC</t>
  </si>
  <si>
    <t>247-204-8250</t>
  </si>
  <si>
    <t>Выключатель автоматический дифференциального тока ГОСТ IEC 61009-1-2020, типа АВДТ 63 1Р+N 20А 100 мА AС 6кА"C" (эл-мех)</t>
  </si>
  <si>
    <t>DA63-25-30-AC</t>
  </si>
  <si>
    <t>247-204-8252</t>
  </si>
  <si>
    <t>Выключатель автоматический дифференциального тока ГОСТ IEC 61009-1-2020, типа АВДТ 63 1Р+N 25А 30 мА AС 6кА"C" (эл-мех)</t>
  </si>
  <si>
    <t>DA63-25-100em-AC</t>
  </si>
  <si>
    <t>247-204-8254</t>
  </si>
  <si>
    <t>Выключатель автоматический дифференциального тока ГОСТ IEC 61009-1-2020, типа АВДТ 63 1Р+N 25А 100 мА AС 6кА"C" (эл-мех)</t>
  </si>
  <si>
    <t>DA63-32-30e-AC</t>
  </si>
  <si>
    <t>247-204-8255</t>
  </si>
  <si>
    <t>Выключатель автоматический дифференциального тока ГОСТ IEC 61009-1-2020, типа АВДТ 63 1Р+N 32А 30 мА AС 6кА"C" (эл.)</t>
  </si>
  <si>
    <t>DA63-32-30-AC</t>
  </si>
  <si>
    <t>247-204-8256</t>
  </si>
  <si>
    <t>Выключатель автоматический дифференциального тока ГОСТ IEC 61009-1-2020, типа АВДТ 63 1Р+N 32А 30 мА AС 6кА"C" (эл-мех)</t>
  </si>
  <si>
    <t>DA63-32-100em-AC</t>
  </si>
  <si>
    <t>247-204-8258</t>
  </si>
  <si>
    <t>Выключатель автоматический дифференциального тока ГОСТ IEC 61009-1-2020, типа АВДТ 63 1Р+N 32А 100 мА AС 6кА"C" (эл-мех)</t>
  </si>
  <si>
    <t>DA63-40-30-AC</t>
  </si>
  <si>
    <t>247-204-8260</t>
  </si>
  <si>
    <t>Выключатель автоматический дифференциального тока ГОСТ IEC 61009-1-2020, типа АВДТ 63 1Р+N 40А 30 мА AС 6кА"C" (эл-мех)</t>
  </si>
  <si>
    <t>DA63-40-100em-AC</t>
  </si>
  <si>
    <t>247-204-8262</t>
  </si>
  <si>
    <t>Выключатель автоматический дифференциального тока ГОСТ IEC 61009-1-2020, типа АВДТ 63 1Р+N 40А 100 мА AС 6кА"C" (эл-мех)</t>
  </si>
  <si>
    <t>DA63-50-30e-AC</t>
  </si>
  <si>
    <t>247-204-8263</t>
  </si>
  <si>
    <t>Выключатель автоматический дифференциального тока ГОСТ IEC 61009-1-2020, типа АВДТ 63 1Р+N 50А 30 мА AС 6кА"C" (эл.)</t>
  </si>
  <si>
    <t>DA63-50-100e-AC</t>
  </si>
  <si>
    <t>247-204-8265</t>
  </si>
  <si>
    <t>Выключатель автоматический дифференциального тока ГОСТ IEC 61009-1-2020, типа АВДТ 63 1Р+N 50А 100 мА AС 6кА"C" (эл.)</t>
  </si>
  <si>
    <t>DA63-63-30e-AC</t>
  </si>
  <si>
    <t>247-204-8267</t>
  </si>
  <si>
    <t>Выключатель автоматический дифференциального тока ГОСТ IEC 61009-1-2020, типа АВДТ 63 1Р+N 63А 30 мА AС 6кА"C" (эл.)</t>
  </si>
  <si>
    <t>DA63-63-30-AC</t>
  </si>
  <si>
    <t>247-204-8268</t>
  </si>
  <si>
    <t>Выключатель автоматический дифференциального тока ГОСТ IEC 61009-1-2020, типа АВДТ 63 1Р+N 63А 30 мА AС 6кА"C" (эл-мех)</t>
  </si>
  <si>
    <t>DA63M-6-30</t>
  </si>
  <si>
    <t>247-204-8319</t>
  </si>
  <si>
    <t>Выключатель автоматический дифференциального тока ГОСТ IEC 61009-1-2020, типа АВДТ 63M 1Р+N 6А 30 мА AС 6кА"С"</t>
  </si>
  <si>
    <t>DA63M-10-10</t>
  </si>
  <si>
    <t>247-204-8320</t>
  </si>
  <si>
    <t>Выключатель автоматический дифференциального тока ГОСТ IEC 61009-1-2020, типа АВДТ 63M 1Р+N 10A 10 мА AС 6кА"С"</t>
  </si>
  <si>
    <t>DA63M-10B-30</t>
  </si>
  <si>
    <t>247-204-8321</t>
  </si>
  <si>
    <t>Выключатель автоматический дифференциального тока ГОСТ IEC 61009-1-2020, типа АВДТ 63M 1Р+N 10A 30 мА AС 6кА"В"</t>
  </si>
  <si>
    <t>DA63M-10-30</t>
  </si>
  <si>
    <t>247-204-8322</t>
  </si>
  <si>
    <t>Выключатель автоматический дифференциального тока ГОСТ IEC 61009-1-2020, типа АВДТ 63M 1Р+N 10A 30 мА AС 6кА"С"</t>
  </si>
  <si>
    <t>DA63M-16-10</t>
  </si>
  <si>
    <t>247-204-8323</t>
  </si>
  <si>
    <t>Выключатель автоматический дифференциального тока ГОСТ IEC 61009-1-2020, типа АВДТ 63M 1Р+N 16А 10 мА AС 6кА"С"</t>
  </si>
  <si>
    <t>DA63M-16B-30</t>
  </si>
  <si>
    <t>247-204-8324</t>
  </si>
  <si>
    <t>Выключатель автоматический дифференциального тока ГОСТ IEC 61009-1-2020, типа АВДТ 63M 1Р+N 16А 30 мА AС 6кА"В"</t>
  </si>
  <si>
    <t>DA63M-16-30</t>
  </si>
  <si>
    <t>247-204-8325</t>
  </si>
  <si>
    <t>Выключатель автоматический дифференциального тока ГОСТ IEC 61009-1-2020, типа АВДТ 63M 1Р+N 16А 30 мА AС 6кА"С"</t>
  </si>
  <si>
    <t>DA63M-20-10</t>
  </si>
  <si>
    <t>247-204-8326</t>
  </si>
  <si>
    <t>Выключатель автоматический дифференциального тока ГОСТ IEC 61009-1-2020, типа АВДТ 63M 1Р+N 20А 10 мА AС 6кА"С"</t>
  </si>
  <si>
    <t>DA63M-20-30</t>
  </si>
  <si>
    <t>247-204-8327</t>
  </si>
  <si>
    <t>Выключатель автоматический дифференциального тока ГОСТ IEC 61009-1-2020, типа АВДТ 63M 1Р+N 20А 30 мА AС 6кА"С"</t>
  </si>
  <si>
    <t>DA63M-25-10</t>
  </si>
  <si>
    <t>247-204-8328</t>
  </si>
  <si>
    <t>Выключатель автоматический дифференциального тока ГОСТ IEC 61009-1-2020, типа АВДТ 63M 1Р+N 25А 10 мА AС 6кА"С"</t>
  </si>
  <si>
    <t>DA63M-25-30</t>
  </si>
  <si>
    <t>247-204-8329</t>
  </si>
  <si>
    <t>Выключатель автоматический дифференциального тока ГОСТ IEC 61009-1-2020, типа АВДТ 63M 1Р+N 25А 30 мА AС 6кА"С"</t>
  </si>
  <si>
    <t>DA63M-25C-100</t>
  </si>
  <si>
    <t>247-204-8330</t>
  </si>
  <si>
    <t>Выключатель автоматический дифференциального тока ГОСТ IEC 61009-1-2020, типа АВДТ 63M 1Р+N 25А 100 мА AС 6кА"С"</t>
  </si>
  <si>
    <t>DA63M-32-30</t>
  </si>
  <si>
    <t>247-204-8332</t>
  </si>
  <si>
    <t>Выключатель автоматический дифференциального тока ГОСТ IEC 61009-1-2020, типа АВДТ 63M 1Р+N 32А 30 мА AС 6кА"С"</t>
  </si>
  <si>
    <t>DA63M-32-100</t>
  </si>
  <si>
    <t>247-204-8333</t>
  </si>
  <si>
    <t>Выключатель автоматический дифференциального тока ГОСТ IEC 61009-1-2020, типа АВДТ 63M 1Р+N 32А 100 мА AС 6кА"С"</t>
  </si>
  <si>
    <t>elcb-2-16-10e-sim</t>
  </si>
  <si>
    <t>247-204-8401</t>
  </si>
  <si>
    <t>Устройство защитного отключения ВДТ-40 2P 16А 10 мА</t>
  </si>
  <si>
    <t>elcb-2-16-30e-sim</t>
  </si>
  <si>
    <t>247-204-8402</t>
  </si>
  <si>
    <t>Устройство защитного отключения ВДТ-40 2P 16А 30 мА</t>
  </si>
  <si>
    <t>elcb-2-25-30e-sim</t>
  </si>
  <si>
    <t>247-204-8403</t>
  </si>
  <si>
    <t>Устройство защитного отключения ВДТ-40 2P 25А 30 мА</t>
  </si>
  <si>
    <t>elcb-2-32-30e-sim</t>
  </si>
  <si>
    <t>247-204-8404</t>
  </si>
  <si>
    <t>Устройство защитного отключения ВДТ-40 2P 32А 30 мА</t>
  </si>
  <si>
    <t>elcb-2-40-30e-sim</t>
  </si>
  <si>
    <t>247-204-8405</t>
  </si>
  <si>
    <t>Устройство защитного отключения ВДТ-40 2P 40А 30 мА</t>
  </si>
  <si>
    <t>elcb-2-40-100e-sim</t>
  </si>
  <si>
    <t>247-204-8406</t>
  </si>
  <si>
    <t>Устройство защитного отключения ВДТ-40 2P 40А 100 мА</t>
  </si>
  <si>
    <t>elcb-2-40-300e-sim</t>
  </si>
  <si>
    <t>247-204-8407</t>
  </si>
  <si>
    <t>Устройство защитного отключения ВДТ-40 2P 40А 300 мА</t>
  </si>
  <si>
    <t>elcb-2-63-30e-sim</t>
  </si>
  <si>
    <t>247-204-8408</t>
  </si>
  <si>
    <t>Устройство защитного отключения ВДТ-40 2P 63А 30 мА</t>
  </si>
  <si>
    <t>elcb-2-63-100e-sim</t>
  </si>
  <si>
    <t>247-204-8409</t>
  </si>
  <si>
    <t>Устройство защитного отключения ВДТ-40 2P 63А 100 мА</t>
  </si>
  <si>
    <t>elcb-2-63-300e-sim</t>
  </si>
  <si>
    <t>247-204-8410</t>
  </si>
  <si>
    <t>Устройство защитного отключения ВДТ-40 2P 63А 300 мА</t>
  </si>
  <si>
    <t>elcb-4-25-30e-sim</t>
  </si>
  <si>
    <t>247-204-8411</t>
  </si>
  <si>
    <t>Устройство защитного отключения ВДТ-40 4P 25А 30 мА</t>
  </si>
  <si>
    <t>elcb-4-40-30e-sim</t>
  </si>
  <si>
    <t>247-204-8412</t>
  </si>
  <si>
    <t>Устройство защитного отключения ВДТ-40 4P 40А 30 мА</t>
  </si>
  <si>
    <t>elcb-4-40-100e-sim</t>
  </si>
  <si>
    <t>247-204-8413</t>
  </si>
  <si>
    <t>Устройство защитного отключения ВДТ-40 4P 40А 100 мА</t>
  </si>
  <si>
    <t>elcb-4-40-300e-sim</t>
  </si>
  <si>
    <t>247-204-8414</t>
  </si>
  <si>
    <t>Устройство защитного отключения ВДТ-40 4P 40А 300 мА</t>
  </si>
  <si>
    <t>elcb-4-63-30e-sim</t>
  </si>
  <si>
    <t>247-204-8415</t>
  </si>
  <si>
    <t>Устройство защитного отключения ВДТ-40 4P 63А 30 мА</t>
  </si>
  <si>
    <t>elcb-4-63-100e-sim</t>
  </si>
  <si>
    <t>247-204-8416</t>
  </si>
  <si>
    <t>Устройство защитного отключения ВДТ-40 4P 63А 100 мА</t>
  </si>
  <si>
    <t>elcb-4-63-300e-sim</t>
  </si>
  <si>
    <t>247-204-8417</t>
  </si>
  <si>
    <t>Устройство защитного отключения ВДТ-40 4P 63А 300 мА</t>
  </si>
  <si>
    <t>apd2-0.63-1.0</t>
  </si>
  <si>
    <t>247-204-8505</t>
  </si>
  <si>
    <t>Выключатель автоматический пуска двигателя АПД-32 0,63-1,0А</t>
  </si>
  <si>
    <t>apd2-9-14</t>
  </si>
  <si>
    <t>247-204-8511</t>
  </si>
  <si>
    <t>Выключатель автоматический пуска двигателя АПД-32 9-14А</t>
  </si>
  <si>
    <t>apd2-13-18</t>
  </si>
  <si>
    <t>247-204-8512</t>
  </si>
  <si>
    <t>Выключатель автоматический пуска двигателя АПД-32 13-18А</t>
  </si>
  <si>
    <t>apd2-17-23</t>
  </si>
  <si>
    <t>247-204-8513</t>
  </si>
  <si>
    <t>Выключатель автоматический пуска двигателя АПД-32 17-23А</t>
  </si>
  <si>
    <t>apd2-20-25</t>
  </si>
  <si>
    <t>247-204-8514</t>
  </si>
  <si>
    <t>Выключатель автоматический пуска двигателя АПД-32 20-25А</t>
  </si>
  <si>
    <t>apd2-24-32</t>
  </si>
  <si>
    <t>247-204-8515</t>
  </si>
  <si>
    <t>Выключатель автоматический пуска двигателя АПД-32 24-32А</t>
  </si>
  <si>
    <t>apd3-16-25</t>
  </si>
  <si>
    <t>247-204-8516</t>
  </si>
  <si>
    <t>Выключатель автоматический пуска двигателя АПД-80 16-25А</t>
  </si>
  <si>
    <t>apd3-40-63</t>
  </si>
  <si>
    <t>247-204-8518</t>
  </si>
  <si>
    <t>Выключатель автоматический пуска двигателя АПД-80 40-63А</t>
  </si>
  <si>
    <t>apd3-56-80</t>
  </si>
  <si>
    <t>247-204-8519</t>
  </si>
  <si>
    <t>Выключатель автоматический пуска двигателя АПД-80 56-80А</t>
  </si>
  <si>
    <t>gv2p06-pro</t>
  </si>
  <si>
    <t>247-204-8522</t>
  </si>
  <si>
    <t>Выключатель автоматический пуска двигателя GV2P 1,0-1,6А</t>
  </si>
  <si>
    <t>gv2p14-pro</t>
  </si>
  <si>
    <t>247-204-8526</t>
  </si>
  <si>
    <t>Выключатель автоматический пуска двигателя GV2P 6-10А</t>
  </si>
  <si>
    <t>gv2p16-pro</t>
  </si>
  <si>
    <t>247-204-8527</t>
  </si>
  <si>
    <t>Выключатель автоматический пуска двигателя GV2P 9-14А</t>
  </si>
  <si>
    <t>gv2p20-pro</t>
  </si>
  <si>
    <t>247-204-8528</t>
  </si>
  <si>
    <t>Выключатель автоматический пуска двигателя GV2P 13-18А</t>
  </si>
  <si>
    <t>gv2p21-pro</t>
  </si>
  <si>
    <t>247-204-8529</t>
  </si>
  <si>
    <t>Выключатель автоматический пуска двигателя GV2P 17-23А</t>
  </si>
  <si>
    <t>gv2p22-pro</t>
  </si>
  <si>
    <t>247-204-8530</t>
  </si>
  <si>
    <t>Выключатель автоматический пуска двигателя GV2P 20-25А</t>
  </si>
  <si>
    <t>gv2p32-pro</t>
  </si>
  <si>
    <t>247-204-8531</t>
  </si>
  <si>
    <t>Выключатель автоматический пуска двигателя GV2P 24-32А</t>
  </si>
  <si>
    <t>ctr-s-9-24-nc</t>
  </si>
  <si>
    <t>247-208-1501</t>
  </si>
  <si>
    <t>Контактор малогабаритный КМЭ 0910, 9A 24B 1NC</t>
  </si>
  <si>
    <t>ctr-s-9-24</t>
  </si>
  <si>
    <t>247-208-1502</t>
  </si>
  <si>
    <t>Контактор малогабаритный КМЭ 0910, 9A 24B 1NO</t>
  </si>
  <si>
    <t>ctr-s-9-36-nc</t>
  </si>
  <si>
    <t>247-208-1503</t>
  </si>
  <si>
    <t>Контактор малогабаритный КМЭ 0910, 9A 36B 1NC</t>
  </si>
  <si>
    <t>ctr-s-9-36</t>
  </si>
  <si>
    <t>247-208-1504</t>
  </si>
  <si>
    <t>Контактор малогабаритный КМЭ 0910, 9A 36B 1NO</t>
  </si>
  <si>
    <t>ctr-s-9-110-nc</t>
  </si>
  <si>
    <t>247-208-1505</t>
  </si>
  <si>
    <t>Контактор малогабаритный КМЭ 0910, 9A 110B 1NC</t>
  </si>
  <si>
    <t>ctr-s-9-220-nc</t>
  </si>
  <si>
    <t>247-208-1506</t>
  </si>
  <si>
    <t>Контактор малогабаритный КМЭ 0910, 9A 220B 1NC</t>
  </si>
  <si>
    <t>ctr-s-9-220</t>
  </si>
  <si>
    <t>247-208-1507</t>
  </si>
  <si>
    <t>Контактор малогабаритный КМЭ 0910, 9A 220B 1NO</t>
  </si>
  <si>
    <t>ctr-s-9-380-nc</t>
  </si>
  <si>
    <t>247-208-1508</t>
  </si>
  <si>
    <t>Контактор малогабаритный КМЭ 0910, 9A 380B 1NC</t>
  </si>
  <si>
    <t>ctr-s-9-380</t>
  </si>
  <si>
    <t>247-208-1509</t>
  </si>
  <si>
    <t>Контактор малогабаритный КМЭ 0910, 9A 380B 1NO</t>
  </si>
  <si>
    <t>ctr-s-12-24-nc</t>
  </si>
  <si>
    <t>247-208-1510</t>
  </si>
  <si>
    <t>Контактор малогабаритный КМЭ 0910, 12A 24B 1NC</t>
  </si>
  <si>
    <t>ctr-s-12-24</t>
  </si>
  <si>
    <t>247-208-1511</t>
  </si>
  <si>
    <t>Контактор малогабаритный КМЭ 1210, 12A 24B 1NO</t>
  </si>
  <si>
    <t>ctr-s-12-36-nc</t>
  </si>
  <si>
    <t>247-208-1512</t>
  </si>
  <si>
    <t>Контактор малогабаритный КМЭ 1210, 12A 36B 1NC</t>
  </si>
  <si>
    <t>ctr-s-12-36</t>
  </si>
  <si>
    <t>247-208-1513</t>
  </si>
  <si>
    <t>Контактор малогабаритный КМЭ 1210, 12A 36B 1NO</t>
  </si>
  <si>
    <t>ctr-s-12-110-nc</t>
  </si>
  <si>
    <t>247-208-1514</t>
  </si>
  <si>
    <t>Контактор малогабаритный КМЭ 1210, 12A 110B 1NC</t>
  </si>
  <si>
    <t>ctr-s-12-110</t>
  </si>
  <si>
    <t>247-208-1515</t>
  </si>
  <si>
    <t>Контактор малогабаритный КМЭ 1210, 12A 110B 1NO</t>
  </si>
  <si>
    <t>ctr-s-12-220-nc</t>
  </si>
  <si>
    <t>247-208-1516</t>
  </si>
  <si>
    <t>Контактор малогабаритный КМЭ 1210, 12A 220B 1NC</t>
  </si>
  <si>
    <t>ctr-s-12-220</t>
  </si>
  <si>
    <t>247-208-1517</t>
  </si>
  <si>
    <t>Контактор малогабаритный КМЭ 1210, 12A 220B 1NO</t>
  </si>
  <si>
    <t>ctr-s-12-380-nc</t>
  </si>
  <si>
    <t>247-208-1518</t>
  </si>
  <si>
    <t>Контактор малогабаритный КМЭ 1210, 12A 380B 1NC</t>
  </si>
  <si>
    <t>ctr-s-12-380</t>
  </si>
  <si>
    <t>247-208-1519</t>
  </si>
  <si>
    <t>Контактор малогабаритный КМЭ 1210, 12A 380B 1NO</t>
  </si>
  <si>
    <t>ctr-s-18-24-nc</t>
  </si>
  <si>
    <t>247-208-1520</t>
  </si>
  <si>
    <t>Контактор малогабаритный КМЭ 1810, 18A 24B 1NC</t>
  </si>
  <si>
    <t>ctr-s-18-24</t>
  </si>
  <si>
    <t>247-208-1521</t>
  </si>
  <si>
    <t>Контактор малогабаритный КМЭ 1810, 18A 24B 1NO</t>
  </si>
  <si>
    <t>ctr-s-18-36-nc</t>
  </si>
  <si>
    <t>247-208-1522</t>
  </si>
  <si>
    <t>Контактор малогабаритный КМЭ 1810, 18A 36B 1NC</t>
  </si>
  <si>
    <t>ctr-s-18-36</t>
  </si>
  <si>
    <t>247-208-1523</t>
  </si>
  <si>
    <t>Контактор малогабаритный КМЭ 1810, 18A 36B 1NO</t>
  </si>
  <si>
    <t>ctr-s-18-110-nc</t>
  </si>
  <si>
    <t>247-208-1524</t>
  </si>
  <si>
    <t>Контактор малогабаритный КМЭ 1810, 18A 110B 1NC</t>
  </si>
  <si>
    <t>ctr-s-18-110</t>
  </si>
  <si>
    <t>247-208-1525</t>
  </si>
  <si>
    <t>Контактор малогабаритный КМЭ 1810, 18A 110B 1NO</t>
  </si>
  <si>
    <t>ctr-s-18-220-nc</t>
  </si>
  <si>
    <t>247-208-1526</t>
  </si>
  <si>
    <t>Контактор малогабаритный КМЭ 1810, 18A 220B 1NC</t>
  </si>
  <si>
    <t>ctr-s-18-220</t>
  </si>
  <si>
    <t>247-208-1527</t>
  </si>
  <si>
    <t>Контактор малогабаритный КМЭ 1810, 18A 220B 1NO</t>
  </si>
  <si>
    <t>ctr-s-18-380-nc</t>
  </si>
  <si>
    <t>247-208-1528</t>
  </si>
  <si>
    <t>Контактор малогабаритный КМЭ 1810, 18A 380B 1NC</t>
  </si>
  <si>
    <t>ctr-s-18-380</t>
  </si>
  <si>
    <t>247-208-1529</t>
  </si>
  <si>
    <t>Контактор малогабаритный КМЭ 1810, 18A 380B 1NO</t>
  </si>
  <si>
    <t>ctr-s-25-24-nc</t>
  </si>
  <si>
    <t>247-208-1530</t>
  </si>
  <si>
    <t>Контактор малогабаритный КМЭ 2510, 25A 24B 1NC</t>
  </si>
  <si>
    <t>ctr-s-25-24</t>
  </si>
  <si>
    <t>247-208-1531</t>
  </si>
  <si>
    <t>Контактор малогабаритный КМЭ 2510, 25A 24B 1NO</t>
  </si>
  <si>
    <t>ctr-s-25-36-nc</t>
  </si>
  <si>
    <t>247-208-1532</t>
  </si>
  <si>
    <t>Контактор малогабаритный КМЭ 2510, 25A 36B 1NC</t>
  </si>
  <si>
    <t>ctr-s-25-36</t>
  </si>
  <si>
    <t>247-208-1533</t>
  </si>
  <si>
    <t>Контактор малогабаритный КМЭ 2510, 25A 36B 1NO</t>
  </si>
  <si>
    <t>ctr-s-25-110-nc</t>
  </si>
  <si>
    <t>247-208-1534</t>
  </si>
  <si>
    <t>Контактор малогабаритный КМЭ 2510, 25A 110B 1NC</t>
  </si>
  <si>
    <t>ctr-s-25-110</t>
  </si>
  <si>
    <t>247-208-1535</t>
  </si>
  <si>
    <t>Контактор малогабаритный КМЭ 2510, 25A 110B 1NO</t>
  </si>
  <si>
    <t>ctr-s-25-220-nc</t>
  </si>
  <si>
    <t>247-208-1536</t>
  </si>
  <si>
    <t>Контактор малогабаритный КМЭ 2510, 25A 220B 1NC</t>
  </si>
  <si>
    <t>ctr-s-25-220</t>
  </si>
  <si>
    <t>247-208-1537</t>
  </si>
  <si>
    <t>Контактор малогабаритный КМЭ 2510, 25A 2200B 1NO</t>
  </si>
  <si>
    <t>ctr-s-25-380-nc</t>
  </si>
  <si>
    <t>247-208-1538</t>
  </si>
  <si>
    <t>Контактор малогабаритный КМЭ 2510, 25A 380B 1NC</t>
  </si>
  <si>
    <t>ctr-s-25-380</t>
  </si>
  <si>
    <t>247-208-1539</t>
  </si>
  <si>
    <t>Контактор малогабаритный КМЭ 2510, 25A 380B 1NO</t>
  </si>
  <si>
    <t>ctr-s-32-24-nc</t>
  </si>
  <si>
    <t>247-208-1540</t>
  </si>
  <si>
    <t>Контактор малогабаритный КМЭ 3210, 32A 24B 1NC</t>
  </si>
  <si>
    <t>ctr-s-32-24</t>
  </si>
  <si>
    <t>247-208-1541</t>
  </si>
  <si>
    <t>Контактор малогабаритный КМЭ 3210, 32A 24B 1NO</t>
  </si>
  <si>
    <t>ctr-s-32-36-nc</t>
  </si>
  <si>
    <t>247-208-1542</t>
  </si>
  <si>
    <t>Контактор малогабаритный КМЭ 3210, 32A 36B 1NC</t>
  </si>
  <si>
    <t>ctr-s-32-36</t>
  </si>
  <si>
    <t>247-208-1543</t>
  </si>
  <si>
    <t>Контактор малогабаритный КМЭ 3210, 32A 36B 1NO</t>
  </si>
  <si>
    <t>ctr-s-32-110-nc</t>
  </si>
  <si>
    <t>247-208-1544</t>
  </si>
  <si>
    <t>Контактор малогабаритный КМЭ 3210, 32A 110B 1NC</t>
  </si>
  <si>
    <t>ctr-s-32-110</t>
  </si>
  <si>
    <t>247-208-1545</t>
  </si>
  <si>
    <t>Контактор малогабаритный КМЭ 3210, 32A 110B 1NO</t>
  </si>
  <si>
    <t>ctr-s-32-220-nc</t>
  </si>
  <si>
    <t>247-208-1546</t>
  </si>
  <si>
    <t>Контактор малогабаритный КМЭ 3210, 32A 220B 1NC</t>
  </si>
  <si>
    <t>ctr-s-32-220</t>
  </si>
  <si>
    <t>247-208-1547</t>
  </si>
  <si>
    <t>Контактор малогабаритный КМЭ 3210, 32A 220B 1NO</t>
  </si>
  <si>
    <t>ctr-s-32-380-nc</t>
  </si>
  <si>
    <t>247-208-1548</t>
  </si>
  <si>
    <t>Контактор малогабаритный КМЭ 3210, 32A 380B 1NC</t>
  </si>
  <si>
    <t>ctr-s-32-380</t>
  </si>
  <si>
    <t>247-208-1549</t>
  </si>
  <si>
    <t>Контактор малогабаритный КМЭ 3210, 32A 380B 1NO</t>
  </si>
  <si>
    <t>ctr-s-40-24</t>
  </si>
  <si>
    <t>247-208-1550</t>
  </si>
  <si>
    <t>Контактор малогабаритный КМЭ 4011, 40A 24B NO+NC</t>
  </si>
  <si>
    <t>ctr-s-40-36</t>
  </si>
  <si>
    <t>247-208-1551</t>
  </si>
  <si>
    <t>Контактор малогабаритный КМЭ 4011, 40A 36B NO+NC</t>
  </si>
  <si>
    <t>ctr-s-40-110</t>
  </si>
  <si>
    <t>247-208-1552</t>
  </si>
  <si>
    <t>Контактор малогабаритный КМЭ 4011, 40A 110B NO+NC</t>
  </si>
  <si>
    <t>ctr-s-40-220</t>
  </si>
  <si>
    <t>247-208-1553</t>
  </si>
  <si>
    <t>Контактор малогабаритный КМЭ 4011, 40A 220B NO+NC</t>
  </si>
  <si>
    <t>ctr-s-40-380</t>
  </si>
  <si>
    <t>247-208-1554</t>
  </si>
  <si>
    <t>Контактор малогабаритный КМЭ 4011, 40A 380B NO+NC</t>
  </si>
  <si>
    <t>ctr-s-50-24</t>
  </si>
  <si>
    <t>247-208-1555</t>
  </si>
  <si>
    <t>Контактор малогабаритный КМЭ 5011, 50A 24B NO+NC</t>
  </si>
  <si>
    <t>ctr-s-50-36</t>
  </si>
  <si>
    <t>247-208-1556</t>
  </si>
  <si>
    <t>Контактор малогабаритный КМЭ 5011, 50A 36B NO+NC</t>
  </si>
  <si>
    <t>ctr-s-50-110</t>
  </si>
  <si>
    <t>247-208-1557</t>
  </si>
  <si>
    <t>Контактор малогабаритный КМЭ 5011, 50A 110B NO+NC</t>
  </si>
  <si>
    <t>ctr-s-50-220</t>
  </si>
  <si>
    <t>247-208-1558</t>
  </si>
  <si>
    <t>Контактор малогабаритный КМЭ 5011, 50A 220B NO+NC</t>
  </si>
  <si>
    <t>ctr-s-50-380</t>
  </si>
  <si>
    <t>247-208-1559</t>
  </si>
  <si>
    <t>Контактор малогабаритный КМЭ 5011, 50A 380B NO+NC</t>
  </si>
  <si>
    <t>ctr-s-65-24</t>
  </si>
  <si>
    <t>247-208-1560</t>
  </si>
  <si>
    <t>Контактор малогабаритный КМЭ 6511, 65A 24B NO+NC</t>
  </si>
  <si>
    <t>ctr-s-65-36</t>
  </si>
  <si>
    <t>247-208-1561</t>
  </si>
  <si>
    <t>Контактор малогабаритный КМЭ 6511, 65A 36B NO+NC</t>
  </si>
  <si>
    <t>ctr-s-65-110</t>
  </si>
  <si>
    <t>247-208-1562</t>
  </si>
  <si>
    <t>Контактор малогабаритный КМЭ 6511, 65A 110B NO+NC</t>
  </si>
  <si>
    <t>ctr-s-65-220</t>
  </si>
  <si>
    <t>247-208-1563</t>
  </si>
  <si>
    <t>Контактор малогабаритный КМЭ 6511, 65A 220B NO+NC</t>
  </si>
  <si>
    <t>ctr-s-65-380</t>
  </si>
  <si>
    <t>247-208-1564</t>
  </si>
  <si>
    <t>Контактор малогабаритный КМЭ 6511, 65A 380B NO+NC</t>
  </si>
  <si>
    <t>ctr-s-80-24</t>
  </si>
  <si>
    <t>247-208-1565</t>
  </si>
  <si>
    <t>Контактор малогабаритный КМЭ 8011, 80A 24B NO+NC</t>
  </si>
  <si>
    <t>ctr-s-80-36</t>
  </si>
  <si>
    <t>247-208-1566</t>
  </si>
  <si>
    <t>Контактор малогабаритный КМЭ 8011, 80A 36B NO+NC</t>
  </si>
  <si>
    <t>ctr-s-80-110</t>
  </si>
  <si>
    <t>247-208-1567</t>
  </si>
  <si>
    <t>Контактор малогабаритный КМЭ 8011, 80A 110B NO+NC</t>
  </si>
  <si>
    <t>ctr-s-80-220</t>
  </si>
  <si>
    <t>247-208-1568</t>
  </si>
  <si>
    <t>Контактор малогабаритный КМЭ 8011, 80A 220B NO+NC</t>
  </si>
  <si>
    <t>ctr-s-80-380</t>
  </si>
  <si>
    <t>247-208-1569</t>
  </si>
  <si>
    <t>Контактор малогабаритный КМЭ 8011, 80A 380B NO+NC</t>
  </si>
  <si>
    <t>ctr-s-95-24</t>
  </si>
  <si>
    <t>247-208-1570</t>
  </si>
  <si>
    <t>Контактор малогабаритный КМЭ 9511, 95A 24B NO+NC</t>
  </si>
  <si>
    <t>ctr-s-95-36</t>
  </si>
  <si>
    <t>247-208-1571</t>
  </si>
  <si>
    <t>Контактор малогабаритный КМЭ 9511, 95A 36B NO+NC</t>
  </si>
  <si>
    <t>ctr-s-95-220</t>
  </si>
  <si>
    <t>247-208-1572</t>
  </si>
  <si>
    <t>Контактор малогабаритный КМЭ 9511, 95A 220B NO+NC</t>
  </si>
  <si>
    <t>ctr-s-95-380</t>
  </si>
  <si>
    <t>247-208-1573</t>
  </si>
  <si>
    <t>Контактор малогабаритный КМЭ 9511, 95A 380B NO+NC</t>
  </si>
  <si>
    <t>ctr-b-115</t>
  </si>
  <si>
    <t>247-208-1601</t>
  </si>
  <si>
    <t>Контактор электромагнитный КТЭ 115А 230В NO</t>
  </si>
  <si>
    <t>ctr-b-115-380</t>
  </si>
  <si>
    <t>247-208-1602</t>
  </si>
  <si>
    <t>Контактор электромагнитный КТЭ 115А 380В NO</t>
  </si>
  <si>
    <t>ctr-b-150</t>
  </si>
  <si>
    <t>247-208-1603</t>
  </si>
  <si>
    <t>Контактор электромагнитный КТЭ 150А 230В NO</t>
  </si>
  <si>
    <t>ctr-b-150-380</t>
  </si>
  <si>
    <t>247-208-1604</t>
  </si>
  <si>
    <t>Контактор электромагнитный КТЭ 150А 380В NO</t>
  </si>
  <si>
    <t>ctr-b-185</t>
  </si>
  <si>
    <t>247-208-1605</t>
  </si>
  <si>
    <t>Контактор электромагнитный КТЭ 185А 230В NO</t>
  </si>
  <si>
    <t>ctr-b-185-380</t>
  </si>
  <si>
    <t>247-208-1606</t>
  </si>
  <si>
    <t>Контактор электромагнитный КТЭ 185А 380В NO</t>
  </si>
  <si>
    <t>ctr-b-225</t>
  </si>
  <si>
    <t>247-208-1607</t>
  </si>
  <si>
    <t>Контактор электромагнитный КТЭ 225А 230В NO</t>
  </si>
  <si>
    <t>ctr-b-225-380</t>
  </si>
  <si>
    <t>247-208-1608</t>
  </si>
  <si>
    <t>Контактор электромагнитный КТЭ 225А 380В NO</t>
  </si>
  <si>
    <t>ctr-b-265</t>
  </si>
  <si>
    <t>247-208-1609</t>
  </si>
  <si>
    <t>Контактор электромагнитный КТЭ 265А 230В NO</t>
  </si>
  <si>
    <t>ctr-b-265-380</t>
  </si>
  <si>
    <t>247-208-1610</t>
  </si>
  <si>
    <t>Контактор электромагнитный КТЭ 265А 380В NO</t>
  </si>
  <si>
    <t>ctr-b-330</t>
  </si>
  <si>
    <t>247-208-1611</t>
  </si>
  <si>
    <t>Контактор электромагнитный КТЭ 330А 230В NO</t>
  </si>
  <si>
    <t>ctr-b-330-380</t>
  </si>
  <si>
    <t>247-208-1612</t>
  </si>
  <si>
    <t>Контактор электромагнитный КТЭ 330А 380В NO</t>
  </si>
  <si>
    <t>ctr-b-400</t>
  </si>
  <si>
    <t>247-208-1613</t>
  </si>
  <si>
    <t>Контактор электромагнитный КТЭ 400А 230В NO</t>
  </si>
  <si>
    <t>ctr-b-400-380</t>
  </si>
  <si>
    <t>247-208-1614</t>
  </si>
  <si>
    <t>Контактор электромагнитный КТЭ 400А 380В NO</t>
  </si>
  <si>
    <t>ctr-b-500</t>
  </si>
  <si>
    <t>247-208-1615</t>
  </si>
  <si>
    <t>Контактор электромагнитный КТЭ 500А 230В NO</t>
  </si>
  <si>
    <t>ctr-b-500-380</t>
  </si>
  <si>
    <t>247-208-1616</t>
  </si>
  <si>
    <t>Контактор электромагнитный КТЭ 500А 380В NO</t>
  </si>
  <si>
    <t>ctr-b-630</t>
  </si>
  <si>
    <t>247-208-1617</t>
  </si>
  <si>
    <t>Контактор электромагнитный КТЭ 630А 230В NO</t>
  </si>
  <si>
    <t>ctr-b-630-380</t>
  </si>
  <si>
    <t>247-208-1618</t>
  </si>
  <si>
    <t>Контактор электромагнитный КТЭ 630А 380В NO</t>
  </si>
  <si>
    <t>ctr-b-r-115</t>
  </si>
  <si>
    <t>247-208-1701</t>
  </si>
  <si>
    <t>Контактор электромагнитный, реверсивный КТЭ реверс 115А 230В 2NO</t>
  </si>
  <si>
    <t>ctr-b-r-115-380</t>
  </si>
  <si>
    <t>247-208-1702</t>
  </si>
  <si>
    <t>Контактор электромагнитный, реверсивный КТЭ реверс 115А 380В 2NO</t>
  </si>
  <si>
    <t>ctr-b-r-150</t>
  </si>
  <si>
    <t>247-208-1703</t>
  </si>
  <si>
    <t>Контактор электромагнитный, реверсивный КТЭ реверс 150А 230В 2NO</t>
  </si>
  <si>
    <t>ctr-b-r-150-380</t>
  </si>
  <si>
    <t>247-208-1704</t>
  </si>
  <si>
    <t>Контактор электромагнитный, реверсивный КТЭ реверс 150А 380В 2NO</t>
  </si>
  <si>
    <t>ctr-b-r-185</t>
  </si>
  <si>
    <t>247-208-1705</t>
  </si>
  <si>
    <t>Контактор электромагнитный, реверсивный КТЭ реверс 185А 230В 2NO</t>
  </si>
  <si>
    <t>ctr-b-r-185-380</t>
  </si>
  <si>
    <t>247-208-1706</t>
  </si>
  <si>
    <t>Контактор электромагнитный, реверсивный КТЭ реверс 185А 380В 2NO</t>
  </si>
  <si>
    <t>ctr-b-r-225</t>
  </si>
  <si>
    <t>247-208-1707</t>
  </si>
  <si>
    <t>Контактор электромагнитный, реверсивный КТЭ реверс 225А 230В 2NO</t>
  </si>
  <si>
    <t>ctr-b-r-225-380</t>
  </si>
  <si>
    <t>247-208-1708</t>
  </si>
  <si>
    <t>Контактор электромагнитный, реверсивный КТЭ реверс 225А 380В 2NO</t>
  </si>
  <si>
    <t>ctr-b-r-265</t>
  </si>
  <si>
    <t>247-208-1709</t>
  </si>
  <si>
    <t>Контактор электромагнитный, реверсивный КТЭ реверс 265А 230В 2NO</t>
  </si>
  <si>
    <t>ctr-b-r-265-380</t>
  </si>
  <si>
    <t>247-208-1710</t>
  </si>
  <si>
    <t>Контактор электромагнитный, реверсивный КТЭ реверс 265А 380В 2NO</t>
  </si>
  <si>
    <t>ctr-b-r-330</t>
  </si>
  <si>
    <t>247-208-1711</t>
  </si>
  <si>
    <t>Контактор электромагнитный, реверсивный КТЭ реверс 330А 230В 2NO</t>
  </si>
  <si>
    <t>ctr-b-r-330-380</t>
  </si>
  <si>
    <t>247-208-1712</t>
  </si>
  <si>
    <t>Контактор электромагнитный, реверсивный КТЭ реверс 330А 380В 2NO</t>
  </si>
  <si>
    <t>ctr-b-r-400</t>
  </si>
  <si>
    <t>247-208-1713</t>
  </si>
  <si>
    <t>Контактор электромагнитный, реверсивный КТЭ реверс 400А 230В 2NO</t>
  </si>
  <si>
    <t>ctr-b-r-400-380</t>
  </si>
  <si>
    <t>247-208-1714</t>
  </si>
  <si>
    <t>Контактор электромагнитный, реверсивный КТЭ реверс 400А 380В 2NO</t>
  </si>
  <si>
    <t>ctr-b-r-500</t>
  </si>
  <si>
    <t>247-208-1715</t>
  </si>
  <si>
    <t>Контактор электромагнитный, реверсивный КТЭ реверс 500А 230В 2NO</t>
  </si>
  <si>
    <t>ctr-b-r-500-380</t>
  </si>
  <si>
    <t>247-208-1716</t>
  </si>
  <si>
    <t>Контактор электромагнитный, реверсивный КТЭ реверс 500А 380В 2NO</t>
  </si>
  <si>
    <t>ctr-b-r-630</t>
  </si>
  <si>
    <t>247-208-1717</t>
  </si>
  <si>
    <t>Контактор электромагнитный, реверсивный КТЭ реверс 630А 230В 2NO</t>
  </si>
  <si>
    <t>ctr-b-r-630-380</t>
  </si>
  <si>
    <t>247-208-1718</t>
  </si>
  <si>
    <t>Контактор электромагнитный, реверсивный КТЭ реверс 630А 380В 2NO</t>
  </si>
  <si>
    <t>kt6013-220</t>
  </si>
  <si>
    <t>247-208-1801</t>
  </si>
  <si>
    <t>Контактор электромагнитный КТ 6013, 100А 220В 3NO+3NC</t>
  </si>
  <si>
    <t>kt6013-380</t>
  </si>
  <si>
    <t>247-208-1802</t>
  </si>
  <si>
    <t>Контактор электромагнитный КТ 6013, 100А 380В 3NO+3NC</t>
  </si>
  <si>
    <t>kt6023-220</t>
  </si>
  <si>
    <t>247-208-1803</t>
  </si>
  <si>
    <t>Контактор электромагнитный КТ 6023, 160А 220В 3NO+3NC</t>
  </si>
  <si>
    <t>kt6023-380</t>
  </si>
  <si>
    <t>247-208-1804</t>
  </si>
  <si>
    <t>Контактор электромагнитный КТ 6023, 160А 380В 3NO+3NC</t>
  </si>
  <si>
    <t>kt6033-220</t>
  </si>
  <si>
    <t>247-208-1805</t>
  </si>
  <si>
    <t>Контактор электромагнитный КТ 6033, 250А 220В 3NO+3NC</t>
  </si>
  <si>
    <t>kt6033-380</t>
  </si>
  <si>
    <t>247-208-1806</t>
  </si>
  <si>
    <t>Контактор электромагнитный КТ 6033, 250А 380В 3NO+3NC</t>
  </si>
  <si>
    <t>kt6043-220</t>
  </si>
  <si>
    <t>247-208-1807</t>
  </si>
  <si>
    <t>Контактор электромагнитный КТ 6043, 400А 220В 3NO+3NC</t>
  </si>
  <si>
    <t>kt6043-380</t>
  </si>
  <si>
    <t>247-208-1808</t>
  </si>
  <si>
    <t>Контактор электромагнитный КТ 6043, 400А 380В 3NO+3NC</t>
  </si>
  <si>
    <t>kt6053-220</t>
  </si>
  <si>
    <t>247-208-1809</t>
  </si>
  <si>
    <t>Контактор электромагнитный КТ 6053, 630А 220В 3NO+3NC</t>
  </si>
  <si>
    <t>kt6053-380</t>
  </si>
  <si>
    <t>247-208-1810</t>
  </si>
  <si>
    <t>Контактор электромагнитный КТ 6053, 630А 380В 3NO+3NC</t>
  </si>
  <si>
    <t>ctr-s-9-24-1nc-p</t>
  </si>
  <si>
    <t>247-208-1901</t>
  </si>
  <si>
    <t>Контактор малогабаритный КМЭп 9А 24В DC 1NC</t>
  </si>
  <si>
    <t>ctr-s-9-24-p</t>
  </si>
  <si>
    <t>247-208-1902</t>
  </si>
  <si>
    <t>Контактор малогабаритный КМЭп 9А 24В DC 1NO</t>
  </si>
  <si>
    <t>ctr-s-9-110-nc-p</t>
  </si>
  <si>
    <t>247-208-1903</t>
  </si>
  <si>
    <t>Контактор малогабаритный КМЭп 9А 110В DC 1NC</t>
  </si>
  <si>
    <t>ctr-s-9-110-p</t>
  </si>
  <si>
    <t>247-208-1904</t>
  </si>
  <si>
    <t>Контактор малогабаритный КМЭп 9А 110В DC 1NO</t>
  </si>
  <si>
    <t>ctr-s-9-220-nc-p</t>
  </si>
  <si>
    <t>247-208-1905</t>
  </si>
  <si>
    <t>Контактор малогабаритный КМЭп 9А 220В DC 1NC</t>
  </si>
  <si>
    <t>ctr-s-9-220-p</t>
  </si>
  <si>
    <t>247-208-1906</t>
  </si>
  <si>
    <t>Контактор малогабаритный КМЭп 9А 220В DC 1NO</t>
  </si>
  <si>
    <t>ctr-s-12-24-1nc-p</t>
  </si>
  <si>
    <t>247-208-1907</t>
  </si>
  <si>
    <t>Контактор малогабаритный КМЭп 12А 24В DC 1NC</t>
  </si>
  <si>
    <t>ctr-s-12-24-p</t>
  </si>
  <si>
    <t>247-208-1908</t>
  </si>
  <si>
    <t>Контактор малогабаритный КМЭп 12А 24В DC 1NO</t>
  </si>
  <si>
    <t>ctr-s-12-110-nc-p</t>
  </si>
  <si>
    <t>247-208-1909</t>
  </si>
  <si>
    <t>Контактор малогабаритный КМЭп 12А 110В DC 1NC</t>
  </si>
  <si>
    <t>ctr-s-12-110-p</t>
  </si>
  <si>
    <t>247-208-1910</t>
  </si>
  <si>
    <t>Контактор малогабаритный КМЭп 12А 110В DC 1NO</t>
  </si>
  <si>
    <t>ctr-s-12-220-nc-p</t>
  </si>
  <si>
    <t>247-208-1911</t>
  </si>
  <si>
    <t>Контактор малогабаритный КМЭп 12А 220В DC 1NC</t>
  </si>
  <si>
    <t>ctr-s-12-220-p</t>
  </si>
  <si>
    <t>247-208-1912</t>
  </si>
  <si>
    <t>Контактор малогабаритный КМЭп 12А 220В DC 1NO</t>
  </si>
  <si>
    <t>ctr-s-18-24-1nc-p</t>
  </si>
  <si>
    <t>247-208-1913</t>
  </si>
  <si>
    <t>Контактор малогабаритный КМЭп 18А 24В DC 1NC</t>
  </si>
  <si>
    <t>ctr-s-18-24-p</t>
  </si>
  <si>
    <t>247-208-1914</t>
  </si>
  <si>
    <t>Контактор малогабаритный КМЭп 18А 24В DC 1NO</t>
  </si>
  <si>
    <t>ctr-s-18-110-nc-p</t>
  </si>
  <si>
    <t>247-208-1915</t>
  </si>
  <si>
    <t>Контактор малогабаритный КМЭп 18А 110В DC 1NC</t>
  </si>
  <si>
    <t>ctr-s-18-110-p</t>
  </si>
  <si>
    <t>247-208-1916</t>
  </si>
  <si>
    <t>Контактор малогабаритный КМЭп 18А 110В DC 1NO</t>
  </si>
  <si>
    <t>ctr-s-18-220-nc-p</t>
  </si>
  <si>
    <t>247-208-1917</t>
  </si>
  <si>
    <t>Контактор малогабаритный КМЭп 18А 220В DC 1NC</t>
  </si>
  <si>
    <t>ctr-s-18-220-p</t>
  </si>
  <si>
    <t>247-208-1918</t>
  </si>
  <si>
    <t>Контактор малогабаритный КМЭп 18А 220В DC 1NO</t>
  </si>
  <si>
    <t>ctr-s-25-24-1nc-p</t>
  </si>
  <si>
    <t>247-208-1919</t>
  </si>
  <si>
    <t>Контактор малогабаритный КМЭп 25А 24В DC 1NC</t>
  </si>
  <si>
    <t>ctr-s-25-24-p</t>
  </si>
  <si>
    <t>247-208-1920</t>
  </si>
  <si>
    <t>Контактор малогабаритный КМЭп 25А 24В DC 1NO</t>
  </si>
  <si>
    <t>ctr-s-25-110-nc-p</t>
  </si>
  <si>
    <t>247-208-1921</t>
  </si>
  <si>
    <t>Контактор малогабаритный КМЭп 25А 110В DC 1NC</t>
  </si>
  <si>
    <t>ctr-s-25-110-p</t>
  </si>
  <si>
    <t>247-208-1922</t>
  </si>
  <si>
    <t>Контактор малогабаритный КМЭп 25А 110В DC 1NO</t>
  </si>
  <si>
    <t>ctr-s-25-220-nc-p</t>
  </si>
  <si>
    <t>247-208-1923</t>
  </si>
  <si>
    <t>Контактор малогабаритный КМЭп 25А 220В DC 1NC</t>
  </si>
  <si>
    <t>ctr-s-25-220-p</t>
  </si>
  <si>
    <t>247-208-1924</t>
  </si>
  <si>
    <t>Контактор малогабаритный КМЭп 25А 220В DC 1NO</t>
  </si>
  <si>
    <t>ctr-s-32-24-1nc-p</t>
  </si>
  <si>
    <t>247-208-1925</t>
  </si>
  <si>
    <t>Контактор малогабаритный КМЭп 32А 24В DC 1NC</t>
  </si>
  <si>
    <t>ctr-s-32-24-p</t>
  </si>
  <si>
    <t>247-208-1926</t>
  </si>
  <si>
    <t>Контактор малогабаритный КМЭп 32А 24В DC 1NO</t>
  </si>
  <si>
    <t>ctr-s-32110-nc-p</t>
  </si>
  <si>
    <t>247-208-1927</t>
  </si>
  <si>
    <t>Контактор малогабаритный КМЭп 32А 110В DC 1NC</t>
  </si>
  <si>
    <t>ctr-s-32-110-p</t>
  </si>
  <si>
    <t>247-208-1928</t>
  </si>
  <si>
    <t>Контактор малогабаритный КМЭп 32А 110В DC 1NO</t>
  </si>
  <si>
    <t>ctr-s-32-220-nc-p</t>
  </si>
  <si>
    <t>247-208-1929</t>
  </si>
  <si>
    <t>Контактор малогабаритный КМЭп 32А 220В DC 1NC</t>
  </si>
  <si>
    <t>ctr-s-32-220-p</t>
  </si>
  <si>
    <t>247-208-1930</t>
  </si>
  <si>
    <t>Контактор малогабаритный КМЭп 32А 220В DC 1NO</t>
  </si>
  <si>
    <t>ctr-s-40-24-nc-p</t>
  </si>
  <si>
    <t>247-208-1931</t>
  </si>
  <si>
    <t>Контактор малогабаритный КМЭп 40А 24В DC 1NO 1NC</t>
  </si>
  <si>
    <t>ctr-s-40-110-nc-p</t>
  </si>
  <si>
    <t>247-208-1932</t>
  </si>
  <si>
    <t>Контактор малогабаритный КМЭп 40А 110В DC 1NO 1NC</t>
  </si>
  <si>
    <t>ctr-s-40-220-nc-no-p</t>
  </si>
  <si>
    <t>247-208-1933</t>
  </si>
  <si>
    <t>Контактор малогабаритный КМЭп 40А 220В DC 1NO 1NC</t>
  </si>
  <si>
    <t>ctr-s-50-24-nc-p</t>
  </si>
  <si>
    <t>247-208-1934</t>
  </si>
  <si>
    <t>Контактор малогабаритный КМЭп 50А 24В DC 1NO 1NC</t>
  </si>
  <si>
    <t>ctr-s-50-110-nc-p</t>
  </si>
  <si>
    <t>247-208-1935</t>
  </si>
  <si>
    <t>Контактор малогабаритный КМЭп 50А 110В DC 1NO 1NC</t>
  </si>
  <si>
    <t>ctr-s-50-220-nc-no-p</t>
  </si>
  <si>
    <t>247-208-1936</t>
  </si>
  <si>
    <t>Контактор малогабаритный КМЭп 50А 220В DC 1NO 1NC</t>
  </si>
  <si>
    <t>ctr-s-65-24-nc-p</t>
  </si>
  <si>
    <t>247-208-1937</t>
  </si>
  <si>
    <t>Контактор малогабаритный КМЭп 65А 24В DC 1NO 1NC</t>
  </si>
  <si>
    <t>ctr-s-65-110-nc-p</t>
  </si>
  <si>
    <t>247-208-1938</t>
  </si>
  <si>
    <t>Контактор малогабаритный КМЭп 65А 110В DC 1NO 1NC</t>
  </si>
  <si>
    <t>ctr-s-65-220-nc-no-p</t>
  </si>
  <si>
    <t>247-208-1939</t>
  </si>
  <si>
    <t>Контактор малогабаритный КМЭп 65А 220В DC 1NO 1NC</t>
  </si>
  <si>
    <t>ctr-s-80-24-nc-p</t>
  </si>
  <si>
    <t>247-208-1940</t>
  </si>
  <si>
    <t>Контактор малогабаритный КМЭп 80А 24В DC 1NO 1NC</t>
  </si>
  <si>
    <t>ctr-s-80-110-nc-p</t>
  </si>
  <si>
    <t>247-208-1941</t>
  </si>
  <si>
    <t>Контактор малогабаритный КМЭп 80А 110В DC 1NO 1NC</t>
  </si>
  <si>
    <t>ctr-s-80-220-nc-no-p</t>
  </si>
  <si>
    <t>247-208-1942</t>
  </si>
  <si>
    <t>Контактор малогабаритный КМЭп 80А 220В DC 1NO 1NC</t>
  </si>
  <si>
    <t>ctr-s-95-24-nc-p</t>
  </si>
  <si>
    <t>247-208-1943</t>
  </si>
  <si>
    <t>Контактор малогабаритный КМЭп 95А 24В DC 1NO 1NC</t>
  </si>
  <si>
    <t>ctr-s-95-110-nc-p</t>
  </si>
  <si>
    <t>247-208-1944</t>
  </si>
  <si>
    <t>Контактор малогабаритный КМЭп 95А 110В DC 1NO 1NC</t>
  </si>
  <si>
    <t>ctr-s-95-220-nc-no-p</t>
  </si>
  <si>
    <t>247-208-1945</t>
  </si>
  <si>
    <t>Контактор малогабаритный КМЭп 95А 220В DC 1NO 1NC</t>
  </si>
  <si>
    <t>Mctr-s-6-24</t>
  </si>
  <si>
    <t>247-208-2001</t>
  </si>
  <si>
    <t>Миниконтактор МКЭ 6А  24В 1NO</t>
  </si>
  <si>
    <t>Mctr-s-6-230</t>
  </si>
  <si>
    <t>247-208-2002</t>
  </si>
  <si>
    <t>Миниконтактор МКЭ 6А 230В 1NO</t>
  </si>
  <si>
    <t>Mctr-s-6-400</t>
  </si>
  <si>
    <t>247-208-2003</t>
  </si>
  <si>
    <t>Миниконтактор МКЭ 6А 400В 1NO</t>
  </si>
  <si>
    <t>Mctr-s-9-24</t>
  </si>
  <si>
    <t>247-208-2004</t>
  </si>
  <si>
    <t>Миниконтактор МКЭ 9А  24В 1NO</t>
  </si>
  <si>
    <t>Mctr-s-9-230</t>
  </si>
  <si>
    <t>247-208-2005</t>
  </si>
  <si>
    <t>Миниконтактор МКЭ 9А 230В 1NO</t>
  </si>
  <si>
    <t>Mctr-s-9-400</t>
  </si>
  <si>
    <t>247-208-2006</t>
  </si>
  <si>
    <t>Миниконтактор МКЭ 9А 400В 1NO</t>
  </si>
  <si>
    <t>Mctr-s-12-24</t>
  </si>
  <si>
    <t>247-208-2007</t>
  </si>
  <si>
    <t>Миниконтактор МКЭ 12А  24В 1NO</t>
  </si>
  <si>
    <t>Mctr-s-12-230</t>
  </si>
  <si>
    <t>247-208-2008</t>
  </si>
  <si>
    <t>Миниконтактор МКЭ 12А 230В 1NO</t>
  </si>
  <si>
    <t>Mctr-s-12-400</t>
  </si>
  <si>
    <t>247-208-2009</t>
  </si>
  <si>
    <t>Миниконтактор МКЭ 12А 400В 1NO</t>
  </si>
  <si>
    <t>Mctr-s-16-24</t>
  </si>
  <si>
    <t>247-208-2010</t>
  </si>
  <si>
    <t>Миниконтактор МКЭ 16А 24В 1NO</t>
  </si>
  <si>
    <t>Mctr-s-16-230</t>
  </si>
  <si>
    <t>247-208-2011</t>
  </si>
  <si>
    <t>Миниконтактор МКЭ 16А 230В 1NO</t>
  </si>
  <si>
    <t>Mctr-s-16-400</t>
  </si>
  <si>
    <t>247-208-2012</t>
  </si>
  <si>
    <t>Миниконтактор МКЭ 16А 400В 1NO</t>
  </si>
  <si>
    <t>ctr-k-09-18a-24v</t>
  </si>
  <si>
    <t>247-208-2101</t>
  </si>
  <si>
    <t>Катушка управления КМЭ 09А-18А, 24В</t>
  </si>
  <si>
    <t>ctr-k-09-18a-36v</t>
  </si>
  <si>
    <t>247-208-2102</t>
  </si>
  <si>
    <t>Катушка управления КМЭ 09А-18А, 36В</t>
  </si>
  <si>
    <t>ctr-k-09-18a-110v</t>
  </si>
  <si>
    <t>247-208-2103</t>
  </si>
  <si>
    <t>Катушка управления КМЭ 09А-18А, 110В</t>
  </si>
  <si>
    <t>ctr-k-09-18a-230v</t>
  </si>
  <si>
    <t>247-208-2104</t>
  </si>
  <si>
    <t>Катушка управления КМЭ 09А-18А, 230В</t>
  </si>
  <si>
    <t>ctr-k-09-18a-400v</t>
  </si>
  <si>
    <t>247-208-2105</t>
  </si>
  <si>
    <t>Катушка управления КМЭ 09А-18А, 400В</t>
  </si>
  <si>
    <t>ctr-k-25-32a-24v</t>
  </si>
  <si>
    <t>247-208-2106</t>
  </si>
  <si>
    <t>Катушка управления КМЭ 25А-32А, 24В</t>
  </si>
  <si>
    <t>ctr-k-25-32a-36v</t>
  </si>
  <si>
    <t>247-208-2107</t>
  </si>
  <si>
    <t>Катушка управления КМЭ 25А-32А, 36В</t>
  </si>
  <si>
    <t>ctr-k-25-32a-110v</t>
  </si>
  <si>
    <t>247-208-2108</t>
  </si>
  <si>
    <t>Катушка управления КМЭ 25А-32А, 110В</t>
  </si>
  <si>
    <t>ctr-k-25-32a-230v</t>
  </si>
  <si>
    <t>247-208-2109</t>
  </si>
  <si>
    <t>Катушка управления КМЭ 25А-32А, 230В</t>
  </si>
  <si>
    <t>ctr-k-25-32a-400v</t>
  </si>
  <si>
    <t>247-208-2110</t>
  </si>
  <si>
    <t>Катушка управления КМЭ 25А-32А, 400В</t>
  </si>
  <si>
    <t>ctr-k-40-95a-24v</t>
  </si>
  <si>
    <t>247-208-2111</t>
  </si>
  <si>
    <t>Катушка управления КМЭ 40А-95А, 24В</t>
  </si>
  <si>
    <t>ctr-k-40-95a-36v</t>
  </si>
  <si>
    <t>247-208-2112</t>
  </si>
  <si>
    <t>Катушка управления КМЭ 40А-95А, 36В</t>
  </si>
  <si>
    <t>ctr-k-40-95a-110v</t>
  </si>
  <si>
    <t>247-208-2113</t>
  </si>
  <si>
    <t>Катушка управления КМЭ 40А-95А, 110В</t>
  </si>
  <si>
    <t>ctr-k-40-95a-230v</t>
  </si>
  <si>
    <t>247-208-2114</t>
  </si>
  <si>
    <t>Катушка управления КМЭ 40А-95А, 230В</t>
  </si>
  <si>
    <t>ctr-k-40-95a-400v</t>
  </si>
  <si>
    <t>247-208-2115</t>
  </si>
  <si>
    <t>Катушка управления КМЭ 40А-95А, 400В</t>
  </si>
  <si>
    <t>ctr-k-b-115/220</t>
  </si>
  <si>
    <t>247-208-2201</t>
  </si>
  <si>
    <t>Катушка управления КТЭ F, 115А-150А, 220В</t>
  </si>
  <si>
    <t>ctr-k-b-115/380</t>
  </si>
  <si>
    <t>247-208-2202</t>
  </si>
  <si>
    <t>Катушка управления КТЭ F, 115А-150А, 380В</t>
  </si>
  <si>
    <t>ctr-k-b-150/220</t>
  </si>
  <si>
    <t>247-208-2203</t>
  </si>
  <si>
    <t>Катушка управления КТЭ F, 150А, 220В</t>
  </si>
  <si>
    <t>ctr-k-b-150/380</t>
  </si>
  <si>
    <t>247-208-2204</t>
  </si>
  <si>
    <t>Катушка управления КТЭ F, 150А, 380В</t>
  </si>
  <si>
    <t>ctr-k-b-185/220</t>
  </si>
  <si>
    <t>247-208-2205</t>
  </si>
  <si>
    <t>Катушка управления КТЭ F, 185А-225А, 220В</t>
  </si>
  <si>
    <t>ctr-k-b-185/380</t>
  </si>
  <si>
    <t>247-208-2206</t>
  </si>
  <si>
    <t>Катушка управления КТЭ F, 185А-225А, 380В</t>
  </si>
  <si>
    <t>ctr-k-b-265/220</t>
  </si>
  <si>
    <t>247-208-2207</t>
  </si>
  <si>
    <t>Катушка управления КТЭ F, 265А-330А, 220В</t>
  </si>
  <si>
    <t>ctr-k-b-265/380</t>
  </si>
  <si>
    <t>247-208-2208</t>
  </si>
  <si>
    <t>Катушка управления КТЭ F, 265А-330А, 380В</t>
  </si>
  <si>
    <t>ctr-k-b-400/220</t>
  </si>
  <si>
    <t>247-208-2209</t>
  </si>
  <si>
    <t>Катушка управления КТЭ F, 400А, 220В</t>
  </si>
  <si>
    <t>ctr-k-b-400/380</t>
  </si>
  <si>
    <t>247-208-2210</t>
  </si>
  <si>
    <t>Катушка управления КТЭ F, 400А, 380В</t>
  </si>
  <si>
    <t>ctr-k-b-500/220</t>
  </si>
  <si>
    <t>247-208-2211</t>
  </si>
  <si>
    <t>Катушка управления КТЭ F, 500А, 220В</t>
  </si>
  <si>
    <t>ctr-k-b-500/380</t>
  </si>
  <si>
    <t>247-208-2212</t>
  </si>
  <si>
    <t>Катушка управления КТЭ F, 500А, 380В</t>
  </si>
  <si>
    <t>ctr-k-b-630/220</t>
  </si>
  <si>
    <t>247-208-2213</t>
  </si>
  <si>
    <t>Катушка управления КТЭ F, 630А, 220В</t>
  </si>
  <si>
    <t>ctr-k-b-630/380</t>
  </si>
  <si>
    <t>247-208-2214</t>
  </si>
  <si>
    <t>Катушка управления КТЭ F, 630А, 380В</t>
  </si>
  <si>
    <t>ctr-kt-6013-230</t>
  </si>
  <si>
    <t>247-208-2301</t>
  </si>
  <si>
    <t>Катушка управления КТ 6013, 230В</t>
  </si>
  <si>
    <t>ctr-kt-6013-380</t>
  </si>
  <si>
    <t>247-208-2302</t>
  </si>
  <si>
    <t>Катушка управления КТ 6013, 380В</t>
  </si>
  <si>
    <t>ctr-kt-6023-230</t>
  </si>
  <si>
    <t>247-208-2303</t>
  </si>
  <si>
    <t>Катушка управления КТ 6023, 230В</t>
  </si>
  <si>
    <t>ctr-kt-6023-380</t>
  </si>
  <si>
    <t>247-208-2304</t>
  </si>
  <si>
    <t>Катушка управления КТ 6023, 380В</t>
  </si>
  <si>
    <t>ctr-kt-6033-230</t>
  </si>
  <si>
    <t>247-208-2305</t>
  </si>
  <si>
    <t>Катушка управления КТ 6033, 230В</t>
  </si>
  <si>
    <t>ctr-kt-6033-380</t>
  </si>
  <si>
    <t>247-208-2306</t>
  </si>
  <si>
    <t>Катушка управления КТ 6033, 380В</t>
  </si>
  <si>
    <t>ctr-kt-6043-230</t>
  </si>
  <si>
    <t>247-208-2307</t>
  </si>
  <si>
    <t>Катушка управления КТ 6043, 230В</t>
  </si>
  <si>
    <t>ctr-kt-6043-380</t>
  </si>
  <si>
    <t>247-208-2308</t>
  </si>
  <si>
    <t>Катушка управления КТ 6043, 380В</t>
  </si>
  <si>
    <t>ctr-kt-6053-230</t>
  </si>
  <si>
    <t>247-208-2309</t>
  </si>
  <si>
    <t>Катушка управления КТ 6053, 230В</t>
  </si>
  <si>
    <t>ctr-kt-6053-380</t>
  </si>
  <si>
    <t>247-208-2310</t>
  </si>
  <si>
    <t>Катушка управления КТ 6053, 380В</t>
  </si>
  <si>
    <t>pm12-63/220</t>
  </si>
  <si>
    <t>247-208-2401</t>
  </si>
  <si>
    <t>Пускатель электромагнитный ПМ12 63100, 230В 2NC+4NO</t>
  </si>
  <si>
    <t>pm12-63/380</t>
  </si>
  <si>
    <t>247-208-2402</t>
  </si>
  <si>
    <t>Пускатель электромагнитный ПМ12 63100, 400В 2NC+4NO</t>
  </si>
  <si>
    <t>pm12-80/220</t>
  </si>
  <si>
    <t>247-208-2403</t>
  </si>
  <si>
    <t>Пускатель электромагнитный ПМ12 80100, 230В 2NC+4NO</t>
  </si>
  <si>
    <t>pm12-80/380</t>
  </si>
  <si>
    <t>247-208-2404</t>
  </si>
  <si>
    <t>Пускатель электромагнитный ПМ12 80100, 400В 2NC+4NO</t>
  </si>
  <si>
    <t>pm12-100/220</t>
  </si>
  <si>
    <t>247-208-2405</t>
  </si>
  <si>
    <t>Пускатель электромагнитный ПМ12 100100, 230В 2NC+4NO</t>
  </si>
  <si>
    <t>pm12-100/380</t>
  </si>
  <si>
    <t>247-208-2406</t>
  </si>
  <si>
    <t>Пускатель электромагнитный ПМ12 100100, 400В 2NC+4NO</t>
  </si>
  <si>
    <t>pm12-125/220</t>
  </si>
  <si>
    <t>247-208-2407</t>
  </si>
  <si>
    <t>Пускатель электромагнитный ПМ12 125100, 230В 2NC+4NO</t>
  </si>
  <si>
    <t>pm12-125/380</t>
  </si>
  <si>
    <t>247-208-2408</t>
  </si>
  <si>
    <t>Пускатель электромагнитный ПМ12 125100, 400В 2NC+4NO</t>
  </si>
  <si>
    <t>pm12-160/220</t>
  </si>
  <si>
    <t>247-208-2409</t>
  </si>
  <si>
    <t>Пускатель электромагнитный ПМ12 160100, 230В 2NC+4NO</t>
  </si>
  <si>
    <t>pm12-160/380</t>
  </si>
  <si>
    <t>247-208-2410</t>
  </si>
  <si>
    <t>Пускатель электромагнитный ПМ12 160100, 400В 2NC+4NO</t>
  </si>
  <si>
    <t>pm12-200/220</t>
  </si>
  <si>
    <t>247-208-2411</t>
  </si>
  <si>
    <t>Пускатель электромагнитный ПМ12 200100, 230В 2NC+4NO</t>
  </si>
  <si>
    <t>pm12-200/380</t>
  </si>
  <si>
    <t>247-208-2412</t>
  </si>
  <si>
    <t>Пускатель электромагнитный ПМ12 200100, 400В 2NC+4NO</t>
  </si>
  <si>
    <t>pm12-250/220</t>
  </si>
  <si>
    <t>247-208-2413</t>
  </si>
  <si>
    <t>Пускатель электромагнитный ПМ12 250100, 230В 2NC+4NO</t>
  </si>
  <si>
    <t>pm12-250/380</t>
  </si>
  <si>
    <t>247-208-2414</t>
  </si>
  <si>
    <t>Пускатель электромагнитный ПМ12 250100, 400В 2NC+4NO</t>
  </si>
  <si>
    <t>pm12-315/220</t>
  </si>
  <si>
    <t>247-208-2415</t>
  </si>
  <si>
    <t>Пускатель электромагнитный ПМ12 315100, 230В 2NC+4NO</t>
  </si>
  <si>
    <t>pm12-315/380</t>
  </si>
  <si>
    <t>247-208-2416</t>
  </si>
  <si>
    <t>Пускатель электромагнитный ПМ12 315100, 400В 2NC+4NO</t>
  </si>
  <si>
    <t>pm12-400/220</t>
  </si>
  <si>
    <t>247-208-2417</t>
  </si>
  <si>
    <t>Пускатель электромагнитный ПМ12 400100, 230В 2NC+4NO</t>
  </si>
  <si>
    <t>pm12-400/380</t>
  </si>
  <si>
    <t>247-208-2418</t>
  </si>
  <si>
    <t>Пускатель электромагнитный ПМ12 400100, 400В 2NC+4NO</t>
  </si>
  <si>
    <t>pm12-500/220</t>
  </si>
  <si>
    <t>247-208-2419</t>
  </si>
  <si>
    <t>Пускатель электромагнитный ПМ12 500100, 230В 2NC+4NO</t>
  </si>
  <si>
    <t>pm12-500/380</t>
  </si>
  <si>
    <t>247-208-2420</t>
  </si>
  <si>
    <t>Пускатель электромагнитный ПМ12 500100, 400В 2NC+4NO</t>
  </si>
  <si>
    <t>pm12-630/220</t>
  </si>
  <si>
    <t>247-208-2421</t>
  </si>
  <si>
    <t>Пускатель электромагнитный ПМ12 630100, 230В 2NC+4NO</t>
  </si>
  <si>
    <t>pm12-630/380</t>
  </si>
  <si>
    <t>247-208-2422</t>
  </si>
  <si>
    <t>Пускатель электромагнитный ПМ12 630100, 400В 2NC+4NO</t>
  </si>
  <si>
    <t>pm12-800/220</t>
  </si>
  <si>
    <t>247-208-2423</t>
  </si>
  <si>
    <t>Пускатель электромагнитный ПМ12 800100, 230В 2NC+4NO</t>
  </si>
  <si>
    <t>pm12-800/380</t>
  </si>
  <si>
    <t>247-208-2424</t>
  </si>
  <si>
    <t>Пускатель электромагнитный ПМ12 800100, 400В 2NC+4NO</t>
  </si>
  <si>
    <t>pm12-1000/220</t>
  </si>
  <si>
    <t>247-208-2425</t>
  </si>
  <si>
    <t>Пускатель электромагнитный ПМ12 1000100, 230В 2NC+4NO</t>
  </si>
  <si>
    <t>pm12-1000/380</t>
  </si>
  <si>
    <t>247-208-2426</t>
  </si>
  <si>
    <t>Пускатель электромагнитный ПМ12 1000100, 400В 2NC+4NO</t>
  </si>
  <si>
    <t>ctrp-r-9-230v-led</t>
  </si>
  <si>
    <t>247-208-2501</t>
  </si>
  <si>
    <t>Пускатель реверсивный КМЭ в корпусе с тепловым реле, 9А 230В IP44</t>
  </si>
  <si>
    <t>ctrp-r-9-400v-led</t>
  </si>
  <si>
    <t>247-208-2502</t>
  </si>
  <si>
    <t>Пускатель реверсивный КМЭ в корпусе с тепловым реле, 9А 400В IP44</t>
  </si>
  <si>
    <t>ctrp-r-12-230v-led</t>
  </si>
  <si>
    <t>247-208-2503</t>
  </si>
  <si>
    <t>Пускатель реверсивный КМЭ в корпусе с тепловым реле, 12А 230В IP44</t>
  </si>
  <si>
    <t>ctrp-r-12-400v-led</t>
  </si>
  <si>
    <t>247-208-2504</t>
  </si>
  <si>
    <t>Пускатель реверсивный КМЭ в корпусе с тепловым реле, 12А 400В IP44</t>
  </si>
  <si>
    <t>ctrp-r-18-230v-led</t>
  </si>
  <si>
    <t>247-208-2505</t>
  </si>
  <si>
    <t>Пускатель реверсивный КМЭ в корпусе с тепловым реле, 18А 230В IP44</t>
  </si>
  <si>
    <t>ctrp-r-18-400v-led</t>
  </si>
  <si>
    <t>247-208-2506</t>
  </si>
  <si>
    <t>Пускатель реверсивный КМЭ в корпусе с тепловым реле, 18А 400В IP44</t>
  </si>
  <si>
    <t>ctrp-r-25-230v-led</t>
  </si>
  <si>
    <t>247-208-2507</t>
  </si>
  <si>
    <t>Пускатель реверсивный КМЭ в корпусе с тепловым реле, 25А 230В IP44</t>
  </si>
  <si>
    <t>ctrp-r-25-400v-led</t>
  </si>
  <si>
    <t>247-208-2508</t>
  </si>
  <si>
    <t>Пускатель реверсивный КМЭ в корпусе с тепловым реле, 25А 400В IP44</t>
  </si>
  <si>
    <t>ctrp-r-32-230v-led</t>
  </si>
  <si>
    <t>247-208-2509</t>
  </si>
  <si>
    <t>Пускатель реверсивный КМЭ в корпусе с тепловым реле, 32А 230В IP44</t>
  </si>
  <si>
    <t>ctrp-r-32-400v-led</t>
  </si>
  <si>
    <t>247-208-2510</t>
  </si>
  <si>
    <t>Пускатель реверсивный КМЭ в корпусе с тепловым реле, 32А 400В IP44</t>
  </si>
  <si>
    <t>ctrp-r-40-230v-led</t>
  </si>
  <si>
    <t>247-208-2511</t>
  </si>
  <si>
    <t>Пускатель реверсивный КМЭ в корпусе с тепловым реле, 40А 230В IP44</t>
  </si>
  <si>
    <t>ctrp-r-40-400v-led</t>
  </si>
  <si>
    <t>247-208-2512</t>
  </si>
  <si>
    <t>Пускатель реверсивный КМЭ в корпусе с тепловым реле, 40А 400В IP44</t>
  </si>
  <si>
    <t>ctrp-r-50-230v-led</t>
  </si>
  <si>
    <t>247-208-2513</t>
  </si>
  <si>
    <t>Пускатель реверсивный КМЭ в корпусе с тепловым реле, 50А 230В IP44</t>
  </si>
  <si>
    <t>ctrp-r-50-400v-led</t>
  </si>
  <si>
    <t>247-208-2514</t>
  </si>
  <si>
    <t>Пускатель реверсивный КМЭ в корпусе с тепловым реле, 50А 400В IP44</t>
  </si>
  <si>
    <t>ctrp-r-65-230v-led</t>
  </si>
  <si>
    <t>247-208-2515</t>
  </si>
  <si>
    <t>Пускатель реверсивный КМЭ в корпусе с тепловым реле, 65А 230В IP44</t>
  </si>
  <si>
    <t>ctrp-r-65-400v-led</t>
  </si>
  <si>
    <t>247-208-2516</t>
  </si>
  <si>
    <t>Пускатель реверсивный КМЭ в корпусе с тепловым реле, 65А 400В IP44</t>
  </si>
  <si>
    <t>ctrp-r-80-230v-led</t>
  </si>
  <si>
    <t>247-208-2517</t>
  </si>
  <si>
    <t>Пускатель реверсивный КМЭ в корпусе с тепловым реле, 80А 230В IP44</t>
  </si>
  <si>
    <t>ctrp-r-80-400v-led</t>
  </si>
  <si>
    <t>247-208-2518</t>
  </si>
  <si>
    <t>Пускатель реверсивный КМЭ в корпусе с тепловым реле, 80А 400В IP44</t>
  </si>
  <si>
    <t>ctrp-r-95-230v-led</t>
  </si>
  <si>
    <t>247-208-2519</t>
  </si>
  <si>
    <t>Пускатель реверсивный КМЭ в корпусе с тепловым реле, 95А 230В IP44</t>
  </si>
  <si>
    <t>ctrp-r-95-400v-led</t>
  </si>
  <si>
    <t>247-208-2520</t>
  </si>
  <si>
    <t>Пускатель реверсивный КМЭ в корпусе с тепловым реле, 95А 400В IP44</t>
  </si>
  <si>
    <t>ctr-s-9-01-400-av</t>
  </si>
  <si>
    <t>247-208-2602</t>
  </si>
  <si>
    <t>Контактор КМЭ 9А 1NC 400В АС</t>
  </si>
  <si>
    <t>ctr-s-9-10-400-av</t>
  </si>
  <si>
    <t>247-208-2604</t>
  </si>
  <si>
    <t>Контактор КМЭ 9А 1NO 400В АС</t>
  </si>
  <si>
    <t>ctr-s-12-01-400-av</t>
  </si>
  <si>
    <t>247-208-2606</t>
  </si>
  <si>
    <t>Контактор КМЭ 12А 1NC 400В АС</t>
  </si>
  <si>
    <t>ctr-s-12-10-400-av</t>
  </si>
  <si>
    <t>247-208-2608</t>
  </si>
  <si>
    <t>Контактор КМЭ 12А 1NO 400В АС</t>
  </si>
  <si>
    <t>ctr-s-18-01-230-av</t>
  </si>
  <si>
    <t>247-208-2609</t>
  </si>
  <si>
    <t>Контактор КМЭ 18А 1NC 230В АС</t>
  </si>
  <si>
    <t>ctr-s-18-01-400-av</t>
  </si>
  <si>
    <t>247-208-2610</t>
  </si>
  <si>
    <t>Контактор КМЭ 18А 1NC 400В АС</t>
  </si>
  <si>
    <t>ctr-s-18-10-400-av</t>
  </si>
  <si>
    <t>247-208-2612</t>
  </si>
  <si>
    <t>Контактор КМЭ 18А 1NO 400В АС</t>
  </si>
  <si>
    <t>ctr-s-22-01-400-av</t>
  </si>
  <si>
    <t>247-208-2614</t>
  </si>
  <si>
    <t>Контактор КМЭ 22А 1NC 400В АС</t>
  </si>
  <si>
    <t>ctr-s-22-10-400-av</t>
  </si>
  <si>
    <t>247-208-2616</t>
  </si>
  <si>
    <t>Контактор КМЭ 22А 1NO 400В АС</t>
  </si>
  <si>
    <t>ctr-s-25-00-400-av</t>
  </si>
  <si>
    <t>247-208-2618</t>
  </si>
  <si>
    <t>Контактор КМЭ 25А 400В АС</t>
  </si>
  <si>
    <t>ctr-s-30-00-400-av</t>
  </si>
  <si>
    <t>247-208-2620</t>
  </si>
  <si>
    <t>Контактор КМЭ 30А 400В АС</t>
  </si>
  <si>
    <t>ctr-s-32-00-230-av</t>
  </si>
  <si>
    <t>247-208-2621</t>
  </si>
  <si>
    <t>Контактор КМЭ 32А 230В АС</t>
  </si>
  <si>
    <t>ctr-s-32-00-400-av</t>
  </si>
  <si>
    <t>247-208-2622</t>
  </si>
  <si>
    <t>Контактор КМЭ 32А 400В АС</t>
  </si>
  <si>
    <t>ctr-s-40-00-400-av</t>
  </si>
  <si>
    <t>247-208-2624</t>
  </si>
  <si>
    <t>Контактор КМЭ 38А 400В АС</t>
  </si>
  <si>
    <t>ctr-s-50-00-400-av</t>
  </si>
  <si>
    <t>247-208-2626</t>
  </si>
  <si>
    <t>Контактор КМЭ 50А 400В АС</t>
  </si>
  <si>
    <t>ctr-s-70-00-400-av</t>
  </si>
  <si>
    <t>247-208-2630</t>
  </si>
  <si>
    <t>Контактор КМЭ 65А 400В АС</t>
  </si>
  <si>
    <t>ctr-s-80-00-230-av</t>
  </si>
  <si>
    <t>247-208-2631</t>
  </si>
  <si>
    <t>Контактор КМЭ 80А 230В АС</t>
  </si>
  <si>
    <t>ctr-s-80-00-400-av</t>
  </si>
  <si>
    <t>247-208-2632</t>
  </si>
  <si>
    <t>Контактор КМЭ 80А 400В АС</t>
  </si>
  <si>
    <t>ctr-s-90-00-230-av</t>
  </si>
  <si>
    <t>247-208-2633</t>
  </si>
  <si>
    <t>Контактор КМЭ 90А 230В АС</t>
  </si>
  <si>
    <t>ctr-s-90-00-400-av</t>
  </si>
  <si>
    <t>247-208-2634</t>
  </si>
  <si>
    <t>Контактор КМЭ 90А 400В АС</t>
  </si>
  <si>
    <t>ctr-s-100-00-400-av</t>
  </si>
  <si>
    <t>247-208-2636</t>
  </si>
  <si>
    <t>Контактор КМЭ 100А 400В АС</t>
  </si>
  <si>
    <t>pml-s-18-400-basic</t>
  </si>
  <si>
    <t>247-208-2702</t>
  </si>
  <si>
    <t>Пускатель электромагнитный ПМЛ 1160ДМ, 18А 400В</t>
  </si>
  <si>
    <t>pml-s-9-400-basic</t>
  </si>
  <si>
    <t>247-208-2704</t>
  </si>
  <si>
    <t>Пускатель электромагнитный ПМЛ 1160М, 9А 400В</t>
  </si>
  <si>
    <t>pml-s-12-230-basic</t>
  </si>
  <si>
    <t>247-208-2705</t>
  </si>
  <si>
    <t>Пускатель электромагнитный ПМЛ 1160М, 12А 230В</t>
  </si>
  <si>
    <t>pml-s-12-400-basic</t>
  </si>
  <si>
    <t>247-208-2706</t>
  </si>
  <si>
    <t>Пускатель электромагнитный ПМЛ 1160М, 12А 400В</t>
  </si>
  <si>
    <t>pml-s-18-230-nc-basic</t>
  </si>
  <si>
    <t>247-208-2707</t>
  </si>
  <si>
    <t>Пускатель электромагнитный ПМЛ 1161ДМ, 18А 230В</t>
  </si>
  <si>
    <t>pml-s-9-400-nc-basic</t>
  </si>
  <si>
    <t>247-208-2710</t>
  </si>
  <si>
    <t>Пускатель электромагнитный ПМЛ 1161М, 9А 400В</t>
  </si>
  <si>
    <t>pml-s-12-400-nc-basic</t>
  </si>
  <si>
    <t>247-208-2712</t>
  </si>
  <si>
    <t>Пускатель электромагнитный ПМЛ 1161М, 12А 400В</t>
  </si>
  <si>
    <t>pml-s-32-230-basic</t>
  </si>
  <si>
    <t>247-208-2715</t>
  </si>
  <si>
    <t>Пускатель электромагнитный ПМЛ 2160ДМ, 32А 230В</t>
  </si>
  <si>
    <t>pml-s-25-400-nc-basic</t>
  </si>
  <si>
    <t>247-208-2718</t>
  </si>
  <si>
    <t>Пускатель электромагнитный ПМЛ 2161ДМ, 25А 400В</t>
  </si>
  <si>
    <t>pml-s-32-230-nc-basic</t>
  </si>
  <si>
    <t>247-208-2719</t>
  </si>
  <si>
    <t>Пускатель электромагнитный ПМЛ 2161ДМ, 32А 230В</t>
  </si>
  <si>
    <t>pml-s-40-230-basic</t>
  </si>
  <si>
    <t>247-208-2721</t>
  </si>
  <si>
    <t>Пускатель электромагнитный ПМЛ 3160М, 40А 230В</t>
  </si>
  <si>
    <t>pml-s-40-400-basic</t>
  </si>
  <si>
    <t>247-208-2722</t>
  </si>
  <si>
    <t>Пускатель электромагнитный ПМЛ 3160М, 40А 400В</t>
  </si>
  <si>
    <t>pml-s-50-230-basic</t>
  </si>
  <si>
    <t>247-208-2723</t>
  </si>
  <si>
    <t>Пускатель электромагнитный ПМЛ 3160М, 50А 230В</t>
  </si>
  <si>
    <t>pml-s-50-400-basic</t>
  </si>
  <si>
    <t>247-208-2724</t>
  </si>
  <si>
    <t>Пускатель электромагнитный ПМЛ 3160М, 50А 400В</t>
  </si>
  <si>
    <t>pml-s-80-230-basic</t>
  </si>
  <si>
    <t>247-208-2725</t>
  </si>
  <si>
    <t>Пускатель электромагнитный ПМЛ 4160ДМ, 80А 230В</t>
  </si>
  <si>
    <t>pml-s-80-400-basic</t>
  </si>
  <si>
    <t>247-208-2726</t>
  </si>
  <si>
    <t>Пускатель электромагнитный ПМЛ 4160ДМ, 80А 400В</t>
  </si>
  <si>
    <t>pml-s-65-230-basic</t>
  </si>
  <si>
    <t>247-208-2727</t>
  </si>
  <si>
    <t>Пускатель электромагнитный ПМЛ 4160М, 65А 230В</t>
  </si>
  <si>
    <t>pml-s-65-400-basic</t>
  </si>
  <si>
    <t>247-208-2728</t>
  </si>
  <si>
    <t>Пускатель электромагнитный ПМЛ 4160М, 65А 400В</t>
  </si>
  <si>
    <t>pml-s-95-230-basic</t>
  </si>
  <si>
    <t>247-208-2729</t>
  </si>
  <si>
    <t>Пускатель электромагнитный ПМЛ 5160ДМ, 95А 230В</t>
  </si>
  <si>
    <t>pml-s-95-400-basic</t>
  </si>
  <si>
    <t>247-208-2730</t>
  </si>
  <si>
    <t>Пускатель электромагнитный ПМЛ 5160ДМ, 95А 400В</t>
  </si>
  <si>
    <t>opv-b1</t>
  </si>
  <si>
    <t>247-211-1001</t>
  </si>
  <si>
    <t>Устройство защиты от импульсных перенапряжений ОПВ-B/1P In 30кА 400В</t>
  </si>
  <si>
    <t>opv-b2</t>
  </si>
  <si>
    <t>247-211-1002</t>
  </si>
  <si>
    <t>Устройство защиты от импульсных перенапряжений ОПВ-B/2P In 30кА 400В</t>
  </si>
  <si>
    <t>opv-b3</t>
  </si>
  <si>
    <t>247-211-1003</t>
  </si>
  <si>
    <t>Устройство защиты от импульсных перенапряжений ОПВ-B/3P In 30кА 400В</t>
  </si>
  <si>
    <t>opv-b4</t>
  </si>
  <si>
    <t>247-211-1004</t>
  </si>
  <si>
    <t>Устройство защиты от импульсных перенапряжений ОПВ-B/4P In 30кА 400В</t>
  </si>
  <si>
    <t>opv-c1</t>
  </si>
  <si>
    <t>247-211-1005</t>
  </si>
  <si>
    <t>Устройство защиты от импульсных перенапряжений ОПВ-С/1P In 30кА 400В</t>
  </si>
  <si>
    <t>opv-c2</t>
  </si>
  <si>
    <t>247-211-1006</t>
  </si>
  <si>
    <t>Устройство защиты от импульсных перенапряжений ОПВ-С/2P In 30кА 400В</t>
  </si>
  <si>
    <t>opv-c3</t>
  </si>
  <si>
    <t>247-211-1007</t>
  </si>
  <si>
    <t>Устройство защиты от импульсных перенапряжений ОПВ-С/3P In 30кА 400В</t>
  </si>
  <si>
    <t>opv-c4</t>
  </si>
  <si>
    <t>247-211-1008</t>
  </si>
  <si>
    <t>Устройство защиты от импульсных перенапряжений ОПВ-С/4P In 30кА 400В</t>
  </si>
  <si>
    <t>opv-d1</t>
  </si>
  <si>
    <t>247-211-1009</t>
  </si>
  <si>
    <t>Устройство защиты от импульсных перенапряжений ОПВ-D/1P In 30кА 400В</t>
  </si>
  <si>
    <t>opv-d2</t>
  </si>
  <si>
    <t>247-211-1010</t>
  </si>
  <si>
    <t>Устройство защиты от импульсных перенапряжений ОПВ-D/2P In 30кА 400В</t>
  </si>
  <si>
    <t>opv-d3</t>
  </si>
  <si>
    <t>247-211-1011</t>
  </si>
  <si>
    <t>Устройство защиты от импульсных перенапряжений ОПВ-D/3P In 30кА 400В</t>
  </si>
  <si>
    <t>opv-d4</t>
  </si>
  <si>
    <t>247-211-1012</t>
  </si>
  <si>
    <t>Устройство защиты от импульсных перенапряжений ОПВ-D/4P In 30кА 400В</t>
  </si>
  <si>
    <t>spd-t1-25-2p</t>
  </si>
  <si>
    <t>247-211-1014</t>
  </si>
  <si>
    <t>Устройство защиты от импульсных перенапряжений Т1 limp 25kA (10/350μs) 2P</t>
  </si>
  <si>
    <t>rm-22-3</t>
  </si>
  <si>
    <t>247-211-1101</t>
  </si>
  <si>
    <t>Разъем модульный РМ 22/3</t>
  </si>
  <si>
    <t>rm-22-4</t>
  </si>
  <si>
    <t>247-211-1102</t>
  </si>
  <si>
    <t>Разъем модульный РМ 22/4</t>
  </si>
  <si>
    <t>rm-25-3</t>
  </si>
  <si>
    <t>247-211-1103</t>
  </si>
  <si>
    <t>Разъем модульный РМ 25/3</t>
  </si>
  <si>
    <t>rm-25-4</t>
  </si>
  <si>
    <t>247-211-1104</t>
  </si>
  <si>
    <t>Разъем модульный РМ 25/4</t>
  </si>
  <si>
    <t>rm4-22-3</t>
  </si>
  <si>
    <t>247-211-1105</t>
  </si>
  <si>
    <t>Разъем модульный РM4 22/3</t>
  </si>
  <si>
    <t>rm4-22-4</t>
  </si>
  <si>
    <t>247-211-1106</t>
  </si>
  <si>
    <t>Разъем модульный РM4 22/4</t>
  </si>
  <si>
    <t>rm5-22-3</t>
  </si>
  <si>
    <t>247-211-1107</t>
  </si>
  <si>
    <t>Разъем модульный РM5 22/3</t>
  </si>
  <si>
    <t>rm5-22-4</t>
  </si>
  <si>
    <t>247-211-1108</t>
  </si>
  <si>
    <t>Разъем модульный РM5 22/4</t>
  </si>
  <si>
    <t>rp-22-3-12</t>
  </si>
  <si>
    <t>247-211-1201</t>
  </si>
  <si>
    <t>Реле промежуточное РП 22/3 5А 12В АС</t>
  </si>
  <si>
    <t>rp-22-3-12-DC</t>
  </si>
  <si>
    <t>247-211-1202</t>
  </si>
  <si>
    <t>Реле промежуточное РП 22/3 5А 12В DС</t>
  </si>
  <si>
    <t>rp-22-3-24</t>
  </si>
  <si>
    <t>247-211-1203</t>
  </si>
  <si>
    <t>Реле промежуточное РП 22/3 5А 24В АС</t>
  </si>
  <si>
    <t>rp-22-3-24-DC</t>
  </si>
  <si>
    <t>247-211-1204</t>
  </si>
  <si>
    <t>Реле промежуточное РП 22/3 5А 24В DС</t>
  </si>
  <si>
    <t>rp-22-3-230</t>
  </si>
  <si>
    <t>247-211-1205</t>
  </si>
  <si>
    <t>Реле промежуточное РП 22/3 5А 230В АС</t>
  </si>
  <si>
    <t>rp-22-4-12</t>
  </si>
  <si>
    <t>247-211-1206</t>
  </si>
  <si>
    <t>Реле промежуточное РП 22/4 5А 12В АС</t>
  </si>
  <si>
    <t>rp-22-4-12-DC</t>
  </si>
  <si>
    <t>247-211-1207</t>
  </si>
  <si>
    <t>Реле промежуточное РП 22/4 5А 12В DС</t>
  </si>
  <si>
    <t>rp-22-4-24</t>
  </si>
  <si>
    <t>247-211-1208</t>
  </si>
  <si>
    <t>Реле промежуточное РП 22/4 5А 24В АС</t>
  </si>
  <si>
    <t>rp-22-4-24-DC</t>
  </si>
  <si>
    <t>247-211-1209</t>
  </si>
  <si>
    <t>Реле промежуточное РП 22/4 5А 24В DС</t>
  </si>
  <si>
    <t>rp-22-4-230</t>
  </si>
  <si>
    <t>247-211-1210</t>
  </si>
  <si>
    <t>Реле промежуточное РП 22/4 5А 230В АС</t>
  </si>
  <si>
    <t>rp-25-3-12</t>
  </si>
  <si>
    <t>247-211-1211</t>
  </si>
  <si>
    <t>Реле промежуточное РП 25/3 10А 12В АС</t>
  </si>
  <si>
    <t>rp-25-3-12-DC</t>
  </si>
  <si>
    <t>247-211-1212</t>
  </si>
  <si>
    <t>Реле промежуточное РП 25/3 10А 12В DС</t>
  </si>
  <si>
    <t>rp-25-3-24</t>
  </si>
  <si>
    <t>247-211-1213</t>
  </si>
  <si>
    <t>Реле промежуточное РП 25/3 10А 24В АС</t>
  </si>
  <si>
    <t>rp-25-3-24-DC</t>
  </si>
  <si>
    <t>247-211-1214</t>
  </si>
  <si>
    <t>Реле промежуточное РП 25/3 10А 24В DС</t>
  </si>
  <si>
    <t>rp-25-3-230</t>
  </si>
  <si>
    <t>247-211-1215</t>
  </si>
  <si>
    <t>Реле промежуточное РП 25/3 10А 230В АС</t>
  </si>
  <si>
    <t>rp-25-4-12</t>
  </si>
  <si>
    <t>247-211-1216</t>
  </si>
  <si>
    <t>Реле промежуточное РП 25/4 10А 12В АС</t>
  </si>
  <si>
    <t>rp-25-4-12-DC</t>
  </si>
  <si>
    <t>247-211-1217</t>
  </si>
  <si>
    <t>Реле промежуточное РП 25/4 10А 12В DС</t>
  </si>
  <si>
    <t>rp-25-4-24</t>
  </si>
  <si>
    <t>247-211-1218</t>
  </si>
  <si>
    <t>Реле промежуточное РП 25/4 10А 24В АС</t>
  </si>
  <si>
    <t>rp-25-4-24-DC</t>
  </si>
  <si>
    <t>247-211-1219</t>
  </si>
  <si>
    <t>Реле промежуточное РП 25/4 10А 24В DС</t>
  </si>
  <si>
    <t>rp-25-4-230</t>
  </si>
  <si>
    <t>247-211-1220</t>
  </si>
  <si>
    <t>Реле промежуточное РП 25/4 10А 230В АС</t>
  </si>
  <si>
    <t>rps-22-2-24DC</t>
  </si>
  <si>
    <t>247-211-1221</t>
  </si>
  <si>
    <t>Реле промежуточное РП slim 22/2 5A 24В DC</t>
  </si>
  <si>
    <t>rps-22-2-230</t>
  </si>
  <si>
    <t>247-211-1222</t>
  </si>
  <si>
    <t>Реле промежуточное РП slim 22/2 5A 230В AC</t>
  </si>
  <si>
    <t>rps-23-1-24DC</t>
  </si>
  <si>
    <t>247-211-1223</t>
  </si>
  <si>
    <t>Реле промежуточное РП slim 23/1 6A 24В DC</t>
  </si>
  <si>
    <t>rps-25-1-24DC</t>
  </si>
  <si>
    <t>247-211-1224</t>
  </si>
  <si>
    <t>Реле промежуточное РП slim 25/1 10A 24В DC</t>
  </si>
  <si>
    <t>rps-25-1-230</t>
  </si>
  <si>
    <t>247-211-1225</t>
  </si>
  <si>
    <t>Реле промежуточное РП slim 25/1 10A 230В AC</t>
  </si>
  <si>
    <t>rpa-22-3-24DC</t>
  </si>
  <si>
    <t>247-211-1301</t>
  </si>
  <si>
    <t>Реле промежуточное RPA 22/3 6A 24В DC</t>
  </si>
  <si>
    <t>rpa-22-3-230AC</t>
  </si>
  <si>
    <t>247-211-1302</t>
  </si>
  <si>
    <t>Реле промежуточное RPA 22/3 6A 230В AC</t>
  </si>
  <si>
    <t>rpa-22-4-24DC</t>
  </si>
  <si>
    <t>247-211-1303</t>
  </si>
  <si>
    <t>Реле промежуточное RPA 22/4 5A 24В DC</t>
  </si>
  <si>
    <t>rpa-22-4-230AC</t>
  </si>
  <si>
    <t>247-211-1304</t>
  </si>
  <si>
    <t>Реле промежуточное RPA 22/4 5A 230В AC</t>
  </si>
  <si>
    <t>rpat-22-3-24DC</t>
  </si>
  <si>
    <t>247-211-1305</t>
  </si>
  <si>
    <t>Реле промежуточное RPA t 22/3 10A 24В DC c кнопкой и мех. индикацией</t>
  </si>
  <si>
    <t>rpat-22-3-230AC</t>
  </si>
  <si>
    <t>247-211-1306</t>
  </si>
  <si>
    <t>Реле промежуточное RPA t 22/3 10A 230В AC с кнопкой и мех. индикацией</t>
  </si>
  <si>
    <t>rpat-22-4-24DC</t>
  </si>
  <si>
    <t>247-211-1307</t>
  </si>
  <si>
    <t>Реле промежуточное RPA t 22/4 5A 24В DC c кнопкой и мех. индикацией</t>
  </si>
  <si>
    <t>rpat-22-4-230AC</t>
  </si>
  <si>
    <t>247-211-1308</t>
  </si>
  <si>
    <t>Реле промежуточное RPA t 22/4 5A 230В AC c кнопкой и мех. индикацией</t>
  </si>
  <si>
    <t>rel-1304-0.4-0.63</t>
  </si>
  <si>
    <t>247-211-1401</t>
  </si>
  <si>
    <t>Реле тепловое РТЭ 1304, 0,4-0,63А</t>
  </si>
  <si>
    <t>rel-1305-0.63-1</t>
  </si>
  <si>
    <t>247-211-1402</t>
  </si>
  <si>
    <t>Реле тепловое РТЭ 1305, 0,63-1А</t>
  </si>
  <si>
    <t>rel-1306-1-1.6</t>
  </si>
  <si>
    <t>247-211-1403</t>
  </si>
  <si>
    <t>Реле тепловое РТЭ 1306, 1-1,6А</t>
  </si>
  <si>
    <t>rel-1307-1.6-2.5</t>
  </si>
  <si>
    <t>247-211-1404</t>
  </si>
  <si>
    <t>Реле тепловое РТЭ 1307, 1,6-2,5А</t>
  </si>
  <si>
    <t>rel-1308-2.5-4</t>
  </si>
  <si>
    <t>247-211-1405</t>
  </si>
  <si>
    <t>Реле тепловое РТЭ 1308, 2,5-4А</t>
  </si>
  <si>
    <t>rel-1310-4-6</t>
  </si>
  <si>
    <t>247-211-1406</t>
  </si>
  <si>
    <t>Реле тепловое РТЭ 1310,  4-6А</t>
  </si>
  <si>
    <t>rel-1312-5.5-8</t>
  </si>
  <si>
    <t>247-211-1407</t>
  </si>
  <si>
    <t>Реле тепловое РТЭ 1312, 5,5-8А</t>
  </si>
  <si>
    <t>rel-1314-7-10</t>
  </si>
  <si>
    <t>247-211-1408</t>
  </si>
  <si>
    <t>Реле тепловое РТЭ 1314, 7-10А</t>
  </si>
  <si>
    <t>rel-1316-9-13</t>
  </si>
  <si>
    <t>247-211-1409</t>
  </si>
  <si>
    <t>Реле тепловое РТЭ 1316, 9-13А</t>
  </si>
  <si>
    <t>rel-1321-12-18</t>
  </si>
  <si>
    <t>247-211-1410</t>
  </si>
  <si>
    <t>Реле тепловое РТЭ 1321, 12-18А</t>
  </si>
  <si>
    <t>rel-1322-17-25</t>
  </si>
  <si>
    <t>247-211-1411</t>
  </si>
  <si>
    <t>Реле тепловое РТЭ 1322, 17-25А</t>
  </si>
  <si>
    <t>rel-2353-23-32</t>
  </si>
  <si>
    <t>247-211-1412</t>
  </si>
  <si>
    <t>Реле тепловое РТЭ 2353, 23-32А</t>
  </si>
  <si>
    <t>rel-2355-30-40</t>
  </si>
  <si>
    <t>247-211-1413</t>
  </si>
  <si>
    <t>Реле тепловое РТЭ 2355, 30-40А</t>
  </si>
  <si>
    <t>rel-3353-23-32</t>
  </si>
  <si>
    <t>247-211-1414</t>
  </si>
  <si>
    <t>Реле тепловое РТЭ 3353, 23-32А</t>
  </si>
  <si>
    <t>rel-3355-30-40</t>
  </si>
  <si>
    <t>247-211-1415</t>
  </si>
  <si>
    <t>Реле тепловое РТЭ 3355, 30-40А</t>
  </si>
  <si>
    <t>rel-3357-37-50</t>
  </si>
  <si>
    <t>247-211-1416</t>
  </si>
  <si>
    <t>Реле тепловое РТЭ 3357, 37-50А</t>
  </si>
  <si>
    <t>rel-3359-48-65</t>
  </si>
  <si>
    <t>247-211-1417</t>
  </si>
  <si>
    <t>Реле тепловое РТЭ 3359, 48-65А</t>
  </si>
  <si>
    <t>rel-3361-55-70</t>
  </si>
  <si>
    <t>247-211-1418</t>
  </si>
  <si>
    <t>Реле тепловое РТЭ 3361, 55-70А</t>
  </si>
  <si>
    <t>rel-3363-63-80</t>
  </si>
  <si>
    <t>247-211-1419</t>
  </si>
  <si>
    <t>Реле тепловое РТЭ 3363, 63-80А</t>
  </si>
  <si>
    <t>rel-3365-80-93</t>
  </si>
  <si>
    <t>247-211-1420</t>
  </si>
  <si>
    <t>Реле тепловое РТЭ 3365, 80-93А</t>
  </si>
  <si>
    <t>rel-4312-120-150</t>
  </si>
  <si>
    <t>247-211-1421</t>
  </si>
  <si>
    <t>Реле тепловое РТЭ 4312, 120-150А</t>
  </si>
  <si>
    <t>rel-4315-150-180</t>
  </si>
  <si>
    <t>247-211-1422</t>
  </si>
  <si>
    <t>Реле тепловое РТЭ 4315, 150-180А</t>
  </si>
  <si>
    <t>rel-4355-55-80</t>
  </si>
  <si>
    <t>247-211-1423</t>
  </si>
  <si>
    <t>Реле тепловое РТЭ 4355, 55-80А</t>
  </si>
  <si>
    <t>rel-4363-63-90</t>
  </si>
  <si>
    <t>247-211-1424</t>
  </si>
  <si>
    <t>Реле тепловое РТЭ 4363, 63-90А</t>
  </si>
  <si>
    <t>rel-4380-80-110</t>
  </si>
  <si>
    <t>247-211-1425</t>
  </si>
  <si>
    <t>Реле тепловое РТЭ 4380, 80-110А</t>
  </si>
  <si>
    <t>rel-4390-90-120</t>
  </si>
  <si>
    <t>247-211-1426</t>
  </si>
  <si>
    <t>Реле тепловое РТЭ 4390, 90-120А</t>
  </si>
  <si>
    <t>rel-53125-125-200</t>
  </si>
  <si>
    <t>247-211-1427</t>
  </si>
  <si>
    <t>Реле тепловое РТЭ 53125, 125-200А</t>
  </si>
  <si>
    <t>rtp-1-25-aa</t>
  </si>
  <si>
    <t>247-211-1501</t>
  </si>
  <si>
    <t>Реле твердотельное однофазное RTP-25-AA</t>
  </si>
  <si>
    <t>rtp-1-25-da</t>
  </si>
  <si>
    <t>247-211-1502</t>
  </si>
  <si>
    <t>Реле твердотельное однофазное RTP-25-DA</t>
  </si>
  <si>
    <t>rtp-1-40-aa</t>
  </si>
  <si>
    <t>247-211-1503</t>
  </si>
  <si>
    <t>Реле твердотельное однофазное RTP-40-AA</t>
  </si>
  <si>
    <t>rtp-1-40-da</t>
  </si>
  <si>
    <t>247-211-1504</t>
  </si>
  <si>
    <t>Реле твердотельное однофазное RTP-40-DA</t>
  </si>
  <si>
    <t>rtp-1-60-aa</t>
  </si>
  <si>
    <t>247-211-1505</t>
  </si>
  <si>
    <t>Реле твердотельное однофазное RTP-60-AA</t>
  </si>
  <si>
    <t>rtp-1-60-da</t>
  </si>
  <si>
    <t>247-211-1506</t>
  </si>
  <si>
    <t>Реле твердотельное однофазное RTP-60-DA</t>
  </si>
  <si>
    <t>rtp-1-80-aa</t>
  </si>
  <si>
    <t>247-211-1507</t>
  </si>
  <si>
    <t>Реле твердотельное однофазное RTP-80-AA</t>
  </si>
  <si>
    <t>rtp-1-80-da</t>
  </si>
  <si>
    <t>247-211-1508</t>
  </si>
  <si>
    <t>Реле твердотельное однофазное RTP-80-DA</t>
  </si>
  <si>
    <t>rtp-1-25-la</t>
  </si>
  <si>
    <t>247-211-1509</t>
  </si>
  <si>
    <t>Реле твердотельное однофазное RTP-25-LA, с регулированием 4-20мА</t>
  </si>
  <si>
    <t>rtp-1-40-la</t>
  </si>
  <si>
    <t>247-211-1510</t>
  </si>
  <si>
    <t>Реле твердотельное однофазное RTP-40-LA, с регулированием 4-20мА</t>
  </si>
  <si>
    <t>rtp-1-60-la</t>
  </si>
  <si>
    <t>247-211-1511</t>
  </si>
  <si>
    <t>Реле твердотельное однофазное RTP-60-LA, с регулированием 4-20мА</t>
  </si>
  <si>
    <t>rtp-1-80-la</t>
  </si>
  <si>
    <t>247-211-1512</t>
  </si>
  <si>
    <t>Реле твердотельное однофазное RTP-80-LA, с регулированием 4-20мА</t>
  </si>
  <si>
    <t>ctr-st-11</t>
  </si>
  <si>
    <t>247-216-0901</t>
  </si>
  <si>
    <t>Приставка выдержки времени ПВЭ 11, 0,1-3сек, NO+NC</t>
  </si>
  <si>
    <t>ctr-st-12</t>
  </si>
  <si>
    <t>247-216-0902</t>
  </si>
  <si>
    <t>Приставка выдержки времени ПВЭ 12, 0,1-30сек, NO+NC</t>
  </si>
  <si>
    <t>ctr-st-13</t>
  </si>
  <si>
    <t>247-216-0903</t>
  </si>
  <si>
    <t>Приставка выдержки времени ПВЭ 13, 10-180сек, NO+NC</t>
  </si>
  <si>
    <t>ctr-st-21</t>
  </si>
  <si>
    <t>247-216-0904</t>
  </si>
  <si>
    <t>Приставка выдержки времени ПВЭ 21, 0,1-3сек, NO+NC</t>
  </si>
  <si>
    <t>ctr-st-22</t>
  </si>
  <si>
    <t>247-216-0905</t>
  </si>
  <si>
    <t>Приставка выдержки времени ПВЭ 22, 0,1-30сек, NO+NC</t>
  </si>
  <si>
    <t>ctr-st-23</t>
  </si>
  <si>
    <t>247-216-0906</t>
  </si>
  <si>
    <t>Приставка выдержки времени ПВЭ 23, 10-180сек, NO+NC</t>
  </si>
  <si>
    <t>ctr-sc-21</t>
  </si>
  <si>
    <t>247-216-1001</t>
  </si>
  <si>
    <t>Приставка контактная ПКЭ 02, 2NC</t>
  </si>
  <si>
    <t>ctr-sc-22</t>
  </si>
  <si>
    <t>247-216-1002</t>
  </si>
  <si>
    <t>Приставка контактная ПКЭ 04, 4NC</t>
  </si>
  <si>
    <t>ctr-sc-23</t>
  </si>
  <si>
    <t>247-216-1003</t>
  </si>
  <si>
    <t>Приставка контактная ПКЭ 11, NO+NC</t>
  </si>
  <si>
    <t>ctr-sc-24</t>
  </si>
  <si>
    <t>247-216-1004</t>
  </si>
  <si>
    <t>Приставка контактная ПКЭ 20, 2NO</t>
  </si>
  <si>
    <t>ctr-sc-25</t>
  </si>
  <si>
    <t>247-216-1005</t>
  </si>
  <si>
    <t>Приставка контактная ПКЭ 22, 2NO+2NC</t>
  </si>
  <si>
    <t>ctr-sc-26</t>
  </si>
  <si>
    <t>247-216-1006</t>
  </si>
  <si>
    <t>Приставка контактная ПКЭ 40, 4NO</t>
  </si>
  <si>
    <t>lp-l1000</t>
  </si>
  <si>
    <t>252-301-1306</t>
  </si>
  <si>
    <t>Молниеприемный стержень L=1м, D=16мм</t>
  </si>
  <si>
    <t>lp-l1500</t>
  </si>
  <si>
    <t>252-301-1307</t>
  </si>
  <si>
    <t>Молниеприемный стержень L=1.5м, D=16мм</t>
  </si>
  <si>
    <t>lp-l2000</t>
  </si>
  <si>
    <t>252-301-1308</t>
  </si>
  <si>
    <t>Молниеприемный стержень L=2м, D=16мм</t>
  </si>
  <si>
    <t>lp-l2500</t>
  </si>
  <si>
    <t>252-301-1309</t>
  </si>
  <si>
    <t>Молниеприемный стержень L=2.5м, D=16мм</t>
  </si>
  <si>
    <t>lp-l3000</t>
  </si>
  <si>
    <t>252-301-1310</t>
  </si>
  <si>
    <t>Молниеприемный стержень L=3м, D=20мм</t>
  </si>
  <si>
    <t>lp-l3500</t>
  </si>
  <si>
    <t>252-301-1311</t>
  </si>
  <si>
    <t>Молниеприемный стержень L=3.5м, D=20 мм</t>
  </si>
  <si>
    <t>lp-l4000</t>
  </si>
  <si>
    <t>252-301-1312</t>
  </si>
  <si>
    <t>Молниеприемный стержень L=4м, D=20 мм</t>
  </si>
  <si>
    <t>lp-2000-40-st</t>
  </si>
  <si>
    <t>252-301-1313</t>
  </si>
  <si>
    <t>Мачта молниеприемная L=2м, D=40мм</t>
  </si>
  <si>
    <t>lp-4000-40-st</t>
  </si>
  <si>
    <t>252-301-1315</t>
  </si>
  <si>
    <t>Мачта молниеприемная L=4м, D=40мм с оттяжками</t>
  </si>
  <si>
    <t>lp-l5000</t>
  </si>
  <si>
    <t>252-301-1316</t>
  </si>
  <si>
    <t>Мачта молниеприемная L=5м, D=40мм</t>
  </si>
  <si>
    <t>lp-l6000</t>
  </si>
  <si>
    <t>252-301-1318</t>
  </si>
  <si>
    <t>Мачта молниеприемная L=6м, D=40мм</t>
  </si>
  <si>
    <t>lp-6000-40-St</t>
  </si>
  <si>
    <t>252-301-1319</t>
  </si>
  <si>
    <t>Мачта молниеприемная L=6м, D=40мм с оттяжками</t>
  </si>
  <si>
    <t>lp-l7000</t>
  </si>
  <si>
    <t>252-301-1320</t>
  </si>
  <si>
    <t>Мачта молниеприемная L=7м, D=40мм</t>
  </si>
  <si>
    <t>lp-l8000</t>
  </si>
  <si>
    <t>252-301-1321</t>
  </si>
  <si>
    <t>Мачта молниеприемная L=8м, D=40мм (+ коробка с растяжками)</t>
  </si>
  <si>
    <t>lp-l9000</t>
  </si>
  <si>
    <t>252-301-1322</t>
  </si>
  <si>
    <t>Мачта молниеприемная L=9м, D=40мм (+ коробка с растяжками)</t>
  </si>
  <si>
    <t>lp-l10000</t>
  </si>
  <si>
    <t>252-301-1323</t>
  </si>
  <si>
    <t>Мачта молниеприемная L=10м, D=40мм (+ коробка с растяжками)</t>
  </si>
  <si>
    <t>ilp-13000</t>
  </si>
  <si>
    <t>252-301-1324</t>
  </si>
  <si>
    <t>Изолированная мачта молниеприемника L=3м</t>
  </si>
  <si>
    <t>ilp-14000</t>
  </si>
  <si>
    <t>252-301-1325</t>
  </si>
  <si>
    <t>Изолированная мачта молниеприемника L=4м</t>
  </si>
  <si>
    <t>ilp-15000</t>
  </si>
  <si>
    <t>252-301-1326</t>
  </si>
  <si>
    <t>Изолированная мачта молниеприемника L=5м</t>
  </si>
  <si>
    <t>ilp-16000</t>
  </si>
  <si>
    <t>252-301-1327</t>
  </si>
  <si>
    <t>Изолированная мачта молниеприемника L=6м</t>
  </si>
  <si>
    <t>ilp-17000</t>
  </si>
  <si>
    <t>252-301-1328</t>
  </si>
  <si>
    <t>Изолированная мачта молниеприемника L=7м</t>
  </si>
  <si>
    <t>mmspa-6</t>
  </si>
  <si>
    <t>252-301-1329</t>
  </si>
  <si>
    <t>Мачта молниеприемная секционная пассивная алюминиевая ММСПА-6 L=6м Al</t>
  </si>
  <si>
    <t>mmspa-7</t>
  </si>
  <si>
    <t>252-301-1330</t>
  </si>
  <si>
    <t>Мачта молниеприемная секционная пассивная алюминиевая ММСПА-7 L=7м Al</t>
  </si>
  <si>
    <t>mmspa-8</t>
  </si>
  <si>
    <t>252-301-1331</t>
  </si>
  <si>
    <t>Мачта молниеприемная секционная пассивная алюминиевая ММСПА-8 L=8м (3 места) Al</t>
  </si>
  <si>
    <t>mmspa-9</t>
  </si>
  <si>
    <t>252-301-1332</t>
  </si>
  <si>
    <t>Мачта молниеприемная секционная пассивная алюминиевая ММСПА-9 L=9м Al</t>
  </si>
  <si>
    <t>mmspa-10</t>
  </si>
  <si>
    <t>252-301-1333</t>
  </si>
  <si>
    <t>Мачта молниеприемная секционная пассивная алюминиевая ММСПА-10 L=10м Al</t>
  </si>
  <si>
    <t>mmspa-11</t>
  </si>
  <si>
    <t>252-301-1334</t>
  </si>
  <si>
    <t>Мачта молниеприемная секционная пассивная алюминиевая ММСПА-11 L=11м Al</t>
  </si>
  <si>
    <t>mmspa-12</t>
  </si>
  <si>
    <t>252-301-1335</t>
  </si>
  <si>
    <t>Мачта молниеприемная секционная пассивная алюминиевая ММСПА-12 L=12м (3 места) Al</t>
  </si>
  <si>
    <t>mmspa-13</t>
  </si>
  <si>
    <t>252-301-1336</t>
  </si>
  <si>
    <t>Мачта молниеприемная секционная пассивная алюминиевая ММСПА-13 L=13м (3 места) Al</t>
  </si>
  <si>
    <t>mmspa-14</t>
  </si>
  <si>
    <t>252-301-1337</t>
  </si>
  <si>
    <t>Мачта молниеприемная секционная пассивная алюминиевая ММСПА-14 L=14м Al</t>
  </si>
  <si>
    <t>mmspa-15</t>
  </si>
  <si>
    <t>252-301-1338</t>
  </si>
  <si>
    <t>Мачта молниеприемная секционная пассивная алюминиевая ММСПА-15 L=15м (4 места) Al</t>
  </si>
  <si>
    <t>mmspa-16</t>
  </si>
  <si>
    <t>252-301-1339</t>
  </si>
  <si>
    <t>Мачта молниеприемная секционная пассивная алюминиевая ММСПА-16 L=16м Al</t>
  </si>
  <si>
    <t>mmspa-17</t>
  </si>
  <si>
    <t>252-301-1340</t>
  </si>
  <si>
    <t>Мачта молниеприемная секционная пассивная алюминиевая ММСПА-17 L=17м Al</t>
  </si>
  <si>
    <t>mmspa-18</t>
  </si>
  <si>
    <t>252-301-1341</t>
  </si>
  <si>
    <t>Мачта молниеприемная секционная пассивная алюминиевая ММСПА-18 L=18м (4 места) Al</t>
  </si>
  <si>
    <t>mmspa-19</t>
  </si>
  <si>
    <t>252-301-1342</t>
  </si>
  <si>
    <t>Мачта молниеприемная секционная пассивная алюминиевая ММСПА-19 L=19м Al</t>
  </si>
  <si>
    <t>mmspa-20</t>
  </si>
  <si>
    <t>252-301-1343</t>
  </si>
  <si>
    <t>Мачта молниеприемная секционная пассивная алюминиевая ММСПА-20 L=20м Al</t>
  </si>
  <si>
    <t>mmspa-21</t>
  </si>
  <si>
    <t>252-301-1344</t>
  </si>
  <si>
    <t>Мачта молниеприемная секционная пассивная алюминиевая ММСПА-21 L=21м Al</t>
  </si>
  <si>
    <t>mmspa-22</t>
  </si>
  <si>
    <t>252-301-1345</t>
  </si>
  <si>
    <t>Мачта молниеприемная секционная пассивная алюминиевая ММСПА-22 L=22м Al</t>
  </si>
  <si>
    <t>mmspa-23</t>
  </si>
  <si>
    <t>252-301-1346</t>
  </si>
  <si>
    <t>Мачта молниеприемная секционная пассивная алюминиевая ММСПА-23 L=23м Al</t>
  </si>
  <si>
    <t>mmspa-24</t>
  </si>
  <si>
    <t>252-301-1347</t>
  </si>
  <si>
    <t>Мачта молниеприемная секционная пассивная алюминиевая ММСПА-24 L=24м (4 места) Al</t>
  </si>
  <si>
    <t>mmspa-25</t>
  </si>
  <si>
    <t>252-301-1348</t>
  </si>
  <si>
    <t>Мачта молниеприемная секционная пассивная алюминиевая ММСПА-25 L=25м (4 места) Al</t>
  </si>
  <si>
    <t>lp-04007-sp</t>
  </si>
  <si>
    <t>252-301-1403</t>
  </si>
  <si>
    <t>Держатель мачты молниеприемника к стене, D=20мм, вынос 100мм, для молниеприемника 16мм</t>
  </si>
  <si>
    <t>lp-530-04007-sp</t>
  </si>
  <si>
    <t>252-301-1404</t>
  </si>
  <si>
    <t>Держатель мачты молниеприемника к стене, D=20мм, вынос 530мм</t>
  </si>
  <si>
    <t>lp-04002</t>
  </si>
  <si>
    <t>252-301-1406</t>
  </si>
  <si>
    <t>Держатель молниеприемника 1-2 метра на круглый конек двойной</t>
  </si>
  <si>
    <t>lp-55570-al</t>
  </si>
  <si>
    <t>252-301-1407</t>
  </si>
  <si>
    <t>Компенсатор алюминиевый</t>
  </si>
  <si>
    <t>lp-04100</t>
  </si>
  <si>
    <t>252-301-1410</t>
  </si>
  <si>
    <t>Крепление молниеприемника к стене D=16 мм L=100мм хомут HZ</t>
  </si>
  <si>
    <t>lp-04120</t>
  </si>
  <si>
    <t>252-301-1411</t>
  </si>
  <si>
    <t>Крепление молниеприемника к стене D=16 мм L=120мм хомут HZ</t>
  </si>
  <si>
    <t>lp-04160</t>
  </si>
  <si>
    <t>252-301-1412</t>
  </si>
  <si>
    <t>Крепление молниеприемника к стене D=16 мм L=160мм хомут HZ</t>
  </si>
  <si>
    <t>lp-04200</t>
  </si>
  <si>
    <t>252-301-1413</t>
  </si>
  <si>
    <t>Крепление молниеприемника к стене D=16 мм L=200мм хомут HZ</t>
  </si>
  <si>
    <t>lp-04250</t>
  </si>
  <si>
    <t>252-301-1414</t>
  </si>
  <si>
    <t>Крепление молниеприемника к стене D=16 мм L=250мм хомут CZ</t>
  </si>
  <si>
    <t>lp-04400</t>
  </si>
  <si>
    <t>252-301-1415</t>
  </si>
  <si>
    <t>Крепление молниеприемника к стене D=16 мм L=400мм хомут CZ</t>
  </si>
  <si>
    <t>lp-04000</t>
  </si>
  <si>
    <t>252-301-1416</t>
  </si>
  <si>
    <t>Крепление молниеприемника к стене D=16 мм (без шурупа и дюбеля) HZ</t>
  </si>
  <si>
    <t>lp-400400</t>
  </si>
  <si>
    <t>252-301-1419</t>
  </si>
  <si>
    <t>Подкладка под бетонное основание 400х400мм</t>
  </si>
  <si>
    <t>lp-600600</t>
  </si>
  <si>
    <t>252-301-1420</t>
  </si>
  <si>
    <t>Подкладка под бетонное основание 600х600мм</t>
  </si>
  <si>
    <t>lp-a1201</t>
  </si>
  <si>
    <t>252-301-1426</t>
  </si>
  <si>
    <t>Соединительная скоба (мостик соединительный)</t>
  </si>
  <si>
    <t>lp-51510/2</t>
  </si>
  <si>
    <t>252-301-1427</t>
  </si>
  <si>
    <t>Пластина 51510 (30х30мм) без болтов HZ</t>
  </si>
  <si>
    <t>lp-g3103/2</t>
  </si>
  <si>
    <t>252-301-1428</t>
  </si>
  <si>
    <t>Пластина lp-g3103 (45х45мм) без болтов HZ</t>
  </si>
  <si>
    <t>ilp-05300</t>
  </si>
  <si>
    <t>252-301-1432</t>
  </si>
  <si>
    <t>Штанга изоляционная L=500мм D=21мм М8</t>
  </si>
  <si>
    <t>ilp-05500</t>
  </si>
  <si>
    <t>252-301-1433</t>
  </si>
  <si>
    <t>Штанга изоляционная L=500мм D=32мм М16</t>
  </si>
  <si>
    <t>ilp-05400</t>
  </si>
  <si>
    <t>252-301-1435</t>
  </si>
  <si>
    <t>Штанга изоляционная L=750мм D=21мм М8</t>
  </si>
  <si>
    <t>ilp-05750</t>
  </si>
  <si>
    <t>252-301-1436</t>
  </si>
  <si>
    <t>Штанга изоляционная L=750мм D=32мм М16</t>
  </si>
  <si>
    <t>ilp-05151-16</t>
  </si>
  <si>
    <t>252-301-1437</t>
  </si>
  <si>
    <t>Крепления на трубы  D=150мм М16</t>
  </si>
  <si>
    <t>ilp-05501-16</t>
  </si>
  <si>
    <t>252-301-1438</t>
  </si>
  <si>
    <t>Крепления на трубы  D=500мм М16</t>
  </si>
  <si>
    <t>ilp-05007</t>
  </si>
  <si>
    <t>252-301-1439</t>
  </si>
  <si>
    <t>Пластина монтажная 120х120мм  М16</t>
  </si>
  <si>
    <t>ilp-05003</t>
  </si>
  <si>
    <t>252-301-1440</t>
  </si>
  <si>
    <t>Пластина монтажная малая 170х40мм М8</t>
  </si>
  <si>
    <t>gc-21300</t>
  </si>
  <si>
    <t>252-301-1441</t>
  </si>
  <si>
    <t>Комплект заземления, 3м HZ</t>
  </si>
  <si>
    <t>gc-21450</t>
  </si>
  <si>
    <t>252-301-1442</t>
  </si>
  <si>
    <t>Комплект заземления, 4.5м HZ</t>
  </si>
  <si>
    <t>gc-21600</t>
  </si>
  <si>
    <t>252-301-1443</t>
  </si>
  <si>
    <t>Комплект заземления, 6м HZ</t>
  </si>
  <si>
    <t>gc-21301</t>
  </si>
  <si>
    <t>252-301-1444</t>
  </si>
  <si>
    <t>Комплект заземления с заострением, 3м HZ</t>
  </si>
  <si>
    <t>gc-21301-profi</t>
  </si>
  <si>
    <t>252-301-1445</t>
  </si>
  <si>
    <t>Комплект заземления с заострением 3х3м PROFI HZ</t>
  </si>
  <si>
    <t>gc-21451</t>
  </si>
  <si>
    <t>252-301-1446</t>
  </si>
  <si>
    <t>Комплект заземления с заострением, 4.5м HZ</t>
  </si>
  <si>
    <t>gc-21601</t>
  </si>
  <si>
    <t>252-301-1447</t>
  </si>
  <si>
    <t>Комплект заземления с заострением,6м HZ</t>
  </si>
  <si>
    <t>gc-e1404</t>
  </si>
  <si>
    <t>252-301-1448</t>
  </si>
  <si>
    <t>Винт M16х25 (ударный) CZ</t>
  </si>
  <si>
    <t>gc-21062</t>
  </si>
  <si>
    <t>252-301-1449</t>
  </si>
  <si>
    <t>Гайка переходная D=16 мм CZ</t>
  </si>
  <si>
    <t>gc-e5503</t>
  </si>
  <si>
    <t>252-301-1451</t>
  </si>
  <si>
    <t>Заземлитель вертикальный уголок 50х50х5 L=3000 мм HZ</t>
  </si>
  <si>
    <t>gc-e1304</t>
  </si>
  <si>
    <t>252-301-1452</t>
  </si>
  <si>
    <t>Муфта соединительная d 16мм HZ</t>
  </si>
  <si>
    <t>gc-e1402</t>
  </si>
  <si>
    <t>252-301-1453</t>
  </si>
  <si>
    <t>Наконечник заземлителя, d 16мм  HZ</t>
  </si>
  <si>
    <t>gc-sds-max</t>
  </si>
  <si>
    <t>252-301-1454</t>
  </si>
  <si>
    <t>Насадка SDS MAX для забивки стержней заземления</t>
  </si>
  <si>
    <t>gc-22500</t>
  </si>
  <si>
    <t>252-301-1455</t>
  </si>
  <si>
    <t>Проходная точка заземления D=6 L=500</t>
  </si>
  <si>
    <t>gc-22508-ni</t>
  </si>
  <si>
    <t>252-301-1456</t>
  </si>
  <si>
    <t>Проходная точка заземления D=8 L=500 NI</t>
  </si>
  <si>
    <t>gc-e1003</t>
  </si>
  <si>
    <t>252-301-1457</t>
  </si>
  <si>
    <t>Точка заземления. закладная  D=80мм, резьба М10, L=200мм</t>
  </si>
  <si>
    <t>gc-e1004</t>
  </si>
  <si>
    <t>252-301-1458</t>
  </si>
  <si>
    <t>Точка заземления. закладная  D=80мм, резьба М12, L=200мм</t>
  </si>
  <si>
    <t>gc-22016</t>
  </si>
  <si>
    <t>252-301-1459</t>
  </si>
  <si>
    <t>Точка заземления. закладная D=80мм, резьба М16, L=200мм</t>
  </si>
  <si>
    <t>gc-e1202</t>
  </si>
  <si>
    <t>252-301-1460</t>
  </si>
  <si>
    <t>Штырь заземлителя  D=16мм, L=1500мм (муфта-муфта)  HZ</t>
  </si>
  <si>
    <t>gc-21150</t>
  </si>
  <si>
    <t>252-301-1461</t>
  </si>
  <si>
    <t>Штырь заземлителя с заострением D=16мм, 1,5м (острие-муфта) HZ</t>
  </si>
  <si>
    <t>gcb-0450-30-hz</t>
  </si>
  <si>
    <t>252-301-1470</t>
  </si>
  <si>
    <t>Полоса 4x50мм, (бухта 30м) горячеоцинкованная</t>
  </si>
  <si>
    <t>gcb-0425-62-hz</t>
  </si>
  <si>
    <t>252-301-1471</t>
  </si>
  <si>
    <t>Полоса 4х25мм, (бухта 62м) горячеоцинкованная</t>
  </si>
  <si>
    <t>gcb-0440-19-hz</t>
  </si>
  <si>
    <t>252-301-1472</t>
  </si>
  <si>
    <t>Полоса 4х40мм, (бухта 19м) горячеоцинкованная</t>
  </si>
  <si>
    <t>gcb-0440-38-hz</t>
  </si>
  <si>
    <t>252-301-1473</t>
  </si>
  <si>
    <t>Полоса 4х40мм, (бухта 38м) горячеоцинкованная</t>
  </si>
  <si>
    <t>gcb-0540-30-hz</t>
  </si>
  <si>
    <t>252-301-1474</t>
  </si>
  <si>
    <t>Полоса 5x40мм, (бухта 30м) горячеоцинкованная</t>
  </si>
  <si>
    <t>lpb-10-80-hz</t>
  </si>
  <si>
    <t>252-301-1475</t>
  </si>
  <si>
    <t>Пруток d 10 мм, (бухта 80 м) горячеоцинкованный</t>
  </si>
  <si>
    <t>lpb-08-110-hz</t>
  </si>
  <si>
    <t>252-301-1476</t>
  </si>
  <si>
    <t>Пруток d 8мм, (бухта 110м) горячеоцикованный</t>
  </si>
  <si>
    <t>gc-wp-pro</t>
  </si>
  <si>
    <t>252-301-1479</t>
  </si>
  <si>
    <t>Гидроизоляционная (антикоррозионная) лента PROFI</t>
  </si>
  <si>
    <t>lp-sosm</t>
  </si>
  <si>
    <t>252-301-1480</t>
  </si>
  <si>
    <t>Комплект растяжек для мачты до 7  метров</t>
  </si>
  <si>
    <t>gc-cg-pro</t>
  </si>
  <si>
    <t>252-301-1481</t>
  </si>
  <si>
    <t>Паста контактная токопроводящая PROFI</t>
  </si>
  <si>
    <t>lp-61003</t>
  </si>
  <si>
    <t>252-301-1482</t>
  </si>
  <si>
    <t>Подставка под РМА</t>
  </si>
  <si>
    <t>lp-a1004</t>
  </si>
  <si>
    <t>252-301-1483</t>
  </si>
  <si>
    <t>Ручная машина для полосы и прута РМА-40-6-8</t>
  </si>
  <si>
    <t>lp-zinc</t>
  </si>
  <si>
    <t>252-301-1484</t>
  </si>
  <si>
    <t>Цинковый спрей "Presto" 400мл</t>
  </si>
  <si>
    <t>gc-e1001</t>
  </si>
  <si>
    <t>252-301-1485</t>
  </si>
  <si>
    <t>Шина уравнивания потенциалов</t>
  </si>
  <si>
    <t>lp-d2106-cz</t>
  </si>
  <si>
    <t>252-301-1501</t>
  </si>
  <si>
    <t>Держатель кровельный с подставкой h100/65мм CZ</t>
  </si>
  <si>
    <t>lp-d2106-ni</t>
  </si>
  <si>
    <t>252-301-1502</t>
  </si>
  <si>
    <t>Держатель кровельный с подставкой h100/65мм, NI</t>
  </si>
  <si>
    <t>lp-d2105-cz</t>
  </si>
  <si>
    <t>252-301-1503</t>
  </si>
  <si>
    <t>Держатель кровельный с подставкой h150/120мм CZ</t>
  </si>
  <si>
    <t>lp-d2105-ni</t>
  </si>
  <si>
    <t>252-301-1504</t>
  </si>
  <si>
    <t>Держатель кровельный с подставкой h150/120мм, NI</t>
  </si>
  <si>
    <t>lp-d1000-casting</t>
  </si>
  <si>
    <t>252-301-1505</t>
  </si>
  <si>
    <t>Держатель кровельный универсальный 8-10 мм (без бетона) PROFI</t>
  </si>
  <si>
    <t>lp-d1000</t>
  </si>
  <si>
    <t>252-301-1506</t>
  </si>
  <si>
    <t>Держатель кровельный универсальный 8-10 мм (с бетоном) PROFI</t>
  </si>
  <si>
    <t>lp-32101-cu</t>
  </si>
  <si>
    <t>252-301-1507</t>
  </si>
  <si>
    <t>Держатель кровельный универсальный Cu</t>
  </si>
  <si>
    <t>lp-32101</t>
  </si>
  <si>
    <t>252-301-1508</t>
  </si>
  <si>
    <t>Держатель кровельный универсальный, HZ</t>
  </si>
  <si>
    <t>lp-32111-cz</t>
  </si>
  <si>
    <t>252-301-1509</t>
  </si>
  <si>
    <t>Держатель кровельный универсальный L 100мм CZ</t>
  </si>
  <si>
    <t>lp-32101-ni</t>
  </si>
  <si>
    <t>252-301-1510</t>
  </si>
  <si>
    <t>Держатель кровельный универсальный Ni</t>
  </si>
  <si>
    <t>lp-d2104</t>
  </si>
  <si>
    <t>252-301-1511</t>
  </si>
  <si>
    <t>Держатель пластиковый прут D=(8мм - 10мм)</t>
  </si>
  <si>
    <t>lp-d1000-082</t>
  </si>
  <si>
    <t>252-301-1516</t>
  </si>
  <si>
    <t>Держатель кровельный  прут 8мм c 2 фиксаторами (с бетоном)</t>
  </si>
  <si>
    <t>lp-d2202-cz</t>
  </si>
  <si>
    <t>252-301-1518</t>
  </si>
  <si>
    <t>Держатель кровельный на конёк 100/65мм CZ</t>
  </si>
  <si>
    <t>lp-d2202-ni</t>
  </si>
  <si>
    <t>252-301-1519</t>
  </si>
  <si>
    <t>Держатель кровельный на конёк, 100/65мм, NI</t>
  </si>
  <si>
    <t>lp-d2201-cz</t>
  </si>
  <si>
    <t>252-301-1520</t>
  </si>
  <si>
    <t>Держатель кровельный на конёк 150/120мм CZ</t>
  </si>
  <si>
    <t>lp-d2201-ni</t>
  </si>
  <si>
    <t>252-301-1521</t>
  </si>
  <si>
    <t>Держатель кровельный на конёк 150/120мм, NI</t>
  </si>
  <si>
    <t>lp-42210-cu</t>
  </si>
  <si>
    <t>252-301-1522</t>
  </si>
  <si>
    <t>Держатель кровельный на конек с пластиковым фиксатором, Cu</t>
  </si>
  <si>
    <t>lp-42210</t>
  </si>
  <si>
    <t>252-301-1523</t>
  </si>
  <si>
    <t>Держатель кровельный на конек с пластиковым фиксатором CZ</t>
  </si>
  <si>
    <t>lp-42210-ni</t>
  </si>
  <si>
    <t>252-301-1524</t>
  </si>
  <si>
    <t>Держатель кровельный на конек с пластиковым фиксатором, Ni</t>
  </si>
  <si>
    <t>lp-d2205-cu</t>
  </si>
  <si>
    <t>252-301-1525</t>
  </si>
  <si>
    <t>Держатель коньковый регулируемый 130-240 мм, Cu</t>
  </si>
  <si>
    <t>lp-d2205-cz</t>
  </si>
  <si>
    <t>252-301-1526</t>
  </si>
  <si>
    <t>Держатель коньковый регулируемый 130-240 мм, CZ</t>
  </si>
  <si>
    <t>lp-d2205-ni</t>
  </si>
  <si>
    <t>252-301-1527</t>
  </si>
  <si>
    <t>Держатель коньковый регулируемый 130-240 мм, NI</t>
  </si>
  <si>
    <t>lp-d2203-cu</t>
  </si>
  <si>
    <t>252-301-1528</t>
  </si>
  <si>
    <t>Держатель коньковый регулируемый 230-350 мм, Cu</t>
  </si>
  <si>
    <t>lp-d2203-cz</t>
  </si>
  <si>
    <t>252-301-1529</t>
  </si>
  <si>
    <t>Держатель коньковый регулируемый 230-350 мм, CZ</t>
  </si>
  <si>
    <t>lp-d2203-ni</t>
  </si>
  <si>
    <t>252-301-1530</t>
  </si>
  <si>
    <t>Держатель коньковый регулируемый 230-350 мм, NI</t>
  </si>
  <si>
    <t>lp-42310-cu</t>
  </si>
  <si>
    <t>252-301-1531</t>
  </si>
  <si>
    <t>Держатель коньковый регулируемый большой с пластиковым фиксатором 230-350мм Cu</t>
  </si>
  <si>
    <t>lp-42310-ni</t>
  </si>
  <si>
    <t>252-301-1532</t>
  </si>
  <si>
    <t>Держатель коньковый регулируемый большой с пластиковым фиксатором 230-350мм Ni</t>
  </si>
  <si>
    <t>lp-34300</t>
  </si>
  <si>
    <t>252-301-1533</t>
  </si>
  <si>
    <t>Держатель коньковый регулируемый с металлическим держателем 130-240 мм, СZ</t>
  </si>
  <si>
    <t>lp-34310</t>
  </si>
  <si>
    <t>252-301-1534</t>
  </si>
  <si>
    <t>Держатель коньковый регулируемый с металлическим держателем 230-350 мм, CZ</t>
  </si>
  <si>
    <t>lp-d2204-cu</t>
  </si>
  <si>
    <t>252-301-1535</t>
  </si>
  <si>
    <t>Держатель коньковый регулируемый с пластиковым фиксатором 130-240мм Cu</t>
  </si>
  <si>
    <t>lp-d2204-cz</t>
  </si>
  <si>
    <t>252-301-1536</t>
  </si>
  <si>
    <t>Держатель коньковый регулируемый с пластиковым фиксатором 130-240 мм, CZ</t>
  </si>
  <si>
    <t>lp-d2204-ni</t>
  </si>
  <si>
    <t>252-301-1537</t>
  </si>
  <si>
    <t>Держатель коньковый регулируемый с пластиковым фиксатором 130-240мм Ni</t>
  </si>
  <si>
    <t>lp-42310-cz</t>
  </si>
  <si>
    <t>252-301-1538</t>
  </si>
  <si>
    <t>Держатель коньковый регулируемый с пластиковым фиксатором 230-350 мм, CZ</t>
  </si>
  <si>
    <t>lp-d3001-cu</t>
  </si>
  <si>
    <t>252-301-1539</t>
  </si>
  <si>
    <t>Держатель для труб универсальный D=(0-160)мм Cu</t>
  </si>
  <si>
    <t>lp-d3001-cz</t>
  </si>
  <si>
    <t>252-301-1540</t>
  </si>
  <si>
    <t>Держатель для труб универсальный D=(0-160) мм CZ, полоса нерж. сталь</t>
  </si>
  <si>
    <t>lp-33220-cu</t>
  </si>
  <si>
    <t>252-301-1542</t>
  </si>
  <si>
    <t>Держатель для труб универсальный D=(0-200)мм Cu  и полоса нерж. сталь</t>
  </si>
  <si>
    <t>lp-33220-cz</t>
  </si>
  <si>
    <t>252-301-1543</t>
  </si>
  <si>
    <t>Держатель для труб универсальный D=(0-200) мм CZ полоса нерж. сталь</t>
  </si>
  <si>
    <t>lp-33220-ni</t>
  </si>
  <si>
    <t>252-301-1544</t>
  </si>
  <si>
    <t>Держатель для труб универсальный D=(0-200) мм нерж. NI и полоса нерж. сталь</t>
  </si>
  <si>
    <t>lp-d2309-cu</t>
  </si>
  <si>
    <t>252-301-1545</t>
  </si>
  <si>
    <t>Держатель на водосток Cu</t>
  </si>
  <si>
    <t>lp-d2309</t>
  </si>
  <si>
    <t>252-301-1546</t>
  </si>
  <si>
    <t>Держатель на водосток HZ</t>
  </si>
  <si>
    <t>lp-d2309-ni</t>
  </si>
  <si>
    <t>252-301-1547</t>
  </si>
  <si>
    <t>Держатель на водосток Ni</t>
  </si>
  <si>
    <t>lp-d2308-cu</t>
  </si>
  <si>
    <t>252-301-1548</t>
  </si>
  <si>
    <t>Держатель на водосток скручиваемый Cu</t>
  </si>
  <si>
    <t>lp-d2308</t>
  </si>
  <si>
    <t>252-301-1549</t>
  </si>
  <si>
    <t>Держатель на водосток скручиваемый HZ</t>
  </si>
  <si>
    <t>lp-d2308-ni</t>
  </si>
  <si>
    <t>252-301-1550</t>
  </si>
  <si>
    <t>Держатель на водосток скручиваемый Ni</t>
  </si>
  <si>
    <t>lp-31021</t>
  </si>
  <si>
    <t>252-301-1551</t>
  </si>
  <si>
    <t>Держатель прута на трубе D=(15-19) мм HZ</t>
  </si>
  <si>
    <t>lp-31022</t>
  </si>
  <si>
    <t>252-301-1552</t>
  </si>
  <si>
    <t>Держатель прута на трубе D=(20-24) мм HZ</t>
  </si>
  <si>
    <t>lp-31023</t>
  </si>
  <si>
    <t>252-301-1553</t>
  </si>
  <si>
    <t>Держатель прута на трубе D=(32-36) мм HZ</t>
  </si>
  <si>
    <t>lp-31024</t>
  </si>
  <si>
    <t>252-301-1554</t>
  </si>
  <si>
    <t>Держатель прута на трубе D=(40-46) мм HZ</t>
  </si>
  <si>
    <t>lp-31025</t>
  </si>
  <si>
    <t>252-301-1555</t>
  </si>
  <si>
    <t>Держатель прута на трубе D=(48-53) мм HZ</t>
  </si>
  <si>
    <t>lp-22330-ni</t>
  </si>
  <si>
    <t>252-301-1556</t>
  </si>
  <si>
    <t>Держатель D=(8х330) под химический анкер Ni</t>
  </si>
  <si>
    <t>lp-d2000-100-ni</t>
  </si>
  <si>
    <t>252-301-1557</t>
  </si>
  <si>
    <t>Держатель дистанционный, L=100мм Ni</t>
  </si>
  <si>
    <t>lp-d2000-45-cu</t>
  </si>
  <si>
    <t>252-301-1558</t>
  </si>
  <si>
    <t>Держатель дистанционный, L=45мм Cu</t>
  </si>
  <si>
    <t>lp-d2000-45-ni</t>
  </si>
  <si>
    <t>252-301-1559</t>
  </si>
  <si>
    <t>Держатель дистанционный, L=45мм Ni</t>
  </si>
  <si>
    <t>lp-36110</t>
  </si>
  <si>
    <t>252-301-1560</t>
  </si>
  <si>
    <t>Держатель дистанционный для полосы и прута L=110  HZ</t>
  </si>
  <si>
    <t>lp-31510-cu</t>
  </si>
  <si>
    <t>252-301-1561</t>
  </si>
  <si>
    <t>Держатель для заземляющих проводников Cu</t>
  </si>
  <si>
    <t>lp-31510</t>
  </si>
  <si>
    <t>252-301-1562</t>
  </si>
  <si>
    <t>Держатель для заземляющих проводников HZ</t>
  </si>
  <si>
    <t>lp-31510-ni</t>
  </si>
  <si>
    <t>252-301-1563</t>
  </si>
  <si>
    <t>Держатель для заземляющих проводников Ni</t>
  </si>
  <si>
    <t>lp-31540-3</t>
  </si>
  <si>
    <t>252-301-1564</t>
  </si>
  <si>
    <t>Держатель для полосы (кровельный) HZ</t>
  </si>
  <si>
    <t>lp-d2311-cu</t>
  </si>
  <si>
    <t>252-301-1565</t>
  </si>
  <si>
    <t>Держатель для полосы 25х4 (скоба) Cu</t>
  </si>
  <si>
    <t>lp-d2311</t>
  </si>
  <si>
    <t>252-301-1566</t>
  </si>
  <si>
    <t>Держатель для полосы 25х4 (скоба) HZ</t>
  </si>
  <si>
    <t>lp-d2311-ni</t>
  </si>
  <si>
    <t>252-301-1567</t>
  </si>
  <si>
    <t>Держатель для полосы 25х4 (скоба) Ni</t>
  </si>
  <si>
    <t>lp-d2310</t>
  </si>
  <si>
    <t>252-301-1569</t>
  </si>
  <si>
    <t>Держатель для полосы 40х4 (скоба) HZ</t>
  </si>
  <si>
    <t>lp-31547</t>
  </si>
  <si>
    <t>252-301-1570</t>
  </si>
  <si>
    <t>Держатель для полосы 50 мм с резьбовыми заклепками</t>
  </si>
  <si>
    <t>lp-31540-cu</t>
  </si>
  <si>
    <t>252-301-1571</t>
  </si>
  <si>
    <t>Держатель для полосы Cu</t>
  </si>
  <si>
    <t>lp-31540-ni</t>
  </si>
  <si>
    <t>252-301-1572</t>
  </si>
  <si>
    <t>Держатель для полосы NI</t>
  </si>
  <si>
    <t>lp-31540</t>
  </si>
  <si>
    <t>252-301-1573</t>
  </si>
  <si>
    <t>Держатель для полосы горячеоцинкованный</t>
  </si>
  <si>
    <t>lp-31546-cu</t>
  </si>
  <si>
    <t>252-301-1574</t>
  </si>
  <si>
    <t>Держатель для полосы и прута Cu</t>
  </si>
  <si>
    <t>lp-31546</t>
  </si>
  <si>
    <t>252-301-1575</t>
  </si>
  <si>
    <t>Держатель для полосы и прута HZ</t>
  </si>
  <si>
    <t>lp-31546-ni</t>
  </si>
  <si>
    <t>252-301-1576</t>
  </si>
  <si>
    <t>Держатель для полосы и прута NI</t>
  </si>
  <si>
    <t>lp-31540-1</t>
  </si>
  <si>
    <t>252-301-1577</t>
  </si>
  <si>
    <t>Держатель для полосы с нерж. болтами 1 пластина HZ</t>
  </si>
  <si>
    <t>lp-31540-2</t>
  </si>
  <si>
    <t>252-301-1578</t>
  </si>
  <si>
    <t>Держатель для полосы с нерж. болтами 2 пластины HZ</t>
  </si>
  <si>
    <t>lp-d2312</t>
  </si>
  <si>
    <t>252-301-1579</t>
  </si>
  <si>
    <t>Держатель для полосы толщиной до 8мм с фикс. болтом HZ</t>
  </si>
  <si>
    <t>lp-35110</t>
  </si>
  <si>
    <t>252-301-1580</t>
  </si>
  <si>
    <t>Держатель проводника на гор. и верт. пов., L=110мм HZ</t>
  </si>
  <si>
    <t>lp-35110-ni</t>
  </si>
  <si>
    <t>252-301-1581</t>
  </si>
  <si>
    <t>Держатель проводника на гор. и верт. пов., L=110мм Ni</t>
  </si>
  <si>
    <t>lp-35025</t>
  </si>
  <si>
    <t>252-301-1582</t>
  </si>
  <si>
    <t>Держатель проводника на гор. и верт. пов., L=25мм HZ</t>
  </si>
  <si>
    <t>lp-35025-ni</t>
  </si>
  <si>
    <t>252-301-1583</t>
  </si>
  <si>
    <t>Держатель проводника на гор. и верт. пов., L=25мм Ni</t>
  </si>
  <si>
    <t>lp-35080</t>
  </si>
  <si>
    <t>252-301-1584</t>
  </si>
  <si>
    <t>Держатель проводника на гор. и верт. пов., L=80мм HZ</t>
  </si>
  <si>
    <t>lp-35080-ni</t>
  </si>
  <si>
    <t>252-301-1585</t>
  </si>
  <si>
    <t>Держатель проводника на гор. и верт. пов., L=80мм Ni</t>
  </si>
  <si>
    <t>lp-d2000-100</t>
  </si>
  <si>
    <t>252-301-1586</t>
  </si>
  <si>
    <t>Держатель токоотвода дистанционный пластиковый L=100мм HZ</t>
  </si>
  <si>
    <t>lp-d2000-45</t>
  </si>
  <si>
    <t>252-301-1587</t>
  </si>
  <si>
    <t>Держатель токоотвода дистанционный пластиковый, L=45мм HZ</t>
  </si>
  <si>
    <t>lp-d2115-20-ni</t>
  </si>
  <si>
    <t>252-301-1588</t>
  </si>
  <si>
    <t>Держатель токоотвода металлический 35мм, L=20мм Ni/Ni</t>
  </si>
  <si>
    <t>lp-d2115-20-cu</t>
  </si>
  <si>
    <t>252-301-1589</t>
  </si>
  <si>
    <t>Держатель токоотвода металлический 35мм, L=20мм Ni/Сu</t>
  </si>
  <si>
    <t>lp-d2115-20</t>
  </si>
  <si>
    <t>252-301-1590</t>
  </si>
  <si>
    <t>Держатель токоотвода металлический L=20мм СZ/NI</t>
  </si>
  <si>
    <t>lp-d2115-100-cz</t>
  </si>
  <si>
    <t>252-301-1591</t>
  </si>
  <si>
    <t>Держатель токоотвода металлический дистанционный L=100мм CZ/NI</t>
  </si>
  <si>
    <t>lp-d2115-45-cz</t>
  </si>
  <si>
    <t>252-301-1592</t>
  </si>
  <si>
    <t>Держатель токоотвода металлический дистанционный L=45мм CZ/NI</t>
  </si>
  <si>
    <t>lp-d2000-30</t>
  </si>
  <si>
    <t>252-301-1593</t>
  </si>
  <si>
    <t>Держатель токоотвода пластиковый, L=30мм</t>
  </si>
  <si>
    <t>lp-32102-cu</t>
  </si>
  <si>
    <t>252-301-1601</t>
  </si>
  <si>
    <t>Держатель под черепицу L=330мм Cu</t>
  </si>
  <si>
    <t>lp-32102-cz</t>
  </si>
  <si>
    <t>252-301-1602</t>
  </si>
  <si>
    <t>Держатель под черепицу L=330мм CZ</t>
  </si>
  <si>
    <t>lp-32102-ni</t>
  </si>
  <si>
    <t>252-301-1603</t>
  </si>
  <si>
    <t>Держатель под черепицу L=330мм Ni</t>
  </si>
  <si>
    <t>lp-32112-cz</t>
  </si>
  <si>
    <t>252-301-1604</t>
  </si>
  <si>
    <t>Держатель под черепицу L=330мм скрученный CZ</t>
  </si>
  <si>
    <t>lp-32112-ni</t>
  </si>
  <si>
    <t>252-301-1605</t>
  </si>
  <si>
    <t>Держатель под черепицу L=330мм скрученный Ni</t>
  </si>
  <si>
    <t>lp-32112-cu</t>
  </si>
  <si>
    <t>252-301-1606</t>
  </si>
  <si>
    <t>Держатель под черепицу L=330мм скрученный Сu</t>
  </si>
  <si>
    <t>lp-d2209-cu</t>
  </si>
  <si>
    <t>252-301-1607</t>
  </si>
  <si>
    <t>Держатель под черепицу L=330мм с крючком Cu</t>
  </si>
  <si>
    <t>lp-d2209-cz</t>
  </si>
  <si>
    <t>252-301-1608</t>
  </si>
  <si>
    <t>Держатель под черепицу L=330мм с крючком CZ</t>
  </si>
  <si>
    <t>lp-d2209-ni</t>
  </si>
  <si>
    <t>252-301-1609</t>
  </si>
  <si>
    <t>Держатель под черепицу L=330мм с крючком Ni</t>
  </si>
  <si>
    <t>lp-d2206-cu</t>
  </si>
  <si>
    <t>252-301-1610</t>
  </si>
  <si>
    <t>Держатель под черепицу L=330мм с крючком скрученный Cu</t>
  </si>
  <si>
    <t>lp-d2206-cz</t>
  </si>
  <si>
    <t>252-301-1611</t>
  </si>
  <si>
    <t>Держатель под черепицу L=330мм с крючком, скрученный CZ</t>
  </si>
  <si>
    <t>lp-d2206-ni</t>
  </si>
  <si>
    <t>252-301-1612</t>
  </si>
  <si>
    <t>Держатель под черепицу L=330мм с крючком скрученный Ni</t>
  </si>
  <si>
    <t>lp-32103-cu</t>
  </si>
  <si>
    <t>252-301-1613</t>
  </si>
  <si>
    <t>Держатель под черепицу L=415мм Cu</t>
  </si>
  <si>
    <t>lp-32103-cz</t>
  </si>
  <si>
    <t>252-301-1614</t>
  </si>
  <si>
    <t>Держатель под черепицу L=415мм, CZ</t>
  </si>
  <si>
    <t>lp-32103-ni</t>
  </si>
  <si>
    <t>252-301-1615</t>
  </si>
  <si>
    <t>Держатель под черепицу L=415мм Ni</t>
  </si>
  <si>
    <t>lp-32113-cu</t>
  </si>
  <si>
    <t>252-301-1616</t>
  </si>
  <si>
    <t>Держатель под черепицу L=415мм скрученный Cu</t>
  </si>
  <si>
    <t>lp-32113-cz</t>
  </si>
  <si>
    <t>252-301-1617</t>
  </si>
  <si>
    <t>Держатель под черепицу L=415мм скрученный CZ</t>
  </si>
  <si>
    <t>lp-32113-ni</t>
  </si>
  <si>
    <t>252-301-1618</t>
  </si>
  <si>
    <t>Держатель под черепицу L=415мм скрученный Ni</t>
  </si>
  <si>
    <t>lp-d2210-cz</t>
  </si>
  <si>
    <t>252-301-1619</t>
  </si>
  <si>
    <t>Держатель под черепицу L=415мм с крючком CZ</t>
  </si>
  <si>
    <t>lp-d2207-cz</t>
  </si>
  <si>
    <t>252-301-1620</t>
  </si>
  <si>
    <t>Держатель под черепицу L=415мм с крючком скрученный CZ</t>
  </si>
  <si>
    <t>lp-d2214-cu</t>
  </si>
  <si>
    <t>252-301-1621</t>
  </si>
  <si>
    <t>Держатель под черепицу с крючком с пластиковым фиксатором L=330 Cu</t>
  </si>
  <si>
    <t>lp-d2214-ni</t>
  </si>
  <si>
    <t>252-301-1622</t>
  </si>
  <si>
    <t>Держатель под черепицу с крючком с пластиковым фиксатором L=330 Ni</t>
  </si>
  <si>
    <t>lp-d2214-cz</t>
  </si>
  <si>
    <t>252-301-1623</t>
  </si>
  <si>
    <t>Держатель под черепицу с крючком с пластиковым фиксатором L=330мм CZ</t>
  </si>
  <si>
    <t>lp-d2213-cu</t>
  </si>
  <si>
    <t>252-301-1624</t>
  </si>
  <si>
    <t>Держатель под черепицу с крючком с пластиковым фиксатором L=415 Cu</t>
  </si>
  <si>
    <t>lp-d2213-ni</t>
  </si>
  <si>
    <t>252-301-1625</t>
  </si>
  <si>
    <t>Держатель под черепицу с крючком с пластиковым фиксатором L=415 Ni</t>
  </si>
  <si>
    <t>lp-d2213-cz</t>
  </si>
  <si>
    <t>252-301-1626</t>
  </si>
  <si>
    <t>Держатель под черепицу с крючком с пластиковым фиксатором L=415 мм CZ</t>
  </si>
  <si>
    <t>lp-34111</t>
  </si>
  <si>
    <t>252-301-1627</t>
  </si>
  <si>
    <t>Держатель под черепицу с металлическим держателем L=58 мм HZ</t>
  </si>
  <si>
    <t>lp-42101-cu</t>
  </si>
  <si>
    <t>252-301-1628</t>
  </si>
  <si>
    <t>Держатель под черепицу с пластиковым фиксатором L=100 мм Cu</t>
  </si>
  <si>
    <t>lp-42101</t>
  </si>
  <si>
    <t>252-301-1629</t>
  </si>
  <si>
    <t>Держатель под черепицу с пластиковым фиксатором  L=100 мм CZ</t>
  </si>
  <si>
    <t>lp-42101-ni</t>
  </si>
  <si>
    <t>252-301-1630</t>
  </si>
  <si>
    <t>Держатель под черепицу с пластиковым фиксатором L=100 мм Ni</t>
  </si>
  <si>
    <t>lp-42102-cu</t>
  </si>
  <si>
    <t>252-301-1631</t>
  </si>
  <si>
    <t>Держатель под черепицу с пластиковым фиксатором L=330 мм Cu</t>
  </si>
  <si>
    <t>lp-42102</t>
  </si>
  <si>
    <t>252-301-1632</t>
  </si>
  <si>
    <t>Держатель под черепицу с пластиковым фиксатором L=330 мм CZ</t>
  </si>
  <si>
    <t>lp-42102-ni</t>
  </si>
  <si>
    <t>252-301-1633</t>
  </si>
  <si>
    <t>Держатель под черепицу с пластиковым фиксатором L=330 мм Ni</t>
  </si>
  <si>
    <t>lp-42103-cu</t>
  </si>
  <si>
    <t>252-301-1634</t>
  </si>
  <si>
    <t>Держатель под черепицу с пластиковым фиксатором L=415 мм Cu</t>
  </si>
  <si>
    <t>lp-42103</t>
  </si>
  <si>
    <t>252-301-1635</t>
  </si>
  <si>
    <t>Держатель под черепицу с пластиковым фиксатором L=415 мм CZ</t>
  </si>
  <si>
    <t>lp-31000</t>
  </si>
  <si>
    <t>252-301-1701</t>
  </si>
  <si>
    <t>Держатель фасадный HZ</t>
  </si>
  <si>
    <t>lp-31000-ni</t>
  </si>
  <si>
    <t>252-301-1702</t>
  </si>
  <si>
    <t>Держатель фасадный Ni</t>
  </si>
  <si>
    <t>lp-d2307</t>
  </si>
  <si>
    <t>252-301-1703</t>
  </si>
  <si>
    <t>Держатель фасадный L=100мм HZ</t>
  </si>
  <si>
    <t>lp-d2307-ni</t>
  </si>
  <si>
    <t>252-301-1704</t>
  </si>
  <si>
    <t>Держатель фасадный L=100мм Ni</t>
  </si>
  <si>
    <t>lp-d2306</t>
  </si>
  <si>
    <t>252-301-1705</t>
  </si>
  <si>
    <t>Держатель фасадный L=120мм HZ</t>
  </si>
  <si>
    <t>lp-d2306-ni</t>
  </si>
  <si>
    <t>252-301-1706</t>
  </si>
  <si>
    <t>Держатель фасадный L=120мм Ni</t>
  </si>
  <si>
    <t>lp-d2305</t>
  </si>
  <si>
    <t>252-301-1707</t>
  </si>
  <si>
    <t>Держатель фасадный L=160мм HZ</t>
  </si>
  <si>
    <t>lp-d2305-ni</t>
  </si>
  <si>
    <t>252-301-1708</t>
  </si>
  <si>
    <t>Держатель фасадный L=160мм Ni</t>
  </si>
  <si>
    <t>lp-31200</t>
  </si>
  <si>
    <t>252-301-1709</t>
  </si>
  <si>
    <t>Держатель фасадный L=200мм HZ</t>
  </si>
  <si>
    <t>lp-31200-ni</t>
  </si>
  <si>
    <t>252-301-1710</t>
  </si>
  <si>
    <t>Держатель фасадный L=200мм Ni</t>
  </si>
  <si>
    <t>lp-d2304</t>
  </si>
  <si>
    <t>252-301-1711</t>
  </si>
  <si>
    <t>Держатель фасадный L=250мм CZ</t>
  </si>
  <si>
    <t>lp-d2304-ni</t>
  </si>
  <si>
    <t>252-301-1712</t>
  </si>
  <si>
    <t>Держатель фасадный L=250мм Ni</t>
  </si>
  <si>
    <t>lp-d2302-ni</t>
  </si>
  <si>
    <t>252-301-1713</t>
  </si>
  <si>
    <t>Держатель фасадный L=400mm Ni</t>
  </si>
  <si>
    <t>lp-d2302</t>
  </si>
  <si>
    <t>252-301-1714</t>
  </si>
  <si>
    <t>Держатель фасадный L=400мм HZ</t>
  </si>
  <si>
    <t>lp-31508-ni</t>
  </si>
  <si>
    <t>252-301-1715</t>
  </si>
  <si>
    <t>Держатель фасадный для полосы 50 мм, L=100mm Ni</t>
  </si>
  <si>
    <t>lp-31508</t>
  </si>
  <si>
    <t>252-301-1716</t>
  </si>
  <si>
    <t>Держатель фасадный для полосы 50 мм, L=100мм HZ</t>
  </si>
  <si>
    <t>lp-31520</t>
  </si>
  <si>
    <t>252-301-1717</t>
  </si>
  <si>
    <t>Держатель фасадный для полосы 50 мм, L=200мм HZ</t>
  </si>
  <si>
    <t>lp-41100</t>
  </si>
  <si>
    <t>252-301-1718</t>
  </si>
  <si>
    <t>Держатель фасадный пластиковый с дюбелем L=100мм</t>
  </si>
  <si>
    <t>lp-41120</t>
  </si>
  <si>
    <t>252-301-1719</t>
  </si>
  <si>
    <t>Держатель фасадный пластиковый с дюбелем L=120мм</t>
  </si>
  <si>
    <t>lp-41160</t>
  </si>
  <si>
    <t>252-301-1720</t>
  </si>
  <si>
    <t>Держатель фасадный пластиковый с дюбелем L=160мм</t>
  </si>
  <si>
    <t>lp-41200</t>
  </si>
  <si>
    <t>252-301-1721</t>
  </si>
  <si>
    <t>Держатель фасадный пластиковый с дюбелем L=200мм</t>
  </si>
  <si>
    <t>lp-31600</t>
  </si>
  <si>
    <t>252-301-1722</t>
  </si>
  <si>
    <t>Держатель фасадный с крючком HZ</t>
  </si>
  <si>
    <t>lp-31610</t>
  </si>
  <si>
    <t>252-301-1723</t>
  </si>
  <si>
    <t>Держатель фасадный с крючком, L=100мм HZ</t>
  </si>
  <si>
    <t>lp-31610-ni</t>
  </si>
  <si>
    <t>252-301-1724</t>
  </si>
  <si>
    <t>Держатель фасадный с крючком, L=100мм NI</t>
  </si>
  <si>
    <t>lp-31612</t>
  </si>
  <si>
    <t>252-301-1725</t>
  </si>
  <si>
    <t>Держатель фасадный с крючком, L=120мм HZ</t>
  </si>
  <si>
    <t>lp-31616</t>
  </si>
  <si>
    <t>252-301-1726</t>
  </si>
  <si>
    <t>Держатель фасадный с крючком, L=160мм HZ</t>
  </si>
  <si>
    <t>lp-31620</t>
  </si>
  <si>
    <t>252-301-1727</t>
  </si>
  <si>
    <t>Держатель фасадный с крючком, L=200мм HZ</t>
  </si>
  <si>
    <t>lp-31600-ni</t>
  </si>
  <si>
    <t>252-301-1728</t>
  </si>
  <si>
    <t>Держатель фасадный с крючком Ni</t>
  </si>
  <si>
    <t>lp-31020</t>
  </si>
  <si>
    <t>252-301-1729</t>
  </si>
  <si>
    <t>Держатель фасадный с резьбовым соединением L=20мм HZ</t>
  </si>
  <si>
    <t>lp-31020-ni</t>
  </si>
  <si>
    <t>252-301-1730</t>
  </si>
  <si>
    <t>Держатель фасадный с резьбовым соединением L=20мм Ni</t>
  </si>
  <si>
    <t>lp-33196-cu</t>
  </si>
  <si>
    <t>252-301-1731</t>
  </si>
  <si>
    <t>Держатель фальцевый Cu</t>
  </si>
  <si>
    <t>lp-33196</t>
  </si>
  <si>
    <t>252-301-1732</t>
  </si>
  <si>
    <t>Держатель фальцевый HZ</t>
  </si>
  <si>
    <t>lp-33196-ni</t>
  </si>
  <si>
    <t>252-301-1733</t>
  </si>
  <si>
    <t>Держатель фальцевый Ni</t>
  </si>
  <si>
    <t>lp-33296-cu</t>
  </si>
  <si>
    <t>252-301-1734</t>
  </si>
  <si>
    <t>Держатель фальцевый малый Cu</t>
  </si>
  <si>
    <t>lp-33296</t>
  </si>
  <si>
    <t>252-301-1735</t>
  </si>
  <si>
    <t>Держатель фальцевый малый HZ</t>
  </si>
  <si>
    <t>lp-33296-ni</t>
  </si>
  <si>
    <t>252-301-1736</t>
  </si>
  <si>
    <t>Держатель фальцевый малый Ni</t>
  </si>
  <si>
    <t>lp-33396-cu</t>
  </si>
  <si>
    <t>252-301-1737</t>
  </si>
  <si>
    <t>Держатель фальцевый скручиваемый 3мм Cu</t>
  </si>
  <si>
    <t>lp-d2001</t>
  </si>
  <si>
    <t>252-301-1738</t>
  </si>
  <si>
    <t>Держатель фальцевый скручиваемый 3мм HZ</t>
  </si>
  <si>
    <t>lp-d2002</t>
  </si>
  <si>
    <t>252-301-1739</t>
  </si>
  <si>
    <t>Держатель фальцевый скручиваемый 3мм Ni</t>
  </si>
  <si>
    <t>lp-33096-cu</t>
  </si>
  <si>
    <t>252-301-1740</t>
  </si>
  <si>
    <t>Держатель фальцевый универсальный Cu</t>
  </si>
  <si>
    <t>lp-33096</t>
  </si>
  <si>
    <t>252-301-1741</t>
  </si>
  <si>
    <t>Держатель фальцевый универсальный HZ</t>
  </si>
  <si>
    <t>lp-33096-ni</t>
  </si>
  <si>
    <t>252-301-1742</t>
  </si>
  <si>
    <t>Держатель фальцевый универсальный Ni</t>
  </si>
  <si>
    <t>gc-57082-3</t>
  </si>
  <si>
    <t>252-301-1801</t>
  </si>
  <si>
    <t>Зажим диагональный для заземляющего проводника - толщина металла 3 мм HZ</t>
  </si>
  <si>
    <t>lp-57080-cu</t>
  </si>
  <si>
    <t>252-301-1802</t>
  </si>
  <si>
    <t>Зажим заземлитель 20 - полоса 50 (пластина 70*80мм) Cu</t>
  </si>
  <si>
    <t>lp-57080</t>
  </si>
  <si>
    <t>252-301-1803</t>
  </si>
  <si>
    <t>Зажим заземлитель 20 - полоса 50 (пластина 70*80мм) HZ</t>
  </si>
  <si>
    <t>lp-57080-ni</t>
  </si>
  <si>
    <t>252-301-1804</t>
  </si>
  <si>
    <t>Зажим заземлитель 20 - полоса 50 (пластина 70*80мм) Ni</t>
  </si>
  <si>
    <t>lp-g3203-cu</t>
  </si>
  <si>
    <t>252-301-1805</t>
  </si>
  <si>
    <t>Зажим контрольный Cu</t>
  </si>
  <si>
    <t>lp-g3203</t>
  </si>
  <si>
    <t>252-301-1806</t>
  </si>
  <si>
    <t>Зажим контрольный HZ</t>
  </si>
  <si>
    <t>lp-g3203-ni</t>
  </si>
  <si>
    <t>252-301-1807</t>
  </si>
  <si>
    <t>Зажим контрольный Ni</t>
  </si>
  <si>
    <t>lp-55611-cu</t>
  </si>
  <si>
    <t>252-301-1808</t>
  </si>
  <si>
    <t>Зажим контрольный прут-прут (пластина 57x57мм) Cu</t>
  </si>
  <si>
    <t>lp-55611-ni</t>
  </si>
  <si>
    <t>252-301-1809</t>
  </si>
  <si>
    <t>Зажим контрольный прут-прут (пластина 57x57мм) Ni</t>
  </si>
  <si>
    <t>lp-55611</t>
  </si>
  <si>
    <t>252-301-1810</t>
  </si>
  <si>
    <t>Зажим контрольный прут-прут (пластина 57х57мм) HZ</t>
  </si>
  <si>
    <t>lp-55758-cu</t>
  </si>
  <si>
    <t>252-301-1811</t>
  </si>
  <si>
    <t>Зажим крестовидный прут-прут (3 пластины 57x57мм) Cu</t>
  </si>
  <si>
    <t>lp-55758</t>
  </si>
  <si>
    <t>252-301-1812</t>
  </si>
  <si>
    <t>Зажим крестовидный прут-прут (3 пластины 57x57мм) HZ</t>
  </si>
  <si>
    <t>lp-55758-ni</t>
  </si>
  <si>
    <t>252-301-1813</t>
  </si>
  <si>
    <t>Зажим крестовидный прут-прут (3 пластины 57x57мм) Ni</t>
  </si>
  <si>
    <t>lp-g3109-cu</t>
  </si>
  <si>
    <t>252-301-1814</t>
  </si>
  <si>
    <t>Зажим крестовидный прут-прут (пластина 57x57мм) Cu</t>
  </si>
  <si>
    <t>lp-g3109</t>
  </si>
  <si>
    <t>252-301-1815</t>
  </si>
  <si>
    <t>Зажим крестовидный прут-прут   (пластина 57x57мм) HZ</t>
  </si>
  <si>
    <t>lp-g3109-ni</t>
  </si>
  <si>
    <t>252-301-1816</t>
  </si>
  <si>
    <t>Зажим крестовидный прут-прут (пластина 57x57мм) Ni</t>
  </si>
  <si>
    <t>lp-g3105-cu</t>
  </si>
  <si>
    <t>252-301-1817</t>
  </si>
  <si>
    <t>Зажим полоса 40 - полоса 40 (3 пластины 70x70мм) Cu</t>
  </si>
  <si>
    <t>lp-g3105-ni</t>
  </si>
  <si>
    <t>252-301-1818</t>
  </si>
  <si>
    <t>Зажим полоса 40 - полоса 40 (3 пластины 70x70мм) Ni</t>
  </si>
  <si>
    <t>lp-g3105</t>
  </si>
  <si>
    <t>252-301-1819</t>
  </si>
  <si>
    <t>Зажим полоса 40 - полоса 40 (3 пластины 70х70мм) HZ</t>
  </si>
  <si>
    <t>lp-g3101-cu</t>
  </si>
  <si>
    <t>252-301-1820</t>
  </si>
  <si>
    <t>Зажим полоса 40 - прут 10 (3 пластины 70x70мм) Cu</t>
  </si>
  <si>
    <t>lp-g3101</t>
  </si>
  <si>
    <t>252-301-1821</t>
  </si>
  <si>
    <t>Зажим полоса 40 - прут 10 (3 пластины 70x70мм) HZ</t>
  </si>
  <si>
    <t>lp-3101-ni</t>
  </si>
  <si>
    <t>252-301-1822</t>
  </si>
  <si>
    <t>Зажим полоса 40 - прут 10 (3 пластины 70x70мм) Ni</t>
  </si>
  <si>
    <t>lp-55408cu</t>
  </si>
  <si>
    <t>252-301-1823</t>
  </si>
  <si>
    <t>Зажим полоса-прут малый Cu</t>
  </si>
  <si>
    <t>lp-55408</t>
  </si>
  <si>
    <t>252-301-1825</t>
  </si>
  <si>
    <t>Зажим полоса-прут малый горячеоцинкованный</t>
  </si>
  <si>
    <t>lp-51510/3</t>
  </si>
  <si>
    <t>252-301-1826</t>
  </si>
  <si>
    <t>Зажим прижимной 30х30мм  HZ</t>
  </si>
  <si>
    <t>lp-g3103/3</t>
  </si>
  <si>
    <t>252-301-1827</t>
  </si>
  <si>
    <t>Зажим прижимной 45х45мм HZ</t>
  </si>
  <si>
    <t>lp-g3202-10</t>
  </si>
  <si>
    <t>252-301-1828</t>
  </si>
  <si>
    <t>Зажим продольный под 10мм токоотвод HZ</t>
  </si>
  <si>
    <t>lp-g3202-08-cu</t>
  </si>
  <si>
    <t>252-301-1829</t>
  </si>
  <si>
    <t>Зажим продольный  под 8мм токоотвод Cu</t>
  </si>
  <si>
    <t>lp-g3202-08</t>
  </si>
  <si>
    <t>252-301-1830</t>
  </si>
  <si>
    <t>Зажим продольный под 8мм токоотвод HZ</t>
  </si>
  <si>
    <t>lp-g6606-e1302</t>
  </si>
  <si>
    <t>252-301-1831</t>
  </si>
  <si>
    <t>Зажим прута на штыре (пластина 56х56мм) HZ</t>
  </si>
  <si>
    <t>lp-g6606-e1302-ni</t>
  </si>
  <si>
    <t>252-301-1832</t>
  </si>
  <si>
    <t>Зажим прута на штыре, пластина d(56x56)мм Ni</t>
  </si>
  <si>
    <t>lp-51310</t>
  </si>
  <si>
    <t>252-301-1833</t>
  </si>
  <si>
    <t>Зажим прута унив. 51510  HZ (30x30мм) с анкером, L 300мм Ni</t>
  </si>
  <si>
    <t>lp-51300</t>
  </si>
  <si>
    <t>252-301-1834</t>
  </si>
  <si>
    <t>Зажим прута унив. LP-G3103 (45x45мм) с анкером, L 300мм Ni</t>
  </si>
  <si>
    <t>lp-51516</t>
  </si>
  <si>
    <t>252-301-1835</t>
  </si>
  <si>
    <t>Зажим прута универсальный lp-g3103 (45x45мм) с анкером HZ</t>
  </si>
  <si>
    <t>lp-51510-cu</t>
  </si>
  <si>
    <t>252-301-1836</t>
  </si>
  <si>
    <t>Зажим прута универсальный малый (пластина 30x30мм) Cu</t>
  </si>
  <si>
    <t>lp-51510-ni</t>
  </si>
  <si>
    <t>252-301-1837</t>
  </si>
  <si>
    <t>Зажим прута универсальный малый (пластина 30x30мм) NI</t>
  </si>
  <si>
    <t>lp-51510</t>
  </si>
  <si>
    <t>252-301-1838</t>
  </si>
  <si>
    <t>Зажим прута универсальный малый (пластина 30х30мм) HZ</t>
  </si>
  <si>
    <t>lp-g3103-cu</t>
  </si>
  <si>
    <t>252-301-1839</t>
  </si>
  <si>
    <t>Зажим прута универсальный (пластина 45x45мм) Cu</t>
  </si>
  <si>
    <t>lp-g3103</t>
  </si>
  <si>
    <t>252-301-1840</t>
  </si>
  <si>
    <t>Зажим прута универсальный (пластина 45х45мм) HZ</t>
  </si>
  <si>
    <t>lp-g3103-ni</t>
  </si>
  <si>
    <t>252-301-1841</t>
  </si>
  <si>
    <t>Зажим прута универсальный (пластина 45х45мм) NI</t>
  </si>
  <si>
    <t>lp-51511</t>
  </si>
  <si>
    <t>252-301-1842</t>
  </si>
  <si>
    <t>Зажим прута унив. малый 51510  HZ (30x30мм) с анкером</t>
  </si>
  <si>
    <t>lp-55911-ni</t>
  </si>
  <si>
    <t>252-301-1843</t>
  </si>
  <si>
    <t>Зажим универсальный полоса 30 - прут 10 (пластина 57*57мм) Ni</t>
  </si>
  <si>
    <t>lp-55911-cu</t>
  </si>
  <si>
    <t>252-301-1844</t>
  </si>
  <si>
    <t>Зажим универсальный полоса 30 - прут 10 (пластина 57x57мм) Cu</t>
  </si>
  <si>
    <t>lp-55911</t>
  </si>
  <si>
    <t>252-301-1845</t>
  </si>
  <si>
    <t>Зажим универсальный полоса 30 - прут 10 (пластина 57x57мм) HZ</t>
  </si>
  <si>
    <t>lp-55922-cu</t>
  </si>
  <si>
    <t>252-301-1846</t>
  </si>
  <si>
    <t>Зажим универсальный полоса 40 - прут 10 (пластина 70*70мм) Cu</t>
  </si>
  <si>
    <t>lp-55922-ni</t>
  </si>
  <si>
    <t>252-301-1847</t>
  </si>
  <si>
    <t>Зажим универсальный полоса 40 - прут 10 (пластина 70*70мм) Ni</t>
  </si>
  <si>
    <t>lp-55922</t>
  </si>
  <si>
    <t>252-301-1848</t>
  </si>
  <si>
    <t>Зажим универсальный полоса 40 - прут 10 (пластина 70x70мм) HZ</t>
  </si>
  <si>
    <t>gc-g3116-cu</t>
  </si>
  <si>
    <t>252-301-1849</t>
  </si>
  <si>
    <t>Зажим штырь-полоса-прут Cu</t>
  </si>
  <si>
    <t>gc-g3116</t>
  </si>
  <si>
    <t>252-301-1850</t>
  </si>
  <si>
    <t>Зажим штырь-полоса-прут HZ</t>
  </si>
  <si>
    <t>gc-g3116-ni</t>
  </si>
  <si>
    <t>252-301-1851</t>
  </si>
  <si>
    <t>Зажим штырь-полоса-прут Ni</t>
  </si>
  <si>
    <t>mccb-13-10H-TR-av</t>
  </si>
  <si>
    <t>274-702-0408-0274</t>
  </si>
  <si>
    <t>Выключатель автоматический AV POWER-1/3 10А(16А) 80kA TR EKF AVERES</t>
  </si>
  <si>
    <t>mccb-13-100-6.2-av</t>
  </si>
  <si>
    <t>274-702-0408-0326</t>
  </si>
  <si>
    <t>Выключатель автоматический AV POWER-1/3 100А 50kA ETU6.2 EKF AVERES</t>
  </si>
  <si>
    <t>mccb99-125-12.5</t>
  </si>
  <si>
    <t>274-702-0408-0360</t>
  </si>
  <si>
    <t>Выключатель автоматический ВА-99 125/12,5А 3P 25кА EKF PROxima</t>
  </si>
  <si>
    <t>mccb99-160-20</t>
  </si>
  <si>
    <t>274-702-0408-0364</t>
  </si>
  <si>
    <t>Выключатель автоматический ВА-99 160/20А 3P 35кА EKF PROxima</t>
  </si>
  <si>
    <t>Chint</t>
  </si>
  <si>
    <t>Устройство автоматического ввода резерва NXZM</t>
  </si>
  <si>
    <t>Ранее был, сейчас нет</t>
  </si>
  <si>
    <t>247-211-1900</t>
  </si>
  <si>
    <t>NXZM-125S/3B 20/63/80/100/125A</t>
  </si>
  <si>
    <t>247-211-1901</t>
  </si>
  <si>
    <t>NXZM-160S/3B 125/160A</t>
  </si>
  <si>
    <t>247-211-1902</t>
  </si>
  <si>
    <t>NXZM-250S/3B 160/180/200A</t>
  </si>
  <si>
    <t>247-211-1903</t>
  </si>
  <si>
    <t>NXZM-250S/3B 250A</t>
  </si>
  <si>
    <t>247-211-1904</t>
  </si>
  <si>
    <t>256811</t>
  </si>
  <si>
    <t>NXZM-400S/3B 250/320/400A</t>
  </si>
  <si>
    <t>247-211-1905</t>
  </si>
  <si>
    <t>256824256823</t>
  </si>
  <si>
    <t>NXZM-630S/3B 400/500/630A</t>
  </si>
  <si>
    <t>247-211-1906</t>
  </si>
  <si>
    <t>NXZM-800S/3B 630/700/800A</t>
  </si>
  <si>
    <t>247-211-1907</t>
  </si>
  <si>
    <t>Выключатель автоматический воздушный  серии NA1, тип M, AC230В (R)</t>
  </si>
  <si>
    <t>515-301-1700</t>
  </si>
  <si>
    <t>NA1-1000-800M/3P стационарный, 800A, 42 kA, тип M, AC230В (+B1+B133:B152</t>
  </si>
  <si>
    <t>515-301-1701</t>
  </si>
  <si>
    <t>NA1-1000-800M/3P выдвижной, 800A, 42 kA, тип M, AC230В (R)</t>
  </si>
  <si>
    <t>515-301-1702</t>
  </si>
  <si>
    <t>NA1-1000-1000M/3P стационарный, 1000A, 42 kA, тип M, AC230В (R)</t>
  </si>
  <si>
    <t>515-301-1703</t>
  </si>
  <si>
    <t>NA1-1000-1000M/3P выдвижной, 1000A, 42 kA, тип M, AC230В (R)</t>
  </si>
  <si>
    <t>515-301-1704</t>
  </si>
  <si>
    <t>NA1-2000-1250M/3P выдвижной, 1250A, 80kA, тип M, AC230В (R)</t>
  </si>
  <si>
    <t>515-301-1705</t>
  </si>
  <si>
    <t>NA1-2000-1250M/3P стационарный, 1250A, 80kA, тип M, AC230В (R)</t>
  </si>
  <si>
    <t>515-301-1706</t>
  </si>
  <si>
    <t>NA1-2000-1600М/3P выдвижной, 1600A, 80kA, тип M, AC230В (R)</t>
  </si>
  <si>
    <t>515-301-1707</t>
  </si>
  <si>
    <t>NA1-2000-1600М/3P стационарный, 1600A, 80kA, тип M, AC230В (R)</t>
  </si>
  <si>
    <t>515-301-1708</t>
  </si>
  <si>
    <t>NA1-2000-2000М/3P выдвижной, 2000A, 80kA, тип M, AC230В (R)</t>
  </si>
  <si>
    <t>515-301-1709</t>
  </si>
  <si>
    <t>NA1-2000-2000М/3P стационарный, 2000A, 80kA, тип M, AC230В (R)</t>
  </si>
  <si>
    <t>515-301-1710</t>
  </si>
  <si>
    <t>NA1-3200-2000М/3P выдвижной, 2000A, 80kA, тип M, AC230В (R)</t>
  </si>
  <si>
    <t>515-301-1711</t>
  </si>
  <si>
    <t>NA1-3200-2000М/3P стационарный, 2000A, 80kA, тип M, AC230В (R)</t>
  </si>
  <si>
    <t>515-301-1712</t>
  </si>
  <si>
    <t>NA1-3200-2500М/3P выдвижной, 2500A, 80kA, тип M, AC230В (R)</t>
  </si>
  <si>
    <t>515-301-1713</t>
  </si>
  <si>
    <t>NA1-3200-2500М/3P стационарный, 2500A, 80kA, тип M, AC230В (R)</t>
  </si>
  <si>
    <t>515-301-1714</t>
  </si>
  <si>
    <t>NA1-3200-3200М/3P выдвижной, 3200A, 80kA, тип M, AC230В (R)</t>
  </si>
  <si>
    <t>515-301-1715</t>
  </si>
  <si>
    <t>NA1-3200-3200М/3P стационарный, 3200A, 80kA, тип M, AC230В (R)</t>
  </si>
  <si>
    <t>515-301-1716</t>
  </si>
  <si>
    <t>NA1-4000-4000M/3P выдвижной, 4000A, 80kA, тип M, AC230В (R)</t>
  </si>
  <si>
    <t>515-301-1717</t>
  </si>
  <si>
    <t>NA1-4000-4000M/3P стационарный, 4000A, 80kA, тип M, AC230В (R)</t>
  </si>
  <si>
    <t>515-301-1718</t>
  </si>
  <si>
    <t>NA1-6300-5000M/3P выдвижной, 5000A, 120kA, тип M, AC230В (R)</t>
  </si>
  <si>
    <t>515-301-1719</t>
  </si>
  <si>
    <t>NA1-6300-6300M/3P выдвижной, 6300A, 120kA, тип M, AC230В (R)</t>
  </si>
  <si>
    <t>515-301-1720</t>
  </si>
  <si>
    <t>393526
393527
393528
393529</t>
  </si>
  <si>
    <t>NH40-40/3(63/3, 80/3, 100/3), 3P, 40А(63А/80А/100А),  стандартная рукоятка управления</t>
  </si>
  <si>
    <t>247-205-0701</t>
  </si>
  <si>
    <t>NH40-125/3, 3P, 125А, стандартная рукоятка управления</t>
  </si>
  <si>
    <t>247-205-0702</t>
  </si>
  <si>
    <t>NH40-160/3, 3P, 160А, стандартная рукоятка управления</t>
  </si>
  <si>
    <t>247-205-0703</t>
  </si>
  <si>
    <t>NH40-200/3, 3P, 200А, стандартная рукоятка управления</t>
  </si>
  <si>
    <t>247-205-0704</t>
  </si>
  <si>
    <t>NH40-250/3, 3P, 250А, стандартная рукоятка управления</t>
  </si>
  <si>
    <t>247-205-0705</t>
  </si>
  <si>
    <t>NH40-315/3, 3P, 315А, стандартная рукоятка управления</t>
  </si>
  <si>
    <t>247-205-0706</t>
  </si>
  <si>
    <t>NH40-400/3, 3P, 400А, стандартная рукоятка управления</t>
  </si>
  <si>
    <t>247-205-0707</t>
  </si>
  <si>
    <t>NH40-630/3, 3P, 630А, стандартная рукоятка управления</t>
  </si>
  <si>
    <t>247-205-0708</t>
  </si>
  <si>
    <t>NH40-1000/3, 3P, 1000А, стандартная рукоятка управления</t>
  </si>
  <si>
    <t>247-205-0709</t>
  </si>
  <si>
    <t>NH40-1250/3, 3P, 1250А, стандартная рукоятка управления</t>
  </si>
  <si>
    <t>247-205-0710</t>
  </si>
  <si>
    <t>NH40-1600/3, 3P, 1600А, стандартная рукоятка управления</t>
  </si>
  <si>
    <t>247-205-0711</t>
  </si>
  <si>
    <t>NH40-2000/3, 3P, 2000А, стандартная рукоятка управления</t>
  </si>
  <si>
    <t>247-205-0712</t>
  </si>
  <si>
    <t>NH40-2500/3, 3P, 2500А, стандартная рукоятка управления</t>
  </si>
  <si>
    <t>247-205-0713</t>
  </si>
  <si>
    <t>NH40-3150/3, 3P, 3150А, стандартная рукоятка управления</t>
  </si>
  <si>
    <t>247-205-0714</t>
  </si>
  <si>
    <t>NH40-40/4W, 4P, 40А, выносная рукоятка управления</t>
  </si>
  <si>
    <t>247-205-0715</t>
  </si>
  <si>
    <t>393533
393534
393535</t>
  </si>
  <si>
    <t>NH40-63/4(80/4, 100/4), 4P, 63А(80А, 100А), стандартная рукоятка управления</t>
  </si>
  <si>
    <t>247-205-0716</t>
  </si>
  <si>
    <t>NH40-125/4, 4P, 125А, стандартная рукоятка управления</t>
  </si>
  <si>
    <t>247-205-0717</t>
  </si>
  <si>
    <t>NH40-160/4, 4P, 160А, стандартная рукоятка управления</t>
  </si>
  <si>
    <t>247-205-0718</t>
  </si>
  <si>
    <t>NH40-200/4, 4P, 200А, стандартная рукоятка управления</t>
  </si>
  <si>
    <t>247-205-0719</t>
  </si>
  <si>
    <t>NH40-250/4, 4P, 250А, стандартная рукоятка управления</t>
  </si>
  <si>
    <t>247-205-0720</t>
  </si>
  <si>
    <t>NH40-315/4, 4P, 315А, стандартная рукоятка управления</t>
  </si>
  <si>
    <t>247-205-0721</t>
  </si>
  <si>
    <t>NH40-400/4, 4P, 400А, стандартная рукоятка управления</t>
  </si>
  <si>
    <t>247-205-0722</t>
  </si>
  <si>
    <t>NH40-630/4, 4P, 630А, стандартная рукоятка управления</t>
  </si>
  <si>
    <t>247-205-0723</t>
  </si>
  <si>
    <t>NH40-1000/4, 4P, 1000А, стандартная рукоятка управления</t>
  </si>
  <si>
    <t>247-205-0724</t>
  </si>
  <si>
    <t>NH40-1250/4, 4P, 1250А, стандартная рукоятка управления</t>
  </si>
  <si>
    <t>247-205-0725</t>
  </si>
  <si>
    <t>NH40-1600/4, 4P, 1600А, стандартная рукоятка управления</t>
  </si>
  <si>
    <t>247-205-0726</t>
  </si>
  <si>
    <t>NH40-2000/4, 4P, 2000А, стандартная рукоятка управления</t>
  </si>
  <si>
    <t>247-205-0727</t>
  </si>
  <si>
    <t>NH40-2500/4, 4P, 2500А, стандартная рукоятка управления</t>
  </si>
  <si>
    <t>247-205-0728</t>
  </si>
  <si>
    <t>NH40-3150/4, 4P, 3150А, стандартная рукоятка управления</t>
  </si>
  <si>
    <t>247-205-0729</t>
  </si>
  <si>
    <t>393475
393468
393470
393472</t>
  </si>
  <si>
    <t>NH40-40/3W(63/3, 80/3, 100/3), 3P, 40А(63А/80А/100А), выносная рукоятка управления</t>
  </si>
  <si>
    <t>247-205-0730</t>
  </si>
  <si>
    <t>NH40-125/3W, 3P, 125А, выносная рукоятка управления</t>
  </si>
  <si>
    <t>247-205-0731</t>
  </si>
  <si>
    <t>NH40-160/3W, 3P, 160А, выносная рукоятка управления</t>
  </si>
  <si>
    <t>247-205-0732</t>
  </si>
  <si>
    <t>NH40-200/3W, 3P, 200А, выносная рукоятка управления</t>
  </si>
  <si>
    <t>247-205-0733</t>
  </si>
  <si>
    <t>NH40-250/3W, 3P, 250А, выносная рукоятка управления</t>
  </si>
  <si>
    <t>247-205-0734</t>
  </si>
  <si>
    <t>NH40-315/3W, 3P, 315А, выносная рукоятка управления</t>
  </si>
  <si>
    <t>247-205-0735</t>
  </si>
  <si>
    <t>NH40-400/3W, 3P, 400А, выносная рукоятка управления</t>
  </si>
  <si>
    <t>247-205-0736</t>
  </si>
  <si>
    <t>NH40-630/3W, 3P, 630А, выносная рукоятка управления</t>
  </si>
  <si>
    <t>247-205-0737</t>
  </si>
  <si>
    <t>NH40-1000/3W, 3P, 1000А, выносная рукоятка управления</t>
  </si>
  <si>
    <t>247-205-0738</t>
  </si>
  <si>
    <t>NH40-1250/3W, 3P, 1250А, выносная рукоятка управления</t>
  </si>
  <si>
    <t>247-205-0739</t>
  </si>
  <si>
    <t>NH40-1600/3W, 3P, 1600А, выносная рукоятка управления</t>
  </si>
  <si>
    <t>247-205-0740</t>
  </si>
  <si>
    <t>NH40-2000/3W, 3P, 2000А, выносная рукоятка управления</t>
  </si>
  <si>
    <t>247-205-0741</t>
  </si>
  <si>
    <t>NH40-2500/3W, 3P, 2500А, выносная рукоятка управления</t>
  </si>
  <si>
    <t>247-205-0742</t>
  </si>
  <si>
    <t>NH40-3150/3W, 3P, 3150А, выносная рукоятка управления</t>
  </si>
  <si>
    <t>247-205-0743</t>
  </si>
  <si>
    <t>NH40-125/4W, 4P, 125А, выносная рукоятка управления</t>
  </si>
  <si>
    <t>247-205-0744</t>
  </si>
  <si>
    <t>NH40-160/4W,4P, 160А, выносная рукоятка управления</t>
  </si>
  <si>
    <t>247-205-0745</t>
  </si>
  <si>
    <t>NH40-200/4W, 4P, 200А, выносная рукоятка управления</t>
  </si>
  <si>
    <t>247-205-0746</t>
  </si>
  <si>
    <t>NH40-250/4W, 4P, 250А, выносная рукоятка управления</t>
  </si>
  <si>
    <t>247-205-0747</t>
  </si>
  <si>
    <t>NH40-315/4W, 4P, 315А, выносная рукоятка управления</t>
  </si>
  <si>
    <t>247-205-0748</t>
  </si>
  <si>
    <t>NH40-400/4W, 4P, 400А, выносная рукоятка управления</t>
  </si>
  <si>
    <t>247-205-0749</t>
  </si>
  <si>
    <t>NH40-630/4W, 4P, 630А, выносная рукоятка управления</t>
  </si>
  <si>
    <t>247-205-0750</t>
  </si>
  <si>
    <t>NH40-1000/4W, 4P, 1000А, выносная рукоятка управления</t>
  </si>
  <si>
    <t>247-205-0751</t>
  </si>
  <si>
    <t>NH40-1250/4W, 4P, 1250А, выносная рукоятка управления</t>
  </si>
  <si>
    <t>247-205-0752</t>
  </si>
  <si>
    <t>NH40-1600/4W, 4P, 1600А, выносная рукоятка управления</t>
  </si>
  <si>
    <t>247-205-0753</t>
  </si>
  <si>
    <t>NH40-2000/4W, 4P, 2000А, выносная рукоятка управления</t>
  </si>
  <si>
    <t>247-205-0754</t>
  </si>
  <si>
    <t>NH40-2500/4W, 4P, 2500А, выносная рукоятка управления</t>
  </si>
  <si>
    <t>247-205-0755</t>
  </si>
  <si>
    <t>NH40-3150/4W, 4P, 3150А, выносная рукоятка управления</t>
  </si>
  <si>
    <t>247-205-0756</t>
  </si>
  <si>
    <t>Корпус серии  NEX5</t>
  </si>
  <si>
    <t>типа NEX5 C1120000M, пластиковый, IP30, 120 модулей, 6-рядный, навесной (R)</t>
  </si>
  <si>
    <t>247-201-1302</t>
  </si>
  <si>
    <t>типа NEX5 C110000M, пластиковый,  IP30, 100 модулей, 5-рядный, навесной (R)</t>
  </si>
  <si>
    <t>247-201-1303</t>
  </si>
  <si>
    <t>типа NEX5 C18000M, платиковый, IP30, 80 модулей, 4 -рядный, навесной (R)</t>
  </si>
  <si>
    <t>247-201-1304</t>
  </si>
  <si>
    <t>типа NEX5 C16000M, платиковый, IP30, 60 модулей, 3 -рядный, навесной (R)</t>
  </si>
  <si>
    <t>247-201-1305</t>
  </si>
  <si>
    <t>типа NEX5 C14000M, платиковый, IP30, 40 модулей, 2 -рядный, навесной (R)</t>
  </si>
  <si>
    <t>247-201-1306</t>
  </si>
  <si>
    <t>типа NEX5 C13200M, платиковый, IP30 32 модуля, 2 -рядный, навесной ®</t>
  </si>
  <si>
    <t>247-201-1307</t>
  </si>
  <si>
    <t>типа NEX5 C12600M, платиковый, IP30 26 модулей, 2 -рядный навесной (R)</t>
  </si>
  <si>
    <t>247-201-1308</t>
  </si>
  <si>
    <t>типа NEX5 C12000M, платиковый, IP30 20 модулей, 1-рядный навесной (R)</t>
  </si>
  <si>
    <t>247-201-1309</t>
  </si>
  <si>
    <t>типа NEX5 C11300M, платиковый, IP30 13 модулей, 1 -рядный навесной (R)</t>
  </si>
  <si>
    <t>247-201-1310</t>
  </si>
  <si>
    <t>типа NEX5 C10900M, платиковый, IP30 9 модулей, 1 -рядный, навесной (R)</t>
  </si>
  <si>
    <t>247-201-1311</t>
  </si>
  <si>
    <t>типа NEX5 C10600M, платиковый, IP30 6 модулей, 1 -рядный, навесной (R)</t>
  </si>
  <si>
    <t>247-201-1312</t>
  </si>
  <si>
    <t>типа NEX5 C10400M, платиковый, IP30 4 модуля, 1 -рядный, навесной (R)</t>
  </si>
  <si>
    <t>247-201-1313</t>
  </si>
  <si>
    <t>типа NEX5 C112000, платиковый, IP30 120 модулей, 6 -рядный, встраиваемый (R)</t>
  </si>
  <si>
    <t>247-201-1314</t>
  </si>
  <si>
    <t>типа NEX5 C110000, платиковый,  IP30 100 модулей, 5 -рядный, встраиваемый (R)</t>
  </si>
  <si>
    <t>247-201-1315</t>
  </si>
  <si>
    <t>типа NEX5 C18000, платиковый, IP30 80 модулей, 4 -рядный,  встраиваемый (R)</t>
  </si>
  <si>
    <t>247-201-1316</t>
  </si>
  <si>
    <t>типа NEX5 C16000, платиковый, IP30 60 модулей, 3 -рядный, встраиваемый (R)</t>
  </si>
  <si>
    <t>247-201-1317</t>
  </si>
  <si>
    <t>типа NEX5 C14000, платиковый, IP30 40 модулей, 2 -рядный, встраиваемый (R)</t>
  </si>
  <si>
    <t>247-201-1318</t>
  </si>
  <si>
    <t>типа NEX5 C13200 IP30 32 модуля, 2-рядный, встраиваемый (R)</t>
  </si>
  <si>
    <t>247-201-1319</t>
  </si>
  <si>
    <t>типа  NEX5 C12600 IP30 26 модулей, 2-рядный, встраиваемый (R)</t>
  </si>
  <si>
    <t>247-201-1320</t>
  </si>
  <si>
    <t>типа  NEX5 C12000 IP30 20 модулей, 1-рядный, встраиваемый (R)</t>
  </si>
  <si>
    <t>247-201-1321</t>
  </si>
  <si>
    <t>типа  NEX5 C11600 IP30 16 модулей, 1-рядный, встраиваемый (R)</t>
  </si>
  <si>
    <t>247-201-1322</t>
  </si>
  <si>
    <t>типа  NEX5 C11300 IP30 13 модулей, 1-рядный, встраиваемый (R)</t>
  </si>
  <si>
    <t>247-201-1323</t>
  </si>
  <si>
    <t>типа  NEX5 C10900 IP30 9 модулей, 1-рядный, встраиваемый (R)</t>
  </si>
  <si>
    <t>247-201-1324</t>
  </si>
  <si>
    <t>типа  NEX5 C10600 IP30 6 модулей, 1-рядный, встраиваемый (R)</t>
  </si>
  <si>
    <t>247-201-1325</t>
  </si>
  <si>
    <t>типа  NEX5 C10400 IP30 4 модуля, 1-рядный, встраиваемый (R)</t>
  </si>
  <si>
    <t>247-201-1326</t>
  </si>
  <si>
    <t>типа  NEX5 C11600M IP30 16 модулей, 1-рядный, навесной (R)</t>
  </si>
  <si>
    <t>247-201-1327</t>
  </si>
  <si>
    <t>Электроустановочные изделия серии NEW3</t>
  </si>
  <si>
    <t>247-212-0700</t>
  </si>
  <si>
    <t xml:space="preserve">1-местная рамка </t>
  </si>
  <si>
    <t xml:space="preserve">2-местная рамка </t>
  </si>
  <si>
    <t xml:space="preserve">3-местная рамка </t>
  </si>
  <si>
    <t xml:space="preserve">4-местная рамка </t>
  </si>
  <si>
    <t xml:space="preserve">5-местная рамка </t>
  </si>
  <si>
    <t>Автоматические выключатели NB1</t>
  </si>
  <si>
    <t>Выключатель автоматический типа NB1, характеристика B (R) отключающая способность 6кА</t>
  </si>
  <si>
    <t>Авт. выкл. NB1-63 1P 1A 6кА х-ка B (R)</t>
  </si>
  <si>
    <t>247-204-9801</t>
  </si>
  <si>
    <t>Авт. выкл. NB1-63 1P 2A 6кА х-ка B (R)</t>
  </si>
  <si>
    <t>Авт. выкл. NB1-63 1P 3A 6кА х-ка B (R)</t>
  </si>
  <si>
    <t>Авт. выкл. NB1-63 1P 4A 6кА х-ка B (R)</t>
  </si>
  <si>
    <t>Авт. выкл. NB1-63 1P 6A 6кА х-ка B (R)</t>
  </si>
  <si>
    <t>Авт. выкл. NB1-63 1P 10A 6кА х-ка B (R)</t>
  </si>
  <si>
    <t>247-204-9802</t>
  </si>
  <si>
    <t>Авт. выкл. NB1-63 1P 13A 6кА х-ка B (R)</t>
  </si>
  <si>
    <t>Авт. выкл. NB1-63 1P 16A 6кА х-ка B (R)</t>
  </si>
  <si>
    <t>Авт. выкл. NB1-63 1P 20A 6кА х-ка B (R)</t>
  </si>
  <si>
    <t>Авт. выкл. NB1-63 1P 25A 6кА х-ка B (R)</t>
  </si>
  <si>
    <t>Авт. выкл. NB1-63 1P 32A 6кА х-ка B (R)</t>
  </si>
  <si>
    <t>Авт. выкл. NB1-63 1P 40A 6кА х-ка B (R)</t>
  </si>
  <si>
    <t>Авт. выкл. NB1-63 1P 50A 6кА х-ка B (R)</t>
  </si>
  <si>
    <t>Авт. выкл. NB1-63 1P 63A 6кА х-ка B (R)</t>
  </si>
  <si>
    <t>Авт. выкл. NB1-63 2P 1A 6кА х-ка B (R)</t>
  </si>
  <si>
    <t>247-204-9803</t>
  </si>
  <si>
    <t>Авт. выкл. NB1-63 2P 2A 6кА х-ка B (R)</t>
  </si>
  <si>
    <t>Авт. выкл. NB1-63 2P 3A 6кА х-ка B (R)</t>
  </si>
  <si>
    <t>Авт. выкл. NB1-63 2P 4A 6кА х-ка B (R)</t>
  </si>
  <si>
    <t>Авт. выкл. NB1-63 2P 6A 6кА х-ка B (R)</t>
  </si>
  <si>
    <t>Авт. выкл. NB1-63 2P 10A 6кА х-ка B (R)</t>
  </si>
  <si>
    <t>247-204-9804</t>
  </si>
  <si>
    <t>Авт. выкл. NB1-63 2P 13A 6кА х-ка B (R)</t>
  </si>
  <si>
    <t>Авт. выкл. NB1-63 2P 16A 6кА х-ка B (R)</t>
  </si>
  <si>
    <t>Авт. выкл. NB1-63 2P 20A 6кА х-ка B (R)</t>
  </si>
  <si>
    <t>Авт. выкл. NB1-63 2P 25A 6кА х-ка B (R)</t>
  </si>
  <si>
    <t>Авт. выкл. NB1-63 2P 32A 6кА х-ка B (R)</t>
  </si>
  <si>
    <t>Авт. выкл. NB1-63 2P 40A 6кА х-ка B (R)</t>
  </si>
  <si>
    <t>Авт. выкл. NB1-63 2P 50A 6кА х-ка B (R)</t>
  </si>
  <si>
    <t>Авт. выкл. NB1-63 2P 63A 6кА х-ка B (R)</t>
  </si>
  <si>
    <t>Авт. выкл. NB1-63 3P 1A 6кА х-ка B (R)</t>
  </si>
  <si>
    <t>247-204-9805</t>
  </si>
  <si>
    <t>Авт. выкл. NB1-63 3P 2A 6кА х-ка B (R)</t>
  </si>
  <si>
    <t>Авт. выкл. NB1-63 3P 3A 6кА х-ка B (R)</t>
  </si>
  <si>
    <t>Авт. выкл. NB1-63 3P 4A 6кА х-ка B (R)</t>
  </si>
  <si>
    <t>Авт. выкл. NB1-63 3P 6A 6кА х-ка B (R)</t>
  </si>
  <si>
    <t>Авт. выкл. NB1-63 3P 10A 6кА х-ка B (R)</t>
  </si>
  <si>
    <t>247-204-9806</t>
  </si>
  <si>
    <t>Авт. выкл. NB1-63 3P 13A 6кА х-ка B (R)</t>
  </si>
  <si>
    <t>Авт. выкл. NB1-63 3P 16A 6кА х-ка B (R)</t>
  </si>
  <si>
    <t>Авт. выкл. NB1-63 3P 20A 6кА х-ка B (R)</t>
  </si>
  <si>
    <t>Авт. выкл. NB1-63 3P 25A 6кА х-ка B (R)</t>
  </si>
  <si>
    <t>Авт. выкл. NB1-63 3P 32A 6кА х-ка B (R)</t>
  </si>
  <si>
    <t>Авт. выкл. NB1-63 3P 40A 6кА х-ка B (R)</t>
  </si>
  <si>
    <t>Авт. выкл. NB1-63 3P 50A 6кА х-ка B (R)</t>
  </si>
  <si>
    <t>Авт. выкл. NB1-63 3P 63A 6кА х-ка B (R)</t>
  </si>
  <si>
    <t>Авт. выкл. NB1-63 4P 1A 6кА х-ка B (R)</t>
  </si>
  <si>
    <t>247-204-9807</t>
  </si>
  <si>
    <t>Авт. выкл. NB1-63 4P 2A 6кА х-ка B (R)</t>
  </si>
  <si>
    <t>Авт. выкл. NB1-63 4P 3A 6кА х-ка B (R)</t>
  </si>
  <si>
    <t>Авт. выкл. NB1-63 4P 4A 6кА х-ка B (R)</t>
  </si>
  <si>
    <t>Авт. выкл. NB1-63 4P 6A 6кА х-ка B (R)</t>
  </si>
  <si>
    <t>Авт. выкл. NB1-63 4P 10A 6кА х-ка B (R)</t>
  </si>
  <si>
    <t>247-204-9808</t>
  </si>
  <si>
    <t>Авт. выкл. NB1-63 4P 13A 6кА х-ка B (R)</t>
  </si>
  <si>
    <t>Авт. выкл. NB1-63 4P 16A 6кА х-ка B (R)</t>
  </si>
  <si>
    <t>Авт. выкл. NB1-63 4P 20A 6кА х-ка B (R)</t>
  </si>
  <si>
    <t>Авт. выкл. NB1-63 4P 25A 6кА х-ка B (R)</t>
  </si>
  <si>
    <t>Авт. выкл. NB1-63 4P 32A 6кА х-ка B (R)</t>
  </si>
  <si>
    <t>Авт. выкл. NB1-63 4P 40A 6кА х-ка B (R)</t>
  </si>
  <si>
    <t>Авт. выкл. NB1-63 4P 50A 6кА х-ка B (R)</t>
  </si>
  <si>
    <t>Авт. выкл. NB1-63 4P 63A 6кА х-ка B (R)</t>
  </si>
  <si>
    <t>Выключатель автоматический типа NB1, характеристика C (R) отключающая способность 6кА</t>
  </si>
  <si>
    <t>247-204-9900</t>
  </si>
  <si>
    <t>Авт. выкл. NB1-63 1P 1A 6кА х-ка C (R)</t>
  </si>
  <si>
    <t>247-204-9901</t>
  </si>
  <si>
    <t>Авт. выкл. NB1-63 1P 2A 6кА х-ка C (R)</t>
  </si>
  <si>
    <t>Авт. выкл. NB1-63 1P 3A 6кА х-ка C (R)</t>
  </si>
  <si>
    <t>Авт. выкл. NB1-63 1P 4A 6кА х-ка C (R)</t>
  </si>
  <si>
    <t>Авт. выкл. NB1-63 1P 6A 6кА х-ка C (R)</t>
  </si>
  <si>
    <t>Авт. выкл. NB1-63 1P 10A 6кА х-ка C (R)</t>
  </si>
  <si>
    <t>247-204-9902</t>
  </si>
  <si>
    <t>Авт. выкл. NB1-63 1P 13A 6кА х-ка C (DB) (R) </t>
  </si>
  <si>
    <t>Авт. выкл. NB1-63 1P 16A 6кА х-ка C (R)</t>
  </si>
  <si>
    <t>Авт. выкл. NB1-63 1P 20A 6кА х-ка C (R)</t>
  </si>
  <si>
    <t>Авт. выкл. NB1-63 1P 25A 6кА х-ка C (R)</t>
  </si>
  <si>
    <t>Авт. выкл. NB1-63 1P 32A 6кА х-ка C (R)</t>
  </si>
  <si>
    <t>Авт. выкл. NB1-63 1P 40A 6кА х-ка C (R)</t>
  </si>
  <si>
    <t>Авт. выкл. NB1-63 1P 50A 6кА х-ка C (R)</t>
  </si>
  <si>
    <t>Авт. выкл. NB1-63 1P 63A 6кА х-ка C (R)</t>
  </si>
  <si>
    <t>Авт. выкл. NB1-63 2P 1A 6кА х-ка C (R)</t>
  </si>
  <si>
    <t>247-204-9903</t>
  </si>
  <si>
    <t>Авт. выкл. NB1-63 2P 2A 6кА х-ка C (R)</t>
  </si>
  <si>
    <t>Авт. выкл. NB1-63 2P 3A 6кА х-ка C (R)</t>
  </si>
  <si>
    <t>Авт. выкл. NB1-63 2P 4A 6кА х-ка C (R)</t>
  </si>
  <si>
    <t>Авт. выкл. NB1-63 2P 6A 6кА х-ка C (R)</t>
  </si>
  <si>
    <t>Авт. выкл. NB1-63 2P 10A 6кА х-ка C (R)</t>
  </si>
  <si>
    <t>247-204-9904</t>
  </si>
  <si>
    <t>Авт. выкл. NB1-63 2P 13A 6кА х-ка C (R)</t>
  </si>
  <si>
    <t>Авт. выкл. NB1-63 2P 16A 6кА х-ка C (R)</t>
  </si>
  <si>
    <t>Авт. выкл. NB1-63 2P 20A 6кА х-ка C (R)</t>
  </si>
  <si>
    <t>Авт. выкл. NB1-63 2P 25A 6кА х-ка C (R)</t>
  </si>
  <si>
    <t>Авт. выкл. NB1-63 2P 32A 6кА х-ка C (R)</t>
  </si>
  <si>
    <t>Авт. выкл. NB1-63 2P 40A 6кА х-ка C (R)</t>
  </si>
  <si>
    <t>Авт. выкл. NB1-63 2P 50A 6кА х-ка C (R)</t>
  </si>
  <si>
    <t>Авт. выкл. NB1-63 2P 63A 6кА х-ка C (R)</t>
  </si>
  <si>
    <t>Авт. выкл. NB1-63 3P 1A 6кА х-ка C (R)</t>
  </si>
  <si>
    <t>247-204-9905</t>
  </si>
  <si>
    <t>Авт. выкл. NB1-63 3P 2A 6кА х-ка C (R)</t>
  </si>
  <si>
    <t>Авт. выкл. NB1-63 3P 3A 6кА х-ка C (R)</t>
  </si>
  <si>
    <t>Авт. выкл. NB1-63 3P 4A 6кА х-ка C (R)</t>
  </si>
  <si>
    <t>Авт. выкл. NB1-63 3P 6A 6кА х-ка C (R)</t>
  </si>
  <si>
    <t>Авт. выкл. NB1-63 3P 10A 6кА х-ка C (R)</t>
  </si>
  <si>
    <t>247-204-9906</t>
  </si>
  <si>
    <t>Авт. выкл. NB1-63 3P 13A 6кА х-ка C (R)</t>
  </si>
  <si>
    <t>Авт. выкл. NB1-63 3P 16A 6кА х-ка C (R)</t>
  </si>
  <si>
    <t>Авт. выкл. NB1-63 3P 20A 6кА х-ка C (R)</t>
  </si>
  <si>
    <t>Авт. выкл. NB1-63 3P 25A 6кА х-ка C (R)</t>
  </si>
  <si>
    <t>Авт. выкл. NB1-63 3P 32A 6кА х-ка C (R)</t>
  </si>
  <si>
    <t>Авт. выкл. NB1-63 3P 40A 6кА х-ка C (R)</t>
  </si>
  <si>
    <t>Авт. выкл. NB1-63 3P 50A 6кА х-ка C (R)</t>
  </si>
  <si>
    <t>Авт. выкл. NB1-63 3P 63A 6кА х-ка C (R)</t>
  </si>
  <si>
    <t>Авт. выкл. NB1-63 4P 1A 6кА х-ка C (R)</t>
  </si>
  <si>
    <t>247-204-9907</t>
  </si>
  <si>
    <t>Авт. выкл. NB1-63 4P 2A 6кА х-ка C (R)</t>
  </si>
  <si>
    <t>Авт. выкл. NB1-63 4P 3A 6кА х-ка C (R)</t>
  </si>
  <si>
    <t>Авт. выкл. NB1-63 4P 4A 6кА х-ка C (R)</t>
  </si>
  <si>
    <t>Авт. выкл. NB1-63 4P 6A 6кА х-ка C (R)</t>
  </si>
  <si>
    <t>Авт. выкл. NB1-63 4P 10A 6кА х-ка C (R)</t>
  </si>
  <si>
    <t>247-204-9908</t>
  </si>
  <si>
    <t>Авт. выкл. NB1-63 4P 13A 6кА х-ка C (R)</t>
  </si>
  <si>
    <t>Авт. выкл. NB1-63 4P 16A 6кА х-ка C (R)</t>
  </si>
  <si>
    <t>Авт. выкл. NB1-63 4P 20A 6кА х-ка C (R)</t>
  </si>
  <si>
    <t>Авт. выкл. NB1-63 4P 25A 6кА х-ка C (R)</t>
  </si>
  <si>
    <t>Авт. выкл. NB1-63 4P 32A 6кА х-ка C (R)</t>
  </si>
  <si>
    <t>Авт. выкл. NB1-63 4P 40A 6кА х-ка C (R)</t>
  </si>
  <si>
    <t>Авт. выкл. NB1-63 4P 50A 6кА х-ка C (R)</t>
  </si>
  <si>
    <t>Авт. выкл. NB1-63 4P 63A 6кА х-ка C (R)</t>
  </si>
  <si>
    <t>Аксессуары к автоматическим выключателем NB1</t>
  </si>
  <si>
    <t>Шина соединительная типа FORK 1P , 100А, L=1000мм (R)</t>
  </si>
  <si>
    <t>Шина соединительная типа PIN 1P , 100А, L=1000мм (R)</t>
  </si>
  <si>
    <t>Шина соединительная типа FORK 1P , 63А, L=1000мм (R)</t>
  </si>
  <si>
    <t>Шина соединительная типа PIN 1P , 63А, L=1000мм (R)</t>
  </si>
  <si>
    <t>Шина соединительная типа FORK 2P , 100А, L=1000мм (R)</t>
  </si>
  <si>
    <t>Шина соединительная типа PIN 2P , 100А, L=1000мм (R)</t>
  </si>
  <si>
    <t>Шина соединительная типа FORK 2P , 63А, L=1000мм (R)</t>
  </si>
  <si>
    <t>811001</t>
  </si>
  <si>
    <t>Шина соединительная типа PIN 2P , 63А, L=1000мм (R)</t>
  </si>
  <si>
    <t>Шина соединительная типа FORK 3P , 100А, L=1000мм (R)</t>
  </si>
  <si>
    <t>Шина соединительная типа PIN 3P , 100А, L=1000мм (R)</t>
  </si>
  <si>
    <t>Шина соединительная типа FORK 3P , 63А, L=1000мм (R)</t>
  </si>
  <si>
    <t>Шина соединительная типа PIN 3P , 63А, L=1000мм (R)</t>
  </si>
  <si>
    <t>Шина соединительная типа FORK 4P , 100А, L=1000мм (R)</t>
  </si>
  <si>
    <t>Шина соединительная типа PIN 4P , 100А, L=1000мм (R)</t>
  </si>
  <si>
    <t>Шина соединительная типа FORK 4P , 63А, L=1000мм (R)</t>
  </si>
  <si>
    <t>Шина соединительная типа PIN 4P , 63А, L=1000мм (R)</t>
  </si>
  <si>
    <t>Основание втычного исполнения PIA-9 для NB1-63H</t>
  </si>
  <si>
    <t>Основание втычного исполнения PIA-9 для NBP-63R</t>
  </si>
  <si>
    <t>Щит металлический с монтажной панелью IP54</t>
  </si>
  <si>
    <t>Щиты метал. с монтаж. панелью NXW5-2520/15 IP54</t>
  </si>
  <si>
    <t>Щиты метал. с монтаж. панелью NXW5-2520/14 IP54</t>
  </si>
  <si>
    <t>Щиты метал. с монтаж. панелью NXW5-3025/15 IP54</t>
  </si>
  <si>
    <t>Щиты метал. с монтаж. панелью NXW5-3025/20 IP54</t>
  </si>
  <si>
    <t>Щиты метал. с монтаж. панелью NXW5-3030/15 IP54</t>
  </si>
  <si>
    <t>Щиты метал. с монтаж. панелью NXW5-3030/20 IP54</t>
  </si>
  <si>
    <t>Щиты метал. с монтаж. панелью NXW5-3040/15 IP54</t>
  </si>
  <si>
    <t>Щиты метал. с монтаж. панелью NXW5-3040/20 IP54</t>
  </si>
  <si>
    <t>Щиты метал. с монтаж. панелью NXW5-4030/15 IP54</t>
  </si>
  <si>
    <t>Щиты метал. с монтаж. панелью NXW5-4030/20 IP54</t>
  </si>
  <si>
    <t>Щиты метал. с монтаж. панелью NXW5-4040/15 IP54</t>
  </si>
  <si>
    <t>Щиты метал. с монтаж. панелью NXW5-4040/20 IP54</t>
  </si>
  <si>
    <t>Щиты метал. с монтаж. панелью NXW5-4060/15 IP54</t>
  </si>
  <si>
    <t>Щиты метал. с монтаж. панелью NXW5-4060/20 IP54</t>
  </si>
  <si>
    <t>Щиты метал. с монтаж. панелью NXW5-4060/25 IP54</t>
  </si>
  <si>
    <t>Щиты метал. с монтаж. панелью NXW5-5040/15 IP54</t>
  </si>
  <si>
    <t>Щиты метал. с монтаж. панелью NXW5-5040/20 IP54</t>
  </si>
  <si>
    <t>Щиты метал. с монтаж. панелью NXW5-5040/25 IP54</t>
  </si>
  <si>
    <t>Щиты метал. с монтаж. панелью NXW5-5050/15 IP54</t>
  </si>
  <si>
    <t>Щиты метал. с монтаж. панелью NXW5-5050/20 IP54</t>
  </si>
  <si>
    <t>Щиты метал. с монтаж. панелью NXW5-5050/25 IP54</t>
  </si>
  <si>
    <t>Щиты метал. с монтаж. панелью NXW5-6040/15 IP54</t>
  </si>
  <si>
    <t>Щиты метал. с монтаж. панелью NXW5-6040/20 IP54</t>
  </si>
  <si>
    <t>Щиты метал. с монтаж. панелью NXW5-6040/25 IP54</t>
  </si>
  <si>
    <t>Щиты метал. с монтаж. панелью NXW5-6050/15 IP54</t>
  </si>
  <si>
    <t>Щиты метал. с монтаж. панелью NXW5-6050/20 IP54</t>
  </si>
  <si>
    <t>Щиты метал. с монтаж. панелью NXW5-6050/25 IP54</t>
  </si>
  <si>
    <t>Щиты метал. с монтаж. панелью NXW5-6060/20 IP54</t>
  </si>
  <si>
    <t>Щиты метал. с монтаж. панелью NXW5-6060/25 IP54</t>
  </si>
  <si>
    <t>Щиты метал. с монтаж. панелью NXW5-6060/30 IP54</t>
  </si>
  <si>
    <t>Щиты метал. с монтаж. панелью NXW5-7050/15 IP54</t>
  </si>
  <si>
    <t>Щиты метал. с монтаж. панелью NXW5-7050/20 IP54</t>
  </si>
  <si>
    <t>Щиты метал. с монтаж. панелью NXW5-7050/25 IP54</t>
  </si>
  <si>
    <t>Щиты метал. с монтаж. панелью NXW5-7050/30 IP54</t>
  </si>
  <si>
    <t>Щиты метал. с монтаж. панелью NXW5-8060/20 IP54</t>
  </si>
  <si>
    <t>Щиты метал. с монтаж. панелью NXW5-8060/25 IP54</t>
  </si>
  <si>
    <t>Щиты метал. с монтаж. панелью NXW5-8060/30 IP54</t>
  </si>
  <si>
    <t>Щиты метал. с монтаж. панелью NXW5-8060/38 IP54</t>
  </si>
  <si>
    <t>Щиты метал. с монтаж. панелью NXW5-8080/20 IP54</t>
  </si>
  <si>
    <t>Щиты метал. с монтаж. панелью NXW5-8080/25 IP54</t>
  </si>
  <si>
    <t>Щиты метал. с монтаж. панелью NXW5-8080/30 IP54</t>
  </si>
  <si>
    <t>Щиты метал. с монтаж. панелью NXW5-10060/25 IP54</t>
  </si>
  <si>
    <t>Щиты метал. с монтаж. панелью NXW5-10060/30 IP54</t>
  </si>
  <si>
    <t>Щиты метал. с монтаж. панелью NXW5-10060/38 IP54</t>
  </si>
  <si>
    <t>Щиты метал. с монтаж. панелью NXW5-10060/45 IP54</t>
  </si>
  <si>
    <t>Щиты метал. с монтаж. панелью NXW5-10080/25 IP54</t>
  </si>
  <si>
    <t>Щиты метал. с монтаж. панелью NXW5-10080/30 IP54</t>
  </si>
  <si>
    <t>Щиты метал. с монтаж. панелью NXW5-10080/38 IP54</t>
  </si>
  <si>
    <t>Щиты метал. с монтаж. панелью NXW5-10080/45 IP54</t>
  </si>
  <si>
    <t>Щиты метал. с монтаж. панелью NXW5-100100/25 IP54</t>
  </si>
  <si>
    <t>Щиты метал. с монтаж. панелью NXW5-100100/30 IP54</t>
  </si>
  <si>
    <t>Щиты метал. с монтаж. панелью NXW5-12080/25 IP54</t>
  </si>
  <si>
    <t>Щиты метал. с монтаж. панелью NXW5-12080/30 IP54</t>
  </si>
  <si>
    <t>Щиты метал. с монтаж. панелью NXW5-12080/38 IP54</t>
  </si>
  <si>
    <t>Щиты метал. с монтаж. панелью NXW5-12080/45 IP54</t>
  </si>
  <si>
    <t>Щиты метал. с монтаж. панелью NXW5-120100/25 IP54</t>
  </si>
  <si>
    <t>Щиты метал. с монтаж. панелью NXW5-120100/30 IP54</t>
  </si>
  <si>
    <t>Световые индикаторы ND16</t>
  </si>
  <si>
    <t>Индикатор ND16-22D/2 белый AC/DC230В (R)</t>
  </si>
  <si>
    <t>Индикатор ND16-22D/2 красный AC/DC230В (R)</t>
  </si>
  <si>
    <t>Индикатор ND16-22D/2 желтый AC/DC230В (R)</t>
  </si>
  <si>
    <t>Индикатор ND16-22D/2 синий AC/DC230В (R)</t>
  </si>
  <si>
    <t>Индикатор ND16-22D/2 зеленый AC/DC230В (R)</t>
  </si>
  <si>
    <t>Сигнализатор звуковой ND16-22F Φ22 мм черный АС220В (R)</t>
  </si>
  <si>
    <t>Сигнализатор звуковой ND16-22F Φ22 мм красный АС220В (R)</t>
  </si>
  <si>
    <t>Кнопки управления NP2</t>
  </si>
  <si>
    <t>Кнопка управления NP2-BA21 без подсветки черная 1НО IP40</t>
  </si>
  <si>
    <t>Кнопка управления NP2-BA31 без подсветки зеленая 1НО IP40</t>
  </si>
  <si>
    <t>Кнопка управления NP2-BA42 без подсветки красная 1НЗ IP40</t>
  </si>
  <si>
    <t>Кнопка управления NP2-BA51 без подсветки желтая 1НО IP40</t>
  </si>
  <si>
    <t>Кнопка управления NP2-BA61 без подсветки синяя 1НО IP40</t>
  </si>
  <si>
    <t>Кнопка управления NP2-BA25 без подсветки черная , 1НЗ +1НО IP40</t>
  </si>
  <si>
    <t>Кнопка управления NP2-BA35 без подсветки зеленая, 1НЗ +1НО IP40</t>
  </si>
  <si>
    <t>Кнопка управления NP2-BA45 без подсветки красная, 1НЗ +1НО IP40</t>
  </si>
  <si>
    <t>Кнопка управления "Грибок" Φ40мм с самовозвратом NP2-BC22 без подсветки черная 1НЗ IP40</t>
  </si>
  <si>
    <t>Кнопка управления "Грибок" Φ40мм с самовозвратом NP2-BC32 без подсветки зеленая 1НЗ IP40</t>
  </si>
  <si>
    <t>Кнопка управления "Грибок" Φ40мм (2) с самовозвратом NP2-BC42 без подсветки красная 1НЗ IP40</t>
  </si>
  <si>
    <t>Кнопка управления "Грибок" Φ40мм с самовозвратом NP2-BC52 без подсветки желтая 1НЗ IP40</t>
  </si>
  <si>
    <t>Кнопка управления "Грибок" Φ40мм с самовозвратом NP2-BW4462 с подсветкой красная 1НЗ IP40</t>
  </si>
  <si>
    <t>Кнопка управления "Грибок" Φ40мм (2) с фиксации NP2-BS542 без подсветки красная 1НЗ IP40</t>
  </si>
  <si>
    <t>Кнопка управления "Грибок" Φ30мм (2) с фиксации NP2-BS445 без подсветки красная 1НЗ +1НО IP40</t>
  </si>
  <si>
    <t>Кнопка управления "Грибок" Φ40мм (2) с фиксации NP2-BS545 без подсветки красная 1НЗ+1НО IP40</t>
  </si>
  <si>
    <t>Двойная кнопка NP2-BW8465 1НО+1НЗ AC230В(LED) IP40</t>
  </si>
  <si>
    <t>Переключатель NP2-BD21, 2 положения с фиксацией, 1НО IP40</t>
  </si>
  <si>
    <t>Переключатель NP2-BD25, 2 положения с фиксацией, 1НЗ +1НО IP40</t>
  </si>
  <si>
    <t>Переключатель NP2-BD33, 3 положения с фиксацией, 2НО IP40</t>
  </si>
  <si>
    <t>Переключатель NP2-BD34, 3 положения с фиксацией, 2НЗ IP40</t>
  </si>
  <si>
    <t>Переключатель NP2-BD41, 2 положения с возвратом, 1НО IP40</t>
  </si>
  <si>
    <t>Переключатель NP2-BD53, 3 положения с возвратом, 2НО IP40</t>
  </si>
  <si>
    <t>Переключатель NP2-BJ21, 2 положения с фиксацией, 1НО IP40</t>
  </si>
  <si>
    <t>Переключатель NP2-BJ25, 2 положения с фиксацией, 1НЗ +1НО IP40</t>
  </si>
  <si>
    <t>Переключатель NP2-BJ33, 3 положения с фиксацией, 2НО IP40</t>
  </si>
  <si>
    <t>Переключатель NP2-BJ34, 3 положения с фиксацией, 2НЗ IP40</t>
  </si>
  <si>
    <t>Переключатель NP2-BJ41, 2 положения с возвратом, 1НО IP40</t>
  </si>
  <si>
    <t>Переключатель NP2-BJ45, 2 положения с возвратом, 1НЗ +1НО IP40</t>
  </si>
  <si>
    <t>Переключатель NP2-BJ53, 3 положения с возвратом, 2НО IP40</t>
  </si>
  <si>
    <t>Переключатель NP2-BG21, 2 положения с фиксацией, 1НО IP40</t>
  </si>
  <si>
    <t>Переключатель NP2-BG25, 2 положения с фиксацией, 1НЗ +1НО IP40</t>
  </si>
  <si>
    <t>Переключатель NP2-BG33, 3 положения с фиксацией, 2НО IP40</t>
  </si>
  <si>
    <t>Переключатель NP2-BG41, 2 положения с возвратом, 1НО IP40</t>
  </si>
  <si>
    <t>Переключатель NP2-BG53, 3 положения с возвратом, 2НО IP40</t>
  </si>
  <si>
    <t>Переключатель NP2-BK12461, 2 положения с фиксацией 1НО, красная AC/DC220В (LED) IP40</t>
  </si>
  <si>
    <t>Переключатель NP2-BK13465, 3 положения с фиксацией 1НО+1НЗ, красная AC230В (LED) IP40</t>
  </si>
  <si>
    <t>Реле управления</t>
  </si>
  <si>
    <t>Реле контроля фаз XJ3-D AC380V</t>
  </si>
  <si>
    <t>Таймер электронный NKG3 AC230В (R)</t>
  </si>
  <si>
    <t>Промежуточное реле JZX-22F(D) 2 конт. с инд. LED 5А 24В AC (R)</t>
  </si>
  <si>
    <t>Промежуточное реле JZX-22F(D) 3 конт. с инд. LED 5А 12В AC (R)</t>
  </si>
  <si>
    <t>Промежуточное реле JZX-22F(D) 3 конт. с инд. LED 5А 12В DC (R)</t>
  </si>
  <si>
    <t>Промежуточное реле JZX-22F(D) 3 конт. с инд. LED 5А 220В AC (R)</t>
  </si>
  <si>
    <t>Промежуточное реле JZX-22F(D) 3 конт. с инд. LED 5А 24В AC (R)</t>
  </si>
  <si>
    <t>Промежуточное реле JZX-22F(D) 3 конт. с инд. LED 5А 24В DC (R)</t>
  </si>
  <si>
    <t>Промежуточное реле JZX-22F(D) 4 конт. с инд. LED 3А 12В AC (R)</t>
  </si>
  <si>
    <t>Промежуточное реле JZX-22F(D) 4 конт. с инд. LED 3А 12В DC (R)</t>
  </si>
  <si>
    <t>Промежуточное реле JZX-22F(D) 4 конт. с инд. LED 3А 220В AC (R)</t>
  </si>
  <si>
    <t>Промежуточное реле JZX-22F(D) 4 конт. с инд. LED 3А 24В AC (R)</t>
  </si>
  <si>
    <t>Промежуточное реле JZX-22F(D) 4 конт. с инд. LED 3А 24В DC (R)</t>
  </si>
  <si>
    <t>Промежуточное реле JZX-22F(D) 4 конт. с инд. LED 3А 220В DC (R)</t>
  </si>
  <si>
    <t>Промежуточное реле NJX-13FW/2ZS/ 2 конт. с инд. LED 5A 240В АС</t>
  </si>
  <si>
    <t>Промежуточное реле NJX-13FW 3 конт. 5А 240В AC</t>
  </si>
  <si>
    <t>Промежуточное реле NJX-13FW/4ZS/ 4 конт. с инд. LED 3А 240В AC</t>
  </si>
  <si>
    <t xml:space="preserve">Фиксатор NG102 для реле с розеткой CZY11A , CZY14A </t>
  </si>
  <si>
    <t xml:space="preserve">Розетка CZY11A для JZX-22F(D) 3 контакта </t>
  </si>
  <si>
    <t xml:space="preserve">Розетка CZY14A для JZX-22F(D) 4 контакта </t>
  </si>
  <si>
    <t>Розетка CZT08A-E для реле NJX-13FW(B)/2Z 2 контакта</t>
  </si>
  <si>
    <t>Колодка CZY08A-02 для реле JZX-22F(B)/2Z,NJX-13FW(B)/2ZS, JZX-18F(L)/2Z 2 контакта</t>
  </si>
  <si>
    <t>Розетка CZY08A-E для реле JZX-22F(B)/2Z,NJX-13FW(B)/2ZS 2 контакта</t>
  </si>
  <si>
    <t>Розетка CZY11A для JZX-22F(D) 3 контакта (R)</t>
  </si>
  <si>
    <t>Колодка CZY14A-E для реле JZX-22F(B)/4Z,NJX-13FW(B)/4ZS 4 контакта (Chint</t>
  </si>
  <si>
    <t>Промежуточное реле с кнопкой тестирования NJDC-17(D)/2Z 2 конт. с инд. LED 10А DC24В (R)</t>
  </si>
  <si>
    <t>Промежуточное реле с кнопкой тестирования NJDC-17(D)/2Z 2 конт. с инд. LED 10А AC230В (R)</t>
  </si>
  <si>
    <t>Промежуточное реле с кнопкой тестирования NJDC-17(D)/2Z 2 конт. с инд. LED 10А DC12В (R)</t>
  </si>
  <si>
    <t>Промежуточное реле с кнопкой тестирования NJDC-17(D)/2ZS 2 конт. с инд. LED 5А AC230В (R)</t>
  </si>
  <si>
    <t>Промежуточное реле с кнопкой тестирования NJDC-17(D)/3ZS 3 конт. с инд. LED 5А AC230В (R)</t>
  </si>
  <si>
    <t>Промежуточное реле с кнопкой тестирования NJDC-17(D)/4ZS 4 конт. с инд. LED 3А AC230В (R)</t>
  </si>
  <si>
    <t>Промежуточное реле с кнопкой тестирования NJDC-17(D)/4ZS 4 конт. с инд. LED 3А AC24В (R)</t>
  </si>
  <si>
    <t>Промежуточное реле с кнопкой тестирования NJDC-17(D)/4ZS 4 конт. с инд. LED 3А DC12В (R)</t>
  </si>
  <si>
    <t>Промежуточное реле с кнопкой тестирования NJDC-17(D)/4ZS 4 конт. с инд. LED 3А DC24В (R)</t>
  </si>
  <si>
    <t>Промежуточное реле с кнопкой тестирования NJDC-17/2Z 2 конт. 10А AC230В (R)</t>
  </si>
  <si>
    <t>Промежуточное реле с кнопкой тестирования NJDC-17/2Z 2 конт. 10А DC12В (R)</t>
  </si>
  <si>
    <t>Промежуточное реле с кнопкой тестирования NJDC-17/2Z 2 конт. 10А DC24В (R)</t>
  </si>
  <si>
    <t>Промежуточное реле с кнопкой тестирования NJDC-17/2ZS 2 конт. 5А AC230В (R)</t>
  </si>
  <si>
    <t>Промежуточное реле с кнопкой тестирования NJDC-17/3ZS 5А 3 конт. AC230В (R)</t>
  </si>
  <si>
    <t>Промежуточное реле с кнопкой тестирования NJDC-17/4ZS 4 конт. 3А AC230В (R)</t>
  </si>
  <si>
    <t>Промежуточное реле с кнопкой тестирования NJDC-17/4ZS 4 конт. 3А AC24В (R)</t>
  </si>
  <si>
    <t>Промежуточное реле с кнопкой тестирования NJDC-17/4ZS 4 конт. 3А DC12В (R)</t>
  </si>
  <si>
    <t>Промежуточное реле с кнопкой тестирования NJDC-17/4ZS 4 конт. 3А DC24В (R)</t>
  </si>
  <si>
    <t>Розетка CZT08B-01 для NJDC-17(D)/2Z 2 конт. 10А</t>
  </si>
  <si>
    <t>Розетка CZY08B-01 для NJDC-17/2ZS , JZX-22F/(D) и JSZ6. 2 конт. 5А</t>
  </si>
  <si>
    <t>Розетка CZY11B для NJDC-17/3ZS 3 конт</t>
  </si>
  <si>
    <t>Розетка CZY14B для NJDC-17/4ZS, JZX-22F/(D) и JSZ6. 4 конт.</t>
  </si>
  <si>
    <t>Контакторы модульные</t>
  </si>
  <si>
    <t>Контактор модульный NCH8-20/20 20A 2НО AC220/230В 50Гц (R)</t>
  </si>
  <si>
    <t>Контактор модульный NCH8-20/11 20A 1НЗ+1НО AC220/230В 50Гц (R)</t>
  </si>
  <si>
    <t xml:space="preserve">Контактор модульный NCH8-20/02 20A 2НЗ AC220/230В 50Гц (R) </t>
  </si>
  <si>
    <t>Контактор модульный NCH8-20/40 20A 4НО AC220/230В 50Гц (R)</t>
  </si>
  <si>
    <t>Контактор модульный NCH8-20/22 20A 2НЗ+2НО AC220/230В 50Гц (R)</t>
  </si>
  <si>
    <t>Контактор модульный NCH8-25/40 25A 4НО AC220/230В 50Гц (R)</t>
  </si>
  <si>
    <t>Контактор модульный NCH8-25/22 25A 2НЗ+2НО AC230В 50Гц (R)</t>
  </si>
  <si>
    <t>Контактор модульный NCH8-40/20 40A 2НО AC220/230В 50Гц (R)</t>
  </si>
  <si>
    <t xml:space="preserve">Контактор модульный NCH8-40/11 40A 1НЗ+1НО AC220/230В 50Гц (R) </t>
  </si>
  <si>
    <t>Контактор модульный NCH8-40/40 40A 4НО AC220/230В 50Гц (R)</t>
  </si>
  <si>
    <t>Контактор модульный NCH8-63/20 63A 2НО AC220/230В 50Гц (R)</t>
  </si>
  <si>
    <t>Контактор модульный NCH8-63/11 63A 1НЗ+1НО AC220/230В 50Гц (R)</t>
  </si>
  <si>
    <t>Контактор модульный NCH8-63/40 63A 4НО AC220/230В 50Гц (R)</t>
  </si>
  <si>
    <t>Контактор модульный NCH8-20/20 20A 2НО AC24В 50Гц (R)</t>
  </si>
  <si>
    <t>Контактор модульный NCH8-20/02 20A 2НЗ AC24В 50Гц (R)</t>
  </si>
  <si>
    <t>Контактор модульный NCH8-20/40 20A 4НО AC24В 50Гц (R)</t>
  </si>
  <si>
    <t>Контактор модульный NCH8-20/22 20A 2НЗ+2НО AC24В 50Гц (R)</t>
  </si>
  <si>
    <t>Контактор модульный NCH8-25/40 25A 4НО AC24В 50Гц (R)</t>
  </si>
  <si>
    <t>Контактор модульный NCH8-25/22 25A 2НЗ+2НО AC24В 50Гц (R)</t>
  </si>
  <si>
    <t>Контактор модульный NCH8-40/20 40A 2НО AC24В 50Гц (R)</t>
  </si>
  <si>
    <t>Контактор модульный NCH8-40/11 40A 1НЗ+1НО AC24В 50Гц (R)</t>
  </si>
  <si>
    <t>Контактор модульный NCH8-40/40 40A 4НО AC24В 50Гц (R)</t>
  </si>
  <si>
    <t>Контактор модульный NCH8-63/20 63A 2НО AC24В 50Гц (R)</t>
  </si>
  <si>
    <t>Контактор модульный NCH8-63/11 63A 1НЗ+1НО AC24В 50Гц (R)</t>
  </si>
  <si>
    <t>Контактор модульный NCH8-63/40 63A 4НО AC24В 50Гц (R)</t>
  </si>
  <si>
    <t>Предохранители серии RT36</t>
  </si>
  <si>
    <t>Плавкая вставка предохранителя RT36-00-160, габарит 00, 4А</t>
  </si>
  <si>
    <t>Плавкая вставка предохранителя RT36-00-160, габарит 00, 6А</t>
  </si>
  <si>
    <t>Плавкая вставка предохранителя RT36-00-160, габарит 00, 10А</t>
  </si>
  <si>
    <t>Плавкая вставка предохранителя RT36-00-160, габарит 00, 16А</t>
  </si>
  <si>
    <t>Плавкая вставка предохранителя RT36-00-160, габарит 00, 20А</t>
  </si>
  <si>
    <t>Плавкая вставка предохранителя RT36-00-160, габарит 00, 25А</t>
  </si>
  <si>
    <t>Плавкая вставка предохранителя RT36-00-160, габарит 00, 32А</t>
  </si>
  <si>
    <t>Плавкая вставка предохранителя RT36-00-160, габарит 00, 40А</t>
  </si>
  <si>
    <t>Плавкая вставка предохранителя RT36-00-160, габарит 00, 50А</t>
  </si>
  <si>
    <t>Плавкая вставка предохранителя RT36-00-160, габарит 00, 63А</t>
  </si>
  <si>
    <t>Плавкая вставка предохранителя RT36-00-160, габарит 00, 80А</t>
  </si>
  <si>
    <t>Плавкая вставка предохранителя RT36-00-160, габарит 00, 100А</t>
  </si>
  <si>
    <t>Плавкая вставка предохранителя RT36-00-160, габарит 00, 125А</t>
  </si>
  <si>
    <t>Плавкая вставка предохранителя RT36-00-160, габарит 00, 160А</t>
  </si>
  <si>
    <t>Плавкая вставка предохранителя RT36-0-160, габарит 0, 6А</t>
  </si>
  <si>
    <t>Плавкая вставка предохранителя RT36-0-160, габарит 0, 10А</t>
  </si>
  <si>
    <t>Плавкая вставка предохранителя RT36-0-160, габарит 0, 16А</t>
  </si>
  <si>
    <t>Плавкая вставка предохранителя RT36-0-160, габарит 0, 20А</t>
  </si>
  <si>
    <t>Плавкая вставка предохранителя RT36-0-160, габарит 0, 25А</t>
  </si>
  <si>
    <t>Плавкая вставка предохранителя RT36-0-160, габарит 0, 32А</t>
  </si>
  <si>
    <t>Плавкая вставка предохранителя RT36-0-160, габарит 0, 40А</t>
  </si>
  <si>
    <t>Плавкая вставка предохранителя RT36-0-160, габарит 0, 50А</t>
  </si>
  <si>
    <t>Плавкая вставка предохранителя RT36-0-160, габарит 0, 63А</t>
  </si>
  <si>
    <t>Плавкая вставка предохранителя RT36-0-160, габарит 0, 80А</t>
  </si>
  <si>
    <t>Плавкая вставка предохранителя RT36-0-160, габарит 0, 100А</t>
  </si>
  <si>
    <t>Плавкая вставка предохранителя RT36-0-160, габарит 0, 125А</t>
  </si>
  <si>
    <t>Плавкая вставка предохранителя RT36-0-160, габарит 0, 160А</t>
  </si>
  <si>
    <t>Плавкая вставка предохранителя RT36-1-250, габарит 1, 80А</t>
  </si>
  <si>
    <t>Плавкая вставка предохранителя RT36-1-250, габарит 1, 100А</t>
  </si>
  <si>
    <t>Плавкая вставка предохранителя RT36-1-250, габарит 1, 125А</t>
  </si>
  <si>
    <t>Плавкая вставка предохранителя RT36-1-250, габарит 1, 160А</t>
  </si>
  <si>
    <t>Плавкая вставка предохранителя RT36-1-250, габарит 1, 200А</t>
  </si>
  <si>
    <t>Плавкая вставка предохранителя RT36-1-250, габарит 1, 250А</t>
  </si>
  <si>
    <t>Плавкая вставка предохранителя RT36-2-400, габарит 2, 125А</t>
  </si>
  <si>
    <t>Плавкая вставка предохранителя RT36-2-400, габарит 2, 160А</t>
  </si>
  <si>
    <t>Плавкая вставка предохранителя RT36-2-400, габарит 2, 200А</t>
  </si>
  <si>
    <t>Плавкая вставка предохранителя RT36-2-400, габарит 2, 250А</t>
  </si>
  <si>
    <t>Плавкая вставка предохранителя RT36-2-400, габарит 2, 315А</t>
  </si>
  <si>
    <t>Плавкая вставка предохранителя RT36-2-400, габарит 2, 355А</t>
  </si>
  <si>
    <t>Плавкая вставка предохранителя RT36-2-400, габарит 2, 400А</t>
  </si>
  <si>
    <t>Плавкая вставка предохранителя RT36-3-630, габарит 3, 315А</t>
  </si>
  <si>
    <t>Плавкая вставка предохранителя RT36-3-630, габарит 3, 355А</t>
  </si>
  <si>
    <t>Плавкая вставка предохранителя RT36-3-630, габарит 3, 400А</t>
  </si>
  <si>
    <t>Плавкая вставка предохранителя RT36-3-630, габарит 3, 500А</t>
  </si>
  <si>
    <t>Плавкая вставка предохранителя RT36-3-630, габарит 3, 630А</t>
  </si>
  <si>
    <t>Плавкая вставка предохранителя RT36-4-160, габарит 4, 800А (R)</t>
  </si>
  <si>
    <t>Плавкая вставка предохранителя RT36-4-160, габарит 4, 1000А (R)</t>
  </si>
  <si>
    <t>Плавкая вставка предохранителя RT36-4-160, габарит 4, 1250А (R)</t>
  </si>
  <si>
    <t xml:space="preserve">Держатель плавкой вставки RT36-00-160, габарит 00, 160А </t>
  </si>
  <si>
    <t xml:space="preserve">Держатель плавкой вставки RT36-0-160, габарит 0, 160А </t>
  </si>
  <si>
    <t xml:space="preserve">Держатель плавкой вставки RT36-1-250, габарит 1, 250А </t>
  </si>
  <si>
    <t xml:space="preserve">Держатель плавкой вставки RT36-2-400, габарит 2, 400А </t>
  </si>
  <si>
    <t xml:space="preserve">Держатель плавкой вставки RT36-3-630, габарит 3, 630А </t>
  </si>
  <si>
    <t>Держатель плавкой вставки RT36-4-1250, габарит 4, 1250А</t>
  </si>
  <si>
    <t>Рукоятка для съема плавкой вставки серии RT36</t>
  </si>
  <si>
    <t>Дифференциальные автоматические выключатели серии NXBLE-125</t>
  </si>
  <si>
    <t>Диф. автомат NXBLE-125 1P+N 63A, х-ка C 30mA, электронный тип AС, х-ка С, 10kA </t>
  </si>
  <si>
    <t>Диф. автомат NXBLE-125 1P+N 80A, х-ка C 30mA, электронный тип AС, х-ка С, 10kA </t>
  </si>
  <si>
    <t>Диф. автомат NXBLE-125 1P+N 100A, х-ка C 30mA, электронный тип AС, х-ка С, 10kA </t>
  </si>
  <si>
    <t>Диф. автомат NXBLE-125 1P+N 125A, х-ка C 30mA, электронный тип AС, х-ка С, 10kA </t>
  </si>
  <si>
    <t>Диф. автомат NXBLE-125 3P+N 63A, х-ка C 30mA, электронный тип AС, х-ка С, 10kA </t>
  </si>
  <si>
    <t>Диф. автомат NXBLE-125 3P+N 80A, х-ка C 30mA, электронный тип AС, х-ка С, 10kA </t>
  </si>
  <si>
    <t>Диф. автомат NXBLE-125 3P+N 100A, х-ка C 30mA, электронный тип AС, х-ка С, 10kA </t>
  </si>
  <si>
    <t>Диф. автомат NXBLE-125 1P+N 63A, х-ка C 100mA, электронный тип AС, х-ка С, 10kA </t>
  </si>
  <si>
    <t>Диф. автомат NXBLE-125 1P+N 80A, х-ка C 100mA, электронный тип AС, х-ка С, 10kA </t>
  </si>
  <si>
    <t>Диф. автомат NXBLE-125 1P+N 100A, х-ка C 100mA, электронный тип AС, х-ка С, 10kA </t>
  </si>
  <si>
    <t>Диф. автомат NXBLE-125 1P+N 125A, х-ка C 100mA, электронный тип AС, х-ка С, 10kA </t>
  </si>
  <si>
    <t>Диф. автомат NXBLE-125 3P+N 63A, х-ка C 100mA, электронный тип AС, х-ка С, 10kA </t>
  </si>
  <si>
    <t>Диф. автомат NXBLE-125 3P+N 80A, х-ка C 100mA, электронный тип AС, х-ка С, 10kA </t>
  </si>
  <si>
    <t>Диф. автомат NXBLE-125 3P+N 100A, х-ка C 100mA, электронный тип AС, х-ка С, 10kA </t>
  </si>
  <si>
    <t>Диф. автомат NXBLE-125 1P+N 63A, х-ка C 300mA, электронный тип AС, х-ка С, 10kA </t>
  </si>
  <si>
    <t>Диф. автомат NXBLE-125 1P+N 80A, х-ка C 300mA, электронный тип AС, х-ка С, 10kA </t>
  </si>
  <si>
    <t>Диф. автомат NXBLE-125 1P+N 100A, х-ка C 300mA, электронный тип AС, х-ка С, 10kA </t>
  </si>
  <si>
    <t>Диф. автомат NXBLE-125 1P+N 125A, х-ка C 300mA, электронный тип AС, х-ка С, 10kA </t>
  </si>
  <si>
    <t>Диф. автомат NXBLE-125 3P+N 63A, х-ка C 300mA, электронный тип AС, х-ка С, 10kA </t>
  </si>
  <si>
    <t>Диф. автомат NXBLE-125 3P+N 80A, х-ка C 300mA, электронный тип AС, х-ка С, 10kA </t>
  </si>
  <si>
    <t>Диф. автомат NXBLE-125 3P+N 100A, х-ка C 300mA, электронный тип AС, х-ка С, 10kA </t>
  </si>
  <si>
    <t>Пускатели серии NS2</t>
  </si>
  <si>
    <t>Пускатель NS2-25 0.1-0.16A (R)</t>
  </si>
  <si>
    <t>Пускатель NS2-25 0.16-0.25A (R)</t>
  </si>
  <si>
    <t>Пускатель NS2-25 0.25-0.4A (R)</t>
  </si>
  <si>
    <t>Пускатель NS2-25 0.4-0.63A (R)</t>
  </si>
  <si>
    <t>Пускатель NS2-25 0.63-1A (R)</t>
  </si>
  <si>
    <t>Пускатель NS2-25 1-1.6A (R)</t>
  </si>
  <si>
    <t>Пускатель NS2-25 1.6-2.5A (R)</t>
  </si>
  <si>
    <t>Пускатель NS2-25 2.5-4A (R)</t>
  </si>
  <si>
    <t>Пускатель NS2-25 4-6.3A (R)</t>
  </si>
  <si>
    <t>Пускатель NS2-25 6-10A (R)</t>
  </si>
  <si>
    <t>Пускатель NS2-25 9-14A (R)</t>
  </si>
  <si>
    <t>Пускатель NS2-25 13-18A (R)</t>
  </si>
  <si>
    <t>Пускатель NS2-25 17-23A (R)</t>
  </si>
  <si>
    <t>Пускатель NS2-25 20-25A (R)</t>
  </si>
  <si>
    <t>Пускатель NS2-32 24-32A (R)</t>
  </si>
  <si>
    <t>Пускатель NS2-80B 16A-25A (R)</t>
  </si>
  <si>
    <t>Пускатель NS2-80B 25A-40A (R)</t>
  </si>
  <si>
    <t>Пускатель NS2-80B 40A-63A (R)</t>
  </si>
  <si>
    <t>Пускатель NS2-80B 56A-80A (R)</t>
  </si>
  <si>
    <t>Пускатель NS2-25X 0.1-0.16A с поворотной ручкой (R)</t>
  </si>
  <si>
    <t>Пускатель NS2-25X 0.16-0.25A с поворотной ручкой (R)</t>
  </si>
  <si>
    <t>Пускатель NS2-25X 0.25-0.4A с поворотной ручкой (R)</t>
  </si>
  <si>
    <t>Пускатель NS2-25X 0.4-0.63A с поворотной ручкой (R)</t>
  </si>
  <si>
    <t>Пускатель NS2-25X 0.63-1A с поворотной ручкой (R)</t>
  </si>
  <si>
    <t>Пускатель NS2-25X 1-1.6A с поворотной ручкой (R)</t>
  </si>
  <si>
    <t>Пускатель NS2-25X 1.6-2.5A с поворотной ручкой (R)</t>
  </si>
  <si>
    <t>Пускатель NS2-25X 2.5-4A с поворотной ручкой (R)</t>
  </si>
  <si>
    <t>Пускатель NS2-25X 4-6.3A с поворотной ручкой (R)</t>
  </si>
  <si>
    <t>Пускатель NS2-25X 6-10A с поворотной ручкой (R)</t>
  </si>
  <si>
    <t>Пускатель NS2-25X 9-14A с поворотной ручкой (R)</t>
  </si>
  <si>
    <t>Пускатель NS2-25X 13-18A с поворотной ручкой (R)</t>
  </si>
  <si>
    <t>Пускатель NS2-25X 17-23A с поворотной ручкой (R)</t>
  </si>
  <si>
    <t>Пускатель NS2-25X 20-25A с поворотной ручкой (R)</t>
  </si>
  <si>
    <t>Пускатель NS2-32X 24-32A с поворотной ручкой (R)</t>
  </si>
  <si>
    <t>Пускатель NS2-80 20-25A с поворотной ручкой (R)</t>
  </si>
  <si>
    <t>Пускатель NS2-80 23-32A с поворотной ручкой (R)</t>
  </si>
  <si>
    <t>Пускатель NS2-80 30-40A с поворотной ручкой (R)</t>
  </si>
  <si>
    <t>Пускатель NS2-80 37-50A с поворотной ручкой (R)</t>
  </si>
  <si>
    <t>Пускатель NS2-80 48-65A с поворотной ручкой (R)</t>
  </si>
  <si>
    <t>Пускатель NS2-80 63-80A с поворотной ручкой (R)</t>
  </si>
  <si>
    <t>Аварийно-всп.контакты NS2-FA0110 (R)</t>
  </si>
  <si>
    <t>Аварийно-всп.контакты NS2-FA1010 (R)</t>
  </si>
  <si>
    <t>Аварийно-всп.контакты NS2-FA0101 (R)</t>
  </si>
  <si>
    <t>Аварийно-всп.контакты NS2-FA1001 (R)</t>
  </si>
  <si>
    <t>Доп.контакты поперечный NS2-AE20 (R)</t>
  </si>
  <si>
    <t>Доп.контакты поперечный NS2-AE11 (R)</t>
  </si>
  <si>
    <t>Доп.контакты NS2-AU20 для NS2-25 (R)</t>
  </si>
  <si>
    <t>Доп.контакты NS2-AU11 для NS2-25 (R)</t>
  </si>
  <si>
    <t>Доп.контакты NS2-AU20 для NS2-80B (R)</t>
  </si>
  <si>
    <t>Доп.контакты NS2-AU11 для NS2-80B (R)</t>
  </si>
  <si>
    <t>Расцепитель миним. напряжения NS2-UV110 (R)</t>
  </si>
  <si>
    <t>Расцепитель миним. напряжения NS2-UV220 (R)</t>
  </si>
  <si>
    <t>Расцепитель миним. напряжения NS2-UV380 (R)</t>
  </si>
  <si>
    <t>Расцепитель независимый NS2-SH110 (R)</t>
  </si>
  <si>
    <t>Расцепитель независимый NS2-SH220 (R)</t>
  </si>
  <si>
    <t>Расцепитель независимый NS2-SH380 (R)</t>
  </si>
  <si>
    <t>Выносная рукоятка для NS2-25X (R)</t>
  </si>
  <si>
    <t>Выносная рукоятка для NS2-80 с поворотной ручкой (R)</t>
  </si>
  <si>
    <t>Защитная оболочка с кнопкой "Стоп" (R)</t>
  </si>
  <si>
    <t>Выключатели-разъединители серии NF2</t>
  </si>
  <si>
    <t>Выключатель-разъединитель NF2-25/3BO в пластиковом коробе IP65 (R)</t>
  </si>
  <si>
    <t>Выключатель-разъединитель NF2-32/3BO в пластиковом коробе IP65 (R)</t>
  </si>
  <si>
    <t>Выключатель-разъединитель NF2-40/3BO в пластиковом коробе IP65 (R)</t>
  </si>
  <si>
    <t>Выключатель-разъединитель NF2-63/3BO в пластиковом коробе IP65 (R)</t>
  </si>
  <si>
    <t>Выключатель-разъединитель NF2-80/3BO в пластиковом коробе IP65 (R)</t>
  </si>
  <si>
    <t>Выключатель-разъединитель NF2-100/3BO в пластиковом коробе IP65 (R)</t>
  </si>
  <si>
    <t>Выключатель-разъединитель NF2-125/3BO в пластиковом коробе IP65 (R)</t>
  </si>
  <si>
    <t>Выкл.-разъед. NF2-25/3DIR 3P 25А со станд. ручкой на DIN-рейку или монтажную плату (R)</t>
  </si>
  <si>
    <t>Выкл.-разъед. NF2-32/3DIR 3P 32А со станд. ручкой на DIN-рейку или монтажную плату (R)</t>
  </si>
  <si>
    <t>Выкл.-разъед. NF2-40/3DIR 3P 40А со станд. ручкой на DIN-рейку или монтажную плату (R)</t>
  </si>
  <si>
    <t>Выкл.-разъед. NF2-63/3DIR 3P 63А со станд. ручкой на DIN-рейку или монтажную плату (R)</t>
  </si>
  <si>
    <t>Выкл.-разъед. NF2-80/3DIR 3P 80А со станд. ручкой на DIN-рейку или монтажную плату (R)</t>
  </si>
  <si>
    <t>Выкл.-разъед. NF2-100/3DIR 3P 100А со станд. ручкой на DIN-рейку или монтажную плату (R)</t>
  </si>
  <si>
    <t>Выкл.-разъед. NF2-125/3DIR 3P 125А со станд. ручкой на DIN-рейку или монтажную плату (R)</t>
  </si>
  <si>
    <t>Вспомогательный контакт NF2-P1 1НО+1НЗ (R)</t>
  </si>
  <si>
    <t>Переключатели кулачковые серии LW32</t>
  </si>
  <si>
    <t>Кулачковый переключатель LW32-10/C01/1 , 10А, 1Р, "0-1"</t>
  </si>
  <si>
    <t>Кулачковый переключатель LW32-25/C01/1 , 25А, 1Р, "0-1"</t>
  </si>
  <si>
    <t>Кулачковый переключатель LW32-10/C02/1 , 10А, 2Р, "0-1"</t>
  </si>
  <si>
    <t>Кулачковый переключатель LW32-25/C02/1 , 25А, 2Р, "0-1"</t>
  </si>
  <si>
    <t>Кулачковый переключатель LW32-10/C03/2 , 10А, 3Р, "0-1"</t>
  </si>
  <si>
    <t>Кулачковый переключатель LW32-25/C03/2 , 25А, 3Р, "0-1"</t>
  </si>
  <si>
    <t>Кулачковый переключатель LW32-32/C03/2 , 32А, 3Р, "0-1"</t>
  </si>
  <si>
    <t>Кулачковый переключатель LW32-63/C03/2 , 63А, 3Р, "0-1"</t>
  </si>
  <si>
    <t>Кулачковый переключатель LW32-10/C04/2 , 10А, 4Р, "0-1"</t>
  </si>
  <si>
    <t>Кулачковый переключатель LW32-25/C04/2 , 25А, 4Р, "0-1"</t>
  </si>
  <si>
    <t xml:space="preserve">Кулачковый переключатель LW32-10/1 , 10А, 1Р, "1-0-2" </t>
  </si>
  <si>
    <t>Кулачковый переключатель LW32-25/1 , 25А, 1Р, "1-0-2"</t>
  </si>
  <si>
    <t>Кулачковый переключатель LW32-10/2 , 10А, 2Р, "1-0-2"</t>
  </si>
  <si>
    <t>Кулачковый переключатель LW32-25/2 , 25А, 2Р, "1-0-2"</t>
  </si>
  <si>
    <t>Кулачковый переключатель LW32-10/3 , 10А, 3Р, "1-0-2"</t>
  </si>
  <si>
    <t>Кулачковый переключатель LW32-25/3 , 25А, 3Р, "1-0-2"</t>
  </si>
  <si>
    <t>Кулачковый переключатель LW32-32/3 , 32А, 3Р, "1-0-2"</t>
  </si>
  <si>
    <t>Кулачковый переключатель LW32-63/3 , 63А, 3Р, "1-0-2"</t>
  </si>
  <si>
    <t>Кулачковый переключатель LW32-125/3 , 125А, 3Р, "1-0-2"</t>
  </si>
  <si>
    <t>Кулачковый переключатель LW32-10/C11/1 , 10А, 1Р, "1-2"</t>
  </si>
  <si>
    <t>Кулачковый переключатель LW32-25/C11/1 , 25А, 1Р, "1-2"</t>
  </si>
  <si>
    <t>Кулачковый переключатель LW32-10/C22/2 , 10А, 2Р, "1-2"</t>
  </si>
  <si>
    <t>Кулачковый переключатель LW32-25/C22/2 , 25А, 2Р, "1-2"</t>
  </si>
  <si>
    <t>Кулачковый переключатель LW32-10/C33/3 , 10А, 3Р, "1-2"</t>
  </si>
  <si>
    <t>Кулачковый переключатель LW32-25/C33/3 , 25А, 3Р, "1-2"</t>
  </si>
  <si>
    <t>Кулачковый переключатель LW32-32/C33/3 , 32А, 3Р, "1-2"</t>
  </si>
  <si>
    <t>Кулачковый переключатель LW32-63/C33/3 , 63А, 3Р, "1-2"</t>
  </si>
  <si>
    <t>Кулачковый переключатель LW32-10/C03/2 "ОТКЛ-ВКЛ" , 10А, 3Р, "ОТКЛ-ВКЛ"</t>
  </si>
  <si>
    <t>Кулачковый переключатель LW32-25/C03/2 "ОТКЛ-ВКЛ", 25А, 3Р, "ОТКЛ-ВКЛ"</t>
  </si>
  <si>
    <t>Кулачковый переключатель LW32-32/C03/2 "ОТКЛ-ВКЛ", 32А, 3Р, "ОТКЛ-ВКЛ"</t>
  </si>
  <si>
    <t>Кулачковый переключатель LW32-63/C03/2 "ОТКЛ-ВКЛ", 63А, 3Р, "ОТКЛ-ВКЛ"</t>
  </si>
  <si>
    <t>Кулачковый переключатель LW32-125/C03/2 "ОТКЛ-ВКЛ", 125А, 3Р, "ОТКЛ-ВКЛ"</t>
  </si>
  <si>
    <t>Кулачковый переключатель LW32-10/YH2/2 для вольтметра, 10А, "0-UAB-UBC -UCA "</t>
  </si>
  <si>
    <t>Кулачковый переключатель LW32-10/YH5/3 для вольтметра, 10А, " UCA-UBC –UAB - 0-UAN-UBN -UCN "</t>
  </si>
  <si>
    <t>Кулачковый переключатель LW32-25/YH2/2 для вольтметра, 25А, "0-UAB-UBC -UCA "</t>
  </si>
  <si>
    <t>Кулачковый переключатель LW32-25/YH5/3 для вольтметра, 25А, " UCA-UBC –UAB - 0-UAN-UBN -UCN "</t>
  </si>
  <si>
    <t>Кнопочные посты серии NPH1</t>
  </si>
  <si>
    <t>Кнопочный пост NPH1-2001, 1НО+1НЗ  (R)</t>
  </si>
  <si>
    <t>Кнопочный пост NPH1-2002, 1НО+1НЗ  (R)</t>
  </si>
  <si>
    <t>Автоматические выключатели NM8N</t>
  </si>
  <si>
    <t>Авт. выкл. NM8N-125C TM 1P 20А 36кА с рег. термомаг. расцепителем (R)</t>
  </si>
  <si>
    <t>Авт. выкл. NM8N-125C TM 1P 16А 36кА с рег. термомаг. расцепителем (R)</t>
  </si>
  <si>
    <t>Авт. выкл. NM8N-125C TM 1P 25А 36кА с рег. термомаг. расцепителем (R)</t>
  </si>
  <si>
    <t>Авт. выкл. NM8N-125C TM 2P 16А 36кА с рег. термомаг. расцепителем (R)</t>
  </si>
  <si>
    <t>Авт. выкл. NM8N-125C TM 3P 125А 36кА с рег. термомаг. расцепителем (R)</t>
  </si>
  <si>
    <t>Авт. выкл. NM8N-125C TM 3P 63А 36кА с рег. термомаг. расцепителем (R)</t>
  </si>
  <si>
    <t>Авт. выкл. NM8N-125C TM 3P 80А 36кА с рег. термомаг. расцепителем (R)</t>
  </si>
  <si>
    <t>Авт. выкл. NM8N-125C TM 3P 100А 36кА с рег. термомаг. расцепителем (R)</t>
  </si>
  <si>
    <t>Авт. выкл. NM8N-125C TM 3P 20А 36кА с рег. термомаг. расцепителем (R)</t>
  </si>
  <si>
    <t>Авт. выкл. NM8N-125C TM 3P 32А 36кА с рег. термомаг. расцепителем (R)</t>
  </si>
  <si>
    <t>Авт. выкл. NM8N-125C TM 3P 16А 36кА с рег. термомаг. расцепителем (R)</t>
  </si>
  <si>
    <t>Авт. выкл. NM8N-125C TM 3P 25А 36кА с рег. термомаг. расцепителем (R)</t>
  </si>
  <si>
    <t>Авт. выкл. NM8N-125S TM 3P 125А 50кА с рег. термомаг. расцепителем (R)</t>
  </si>
  <si>
    <t>Авт. выкл. NM8N-125C TM 3P 50А 36кА с рег. термомаг. расцепителем (R)</t>
  </si>
  <si>
    <t>Авт. выкл. NM8N-125S TM 3P 63А 50кА с рег. термомаг. расцепителем (R)</t>
  </si>
  <si>
    <t>Авт. выкл. NM8N-125S TM 3P 80А 50кА с рег. термомаг. расцепителем (R)</t>
  </si>
  <si>
    <t>Авт. выкл. NM8N-125S TM 3P 100А 50кА с рег. термомаг. расцепителем (R)</t>
  </si>
  <si>
    <t>Авт. выкл. NM8N-125C TM 3P 40А 36кА с рег. термомаг. расцепителем (R)</t>
  </si>
  <si>
    <t>Авт. выкл. NM8N-125S TM 3P 20А 50кА с рег. термомаг. расцепителем (R)</t>
  </si>
  <si>
    <t>Авт. выкл. NM8N-125S TM 3P 32А 50кА с рег. термомаг. расцепителем (R)</t>
  </si>
  <si>
    <t>Авт. выкл. NM8N-125S TM 3P 16А 50кА с рег. термомаг. расцепителем (R)</t>
  </si>
  <si>
    <t>Авт. выкл. NM8N-125S TM 3P 25А 50кА с рег. термомаг. расцепителем (R)</t>
  </si>
  <si>
    <t>Авт. выкл. NM8N-125S TM 3P 50А 50кА с рег. термомаг. расцепителем (R)</t>
  </si>
  <si>
    <t>Авт. выкл. NM8N-125S TM 3P 40А 50кА с рег. термомаг. расцепителем (R)</t>
  </si>
  <si>
    <t xml:space="preserve">Авт. выкл. NM8NDC-125S TM 2P 80А 50кА с рег. термомаг. расцепителем (R) </t>
  </si>
  <si>
    <t xml:space="preserve">Авт. выкл. NM8NDC-125S TM 2P 100А 50кА с рег. термомаг. расцепителем (R) </t>
  </si>
  <si>
    <t xml:space="preserve">Авт. выкл. NM8NDC-125Q TM 2P 80А 70кА с рег. термомаг. расцепителем (R) </t>
  </si>
  <si>
    <t xml:space="preserve">Авт. выкл. NM8NDC-125Q TM 2P 100А 70кА с рег. термомаг. расцепителем (R) </t>
  </si>
  <si>
    <t xml:space="preserve">Авт. выкл. NM8NDC-125S TM 2P 63А 50кА с рег. термомаг. расцепителем (R) </t>
  </si>
  <si>
    <t xml:space="preserve">Авт. выкл. NM8NDC-125Q TM 2P 63А 70кА с рег. термомаг. расцепителем (R) </t>
  </si>
  <si>
    <t xml:space="preserve">Авт. выкл. NM8NDC-125S TM 2P 20А 50кА с рег. термомаг. расцепителем (R) </t>
  </si>
  <si>
    <t xml:space="preserve">Авт. выкл. NM8NDC-125Q TM 2P 20А 70кА с рег. термомаг. расцепителем (R) </t>
  </si>
  <si>
    <t xml:space="preserve">Авт. выкл. NM8NDC-125S TM 2P 16А 50кА с рег. термомаг. расцепителем (R) </t>
  </si>
  <si>
    <t xml:space="preserve">Авт. выкл. NM8NDC-125Q TM 2P 16А 70кА с рег. термомаг. расцепителем (R) </t>
  </si>
  <si>
    <t xml:space="preserve">Авт. выкл. NM8NDC-125S TM 2P 25А 50кА с рег. термомаг. расцепителем (R) </t>
  </si>
  <si>
    <t xml:space="preserve">Авт. выкл. NM8NDC-125Q TM 2P 25А 70кА с рег. термомаг. расцепителем (R) </t>
  </si>
  <si>
    <t xml:space="preserve">Авт. выкл. NM8NDC-125S TM 2P 50А 50кА с рег. термомаг. расцепителем (R) </t>
  </si>
  <si>
    <t xml:space="preserve">Авт. выкл. NM8NDC-125Q TM 2P 50А 70кА с рег. термомаг. расцепителем (R) </t>
  </si>
  <si>
    <t xml:space="preserve">Авт. выкл. NM8NDC-125S TM 2P 40А 50кА с рег. термомаг. расцепителем (R) </t>
  </si>
  <si>
    <t xml:space="preserve">Авт. выкл. NM8NDC-125Q TM 2P 40А 70кА с рег. термомаг. расцепителем (R) </t>
  </si>
  <si>
    <t>Авт. выкл. NM8N-125Q TM 3P 125А 70кА с рег. термомаг. расцепителем (R)</t>
  </si>
  <si>
    <t>Авт. выкл. NM8N-125Q TM 3P 63А 70кА с рег. термомаг. расцепителем (R)</t>
  </si>
  <si>
    <t>Авт. выкл. NM8N-125Q TM 3P 80А 70кА с рег. термомаг. расцепителем (R)</t>
  </si>
  <si>
    <t>Авт. выкл. NM8N-125Q TM 3P 100А 70кА с рег. термомаг. расцепителем (R)</t>
  </si>
  <si>
    <t>Авт. выкл. NM8N-125Q TM 3P 20А 70кА с рег. термомаг. расцепителем (R)</t>
  </si>
  <si>
    <t>Авт. выкл. NM8N-125Q TM 3P 32А 70кА с рег. термомаг. расцепителем (R)</t>
  </si>
  <si>
    <t>Авт. выкл. NM8N-125Q TM 3P 16А 70кА с рег. термомаг. расцепителем (R)</t>
  </si>
  <si>
    <t>Авт. выкл. NM8N-125Q TM 3P 25А 70кА с рег. термомаг. расцепителем (R)</t>
  </si>
  <si>
    <t>Авт. выкл. NM8N-250C TM 3P 160А 36кА с рег. термомаг. расцепителем (R)</t>
  </si>
  <si>
    <t>Авт. выкл. NM8N-250C TM 3P 180А 36кА с рег. термомаг. расцепителем (R)</t>
  </si>
  <si>
    <t>Авт. выкл. NM8N-250C TM 3P 125А 36кА с рег. термомаг. расцепителем (R)</t>
  </si>
  <si>
    <t>Авт. выкл. NM8N-250C TM 3P 225А 36кА с рег. термомаг. расцепителем (R)</t>
  </si>
  <si>
    <t>Авт. выкл. NM8N-125Q TM 3P 50А 70кА с рег. термомаг. расцепителем (R)</t>
  </si>
  <si>
    <t>Авт. выкл. NM8N-250C TM 3P 200А 36кА с рег. термомаг. расцепителем (R)</t>
  </si>
  <si>
    <t>Авт. выкл. NM8N-250C TM 3P 250А 36кА с рег. термомаг. расцепителем (R)</t>
  </si>
  <si>
    <t>Авт. выкл. NM8N-125Q TM 3P 40А 70кА с рег. термомаг. расцепителем (R)</t>
  </si>
  <si>
    <t>Диф. модуль NM8NL-125 4P A RCD1 X рег. ток утечки 0,03-
0,05-0,1-0,2-0,3-0,5-1-2 A (R)</t>
  </si>
  <si>
    <t>Авт. выкл. NM8N-250S TM 3P 180А 50кА с рег. термомаг. расцепителем (R)</t>
  </si>
  <si>
    <t>Авт. выкл. NM8N-250S TM 3P 225А 50кА с рег. термомаг. расцепителем (R)</t>
  </si>
  <si>
    <t>Авт. выкл. NM8N-250S TM 3P 160А 50кА с рег. термомаг. расцепителем (R)</t>
  </si>
  <si>
    <t>Авт. выкл. NM8N-250S TM 3P 125А 50кА с рег. термомаг. расцепителем (R)</t>
  </si>
  <si>
    <t>Авт. выкл. NM8N-250S TM 3P 200А 50кА с рег. термомаг. расцепителем (R)</t>
  </si>
  <si>
    <t>Авт. выкл. NM8N-250S TM 3P 250А 50кА с рег. термомаг. расцепителем (R)</t>
  </si>
  <si>
    <t xml:space="preserve">Авт. выкл. защиты двигателя NM8N-125Q M 63А 3P (R)                 </t>
  </si>
  <si>
    <t xml:space="preserve">Авт. выкл. защиты двигателя NM8N-125Q M 125А 3P (R)                </t>
  </si>
  <si>
    <t xml:space="preserve">Авт. выкл. защиты двигателя NM8N-125Q M 50А 3P (R)                 </t>
  </si>
  <si>
    <t xml:space="preserve">Авт. выкл. NM8NDC-250S TM 2P 125А 50кА с рег. термомаг. расцепителем (R) </t>
  </si>
  <si>
    <t xml:space="preserve">Авт. выкл. NM8NDC-250Q TM 2P 125А 70кА с рег. термомаг. расцепителем (R) </t>
  </si>
  <si>
    <t xml:space="preserve">Авт. выкл. NM8NDC-250S TM 2P 160А 50кА с рег. термомаг. расцепителем (R) </t>
  </si>
  <si>
    <t xml:space="preserve">Авт. выкл. NM8NDC-250Q TM 2P 160А 70кА с рег. термомаг. расцепителем (R) </t>
  </si>
  <si>
    <t>Авт. выкл. NM8N-125H TM 3P 125А 100кА с рег. термомаг. расцепителем (R)</t>
  </si>
  <si>
    <t>Авт. выкл. NM8N-125H TM 3P 20А 100кА с рег. термомаг. расцепителем (R)</t>
  </si>
  <si>
    <t>Авт. выкл. NM8N-125H TM 3P 32А 100кА с рег. термомаг. расцепителем (R)</t>
  </si>
  <si>
    <t>Авт. выкл. NM8N-125H TM 3P 63А 100кА с рег. термомаг. расцепителем (R)</t>
  </si>
  <si>
    <t>Авт. выкл. NM8N-125H TM 3P 80А 100кА с рег. термомаг. расцепителем (R)</t>
  </si>
  <si>
    <t>Авт. выкл. NM8N-125H TM 3P 100А 100кА с рег. термомаг. расцепителем (R)</t>
  </si>
  <si>
    <t>Авт. выкл. NM8N-125H TM 3P 16А 100кА с рег. термомаг. расцепителем (R)</t>
  </si>
  <si>
    <t>Авт. выкл. NM8N-125H TM 3P 25А 100кА с рег. термомаг. расцепителем (R)</t>
  </si>
  <si>
    <t>Авт. выкл. NM8NDC-125C TM 3P 50А 36кА с рег. термомаг. расцепителем</t>
  </si>
  <si>
    <t>Авт. выкл. NM8N-125H TM 3P 50А 100кА с рег. термомаг. расцепителем (R)</t>
  </si>
  <si>
    <t>Авт. выкл. NM8N-125H TM 3P 40А 100кА с рег. термомаг. расцепителем (R)</t>
  </si>
  <si>
    <t>Авт. выкл. NM8N-250Q TM 3P 160А 70кА с рег. термомаг. расцепителем (R)</t>
  </si>
  <si>
    <t>Авт. выкл. NM8N-250Q TM 3P 125А 70кА с рег. термомаг. расцепителем (R)</t>
  </si>
  <si>
    <t>Авт. выкл. NM8N-125H TM 4P 125А 100кА с рег. термомаг. расцепителем (R)</t>
  </si>
  <si>
    <t>Авт. выкл. NM8N-125H TM 4P 63А 100кА с рег. термомаг. расцепителем (R)</t>
  </si>
  <si>
    <t>Авт. выкл. NM8N-125H TM 4P 80А 100кА с рег. термомаг. расцепителем (R)</t>
  </si>
  <si>
    <t>Авт. выкл. NM8N-125H TM 4P 100А 100кА с рег. термомаг. расцепителем (R)</t>
  </si>
  <si>
    <t>Авт. выкл. NM8N-125H TM 4P 20А 100кА с рег. термомаг. расцепителем (R)</t>
  </si>
  <si>
    <t>Авт. выкл. NM8N-125H TM 4P 32А 100кА с рег. термомаг. расцепителем (R)</t>
  </si>
  <si>
    <t xml:space="preserve">Авт. выкл. NM8NDC-125S TM 4P 125А 50кА с термомаг. расцепителем (R) </t>
  </si>
  <si>
    <t>Авт. выкл. NM8N-125H TM 4P 16А 100кА с рег. термомаг. расцепителем (R)</t>
  </si>
  <si>
    <t>Авт. выкл. NM8N-125H TM 4P 25А 100кА с рег. термомаг. расцепителем (R)</t>
  </si>
  <si>
    <t xml:space="preserve">Авт. выкл. NM8NDC-125S TM 4P 80А 50кА с термомаг. расцепителем (R) </t>
  </si>
  <si>
    <t xml:space="preserve">Авт. выкл. NM8NDC-125S TM 4P 100А 50кА с термомаг. расцепителем (R) </t>
  </si>
  <si>
    <t xml:space="preserve">Авт. выкл. NM8NDC-125S TM 4P 63А 50кА с термомаг. расцепителем (R) </t>
  </si>
  <si>
    <t xml:space="preserve">Авт. выкл. NM8NDC-125S TM 4P 20А 50кА с термомаг. расцепителем (R) </t>
  </si>
  <si>
    <t xml:space="preserve">Авт. выкл. NM8NDC-125S TM 4P 32А 50кА с термомаг. расцепителем (R) </t>
  </si>
  <si>
    <t xml:space="preserve">Авт. выкл. NM8NDC-125S TM 4P 16А 50кА с термомаг. расцепителем (R) </t>
  </si>
  <si>
    <t xml:space="preserve">Авт. выкл. NM8NDC-125S TM 4P 25А 50кА с термомаг. расцепителем (R) </t>
  </si>
  <si>
    <t xml:space="preserve">Авт. выкл. защиты двигателя NM8N-250Q M 160А 3P (R)                </t>
  </si>
  <si>
    <t xml:space="preserve">Авт. выкл. защиты двигателя NM8N-250Q M 125А 3P (R)                </t>
  </si>
  <si>
    <t xml:space="preserve">Авт. выкл. защиты двигателя NM8N-250Q M 250А 3P (R)                </t>
  </si>
  <si>
    <t xml:space="preserve">Авт. выкл. защиты двигателя NM8N-250Q M 200А 3P (R)                </t>
  </si>
  <si>
    <t>Авт. выкл. NM8N-125H TM 4P 50А 100кА с рег. термомаг. расцепителем (R)</t>
  </si>
  <si>
    <t>Авт. выкл. NM8N-250H TM 3P 160А 100кА с рег. термомаг. расцепителем (R)</t>
  </si>
  <si>
    <t>Авт. выкл. NM8N-250H TM 3P 225А 100кА с рег. термомаг. расцепителем (R)</t>
  </si>
  <si>
    <t>Авт. выкл. NM8N-250H TM 3P 125А 100кА с рег. термомаг. расцепителем (R)</t>
  </si>
  <si>
    <t xml:space="preserve">Авт. выкл. NM8NDC-250Q TM 3P 160А 70кА с рег. термомаг. расцепителем (R) </t>
  </si>
  <si>
    <t>Авт. выкл. NM8N-125H TM 4P 40А 100кА с рег. термомаг. расцепителем (R)</t>
  </si>
  <si>
    <t>Авт. выкл. NM8N-250H TM 3P 200А 100кА с рег. термомаг. расцепителем (R)</t>
  </si>
  <si>
    <t>Авт. выкл. NM8N-250Q TM 3P 200А 70кА с рег. термомаг. расцепителем (R)</t>
  </si>
  <si>
    <t xml:space="preserve">Авт. выкл. NM8NDC-250Q TM 3P 125А 70кА с рег. термомаг. расцепителем (R) </t>
  </si>
  <si>
    <t>Авт. выкл. NM8N-250H TM 3P 250А 100кА с рег. термомаг. расцепителем (R)</t>
  </si>
  <si>
    <t>Авт. выкл. NM8N-250Q TM 3P 250А 70кА с рег. термомаг. расцепителем (R)</t>
  </si>
  <si>
    <t xml:space="preserve">Авт. выкл. NM8NDC-125S TM 4P 50А 50кА с термомаг. расцепителем (R) </t>
  </si>
  <si>
    <t>Авт. выкл. NM8NDC-250Q TM 3P 200А 70кА с рег. термомаг. расцепителем (R)</t>
  </si>
  <si>
    <t xml:space="preserve">Авт. выкл. NM8NDC-125S TM 4P 40А 50кА с термомаг. расцепителем (R) </t>
  </si>
  <si>
    <t>Авт. выкл. NM8NDC-250Q TM 3P 250А 70кА с рег. термомаг. расцепителем (R)</t>
  </si>
  <si>
    <t>Авт. выкл. NM8N-250C EN 3P 32А 36кА с электронным расцепителем (R)</t>
  </si>
  <si>
    <t>Авт. выкл. NM8N-250S TM 4P 160А 50кА с рег. термомаг. расцепителем (R)</t>
  </si>
  <si>
    <t>Авт. выкл. NM8N-250S TM 4P 125А 50кА с рег. термомаг. расцепителем (R)</t>
  </si>
  <si>
    <t>Авт. выкл. NM8N-250S TM 4P 200А 50кА с рег. термомаг. расцепителем (R)</t>
  </si>
  <si>
    <t>Авт. выкл. NM8N-250S TM 4P 250А 50кА с рег. термомаг. расцепителем (R)</t>
  </si>
  <si>
    <t>Авт. выкл. NM8N-250S EN 3P 32А 50кА с электронным расцепителем (R)</t>
  </si>
  <si>
    <t>Авт. выкл. NM8N-250C EN 3P 63А 36кА с электронным расцепителем (R)</t>
  </si>
  <si>
    <t>Авт. выкл. NM8N-250C EN 3P 100А 36кА с электронным расцепителем (R)</t>
  </si>
  <si>
    <t>Авт. выкл. NM8N-250C EN 3P 160А 36кА с электронным расцепителем (R)</t>
  </si>
  <si>
    <t>Авт. выкл. NM8N-250C EN 3P 250А 36кА с электронным расцепителем (R)</t>
  </si>
  <si>
    <t>Авт. выкл. NM8N-250S EN 3P 63А 50кА с электронным расцепителем (R)</t>
  </si>
  <si>
    <t>Авт. выкл. NM8N-250S EN 3P 100А 50кА с электронным расцепителем (R)</t>
  </si>
  <si>
    <t>Авт. выкл. NM8N-250S EN 3P 160А 50кА с электронным расцепителем (R)</t>
  </si>
  <si>
    <t>Авт. выкл. NM8N-250S EN 3P 250А 50кА с электронным расцепителем (R)</t>
  </si>
  <si>
    <t>Авт. выкл. защиты двигателя NM8N-250S ENM 160А 50кА 3P с электронным расцепителем (R)</t>
  </si>
  <si>
    <t>Авт. выкл. NM8N-250H TM 4P 200А 100кА с рег. термомаг. расцепителем (R)</t>
  </si>
  <si>
    <t xml:space="preserve">Авт. выкл. NM8NDC-250S TM 4P 160А 50кА с термомаг. расцепителем (R) </t>
  </si>
  <si>
    <t xml:space="preserve">Авт. выкл. NM8NDC-250S TM 4P 225А 50кА с термомаг. расцепителем (R) </t>
  </si>
  <si>
    <t xml:space="preserve">Авт. выкл. NM8NDC-250S TM 4P 200А 50кА с термомаг. расцепителем (R) </t>
  </si>
  <si>
    <t xml:space="preserve">Авт. выкл. NM8NDC-250S TM 4P 250А 50кА с термомаг. расцепителем (R) </t>
  </si>
  <si>
    <t>Авт. выкл. NM8N-250Q EN 3P 32А 70кА с электронным расцепителем (R)</t>
  </si>
  <si>
    <t>Авт. выкл. NM8N-250S EM 3P 32А 50кА с электрон. расцепителем, LCD (R)</t>
  </si>
  <si>
    <t>Авт. выкл. NM8N-400C TM 3P 250А 36кА с рег. термомаг. расцепителем (R)</t>
  </si>
  <si>
    <t>Авт. выкл. NM8N-630C TM 3P 250А 36кА с рег. термомаг. расцепителем (R)</t>
  </si>
  <si>
    <t>Авт. выкл. NM8N-400C TM 3P 350А 36кА с рег. термомаг. расцепителем (R)</t>
  </si>
  <si>
    <t>Авт. выкл. NM8N-400C TM 3P 400А 36кА с рег. термомаг. расцепителем (R)</t>
  </si>
  <si>
    <t>Авт. выкл. NM8N-630C TM 3P 350А 36кА с рег. термомаг. расцепителем (R)</t>
  </si>
  <si>
    <t>Авт. выкл. NM8N-630C TM 3P 400А 36кА с рег. термомаг. расцепителем (R)</t>
  </si>
  <si>
    <t>Авт. выкл. NM8N-400C TM 3P 315А 36кА с рег. термомаг. расцепителем (R)</t>
  </si>
  <si>
    <t>Авт. выкл. NM8N-630C TM 3P 315А 36кА с рег. термомаг. расцепителем (R)</t>
  </si>
  <si>
    <t>Авт. выкл. NM8N-250Q EN 3P 63А 70кА с электронным расцепителем (R)</t>
  </si>
  <si>
    <t>Авт. выкл. NM8N-250S EM 3P 63А 50кА с электрон. расцепителем, LCD (R)</t>
  </si>
  <si>
    <t>Авт. выкл. NM8N-250Q EN 3P 100А 70кА с электронным расцепителем (R)</t>
  </si>
  <si>
    <t>Авт. выкл. NM8N-250S EM 3P 100А 50кА с электрон. расцепителем, LCD (R)</t>
  </si>
  <si>
    <t>Авт. выкл. NM8N-250Q EN 3P 160А 70кА с электронным расцепителем (R)</t>
  </si>
  <si>
    <t>Авт. выкл. NM8N-250S EM 3P 160А 50кА с электрон. расцепителем, LCD (R)</t>
  </si>
  <si>
    <t>Авт. выкл. NM8N-250Q EN 3P 250А 70кА с электронным расцепителем (R)</t>
  </si>
  <si>
    <t>Авт. выкл. NM8N-250S EM 3P 250А 50кА с электрон. расцепителем, LCD (R)</t>
  </si>
  <si>
    <t>Диф. модуль NM8NL-400 4P AC RCD1 X рег. ток утечки 0,03-0,05-0,1-0,2-0,3-0,5-1-2 A (R)</t>
  </si>
  <si>
    <t>Авт. выкл. NM8N-400S TM 3P 250А 50кА с рег. термомаг. расцепителем (R)</t>
  </si>
  <si>
    <t>Авт. выкл. NM8N-400S TM 3P 350А 50кА с рег. термомаг. расцепителем (R)</t>
  </si>
  <si>
    <t>Авт. выкл. NM8N-630C TM 3P 500А 36кА с рег. термомаг. расцепителем (R)</t>
  </si>
  <si>
    <t>Авт. выкл. NM8N-400S TM 3P 315А 50кА с рег. термомаг. расцепителем (R)</t>
  </si>
  <si>
    <t>Авт. выкл. NM8N-400S TM 3P 400А 50кА с рег. термомаг. расцепителем (R)</t>
  </si>
  <si>
    <t>Авт. выкл. NM8N-630S TM 3P 400А 50кА с рег. термомаг. расцепителем (R)</t>
  </si>
  <si>
    <t>Авт. выкл. NM8N-630S TM 3P 500А 50кА с рег. термомаг. расцепителем (R)</t>
  </si>
  <si>
    <t>Авт. выкл. NM8N-250H EN 3P 32А 100кА с электронным расцепителем (R)</t>
  </si>
  <si>
    <t>Авт. выкл. NM8N-630Q TM 3P 400А 70кА с рег. термомаг. расцепителем (R)</t>
  </si>
  <si>
    <t>Авт. выкл. NM8N-400Q TM 3P 250А 70кА с рег. термомаг. расцепителем (R)</t>
  </si>
  <si>
    <t>Авт. выкл. NM8N-630Q TM 3P 250А 70кА с рег. термомаг. расцепителем (R)</t>
  </si>
  <si>
    <t>Авт. выкл. NM8N-400Q TM 3P 350А 70кА с рег. термомаг. расцепителем (R)</t>
  </si>
  <si>
    <t>Авт. выкл. NM8N-630Q TM 3P 350А 70кА с рег. термомаг. расцепителем (R)</t>
  </si>
  <si>
    <t>Авт. выкл. NM8N-400Q TM 3P 315А 70кА с рег. термомаг. расцепителем (R)</t>
  </si>
  <si>
    <t>Авт. выкл. NM8N-630Q TM 3P 315А 70кА с рег. термомаг. расцепителем (R)</t>
  </si>
  <si>
    <t>Авт. выкл. NM8N-400Q TM 3P 400А 70кА с рег. термомаг. расцепителем (R)</t>
  </si>
  <si>
    <t xml:space="preserve">Авт. выкл. NM8N-250Q EN 4P 32А 70кА с электронным расцепителем (R)  </t>
  </si>
  <si>
    <t>Авт.выкл. NM8N-250HVC TM 100 3P 800-1150 В</t>
  </si>
  <si>
    <t>Авт.выкл. NM8N-250HVS TM 100 3P 800-1150 В</t>
  </si>
  <si>
    <t>Авт.выкл. NM8N-250HVC TM 225 3P 800-1150 В</t>
  </si>
  <si>
    <t>Авт.выкл. NM8N-250HVS TM 225 3P 800-1150 В</t>
  </si>
  <si>
    <t>Авт.выкл. NM8N-250HVC TM 180 3P 800-1150 В</t>
  </si>
  <si>
    <t>Авт.выкл. NM8N-250HVS TM 180 3P 800-1150 В</t>
  </si>
  <si>
    <t>Авт.выкл. NM8N-250HVC TM 80 3P 800-1150 В</t>
  </si>
  <si>
    <t>Авт.выкл. NM8N-250HVS TM 80 3P 800-1150 В</t>
  </si>
  <si>
    <t>Авт.выкл. NM8N-250HVC TM 200 3P 800-1150 В</t>
  </si>
  <si>
    <t>Авт.выкл. NM8N-250HVC TM 63 3P 800-1150 В</t>
  </si>
  <si>
    <t>Авт.выкл. NM8N-250HVS TM 200 3P 800-1150 В</t>
  </si>
  <si>
    <t>Авт.выкл. NM8N-250HVS TM 63 3P 800-1150 В</t>
  </si>
  <si>
    <t>Авт.выкл. NM8N-250HVC TM 250 3P 800-1150 В</t>
  </si>
  <si>
    <t>Авт.выкл. NM8N-250HVS TM 250 3P 800-1150 В</t>
  </si>
  <si>
    <t>Авт.выкл. NM8N-250HVC TM 125 3P 800-1150 В</t>
  </si>
  <si>
    <t>Авт.выкл. NM8N-250HVS TM 125 3P 800-1150 В</t>
  </si>
  <si>
    <t>Авт. выкл. NM8N-250Q EM 3P 250А 70кА с электрон. расцепителем, LCD (R)</t>
  </si>
  <si>
    <t>Авт. выкл. NM8N-250H EN 3P 63А 100кА с электронным расцепителем (R)</t>
  </si>
  <si>
    <t>Авт. выкл. NM8N-250H EN 3P 100А 100кА с электронным расцепителем (R)</t>
  </si>
  <si>
    <t>Авт.выкл. NM8N-250HVC TM 160 3P 800-1150 В</t>
  </si>
  <si>
    <t>Авт.выкл. NM8N-250HVS TM 160 3P 800-1150 В</t>
  </si>
  <si>
    <t>Авт. выкл. NM8N-250H EN 3P 160А 100кА с электронным расцепителем (R)</t>
  </si>
  <si>
    <t>Авт. выкл. NM8N-250H EN 3P 250А 100кА с электронным расцепителем (R)</t>
  </si>
  <si>
    <t>Авт. выкл. NM8N-400H TM 3P 250А 100кА с рег. термомаг. расцепителем (R)</t>
  </si>
  <si>
    <t>Авт. выкл. NM8N-630H TM 3P 250А 100кА с рег. термомаг. расцепителем (R)</t>
  </si>
  <si>
    <t>Авт. выкл. NM8N-630H TM 3P 350А 100кА с рег. термомаг. расцепителем (R)</t>
  </si>
  <si>
    <t>Авт. выкл. NM8N-630H TM 3P 500А 100кА с рег. термомаг. расцепителем (R)</t>
  </si>
  <si>
    <t>Авт. выкл. NM8N-630H TM 3P 315А 100кА с рег. термомаг. расцепителем (R)</t>
  </si>
  <si>
    <t xml:space="preserve">Авт. выкл. NM8N-250Q EN 4P 63А 70кА с электронным расцепителем (R)  </t>
  </si>
  <si>
    <t xml:space="preserve">Авт. выкл. NM8N-250Q EN 4P 100А 70кА с электронным расцепителем (R)  </t>
  </si>
  <si>
    <t xml:space="preserve">Авт. выкл. NM8N-250Q EN 4P 160А 70кА с электронным расцепителем (R)  </t>
  </si>
  <si>
    <t>Авт. выкл. NM8N-250Q EN 4P 250А 70кА с электронным расцепителем (R)</t>
  </si>
  <si>
    <t>Авт. выкл. NM8N-400C EN 3P 250А 36кА с электронным расцепителем (R)</t>
  </si>
  <si>
    <t>Авт. выкл. NM8N-630C EN 3P 250А 36кА с электронным расцепителем (R)</t>
  </si>
  <si>
    <t>Авт. выкл. NM8N-630S EN 3P 250А 50кА с электронным расцепителем (R)</t>
  </si>
  <si>
    <t>Авт. выкл. NM8N-400C EN 3P 400А 36кА с электронным расцепителем (R)</t>
  </si>
  <si>
    <t>Авт. выкл. NM8N-630C EN 3P 400А 36кА с электронным расцепителем (R)</t>
  </si>
  <si>
    <t>Авт. выкл. NM8N-630S EN 3P 400А 50кА с электронным расцепителем (R)</t>
  </si>
  <si>
    <t>Авт. выкл. NM8N-630Q TM 3P 500А 70кА с рег. термомаг. расцепителем (R)</t>
  </si>
  <si>
    <t>Авт. выкл. NM8N-630H TM 3P 400А 100кА с рег. термомаг. расцепителем (R)</t>
  </si>
  <si>
    <t>Авт. выкл. NM8N-630C EN 3P 630А 36кА с электронным расцепителем (R)</t>
  </si>
  <si>
    <t>Авт. выкл. NM8N-400S EN 3P 250А 50кА с электр. расцепителем (R)</t>
  </si>
  <si>
    <t>Авт. выкл. NM8N-630S EN 3P 630А 50кА с электронным расцепителем (R)</t>
  </si>
  <si>
    <t>Авт. выкл. NM8N-400S EN 3P 400А 50кА с электронным расцепителем (R)</t>
  </si>
  <si>
    <t xml:space="preserve">Авт. выкл. NM8N-250H EN 4P 32А 100кА с электронным расцепителем (R)  </t>
  </si>
  <si>
    <t xml:space="preserve">Авт. выкл. NM8NDC-400C TM 3P 400А 36кА с рег. термомаг. расцепителем </t>
  </si>
  <si>
    <t xml:space="preserve">Авт. выкл. защиты двигателя NM8N-400Q M 250А 3P (R)                </t>
  </si>
  <si>
    <t xml:space="preserve">Авт. выкл. защиты двигателя NM8N-400Q M 315А 3P (R)                </t>
  </si>
  <si>
    <t xml:space="preserve">Авт. выкл. защиты двигателя NM8N-400Q M 400А 3P (R)                </t>
  </si>
  <si>
    <t xml:space="preserve">Авт. выкл. защиты двигателя NM8N-630Q M 400А 3P (R)                </t>
  </si>
  <si>
    <t>Авт. выкл. NM8N-400H TM 3P 400А 100кА с рег. термомаг. расцепителем (R)</t>
  </si>
  <si>
    <t>Авт. выкл. NM8N-400H TM 3P 315А 100кА с рег. термомаг. расцепителем (R)</t>
  </si>
  <si>
    <t xml:space="preserve">Авт. выкл. NM8NDC-400S TM 3P 250А 50кА с термомаг. расцепителем (R) </t>
  </si>
  <si>
    <t xml:space="preserve">Авт. выкл. NM8NDC-400S TM 3P 400А 50кА с термомаг. расцепителем (R) </t>
  </si>
  <si>
    <t xml:space="preserve">Авт. выкл. NM8N-250H EN 4P 63А 100кА с электронным расцепителем (R)  </t>
  </si>
  <si>
    <t xml:space="preserve">Авт. выкл. NM8N-250H EN 4P 100А 100кА с электронным расцепителем (R)  </t>
  </si>
  <si>
    <t xml:space="preserve">Авт. выкл. NM8N-250H EN 4P 160А 100кА с электронным расцепителем (R)  </t>
  </si>
  <si>
    <t>Авт. выкл. NM8N-400S EM 3P 250А 50кА с электронным расцепителем, LCD (R)</t>
  </si>
  <si>
    <t xml:space="preserve">Авт. выкл. NM8N-250H EN 4P 250А 100кА с электронным расцепителем (R)  </t>
  </si>
  <si>
    <t xml:space="preserve">Авт. выкл. защиты двигателя NM8N-630Q M 500А 3P (R)                </t>
  </si>
  <si>
    <t>Авт. выкл. NM8N-630Q TM 4P 400А 70кА с рег. термомаг. расцепителем (R)</t>
  </si>
  <si>
    <t>Авт. выкл. NM8N-400S EM 3P 400А 50кА с электрон. расцепителем, LCD (R)</t>
  </si>
  <si>
    <t>Авт. выкл. NM8N-630Q EN 3P 400А 70кА с электронным расцепителем (R)</t>
  </si>
  <si>
    <t>Авт. выкл. NM8N-630S EM 3P 400А 50кА с электронным расцепителем, LCD (R)</t>
  </si>
  <si>
    <t>Авт. выкл. NM8N-630S EM 3P 250А 50кА с электронным расцепителем, LCD (R)</t>
  </si>
  <si>
    <t>Авт. выкл. NM8N-400Q EN 3P 250А 70кА с электронным расцепителем (R)</t>
  </si>
  <si>
    <t>Авт. выкл. NM8N-630Q EN 3P 250А 70кА с электронным расцепителем (R)</t>
  </si>
  <si>
    <t>Авт. выкл. NM8N-400Q EN 3P 400А 70кА с электронным расцепителем (R)</t>
  </si>
  <si>
    <t>Авт. выкл. NM8N-630Q TM 4P 500А 70кА с рег. термомаг. расцепителем (R)</t>
  </si>
  <si>
    <t>Авт. выкл. NM8N-630S EM 3P 630А 50кА с электрон. расцепителем, LCD (R)</t>
  </si>
  <si>
    <t>Авт. выкл. NM8N-630Q EN 3P 630А 70кА с электронным расцепителем (R)</t>
  </si>
  <si>
    <t>Авт. выкл. NM8N-400H EN 3P 250А 100кА с электронным расцепителем (R)</t>
  </si>
  <si>
    <t>Авт. выкл. NM8N-630H EN 3P 250А 100кА с электронным расцепителем (R)</t>
  </si>
  <si>
    <t>Авт. выкл. NM8N-400H EN 3P 400А 100кА с электронным расцепителем (R)</t>
  </si>
  <si>
    <t>Авт. выкл. NM8N-630H EN 3P 400А 100кА с электронным расцепителем (R)</t>
  </si>
  <si>
    <t>Авт. выкл. NM8N-630H EN 3P 630А 100кА с электронным расцепителем (R)</t>
  </si>
  <si>
    <t>Авт. выкл. NM8N-400Q TM 4P 250А 70кА с рег. термомаг. расцепителем (R)</t>
  </si>
  <si>
    <t>Авт. выкл. NM8N-400H TM 4P 250А 100кА с рег. термомаг. расцепителем (R)</t>
  </si>
  <si>
    <t>Авт. выкл. NM8N-400Q TM 4P 400А 70кА с рег. термомаг. расцепителем (R)</t>
  </si>
  <si>
    <t>Авт. выкл. NM8N-400H TM 4P 400А 100кА с рег. термомаг. расцепителем (R)</t>
  </si>
  <si>
    <t>Авт. выкл. NM8N-400Q TM 4P 315А 70кА с рег. термомаг. расцепителем (R)</t>
  </si>
  <si>
    <t>Авт. выкл. NM8N-400H TM 4P 315А 100кА с рег. термомаг. расцепителем (R)</t>
  </si>
  <si>
    <t xml:space="preserve">Авт. выкл. NM8NDC-400S TM 4P 250А 50кА с термомаг. расцепителем (R) </t>
  </si>
  <si>
    <t>Авт. выкл. NM8N-800C TM 3P 630А 36кА с рег. термомаг. расцепителем (R)</t>
  </si>
  <si>
    <t>Авт. выкл. NM8N-800C TM 3P 500А 36кА с рег. термомаг. расцепителем (R)</t>
  </si>
  <si>
    <t xml:space="preserve">Авт. выкл. NM8NDC-400S TM 4P 350А 50кА с термомаг. расцепителем (R) </t>
  </si>
  <si>
    <t xml:space="preserve">Авт. выкл. NM8NDC-400S TM 4P 400А 50кА с термомаг. расцепителем (R) </t>
  </si>
  <si>
    <t xml:space="preserve">Авт. выкл. NM8NDC-630S TM 4P 350А 50кА с термомаг. расцепителем (R) </t>
  </si>
  <si>
    <t xml:space="preserve">Авт. выкл. NM8NDC-630S TM 4P 400А 50кА с термомаг. расцепителем (R) </t>
  </si>
  <si>
    <t xml:space="preserve">Авт. выкл. NM8NDC-400S TM 4P 315А 50кА с термомаг. расцепителем (R) </t>
  </si>
  <si>
    <t xml:space="preserve">Авт. выкл. NM8NDC-630S TM 4P 315А 50кА с термомаг. расцепителем (R) </t>
  </si>
  <si>
    <t>Авт. выкл. NM8N-800C TM 3P 700А 36кА с рег. термомаг. расцепителем (R)</t>
  </si>
  <si>
    <t>Авт. выкл. NM8N-800C TM 3P 800А 36кА с рег. термомаг. расцепителем (R)</t>
  </si>
  <si>
    <t>Авт. выкл. NM8N-630Q EM 3P 630А 70кА с электрон. расцепителем, LCD (R)</t>
  </si>
  <si>
    <t>Авт. выкл. NM8N-630H TM 4P 500А 100кА с рег. термомаг. расцепителем (R)</t>
  </si>
  <si>
    <t xml:space="preserve">Авт. выкл. NM8N-400Q EN 4P 250А 70кА с электронным расцепителем (R)  </t>
  </si>
  <si>
    <t xml:space="preserve">Авт. выкл. NM8N-630Q EN 4P 250А 70кА с электронным расцепителем (R)  </t>
  </si>
  <si>
    <t>Авт. выкл. NM8N-800S TM 3P 630А 50кА с рег. термомаг. расцепителем (R)</t>
  </si>
  <si>
    <t>Авт. выкл. NM8N-400Q EN 4P 400А 70кА с электронным расцепителем (R)</t>
  </si>
  <si>
    <t xml:space="preserve">Авт. выкл. NM8N-630Q EN 4P 400А 70кА с электронным расцепителем (R)  </t>
  </si>
  <si>
    <t xml:space="preserve">Авт. выкл. NM8NDC-630S TM 4P 500А 50кА с термомаг. расцепителем (R) </t>
  </si>
  <si>
    <t>Авт. выкл. NM8N-800S TM 3P 700А 50кА с рег. термомаг. расцепителем (R)</t>
  </si>
  <si>
    <t>Авт. выкл. NM8N-800S TM 3P 800А 50кА с рег. термомаг. расцепителем (R)</t>
  </si>
  <si>
    <t>Авт.выкл. NM8N-400HVC TM 400 3P 800-1150 В</t>
  </si>
  <si>
    <t>Авт.выкл. NM8N-630HVC TM 400 3P 800-1150 В</t>
  </si>
  <si>
    <t>Авт.выкл. NM8N-630HVS TM 400 3P 800-1150 В</t>
  </si>
  <si>
    <t>Авт. выкл. NM8N-630Q EN 4P 630А 70кА с электронным расцепителем (R)</t>
  </si>
  <si>
    <t>Авт.выкл. NM8N-400HVS TM 400 3P 800-1150 В</t>
  </si>
  <si>
    <t>Авт.выкл. NM8N-400HVC TM 250 3P 800-1150 В</t>
  </si>
  <si>
    <t>Авт.выкл. NM8N-400HVC TM 315 3P 800-1150 В</t>
  </si>
  <si>
    <t>Авт.выкл. NM8N-400HVC TM 350 3P 800-1150 В</t>
  </si>
  <si>
    <t>Авт.выкл. NM8N-400HVS TM 350 3P 800-1150 В</t>
  </si>
  <si>
    <t>Авт.выкл. NM8N-400HVS TM 250 3P 800-1150 В</t>
  </si>
  <si>
    <t>Авт.выкл. NM8N-400HVS TM 315 3P 800-1150 В</t>
  </si>
  <si>
    <t xml:space="preserve">Авт. выкл. NM8N-400H EN 4P 250А 100кА с электронным расцепителем (R)  </t>
  </si>
  <si>
    <t xml:space="preserve">Авт. выкл. NM8N-630H EN 4P 250А 100кА с электронным расцепителем (R)  </t>
  </si>
  <si>
    <t>Авт.выкл. NM8N-630HVC TM 500 3P 800-1150 В</t>
  </si>
  <si>
    <t xml:space="preserve">Авт. выкл. NM8N-400H EN 4P 400А 100кА с электронным расцепителем (R)  </t>
  </si>
  <si>
    <t xml:space="preserve">Авт. выкл. NM8N-630H EN 4P 400А 100кА с электронным расцепителем (R)  </t>
  </si>
  <si>
    <t>Авт.выкл. NM8N-630HVS TM 500 3P 800-1150 В</t>
  </si>
  <si>
    <t>Авт.выкл. NM8N-630HVS TM 630 3P 800-1150 В</t>
  </si>
  <si>
    <t>Авт.выкл. NM8N-630HVC TM 630 3P 800-1150 В</t>
  </si>
  <si>
    <t>Авт. выкл. NM8N-800Q TM 3P 630А 70кА с рег. термомаг. расцепителем (R)</t>
  </si>
  <si>
    <t xml:space="preserve">Авт. выкл. NM8N-630H EN 4P 630А 100кА с электронным расцепителем (R)  </t>
  </si>
  <si>
    <t>Авт. выкл. NM8N-800Q TM 3P 700А 70кА с рег. термомаг. расцепителем (R)</t>
  </si>
  <si>
    <t>Авт. выкл. NM8N-800Q TM 3P 800А 70кА с рег. термомаг. расцепителем (R)</t>
  </si>
  <si>
    <t>Авт. выкл. NM8N-800C EN 3P 630А 36кА с электронным расцепителем (R)</t>
  </si>
  <si>
    <t>Авт. выкл. NM8N-800C EN 3P 800А 36кА с электронным расцепителем (R)</t>
  </si>
  <si>
    <t>Авт. выкл. NM8N-800S EN 3P 800А 50кА с электронным расцепителем (R)</t>
  </si>
  <si>
    <t>Авт. выкл. NM8N-800S EN 3P 630А 50кА с электронным расцепителем (R)</t>
  </si>
  <si>
    <t>Авт. выкл. NM8N-1600S TM 3P 1000А 50кА с рег. термомаг. расцепителем (R)</t>
  </si>
  <si>
    <t>Авт. выкл. NM8N-1600S TM 3P 1250А 50кА с рег. термомаг. расцепителем (R)</t>
  </si>
  <si>
    <t>Авт. выкл. NM8N-1600S TM 3P 1600А 50кА с рег. термомаг. расцепителем (R)</t>
  </si>
  <si>
    <t>Авт. выкл. NM8N-800Q EN 3P 630А 70кА с электронным расцепителем (R)</t>
  </si>
  <si>
    <t>Авт. выкл. NM8N-800Q EN 3P 800А 70кА с электронным расцепителем (R)</t>
  </si>
  <si>
    <t>Авт. выкл. NM8N-800S EM 3P 630А 50кА с электронным расцепителем, LCD (R)</t>
  </si>
  <si>
    <t xml:space="preserve">Авт. выкл. защиты двигателя NM8N-800Q M 630А 3P (R)                </t>
  </si>
  <si>
    <t>Авт. выкл. NM8N-800S EM 3P 800А 50кА с электрон. расцепителем, LCD (R)</t>
  </si>
  <si>
    <t>Авт. выкл. NM8N-1600S EN 3P 1250А 50кА с электр. расцепителем (R)</t>
  </si>
  <si>
    <t>Авт. выкл. NM8N-1600Q TM 3P 1000А 70кА с рег. термомаг. расцепителем (R)</t>
  </si>
  <si>
    <t>Авт. выкл. NM8N-1600S EN 3P 1000А 50кА с электр. расцепителем (R)</t>
  </si>
  <si>
    <t>Авт. выкл. NM8N-1600S EN 3P 1600А 50кА с электр. расцепителем (R)</t>
  </si>
  <si>
    <t>Авт. выкл. NM8N-800H EN 3P 630А 100кА с электронным расцепителем (R)</t>
  </si>
  <si>
    <t>Авт. выкл. NM8N-800H EN 3P 800А 100кА с электронным расцепителем (R)</t>
  </si>
  <si>
    <t>Авт. выкл. NM8N-1600Q TM 3P 1250А 70кА с рег. термомаг. расцепителем (R)</t>
  </si>
  <si>
    <t>Авт. выкл. NM8N-1600Q TM 3P 1600А 70кА с рег. термомаг. расцепителем (R)</t>
  </si>
  <si>
    <t>Авт. выкл. NM8N-1600Q EN 3P 1000А 70кА с электронным расцепителем (R)</t>
  </si>
  <si>
    <t>Авт. выкл. NM8N-1600Q EN 3P 1250А 70кА с электронным расцепителем (R)</t>
  </si>
  <si>
    <t>Авт. выкл. NM8N-1600Q EN 3P 1600А 70кА с электронным расцепителем (R)</t>
  </si>
  <si>
    <t xml:space="preserve">Авт. выкл. NM8N-800Q EN 4P 630А 70кА с электронным расцепителем (R)  </t>
  </si>
  <si>
    <t xml:space="preserve">Авт. выкл. NM8N-800Q EN 4P 800А 70кА с электронным расцепителем (R)  </t>
  </si>
  <si>
    <t>Авт. выкл. NM8N-800Q EM 3P 800А 70кА с электрон. расцепителем, LCD (R)</t>
  </si>
  <si>
    <t>Авт. выкл. NM8N-800Q TM 4P 630А 70кА с рег. термомаг. расцепителем (R)</t>
  </si>
  <si>
    <t>Авт. выкл. NM8N-800H TM 4P 630А 100кА с рег. термомаг. расцепителем (R)</t>
  </si>
  <si>
    <t>Авт. выкл. NM8N-800Q TM 4P 800А 70кА с рег. термомаг. расцепителем (R)</t>
  </si>
  <si>
    <t>Авт. выкл. NM8N-800H TM 4P 800А 100кА с рег. термомаг. расцепителем (R)</t>
  </si>
  <si>
    <t xml:space="preserve">Авт. выкл. NM8NDC-800S TM 4P 630А 50кА с термомаг. расцепителем (R) </t>
  </si>
  <si>
    <t xml:space="preserve">Авт. выкл. NM8NDC-800S TM 4P 800А 50кА с термомаг. расцепителем (R) </t>
  </si>
  <si>
    <t>Авт. выкл. NM8N-1600S EM 3P 1250А 50кА с электрон. расцепителем, LCD (R)</t>
  </si>
  <si>
    <t>Авт. выкл. NM8N-1600S EM 3P 1000А 50кА с электрон. расцепителем, LCD (R)</t>
  </si>
  <si>
    <t>Авт. выкл. NM8N-1600S EM 3P 1600А 50кА с электрон. расцепителем, LCD (R)</t>
  </si>
  <si>
    <t xml:space="preserve">Авт. выкл. NM8N-800H EN 4P 630А 100кА с электронным расцепителем (R)  </t>
  </si>
  <si>
    <t xml:space="preserve">Авт. выкл. NM8N-800H EN 4P 800А 100кА с электронным расцепителем (R)  </t>
  </si>
  <si>
    <t>Авт. выкл. NM8N-1600Q EM 3P 1250А 70кА с электрон. расцепителем, LCD (R)</t>
  </si>
  <si>
    <t>Авт. выкл. NM8N-1600Q EM 3P 1000А 70кА с электрон. расцепителем, LCD (R)</t>
  </si>
  <si>
    <t>Авт. выкл. NM8N-1600Q EM 3P 1600А 70кА с электрон. расцепителем, LCD (R)</t>
  </si>
  <si>
    <t>Авт. выкл. NM8N-1600S EN 3P 800А 50кА с электр. расцепителем, МП 230AC (R)</t>
  </si>
  <si>
    <t>Авт. выкл. NM8N-1600S EN 3P 800А 50кА с электр. расцепителем, МП 400AC (R)</t>
  </si>
  <si>
    <t>Авт. выкл. NM8N-1600S EN 3P 1000А 50кА с электр. расцепителем, МП 230AC (R)</t>
  </si>
  <si>
    <t>Авт. выкл. NM8N-1600S EN 3P 1000А 50кА с электр. расцепителем, МП 400AC (R)</t>
  </si>
  <si>
    <t>Авт. выкл. NM8N-1600S EN 3P 1250А 50кА с электр. расцепителем, МП 230AC (R)</t>
  </si>
  <si>
    <t>Авт. выкл. NM8N-1600S EN 3P 1250А 50кА с электр. расцепителем, МП 400AC (R)</t>
  </si>
  <si>
    <t>Авт. выкл. NM8N-1600S EN 3P 1600А 50кА с электр. расцепителем, МП 230AC (R)</t>
  </si>
  <si>
    <t>Авт. выкл. NM8N-1600S EN 3P 1600А 50кА с электр. расцепителем, МП 400AC (R)</t>
  </si>
  <si>
    <t>Авт. выкл. NM8N-1600H EN 3P 1000А 100кА с электронным расцепителем (R)</t>
  </si>
  <si>
    <t>Авт. выкл. NM8N-1600H EN 3P 1250А 100кА с электронным расцепителем (R)</t>
  </si>
  <si>
    <t>Авт. выкл. NM8N-1600H EN 3P 1600А 100кА с электронным расцепителем (R)</t>
  </si>
  <si>
    <t>Авт. выкл. NM8N-1600Q TM 4P 1000А 70кА с рег. термомаг. расцепителем (R)</t>
  </si>
  <si>
    <t>Авт. выкл. NM8N-1600H TM 4P 1000А 100кА с рег. термомаг. расцепителем (R)</t>
  </si>
  <si>
    <t>Авт. выкл. NM8N-1600S EN 4P 1600А 50кА с электрон. расцепителем (R)</t>
  </si>
  <si>
    <t xml:space="preserve">Авт. выкл. NM8NDC-1000S TM 4P 1000А 50кА с термомаг. расцепителем (R) </t>
  </si>
  <si>
    <t>Авт. выкл. NM8N-1600S EN 4P 1250А 50кА с электрон. расцепителем (R)</t>
  </si>
  <si>
    <t>Авт. выкл. NM8N-1600S EN 4P 1000А 50кА с электрон. расцепителем (R)</t>
  </si>
  <si>
    <t>Авт. выкл. NM8N-1600S EM 3P 1000А 50кА с электр. расцепителем, LCD, МП 230AC (R)</t>
  </si>
  <si>
    <t>Авт. выкл. NM8N-1600S EM 3P 1250А 50кА с электр. расцепителем, LCD, МП 230AC (R)</t>
  </si>
  <si>
    <t>Авт. выкл. NM8N-1600S EM 3P 1600А 50кА с электр. расцепителем, LCD, МП 230AC (R)</t>
  </si>
  <si>
    <t xml:space="preserve">Авт. выкл. NM8N-1600Q EN 4P 1000А 70кА с электронным расцепителем (R)  </t>
  </si>
  <si>
    <t xml:space="preserve">Авт. выкл. NM8N-1600Q EN 4P 1250А 70кА с электронным расцепителем (R)  </t>
  </si>
  <si>
    <t xml:space="preserve">Авт. выкл. NM8N-1600Q EN 4P 1600А 70кА с электронным расцепителем (R)  </t>
  </si>
  <si>
    <t>Авт. выкл. NM8N-1600Q TM 4P 1250А 70кА с рег. термомаг. расцепителем (R)</t>
  </si>
  <si>
    <t>Авт. выкл. NM8N-1600Q TM 4P 1600А 70кА с рег. термомаг. расцепителем (R)</t>
  </si>
  <si>
    <t>Авт. выкл. NM8N-1600H TM 4P 1250А 100кА с рег. термомаг. расцепителем (R)</t>
  </si>
  <si>
    <t>Авт. выкл. NM8N-1600H TM 4P 1600А 100кА с рег. термомаг. расцепителем (R)</t>
  </si>
  <si>
    <t xml:space="preserve">Авт. выкл. NM8NDC-1600S TM 4P 1600А 50кА с термомаг. расцепителем (R) </t>
  </si>
  <si>
    <t>Авт. выкл. NM8N-1600S EN 4P 1600А 50кА с электр. расцепителем, МП 230АС (R)</t>
  </si>
  <si>
    <t>Авт. выкл. NM8N-1600S EN 4P 800А 50кА с электр. расцепителем, МП 230АС (R)</t>
  </si>
  <si>
    <t>Авт. выкл. NM8N-1600S EN 4P 800А 50кА с электр. расцепителем, МП 400АС (R)</t>
  </si>
  <si>
    <t>Авт. выкл. NM8N-1600S EN 4P 1000А 50кА с электр. расцепителем, МП 230АС (R)</t>
  </si>
  <si>
    <t>Авт. выкл. NM8N-1600S EN 4P 1000А 50кА с электр. расцепителем, МП 400АС (R)</t>
  </si>
  <si>
    <t>Авт. выкл. NM8N-1600S EN 4P 1250А 50кА с электр. расцепителем, МП 230АС (R)</t>
  </si>
  <si>
    <t>Авт. выкл. NM8N-1600S EN 4P 1250А 50кА с электр. расцепителем, МП 400АС (R)</t>
  </si>
  <si>
    <t>Авт. выкл. NM8N-1600S EN 4P 1600А 50кА с электр. расцепителем, МП 400АС (R)</t>
  </si>
  <si>
    <t>Авт. выкл. NM8N-1600Q EM 3P 1000А 70кА с электр. расцепителем, LCD, МП 230AC (R)</t>
  </si>
  <si>
    <t>Авт. выкл. NM8N-1600Q EM 3P 1250А 70кА с электр. расцепителем, LCD, МП 230AC (R)</t>
  </si>
  <si>
    <t>Авт. выкл. NM8N-1600Q EM 3P 1600А 70кА с электр. расцепителем, LCD, МП 230AC (R)</t>
  </si>
  <si>
    <t>Авт. выкл. NM8N-1600H EN 3P 1600А 100кА с электр. расцепителем, МП 230AC (R)</t>
  </si>
  <si>
    <t>Аксессуары к автоматическим выключателем NM8N</t>
  </si>
  <si>
    <t>Блокиратор рукоятки KLK21-M8 для NM8N-125 (R)</t>
  </si>
  <si>
    <t>Блокиратор рукоятки KLK22-M8 для NM8N-250 (R)</t>
  </si>
  <si>
    <t>Блокиратор рукоятки KLK23-M8 для NM8N-400/630 (R)</t>
  </si>
  <si>
    <t>Большие защитные крышки выводов TCV21-M8 для NM8N-125 3P (R)</t>
  </si>
  <si>
    <t>Большие защитные крышки выводов TCV22-M8 для NM8N-250 3P (R)</t>
  </si>
  <si>
    <t>Большие защитные крышки выводов TCV23-M8 для NM8N-400/630 3P (R)</t>
  </si>
  <si>
    <t>Большие защитные крышки выводов TCV24-M8 для NM8N-800 3P (R)</t>
  </si>
  <si>
    <t>Внешние выводы FCP21-M8 для переднего присоединения NM8N-125 3P (R)</t>
  </si>
  <si>
    <t>Внешние выводы FCP22-M8 для переднего присоединения NM8N-250 3P (R)</t>
  </si>
  <si>
    <t>Внешние выводы FCP23-M8 для переднего присоединения NM8N-400/630 3P (R)</t>
  </si>
  <si>
    <t>Внешние выводы FCP24-M8 для переднего присоединения NM8N-800 3P (R) (6 шт)</t>
  </si>
  <si>
    <t>Внешние выводы FCP25-M8 для переднего присоединения NM8N-1600 (1000-1250А) 3P (R)</t>
  </si>
  <si>
    <t>Внешние выводы FCP25-M8 для переднего присоединения NM8N-1600 (1600А) 3P (R)</t>
  </si>
  <si>
    <t>Внешние выводы RCP21-M8 для заднего присоединения NM8N-125 3P (R)</t>
  </si>
  <si>
    <t>Внешние выводы RCP22-M8 для заднего присоединения NM8N-250 3P (R)</t>
  </si>
  <si>
    <t>Внешние выводы RCP22-M8 для заднего присоединения NM8N-250 4P (R)</t>
  </si>
  <si>
    <t>Внешние выводы RCP23-M8 для заднего присоединения NM8N-400/630 3P (R)</t>
  </si>
  <si>
    <t>Внешние выводы RCP24-M8 для заднего присоединения NM8N-800 3P (R)</t>
  </si>
  <si>
    <t>Дистанционный ручной поворотный привод ERH21-M8 для NM8N-125 ТМ (R)</t>
  </si>
  <si>
    <t>Дистанционный ручной поворотный привод ERH22-M8 для NM8N-250 EN (R)</t>
  </si>
  <si>
    <t>Дистанционный ручной поворотный привод ERH22-M8 для NM8N-250 М (R)</t>
  </si>
  <si>
    <t>Дистанционный ручной поворотный привод ERH22-M8 для NM8N-250 ТМ (R)</t>
  </si>
  <si>
    <t>Дистанционный ручной поворотный привод ERH23-M8 для NM8N-400/630 EN (R)</t>
  </si>
  <si>
    <t>Дистанционный ручной поворотный привод ERH23-M8 для NM8N-400/630 ТМ (R)</t>
  </si>
  <si>
    <t xml:space="preserve">Диф. модуль NM8NL-125 3P A RCD1 рег. ток утечки 0,03-0,1-0,3-1А (R)               </t>
  </si>
  <si>
    <t>Диф. модуль NM8NL-125 3P AC RCD1 рег. ток утечки 0,03-0,1-0,3-1А (R)</t>
  </si>
  <si>
    <t>Диф. модуль NM8NL-125 3P RCD1 X рег. ток утечки 0,03-0,05-0,1-0,2-0,3-0,5-1-2 A (R)</t>
  </si>
  <si>
    <t>Диф. модуль NM8NL-125 4P A RCD1 рег. ток утечки 0,03-
0,1-0,3-1 A ®</t>
  </si>
  <si>
    <t>Диф. модуль NM8NL-125 4P AC RCD1 рег. ток утечки 0,03-
0,1-0,3-1A (R)</t>
  </si>
  <si>
    <t>Диф. модуль NM8NL-125 4P RCD1 X рег. ток утечки 0,03-0,05-0,1-0,2-0,3-0,5-1-2 A (R)</t>
  </si>
  <si>
    <t xml:space="preserve">Диф. модуль NM8NL-250 3P A RCD1 рег. ток утечки 0,03-0,1-0,3-1А (R)               </t>
  </si>
  <si>
    <t>Диф. модуль NM8NL-250 3P AC RCD1 рег. ток утечки 0,03-0,1-0,3-1А (R)</t>
  </si>
  <si>
    <t>Диф. модуль NM8NL-250 4P A RCD1 рег. ток утечки 0,03-
0,1-0,3-1 A (R)</t>
  </si>
  <si>
    <t>Диф. модуль NM8NL-250 4P AC RCD1 рег. ток утечки 0,03-
0,1-0,3-1A (R)</t>
  </si>
  <si>
    <t xml:space="preserve">Диф. модуль NM8NL-400 3P A RCD1 рег. ток утечки 0,03-0,1-0,3-1А (R)               </t>
  </si>
  <si>
    <t>Диф. модуль NM8NL-400 3P AC RCD1 рег. ток утечки 0,03-0,1-0,3-1А (R)</t>
  </si>
  <si>
    <t>Диф. модуль NM8NL-400 4P A RCD1 рег. ток утечки 0,03-
0,1-0,3-1 A (R)</t>
  </si>
  <si>
    <t>Диф. модуль NM8NL-400 4P AC RCD1 рег. ток утечки 0,03-
0,1-0,3-1A (R)</t>
  </si>
  <si>
    <t xml:space="preserve">Диф. модуль NM8NL-630 3P A RCD1 рег. ток утечки 0,03-0,1-0,3-1А (R)               </t>
  </si>
  <si>
    <t>Диф. модуль NM8NL-630 3P AC RCD1 рег. ток утечки 0,03-0,1-0,3-1А (R)</t>
  </si>
  <si>
    <t>Диф. модуль NM8NL-630 4P A RCD1 рег. ток утечки 0,03-
0,1-0,3-1 A (R)</t>
  </si>
  <si>
    <t>Диф. модуль NM8NL-630 4P AC RCD1 рег. ток утечки 0,03-
0,1-0,3-1A (R)</t>
  </si>
  <si>
    <t>Зажимы CCT21-M8 для NM8N-125 cечение проводов 2,5–75 мм2 (R)</t>
  </si>
  <si>
    <t>Зажимы CCT22-M8 для NM8N-250 cечение проводов 10–120 мм2 (R)</t>
  </si>
  <si>
    <t>Зажимы CCT23-M8 для NM8N-400/630 cечение проводов 120–240 мм2 (R)</t>
  </si>
  <si>
    <t>Защитное устройство для выключателей втычного типа PISD21-M8, NM8N-125 ТМ 3P (R)</t>
  </si>
  <si>
    <t>Защитное устройство для выключателей втычного типа PISD22-M8, NM8N-250 EN 3P (R)</t>
  </si>
  <si>
    <t>Защитное устройство для выключателей втычного типа PISD22-M8, NM8N-250 ТМ 3P (R)</t>
  </si>
  <si>
    <t>Защитное устройство для выключателей втычного типа PISD23-M8, NM8N-400 EN 3P (R)</t>
  </si>
  <si>
    <t>Защитное устройство для выключателей втычного типа PISD23-M8, NM8N-400/630 ТМ 3P (R)</t>
  </si>
  <si>
    <t xml:space="preserve">Защитное устройство для выключателей выкатного типа DOSD23-M8 NM8N-400/630 EN (R)                  </t>
  </si>
  <si>
    <t xml:space="preserve">Защитное устройство для выключателей выкатного типа DOSD23-M8 NM8N-400/630 ТМ (R)                  </t>
  </si>
  <si>
    <t xml:space="preserve">Защитное устройство для выключателей выкатного типа DOSD24-M8 NM8N-800 EN (R)                  </t>
  </si>
  <si>
    <t xml:space="preserve">Защитное устройство для выключателей выкатного типа DOSD24-M8 NM8N-800 ТМ (R)                  </t>
  </si>
  <si>
    <t xml:space="preserve">Источник питания PSU22-M8 для автономной работы расцепителя типа EM для NM8N           </t>
  </si>
  <si>
    <t>Клеммы MC21-M8(1) для NM8N-125 cечение проводов 16–95 мм2 (R)</t>
  </si>
  <si>
    <t>Клеммы MC22-M8(1) для NM8N-250 cечение проводов 35–240 мм2 (R)</t>
  </si>
  <si>
    <t>Клеммы MC22-M8(2) для NM8N-250 cечение проводов 2x(35–120) мм2 (R)</t>
  </si>
  <si>
    <t>Клеммы MC22-M8(6) для NM8N-250 cечение проводов 6x(10–35) мм2 (R)</t>
  </si>
  <si>
    <t>Клеммы MC23-M8(2) для NM8N-400/630 cечение проводов 2x(120–240) мм2 (R)</t>
  </si>
  <si>
    <t>Клеммы MC23-M8(4) для NM8N-400/630 cечение проводов 4x95 мм2 (R)</t>
  </si>
  <si>
    <t>Клеммы MC24-M8(2) для NM8N-800 cечение проводов 2x240 мм2 (R)</t>
  </si>
  <si>
    <t>Клеммы MC25-M8(4) для NM8N-1600 cечение проводов 4x240 мм2 (R)</t>
  </si>
  <si>
    <t>Коммуникационный модуль COMA22-M8 RS485, AC230В 0.5м для NM8N (R)</t>
  </si>
  <si>
    <t>Коммуникационный модуль COMA22-M8 RS485, AC230В 1.5м для NM8N (R)</t>
  </si>
  <si>
    <t>Коммуникационный модуль COMA22-M8 RS485, AC230В 3м для NM8N (R)</t>
  </si>
  <si>
    <t>Коммуникационный модуль COMA22-M8 RS485, DC24В 0.5м для NM8N (R)</t>
  </si>
  <si>
    <t>Коммуникационный модуль COMA22-M8 RS485, DC24В 1.5м для NM8N (R)</t>
  </si>
  <si>
    <t>Коммуникационный модуль COMA22-M8 RS485, DC24В 3м для NM8N (R)</t>
  </si>
  <si>
    <t>Контакт аварийной сигнализации AL21-M8 для NM8N (R)</t>
  </si>
  <si>
    <t>Малые защитные крышки выводов TCV21-M8 для NM8N-125 3P (R)</t>
  </si>
  <si>
    <t>Малые защитные крышки выводов TCV21-M8 для NM8N-125 4P (R)</t>
  </si>
  <si>
    <t>Малые защитные крышки выводов TCV22-M8 для NM8N-250 3P (R)</t>
  </si>
  <si>
    <t>Малые защитные крышки выводов TCV22-M8 для NM8N-250 4P (R)</t>
  </si>
  <si>
    <t>Малые защитные крышки выводов TCV23-M8 для NM8N-400/630 3P (R)</t>
  </si>
  <si>
    <t>Малые защитные крышки выводов TCV24-M8 для NM8N-800 3P (R)</t>
  </si>
  <si>
    <t xml:space="preserve">Межфазная перегородка PHS21-M8 для NM8N-125 3P (R) </t>
  </si>
  <si>
    <t xml:space="preserve">Межфазная перегородка PHS22-M8 для NM8N-250 3P (R) </t>
  </si>
  <si>
    <t xml:space="preserve">Межфазная перегородка PHS23-M8 для NM8N-400/630 3P (R) </t>
  </si>
  <si>
    <t xml:space="preserve">Межфазная перегородка PHS24-M8 для NM8N-800 3P (R) </t>
  </si>
  <si>
    <t xml:space="preserve">Межфазная перегородка PHS25-M8 для NM8N-1600 3P (R) </t>
  </si>
  <si>
    <t>Механическая блокировка MIT21-M8 для NM8N-125 (R)</t>
  </si>
  <si>
    <t>Механическая блокировка MIT22-M8 для NM8N-250 (R)</t>
  </si>
  <si>
    <t>Механическая блокировка MIT22-M8 для NM8N-250 4P (R)</t>
  </si>
  <si>
    <t>Механическая блокировка MIT23-M8 для NM8N-400/630 (R)</t>
  </si>
  <si>
    <t>Механическая блокировка MIT24-M8 для NM8N-800 (R)</t>
  </si>
  <si>
    <t>Моторный привод MOD21-M8 AC220-240V/DC220V для NM8N-125 (R)</t>
  </si>
  <si>
    <t>Моторный привод MOD22-M8 AC220-240V/DC220V для NM8N-250 (R)</t>
  </si>
  <si>
    <t>Моторный привод MOD23-M8 AC220-240V/DC220V для NM8N-400/630 (R)</t>
  </si>
  <si>
    <t>Моторный привод MOD24-M8 AC220-240V/DC220V для NM8N-800 (R)</t>
  </si>
  <si>
    <t>Моторный привод MOD25-M8 AC220-240V/DC220V для NM8N-1600 (R)</t>
  </si>
  <si>
    <t>Независимый расцепитель SHT21-M8 AC220-240V для NM8N-125 (R)</t>
  </si>
  <si>
    <t>Независимый расцепитель SHT21-M8 AC380-415V для NM8N-125 (R)</t>
  </si>
  <si>
    <t>Независимый расцепитель SHT21-M8 DC24V для NM8N-125 (R)</t>
  </si>
  <si>
    <t>Независимый расцепитель SHT22-M8 AC220-240V для NM8N-250/400/630 (R)</t>
  </si>
  <si>
    <t>Независимый расцепитель SHT22-M8 DC24V для NM8N-250/400/630 (R)</t>
  </si>
  <si>
    <t>Независимый расцепитель SHT24-M8 AC220-240V для NM8N-800 (R)</t>
  </si>
  <si>
    <t>Независимый расцепитель SHT24-M8 DC24V для NM8N-800 (R)</t>
  </si>
  <si>
    <t>Независимый расцепитель SHT25-M8 AC220-240V для NM8N-1600 (R)</t>
  </si>
  <si>
    <t>Независимый расцепитель SHT25-M8 DC24V для NM8N-1600 (R)</t>
  </si>
  <si>
    <t>Основание втычного исполнения PIA21B-M8 (задн. присоед.) для NM8N-125 3P (R)</t>
  </si>
  <si>
    <t>Основание втычного исполнения PIA21F-M8 (перед. присоед.) для NM8N-125 3P (R)</t>
  </si>
  <si>
    <t>Основание втычного исполнения PIA21F-M8 (перед. присоед.) для NM8N-125 4P (R)</t>
  </si>
  <si>
    <t>Основание втычного исполнения PIA22B-M8 (задн. присоед.) для NM8N-250 3P (R)</t>
  </si>
  <si>
    <t>Основание втычного исполнения PIA22F-M8 (перед. присоед.) для NM8N-250 3P (R)</t>
  </si>
  <si>
    <t>Основание втычного исполнения PIA22B-M8 (задн. присоед.) для NM8N-250 4P (R)</t>
  </si>
  <si>
    <t>Основание втычного исполнения PIA22F-M8 (перед. присоед.) для NM8N-250 4P (R)</t>
  </si>
  <si>
    <t>Основание втычного исполнения PIA23B-M8 (задн. присоед.) для NM8N-400/630 3P (R)</t>
  </si>
  <si>
    <t>Основание втычного исполнения PIA23F-M8 (перед. присоед.) для NM8N-400/630 3P (R)</t>
  </si>
  <si>
    <t>Основание втычного исполнения PIA23B-M8 (задн. присоед.) для NM8N-400/630 4P (R)</t>
  </si>
  <si>
    <t>Основание втычного исполнения PIA23F-M8 (перед. присоед.) для NM8N-400/630 4P (R)</t>
  </si>
  <si>
    <t>Расцепитель минимального напряжения UVT21-M8 AC220-240V для NM8N-125 (R)</t>
  </si>
  <si>
    <t>Расцепитель минимального напряжения UVT22-M8 AC220-240V для NM8N-250/400/630 (R)</t>
  </si>
  <si>
    <t>Расцепитель минимального напряжения UVT24-M8 AC220-240V для NM8N-800 (R)</t>
  </si>
  <si>
    <t>Расцепитель минимального напряжения UVT24-M8 AC380-415В для NM8N-800 (R)</t>
  </si>
  <si>
    <t>Расцепитель минимального напряжения UVT25-M8 AC220-240V для NM8N-1600 (R)</t>
  </si>
  <si>
    <t>Ручной дистанционный привод ERH22-M8 NM8NSD-250 3P (R)</t>
  </si>
  <si>
    <t>Ручной дистанционный привод ERH23-M8 NM8NSD-400/630 3P (R)</t>
  </si>
  <si>
    <t>Ручной поворотный привод DRH21-M8 для NM8N-125 ТМ (R)</t>
  </si>
  <si>
    <t>Ручной поворотный привод DRH22-M8 для NM8N-250 EN (R)</t>
  </si>
  <si>
    <t>Ручной поворотный привод DRH22-M8 для NM8N-250 ТМ (R)</t>
  </si>
  <si>
    <t>Ручной поворотный привод DRH23-M8 для NM8N-400/630 EN (R)</t>
  </si>
  <si>
    <t>Ручной поворотный привод DRH23-M8 для NM8N-400/630 ТМ (R)</t>
  </si>
  <si>
    <t xml:space="preserve">Скобы для крепления на DIN-рейку DRA21-M8 для NM8N-125 3P (R)  </t>
  </si>
  <si>
    <t xml:space="preserve">Скобы для крепления на DIN-рейку DRA22-M8 для NM8N-250 3P (R)  </t>
  </si>
  <si>
    <t xml:space="preserve">Скобы для крепления на DIN-рейку DRA22-M8 для NM8N-250 4P (R)  </t>
  </si>
  <si>
    <t xml:space="preserve">Удлиненная рукоятка LHD25-M8 для NM8N(SD)-1600 (R) </t>
  </si>
  <si>
    <t>Универсальный вспомогательный контакт AX21-M8 для серии NM8N (R)</t>
  </si>
  <si>
    <t>Шасси для выкатного исполнения DOB23B-M8 (задн. присоед.) для 3P NM8N-400 (R)</t>
  </si>
  <si>
    <t>Шасси для выкатного исполнения DOB23B-M8 (задн. присоед.) для 3P NM8N-630 (R)</t>
  </si>
  <si>
    <t>Шасси для выкатного исполнения DOB23B-M8 (задн. присоед.) для 4P NM8N-400 (R)</t>
  </si>
  <si>
    <t>Шасси для выкатного исполнения DOB23B-M8 (задн. присоед.) для 4P NM8N-630 (R)</t>
  </si>
  <si>
    <t>Шасси для выкатного исполнения DOB23F-M8 (перед. присоед.) для 3P NM8N-400 (R)</t>
  </si>
  <si>
    <t>Шасси для выкатного исполнения DOB23F-M8 (перед. присоед.) для 3P NM8N-630 (R)</t>
  </si>
  <si>
    <t>Шасси для выкатного исполнения DOB23F-M8 (перед. присоед.) для 4P NM8N-400 (R)</t>
  </si>
  <si>
    <t>Шасси для выкатного исполнения DOB23F-M8 (перед. присоед.) для 4P NM8N-630 (R)</t>
  </si>
  <si>
    <t>Шасси для выкатного исполнения DOB24B-M8 (задн. присоед.) для 3P NM8N-800 (R)</t>
  </si>
  <si>
    <t>Шасси для выкатного исполнения DOB24F-M8 (перед. присоед.) для 3P NM8N-800 (R)</t>
  </si>
  <si>
    <t>Шасси для выкатного исполнения DOB24B-M8 (задн. присоед.) для 4P NM8N-800 (R)</t>
  </si>
  <si>
    <t>Шасси для выкатного исполнения DOB24F-M8 (перед. присоед.) для 4P NM8N-800 (R)</t>
  </si>
  <si>
    <t xml:space="preserve">Эконом. дистанционный ручной поворотный привод SRH21-M8 NM8N-125 3P (R)                   </t>
  </si>
  <si>
    <t xml:space="preserve">Эконом. дистанционный ручной поворотный привод SRH22-M8 NM8N-250 3P (R)                   </t>
  </si>
  <si>
    <t xml:space="preserve">Эконом. дистанционный ручной поворотный привод SRH23-M8 NM8N-400/630 3P (R)                   </t>
  </si>
  <si>
    <t xml:space="preserve">Эконом. дистанционный ручной поворотный привод SRH24-M8 NM8N-800 3P (R)                   </t>
  </si>
  <si>
    <t xml:space="preserve">Эконом. дистанционный ручной поворотный привод SRH25-M8 NM8N-1600 3P (R)                   </t>
  </si>
  <si>
    <t>Дифференциальные автоматические выключатели NB1</t>
  </si>
  <si>
    <t>Диф. авт. выкл. NB1L 1P+N B6 30mA тип AC 10kA (36mm) (R)</t>
  </si>
  <si>
    <t>Диф. авт. выкл. NB1L 1P+N B10 30mA тип AC 10kA (36mm) (R)</t>
  </si>
  <si>
    <t>Диф. авт. выкл. NB1L 1P+N B16 30mA тип AC 10kA (36mm) (R)</t>
  </si>
  <si>
    <t>Диф. авт. выкл. NB1L 1P+N B20 30mA тип AC 10kA (36mm) (R)</t>
  </si>
  <si>
    <t>Диф. авт. выкл. NB1L 1P+N B25 30mA тип AC 10kA (36mm) (R)</t>
  </si>
  <si>
    <t>Диф. авт. выкл. NB1L 1P+N B32 30mA тип AC 10kA (36mm) (R)</t>
  </si>
  <si>
    <t>Диф. авт. выкл. NB1L 1P+N B40 30mA тип AC 10kA (36mm) (R)</t>
  </si>
  <si>
    <t>Диф. авт. выкл. NB1L 1P+N C6 30mA тип AC 10kA (36mm) (R)</t>
  </si>
  <si>
    <t>Диф. авт. выкл. NB1L 1P+N C10 30mA тип AC 10kA (36mm) (R)</t>
  </si>
  <si>
    <t>Диф. авт. выкл. NB1L 1P+N C16 30mA тип AC 10kA (36mm) (R)</t>
  </si>
  <si>
    <t>Диф. авт. выкл. NB1L 1P+N C20 30mA тип AC 10kA (36mm) (R)</t>
  </si>
  <si>
    <t>Диф. авт. выкл. NB1L 1P+N C25 30mA тип AC 10kA (36mm) (R)</t>
  </si>
  <si>
    <t>Диф. авт. выкл. NB1L 1P+N C32 30mA тип AC 10kA (36mm) (R)</t>
  </si>
  <si>
    <t>Диф. авт. выкл. NB1L 1P+N C40 30mA тип AC 10kA (36mm) (R)</t>
  </si>
  <si>
    <t>Диф. авт. выкл. NB1L 1P+N B6 30mA тип A 6kA (36mm) (R)</t>
  </si>
  <si>
    <t>Диф. авт. выкл. NB1L 1P+N B10 30mA тип A 6kA (36mm) (R)</t>
  </si>
  <si>
    <t>Диф. авт. выкл. NB1L 1P+N B16 30mA тип A 6kA (36mm) (R)</t>
  </si>
  <si>
    <t>Диф. авт. выкл. NB1L 1P+N B20 30mA тип A 6kA (36mm) (R)</t>
  </si>
  <si>
    <t>Диф. авт. выкл. NB1L 1P+N B25 30mA тип A 6kA (36mm) (R)</t>
  </si>
  <si>
    <t>Диф. авт. выкл. NB1L 1P+N B32 30mA тип A 6kA (36mm) (R)</t>
  </si>
  <si>
    <t>Диф. авт. выкл. NB1L 1P+N B40 30mA тип A 6kA (36mm) (R)</t>
  </si>
  <si>
    <t>Диф. авт. выкл. NB1L 1P+N C6 30mA тип A 6kA (36mm) (R)</t>
  </si>
  <si>
    <t>Диф. авт. выкл. NB1L 1P+N C10 30mA тип A 6kA (36mm) (R)</t>
  </si>
  <si>
    <t>Диф. авт. выкл. NB1L 1P+N C16 30mA тип A 6kA (36mm) (R)</t>
  </si>
  <si>
    <t>Диф. авт. выкл. NB1L 1P+N C20 30mA тип A 6kA (36mm) (R)</t>
  </si>
  <si>
    <t>Диф. авт. выкл. NB1L 1P+N C25 30mA тип A 6kA (36mm) (R)</t>
  </si>
  <si>
    <t>Диф. автомат NB1L-40 1P+N C25 30mA тип AС 6kA (36mm) (R)</t>
  </si>
  <si>
    <t>Диф. авт. выкл. NB1L 2P C6 30mA тип A 10kA (54mm) (R)</t>
  </si>
  <si>
    <t>Диф. авт. выкл. NB1L 2P C10 30mA тип A 10kA (54mm) (R)</t>
  </si>
  <si>
    <t>Диф. авт. выкл. NB1L 2P C16 30mA тип A 10kA (54mm) (R)</t>
  </si>
  <si>
    <t>Диф. авт. выкл. NB1L 2P C20 30mA тип A 10kA (54mm) (R)</t>
  </si>
  <si>
    <t>Диф. авт. выкл. NB1L 2P C25 30mA тип A 10kA (54mm) (R)</t>
  </si>
  <si>
    <t>Диф. авт. выкл. NB1L 2P C32 30mA тип A 10kA (54mm) (R)</t>
  </si>
  <si>
    <t>Диф. авт. выкл. NB1L 2P C40 30mA тип A 10kA (54mm) (R)</t>
  </si>
  <si>
    <t>Диф. авт. выкл. NB1L 2P C6 30mA тип AC 10kA (54mm) (R)</t>
  </si>
  <si>
    <t>Диф. авт. выкл. NB1L 2P C10 30mA тип AC 10kA (54mm) (R)</t>
  </si>
  <si>
    <t>Диф. авт. выкл. NB1L 2P C16 30mA тип AC 10kA (54mm) (R)</t>
  </si>
  <si>
    <t>Диф. авт. выкл. NB1L 2P C20 30mA тип AC 10kA (54mm) (R)</t>
  </si>
  <si>
    <t>Диф. авт. выкл. NB1L 2P C25 30mA тип AC 10kA (54mm) (R)</t>
  </si>
  <si>
    <t>Диф. авт. выкл. NB1L 2P C32 30mA тип AC 10kA (54mm) (R)</t>
  </si>
  <si>
    <t>Диф. авт. выкл. NB1L 2P C40 30mA тип AC 10kA (54mm) (R)</t>
  </si>
  <si>
    <t>Диф. авт. выкл. NB1L-40 2P C10 30mA тип A 6kA (R)</t>
  </si>
  <si>
    <t>Диф. авт. выкл. NB1L-40 2P C16 30mA тип A 6kA (R)</t>
  </si>
  <si>
    <t>Диф. авт. выкл. NB1L-40 2P C20 30mA тип A 6kA (R)</t>
  </si>
  <si>
    <t>Диф. авт. выкл. NB1L-40 2P C25 30mA тип A 6kA (R)</t>
  </si>
  <si>
    <t>Диф. авт. выкл. NB1L-40 2P C32 30mA тип A 6kA (R)</t>
  </si>
  <si>
    <t>Диф. авт. выкл. NB1L-40 2P C40 30mA тип A 6kA (R)</t>
  </si>
  <si>
    <t>Диф. авт. выкл. NB1L-40 2P C6 30mA тип A 6kA (R)</t>
  </si>
  <si>
    <t>Диф. авт. выкл. NB1L-40 2P C10 30mA тип AC 6kA (R)</t>
  </si>
  <si>
    <t>Диф. авт. выкл. NB1L-40 2P C16 30mA тип AC 6kA (R)</t>
  </si>
  <si>
    <t>Диф. авт. выкл. NB1L-40 2P C20 30mA тип AC 6kA (R)</t>
  </si>
  <si>
    <t>Диф. авт. выкл. NB1L-40 2P C25 30mA тип AC 6kA (R)</t>
  </si>
  <si>
    <t>Диф. авт. выкл. NB1L-40 2P C32 30mA тип AC 6kA (R)</t>
  </si>
  <si>
    <t>Диф. авт. выкл. NB1L-40 2P C40 30mA тип AC 6kA (R)</t>
  </si>
  <si>
    <t>Диф. авт. выкл. NB1L-40 2P C6 30mA тип AC 6kA (R)</t>
  </si>
  <si>
    <t>Диф. авт. выкл. NB1L-63 2P C50 30mA тип AC 6kA (R)</t>
  </si>
  <si>
    <t>Диф. авт. выкл. NB1L-63 2P C63 30mA тип AC 6kA (R)</t>
  </si>
  <si>
    <t>Диф. авт. выкл. NB1L-40 3P C10 30mA тип A 6kA (R)</t>
  </si>
  <si>
    <t>Диф. авт. выкл. NB1L-40 3P C16 30mA тип A 6kA (R)</t>
  </si>
  <si>
    <t>Диф. авт. выкл. NB1L-40 3P C20 30mA тип A 6kA (R)</t>
  </si>
  <si>
    <t>Диф. авт. выкл. NB1L-40 3P C25 30mA тип A 6kA (R)</t>
  </si>
  <si>
    <t>Диф. авт. выкл. NB1L-40 3P C32 30mA тип A 6kA (R)</t>
  </si>
  <si>
    <t>Диф. авт. выкл. NB1L-40 3P C40 30mA тип A 6kA (R)</t>
  </si>
  <si>
    <t>Диф. авт. выкл. NB1L-40 3P C10 30mA тип AC 6kA (R)</t>
  </si>
  <si>
    <t>Диф. авт. выкл. NB1L-40 3P C16 30mA тип AC 6kA (R)</t>
  </si>
  <si>
    <t>Диф. авт. выкл. NB1L-40 3P C20 30mA тип AC 6kA (R)</t>
  </si>
  <si>
    <t>Диф. авт. выкл. NB1L-40 3P C25 30mA тип AC 6kA (R)</t>
  </si>
  <si>
    <t>Диф. авт. выкл. NB1L-40 3P C32 30mA тип AC 6kA (R)</t>
  </si>
  <si>
    <t>Диф. авт. выкл. NB1L-40 3P C40 30mA тип AC 6kA (R)</t>
  </si>
  <si>
    <t>Диф. авт. выкл. NB1L-40 4P C16 30mA тип A 6kA (R)</t>
  </si>
  <si>
    <t>Диф. авт. выкл. NB1L-40 4P C20 30mA тип A 6 kA (R)</t>
  </si>
  <si>
    <t>Диф. авт. выкл. NB1L-40 4P C25 30mA тип A 6kA (R)</t>
  </si>
  <si>
    <t>Диф. авт. выкл. NB1L-40 4P C32 30mA тип A 6kA (R)</t>
  </si>
  <si>
    <t>Диф. авт. выкл. NB1L-40 4P C40 30mA тип A 6kA (R)</t>
  </si>
  <si>
    <t>Диф. авт. выкл. NB1L-40 4P C10 30mA тип AC 6kA (R)</t>
  </si>
  <si>
    <t>Диф. авт. выкл. NB1L-40 4P C16 30mA тип AC 6kA (R)</t>
  </si>
  <si>
    <t>Диф. авт. выкл. NB1L-40 4P C20 30mA тип AC 6kA (R)</t>
  </si>
  <si>
    <t>Диф. авт. выкл. NB1L-40 4P C25 30mA тип AC 6kA (R)</t>
  </si>
  <si>
    <t>Диф. авт. выкл. NB1L-40 4P C32 30mA тип AC 6kA (R)</t>
  </si>
  <si>
    <t>Диф. авт. выкл. NB1L-40 4P C40 30mA тип AC 6kA (R)</t>
  </si>
  <si>
    <t>Диф. авт. выкл. NB1L-63 4P C50 30mA тип AC 6kA (R)</t>
  </si>
  <si>
    <t>Диф. авт. выкл. NB1L-63 4P C63 30mA тип AC 6kA (R)</t>
  </si>
  <si>
    <t>Диф. авт. выкл. NB1L 2P C25 100mA тип A 10kA (54mm) (R)</t>
  </si>
  <si>
    <t>Диф. авт. выкл. NB1L 2P C32 100mA тип A 10kA (54mm) (R)</t>
  </si>
  <si>
    <t>Диф. авт. выкл. NB1L 2P C40 100mA тип A 10kA (54mm) (R)</t>
  </si>
  <si>
    <t>Диф. авт. выкл. NB1L 2P C25 100mA тип AC 10kA (54mm) (R)</t>
  </si>
  <si>
    <t>Диф. авт. выкл. NB1L 2P C32 100mA тип AC 10kA (54mm) (R)</t>
  </si>
  <si>
    <t>Диф. авт. выкл. NB1L 2P C40 100mA тип AC 10kA (54mm) (R)</t>
  </si>
  <si>
    <t>Диф. авт. выкл. NB1L-40 2P C25 100mA тип AC 6kA (R)</t>
  </si>
  <si>
    <t>Диф. авт. выкл. NB1L-40 2P C32 100mA тип AC 6kA (R)</t>
  </si>
  <si>
    <t>Диф. авт. выкл. NB1L-40 2P C40 100mA тип AC 6kA (R)</t>
  </si>
  <si>
    <t>Диф. авт. выкл. NB1L-63 2P C50 100mA тип AC 6kA (R)</t>
  </si>
  <si>
    <t>Диф. авт. выкл. NB1L-63 2P C63 100mA тип AC 6kA (R)</t>
  </si>
  <si>
    <t>Диф. авт. выкл. NB1L-40 3P C25 100mA тип AC 6kA (R)</t>
  </si>
  <si>
    <t>Диф. авт. выкл. NB1L-40 3P C32 100mA тип AC 6kA (R)</t>
  </si>
  <si>
    <t>Диф. авт. выкл. NB1L-40 3P C40 100mA тип AC 6kA (R)</t>
  </si>
  <si>
    <t>Диф. авт. выкл. NB1L-40 4P C25 100mA тип AC 6kA (R)</t>
  </si>
  <si>
    <t>Диф. авт. выкл. NB1L-40 4P C32 100mA тип AC 6kA (R)</t>
  </si>
  <si>
    <t>Диф. авт. выкл. NB1L-40 4P C40 100mA тип AC 6kA (R)</t>
  </si>
  <si>
    <t>Диф. авт. выкл. NB1L-40 4P C50 100mA тип AC 6kA (R)</t>
  </si>
  <si>
    <t>Диф. авт. выкл. NB1L-63 4P C63 100mA тип AC 6kA (R)</t>
  </si>
  <si>
    <t>Диф. авт. выкл. NB1L 1P+N B25 300mA тип AC 10kA (36mm) (R)</t>
  </si>
  <si>
    <t>Диф. авт. выкл. NB1L 1P+N B32 300mA тип AC 10kA (36mm) (R)</t>
  </si>
  <si>
    <t>Диф. авт. выкл. NB1L 1P+N B40 300mA тип AC 10kA (36mm) (R)</t>
  </si>
  <si>
    <t>Диф. авт. выкл. NB1L 1P+N C25 300mA тип AC 10kA (36mm) (R)</t>
  </si>
  <si>
    <t>Диф. авт. выкл. NB1L 1P+N C32 300mA тип AC 10kA (36mm) (R)</t>
  </si>
  <si>
    <t>Диф. авт. выкл. NB1L 1P+N C40 300mA тип AC 10kA (36mm) (R)</t>
  </si>
  <si>
    <t>Диф. авт. выкл. NB1L 2P C25 300mA тип A 10kA (54mm) (R)</t>
  </si>
  <si>
    <t>Диф. авт. выкл. NB1L 2P C32 300mA тип A 10kA (54mm) (R)</t>
  </si>
  <si>
    <t>Диф. авт. выкл. NB1L 2P C40 300mA тип A 10kA (54mm) (R)</t>
  </si>
  <si>
    <t>Диф. авт. выкл. NB1L 2P C25 300mA тип AC 10kA (54mm) (R)</t>
  </si>
  <si>
    <t>Диф. авт. выкл. NB1L 2P C32 300mA тип AC 10kA (54mm) (R)</t>
  </si>
  <si>
    <t>Диф. авт. выкл. NB1L 2P C40 300mA тип AC 10kA (54mm) (R)</t>
  </si>
  <si>
    <t>Диф. авт. выкл. NB1L-40 2P C25 300mA тип AC 6kA (R)</t>
  </si>
  <si>
    <t>Диф. авт. выкл. NB1L-40 2P C32 300mA тип AC 6kA (R)</t>
  </si>
  <si>
    <t>Диф. авт. выкл. NB1L-40 2P C40 300mA тип AC 6kA (R)</t>
  </si>
  <si>
    <t>Диф. авт. выкл. NB1L-63 2P C50 300mA тип AC 6kA (R)</t>
  </si>
  <si>
    <t>Диф. авт. выкл. NB1L-63 2P C63 300mA тип AC 6kA (R)</t>
  </si>
  <si>
    <t>Диф. авт. выкл. NB1L-40 3P C25 300mA тип AC 6kA (R)</t>
  </si>
  <si>
    <t>Диф. авт. выкл. NB1L-40 3P C32 300mA тип AC 6kA (R)</t>
  </si>
  <si>
    <t>Диф. авт. выкл. NB1L-40 3P C40 300mA тип AC 6kA (R)</t>
  </si>
  <si>
    <t>Диф. авт. выкл. NB1L-40 4P C25 300mA тип AC 6kA (R)</t>
  </si>
  <si>
    <t>Диф. авт. выкл. NB1L-40 4P C32 300mA тип AC 6kA (R)</t>
  </si>
  <si>
    <t>Диф. авт. выкл. NB1L-40 4P C40 300mA тип AC 6kA (R)</t>
  </si>
  <si>
    <t>Диф. авт. выкл. NB1L-63 4P C50 300mA тип AC 6kA (R)</t>
  </si>
  <si>
    <t>Диф. авт. выкл. NB1L-63 4P C63 300mA тип AC 6kA (R)</t>
  </si>
  <si>
    <t>Щиты металлические модульные NX30</t>
  </si>
  <si>
    <t>Щит распределительный NX30-4 IP40 4 мод. 1 ряд встраиваемый</t>
  </si>
  <si>
    <t>Щит распределительный NX30-6 IP40 6 мод. 1 ряд встраиваемый</t>
  </si>
  <si>
    <t>Щит распределительный NX30-8 IP40 8 мод. 1 ряд встраиваемый</t>
  </si>
  <si>
    <t>Щит распределительный NX30-10 IP40 10 мод. 1 ряд встраиваемый</t>
  </si>
  <si>
    <t>Щит распределительный NX30-12 IP40 12 мод. 1 ряд встраиваемый</t>
  </si>
  <si>
    <t>Щит распределительный NX30-15 IP40 15 мод. 1 ряд встраиваемый</t>
  </si>
  <si>
    <t>Щит распределительный NX30-18 IP40 18 мод. 1 ряд встраиваемый</t>
  </si>
  <si>
    <t>Щит распределительный NX30-20 IP40 20 мод. 1 ряд встраиваемый</t>
  </si>
  <si>
    <t>Щит распределительный NX30-24 IP40 24 мод. 1 ряд встраиваемый</t>
  </si>
  <si>
    <t>Щит распределительный NX30-20 IP40 20 мод. 2 ряда встраиваемый</t>
  </si>
  <si>
    <t>Щит распределительный NX30-24 IP40 24 мод. 2 ряда встраиваемый</t>
  </si>
  <si>
    <t>Щит распределительный NX30-30 IP40 30 мод. 2 ряда встраиваемый</t>
  </si>
  <si>
    <t>Щит распределительный NX30-36 IP40 36 мод. 2 ряда встраиваемый</t>
  </si>
  <si>
    <t>Щит распределительный NX30-45 IP40 45 мод. 3 ряда встраиваемый</t>
  </si>
  <si>
    <t>Щит распределительный NX30-4 IP40 4 мод. 1 ряд навесной</t>
  </si>
  <si>
    <t>Щит распределительный NX30-6 IP40 6 мод. 1 ряд навесной</t>
  </si>
  <si>
    <t>Щит распределительный NX30-8 IP40 8 мод. 1 ряд навесной</t>
  </si>
  <si>
    <t>Щит распределительный NX30-10 IP40 10 мод. 1 ряд навесной</t>
  </si>
  <si>
    <t>Щит распределительный NX30-12 IP40 12 мод. 1 ряд навесной</t>
  </si>
  <si>
    <t>Щит распределительный NX30-15 IP40 15 мод. 1 ряд навесной</t>
  </si>
  <si>
    <t>Щит распределительный NX30-18 IP40 18 мод. 1 ряд навесной</t>
  </si>
  <si>
    <t>Щит распределительный NX30-20 IP40 20 мод. 1 ряд навесной</t>
  </si>
  <si>
    <t>Щит распределительный NX30-24 IP40 24 мод. 1 ряд навесной</t>
  </si>
  <si>
    <t>Щит распределительный NX30-20 IP40 20 мод. 2 ряда навесной</t>
  </si>
  <si>
    <t>Щит распределительный NX30-24 IP40 24 мод. 2 ряда навесной</t>
  </si>
  <si>
    <t>Щит распределительный NX30-30 IP40 30 мод. 2 ряда навесной</t>
  </si>
  <si>
    <t>Щит распределительный NX30-36 IP40 36 мод. 2 ряда навесной</t>
  </si>
  <si>
    <t>Щит распределительный NX30-45 IP40 45 мод. 3 ряда навесной</t>
  </si>
  <si>
    <t>Щит распределительный NX30-54 IP40 54 мод. 3 ряда навесной</t>
  </si>
  <si>
    <t>Щит распределительный NX30-54 IP40 54 мод. 3 ряда встраиваемый</t>
  </si>
  <si>
    <t>Щит распределительный NX30-60 IP40 60 мод. 3 ряда навесной</t>
  </si>
  <si>
    <t>Щит распределительный NX30-60 IP40 60 мод. 3 ряда встраиваемый</t>
  </si>
  <si>
    <t>Щит распределительный NX30-72 IP40 72 мод. 4 ряда навесной</t>
  </si>
  <si>
    <t>Щит распределительный NX30-72 IP40 72 мод. 4 ряда встраиваемый</t>
  </si>
  <si>
    <t>Щит распределительный NX30-80 IP40 80 мод. 4 ряда навесной</t>
  </si>
  <si>
    <t>Щит распределительный NX30-80 IP40 80 мод. 4 ряда встраиваемый</t>
  </si>
  <si>
    <t>Щиты металлические модульные NEX6</t>
  </si>
  <si>
    <t>301814N</t>
  </si>
  <si>
    <t>NEX6 С10400 IP30 4 модуля, 1-рядный, встраиваемый (R)</t>
  </si>
  <si>
    <t>301813N</t>
  </si>
  <si>
    <t>NEX6 С10600 IP30 6 модулей, 1-рядный,встраиваемый (R)</t>
  </si>
  <si>
    <t>301812N</t>
  </si>
  <si>
    <t>NEX6 С10900 IP30 10 модулей, 1-рядный,встраиваемый (R)</t>
  </si>
  <si>
    <t>301811N</t>
  </si>
  <si>
    <t>NEX6 С11300 IP30 12 модулей, 1-рядный, встраиваемый (R)</t>
  </si>
  <si>
    <t>301810N</t>
  </si>
  <si>
    <t>NEX6 С11600 IP30 18 модулей, 1-рядный, встраиваемый (R)</t>
  </si>
  <si>
    <t>301808N</t>
  </si>
  <si>
    <t>NEX6 С12600 IP30 24 модуля, 2-рядный, встраиваемый (R)</t>
  </si>
  <si>
    <t>301807N</t>
  </si>
  <si>
    <t>NEX6 С13200 IP30 36 модулей, 2-рядный, встраиваемый (R)</t>
  </si>
  <si>
    <t>301804N</t>
  </si>
  <si>
    <t>NEX6 С10600М пластиковый, IP30 6 модулей, 1-рядный, навесной (R)</t>
  </si>
  <si>
    <t>301803N</t>
  </si>
  <si>
    <t>NEX6 С10900М пластиковый, IP30 10 модулей, 1-рядный, навесной (R)</t>
  </si>
  <si>
    <t>301802N</t>
  </si>
  <si>
    <t>NEX6 С11300М пластиковый, IP30 12 модулей, 1-рядный навесной (R)</t>
  </si>
  <si>
    <t>301801N</t>
  </si>
  <si>
    <t>NEX6 С11600М пластиковый, IP30 18 модулей, 1-рядный, навесной (R)</t>
  </si>
  <si>
    <t>301799N</t>
  </si>
  <si>
    <t>NEX6 С12600М пластиковый, IP30 24 модуля, 2-рядный навесной (R)</t>
  </si>
  <si>
    <t>301798N</t>
  </si>
  <si>
    <t>NEX6 С10600М пластиковый, IP30 36 модуля, 2-рядный, навесной (R)</t>
  </si>
  <si>
    <t>247-204-8901</t>
  </si>
  <si>
    <t>1Р 1А 4,5 кА</t>
  </si>
  <si>
    <t>247-204-8902</t>
  </si>
  <si>
    <t xml:space="preserve">1P 2А 4.5kA </t>
  </si>
  <si>
    <t>247-204-8903</t>
  </si>
  <si>
    <t>1P 3А 4.5kA</t>
  </si>
  <si>
    <t>247-204-8904</t>
  </si>
  <si>
    <t>1P 4А 4.5kA</t>
  </si>
  <si>
    <t>247-204-8905</t>
  </si>
  <si>
    <t>1P 6А 4.5kA</t>
  </si>
  <si>
    <t>247-204-8906</t>
  </si>
  <si>
    <t xml:space="preserve">1P 10А 4.5kA </t>
  </si>
  <si>
    <t>247-204-8907</t>
  </si>
  <si>
    <t>1P 16А 4.5kA</t>
  </si>
  <si>
    <t>247-204-8908</t>
  </si>
  <si>
    <t>1P 20А 4.5kA</t>
  </si>
  <si>
    <t>247-204-8909</t>
  </si>
  <si>
    <t>1P 25А 4.5kA</t>
  </si>
  <si>
    <t>247-204-8910</t>
  </si>
  <si>
    <t>1P 32А 4.5kA</t>
  </si>
  <si>
    <t>247-204-8911</t>
  </si>
  <si>
    <t>1P 40А 4.5kA</t>
  </si>
  <si>
    <t>247-204-8912</t>
  </si>
  <si>
    <t>1P 50А 4.5kA</t>
  </si>
  <si>
    <t>247-204-8913</t>
  </si>
  <si>
    <t>1P 63А 4.5kA</t>
  </si>
  <si>
    <t>247-204-8914</t>
  </si>
  <si>
    <t xml:space="preserve">2P 1А 4.5kA </t>
  </si>
  <si>
    <t>247-204-8915</t>
  </si>
  <si>
    <t>2P 2А 4.5kA</t>
  </si>
  <si>
    <t>247-204-8916</t>
  </si>
  <si>
    <t xml:space="preserve">2P 3А 4.5kA </t>
  </si>
  <si>
    <t>247-204-8917</t>
  </si>
  <si>
    <t xml:space="preserve">2P 4А 4.5kA </t>
  </si>
  <si>
    <t>247-204-8918</t>
  </si>
  <si>
    <t>2P 6А 4.5kA</t>
  </si>
  <si>
    <t>247-204-8919</t>
  </si>
  <si>
    <t>2P 10А 4.5kA</t>
  </si>
  <si>
    <t>247-204-8920</t>
  </si>
  <si>
    <t>2P 16А 4.5kA</t>
  </si>
  <si>
    <t>247-204-8921</t>
  </si>
  <si>
    <t>2P 20А 4.5kA</t>
  </si>
  <si>
    <t>247-204-8922</t>
  </si>
  <si>
    <t xml:space="preserve">2P 25А 4.5kA </t>
  </si>
  <si>
    <t>247-204-8923</t>
  </si>
  <si>
    <t>2P 32А 4.5kA</t>
  </si>
  <si>
    <t>247-204-8924</t>
  </si>
  <si>
    <t xml:space="preserve">2P 40А 4.5kA </t>
  </si>
  <si>
    <t>247-204-8925</t>
  </si>
  <si>
    <t>2P 50А 4.5kA</t>
  </si>
  <si>
    <t>247-204-8926</t>
  </si>
  <si>
    <t>2P 63А 4.5kA</t>
  </si>
  <si>
    <t>247-204-8927</t>
  </si>
  <si>
    <t xml:space="preserve">3P 1А 4.5kA </t>
  </si>
  <si>
    <t>247-204-8928</t>
  </si>
  <si>
    <t>3P 2А 4.5kA</t>
  </si>
  <si>
    <t>247-204-8929</t>
  </si>
  <si>
    <t>3P 3А 4.5kA</t>
  </si>
  <si>
    <t>247-204-8930</t>
  </si>
  <si>
    <t>3P 4А 4.5kA</t>
  </si>
  <si>
    <t>247-204-8931</t>
  </si>
  <si>
    <t xml:space="preserve">3P 6А 4.5kA </t>
  </si>
  <si>
    <t>247-204-8932</t>
  </si>
  <si>
    <t>3P 10А 4.5kA</t>
  </si>
  <si>
    <t>247-204-8933</t>
  </si>
  <si>
    <t>3P 16А 4.5kA</t>
  </si>
  <si>
    <t>247-204-8934</t>
  </si>
  <si>
    <t>3P 20А 4.5kA</t>
  </si>
  <si>
    <t>247-204-8935</t>
  </si>
  <si>
    <t xml:space="preserve">3P 25А 4.5kA </t>
  </si>
  <si>
    <t>247-204-8936</t>
  </si>
  <si>
    <t xml:space="preserve">3P 32А 4.5kA </t>
  </si>
  <si>
    <t>247-204-8937</t>
  </si>
  <si>
    <t>3P 40А 4.5kA</t>
  </si>
  <si>
    <t>247-204-8938</t>
  </si>
  <si>
    <t>3P 50А 4.5kA</t>
  </si>
  <si>
    <t>247-204-8939</t>
  </si>
  <si>
    <t>3P 63А 4.5kA</t>
  </si>
  <si>
    <t>247-204-8940</t>
  </si>
  <si>
    <t>4P 1А 4.5kA</t>
  </si>
  <si>
    <t>247-204-8941</t>
  </si>
  <si>
    <t>4P 2А 4.5kA</t>
  </si>
  <si>
    <t>247-204-8942</t>
  </si>
  <si>
    <t>4P 3А 4.5kA</t>
  </si>
  <si>
    <t>247-204-8943</t>
  </si>
  <si>
    <t>4P 4А 4.5kA</t>
  </si>
  <si>
    <t>247-204-8944</t>
  </si>
  <si>
    <t>4P 6А 4.5kA</t>
  </si>
  <si>
    <t>247-204-8945</t>
  </si>
  <si>
    <t>4P 10А 4.5kA</t>
  </si>
  <si>
    <t>247-204-8946</t>
  </si>
  <si>
    <t>4P 16А 4.5kA</t>
  </si>
  <si>
    <t>247-204-8947</t>
  </si>
  <si>
    <t xml:space="preserve">4P 20А 4.5kA </t>
  </si>
  <si>
    <t>247-204-8948</t>
  </si>
  <si>
    <t>4P 25А 4.5kA</t>
  </si>
  <si>
    <t>247-204-8949</t>
  </si>
  <si>
    <t>4P 32А 4.5kA</t>
  </si>
  <si>
    <t>247-204-8950</t>
  </si>
  <si>
    <t xml:space="preserve">4P 40А 4.5kA </t>
  </si>
  <si>
    <t>247-204-8951</t>
  </si>
  <si>
    <t>4P 50А 4.5kA</t>
  </si>
  <si>
    <t>247-204-8952</t>
  </si>
  <si>
    <t xml:space="preserve">4P 63А 4.5kA </t>
  </si>
  <si>
    <t>247-204-9001</t>
  </si>
  <si>
    <t>1P C1А 4.5kA</t>
  </si>
  <si>
    <t>247-204-9002</t>
  </si>
  <si>
    <t>247-204-9003</t>
  </si>
  <si>
    <t>247-204-9004</t>
  </si>
  <si>
    <t>247-204-9005</t>
  </si>
  <si>
    <t>247-204-9006</t>
  </si>
  <si>
    <t>1P 10А 4.5kA</t>
  </si>
  <si>
    <t>247-204-9007</t>
  </si>
  <si>
    <t>247-204-9008</t>
  </si>
  <si>
    <t>247-204-9009</t>
  </si>
  <si>
    <t>247-204-9010</t>
  </si>
  <si>
    <t xml:space="preserve">1P 32А 4.5kA </t>
  </si>
  <si>
    <t>247-204-9011</t>
  </si>
  <si>
    <t>247-204-9012</t>
  </si>
  <si>
    <t>247-204-9013</t>
  </si>
  <si>
    <t>247-204-9014</t>
  </si>
  <si>
    <t>2P 1А 4.5kA</t>
  </si>
  <si>
    <t>247-204-9015</t>
  </si>
  <si>
    <t xml:space="preserve">2P 2А 4.5kA </t>
  </si>
  <si>
    <t>247-204-9016</t>
  </si>
  <si>
    <t>2P 3А 4.5kA</t>
  </si>
  <si>
    <t>247-204-9017</t>
  </si>
  <si>
    <t>247-204-9018</t>
  </si>
  <si>
    <t>247-204-9019</t>
  </si>
  <si>
    <t>247-204-9020</t>
  </si>
  <si>
    <t xml:space="preserve">2P 16А 4.5kA </t>
  </si>
  <si>
    <t>247-204-9021</t>
  </si>
  <si>
    <t>247-204-9022</t>
  </si>
  <si>
    <t>247-204-9023</t>
  </si>
  <si>
    <t xml:space="preserve"> 2P 32А 4.5kA</t>
  </si>
  <si>
    <t>247-204-9024</t>
  </si>
  <si>
    <t>247-204-9025</t>
  </si>
  <si>
    <t xml:space="preserve">2P 50А 4.5kA </t>
  </si>
  <si>
    <t>247-204-9026</t>
  </si>
  <si>
    <t>247-204-9027</t>
  </si>
  <si>
    <t>247-204-9028</t>
  </si>
  <si>
    <t xml:space="preserve">3P 2А 4.5kA </t>
  </si>
  <si>
    <t>247-204-9029</t>
  </si>
  <si>
    <t>247-204-9030</t>
  </si>
  <si>
    <t xml:space="preserve">3P 4А 4.5kA </t>
  </si>
  <si>
    <t>247-204-9031</t>
  </si>
  <si>
    <t>247-204-9032</t>
  </si>
  <si>
    <t xml:space="preserve">3P 10А 4.5kA </t>
  </si>
  <si>
    <t>247-204-9033</t>
  </si>
  <si>
    <t xml:space="preserve">3P 16А 4.5kA </t>
  </si>
  <si>
    <t>247-204-9034</t>
  </si>
  <si>
    <t xml:space="preserve">3P 20А 4.5kA </t>
  </si>
  <si>
    <t>247-204-9035</t>
  </si>
  <si>
    <t>3P 25А 4.5kA</t>
  </si>
  <si>
    <t>247-204-9036</t>
  </si>
  <si>
    <t>3P 32А 4.5kA</t>
  </si>
  <si>
    <t>247-204-9037</t>
  </si>
  <si>
    <t>247-204-9038</t>
  </si>
  <si>
    <t xml:space="preserve">3P 50А 4.5kA </t>
  </si>
  <si>
    <t>247-204-9039</t>
  </si>
  <si>
    <t>247-204-9040</t>
  </si>
  <si>
    <t xml:space="preserve">4P 1А 4.5kA </t>
  </si>
  <si>
    <t>247-204-9041</t>
  </si>
  <si>
    <t xml:space="preserve">4P 2А 4.5kA </t>
  </si>
  <si>
    <t>247-204-9042</t>
  </si>
  <si>
    <t>247-204-9043</t>
  </si>
  <si>
    <t xml:space="preserve">4P 4А 4.5kA </t>
  </si>
  <si>
    <t>247-204-9044</t>
  </si>
  <si>
    <t xml:space="preserve">4P 6А 4.5kA </t>
  </si>
  <si>
    <t>247-204-9045</t>
  </si>
  <si>
    <t>247-204-9046</t>
  </si>
  <si>
    <t xml:space="preserve">4P 16А 4.5kA </t>
  </si>
  <si>
    <t>247-204-9047</t>
  </si>
  <si>
    <t>4P 20А 4.5kA</t>
  </si>
  <si>
    <t>247-204-9048</t>
  </si>
  <si>
    <t xml:space="preserve">4P 25А 4.5kA </t>
  </si>
  <si>
    <t>247-204-9049</t>
  </si>
  <si>
    <t>247-204-9050</t>
  </si>
  <si>
    <t>247-204-9051</t>
  </si>
  <si>
    <t xml:space="preserve">4P 50А 4.5kA </t>
  </si>
  <si>
    <t>247-204-9052</t>
  </si>
  <si>
    <t>247-204-9101</t>
  </si>
  <si>
    <t>1P 1А 4.5kA</t>
  </si>
  <si>
    <t>247-204-9102</t>
  </si>
  <si>
    <t>1P 2А 4.5kA</t>
  </si>
  <si>
    <t>247-204-9103</t>
  </si>
  <si>
    <t>247-204-9104</t>
  </si>
  <si>
    <t>247-204-9105</t>
  </si>
  <si>
    <t>247-204-9106</t>
  </si>
  <si>
    <t>247-204-9107</t>
  </si>
  <si>
    <t>247-204-9108</t>
  </si>
  <si>
    <t>247-204-9109</t>
  </si>
  <si>
    <t>247-204-9110</t>
  </si>
  <si>
    <t>247-204-9111</t>
  </si>
  <si>
    <t>247-204-9112</t>
  </si>
  <si>
    <t>247-204-9113</t>
  </si>
  <si>
    <t>247-204-9114</t>
  </si>
  <si>
    <t>247-204-9115</t>
  </si>
  <si>
    <t>247-204-9116</t>
  </si>
  <si>
    <t>247-204-9117</t>
  </si>
  <si>
    <t>2P 4А 4.5kA</t>
  </si>
  <si>
    <t>247-204-9118</t>
  </si>
  <si>
    <t>247-204-9119</t>
  </si>
  <si>
    <t>247-204-9120</t>
  </si>
  <si>
    <t>247-204-9121</t>
  </si>
  <si>
    <t>247-204-9122</t>
  </si>
  <si>
    <t>2P 25А 4.5kA</t>
  </si>
  <si>
    <t>247-204-9123</t>
  </si>
  <si>
    <t>247-204-9124</t>
  </si>
  <si>
    <t>2P 40А 4.5kA</t>
  </si>
  <si>
    <t>247-204-9125</t>
  </si>
  <si>
    <t>247-204-9126</t>
  </si>
  <si>
    <t xml:space="preserve">2P 63А 4.5kA </t>
  </si>
  <si>
    <t>247-204-9127</t>
  </si>
  <si>
    <t>3P 1А 4.5kA</t>
  </si>
  <si>
    <t>247-204-9128</t>
  </si>
  <si>
    <t>247-204-9129</t>
  </si>
  <si>
    <t>247-204-9130</t>
  </si>
  <si>
    <t>247-204-9131</t>
  </si>
  <si>
    <t>3P 6А 4.5kA</t>
  </si>
  <si>
    <t>247-204-9132</t>
  </si>
  <si>
    <t>247-204-9133</t>
  </si>
  <si>
    <t>247-204-9134</t>
  </si>
  <si>
    <t>247-204-9135</t>
  </si>
  <si>
    <t>247-204-9136</t>
  </si>
  <si>
    <t>247-204-9137</t>
  </si>
  <si>
    <t xml:space="preserve">3P 40А 4.5kA </t>
  </si>
  <si>
    <t>247-204-9138</t>
  </si>
  <si>
    <t>247-204-9139</t>
  </si>
  <si>
    <t>247-204-9140</t>
  </si>
  <si>
    <t>247-204-9141</t>
  </si>
  <si>
    <t>247-204-9142</t>
  </si>
  <si>
    <t>247-204-9143</t>
  </si>
  <si>
    <t>247-204-9144</t>
  </si>
  <si>
    <t>247-204-9145</t>
  </si>
  <si>
    <t>247-204-9146</t>
  </si>
  <si>
    <t>247-204-9147</t>
  </si>
  <si>
    <t>247-204-9148</t>
  </si>
  <si>
    <t>247-204-9149</t>
  </si>
  <si>
    <t>247-204-9150</t>
  </si>
  <si>
    <t>4P 40А 4.5kA</t>
  </si>
  <si>
    <t>247-204-9151</t>
  </si>
  <si>
    <t>247-204-9152</t>
  </si>
  <si>
    <t>4P 63А 4.5kA</t>
  </si>
  <si>
    <t>247-204-9201</t>
  </si>
  <si>
    <t>1P 1A 6кА</t>
  </si>
  <si>
    <t>247-204-9202</t>
  </si>
  <si>
    <t>1P 2A 6кА</t>
  </si>
  <si>
    <t>247-204-9203</t>
  </si>
  <si>
    <t>1P 3A 6кА</t>
  </si>
  <si>
    <t>247-204-9204</t>
  </si>
  <si>
    <t>1P 4A 6кА</t>
  </si>
  <si>
    <t>247-204-9205</t>
  </si>
  <si>
    <t>1P 6A 6кА</t>
  </si>
  <si>
    <t>247-204-9206</t>
  </si>
  <si>
    <t>1P 10A 6кА</t>
  </si>
  <si>
    <t>247-204-9207</t>
  </si>
  <si>
    <t>1P 16A 6кА</t>
  </si>
  <si>
    <t>247-204-9208</t>
  </si>
  <si>
    <t>1P 20A 6кА</t>
  </si>
  <si>
    <t>247-204-9209</t>
  </si>
  <si>
    <t>1P 25A 6кА</t>
  </si>
  <si>
    <t>247-204-9210</t>
  </si>
  <si>
    <t>1P 32A 6кА</t>
  </si>
  <si>
    <t>247-204-9211</t>
  </si>
  <si>
    <t>1P 40A 6кА</t>
  </si>
  <si>
    <t>247-204-9212</t>
  </si>
  <si>
    <t>1P 50A 6кА</t>
  </si>
  <si>
    <t>247-204-9213</t>
  </si>
  <si>
    <t xml:space="preserve">1P 63A 6кА </t>
  </si>
  <si>
    <t>247-204-9214</t>
  </si>
  <si>
    <t>2P 1A 6кА</t>
  </si>
  <si>
    <t>247-204-9215</t>
  </si>
  <si>
    <t xml:space="preserve">2P 2A 6кА </t>
  </si>
  <si>
    <t>247-204-9216</t>
  </si>
  <si>
    <t>2P 3A 6кА</t>
  </si>
  <si>
    <t>247-204-9217</t>
  </si>
  <si>
    <t xml:space="preserve">2P 4A 6кА </t>
  </si>
  <si>
    <t>247-204-9218</t>
  </si>
  <si>
    <t xml:space="preserve">2P 6A 6кА </t>
  </si>
  <si>
    <t>247-204-9219</t>
  </si>
  <si>
    <t>2P 10A 6кА</t>
  </si>
  <si>
    <t>247-204-9220</t>
  </si>
  <si>
    <t xml:space="preserve">2P 16A 6кА </t>
  </si>
  <si>
    <t>247-204-9221</t>
  </si>
  <si>
    <t>2P 20A 6кА</t>
  </si>
  <si>
    <t>247-204-9222</t>
  </si>
  <si>
    <t>2P 25A 6кА</t>
  </si>
  <si>
    <t>247-204-9223</t>
  </si>
  <si>
    <t>2P 32A 6кА</t>
  </si>
  <si>
    <t>247-204-9224</t>
  </si>
  <si>
    <t>2P 40A 6кА</t>
  </si>
  <si>
    <t>247-204-9225</t>
  </si>
  <si>
    <t>2P 50A 6кА</t>
  </si>
  <si>
    <t>247-204-9226</t>
  </si>
  <si>
    <t xml:space="preserve">2P 63A 6кА </t>
  </si>
  <si>
    <t>247-204-9227</t>
  </si>
  <si>
    <t>3P 1A 6кА</t>
  </si>
  <si>
    <t>247-204-9228</t>
  </si>
  <si>
    <t>3P 2A 6кА</t>
  </si>
  <si>
    <t>247-204-9229</t>
  </si>
  <si>
    <t>3P 3A 6кА</t>
  </si>
  <si>
    <t>247-204-9230</t>
  </si>
  <si>
    <t xml:space="preserve">3P 4A 6кА </t>
  </si>
  <si>
    <t>247-204-9231</t>
  </si>
  <si>
    <t xml:space="preserve">3P 6A 6кА </t>
  </si>
  <si>
    <t>247-204-9232</t>
  </si>
  <si>
    <t xml:space="preserve">3P 10A 6кА </t>
  </si>
  <si>
    <t>247-204-9233</t>
  </si>
  <si>
    <t xml:space="preserve">3P 16A 6кА </t>
  </si>
  <si>
    <t>247-204-9234</t>
  </si>
  <si>
    <t>3P 20A 6кА</t>
  </si>
  <si>
    <t>247-204-9235</t>
  </si>
  <si>
    <t xml:space="preserve">3P 25A 6кА </t>
  </si>
  <si>
    <t>247-204-9236</t>
  </si>
  <si>
    <t xml:space="preserve">3P 32A 6кА </t>
  </si>
  <si>
    <t>247-204-9237</t>
  </si>
  <si>
    <t>3P 40A 6кА</t>
  </si>
  <si>
    <t>247-204-9238</t>
  </si>
  <si>
    <t xml:space="preserve">3P 50A 6кА </t>
  </si>
  <si>
    <t>247-204-9239</t>
  </si>
  <si>
    <t xml:space="preserve">3P 63A 6кА </t>
  </si>
  <si>
    <t>247-204-9240</t>
  </si>
  <si>
    <t>4P 1A 6кА</t>
  </si>
  <si>
    <t>247-204-9241</t>
  </si>
  <si>
    <t>4P 2A 6кА</t>
  </si>
  <si>
    <t>247-204-9242</t>
  </si>
  <si>
    <t>4P 3A 6кА</t>
  </si>
  <si>
    <t>247-204-9243</t>
  </si>
  <si>
    <t>4P 4A 6кА</t>
  </si>
  <si>
    <t>247-204-9244</t>
  </si>
  <si>
    <t xml:space="preserve">4P 6A 6кА </t>
  </si>
  <si>
    <t>247-204-9245</t>
  </si>
  <si>
    <t xml:space="preserve">4P 10A 6кА </t>
  </si>
  <si>
    <t>247-204-9246</t>
  </si>
  <si>
    <t xml:space="preserve">4P 16A 6кА </t>
  </si>
  <si>
    <t>247-204-9247</t>
  </si>
  <si>
    <t>4P 20A 6кА</t>
  </si>
  <si>
    <t>247-204-9248</t>
  </si>
  <si>
    <t>4P 25A 6кА</t>
  </si>
  <si>
    <t>247-204-9249</t>
  </si>
  <si>
    <t xml:space="preserve">4P 32A 6кА </t>
  </si>
  <si>
    <t>247-204-9250</t>
  </si>
  <si>
    <t xml:space="preserve">4P 40A 6кА </t>
  </si>
  <si>
    <t>247-204-9251</t>
  </si>
  <si>
    <t>4P 50A 6кА</t>
  </si>
  <si>
    <t>247-204-9252</t>
  </si>
  <si>
    <t>4P 63A 6кА</t>
  </si>
  <si>
    <t>247-204-9301</t>
  </si>
  <si>
    <t xml:space="preserve">1P 1A 6кА </t>
  </si>
  <si>
    <t>247-204-9302</t>
  </si>
  <si>
    <t xml:space="preserve">1P 2A 6кА </t>
  </si>
  <si>
    <t>247-204-9303</t>
  </si>
  <si>
    <t>247-204-9304</t>
  </si>
  <si>
    <t>247-204-9305</t>
  </si>
  <si>
    <t>247-204-9306</t>
  </si>
  <si>
    <t xml:space="preserve">1P 10A 6кА </t>
  </si>
  <si>
    <t>247-204-9307</t>
  </si>
  <si>
    <t xml:space="preserve">1P 16A 6кА </t>
  </si>
  <si>
    <t>247-204-9308</t>
  </si>
  <si>
    <t>247-204-9309</t>
  </si>
  <si>
    <t xml:space="preserve">1P 25A 6кА </t>
  </si>
  <si>
    <t>247-204-9310</t>
  </si>
  <si>
    <t xml:space="preserve">1P 32A 6кА </t>
  </si>
  <si>
    <t>247-204-9311</t>
  </si>
  <si>
    <t>247-204-9312</t>
  </si>
  <si>
    <t xml:space="preserve">1P 50A 6кА </t>
  </si>
  <si>
    <t>247-204-9313</t>
  </si>
  <si>
    <t>247-204-9314</t>
  </si>
  <si>
    <t>247-204-9315</t>
  </si>
  <si>
    <t>247-204-9316</t>
  </si>
  <si>
    <t>247-204-9317</t>
  </si>
  <si>
    <t>2P 4A 6кА</t>
  </si>
  <si>
    <t>247-204-9318</t>
  </si>
  <si>
    <t>2P 6A 6кА</t>
  </si>
  <si>
    <t>247-204-9319</t>
  </si>
  <si>
    <t>247-204-9320</t>
  </si>
  <si>
    <t>247-204-9321</t>
  </si>
  <si>
    <t xml:space="preserve">2P 20A 6кА </t>
  </si>
  <si>
    <t>247-204-9322</t>
  </si>
  <si>
    <t>247-204-9323</t>
  </si>
  <si>
    <t>247-204-9324</t>
  </si>
  <si>
    <t xml:space="preserve">2P 40A 6кА </t>
  </si>
  <si>
    <t>247-204-9325</t>
  </si>
  <si>
    <t xml:space="preserve">2P 50A 6кА </t>
  </si>
  <si>
    <t>247-204-9326</t>
  </si>
  <si>
    <t>247-204-9327</t>
  </si>
  <si>
    <t>247-204-9328</t>
  </si>
  <si>
    <t>247-204-9329</t>
  </si>
  <si>
    <t xml:space="preserve">3P 3A 6кА </t>
  </si>
  <si>
    <t>247-204-9330</t>
  </si>
  <si>
    <t>247-204-9331</t>
  </si>
  <si>
    <t>247-204-9332</t>
  </si>
  <si>
    <t>3P 10A 6кА</t>
  </si>
  <si>
    <t>247-204-9333</t>
  </si>
  <si>
    <t>3P 16A 6кА</t>
  </si>
  <si>
    <t>247-204-9334</t>
  </si>
  <si>
    <t xml:space="preserve">3P 20A 6кА </t>
  </si>
  <si>
    <t>247-204-9335</t>
  </si>
  <si>
    <t>247-204-9336</t>
  </si>
  <si>
    <t>3P 32A 6кА</t>
  </si>
  <si>
    <t>247-204-9337</t>
  </si>
  <si>
    <t xml:space="preserve">3P 40A 6кА </t>
  </si>
  <si>
    <t>247-204-9338</t>
  </si>
  <si>
    <t>247-204-9339</t>
  </si>
  <si>
    <t>247-204-9340</t>
  </si>
  <si>
    <t>247-204-9341</t>
  </si>
  <si>
    <t xml:space="preserve">4P 2A 6кА </t>
  </si>
  <si>
    <t>247-204-9342</t>
  </si>
  <si>
    <t xml:space="preserve">4P 3A 6кА </t>
  </si>
  <si>
    <t>247-204-9343</t>
  </si>
  <si>
    <t xml:space="preserve">4P 4A 6кА </t>
  </si>
  <si>
    <t>247-204-9344</t>
  </si>
  <si>
    <t>247-204-9345</t>
  </si>
  <si>
    <t>247-204-9346</t>
  </si>
  <si>
    <t>4P 16A 6кА</t>
  </si>
  <si>
    <t>247-204-9347</t>
  </si>
  <si>
    <t xml:space="preserve">4P 20A 6кА </t>
  </si>
  <si>
    <t>247-204-9348</t>
  </si>
  <si>
    <t>247-204-9349</t>
  </si>
  <si>
    <t>247-204-9350</t>
  </si>
  <si>
    <t>247-204-9351</t>
  </si>
  <si>
    <t xml:space="preserve">4P 50A 6кА </t>
  </si>
  <si>
    <t>247-204-9352</t>
  </si>
  <si>
    <t>247-204-9401</t>
  </si>
  <si>
    <t>247-204-9402</t>
  </si>
  <si>
    <t>247-204-9403</t>
  </si>
  <si>
    <t>247-204-9404</t>
  </si>
  <si>
    <t>247-204-9405</t>
  </si>
  <si>
    <t>247-204-9406</t>
  </si>
  <si>
    <t>247-204-9407</t>
  </si>
  <si>
    <t>247-204-9408</t>
  </si>
  <si>
    <t>247-204-9409</t>
  </si>
  <si>
    <t>247-204-9410</t>
  </si>
  <si>
    <t>247-204-9411</t>
  </si>
  <si>
    <t>247-204-9412</t>
  </si>
  <si>
    <t>247-204-9413</t>
  </si>
  <si>
    <t>247-204-9414</t>
  </si>
  <si>
    <t xml:space="preserve">2P 1A 6кА </t>
  </si>
  <si>
    <t>247-204-9415</t>
  </si>
  <si>
    <t>247-204-9416</t>
  </si>
  <si>
    <t xml:space="preserve">2P 3A 6кА </t>
  </si>
  <si>
    <t>247-204-9417</t>
  </si>
  <si>
    <t>247-204-9418</t>
  </si>
  <si>
    <t>247-204-9419</t>
  </si>
  <si>
    <t>247-204-9420</t>
  </si>
  <si>
    <t>247-204-9421</t>
  </si>
  <si>
    <t>247-204-9422</t>
  </si>
  <si>
    <t>247-204-9423</t>
  </si>
  <si>
    <t xml:space="preserve">2P 32A 6кА </t>
  </si>
  <si>
    <t>247-204-9424</t>
  </si>
  <si>
    <t>247-204-9425</t>
  </si>
  <si>
    <t>247-204-9426</t>
  </si>
  <si>
    <t>247-204-9427</t>
  </si>
  <si>
    <t>247-204-9428</t>
  </si>
  <si>
    <t>247-204-9429</t>
  </si>
  <si>
    <t>247-204-9430</t>
  </si>
  <si>
    <t>247-204-9431</t>
  </si>
  <si>
    <t>247-204-9432</t>
  </si>
  <si>
    <t>247-204-9433</t>
  </si>
  <si>
    <t>247-204-9434</t>
  </si>
  <si>
    <t>247-204-9435</t>
  </si>
  <si>
    <t>3P 25A 6кА</t>
  </si>
  <si>
    <t>247-204-9436</t>
  </si>
  <si>
    <t>247-204-9437</t>
  </si>
  <si>
    <t>247-204-9438</t>
  </si>
  <si>
    <t>247-204-9439</t>
  </si>
  <si>
    <t>247-204-9440</t>
  </si>
  <si>
    <t>247-204-9441</t>
  </si>
  <si>
    <t>247-204-9442</t>
  </si>
  <si>
    <t>247-204-9443</t>
  </si>
  <si>
    <t>4P 4A 6кА)</t>
  </si>
  <si>
    <t>247-204-9444</t>
  </si>
  <si>
    <t>247-204-9445</t>
  </si>
  <si>
    <t>247-204-9446</t>
  </si>
  <si>
    <t>247-204-9447</t>
  </si>
  <si>
    <t>247-204-9448</t>
  </si>
  <si>
    <t xml:space="preserve"> 4P 25A 6кА</t>
  </si>
  <si>
    <t>247-204-9449</t>
  </si>
  <si>
    <t>247-204-9450</t>
  </si>
  <si>
    <t>247-204-9451</t>
  </si>
  <si>
    <t>247-204-9452</t>
  </si>
  <si>
    <t>247-204-9501</t>
  </si>
  <si>
    <t>1P 1A 10кА</t>
  </si>
  <si>
    <t>247-204-9502</t>
  </si>
  <si>
    <t>1P 2A 10кА</t>
  </si>
  <si>
    <t>247-204-9503</t>
  </si>
  <si>
    <t>1P 3A 10кА</t>
  </si>
  <si>
    <t>247-204-9504</t>
  </si>
  <si>
    <t>1P 4A 10кА</t>
  </si>
  <si>
    <t>247-204-9505</t>
  </si>
  <si>
    <t>1P 6A 10кА</t>
  </si>
  <si>
    <t>247-204-9506</t>
  </si>
  <si>
    <t>1P 10A 10кА</t>
  </si>
  <si>
    <t>247-204-9507</t>
  </si>
  <si>
    <t>1P 16A 10кА</t>
  </si>
  <si>
    <t>247-204-9508</t>
  </si>
  <si>
    <t xml:space="preserve">1P 20A 10кА </t>
  </si>
  <si>
    <t>247-204-9509</t>
  </si>
  <si>
    <t>1P 25A 10кА</t>
  </si>
  <si>
    <t>247-204-9510</t>
  </si>
  <si>
    <t xml:space="preserve">1P 32A 10кА </t>
  </si>
  <si>
    <t>247-204-9511</t>
  </si>
  <si>
    <t>1P 40A 10кА</t>
  </si>
  <si>
    <t>247-204-9512</t>
  </si>
  <si>
    <t>1P 50A 10кА</t>
  </si>
  <si>
    <t>247-204-9513</t>
  </si>
  <si>
    <t>1P 63A 10кА</t>
  </si>
  <si>
    <t>247-204-9514</t>
  </si>
  <si>
    <t>2P 1A 10кА</t>
  </si>
  <si>
    <t>247-204-9515</t>
  </si>
  <si>
    <t>2P 2A 10кА</t>
  </si>
  <si>
    <t>247-204-9516</t>
  </si>
  <si>
    <t>2P 3A 10кА</t>
  </si>
  <si>
    <t>247-204-9517</t>
  </si>
  <si>
    <t>2P 4A 10кА</t>
  </si>
  <si>
    <t>247-204-9518</t>
  </si>
  <si>
    <t xml:space="preserve">2P 6A 10кА </t>
  </si>
  <si>
    <t>247-204-9519</t>
  </si>
  <si>
    <t>2P 10A 10кА</t>
  </si>
  <si>
    <t>247-204-9520</t>
  </si>
  <si>
    <t>2P 16A 10кА</t>
  </si>
  <si>
    <t>247-204-9521</t>
  </si>
  <si>
    <t>2P 20A 10кА</t>
  </si>
  <si>
    <t>247-204-9522</t>
  </si>
  <si>
    <t>2P 25A 10кА</t>
  </si>
  <si>
    <t>247-204-9523</t>
  </si>
  <si>
    <t xml:space="preserve">2P 32A 10кА </t>
  </si>
  <si>
    <t>247-204-9524</t>
  </si>
  <si>
    <t>2P 40A 10кА</t>
  </si>
  <si>
    <t>247-204-9525</t>
  </si>
  <si>
    <t>2P 50A 10кА</t>
  </si>
  <si>
    <t>247-204-9526</t>
  </si>
  <si>
    <t>2P 63A 10кА</t>
  </si>
  <si>
    <t>247-204-9527</t>
  </si>
  <si>
    <t>3P 1A 10кА</t>
  </si>
  <si>
    <t>247-204-9528</t>
  </si>
  <si>
    <t>3P 2A 10кА</t>
  </si>
  <si>
    <t>247-204-9529</t>
  </si>
  <si>
    <t>3P 3A 10кА</t>
  </si>
  <si>
    <t>247-204-9530</t>
  </si>
  <si>
    <t>3P 4A 10кА</t>
  </si>
  <si>
    <t>247-204-9531</t>
  </si>
  <si>
    <t>3P 6A 10кА</t>
  </si>
  <si>
    <t>247-204-9532</t>
  </si>
  <si>
    <t xml:space="preserve">3P 10A 10кА </t>
  </si>
  <si>
    <t>247-204-9533</t>
  </si>
  <si>
    <t>3P 16A 10кА</t>
  </si>
  <si>
    <t>247-204-9534</t>
  </si>
  <si>
    <t>3P 20A 10кА</t>
  </si>
  <si>
    <t>247-204-9535</t>
  </si>
  <si>
    <t>3P 25A 10кА</t>
  </si>
  <si>
    <t>247-204-9536</t>
  </si>
  <si>
    <t>3P 32A 10кА</t>
  </si>
  <si>
    <t>247-204-9537</t>
  </si>
  <si>
    <t>3P 40A 10кА</t>
  </si>
  <si>
    <t>247-204-9538</t>
  </si>
  <si>
    <t>3P 50A 10кА</t>
  </si>
  <si>
    <t>247-204-9539</t>
  </si>
  <si>
    <t xml:space="preserve">3P 63A 10кА </t>
  </si>
  <si>
    <t>247-204-9540</t>
  </si>
  <si>
    <t xml:space="preserve">4P 1A 10кА </t>
  </si>
  <si>
    <t>247-204-9541</t>
  </si>
  <si>
    <t>4P 2A 10кА</t>
  </si>
  <si>
    <t>247-204-9542</t>
  </si>
  <si>
    <t xml:space="preserve">4P 3A 10кА </t>
  </si>
  <si>
    <t>247-204-9543</t>
  </si>
  <si>
    <t>4P 4A 10кА</t>
  </si>
  <si>
    <t>247-204-9544</t>
  </si>
  <si>
    <t>4P 6A 10кА</t>
  </si>
  <si>
    <t>247-204-9545</t>
  </si>
  <si>
    <t>4P 10A 10кА</t>
  </si>
  <si>
    <t>247-204-9546</t>
  </si>
  <si>
    <t xml:space="preserve">4P 16A 10кА </t>
  </si>
  <si>
    <t>247-204-9547</t>
  </si>
  <si>
    <t xml:space="preserve">4P 20A 10кА </t>
  </si>
  <si>
    <t>247-204-9548</t>
  </si>
  <si>
    <t xml:space="preserve">4P 25A 10кА </t>
  </si>
  <si>
    <t>247-204-9549</t>
  </si>
  <si>
    <t>4P 32A 10кА</t>
  </si>
  <si>
    <t>247-204-9550</t>
  </si>
  <si>
    <t>4P 40A 10кА</t>
  </si>
  <si>
    <t>247-204-9551</t>
  </si>
  <si>
    <t xml:space="preserve">4P 50A 10кА </t>
  </si>
  <si>
    <t>247-204-9552</t>
  </si>
  <si>
    <t xml:space="preserve">4P 63A 10кА </t>
  </si>
  <si>
    <t>247-204-9601</t>
  </si>
  <si>
    <t xml:space="preserve">1P 1A 10кА </t>
  </si>
  <si>
    <t>247-204-9602</t>
  </si>
  <si>
    <t>247-204-9603</t>
  </si>
  <si>
    <t xml:space="preserve">1P 3A 10кА </t>
  </si>
  <si>
    <t>247-204-9604</t>
  </si>
  <si>
    <t xml:space="preserve">1P 4A 10кА </t>
  </si>
  <si>
    <t>247-204-9605</t>
  </si>
  <si>
    <t xml:space="preserve">1P 6A 10кА </t>
  </si>
  <si>
    <t>247-204-9606</t>
  </si>
  <si>
    <t xml:space="preserve">1P 10A 10кА </t>
  </si>
  <si>
    <t>247-204-9607</t>
  </si>
  <si>
    <t xml:space="preserve">1P 16A 10кА </t>
  </si>
  <si>
    <t>247-204-9608</t>
  </si>
  <si>
    <t>1P 20A 10кА</t>
  </si>
  <si>
    <t>247-204-9609</t>
  </si>
  <si>
    <t>247-204-9610</t>
  </si>
  <si>
    <t>1P 32A 10кА</t>
  </si>
  <si>
    <t>247-204-9611</t>
  </si>
  <si>
    <t xml:space="preserve">1P 40A 10кА </t>
  </si>
  <si>
    <t>247-204-9612</t>
  </si>
  <si>
    <t xml:space="preserve">1P 50A 10кА </t>
  </si>
  <si>
    <t>247-204-9613</t>
  </si>
  <si>
    <t xml:space="preserve">1P 63A 10кА </t>
  </si>
  <si>
    <t>247-204-9614</t>
  </si>
  <si>
    <t>247-204-9615</t>
  </si>
  <si>
    <t>247-204-9616</t>
  </si>
  <si>
    <t>247-204-9617</t>
  </si>
  <si>
    <t>247-204-9618</t>
  </si>
  <si>
    <t>247-204-9619</t>
  </si>
  <si>
    <t>247-204-9620</t>
  </si>
  <si>
    <t xml:space="preserve">2P 16A 10кА </t>
  </si>
  <si>
    <t>247-204-9621</t>
  </si>
  <si>
    <t>247-204-9622</t>
  </si>
  <si>
    <t xml:space="preserve">2P 25A 10кА </t>
  </si>
  <si>
    <t>247-204-9623</t>
  </si>
  <si>
    <t>2P 32A 10кА</t>
  </si>
  <si>
    <t>247-204-9624</t>
  </si>
  <si>
    <t xml:space="preserve">2P 40A 10кА </t>
  </si>
  <si>
    <t>247-204-9625</t>
  </si>
  <si>
    <t>247-204-9626</t>
  </si>
  <si>
    <t>247-204-9627</t>
  </si>
  <si>
    <t xml:space="preserve">3P 1A 10кА </t>
  </si>
  <si>
    <t>247-204-9628</t>
  </si>
  <si>
    <t xml:space="preserve">3P 2A 10кА </t>
  </si>
  <si>
    <t>247-204-9629</t>
  </si>
  <si>
    <t>247-204-9630</t>
  </si>
  <si>
    <t>247-204-9631</t>
  </si>
  <si>
    <t xml:space="preserve">3P 6A 10кА </t>
  </si>
  <si>
    <t>247-204-9632</t>
  </si>
  <si>
    <t>3P 10A 10кА</t>
  </si>
  <si>
    <t>247-204-9633</t>
  </si>
  <si>
    <t xml:space="preserve">3P 16A 10кА </t>
  </si>
  <si>
    <t>247-204-9634</t>
  </si>
  <si>
    <t xml:space="preserve">3P 20A 10кА </t>
  </si>
  <si>
    <t>247-204-9635</t>
  </si>
  <si>
    <t xml:space="preserve">3P 25A 10кА </t>
  </si>
  <si>
    <t>247-204-9636</t>
  </si>
  <si>
    <t>247-204-9637</t>
  </si>
  <si>
    <t>247-204-9638</t>
  </si>
  <si>
    <t>247-204-9639</t>
  </si>
  <si>
    <t>247-204-9640</t>
  </si>
  <si>
    <t>247-204-9641</t>
  </si>
  <si>
    <t xml:space="preserve">4P 2A 10кА </t>
  </si>
  <si>
    <t>247-204-9642</t>
  </si>
  <si>
    <t>4P 3A 10кА</t>
  </si>
  <si>
    <t>247-204-9643</t>
  </si>
  <si>
    <t xml:space="preserve">4P 4A 10кА </t>
  </si>
  <si>
    <t>247-204-9644</t>
  </si>
  <si>
    <t xml:space="preserve">4P 6A 10кА </t>
  </si>
  <si>
    <t>247-204-9645</t>
  </si>
  <si>
    <t xml:space="preserve">4P 10A 10кА </t>
  </si>
  <si>
    <t>247-204-9646</t>
  </si>
  <si>
    <t>247-204-9647</t>
  </si>
  <si>
    <t>247-204-9648</t>
  </si>
  <si>
    <t>247-204-9649</t>
  </si>
  <si>
    <t xml:space="preserve">4P 32A 10кА </t>
  </si>
  <si>
    <t>247-204-9650</t>
  </si>
  <si>
    <t xml:space="preserve">4P 40A 10кА </t>
  </si>
  <si>
    <t>247-204-9651</t>
  </si>
  <si>
    <t>247-204-9652</t>
  </si>
  <si>
    <t>4P 63A 10кА</t>
  </si>
  <si>
    <t>247-204-9701</t>
  </si>
  <si>
    <t>247-204-9702</t>
  </si>
  <si>
    <t xml:space="preserve">1P 2A 10кА </t>
  </si>
  <si>
    <t>247-204-9703</t>
  </si>
  <si>
    <t>247-204-9704</t>
  </si>
  <si>
    <t>247-204-9705</t>
  </si>
  <si>
    <t>247-204-9706</t>
  </si>
  <si>
    <t>247-204-9707</t>
  </si>
  <si>
    <t>247-204-9708</t>
  </si>
  <si>
    <t>247-204-9709</t>
  </si>
  <si>
    <t>247-204-9710</t>
  </si>
  <si>
    <t>247-204-9711</t>
  </si>
  <si>
    <t>247-204-9712</t>
  </si>
  <si>
    <t>247-204-9713</t>
  </si>
  <si>
    <t>247-204-9714</t>
  </si>
  <si>
    <t xml:space="preserve">2P 1A 10кА </t>
  </si>
  <si>
    <t>247-204-9715</t>
  </si>
  <si>
    <t xml:space="preserve">2P 2A 10кА </t>
  </si>
  <si>
    <t>247-204-9716</t>
  </si>
  <si>
    <t>247-204-9717</t>
  </si>
  <si>
    <t xml:space="preserve">2P 4A 10кА </t>
  </si>
  <si>
    <t>247-204-9718</t>
  </si>
  <si>
    <t>247-204-9719</t>
  </si>
  <si>
    <t>247-204-9720</t>
  </si>
  <si>
    <t>247-204-9721</t>
  </si>
  <si>
    <t xml:space="preserve">2P 20A 10кА </t>
  </si>
  <si>
    <t>247-204-9722</t>
  </si>
  <si>
    <t>247-204-9723</t>
  </si>
  <si>
    <t>247-204-9724</t>
  </si>
  <si>
    <t>247-204-9725</t>
  </si>
  <si>
    <t xml:space="preserve">2P 50A 10кА </t>
  </si>
  <si>
    <t>247-204-9726</t>
  </si>
  <si>
    <t>247-204-9727</t>
  </si>
  <si>
    <t>247-204-9728</t>
  </si>
  <si>
    <t>247-204-9729</t>
  </si>
  <si>
    <t xml:space="preserve">3P 3A 10кА </t>
  </si>
  <si>
    <t>247-204-9730</t>
  </si>
  <si>
    <t xml:space="preserve">3P 4A 10кА </t>
  </si>
  <si>
    <t>247-204-9731</t>
  </si>
  <si>
    <t>247-204-9732</t>
  </si>
  <si>
    <t>247-204-9733</t>
  </si>
  <si>
    <t>247-204-9734</t>
  </si>
  <si>
    <t>247-204-9735</t>
  </si>
  <si>
    <t>247-204-9736</t>
  </si>
  <si>
    <t xml:space="preserve">3P 32A 10кА </t>
  </si>
  <si>
    <t>247-204-9737</t>
  </si>
  <si>
    <t xml:space="preserve">3P 40A 10кА </t>
  </si>
  <si>
    <t>247-204-9738</t>
  </si>
  <si>
    <t xml:space="preserve">3P 50A 10кА </t>
  </si>
  <si>
    <t>247-204-9739</t>
  </si>
  <si>
    <t>247-204-9740</t>
  </si>
  <si>
    <t>4P 1A 10кА</t>
  </si>
  <si>
    <t>247-204-9741</t>
  </si>
  <si>
    <t>247-204-9742</t>
  </si>
  <si>
    <t>247-204-9743</t>
  </si>
  <si>
    <t>247-204-9744</t>
  </si>
  <si>
    <t>247-204-9745</t>
  </si>
  <si>
    <t>247-204-9746</t>
  </si>
  <si>
    <t>247-204-9747</t>
  </si>
  <si>
    <t>247-204-9748</t>
  </si>
  <si>
    <t>247-204-9749</t>
  </si>
  <si>
    <t>247-204-9750</t>
  </si>
  <si>
    <t>247-204-9751</t>
  </si>
  <si>
    <t>4P 50A 10кА</t>
  </si>
  <si>
    <t>247-204-9752</t>
  </si>
  <si>
    <t>3P 1A, 2А, 3А, 4А, 6А 6кА</t>
  </si>
  <si>
    <t>247-204-8005</t>
  </si>
  <si>
    <t>1P 1A, 2A, 3A, 4A, 6A 10кА</t>
  </si>
  <si>
    <t>1P 10A, 13А, 16А, 20А, 25А, 32А, 40А, 50А, 63А  10кА</t>
  </si>
  <si>
    <t>2P 1A, 2А, 3А, 4А, 6А 10кА</t>
  </si>
  <si>
    <t>2Р 10А, 13А, 16А, 20А, 25А, 32А, 40А, 50А, 63А 10кА</t>
  </si>
  <si>
    <t>3P 1A, 2А, 3А, 4А, 6А 10кА</t>
  </si>
  <si>
    <t>3Р 10А, 13А, 16А, 20А, 25А, 32А, 40А, 50А, 63А 10кА</t>
  </si>
  <si>
    <t>4P 1A, 2А, 3А, 4А, 6А 10кА</t>
  </si>
  <si>
    <t>4Р 10А, 13А, 16А, 20А, 25А, 32А, 40А, 50А, 63А 10кА</t>
  </si>
  <si>
    <t>247-204-8207</t>
  </si>
  <si>
    <t>247-204-8301</t>
  </si>
  <si>
    <t>247-204-8302</t>
  </si>
  <si>
    <t>247-204-8303</t>
  </si>
  <si>
    <t>247-204-8304</t>
  </si>
  <si>
    <t>247-204-8305</t>
  </si>
  <si>
    <t>247-204-8306</t>
  </si>
  <si>
    <t>247-204-8307</t>
  </si>
  <si>
    <t>247-204-8308</t>
  </si>
  <si>
    <t>247-217-3101</t>
  </si>
  <si>
    <t>1P+B3:C25N 6А 10mA электронный тип AС, х-ка С, 4.5kA (R)</t>
  </si>
  <si>
    <t>247-217-3102</t>
  </si>
  <si>
    <t xml:space="preserve"> 1P+N 10А, 16А, 20А 10mA электронный тип AС, х-ка С, 4.5kA (R)</t>
  </si>
  <si>
    <t>247-217-3103</t>
  </si>
  <si>
    <t xml:space="preserve"> 1P+N 25А 10mA электронный тип AС, х-ка С, 4.5kA (R)</t>
  </si>
  <si>
    <t>247-217-3104</t>
  </si>
  <si>
    <t xml:space="preserve"> 1P+N 32А, 50А 10mA электронный тип AС, х-ка С, 4.5kA (R)</t>
  </si>
  <si>
    <t>247-217-3105</t>
  </si>
  <si>
    <t xml:space="preserve"> 1P+N 40А 10mA электронный тип AС, х-ка С, 4.5kA (R)</t>
  </si>
  <si>
    <t>247-217-3106</t>
  </si>
  <si>
    <t xml:space="preserve"> 1P+N 50А 10mA электронный тип AС, х-ка С, 4.5kA (R)</t>
  </si>
  <si>
    <t>247-217-3107</t>
  </si>
  <si>
    <t xml:space="preserve"> 1P+N 63А 10mA электронный тип AС, х-ка С, 4.5kA (R)</t>
  </si>
  <si>
    <t>247-217-3108</t>
  </si>
  <si>
    <t xml:space="preserve"> 1P+N 6А 30mA электронный тип AС, х-ка С, 4.5kA (R)</t>
  </si>
  <si>
    <t>247-217-3109</t>
  </si>
  <si>
    <t xml:space="preserve"> 1P+N 10А 30mA электронный тип AС, х-ка С, 4.5kA (R)</t>
  </si>
  <si>
    <t>247-217-3110</t>
  </si>
  <si>
    <t xml:space="preserve"> 1P+N 16А 30mA электронный тип AС, х-ка С, 4.5kA (R)</t>
  </si>
  <si>
    <t>247-217-3111</t>
  </si>
  <si>
    <t xml:space="preserve"> 1P+N 20А 30mA электронный тип AС, х-ка С, 4.5kA (R)</t>
  </si>
  <si>
    <t>247-217-3112</t>
  </si>
  <si>
    <t xml:space="preserve"> 1P+N 25А 30mA электронный тип AС, х-ка С, 4.5kA (R)</t>
  </si>
  <si>
    <t>247-217-3113</t>
  </si>
  <si>
    <t xml:space="preserve"> 1P+N 32А 30mA электронный тип AС, х-ка С, 4.5kA (R)</t>
  </si>
  <si>
    <t>247-217-3114</t>
  </si>
  <si>
    <t xml:space="preserve"> 1P+N 40А 30mA электронный тип AС, х-ка С, 4.5kA (R)</t>
  </si>
  <si>
    <t>247-217-3115</t>
  </si>
  <si>
    <t xml:space="preserve"> 1P+N 63А 30mA электронный тип AС, х-ка С, 4.5kA (R)</t>
  </si>
  <si>
    <t>247-217-3116</t>
  </si>
  <si>
    <t xml:space="preserve"> 2P C6, С40, С50, С63 30mA, 100mA тип AC 6kA (R)</t>
  </si>
  <si>
    <t>247-217-3117</t>
  </si>
  <si>
    <t xml:space="preserve"> 2P C10, С16, С20, С25, С32 30mA, 100mA тип AC 6kA (R)</t>
  </si>
  <si>
    <t>247-217-3118</t>
  </si>
  <si>
    <t xml:space="preserve"> 4P C6, С40, С50, С63 30mA, 100mA тип AC 6kA (R)</t>
  </si>
  <si>
    <t>247-217-3119</t>
  </si>
  <si>
    <t xml:space="preserve"> 4P C10, С16, С20, С25, С32 30mA, 100mA тип AC 6kA (R)</t>
  </si>
  <si>
    <t>247-217-3120</t>
  </si>
  <si>
    <t xml:space="preserve"> 2P C6, С40, С50, С63 300mA тип AC 6kA (R)</t>
  </si>
  <si>
    <t>247-217-3121</t>
  </si>
  <si>
    <t xml:space="preserve"> 2P C10, С16,С20, С25, С32 300mA тип AC 6kA (R)</t>
  </si>
  <si>
    <t>247-217-3122</t>
  </si>
  <si>
    <t xml:space="preserve"> 4P C6, С40, С50, С63 300mA тип AC 6kA (R)</t>
  </si>
  <si>
    <t>247-217-3123</t>
  </si>
  <si>
    <t xml:space="preserve"> 4P C10, С16, С20, С25 300mA тип AC 6kA (R)</t>
  </si>
  <si>
    <t>247-217-3201</t>
  </si>
  <si>
    <t>1P+N 16A, 25А 10mA A (R), 6kA</t>
  </si>
  <si>
    <t>247-217-3202</t>
  </si>
  <si>
    <t>1P+N 16A, 25А 10mA AC (R) 6kA</t>
  </si>
  <si>
    <t>247-217-3203</t>
  </si>
  <si>
    <t>1P+N 16A, 25А,32А 30mA A (R) 6kA</t>
  </si>
  <si>
    <t>247-217-3204</t>
  </si>
  <si>
    <t>1P+N 40A, 63А 30mA A (R) 6kA</t>
  </si>
  <si>
    <t>247-217-3205</t>
  </si>
  <si>
    <t xml:space="preserve">1P+N 16A, 25А, 32А, 40А, 63А 30mA AC (R) 6kA </t>
  </si>
  <si>
    <t>247-217-3206</t>
  </si>
  <si>
    <t xml:space="preserve">3P+N 16A, 32А 30mA A (R) 6kA </t>
  </si>
  <si>
    <t>247-217-3207</t>
  </si>
  <si>
    <t xml:space="preserve">3P+N 25A 30mA A (R) 6kA </t>
  </si>
  <si>
    <t>247-217-3208</t>
  </si>
  <si>
    <t xml:space="preserve">3P+N 40A 30mA A (R) 6kA </t>
  </si>
  <si>
    <t>247-217-3209</t>
  </si>
  <si>
    <t xml:space="preserve">3P+N 63A 30mA A (R) 6kA </t>
  </si>
  <si>
    <t>247-217-3210</t>
  </si>
  <si>
    <t xml:space="preserve">3P+N 16A, 25А, 32А, 40А 30mA AC (R) 6kA </t>
  </si>
  <si>
    <t>247-217-3211</t>
  </si>
  <si>
    <t xml:space="preserve">3P+N 63A 30mA AC (R) 6kA </t>
  </si>
  <si>
    <t>247-217-3212</t>
  </si>
  <si>
    <t xml:space="preserve">3P+N 16A, 25А, 32А 300mA A (R) 10kA </t>
  </si>
  <si>
    <t>247-217-3213</t>
  </si>
  <si>
    <t xml:space="preserve">3P+N 40A 300mA A (R) 10kA </t>
  </si>
  <si>
    <t>247-217-3214</t>
  </si>
  <si>
    <t xml:space="preserve">3P+N 63A 300mA A (R) 10kA </t>
  </si>
  <si>
    <t>247-217-3215</t>
  </si>
  <si>
    <t xml:space="preserve">3P+N 16A 300mA AC (R) 10kA </t>
  </si>
  <si>
    <t>247-217-3216</t>
  </si>
  <si>
    <t xml:space="preserve">3P+N 25A, 32А, 40А, 63А 300mA AC (R) 10kA </t>
  </si>
  <si>
    <t>247-217-3301</t>
  </si>
  <si>
    <t>1P 20A/32А/40А (R)</t>
  </si>
  <si>
    <t>247-217-3302</t>
  </si>
  <si>
    <t>1P 63A (R)</t>
  </si>
  <si>
    <t>247-217-3303</t>
  </si>
  <si>
    <t>1P 80A (R)</t>
  </si>
  <si>
    <t>247-217-3304</t>
  </si>
  <si>
    <t>1P 100A (R)</t>
  </si>
  <si>
    <t>247-217-3305</t>
  </si>
  <si>
    <t>1P 125A (R)</t>
  </si>
  <si>
    <t>247-217-3306</t>
  </si>
  <si>
    <t>2P 20A, 32А, 40А (R)</t>
  </si>
  <si>
    <t>247-217-3307</t>
  </si>
  <si>
    <t>2P 63A (R)</t>
  </si>
  <si>
    <t>247-217-3308</t>
  </si>
  <si>
    <t>2P 80A (R)</t>
  </si>
  <si>
    <t>247-217-3309</t>
  </si>
  <si>
    <t>2P 100A (R)</t>
  </si>
  <si>
    <t>247-217-3310</t>
  </si>
  <si>
    <t>2P 125A (R)</t>
  </si>
  <si>
    <t>247-217-3311</t>
  </si>
  <si>
    <t>3P 20A,32А, 40А (R)</t>
  </si>
  <si>
    <t>247-217-3312</t>
  </si>
  <si>
    <t>3P 63A (R)</t>
  </si>
  <si>
    <t>247-217-3313</t>
  </si>
  <si>
    <t>3P 80A (R)</t>
  </si>
  <si>
    <t>247-217-3314</t>
  </si>
  <si>
    <t>3P 100A (R)</t>
  </si>
  <si>
    <t>247-217-3315</t>
  </si>
  <si>
    <t>3P 125A (R)</t>
  </si>
  <si>
    <t>247-217-3316</t>
  </si>
  <si>
    <t>4P 20A,32А, 40А (R)</t>
  </si>
  <si>
    <t>247-217-3317</t>
  </si>
  <si>
    <t>4P 63A (R)</t>
  </si>
  <si>
    <t>247-217-3318</t>
  </si>
  <si>
    <t>4P 80A (R)</t>
  </si>
  <si>
    <t>247-217-3319</t>
  </si>
  <si>
    <t>4P 100A (R)</t>
  </si>
  <si>
    <t>247-217-3320</t>
  </si>
  <si>
    <t>4P 125A (R)</t>
  </si>
  <si>
    <t>247-217-3501</t>
  </si>
  <si>
    <t xml:space="preserve">AX-X1 для NXB-63 (R), вспомогательный </t>
  </si>
  <si>
    <t>247-217-3502</t>
  </si>
  <si>
    <t xml:space="preserve">AL-X1 для NXB-63 (R), сигнальный вспомогательный </t>
  </si>
  <si>
    <t>247-217-3503</t>
  </si>
  <si>
    <t xml:space="preserve">AX-X3 для NXB-125(G) (R), вспомогательный </t>
  </si>
  <si>
    <t>247-217-3504</t>
  </si>
  <si>
    <t>AL-X3 для NXB-125G (R), сигнальный вспомогательный</t>
  </si>
  <si>
    <t>247-217-3505</t>
  </si>
  <si>
    <t>Вспомогательный контакт XF9 для NB1 (R)</t>
  </si>
  <si>
    <t>247-204-5994</t>
  </si>
  <si>
    <t>SHT-X1 AC24V/48V,DC24V/48V для NXB-63 (R), независимый</t>
  </si>
  <si>
    <t>247-204-5995</t>
  </si>
  <si>
    <t>SHT-X1 AC230V/400V для NXB-63 (R)</t>
  </si>
  <si>
    <t>247-204-5996</t>
  </si>
  <si>
    <t>SHT-X3 AC240V/AC415V для NXB-125(G) (R), независимый</t>
  </si>
  <si>
    <t>247-204-5997</t>
  </si>
  <si>
    <t>SHT-X3 DC, AC24V/48V для NXB-125(G) (R), независимый</t>
  </si>
  <si>
    <t>247-204-5998</t>
  </si>
  <si>
    <t xml:space="preserve">UVT-X1 для NXB-63 (R), минимального напряжения </t>
  </si>
  <si>
    <t>247-204-5999</t>
  </si>
  <si>
    <t>UVT-X3 для NXB-125G (R), минимального напряжения</t>
  </si>
  <si>
    <t>247-204-6001</t>
  </si>
  <si>
    <t>Независимый расцепитель S9 для NB1 ®</t>
  </si>
  <si>
    <t>247-217-3601</t>
  </si>
  <si>
    <t xml:space="preserve">OUVT-X1 для NXB-63 (R), максимального /минимального напряжения </t>
  </si>
  <si>
    <t>247-217-3602</t>
  </si>
  <si>
    <t xml:space="preserve">OVT-X1 для NXB-63 (R), максимального напряжения </t>
  </si>
  <si>
    <t>247-217-3603</t>
  </si>
  <si>
    <t xml:space="preserve">OVT-X3 для NXB-125G (R), максимального напряжения </t>
  </si>
  <si>
    <t>247-217-3604</t>
  </si>
  <si>
    <t xml:space="preserve">OUVT-X3 для NXB-125(G) (R), максимального /минимального напряжения </t>
  </si>
  <si>
    <t>247-217-1901</t>
  </si>
  <si>
    <t xml:space="preserve">NXM-63S/3P 25кА 10A (R)                                </t>
  </si>
  <si>
    <t>247-217-1902</t>
  </si>
  <si>
    <t xml:space="preserve">NXM-63S/3P 25кА 16A/20А/25А/32A/40A/50A/63A (R)                                 </t>
  </si>
  <si>
    <t>247-217-1903</t>
  </si>
  <si>
    <t>NXM-63H/3P 50кА 63A (R)</t>
  </si>
  <si>
    <t>247-217-1904</t>
  </si>
  <si>
    <t>NXM-125S/3Р 25A 25кА (R)</t>
  </si>
  <si>
    <t>247-217-1905</t>
  </si>
  <si>
    <t>NXM-125S/3Р 32A 25кА (R)</t>
  </si>
  <si>
    <t>247-217-1906</t>
  </si>
  <si>
    <t>NXM-125S/3Р 40A 25кА (R)</t>
  </si>
  <si>
    <t>247-217-1907</t>
  </si>
  <si>
    <t>NXM-125S/3Р 50A 25кА (R)</t>
  </si>
  <si>
    <t>247-217-1908</t>
  </si>
  <si>
    <t>NXM-125S/3Р 63A 25кА (R)</t>
  </si>
  <si>
    <t>247-217-1909</t>
  </si>
  <si>
    <t>NXM-125S/3Р 80A 25кА (R)</t>
  </si>
  <si>
    <t>247-217-1910</t>
  </si>
  <si>
    <t>NXM-125S/3Р 100A 25кА (R)</t>
  </si>
  <si>
    <t>247-217-1911</t>
  </si>
  <si>
    <t>NXM-125S/3Р 125A 25кА (R)</t>
  </si>
  <si>
    <t>247-217-1912</t>
  </si>
  <si>
    <t>NXM-160S/3Р 125A 35кА (R)</t>
  </si>
  <si>
    <t>247-217-1913</t>
  </si>
  <si>
    <t>NXM-160S/3Р 160A 35кА (R)</t>
  </si>
  <si>
    <t>247-217-1914</t>
  </si>
  <si>
    <t>NXM-250S/3Р 160A 35кА (R)</t>
  </si>
  <si>
    <t>247-217-1915</t>
  </si>
  <si>
    <t>NXM-250S/3Р 180A 35кА (R)</t>
  </si>
  <si>
    <t>247-217-1916</t>
  </si>
  <si>
    <t>NXM-250S/3Р 200A 35кА (R)</t>
  </si>
  <si>
    <t>247-217-1917</t>
  </si>
  <si>
    <t>NXM-250S/3Р 225A/250 35кА (R)</t>
  </si>
  <si>
    <t>247-217-1918</t>
  </si>
  <si>
    <t>NXM-400S/3Р 315A 50кА (R)</t>
  </si>
  <si>
    <t>247-217-1919</t>
  </si>
  <si>
    <t>NXM-400S/3Р 320A 50кА (R)</t>
  </si>
  <si>
    <t>247-217-1920</t>
  </si>
  <si>
    <t>NXM-400S/3Р 350A 50кА (R)</t>
  </si>
  <si>
    <t>247-217-1921</t>
  </si>
  <si>
    <t>NXM-400S/3Р 400A 50кА (R)</t>
  </si>
  <si>
    <t>247-217-1922</t>
  </si>
  <si>
    <t>NXM-630S/3Р 400A 50кА (R)</t>
  </si>
  <si>
    <t>247-217-1923</t>
  </si>
  <si>
    <t>NXM-630S/3Р 500A 50кА (R)</t>
  </si>
  <si>
    <t>247-217-1924</t>
  </si>
  <si>
    <t>NXM-630S/3Р 630A 50кА (R)</t>
  </si>
  <si>
    <t>247-217-1925</t>
  </si>
  <si>
    <t>NXM-800S/3Р 630A 50кА (R)</t>
  </si>
  <si>
    <t>247-217-1926</t>
  </si>
  <si>
    <t>NXM-800S/3Р 800A 50кА (R)</t>
  </si>
  <si>
    <t>247-217-1927</t>
  </si>
  <si>
    <t>NXM-1000S/3Р 800A 50кА (R)</t>
  </si>
  <si>
    <t>247-217-1928</t>
  </si>
  <si>
    <t>NXM-1000S/3Р 1000A 50кА (R)</t>
  </si>
  <si>
    <t>247-217-1929</t>
  </si>
  <si>
    <t>NXM-1600S/3Р 1000A 50кА регулир. (R)</t>
  </si>
  <si>
    <t>247-217-1930</t>
  </si>
  <si>
    <t>NXM-1600S/3Р 1250A 50кА регулир. (R)</t>
  </si>
  <si>
    <t>247-217-1931</t>
  </si>
  <si>
    <t>NXM-1600S/3Р 1600A 50кА регулир. (R)</t>
  </si>
  <si>
    <t>247-217-1932</t>
  </si>
  <si>
    <t>NXMS-160SF/3Р 100A 36кА с электронным расцепителем (R)</t>
  </si>
  <si>
    <t>247-217-1933</t>
  </si>
  <si>
    <t>NXMS-160SF/3Р 125A 36кА с электронным расцепителем (R)</t>
  </si>
  <si>
    <t>247-217-1934</t>
  </si>
  <si>
    <t>NXMS-160SF/3Р 160A 36кА с электронным расцепителем (R)</t>
  </si>
  <si>
    <t>247-217-1935</t>
  </si>
  <si>
    <t>NXMS-250SF/3Р 200A 36кА с электронным расцепителем (R)</t>
  </si>
  <si>
    <t>247-217-1936</t>
  </si>
  <si>
    <t>NXMS-400H/3Р 400A 70кА с электронным расцепителем (R)</t>
  </si>
  <si>
    <t>247-217-1937</t>
  </si>
  <si>
    <t>NXMS-630H/3Р 630A 70кА с электронным расцепителем (R)</t>
  </si>
  <si>
    <t>247-217-1938</t>
  </si>
  <si>
    <t>NXMS-1000H/3Р 800A/1000А 70кА с электронным расцепителем (R)</t>
  </si>
  <si>
    <t>247-217-1939</t>
  </si>
  <si>
    <t>NXMS-1250H/3Р 1250A 70кА с электронным расцепителем (R)</t>
  </si>
  <si>
    <t>247-217-1940</t>
  </si>
  <si>
    <t>NXMS-1600H/3Р 1600A 70кА с электронным расцепителем (R)</t>
  </si>
  <si>
    <t>247-204-5869</t>
  </si>
  <si>
    <t>Контакт  вспомогательный AX-M2 L для NXM(LE)-160 (левый) (R)</t>
  </si>
  <si>
    <t>247-204-5870</t>
  </si>
  <si>
    <t>Контакт  вспомогательный AX-M1 R для NXM-125(63)/NXMLE-125(правый) (R)</t>
  </si>
  <si>
    <t>247-204-5871</t>
  </si>
  <si>
    <t>Контакт  вспомогательный AX-M2 R для NXM(LE)-160/2P/3P/4P(правый) (R)</t>
  </si>
  <si>
    <t>247-204-5872</t>
  </si>
  <si>
    <t>Контакт вспомогательный AX-M3 L/R для NXM(LE)-320(250) (левый/правый) (R)</t>
  </si>
  <si>
    <t>247-204-5873</t>
  </si>
  <si>
    <t>Контакт  вспомогательный AX-M4 L для NXM-630(400) (левый) (R)</t>
  </si>
  <si>
    <t>247-204-5874</t>
  </si>
  <si>
    <t>Контакт  вспомогательный AX-M5 L для NXM-800 (левый) (R)</t>
  </si>
  <si>
    <t>247-204-5875</t>
  </si>
  <si>
    <t>Контакт  вспомогательный AX-M5 R для NXM-800 (правый) (R)</t>
  </si>
  <si>
    <t>247-204-5876</t>
  </si>
  <si>
    <t>Контакт вспомогательный AX-M5 L/R LE для NXM-1000 /NXMLE-800 (левый/правый) (R)</t>
  </si>
  <si>
    <t>247-204-5877</t>
  </si>
  <si>
    <t>Контакт  вспомогательный AX для NXM-1600 (левый) (R)</t>
  </si>
  <si>
    <t>247-204-5878</t>
  </si>
  <si>
    <t>Контакт сигнальный AL-M1 R для NXM-125(63)/NXMLE-125 (правый) (R)</t>
  </si>
  <si>
    <t>247-204-5879</t>
  </si>
  <si>
    <t>Контакт сигнальный AL-M2 L для NXM(LE)-160 (левый) (R)</t>
  </si>
  <si>
    <t>247-204-5880</t>
  </si>
  <si>
    <t>Контакт сигнальный AL-M2 R для NXM(LE)-160/2P/3P/4P (правый) (R)</t>
  </si>
  <si>
    <t>247-204-5881</t>
  </si>
  <si>
    <t>Контакт сигнальныйAL-M3 R для NXM(LE)-320(250) (левый) (R)</t>
  </si>
  <si>
    <t>247-204-5882</t>
  </si>
  <si>
    <t>Контакт сигнальныйAL-M4 L для NXM-630(400) (левый) (R)</t>
  </si>
  <si>
    <t>247-204-5883</t>
  </si>
  <si>
    <t>Контакт сигнальный AL-M5 L для NXM-800 (левый) (R)</t>
  </si>
  <si>
    <t>247-204-5884</t>
  </si>
  <si>
    <t>Контакт сигнальный AL-M5 R для NXM-800 (правый) (R)</t>
  </si>
  <si>
    <t>247-204-5885</t>
  </si>
  <si>
    <t>Контакт сигнальный AL-M5 L/R LE для NXMLE-800/NXM-1000 (левый/правый) (R)</t>
  </si>
  <si>
    <t>247-204-5886</t>
  </si>
  <si>
    <t>Контакт сигнальный  AL для NXM-1600 (правый) (R)</t>
  </si>
  <si>
    <t>247-204-5887</t>
  </si>
  <si>
    <t>Контакт вспомогательный и сигнальный AX/AL-M1 L для NXM(LE)-125(63) (левый) (CHINT</t>
  </si>
  <si>
    <t>247-204-5888</t>
  </si>
  <si>
    <t>Контакт вспомогательный и сигнальный AX/AL-M2 L для NXM(LE)-160 (левый) (R)</t>
  </si>
  <si>
    <t>247-204-5889</t>
  </si>
  <si>
    <t>Контакт вспомогательный и сигнальный AX/AL-M2 R для NXM(LE)-160/2P/3P/4P (правый) (R)</t>
  </si>
  <si>
    <t>247-204-5890</t>
  </si>
  <si>
    <t>Контакт вспомогательный и сигнальный AX/AL-M3 L для NXM-320(250) (левый) (R)</t>
  </si>
  <si>
    <t>247-204-5891</t>
  </si>
  <si>
    <t>Контакт вспомогательный и сигнальный AX/AL-M4 L для NXM-630(400) (левый) (R)</t>
  </si>
  <si>
    <t>247-204-5892</t>
  </si>
  <si>
    <t>Контакт вспомогательный и сигнальный AX/AL-M5 L/R для NXM-800 (левый/правый) (R)</t>
  </si>
  <si>
    <t>247-204-5893</t>
  </si>
  <si>
    <t>Контакт вспомогательный и сигнальный AX/AL-M5 L LE для NXM-1000 (левый) (R)</t>
  </si>
  <si>
    <t>247-204-5959</t>
  </si>
  <si>
    <t>Расцепитель независимый  SHT-M1 D1 L для NXM-125(63)/NXMLE-125 DC24V (левый) (R)</t>
  </si>
  <si>
    <t>247-204-5960</t>
  </si>
  <si>
    <t>Расцепитель независимый  SHT-M1 A1 L для NXM-125(63)/NXMLE-125 AC230V (левый) (R)</t>
  </si>
  <si>
    <t>247-204-5961</t>
  </si>
  <si>
    <t>Расцепитель независимый  SHT-M1 A2 L для NXM-125(63)/NXMLE-125 AC400V (левый) (R)</t>
  </si>
  <si>
    <t>247-204-5962</t>
  </si>
  <si>
    <t>Расцепитель независимый SHT-M2 D1 L/R для NXM(LE)-160 DC24V (левый/правый) (R)</t>
  </si>
  <si>
    <t>247-204-5963</t>
  </si>
  <si>
    <t>Расцепитель независимый SHT-M2 A1 L/R для NXM(LE)-160 AC230V (левый/правый) ®</t>
  </si>
  <si>
    <t>247-204-5964</t>
  </si>
  <si>
    <t>Расцепитель независимый SHT-M2 A2 L/R для NXM(LE)-160 AC400V (левый/правый) (R)</t>
  </si>
  <si>
    <t>247-204-5965</t>
  </si>
  <si>
    <t>Расцепитель независимый SHT-M3 A1 L/R для NXM(LE)-320(250) AC230V (левый/правый) (R)</t>
  </si>
  <si>
    <t>247-204-5966</t>
  </si>
  <si>
    <t>Расцепитель независимый SHT-M3 A2 L для NXM(LE)-320(250) AC400V (левый) (R)</t>
  </si>
  <si>
    <t>247-204-5967</t>
  </si>
  <si>
    <t>Расцепитель независимый SHT-M4 D1 R для NXM(LE)-630(400) DC24V (правый) (R)</t>
  </si>
  <si>
    <t>247-204-5968</t>
  </si>
  <si>
    <t>Расцепитель независимый SHT-M4 A1/А2 R для NXM(LE)-630(400) AC230V/AC400V (правый) (R)</t>
  </si>
  <si>
    <t>247-204-5969</t>
  </si>
  <si>
    <t>Расцепитель независимый SHT-M5 D1 R для NXM-800 DC24V (правый) (R)</t>
  </si>
  <si>
    <t>247-204-5970</t>
  </si>
  <si>
    <t>Расцепитель независимый SHT-M5 A1 R для NXM-800 AC230V (правый) (R)</t>
  </si>
  <si>
    <t>247-204-5971</t>
  </si>
  <si>
    <t>Расцепитель независимый SHT-M5 A2 R для NXM-800 AC400V (правый) (R)</t>
  </si>
  <si>
    <t>247-204-5972</t>
  </si>
  <si>
    <t>Расцепитель независимый SHT-M6 D1 R для NXM-1000 DC24V (правый) (R)</t>
  </si>
  <si>
    <t>247-204-5973</t>
  </si>
  <si>
    <t>Расцепитель независимый SHT-M6 A1 R для NXM-1000 AC230V (правый) (R)</t>
  </si>
  <si>
    <t>247-204-5974</t>
  </si>
  <si>
    <t>Расцепитель независимый SHT-M6 A2 R для NXM-1000 AC400V (правый) (R)</t>
  </si>
  <si>
    <t>247-204-5975</t>
  </si>
  <si>
    <t>Расцепитель независимый SHT-M7 D1 L для NXM-1600 DC24V (левый) (R)</t>
  </si>
  <si>
    <t>247-204-5976</t>
  </si>
  <si>
    <t>Расцепитель независимый SHT-M7 A1 L для NXM-1600 AC220V (левый) (R)</t>
  </si>
  <si>
    <t>247-204-5977</t>
  </si>
  <si>
    <t>Расцепитель независимый SHT-M7 A2 L для NXM-1600 AC400V (левый) (R)</t>
  </si>
  <si>
    <t>247-204-5978</t>
  </si>
  <si>
    <t>Расцепитель минимального напряжения UVT-M1 A1 L для NXM-125(63)/NXMLE-125 AC230V (R)</t>
  </si>
  <si>
    <t>247-204-5979</t>
  </si>
  <si>
    <t>Расцепитель минимального напряжения UVT-M1 A2 L для NXM-125(63)/NXMLE-125 AC400V (R)</t>
  </si>
  <si>
    <t>247-204-5980</t>
  </si>
  <si>
    <t>Расцепитель минимального напряжения UVT-M2 A1 L для NXM(LE)-160 AC230V (левый) (R)</t>
  </si>
  <si>
    <t>247-204-5981</t>
  </si>
  <si>
    <t>Расцепитель минимального напряжения UVT-M2 A2 L для NXM(LE)-160 AC400V (левый) (R)</t>
  </si>
  <si>
    <t>247-204-5982</t>
  </si>
  <si>
    <t>Расцепитель минимального напряжения UVT-M3 A1 R для NXM-250,NXMLE-320(250)/4P AC230V (правый)(R)</t>
  </si>
  <si>
    <t>247-204-5983</t>
  </si>
  <si>
    <t>Расцепитель минимального напряжения UVT-M3 A2 R для NXM-250,NXMLE-320(250)/4P AC400V (правый)(R)</t>
  </si>
  <si>
    <t>247-204-5984</t>
  </si>
  <si>
    <t>Расцепитель минимального напряжения UVT-M4 A2 R для NXM-400(630) AC400V (правый)(R)</t>
  </si>
  <si>
    <t>247-204-5985</t>
  </si>
  <si>
    <t>Расцепитель минимального напряжения UVT-M4 A1 R для NXM-400(630) AC230V (правый)(R)</t>
  </si>
  <si>
    <t>247-204-5986</t>
  </si>
  <si>
    <t>Расцепитель минимального напряжения UVT-M5 A2 L для NXM-800 AC400V (левый)(R)</t>
  </si>
  <si>
    <t>247-204-5987</t>
  </si>
  <si>
    <t>Расцепитель минимального напряжения UVT-M5 A1 L для NXM-800 AC230V (левый)(R)</t>
  </si>
  <si>
    <t>247-204-5988</t>
  </si>
  <si>
    <t>Расцепитель минимального напряжения UVT-M6 А1/A2 L для NXM-1000 AC230V/AC400V (левый)(R)</t>
  </si>
  <si>
    <t>247-204-5989</t>
  </si>
  <si>
    <t>Расцепитель минимального напряжения UVT-M7 А1/A2 L для NXM-1600 AC230V/AC400V (левый)(R)</t>
  </si>
  <si>
    <t>247-204-6047</t>
  </si>
  <si>
    <t>Привод ручной поворотный  ERH-M1 для NXM-125(63) (R)</t>
  </si>
  <si>
    <t>247-204-6048</t>
  </si>
  <si>
    <t>Привод ручной поворотный  ERH-M2 для NXM-160 (R)</t>
  </si>
  <si>
    <t>247-204-6049</t>
  </si>
  <si>
    <t>Привод ручной поворотный  ERH-M3 для NXM-320(250) (R)</t>
  </si>
  <si>
    <t>247-204-6050</t>
  </si>
  <si>
    <t>Привод ручной поворотный  ERH-M4 для NXM(S)-630(400) (R)</t>
  </si>
  <si>
    <t>247-204-6051</t>
  </si>
  <si>
    <t>Привод ручной поворотный  ERH-M5 для NXM-800 (R)</t>
  </si>
  <si>
    <t>247-204-6052</t>
  </si>
  <si>
    <t>Привод ручной поворотный  ERH-M6 для NXM(S)-1000 (R)</t>
  </si>
  <si>
    <t>247-204-6053</t>
  </si>
  <si>
    <t>Привод ручной поворотный  ERH-M7 для NXM(S)-1600 (R)</t>
  </si>
  <si>
    <t>247-204-6054</t>
  </si>
  <si>
    <t>Привод моторный  MD-M1 A2 для NXM-125(63) AC400V (R)</t>
  </si>
  <si>
    <t>247-204-6055</t>
  </si>
  <si>
    <t>Привод моторный  MD-M1 D3/A1 для NXM-125(63) DC220V/AC230V (R)</t>
  </si>
  <si>
    <t>247-204-6056</t>
  </si>
  <si>
    <t>Привод моторный MD-M2 A1 S/Н для NXM-160(S/Н) DC220V/AC230V (R)</t>
  </si>
  <si>
    <t>247-204-6057</t>
  </si>
  <si>
    <t>Привод моторный MD-M2 A2 S/Н для NXM-160(S/Н) AC400V (R)</t>
  </si>
  <si>
    <t>247-204-6058</t>
  </si>
  <si>
    <t>Привод моторный  MD-M3 D3/A1 для NXM(S)-320(250) DC220В/AC230В (R)</t>
  </si>
  <si>
    <t>247-204-6059</t>
  </si>
  <si>
    <t>Привод моторный  MD-M3 A2 для NXM(S)-320(250) AC400V (R)</t>
  </si>
  <si>
    <t>247-204-6060</t>
  </si>
  <si>
    <t>Привод моторный  MD-M4 D3/A1 для NXM(S)-630(400) DC220V/AC230V (R)</t>
  </si>
  <si>
    <t>247-204-6061</t>
  </si>
  <si>
    <t>Привод моторный  MD-M4 A2 для NXM(S)-630(400) AC400V (R)</t>
  </si>
  <si>
    <t>247-204-6062</t>
  </si>
  <si>
    <t>Привод моторный  MD-M5 D3/A1 для NXM-800 DC220V/AC230V (R)</t>
  </si>
  <si>
    <t>247-204-6063</t>
  </si>
  <si>
    <t>Привод моторный  MD-M5 A2 для NXM-800 AC400V (R)</t>
  </si>
  <si>
    <t>247-204-6064</t>
  </si>
  <si>
    <t>Привод моторный  MD-M6 D3/A1 для NXM(S)-1000 DC220V/AC230V (R)</t>
  </si>
  <si>
    <t>247-204-6065</t>
  </si>
  <si>
    <t>Привод моторный  MD-M6 A2 LE для NXM(S)-1000 AC400V (R)</t>
  </si>
  <si>
    <t>247-204-6066</t>
  </si>
  <si>
    <t>Привод моторный  MD-M7 D3/A1 для NXM(S)-1600 DC220V/AC230V (R)</t>
  </si>
  <si>
    <t>247-204-6067</t>
  </si>
  <si>
    <t>Привод моторный  MD-M7 A2 для NXM(S)-1600 AC400V (R)</t>
  </si>
  <si>
    <t>247-204-6068</t>
  </si>
  <si>
    <t>Выводы внешние для переднего присоединения, NXM(LE)-125, (прямой +боковой)  (R)</t>
  </si>
  <si>
    <t>247-204-6069</t>
  </si>
  <si>
    <t>Выводы внешние для переднего присоединения, NXM(LE)-250/320, (прямой+боковой)  (R)</t>
  </si>
  <si>
    <t>247-204-6070</t>
  </si>
  <si>
    <t>Выводы внешние для переднего присоединения, NXM-400/630, (прямой+боковой)  (R)</t>
  </si>
  <si>
    <t>247-204-6071</t>
  </si>
  <si>
    <t>Выводы внешние для переднего присоединения, NXM-800, (прямой+боковой)  (R)</t>
  </si>
  <si>
    <t>247-204-6072</t>
  </si>
  <si>
    <t>Выводы внешние для переднего присоединения, NXM-1000, (прямой+боковой)  (R)</t>
  </si>
  <si>
    <t>247-204-6073</t>
  </si>
  <si>
    <t>Выводы внешние для переднего присоединения, NXM-1250, 3P, (прямой)  (R) (комплект 6шт)</t>
  </si>
  <si>
    <t>247-204-6074</t>
  </si>
  <si>
    <t>Выводы внешние для переднего присоединения, NXM-1250, 4P, (R) (комплект 8шт)</t>
  </si>
  <si>
    <t>247-204-6075</t>
  </si>
  <si>
    <t>Выводы внешние для переднего присоединения, NXM-1600, 3P, (R) (комплект 6шт)</t>
  </si>
  <si>
    <t>247-204-6076</t>
  </si>
  <si>
    <t>Выводы внешние для переднего присоединения, NXM-1600, 4P, (R) (комплект 8шт)</t>
  </si>
  <si>
    <t>247-208-2901</t>
  </si>
  <si>
    <t>Контактор NXC-06M01/NXC-06M10 6A 220В/АС3 1НЗ/1НО 50Гц (R)</t>
  </si>
  <si>
    <t>247-208-2902</t>
  </si>
  <si>
    <t>Контактор NXC-06M01/Z 24DC 1НЗ 50/60Гц (R)</t>
  </si>
  <si>
    <t>247-208-2903</t>
  </si>
  <si>
    <t>Контактор NXC-09M01/NXC-09M10 9A 220В/АС3 1НЗ/1НО 50Гц (R)</t>
  </si>
  <si>
    <t>247-208-2904</t>
  </si>
  <si>
    <t>Контактор NXC-09M/22/Z 220DC 2НО+2НЗ 50/60Гц (R)</t>
  </si>
  <si>
    <t>247-208-2905</t>
  </si>
  <si>
    <t>Контактор NXC-09M/4 220AC 4НO 50/60Гц (R)</t>
  </si>
  <si>
    <t>247-208-2906</t>
  </si>
  <si>
    <t>Контактор NXC-09M01 24AC 1НЗ 50/60Гц (R)</t>
  </si>
  <si>
    <t>247-208-2907</t>
  </si>
  <si>
    <t>Контактор NXC-09M01/Z 220DC 1НЗ 50/60Гц (R)</t>
  </si>
  <si>
    <t>247-208-2908</t>
  </si>
  <si>
    <t>Контактор NXC-09M01/Z (NXC-09M10/Z) 24DC 1НЗ/1НO 50/60Гц (R)</t>
  </si>
  <si>
    <t>247-208-2909</t>
  </si>
  <si>
    <t>Контактор NXC-12M01/NXC-12M10 12A 220В/АС3 1НЗ/1НO 50Гц (R)</t>
  </si>
  <si>
    <t>247-208-2910</t>
  </si>
  <si>
    <t>Контактор NXC-06M/22 6A 220В/АС3 1НО+1НЗ 50Гц (R)</t>
  </si>
  <si>
    <t>247-208-2911</t>
  </si>
  <si>
    <t>Контактор NXC-09M/22 9A 220В/АС3 1НО+1НЗ 50Гц (R)</t>
  </si>
  <si>
    <t>247-208-2912</t>
  </si>
  <si>
    <t>Контактор NXC-12M/22 12A 220В/АС3 1НО+1НЗ 50Гц (R)</t>
  </si>
  <si>
    <t>247-208-2913</t>
  </si>
  <si>
    <t>Контактор NXC-12M/22/Z 110DC 2НО+2НЗ 50Гц (R)</t>
  </si>
  <si>
    <t>247-208-2914</t>
  </si>
  <si>
    <t>Контактор NXC-12M/22/Z 24DC 2НО+2НЗ 50Гц (R)</t>
  </si>
  <si>
    <t>247-208-2915</t>
  </si>
  <si>
    <t>Контактор NXC-12M/4 24AC 4НO 50/60Гц (R)</t>
  </si>
  <si>
    <t>247-208-2916</t>
  </si>
  <si>
    <t>Контактор NXC-12M01/Z (NXC-12M10/Z) 24DC 1НЗ/1НO 50/60Гц (R)</t>
  </si>
  <si>
    <t>247-208-2917</t>
  </si>
  <si>
    <t>Контактор NXC-06 6A 220В/АС3 1НО+1НЗ 50Гц (R)</t>
  </si>
  <si>
    <t>247-208-2918</t>
  </si>
  <si>
    <t>Контактор NXC-06 6A 380В/АС3 1НО+1НЗ 50Гц (R)</t>
  </si>
  <si>
    <t>247-208-2919</t>
  </si>
  <si>
    <t>Контактор NXC-09 9A 220В/АС3 1НО+1НЗ 50Гц (R)</t>
  </si>
  <si>
    <t>247-208-2920</t>
  </si>
  <si>
    <t>Контактор NXC-09 9A 380В/АС3 1НО+1НЗ 50Гц (R)</t>
  </si>
  <si>
    <t>247-208-2921</t>
  </si>
  <si>
    <t>Контактор NXC-12 12A 220В/АС3 1НО+1НЗ 50Гц (R)</t>
  </si>
  <si>
    <t>247-208-2922</t>
  </si>
  <si>
    <t>Контактор NXC-12 12A 380В/АС3 1НО+1НЗ 50Гц (R)</t>
  </si>
  <si>
    <t>247-208-2923</t>
  </si>
  <si>
    <t>Контактор NXC-12 110AC/24AC 1НО+1НЗ 50/60Гц (R)</t>
  </si>
  <si>
    <t>247-208-2924</t>
  </si>
  <si>
    <t>Контактор NXC-12 127AC/36AC 1НО+1НЗ 50/60Гц (R)</t>
  </si>
  <si>
    <t>247-208-2925</t>
  </si>
  <si>
    <t>Контактор NXC-12 48AC 1НО+1НЗ 50/60Гц (R)</t>
  </si>
  <si>
    <t>247-208-2926</t>
  </si>
  <si>
    <t>Контактор NXC-16 16A 220В/АС3 1НО+1НЗ 50Гц (R)</t>
  </si>
  <si>
    <t>247-208-2927</t>
  </si>
  <si>
    <t>Контактор NXC-18 18A 220В/АС3 1НО+1НЗ 50Гц (R)</t>
  </si>
  <si>
    <t>247-208-2928</t>
  </si>
  <si>
    <t>Контактор NXC-18 18A 380В/АС3 1НО+1НЗ 50Гц (R)</t>
  </si>
  <si>
    <t>247-208-2929</t>
  </si>
  <si>
    <t>Контактор NXC-25 25A 220В/АС3 1НО+1НЗ 50Гц (R)</t>
  </si>
  <si>
    <t>247-208-2930</t>
  </si>
  <si>
    <t>Контактор NXC-25 25A 380В/АС3 1НО+1НЗ 50Гц (R)</t>
  </si>
  <si>
    <t>247-208-2931</t>
  </si>
  <si>
    <t>Контактор NXC-25 110AC 1НО+1НЗ 50/60Гц (R)</t>
  </si>
  <si>
    <t>247-208-2932</t>
  </si>
  <si>
    <t>Контактор NXC-25 127AC 1НО+1НЗ 50/60Гц (R)</t>
  </si>
  <si>
    <t>247-208-2933</t>
  </si>
  <si>
    <t>Контактор NXC-25 24AC 1НО+1НЗ 50/60Гц (R)</t>
  </si>
  <si>
    <t>247-208-2934</t>
  </si>
  <si>
    <t>Контактор NXC-25 36AC 1НО+1НЗ 50/60Гц (R)</t>
  </si>
  <si>
    <t>247-208-2935</t>
  </si>
  <si>
    <t>Контактор NXC-25 48AC 1НО+1НЗ 50/60Гц (R)</t>
  </si>
  <si>
    <t>247-208-2936</t>
  </si>
  <si>
    <t>Контактор NXC-32 32A 220В/АС3 1НО+1НЗ 50Гц (R)</t>
  </si>
  <si>
    <t>247-208-2937</t>
  </si>
  <si>
    <t>Контактор NXC-32 32A 380В/АС3 1НО+1НЗ 50Гц (R)</t>
  </si>
  <si>
    <t>247-208-2938</t>
  </si>
  <si>
    <t>Контактор NXC-38 38A 220АС 1НО+1НЗ 50Гц (R)</t>
  </si>
  <si>
    <t>247-208-2939</t>
  </si>
  <si>
    <t>Контактор NXC-38 38A 380В/АС3 1НО+1НЗ 50Гц (R)</t>
  </si>
  <si>
    <t>247-208-2940</t>
  </si>
  <si>
    <t>Контактор NXC-40 40A 220В/АС3 1НО+1НЗ 50Гц (R)</t>
  </si>
  <si>
    <t>247-208-2941</t>
  </si>
  <si>
    <t>Контактор NXC-40 40A 380В/АС3 1НО+1НЗ 50Гц (R)</t>
  </si>
  <si>
    <t>247-208-2942</t>
  </si>
  <si>
    <t>Контактор NXC-40 110AC 1НО+1НЗ 50/60Гц (R)</t>
  </si>
  <si>
    <t>247-208-2943</t>
  </si>
  <si>
    <t>Контактор NXC-40 127AC 1НО+1НЗ 50/60Гц (R)</t>
  </si>
  <si>
    <t>247-208-2944</t>
  </si>
  <si>
    <t>Контактор NXC-40 24AC 1НО+1НЗ 50/60Гц (R)</t>
  </si>
  <si>
    <t>247-208-2945</t>
  </si>
  <si>
    <t>Контактор NXC-40 36AC 1НО+1НЗ 50/60Гц (R)</t>
  </si>
  <si>
    <t>247-208-2946</t>
  </si>
  <si>
    <t>Контактор NXC-40 48AC 1НО+1НЗ 50/60Гц (R)</t>
  </si>
  <si>
    <t>247-208-2947</t>
  </si>
  <si>
    <t>Контактор NXC-50 50A 220В/АС3 1НО+1НЗ 50Гц (R)</t>
  </si>
  <si>
    <t>247-208-2948</t>
  </si>
  <si>
    <t>Контактор NXC-50 50A 380В/АС3 1НО+1НЗ 50Гц (R)</t>
  </si>
  <si>
    <t>247-208-2949</t>
  </si>
  <si>
    <t>Контактор NXC-65 65A 220В/АС3 1НО+1НЗ 50Гц (R)</t>
  </si>
  <si>
    <t>247-208-2950</t>
  </si>
  <si>
    <t>Контактор NXC-65 65A 380В/АС3 1НО+1НЗ 50Гц (R)</t>
  </si>
  <si>
    <t>247-208-2951</t>
  </si>
  <si>
    <t>Контактор NXC-65 110AC 1НО+1НЗ 50/60Гц (R)</t>
  </si>
  <si>
    <t>247-208-2952</t>
  </si>
  <si>
    <t>Контактор NXC-65 24AC 1НО+1НЗ 50/60Гц (R)</t>
  </si>
  <si>
    <t>247-208-2953</t>
  </si>
  <si>
    <t>Контактор NXC-65 36AC/48AC 1НО+1НЗ 50/60Гц (R)</t>
  </si>
  <si>
    <t>247-208-2954</t>
  </si>
  <si>
    <t>Контактор NXC-85 85A 220В/АС3 1НО+1НЗ 50Гц (R)</t>
  </si>
  <si>
    <t>247-208-2955</t>
  </si>
  <si>
    <t>Контактор NXC-85 85A 380В/АС3 1НО+1НЗ 50Гц (R)</t>
  </si>
  <si>
    <t>247-208-2956</t>
  </si>
  <si>
    <t>Контактор NXC-100 100A 220В/АС3 1НО+1НЗ 50Гц (R)</t>
  </si>
  <si>
    <t>247-208-2957</t>
  </si>
  <si>
    <t>Контактор NXC-100 100A 380В/АС3 1НО+1НЗ 50Гц (R)</t>
  </si>
  <si>
    <t>247-208-2958</t>
  </si>
  <si>
    <t>Контактор NXC-100 100А 110В/AC3 1НО+1НЗ 50/60Гц (R)</t>
  </si>
  <si>
    <t>247-208-2959</t>
  </si>
  <si>
    <t>Контактор NXC-120 120A 220В/АС3 2НО+2НЗ 50Гц (R)</t>
  </si>
  <si>
    <t>247-208-2960</t>
  </si>
  <si>
    <t>Контактор NXC-120 120A 380В/АС3 2НО+2НЗ 50Гц (R)</t>
  </si>
  <si>
    <t>247-208-2961</t>
  </si>
  <si>
    <t>Контактор NXC-160 160A 220В/АС3 2НО+2НЗ 50Гц (R)</t>
  </si>
  <si>
    <t>247-208-2962</t>
  </si>
  <si>
    <t>Контактор NXC-160 160A 380В/АС3 2НО+2НЗ 50Гц (R)</t>
  </si>
  <si>
    <t>247-208-2963</t>
  </si>
  <si>
    <t>Контактор NXC-160 110AC 2НО+2НЗ 50/60Гц (R)</t>
  </si>
  <si>
    <t>247-208-2964</t>
  </si>
  <si>
    <t>Контактор NXC-185 185A 220В/АС3 2НО+2НЗ 50Гц (R)</t>
  </si>
  <si>
    <t>247-208-2965</t>
  </si>
  <si>
    <t>Контактор NXC-185 185A 380В/АС3 2НО+2НЗ 50Гц (R)</t>
  </si>
  <si>
    <t>247-208-2966</t>
  </si>
  <si>
    <t>Контактор NXC-225 225A 220В/АС3 2НО+2НЗ 50Гц (R)</t>
  </si>
  <si>
    <t>247-208-2967</t>
  </si>
  <si>
    <t>Контактор NXC-225 225A 380В/АС3 2НО+2НЗ 50Гц (R)</t>
  </si>
  <si>
    <t>247-208-2968</t>
  </si>
  <si>
    <t>Контактор NXC-265 265A 220В/АС3 2НО+2НЗ 50Гц (R)</t>
  </si>
  <si>
    <t>247-208-2969</t>
  </si>
  <si>
    <t>Контактор NXC-265 380-415AC/DC 2НО+2НЗ 50Гц (R)</t>
  </si>
  <si>
    <t>247-208-2970</t>
  </si>
  <si>
    <t>Контактор NXC-265 110-127AC/DC 2НО+2НЗ 50Гц (R)</t>
  </si>
  <si>
    <t>247-208-2971</t>
  </si>
  <si>
    <t>Контактор NXC-330 330A 220В/АС3 2НО+2НЗ 50Гц (R)</t>
  </si>
  <si>
    <t>247-208-2972</t>
  </si>
  <si>
    <t>Контактор NXC-400 400A AC/DC 220В-240V/АС3 2НО+2НЗ 50Гц (R)</t>
  </si>
  <si>
    <t>247-208-2973</t>
  </si>
  <si>
    <t>Контактор NXC-400 400A AC/DC 380В-415V/АС3 2НО+2НЗ 50Гц (R)</t>
  </si>
  <si>
    <t>247-208-2974</t>
  </si>
  <si>
    <t>Контактор NXC-500 500A AC/DC 220В-240V/АС3 2НО+2НЗ 50Гц (R)</t>
  </si>
  <si>
    <t>247-208-2975</t>
  </si>
  <si>
    <t>Контактор NXC-500 500A AC/DC 380В-415V/АС3 2НО+2НЗ 50Гц (R)</t>
  </si>
  <si>
    <t>247-208-2976</t>
  </si>
  <si>
    <t>Контактор NXC-630 630A AC/DC 220В-240V/АС3 2НО+2НЗ 50Гц (R)</t>
  </si>
  <si>
    <t>247-208-2977</t>
  </si>
  <si>
    <t>Контактор NXC-630 630A AC/DC 380В-415V/АС3 2НО+2НЗ 50Гц (R)</t>
  </si>
  <si>
    <t>247-208-3001</t>
  </si>
  <si>
    <t>NXC-06-22 24AC 50Гц (R)</t>
  </si>
  <si>
    <t>247-208-3002</t>
  </si>
  <si>
    <t>NXC-06M-12M 24AC 50/60Гц (R)</t>
  </si>
  <si>
    <t>247-208-3003</t>
  </si>
  <si>
    <t>NXC-06M-12M 380AC 50/60Гц (R)</t>
  </si>
  <si>
    <t>247-208-3004</t>
  </si>
  <si>
    <t>NXC-120-225 380AC 50Гц (R)</t>
  </si>
  <si>
    <t>247-208-3005</t>
  </si>
  <si>
    <t>NXC-25-38 24AC 50Гц (R)</t>
  </si>
  <si>
    <t>247-208-3006</t>
  </si>
  <si>
    <t>NXC-265-400 380-415AC/DC 50Гц (R)</t>
  </si>
  <si>
    <t>247-208-3007</t>
  </si>
  <si>
    <t>NXC-40-65 24AC 50Гц (R)</t>
  </si>
  <si>
    <t>247-208-3008</t>
  </si>
  <si>
    <t>NXC-500-630 380-415AC/DC 50Гц (R)</t>
  </si>
  <si>
    <t>247-208-3009</t>
  </si>
  <si>
    <t>NXC-75-100 24AC 50Гц (R)</t>
  </si>
  <si>
    <t>247-208-3010</t>
  </si>
  <si>
    <t>NXC-06-22 110AC 50/60Гц (R)</t>
  </si>
  <si>
    <t>247-208-3011</t>
  </si>
  <si>
    <t>NXC-06-22 24AC 50/60Гц (R)</t>
  </si>
  <si>
    <t>247-208-3012</t>
  </si>
  <si>
    <t>NXC-06-22 36AC 50/60Гц (R)</t>
  </si>
  <si>
    <t>247-208-3013</t>
  </si>
  <si>
    <t>NXC-06-22 400AC 50/60Гц (R)</t>
  </si>
  <si>
    <t>247-208-3014</t>
  </si>
  <si>
    <t>NXC-06-22 48AC 50/60Гц (R)</t>
  </si>
  <si>
    <t>247-208-3015</t>
  </si>
  <si>
    <t>NXC-06-22 AC380В 50Гц (R) </t>
  </si>
  <si>
    <t>247-208-3016</t>
  </si>
  <si>
    <t>NXC-22-38 AC380В 50Гц (R) </t>
  </si>
  <si>
    <t>247-208-3017</t>
  </si>
  <si>
    <t>NXC-40-65 coil 380V 50Hz </t>
  </si>
  <si>
    <t>247-208-3018</t>
  </si>
  <si>
    <t>NXC-75-100 AC380В 50Гц (R) </t>
  </si>
  <si>
    <t>247-204-6077</t>
  </si>
  <si>
    <t>Блокировка механическая для NXC-06-38 (R)</t>
  </si>
  <si>
    <t>247-204-6078</t>
  </si>
  <si>
    <t>Блокировка механическая для NXC-40-65 (R)</t>
  </si>
  <si>
    <t>247-204-6079</t>
  </si>
  <si>
    <t>Блокировка механическая для NXC-75-100 (R)</t>
  </si>
  <si>
    <t>247-204-6080</t>
  </si>
  <si>
    <t>Блокировка механическая MI-9 для NXC-120-225 (R)</t>
  </si>
  <si>
    <t>247-204-6081</t>
  </si>
  <si>
    <t>Блокировка механическая NCL7 для NXC-120-225</t>
  </si>
  <si>
    <t>247-204-6082</t>
  </si>
  <si>
    <t>Блокировка механическая NCL8-C для NXC-265-630 (R)</t>
  </si>
  <si>
    <t>247-216-1201</t>
  </si>
  <si>
    <t>Приставка доп.контакты AX-3M/02/11/20 к контактору NXC-06M~12M</t>
  </si>
  <si>
    <t>247-216-1202</t>
  </si>
  <si>
    <t>Приставка доп.контакты AX-3M/04/13/22/31/40 к контактору NXC-06M~12M</t>
  </si>
  <si>
    <t>247-216-1203</t>
  </si>
  <si>
    <t>Приставка доп.контакты AX-3X/04/13/22/31/40 к контактору NXC-06~630 (R)</t>
  </si>
  <si>
    <t>247-216-1204</t>
  </si>
  <si>
    <t>Приставка доп.контакты AX-3X/11 к контактору NXC-06~630 (R)</t>
  </si>
  <si>
    <t>247-216-1205</t>
  </si>
  <si>
    <t>Приставка доп.контакты (боковой) AX-3C/11 к контактору NXC -06~630 (R)</t>
  </si>
  <si>
    <t>247-216-1206</t>
  </si>
  <si>
    <t>Кожух пылезащитный  AXC-1 для NXC-06-22/NXC-120-630</t>
  </si>
  <si>
    <t>247-216-1207</t>
  </si>
  <si>
    <t>Кожух пылезащитный AXC-2 для NXC-25-38</t>
  </si>
  <si>
    <t>247-216-1208</t>
  </si>
  <si>
    <t>Кожух пылезащитный AXC-3 для NXC-40-65</t>
  </si>
  <si>
    <t>247-216-1209</t>
  </si>
  <si>
    <t>Кожух пылезащитный AXC-4 для NXC-75-100</t>
  </si>
  <si>
    <t>247-211-1601</t>
  </si>
  <si>
    <t xml:space="preserve"> NXR-12 0.1-0.16A (R)</t>
  </si>
  <si>
    <t>247-211-1602</t>
  </si>
  <si>
    <t xml:space="preserve"> NXR-12 0.16-0.25A (R)</t>
  </si>
  <si>
    <t>247-211-1603</t>
  </si>
  <si>
    <t xml:space="preserve"> NXR-12 0.25-0.4A (R)</t>
  </si>
  <si>
    <t>247-211-1604</t>
  </si>
  <si>
    <t xml:space="preserve"> NXR-12 0.4-0.63A (R)</t>
  </si>
  <si>
    <t>247-211-1605</t>
  </si>
  <si>
    <t xml:space="preserve"> NXR-12 0.63-1A (R)</t>
  </si>
  <si>
    <t>247-211-1606</t>
  </si>
  <si>
    <t xml:space="preserve"> NXR-12 1-1.6A (R)</t>
  </si>
  <si>
    <t>247-211-1607</t>
  </si>
  <si>
    <t xml:space="preserve"> NXR-12 1.6-2.5A (R)</t>
  </si>
  <si>
    <t>247-211-1608</t>
  </si>
  <si>
    <t xml:space="preserve"> NXR-12 2.5-4A (R)</t>
  </si>
  <si>
    <t>247-211-1609</t>
  </si>
  <si>
    <t xml:space="preserve"> NXR-12 4-6A (R)</t>
  </si>
  <si>
    <t>247-211-1610</t>
  </si>
  <si>
    <t xml:space="preserve"> NXR-12 5.5-8A (R)</t>
  </si>
  <si>
    <t>247-211-1611</t>
  </si>
  <si>
    <t xml:space="preserve"> NXR-12 7-10A (R)</t>
  </si>
  <si>
    <t>247-211-1612</t>
  </si>
  <si>
    <t xml:space="preserve"> NXR-12 9-12A (R)</t>
  </si>
  <si>
    <t>247-211-1613</t>
  </si>
  <si>
    <t xml:space="preserve"> NXR-25 0.16-0.25A (R)</t>
  </si>
  <si>
    <t>247-211-1614</t>
  </si>
  <si>
    <t xml:space="preserve"> NXR-25 0.25-0.4A (R)</t>
  </si>
  <si>
    <t>247-211-1615</t>
  </si>
  <si>
    <t>247-211-1616</t>
  </si>
  <si>
    <t xml:space="preserve"> NXR-25 0.63-1A (R)</t>
  </si>
  <si>
    <t>247-211-1617</t>
  </si>
  <si>
    <t xml:space="preserve"> NXR-25 1-1.6A (R)</t>
  </si>
  <si>
    <t>247-211-1618</t>
  </si>
  <si>
    <t xml:space="preserve"> NXR-25 1.25-2A (R)</t>
  </si>
  <si>
    <t>247-211-1619</t>
  </si>
  <si>
    <t xml:space="preserve"> NXR-25 1.6-2.5A (R)</t>
  </si>
  <si>
    <t>247-211-1620</t>
  </si>
  <si>
    <t xml:space="preserve"> NXR-25 2.5-4A (R)</t>
  </si>
  <si>
    <t>247-211-1621</t>
  </si>
  <si>
    <t xml:space="preserve"> NXR-25 4-6A (R)</t>
  </si>
  <si>
    <t>247-211-1622</t>
  </si>
  <si>
    <t xml:space="preserve"> NXR-25 5.5-8A (R)</t>
  </si>
  <si>
    <t>247-211-1623</t>
  </si>
  <si>
    <t xml:space="preserve"> NXR-25 7-10A (R)</t>
  </si>
  <si>
    <t>247-211-1624</t>
  </si>
  <si>
    <t xml:space="preserve"> NXR-25 9-13A (R)</t>
  </si>
  <si>
    <t>247-211-1625</t>
  </si>
  <si>
    <t xml:space="preserve"> NXR-25 12-18A (R)</t>
  </si>
  <si>
    <t>247-211-1626</t>
  </si>
  <si>
    <t xml:space="preserve"> NXR-25 17-25A (R)</t>
  </si>
  <si>
    <t>247-211-1627</t>
  </si>
  <si>
    <t xml:space="preserve"> NXR-38 23A-32A (R)</t>
  </si>
  <si>
    <t>247-211-1628</t>
  </si>
  <si>
    <t xml:space="preserve"> NXR-38 30A-38A (R)</t>
  </si>
  <si>
    <t>247-211-1629</t>
  </si>
  <si>
    <t xml:space="preserve"> NXR-100 23A-32A (R)</t>
  </si>
  <si>
    <t>247-211-1630</t>
  </si>
  <si>
    <t xml:space="preserve"> NXR-100 30A-40A (R)</t>
  </si>
  <si>
    <t>247-211-1631</t>
  </si>
  <si>
    <t xml:space="preserve"> NXR-100 37A-50A (R)</t>
  </si>
  <si>
    <t>247-211-1632</t>
  </si>
  <si>
    <t xml:space="preserve"> NXR-100 48A-65A (R)</t>
  </si>
  <si>
    <t>247-211-1633</t>
  </si>
  <si>
    <t xml:space="preserve"> NXR-100 55A-70A (R)</t>
  </si>
  <si>
    <t>247-211-1634</t>
  </si>
  <si>
    <t xml:space="preserve"> NXR-100 63A-80A (R)</t>
  </si>
  <si>
    <t>247-211-1635</t>
  </si>
  <si>
    <t xml:space="preserve"> NXR-100 80A-93A (R)</t>
  </si>
  <si>
    <t>247-211-1636</t>
  </si>
  <si>
    <t xml:space="preserve"> NXR-100 80A-100A (R)</t>
  </si>
  <si>
    <t>247-211-1637</t>
  </si>
  <si>
    <t xml:space="preserve"> NXR-200 80A-160A (R)</t>
  </si>
  <si>
    <t>247-211-1638</t>
  </si>
  <si>
    <t xml:space="preserve"> NXR-200 100A-200A (R)</t>
  </si>
  <si>
    <t>247-211-1639</t>
  </si>
  <si>
    <t xml:space="preserve"> NXR-630 125A-250A (R)</t>
  </si>
  <si>
    <t>247-211-1640</t>
  </si>
  <si>
    <t xml:space="preserve"> NXR-630 200A-400A (R)</t>
  </si>
  <si>
    <t>247-211-1641</t>
  </si>
  <si>
    <t xml:space="preserve"> NXR-630 315A-630A (R)</t>
  </si>
  <si>
    <t>247-205-0801</t>
  </si>
  <si>
    <t>NH40-100/3CS, 3P, 100А, 3 положения I-0-II, стандартная рукоятка управления</t>
  </si>
  <si>
    <t>247-205-0802</t>
  </si>
  <si>
    <t>NH40-125/3CS, 3P, 125А, 3 положения I-0-II , стандартная рукоятка управления</t>
  </si>
  <si>
    <t>247-205-0803</t>
  </si>
  <si>
    <t>NH40-160/3CS, 3P, 160А, 3 положения I-0-II, стандартная рукоятка управления</t>
  </si>
  <si>
    <t>247-205-0804</t>
  </si>
  <si>
    <t>NH40-200/3CS, 3P, 200А, 3 положения I-0-II, стандартная рукоятка управления</t>
  </si>
  <si>
    <t>247-205-0805</t>
  </si>
  <si>
    <t>NH40-250/3CS, 3P, 250А, 3 положения I-0-II, стандартная рукоятка управления</t>
  </si>
  <si>
    <t>247-205-0806</t>
  </si>
  <si>
    <t>NH40-315/3CS, 3P, 315А, 3 положения I-0-II, стандартная рукоятка управления</t>
  </si>
  <si>
    <t>247-205-0807</t>
  </si>
  <si>
    <t>NH40-400/3CS, 3P, 400А, 3 положения I-0-II, стандартная рукоятка управления</t>
  </si>
  <si>
    <t>247-205-0808</t>
  </si>
  <si>
    <t>NH40-630/3CS, 3P, 630А, 3 положения I-0-II, стандартная рукоятка управления</t>
  </si>
  <si>
    <t>247-205-0809</t>
  </si>
  <si>
    <t>NH40-1000/3CS, 3P, 1000А, 3 положения I-0-II, стандартная рукоятка управления</t>
  </si>
  <si>
    <t>247-205-0810</t>
  </si>
  <si>
    <t>NH40-1250/3CS, 3P, 1250А, 3 положения I-0-II, стандартная рукоятка управления</t>
  </si>
  <si>
    <t>247-205-0811</t>
  </si>
  <si>
    <t>NH40-1600/3CS, 3P, 1600А, 3 положения I-0-II, стандартная рукоятка управления</t>
  </si>
  <si>
    <t>247-205-0812</t>
  </si>
  <si>
    <t>NH40-2000/3CS, 3Р, 2000А, 3 положения I-0-II, стандартная рукоятка управления</t>
  </si>
  <si>
    <t>247-205-0813</t>
  </si>
  <si>
    <t>NH40-2500/3CS, 3P, 2500А, 3 положения I-0-II, стандартная рукоятка управления</t>
  </si>
  <si>
    <t>247-205-0814</t>
  </si>
  <si>
    <t xml:space="preserve">NH40-3150/3CS, 3P, 3150А, 3 положения I-0-II, стандартная рукоятка управления </t>
  </si>
  <si>
    <t>247-205-0815</t>
  </si>
  <si>
    <t>NH40-100/3CSW, 3P, 100А, 3 положения I-0-II, выносная рукоятка управления</t>
  </si>
  <si>
    <t>247-205-0816</t>
  </si>
  <si>
    <t>NH40-125/3CSW, 3P, 125А, 3 положения I-0-II, выносная рукоятка управления</t>
  </si>
  <si>
    <t>247-205-0817</t>
  </si>
  <si>
    <t>NH40-160/3CSW, 3P, 160А, 3 положения I-0-II, выносная рукоятка управления</t>
  </si>
  <si>
    <t>247-205-0818</t>
  </si>
  <si>
    <t>NH40-200/3CSW, 3P, 200А, 3 положения I-0-II, выносная рукоятка управления</t>
  </si>
  <si>
    <t>247-205-0819</t>
  </si>
  <si>
    <t>NH40-250/3CSW, 3P, 250А, 3 положения I-0-II, выносная рукоятка управления</t>
  </si>
  <si>
    <t>247-205-0820</t>
  </si>
  <si>
    <t>NH40-315/3CSW, 3P, 315А, 3 положения I-0-II, выносная рукоятка управления</t>
  </si>
  <si>
    <t>247-205-0821</t>
  </si>
  <si>
    <t>NH40-400/3CSW, 3P, 400А, 3 положения I-0-II, выносная рукоятка управления</t>
  </si>
  <si>
    <t>247-205-0822</t>
  </si>
  <si>
    <t>NH40-630/3CSW, 3P, 630А, 3 положения I-0-II, выносная рукоятка управления</t>
  </si>
  <si>
    <t>247-205-0823</t>
  </si>
  <si>
    <t>NH40-1000/3CSW, 3P, 1000А, 3 положения I-0-II, выносная рукоятка управления</t>
  </si>
  <si>
    <t>247-205-0824</t>
  </si>
  <si>
    <t>NH40-1250/3CSW, 3P, 1250А, 3 положения I-0-II, выносная рукоятка управления</t>
  </si>
  <si>
    <t>247-205-0825</t>
  </si>
  <si>
    <t>NH40-1600/3CSW, 3P, 1600А, 3 положения I-0-II , выносная рукоятка управления</t>
  </si>
  <si>
    <t>247-205-0826</t>
  </si>
  <si>
    <t>NH40-2000/3CSW, 3P, 2000А, 3 положения I-0-II, выносная рукоятка управления</t>
  </si>
  <si>
    <t>247-205-0827</t>
  </si>
  <si>
    <t>NH40-2500/3CSW, 3P, 2500А, 3 положения I-0-II, выносная рукоятка управления</t>
  </si>
  <si>
    <t>247-205-0828</t>
  </si>
  <si>
    <t>NH40-3150/3CSW, 3P, 3150А, 3 положения I-0-II, выносная рукоятка управления</t>
  </si>
  <si>
    <t>247-205-0829</t>
  </si>
  <si>
    <t>NH40-125/4CS, 4P, 125А, 3 положения I-0-II, стандартная рукоятка управления</t>
  </si>
  <si>
    <t>247-205-0830</t>
  </si>
  <si>
    <t>NH40-160/4CS, 4P, 160А, 3 положения I-0-II, стандартная рукоятка управления</t>
  </si>
  <si>
    <t>247-205-0831</t>
  </si>
  <si>
    <t>NH40-250/4CS, 4P, 250А, 3 положения I-0-II , стандартная рукоятка управления</t>
  </si>
  <si>
    <t>247-205-0832</t>
  </si>
  <si>
    <t>NH40-315/4CS, 4P, 315А, 3 положения I-0-II , стандартная рукоятка управления</t>
  </si>
  <si>
    <t>247-205-0833</t>
  </si>
  <si>
    <t>NH40-400/4CS, 4P, 400А, 3 положения I-0-II, стандартная рукоятка управления</t>
  </si>
  <si>
    <t>247-205-0834</t>
  </si>
  <si>
    <t>NH40-630/4CS, 4P, 630А, 3 положения I-0-II, стандартная рукоятка управления</t>
  </si>
  <si>
    <t>247-205-0835</t>
  </si>
  <si>
    <t>NH40-1000/4CS, 4P, 1000А, 3 положения I-0-II, стандартная рукоятка управления</t>
  </si>
  <si>
    <t>247-205-0836</t>
  </si>
  <si>
    <t>NH40-1250/4CS, 4P, 1250А, 3 положения I-0-II, стандартная рукоятка управления</t>
  </si>
  <si>
    <t>247-205-0837</t>
  </si>
  <si>
    <t>NH40-1600/4CS, 4P, 1600А, 3 положения I-0-II , стандартная рукоятка управления</t>
  </si>
  <si>
    <t>247-205-0838</t>
  </si>
  <si>
    <t>NH40-2000/4CS, 4P, 2000А, 3 положения I-0-II , стандартная рукоятка управления</t>
  </si>
  <si>
    <t>247-205-0839</t>
  </si>
  <si>
    <t>NH40-2500/4CS, 4P, 2500А, 3 положения I-0-II , стандартная рукоятка управления</t>
  </si>
  <si>
    <t>247-205-0840</t>
  </si>
  <si>
    <t xml:space="preserve">NH40-3150/4CS, 4P, 3150А, 3 положения I-0-II, стандартная рукоятка управления </t>
  </si>
  <si>
    <t>247-205-0841</t>
  </si>
  <si>
    <t>NH40-100/4CSW, 4P, 100А, 3 положения I-0-II, выносная рукоятка управления</t>
  </si>
  <si>
    <t>247-205-0842</t>
  </si>
  <si>
    <t>NH40-125/4CSW, 4P, 125А, 3 положения I-0-II, выносная рукоятка управления</t>
  </si>
  <si>
    <t>247-205-0843</t>
  </si>
  <si>
    <t>NH40-160/4CSW, 4P, 160А, 3 положения I-0-II , выносная рукоятка управления</t>
  </si>
  <si>
    <t>247-205-0844</t>
  </si>
  <si>
    <t>NH40-200/4CSW, 4P, 200А, 3 положения I-0-II, выносная рукоятка управления</t>
  </si>
  <si>
    <t>247-205-0845</t>
  </si>
  <si>
    <t>NH40-250/4CSW, 4P, 250А, 3 положения I-0-II, выносная рукоятка управления</t>
  </si>
  <si>
    <t>247-205-0846</t>
  </si>
  <si>
    <t>NH40-315/4CSW, 4P, 315А, 3 положения I-0-II, выносная рукоятка управления</t>
  </si>
  <si>
    <t>247-205-0847</t>
  </si>
  <si>
    <t>NH40-400/4CSW, 4P, 400А, 3 положения I-0-II, выносная рукоятка управления</t>
  </si>
  <si>
    <t>247-205-0848</t>
  </si>
  <si>
    <t>NH40-630/4CSW, 4P, 630А, 3 положения I-0-II, выносная рукоятка управления</t>
  </si>
  <si>
    <t>247-205-0849</t>
  </si>
  <si>
    <t>NH40-1000/4CSW, 4P, 1000А, 3 положения I-0-II, выносная рукоятка управления</t>
  </si>
  <si>
    <t>247-205-0850</t>
  </si>
  <si>
    <t>NH40-1600/4CSW, 4P, 1600А, 3 положения I-0-II, выносная рукоятка управления</t>
  </si>
  <si>
    <t>247-205-0851</t>
  </si>
  <si>
    <t>NH40-2000/4CSW, 4P, 2000А, 3 положения I-0-II, выносная рукоятка управления</t>
  </si>
  <si>
    <t>247-205-0852</t>
  </si>
  <si>
    <t>NH40-2500/4CSW, 4P, 2500А, 3 положения I-0-II, выносная рукоятка управления</t>
  </si>
  <si>
    <t>247-205-0853</t>
  </si>
  <si>
    <t>NH40-3150/4CSW, 4P, 3150А, 3 положения I-0-II, выносная рукоятка управления</t>
  </si>
  <si>
    <t>247-205-0901</t>
  </si>
  <si>
    <t>NH40-100/3SZ, 3P, 100А </t>
  </si>
  <si>
    <t>247-205-0902</t>
  </si>
  <si>
    <t>NH40-160/3SZ, 3P, 160А </t>
  </si>
  <si>
    <t>247-205-0903</t>
  </si>
  <si>
    <t>NH40-250/3SZ, 3P, 250А </t>
  </si>
  <si>
    <t>247-205-0904</t>
  </si>
  <si>
    <t>NH40-400/3SZ, 3P, 400А</t>
  </si>
  <si>
    <t>247-205-0905</t>
  </si>
  <si>
    <t>NH40-630/3SZ, 3P, 630A </t>
  </si>
  <si>
    <t>247-205-0906</t>
  </si>
  <si>
    <t>NH40-800/3SZ(NH40-1000/3SZ), 3P, 800A(1000А)</t>
  </si>
  <si>
    <t>247-205-0907</t>
  </si>
  <si>
    <t>NH40-1250/3SZ, 3P, 1250А</t>
  </si>
  <si>
    <t>247-205-0908</t>
  </si>
  <si>
    <t>NH40-1600/3SZ, 3P, 1600А</t>
  </si>
  <si>
    <t>247-205-0909</t>
  </si>
  <si>
    <t>NH40-2000/3SZ(NH40-2500/3SZ), 3P, 2000А(2500А)</t>
  </si>
  <si>
    <t>247-303-0301</t>
  </si>
  <si>
    <t xml:space="preserve"> PA7777-8S, цифровой, 5A, 3ф, 120x120</t>
  </si>
  <si>
    <t>247-303-0401</t>
  </si>
  <si>
    <t>PZ7777-8S, цифровой,  380В, 3ф, 120x120</t>
  </si>
  <si>
    <t>247-303-0402</t>
  </si>
  <si>
    <t>PZ7777-8ST, цифровой  380В, 3ф, 120x120 RS485</t>
  </si>
  <si>
    <t>247-303-0403</t>
  </si>
  <si>
    <t>PZ7777-3S, цифровой, 500В, 220В, 3ф, 96x96</t>
  </si>
  <si>
    <t>247-303-0404</t>
  </si>
  <si>
    <t>PZ7777-3, цифровой,  500В, 1ф, 96x96</t>
  </si>
  <si>
    <t>247-303-0501</t>
  </si>
  <si>
    <t>PD7777-3H, 380V, 5A, 3ф, 96x96, LCD дисплей, RS485</t>
  </si>
  <si>
    <t>247-303-0502</t>
  </si>
  <si>
    <t>PD666-2S4, 380V, 5A, 3ф, 72x72, светодиодный дисплей, RS485</t>
  </si>
  <si>
    <t>247-303-0503</t>
  </si>
  <si>
    <t>PD7777-3S4, 380V, 5A, 3ф, 96x96, светодиодный дисплей, RS485</t>
  </si>
  <si>
    <t>247-303-0504</t>
  </si>
  <si>
    <t>PD666-3S4, 380V, 5A, 3ф, 96x96, светодиодный дисплей, RS485</t>
  </si>
  <si>
    <t>247-303-0505</t>
  </si>
  <si>
    <t>PD666-8S4, 380V, 5A, 3ф, 120x120, светодиодный дисплей, RS485</t>
  </si>
  <si>
    <t>247-303-0506</t>
  </si>
  <si>
    <t>PD666-3S3, 380V, 5A, 3ф, 96x96, LCD дисплей, RS485</t>
  </si>
  <si>
    <t>247-303-0507</t>
  </si>
  <si>
    <t>PD666-8S3, 380V, 5A, 3ф, 120x120, LCD дисплей, RS485</t>
  </si>
  <si>
    <t>247-303-0508</t>
  </si>
  <si>
    <t>PD7777-8S4, 380V, 5A, 3ф, 120x120, светодиодный дисплей, RS485</t>
  </si>
  <si>
    <t>247-303-0509</t>
  </si>
  <si>
    <t>PD7777-3S3, 380V, 5A, 3ф, 96x96, LCD дисплей, RS485</t>
  </si>
  <si>
    <t>247-303-0510</t>
  </si>
  <si>
    <t>PD7777-8S3, 380V, 5A, 3ф, 120x120, LCD дисплей, RS485</t>
  </si>
  <si>
    <t>247-303-0511</t>
  </si>
  <si>
    <t>PD666-2S3, 380V, 5A, 3ф, 72x72, LCD дисплей, RS485</t>
  </si>
  <si>
    <t>247-303-0512</t>
  </si>
  <si>
    <t>PD7777-2S3, 380V, 5A, 3ф, 72x72, LCD дисплей, RS485</t>
  </si>
  <si>
    <t>247-212-0706</t>
  </si>
  <si>
    <t xml:space="preserve">NEW3, одноклавишный 250В,  10А </t>
  </si>
  <si>
    <t>247-212-0707</t>
  </si>
  <si>
    <t xml:space="preserve">NEW3, одноклавишный, с LED-подсветкой, 10А, 250В </t>
  </si>
  <si>
    <t>247-212-0708</t>
  </si>
  <si>
    <t xml:space="preserve">NEW3, одноклавишный, проходной выключатель 10А, 250В </t>
  </si>
  <si>
    <t>247-212-0709</t>
  </si>
  <si>
    <t xml:space="preserve">NEW3, одноклавишный, проходной с LED-подсветкой 10А, 250В </t>
  </si>
  <si>
    <t>247-212-0710</t>
  </si>
  <si>
    <t xml:space="preserve">NEW3, двухклавишный, с LED-подсветкой 10А, 250В </t>
  </si>
  <si>
    <t>247-212-0711</t>
  </si>
  <si>
    <t xml:space="preserve">NEW3, двухклавишный, 10А, 250В </t>
  </si>
  <si>
    <t>247-212-0712</t>
  </si>
  <si>
    <t>247-212-0713</t>
  </si>
  <si>
    <t xml:space="preserve">NEW3, двухклавишный, проходной 10А, 250В </t>
  </si>
  <si>
    <t>247-212-0714</t>
  </si>
  <si>
    <t xml:space="preserve">NEW3, двухклавишный, проходной  с LED-подсветкой 10А, 250В </t>
  </si>
  <si>
    <t>247-212-0715</t>
  </si>
  <si>
    <t xml:space="preserve">NEW3, четырехклавишный,  10А, 250В </t>
  </si>
  <si>
    <t>247-212-0716</t>
  </si>
  <si>
    <t xml:space="preserve">NEW3, четырехклавишный, с LED-подсветкой 10А, 250В </t>
  </si>
  <si>
    <t>247-212-0717</t>
  </si>
  <si>
    <t xml:space="preserve">NEW3, четырехклавишный, проходной, 10А, 250В </t>
  </si>
  <si>
    <t>247-212-0718</t>
  </si>
  <si>
    <t xml:space="preserve">NEW3, четырехклавишный, проходной с LED-подсветкой, 10А, 250В </t>
  </si>
  <si>
    <t>247-212-0719</t>
  </si>
  <si>
    <t xml:space="preserve">NEW3, для дверного звонка, 10А, 250В </t>
  </si>
  <si>
    <t>247-212-0720</t>
  </si>
  <si>
    <t xml:space="preserve">NEW3, для дверного звонка с LED-подсветкой, 10А, 250В </t>
  </si>
  <si>
    <t>247-214-1504</t>
  </si>
  <si>
    <t xml:space="preserve">NEW3, двухместная, с заземляющим контактом 16А, 250В, модульная </t>
  </si>
  <si>
    <t>247-214-1505</t>
  </si>
  <si>
    <t xml:space="preserve">NEW3, двухместная, с заземляющим контактом 16А, 250В рамочная </t>
  </si>
  <si>
    <t>247-214-1506</t>
  </si>
  <si>
    <t xml:space="preserve">NEW3, с заземляющим контактом 16А, 250В </t>
  </si>
  <si>
    <t>247-214-1507</t>
  </si>
  <si>
    <t xml:space="preserve">NEW3, двухместная, без заземляющего контакта 16А, 250В </t>
  </si>
  <si>
    <t>247-214-1508</t>
  </si>
  <si>
    <t xml:space="preserve">NEW3, без заземляющего контакта 16А, 250В </t>
  </si>
  <si>
    <t>247-214-1509</t>
  </si>
  <si>
    <t xml:space="preserve">NEW3, французская 16А, 250В </t>
  </si>
  <si>
    <t>247-214-1202</t>
  </si>
  <si>
    <t>NEW3, количество выходов 1</t>
  </si>
  <si>
    <t>247-214-1302</t>
  </si>
  <si>
    <t>NEW3, количество выходов 2</t>
  </si>
  <si>
    <t>247-214-1602</t>
  </si>
  <si>
    <t xml:space="preserve">NEW3, 4-проводная </t>
  </si>
  <si>
    <t>247-214-1603</t>
  </si>
  <si>
    <t xml:space="preserve">NEW3, RJ-45 8-проводная (интернет) </t>
  </si>
  <si>
    <t>247-201-1501</t>
  </si>
  <si>
    <t>NXW4, навесной 12групп, (1х12)  с замком</t>
  </si>
  <si>
    <t>247-201-1502</t>
  </si>
  <si>
    <t>NXW4, навесной 18групп, (1х18)  с замком</t>
  </si>
  <si>
    <t>247-201-1503</t>
  </si>
  <si>
    <t>NXW4,  навесной 24групп, (2х12)  с замком</t>
  </si>
  <si>
    <t>247-201-1504</t>
  </si>
  <si>
    <t>NXW4,  навесной 36групп, (2х18)  с замком</t>
  </si>
  <si>
    <t>247-201-1505</t>
  </si>
  <si>
    <t>NXW4 навесной 36групп, (3х12)  с замком</t>
  </si>
  <si>
    <t>247-201-1506</t>
  </si>
  <si>
    <t>NXW4,  навесной 48групп, (4х12)  с замком</t>
  </si>
  <si>
    <t>247-201-1507</t>
  </si>
  <si>
    <t>NXW4 навесной 54групп, (3х18)  с замком</t>
  </si>
  <si>
    <t>247-201-1508</t>
  </si>
  <si>
    <t>NXW4 навесной 72групп, (4х18)  с замком</t>
  </si>
  <si>
    <t>247-201-1509</t>
  </si>
  <si>
    <t>NXW4, навесной 90групп, (5х18)  с замком</t>
  </si>
  <si>
    <t>247-201-1510</t>
  </si>
  <si>
    <t>NXW4, навесной 108групп,(6х18)  с замком</t>
  </si>
  <si>
    <t>247-201-1511</t>
  </si>
  <si>
    <t>NXW4, встраиваемый 12групп, (1х12)  с замком</t>
  </si>
  <si>
    <t>247-201-1512</t>
  </si>
  <si>
    <t>NXW4,  встраиваемый 18групп, (1х18)  с замком</t>
  </si>
  <si>
    <t>247-201-1513</t>
  </si>
  <si>
    <t>NXW4,  встраиваемый 24групп, (2х12)  с замком</t>
  </si>
  <si>
    <t>247-201-1514</t>
  </si>
  <si>
    <t>NXW4, встраиваемый 36групп, (2х18)  с замком</t>
  </si>
  <si>
    <t>247-201-1515</t>
  </si>
  <si>
    <t>NXW4,  встраиваемый 36групп, (3х12)  с замком</t>
  </si>
  <si>
    <t>247-201-1516</t>
  </si>
  <si>
    <t>NXW4, встраиваемый 48групп,(4х12)  с замком</t>
  </si>
  <si>
    <t>247-201-1517</t>
  </si>
  <si>
    <t>NXW4, встраиваемый 54групп, (3х18)  с замком</t>
  </si>
  <si>
    <t>247-201-1518</t>
  </si>
  <si>
    <t>NXW4,  встраиваемый 72групп, (4х18)  с замком</t>
  </si>
  <si>
    <t>247-201-1519</t>
  </si>
  <si>
    <t>NXW4, встраиваемый 90групп, (5х18)  с замком</t>
  </si>
  <si>
    <t>247-201-1520</t>
  </si>
  <si>
    <t>NXW4, встраиваемый 108групп, (6х18)  с замком</t>
  </si>
  <si>
    <t>247-208-3401</t>
  </si>
  <si>
    <t>в корпусе NQ3-5.5P 0.4-32A AC230В/380B IP55 (R)</t>
  </si>
  <si>
    <t>IEK</t>
  </si>
  <si>
    <t>UGT11-002-026</t>
  </si>
  <si>
    <t>243-902-0101</t>
  </si>
  <si>
    <t>Гильза кабельная медная ГОСТ 23469.0-81, марки ГМ  2,5-2,6, внутренним диаметром 2,6 мм, сечением жил 2,5 мм2</t>
  </si>
  <si>
    <t>UGT11-004-03</t>
  </si>
  <si>
    <t>243-902-0102</t>
  </si>
  <si>
    <t>Гильза кабельная медная ГОСТ 23469.0-81, марки ГМ  4-3, внутренним диаметром 3 мм, сечением жил 4 мм2</t>
  </si>
  <si>
    <t>UGT11-006-04</t>
  </si>
  <si>
    <t>243-902-0103</t>
  </si>
  <si>
    <t>Гильза кабельная медная ГОСТ 23469.0-81, марки ГМ  6-4, внутренним диаметром 4 мм, сечением жил 6 мм2</t>
  </si>
  <si>
    <t>UGT11-010-05</t>
  </si>
  <si>
    <t>243-902-0104</t>
  </si>
  <si>
    <t>Гильза кабельная медная ГОСТ 23469.0-81, марки ГМ  10-5, внутренним диаметром 5 мм, сечением жил 10 мм2</t>
  </si>
  <si>
    <t>UGT11-016-06</t>
  </si>
  <si>
    <t>243-902-0105</t>
  </si>
  <si>
    <t>Гильза кабельная медная ГОСТ 23469.0-81, марки ГМ  16-6, внутренним диаметром 6 мм, сечением жил 16 мм2</t>
  </si>
  <si>
    <t>UGT11-025-07</t>
  </si>
  <si>
    <t>243-902-0106</t>
  </si>
  <si>
    <t>Гильза кабельная медная ГОСТ 23469.0-81, марки ГМ  25-7, внутренним диаметром 7 мм, сечением жил 25 мм2</t>
  </si>
  <si>
    <t>UGT11-035-10</t>
  </si>
  <si>
    <t>243-902-0107</t>
  </si>
  <si>
    <t>Гильза кабельная медная ГОСТ 23469.0-81, марки ГМ  35-10, внутренним диаметром 10 мм, сечением жил 35 мм2</t>
  </si>
  <si>
    <t>UGT11-050-11</t>
  </si>
  <si>
    <t>243-902-0108</t>
  </si>
  <si>
    <t>Гильза кабельная медная ГОСТ 23469.0-81, марки ГМ  50-11, внутренним диаметром 11 мм, сечением жил 50 мм2</t>
  </si>
  <si>
    <t>UGT11-070-13</t>
  </si>
  <si>
    <t>243-902-0109</t>
  </si>
  <si>
    <t>Гильза кабельная медная ГОСТ 23469.0-81, марки ГМ  70-13, внутренним диаметром 13 мм, сечением жил 70 мм2</t>
  </si>
  <si>
    <t>UGT11-095-15</t>
  </si>
  <si>
    <t>243-902-0110</t>
  </si>
  <si>
    <t>Гильза кабельная медная ГОСТ 23469.0-81, марки ГМ  95-15, внутренним диаметром 15 мм, сечением жил 95 мм2</t>
  </si>
  <si>
    <t>UGT11-120-17</t>
  </si>
  <si>
    <t>243-902-0111</t>
  </si>
  <si>
    <t>Гильза кабельная медная ГОСТ 23469.0-81, марки ГМ  120-17, внутренним диаметром 17 мм, сечением жил 120 мм2</t>
  </si>
  <si>
    <t>UGT11-150-19</t>
  </si>
  <si>
    <t>243-902-0112</t>
  </si>
  <si>
    <t>Гильза кабельная медная ГОСТ 23469.0-81, марки ГМ  150-19, внутренним диаметром 19 мм, сечением жил 150 мм2</t>
  </si>
  <si>
    <t>UGT11-185-21</t>
  </si>
  <si>
    <t>243-902-0113</t>
  </si>
  <si>
    <t>Гильза кабельная медная ГОСТ 23469.0-81, марки ГМ  185-21, внутренним диаметром 21 мм, сечением жил 185 мм2</t>
  </si>
  <si>
    <t>UGT11-240-24</t>
  </si>
  <si>
    <t>243-902-0114</t>
  </si>
  <si>
    <t>Гильза кабельная медная ГОСТ 23469.0-81, марки ГМ  240-24, внутренним диаметром 24 мм, сечением жил 240 мм2</t>
  </si>
  <si>
    <t>UNL20-006-6-4</t>
  </si>
  <si>
    <t>243-902-0201</t>
  </si>
  <si>
    <t>Наконечник кольцевой изолированный медный, луженый ГОСТ 23469.0-81, марки НКИ 5,5-4</t>
  </si>
  <si>
    <t>UNL20-006-6-5</t>
  </si>
  <si>
    <t>243-902-0202</t>
  </si>
  <si>
    <t>Наконечник кольцевой изолированный медный, луженый ГОСТ 23469.0-81, марки НКИ 5,5-5</t>
  </si>
  <si>
    <t>UNL20-006-6-6</t>
  </si>
  <si>
    <t>243-902-0203</t>
  </si>
  <si>
    <t>Наконечник кольцевой изолированный медный, луженый ГОСТ 23469.0-81, марки НКИ 5,5-6</t>
  </si>
  <si>
    <t>UNL20-006-6-8</t>
  </si>
  <si>
    <t>243-902-0204</t>
  </si>
  <si>
    <t>Наконечник кольцевой изолированный медный, луженый ГОСТ 23469.0-81, марки НКИ 5,5-8</t>
  </si>
  <si>
    <t>UNL20-D15-4-3</t>
  </si>
  <si>
    <t>243-902-0205</t>
  </si>
  <si>
    <t>Наконечник кольцевой изолированный медный, луженый ГОСТ 23469.0-81, марки НКИ 1,25-3</t>
  </si>
  <si>
    <t>UNL20-D15-4-4</t>
  </si>
  <si>
    <t>243-902-0206</t>
  </si>
  <si>
    <t>Наконечник кольцевой изолированный медный, луженый ГОСТ 23469.0-81, марки НКИ 1,25-4</t>
  </si>
  <si>
    <t>UNL20-D15-4-5</t>
  </si>
  <si>
    <t>243-902-0207</t>
  </si>
  <si>
    <t>Наконечник кольцевой изолированный медный, луженый ГОСТ 23469.0-81, марки НКИ 1,25-5</t>
  </si>
  <si>
    <t>UNL20-D15-4-6</t>
  </si>
  <si>
    <t>243-902-0208</t>
  </si>
  <si>
    <t>Наконечник кольцевой изолированный медный, луженый ГОСТ 23469.0-81, марки НКИ 1,25-6</t>
  </si>
  <si>
    <t>UNL20-D25-4-3</t>
  </si>
  <si>
    <t>243-902-0209</t>
  </si>
  <si>
    <t>Наконечник кольцевой изолированный медный, луженый ГОСТ 23469.0-81, марки НКИ 2-3</t>
  </si>
  <si>
    <t>UNL20-D25-4-4</t>
  </si>
  <si>
    <t>243-902-0210</t>
  </si>
  <si>
    <t>Наконечник кольцевой изолированный медный, луженый ГОСТ 23469.0-81, марки НКИ 2-4</t>
  </si>
  <si>
    <t>UNL20-D25-4-5</t>
  </si>
  <si>
    <t>243-902-0211</t>
  </si>
  <si>
    <t>Наконечник кольцевой изолированный медный, луженый ГОСТ 23469.0-81, марки НКИ 2-5</t>
  </si>
  <si>
    <t>UNL20-D25-4-6</t>
  </si>
  <si>
    <t>243-902-0212</t>
  </si>
  <si>
    <t>Наконечник кольцевой изолированный медный, луженый ГОСТ 23469.0-81, марки НКИ 2-6</t>
  </si>
  <si>
    <t>UNL10-006-6-4</t>
  </si>
  <si>
    <t>243-902-0301</t>
  </si>
  <si>
    <t>Наконечник вилочный медный луженый ГОСТ 23469.0-81, марки НBИ 5,5-4</t>
  </si>
  <si>
    <t>UNL10-006-6-5</t>
  </si>
  <si>
    <t>243-902-0302</t>
  </si>
  <si>
    <t>Наконечник вилочный медный луженый ГОСТ 23469.0-81, марки НBИ 5,5-5</t>
  </si>
  <si>
    <t>UNL10-006-6-6</t>
  </si>
  <si>
    <t>243-902-0303</t>
  </si>
  <si>
    <t>Наконечник вилочный медный луженый ГОСТ 23469.0-81, марки НBИ 5,5-6</t>
  </si>
  <si>
    <t>UNL10-D15-4-3</t>
  </si>
  <si>
    <t>243-902-0304</t>
  </si>
  <si>
    <t>Наконечник вилочный медный луженый ГОСТ 23469.0-81, марки НBИ 1,25-3</t>
  </si>
  <si>
    <t>UNL10-D15-4-4</t>
  </si>
  <si>
    <t>243-902-0305</t>
  </si>
  <si>
    <t>Наконечник вилочный медный луженый ГОСТ 23469.0-81, марки НBИ 1,25-4</t>
  </si>
  <si>
    <t>UNL10-D15-4-5</t>
  </si>
  <si>
    <t>243-902-0306</t>
  </si>
  <si>
    <t>Наконечник вилочный медный луженый ГОСТ 23469.0-81, марки НBИ 1,25-5</t>
  </si>
  <si>
    <t>UNL10-D25-4-4</t>
  </si>
  <si>
    <t>243-902-0307</t>
  </si>
  <si>
    <t>Наконечник вилочный медный луженый ГОСТ 23469.0-81, марки НBИ 2-4</t>
  </si>
  <si>
    <t>UNL10-D25-4-5</t>
  </si>
  <si>
    <t>243-902-0308</t>
  </si>
  <si>
    <t>Наконечник вилочный медный луженый ГОСТ 23469.0-81, марки НBИ 2-5</t>
  </si>
  <si>
    <t>UNL10-D25-4-6</t>
  </si>
  <si>
    <t>243-902-0309</t>
  </si>
  <si>
    <t>Наконечник вилочный медный луженый ГОСТ 23469.0-81, марки НBИ 2-6</t>
  </si>
  <si>
    <t>UNP10-016-06-08</t>
  </si>
  <si>
    <t>243-902-0802</t>
  </si>
  <si>
    <t>Наконечник алюминиевый кабельный ГОСТ 23469.0-81 марки DL-16</t>
  </si>
  <si>
    <t>UNP10-025-07-08</t>
  </si>
  <si>
    <t>243-902-0803</t>
  </si>
  <si>
    <t>Наконечник алюминиевый кабельный ГОСТ 23469.0-81 марки DL-25</t>
  </si>
  <si>
    <t>UNP10-035-08-10</t>
  </si>
  <si>
    <t>243-902-0804</t>
  </si>
  <si>
    <t>Наконечник алюминиевый кабельный ГОСТ 23469.0-81 марки DL-35</t>
  </si>
  <si>
    <t>UNP10-050-09-10</t>
  </si>
  <si>
    <t>243-902-0805</t>
  </si>
  <si>
    <t>Наконечник алюминиевый кабельный ГОСТ 23469.0-81 марки DL-50</t>
  </si>
  <si>
    <t>UNP10-070-11-12</t>
  </si>
  <si>
    <t>243-902-0806</t>
  </si>
  <si>
    <t>Наконечник алюминиевый кабельный ГОСТ 23469.0-81 марки DL-70</t>
  </si>
  <si>
    <t>UNP10-095-14-12</t>
  </si>
  <si>
    <t>243-902-0807</t>
  </si>
  <si>
    <t>Наконечник алюминиевый кабельный ГОСТ 23469.0-81 марки DL-95</t>
  </si>
  <si>
    <t>UNP10-120-15-14</t>
  </si>
  <si>
    <t>243-902-0808</t>
  </si>
  <si>
    <t>Наконечник алюминиевый кабельный ГОСТ 23469.0-81 марки DL-120</t>
  </si>
  <si>
    <t>UNP10-150-16-14</t>
  </si>
  <si>
    <t>243-902-0809</t>
  </si>
  <si>
    <t>Наконечник алюминиевый кабельный ГОСТ 23469.0-81 марки DL-150</t>
  </si>
  <si>
    <t>UNP10-185-18-16</t>
  </si>
  <si>
    <t>243-902-0810</t>
  </si>
  <si>
    <t>Наконечник алюминиевый кабельный ГОСТ 23469.0-81 марки DL-185</t>
  </si>
  <si>
    <t>UNP10-240-21-16</t>
  </si>
  <si>
    <t>243-902-0811</t>
  </si>
  <si>
    <t>Наконечник алюминиевый кабельный ГОСТ 23469.0-81 марки DL-240</t>
  </si>
  <si>
    <t>UNP10-300-24-21</t>
  </si>
  <si>
    <t>243-902-0812</t>
  </si>
  <si>
    <t>Наконечник алюминиевый кабельный ГОСТ 23469.0-81 марки DL-300</t>
  </si>
  <si>
    <t>UNP10-400-26-21</t>
  </si>
  <si>
    <t>243-902-0813</t>
  </si>
  <si>
    <t>Наконечник алюминиевый кабельный ГОСТ 23469.0-81 марки DL-400</t>
  </si>
  <si>
    <t>UNP22-010-05-08</t>
  </si>
  <si>
    <t>243-902-0901</t>
  </si>
  <si>
    <t>Наконечник медный прессованный кабельный ГОСТ 23469.0-81 марки DT-10</t>
  </si>
  <si>
    <t>UNP22-016-06-08</t>
  </si>
  <si>
    <t>243-902-0902</t>
  </si>
  <si>
    <t>Наконечник медный прессованный кабельный ГОСТ 23469.0-81 марки DT-16</t>
  </si>
  <si>
    <t>UNP22-025-07-08</t>
  </si>
  <si>
    <t>243-902-0903</t>
  </si>
  <si>
    <t>Наконечник медный прессованный кабельный ГОСТ 23469.0-81 марки DT-25</t>
  </si>
  <si>
    <t>UNP22-035-08-10</t>
  </si>
  <si>
    <t>243-902-0904</t>
  </si>
  <si>
    <t>Наконечник медный прессованный кабельный ГОСТ 23469.0-81 марки DT-35</t>
  </si>
  <si>
    <t>UNP22-050-09-10</t>
  </si>
  <si>
    <t>243-902-0905</t>
  </si>
  <si>
    <t>Наконечник медный прессованный кабельный ГОСТ 23469.0-81 марки DT-50</t>
  </si>
  <si>
    <t>UNP22-070-11-12</t>
  </si>
  <si>
    <t>243-902-0906</t>
  </si>
  <si>
    <t>Наконечник медный прессованный кабельный ГОСТ 23469.0-81 марки DT-70</t>
  </si>
  <si>
    <t>UNP22-095-13-12</t>
  </si>
  <si>
    <t>243-902-0907</t>
  </si>
  <si>
    <t>Наконечник медный прессованный кабельный ГОСТ 23469.0-81 марки DT-95</t>
  </si>
  <si>
    <t>UNP22-120-15-14</t>
  </si>
  <si>
    <t>243-902-0908</t>
  </si>
  <si>
    <t>Наконечник медный прессованный кабельный ГОСТ 23469.0-81 марки DT-120</t>
  </si>
  <si>
    <t>UNP22-150-16-14</t>
  </si>
  <si>
    <t>243-902-0909</t>
  </si>
  <si>
    <t>Наконечник медный прессованный кабельный ГОСТ 23469.0-81 марки DT-150</t>
  </si>
  <si>
    <t>UNP22-185-18-16</t>
  </si>
  <si>
    <t>243-902-0910</t>
  </si>
  <si>
    <t>Наконечник медный прессованный кабельный ГОСТ 23469.0-81 марки DT-185</t>
  </si>
  <si>
    <t>UNP22-240-21-16</t>
  </si>
  <si>
    <t>243-902-0911</t>
  </si>
  <si>
    <t>Наконечник медный прессованный кабельный ГОСТ 23469.0-81 марки DT-240</t>
  </si>
  <si>
    <t>UNP22-300-23-18</t>
  </si>
  <si>
    <t>243-902-0912</t>
  </si>
  <si>
    <t>Наконечник медный прессованный кабельный ГОСТ 23469.0-81 марки DT-300</t>
  </si>
  <si>
    <t>UNP40-006-04-04</t>
  </si>
  <si>
    <t>243-902-1001</t>
  </si>
  <si>
    <t>Наконечник медный луженый кабельный ГОСТ 23469.0-81 марки JG-6</t>
  </si>
  <si>
    <t>UNP40-010-06-06</t>
  </si>
  <si>
    <t>243-902-1002</t>
  </si>
  <si>
    <t>Наконечник медный луженый кабельный ГОСТ 23469.0-81 марки JG-10</t>
  </si>
  <si>
    <t>UNP40-016-06-08</t>
  </si>
  <si>
    <t>243-902-1003</t>
  </si>
  <si>
    <t>Наконечник медный луженый кабельный ГОСТ 23469.0-81 марки JG-16</t>
  </si>
  <si>
    <t>UNP40-025-07-08</t>
  </si>
  <si>
    <t>243-902-1004</t>
  </si>
  <si>
    <t>Наконечник медный луженый кабельный ГОСТ 23469.0-81 марки JG-25</t>
  </si>
  <si>
    <t>UNP40-035-08-08</t>
  </si>
  <si>
    <t>243-902-1005</t>
  </si>
  <si>
    <t>Наконечник медный луженый кабельный ГОСТ 23469.0-81 марки JG-35</t>
  </si>
  <si>
    <t>UNP40-050-10-10</t>
  </si>
  <si>
    <t>243-902-1006</t>
  </si>
  <si>
    <t>Наконечник медный луженый кабельный ГОСТ 23469.0-81 марки JG-50</t>
  </si>
  <si>
    <t>UNP40-070-11-12</t>
  </si>
  <si>
    <t>243-902-1007</t>
  </si>
  <si>
    <t>Наконечник медный луженый кабельный ГОСТ 23469.0-81 марки JG-70</t>
  </si>
  <si>
    <t>UNP40-095-13-12</t>
  </si>
  <si>
    <t>243-902-1008</t>
  </si>
  <si>
    <t>Наконечник медный луженый кабельный ГОСТ 23469.0-81 марки JG-95</t>
  </si>
  <si>
    <t>UNP40-120-15-14</t>
  </si>
  <si>
    <t>243-902-1009</t>
  </si>
  <si>
    <t>Наконечник медный луженый кабельный ГОСТ 23469.0-81 марки JG-120</t>
  </si>
  <si>
    <t>UNP40-150-17-14</t>
  </si>
  <si>
    <t>243-902-1010</t>
  </si>
  <si>
    <t>Наконечник медный луженый кабельный ГОСТ 23469.0-81 марки JG-150</t>
  </si>
  <si>
    <t>UNP40-185-18-16</t>
  </si>
  <si>
    <t>243-902-1011</t>
  </si>
  <si>
    <t>Наконечник медный луженый кабельный ГОСТ 23469.0-81 марки JG-185</t>
  </si>
  <si>
    <t>UNP40-240-20-16</t>
  </si>
  <si>
    <t>243-902-1012</t>
  </si>
  <si>
    <t>Наконечник медный луженый кабельный ГОСТ 23469.0-81 марки JG-240</t>
  </si>
  <si>
    <t>UNP40-300-24-16</t>
  </si>
  <si>
    <t>243-902-1013</t>
  </si>
  <si>
    <t>Наконечник медный луженый кабельный ГОСТ 23469.0-81 марки JG-300</t>
  </si>
  <si>
    <t>UNP40-400-26-16</t>
  </si>
  <si>
    <t>243-902-1014</t>
  </si>
  <si>
    <t>Наконечник медный луженый кабельный ГОСТ 23469.0-81 марки JG-400</t>
  </si>
  <si>
    <t>UNP31-016-06-08</t>
  </si>
  <si>
    <t>243-902-1102</t>
  </si>
  <si>
    <t>Наконечник медно-алюминиевый кабельный ГОСТ 23469.0-81 марки DTL-16</t>
  </si>
  <si>
    <t>UNP31-025-07-08</t>
  </si>
  <si>
    <t>243-902-1103</t>
  </si>
  <si>
    <t>Наконечник медно-алюминиевый кабельный ГОСТ 23469.0-81 марки DTL-25</t>
  </si>
  <si>
    <t>UNP31-035-08-10</t>
  </si>
  <si>
    <t>243-902-1104</t>
  </si>
  <si>
    <t>Наконечник медно-алюминиевый кабельный ГОСТ 23469.0-81 марки DTL-35</t>
  </si>
  <si>
    <t>UNP31-050-08-10</t>
  </si>
  <si>
    <t>243-902-1105</t>
  </si>
  <si>
    <t>Наконечник медно-алюминиевый кабельный ГОСТ 23469.0-81 марки DTL-50</t>
  </si>
  <si>
    <t>UNP31-070-11-12</t>
  </si>
  <si>
    <t>243-902-1106</t>
  </si>
  <si>
    <t>Наконечник медно-алюминиевый кабельный ГОСТ 23469.0-81 марки DTL-70</t>
  </si>
  <si>
    <t>UNP31-095-14-13</t>
  </si>
  <si>
    <t>243-902-1107</t>
  </si>
  <si>
    <t>Наконечник медно-алюминиевый кабельный ГОСТ 23469.0-81 марки DTL-95</t>
  </si>
  <si>
    <t>UNP31-120-15-14</t>
  </si>
  <si>
    <t>243-902-1108</t>
  </si>
  <si>
    <t>Наконечник медно-алюминиевый кабельный ГОСТ 23469.0-81 марки DTL-120</t>
  </si>
  <si>
    <t>UNP31-150-17-15</t>
  </si>
  <si>
    <t>243-902-1109</t>
  </si>
  <si>
    <t>Наконечник медно-алюминиевый кабельный ГОСТ 23469.0-81 марки DTL-150</t>
  </si>
  <si>
    <t>UNP31-185-19-17</t>
  </si>
  <si>
    <t>243-902-1110</t>
  </si>
  <si>
    <t>Наконечник медно-алюминиевый кабельный ГОСТ 23469.0-81 марки DTL-185</t>
  </si>
  <si>
    <t>UNP31-240-21-17</t>
  </si>
  <si>
    <t>243-902-1111</t>
  </si>
  <si>
    <t>Наконечник медно-алюминиевый кабельный ГОСТ 23469.0-81 марки DTL-240</t>
  </si>
  <si>
    <t>UNP31-300-24-19</t>
  </si>
  <si>
    <t>243-902-1112</t>
  </si>
  <si>
    <t>Наконечник медно-алюминиевый кабельный ГОСТ 23469.0-81 марки DTL-300</t>
  </si>
  <si>
    <t>UGTY10-001-01</t>
  </si>
  <si>
    <t>243-902-1201</t>
  </si>
  <si>
    <t>Гильза медная луженая соединительная ГОСТ 23469.0-81 марки ГМЛ-1,5</t>
  </si>
  <si>
    <t>UGTY10-002-02</t>
  </si>
  <si>
    <t>243-902-1202</t>
  </si>
  <si>
    <t>Гильза медная луженая соединительная ГОСТ 23469.0-81 марки ГМЛ-2,5</t>
  </si>
  <si>
    <t>UGTY10-004-03</t>
  </si>
  <si>
    <t>243-902-1203</t>
  </si>
  <si>
    <t>Гильза медная луженая соединительная ГОСТ 23469.0-81 марки ГМЛ-4</t>
  </si>
  <si>
    <t>UGTY10-006-04</t>
  </si>
  <si>
    <t>243-902-1204</t>
  </si>
  <si>
    <t>Гильза медная луженая соединительная ГОСТ 23469.0-81 марки ГМЛ-6</t>
  </si>
  <si>
    <t>UGTY10-010-05</t>
  </si>
  <si>
    <t>243-902-1205</t>
  </si>
  <si>
    <t>Гильза медная луженая соединительная ГОСТ 23469.0-81 марки ГМЛ-10</t>
  </si>
  <si>
    <t>UGTY10-016-06</t>
  </si>
  <si>
    <t>243-902-1206</t>
  </si>
  <si>
    <t>Гильза медная луженая соединительная ГОСТ 23469.0-81 марки ГМЛ-16</t>
  </si>
  <si>
    <t>UGTY10-025-07</t>
  </si>
  <si>
    <t>243-902-1207</t>
  </si>
  <si>
    <t>Гильза медная луженая соединительная ГОСТ 23469.0-81 марки ГМЛ-25</t>
  </si>
  <si>
    <t>UGTY10-035-08</t>
  </si>
  <si>
    <t>243-902-1208</t>
  </si>
  <si>
    <t>Гильза медная луженая соединительная ГОСТ 23469.0-81 марки ГМЛ-35</t>
  </si>
  <si>
    <t>UGTY10-050-10</t>
  </si>
  <si>
    <t>243-902-1209</t>
  </si>
  <si>
    <t>Гильза медная луженая соединительная ГОСТ 23469.0-81 марки ГМЛ-50</t>
  </si>
  <si>
    <t>UGTY10-070-12</t>
  </si>
  <si>
    <t>243-902-1210</t>
  </si>
  <si>
    <t>Гильза медная луженая соединительная ГОСТ 23469.0-81 марки ГМЛ-70</t>
  </si>
  <si>
    <t>UGTY10-095-14</t>
  </si>
  <si>
    <t>243-902-1211</t>
  </si>
  <si>
    <t>Гильза медная луженая соединительная ГОСТ 23469.0-81 марки ГМЛ-95</t>
  </si>
  <si>
    <t>UGTY10-120-16</t>
  </si>
  <si>
    <t>243-902-1212</t>
  </si>
  <si>
    <t>Гильза медная луженая соединительная ГОСТ 23469.0-81 марки ГМЛ-120</t>
  </si>
  <si>
    <t>UGTY10-150-18</t>
  </si>
  <si>
    <t>243-902-1213</t>
  </si>
  <si>
    <t>Гильза медная луженая соединительная ГОСТ 23469.0-81 марки ГМЛ-150</t>
  </si>
  <si>
    <t>UGTY10-185-20</t>
  </si>
  <si>
    <t>243-902-1214</t>
  </si>
  <si>
    <t>Гильза медная луженая соединительная ГОСТ 23469.0-81 марки ГМЛ-185</t>
  </si>
  <si>
    <t>UGTY10-240-22</t>
  </si>
  <si>
    <t>243-902-1215</t>
  </si>
  <si>
    <t>Гильза медная луженая соединительная ГОСТ 23469.0-81 марки ГМЛ-240</t>
  </si>
  <si>
    <t>UGTY10-300-24</t>
  </si>
  <si>
    <t>243-902-1216</t>
  </si>
  <si>
    <t>Гильза медная луженая соединительная ГОСТ 23469.0-81 марки ГМЛ-300</t>
  </si>
  <si>
    <t>UGTY10-400-27</t>
  </si>
  <si>
    <t>243-902-1217</t>
  </si>
  <si>
    <t>Гильза медная луженая соединительная ГОСТ 23469.0-81 марки ГМЛ-400</t>
  </si>
  <si>
    <t>UGL10-010-05</t>
  </si>
  <si>
    <t>243-902-1301</t>
  </si>
  <si>
    <t>Гильза алюминиевая соединительная ГОСТ 23469.0-81 марки GL-10</t>
  </si>
  <si>
    <t>UGL10-016-06</t>
  </si>
  <si>
    <t>243-902-1302</t>
  </si>
  <si>
    <t>Гильза алюминиевая соединительная ГОСТ 23469.0-81 марки GL-16</t>
  </si>
  <si>
    <t>UGL10-025-07</t>
  </si>
  <si>
    <t>243-902-1303</t>
  </si>
  <si>
    <t>Гильза алюминиевая соединительная ГОСТ 23469.0-81 марки GL-25</t>
  </si>
  <si>
    <t>UGL10-035-08</t>
  </si>
  <si>
    <t>243-902-1304</t>
  </si>
  <si>
    <t>Гильза алюминиевая соединительная ГОСТ 23469.0-81 марки GL-35</t>
  </si>
  <si>
    <t>UGL10-050-10</t>
  </si>
  <si>
    <t>243-902-1305</t>
  </si>
  <si>
    <t>Гильза алюминиевая соединительная ГОСТ 23469.0-81 марки GL-50</t>
  </si>
  <si>
    <t>UGL10-070-11</t>
  </si>
  <si>
    <t>243-902-1306</t>
  </si>
  <si>
    <t>Гильза алюминиевая соединительная ГОСТ 23469.0-81 марки GL-70</t>
  </si>
  <si>
    <t>UGL10-095-13</t>
  </si>
  <si>
    <t>243-902-1307</t>
  </si>
  <si>
    <t>Гильза алюминиевая соединительная ГОСТ 23469.0-81 марки GL-95</t>
  </si>
  <si>
    <t>UGL10-120-15</t>
  </si>
  <si>
    <t>243-902-1308</t>
  </si>
  <si>
    <t>Гильза алюминиевая соединительная ГОСТ 23469.0-81 марки GL-120</t>
  </si>
  <si>
    <t>UGL10-150-17</t>
  </si>
  <si>
    <t>243-902-1309</t>
  </si>
  <si>
    <t>Гильза алюминиевая соединительная ГОСТ 23469.0-81 марки GL-150</t>
  </si>
  <si>
    <t>UGL10-185-19</t>
  </si>
  <si>
    <t>243-902-1310</t>
  </si>
  <si>
    <t>Гильза алюминиевая соединительная ГОСТ 23469.0-81 марки GL-185</t>
  </si>
  <si>
    <t>UGL10-240-21</t>
  </si>
  <si>
    <t>243-902-1311</t>
  </si>
  <si>
    <t>Гильза алюминиевая соединительная ГОСТ 23469.0-81 марки GL-240</t>
  </si>
  <si>
    <t>UGL10-300-24</t>
  </si>
  <si>
    <t>243-902-1312</t>
  </si>
  <si>
    <t>Гильза алюминиевая соединительная ГОСТ 23469.0-81 марки GL-300</t>
  </si>
  <si>
    <t>USC-11-1-100</t>
  </si>
  <si>
    <t>243-902-1401</t>
  </si>
  <si>
    <t>Соединительный изолирующий зажим СИЗ-2 сечение от 3 до 10 мм2</t>
  </si>
  <si>
    <t>USC-11-2-100</t>
  </si>
  <si>
    <t>243-902-1402</t>
  </si>
  <si>
    <t>Соединительный изолирующий зажим СИЗ-2 сечение от 4,5 до 12 мм2</t>
  </si>
  <si>
    <t>USC-11-3-100</t>
  </si>
  <si>
    <t>243-902-1403</t>
  </si>
  <si>
    <t>Соединительный изолирующий зажим СИЗ-2 сечение от 5 до 15 мм2</t>
  </si>
  <si>
    <t>USC-11-4-100</t>
  </si>
  <si>
    <t>243-902-1404</t>
  </si>
  <si>
    <t>Соединительный изолирующий зажим СИЗ-2 сечение от 7 до 30 мм2</t>
  </si>
  <si>
    <t>CM10-12-020</t>
  </si>
  <si>
    <t>243-904-0101</t>
  </si>
  <si>
    <t>Металлорукав типа РЗ-ЦХ 12</t>
  </si>
  <si>
    <t>CM10-15-020</t>
  </si>
  <si>
    <t>243-904-0102</t>
  </si>
  <si>
    <t>Металлорукав типа РЗ-ЦХ 15</t>
  </si>
  <si>
    <t>CM10-18-015</t>
  </si>
  <si>
    <t>243-904-0103</t>
  </si>
  <si>
    <t>Металлорукав типа РЗ-ЦХ 18</t>
  </si>
  <si>
    <t>CM10-20-015</t>
  </si>
  <si>
    <t>243-904-0104</t>
  </si>
  <si>
    <t>Металлорукав типа РЗ-ЦХ 20</t>
  </si>
  <si>
    <t>CM10-22-015</t>
  </si>
  <si>
    <t>243-904-0105</t>
  </si>
  <si>
    <t>Металлорукав типа РЗ-ЦХ 22</t>
  </si>
  <si>
    <t>CM10-25-015</t>
  </si>
  <si>
    <t>243-904-0106</t>
  </si>
  <si>
    <t>Металлорукав типа РЗ-ЦХ 25</t>
  </si>
  <si>
    <t>CM10-32-025</t>
  </si>
  <si>
    <t>243-904-0107</t>
  </si>
  <si>
    <t>Металлорукав типа РЗ-ЦХ 32</t>
  </si>
  <si>
    <t>CM10-38-025</t>
  </si>
  <si>
    <t>243-904-0108</t>
  </si>
  <si>
    <t>Металлорукав типа РЗ-ЦХ 38</t>
  </si>
  <si>
    <t>CM10-50-015</t>
  </si>
  <si>
    <t>243-904-0109</t>
  </si>
  <si>
    <t>Металлорукав типа РЗ-ЦХ 50</t>
  </si>
  <si>
    <t>CLP1C-020-030</t>
  </si>
  <si>
    <t>243-907-2911</t>
  </si>
  <si>
    <t>Профиль, типа  С-образный высотой 20 мм, шириной 30 мм для монтажа кабельных трасс в потолочном исполнении</t>
  </si>
  <si>
    <t>CLP1L-030-030</t>
  </si>
  <si>
    <t>243-907-2912</t>
  </si>
  <si>
    <t>Профиль, типа  Г-образный высотой 30 мм, шириной 30 мм для монтажа кабельных трасс в потолочном исполнении</t>
  </si>
  <si>
    <t>CLP1Q-050</t>
  </si>
  <si>
    <t>243-907-3901</t>
  </si>
  <si>
    <t>Скоба потолочная  высотой 72,5 мм, шириной 62 мм, длиной 120 мм для крепления профиля перфорированного к потолку</t>
  </si>
  <si>
    <t>CLP1-SPN-100</t>
  </si>
  <si>
    <t>243-907-4001</t>
  </si>
  <si>
    <t>Скоба подвеса нижняя  высотой 120 мм, шириной 40 мм, длиной 128 мм для подвеса кабельного лотка шириной 100 мм</t>
  </si>
  <si>
    <t>CLP1-SPN-150</t>
  </si>
  <si>
    <t>243-907-4002</t>
  </si>
  <si>
    <t>Скоба подвеса нижняя  высотой 132 мм, шириной 46 мм, длиной 178 мм для подвеса кабельного лотка шириной 150 мм</t>
  </si>
  <si>
    <t>CLP1-SPN-200</t>
  </si>
  <si>
    <t>243-907-4003</t>
  </si>
  <si>
    <t>Скоба подвеса нижняя  высотой 132 мм, шириной 46 мм, длиной 228 мм для подвеса кабельного лотка шириной 200 мм</t>
  </si>
  <si>
    <t>CLP1-SPN-300</t>
  </si>
  <si>
    <t>243-907-4004</t>
  </si>
  <si>
    <t>Скоба подвеса нижняя  высотой 132 мм, шириной 46 мм, длиной 328 мм для подвеса кабельного лотка шириной 300 мм</t>
  </si>
  <si>
    <t>CLP1-SPN-400</t>
  </si>
  <si>
    <t>243-907-4005</t>
  </si>
  <si>
    <t>Скоба подвеса нижняя  высотой 132 мм, шириной 46 мм, длиной 428 мм для подвеса кабельного лотка шириной 460 мм</t>
  </si>
  <si>
    <t>CLP1-SPN-500</t>
  </si>
  <si>
    <t>243-907-4006</t>
  </si>
  <si>
    <t>Скоба подвеса нижняя  высотой 132 мм, шириной 46 мм, длиной 528 мм для подвеса кабельного лотка шириной 500 мм</t>
  </si>
  <si>
    <t>CLP1-SPV-100</t>
  </si>
  <si>
    <t>243-907-4101</t>
  </si>
  <si>
    <t>Скоба подвеса верхняя для подвеса кабельной трассы высотой 120 мм, шириной 40 мм, длиной 128 мм</t>
  </si>
  <si>
    <t>CLP1-SPV-150</t>
  </si>
  <si>
    <t>243-907-4102</t>
  </si>
  <si>
    <t>Скоба подвеса верхняя для подвеса кабельной трассы высотой 132 мм, шириной 46 мм, длиной 178 мм</t>
  </si>
  <si>
    <t>CLP1-SPV-200</t>
  </si>
  <si>
    <t>243-907-4103</t>
  </si>
  <si>
    <t>Скоба подвеса верхняя для подвеса кабельной трассы высотой 132 мм, шириной 46 мм, длиной 228 мм</t>
  </si>
  <si>
    <t>CLP1-SPV-300</t>
  </si>
  <si>
    <t>243-907-4104</t>
  </si>
  <si>
    <t>Скоба подвеса верхняя для подвеса кабельной трассы высотой 132 мм, шириной 46 мм, длиной 328 мм</t>
  </si>
  <si>
    <t>CLP1-SPV-400</t>
  </si>
  <si>
    <t>243-907-4105</t>
  </si>
  <si>
    <t>Скоба подвеса верхняя для подвеса кабельной трассы высотой 132 мм, шириной 46 мм, длиной 428 мм</t>
  </si>
  <si>
    <t>CLP1-SPV-500</t>
  </si>
  <si>
    <t>243-907-4106</t>
  </si>
  <si>
    <t>Скоба подвеса верхняя для подвеса кабельной трассы высотой 132 мм, шириной 46 мм, длиной 528 мм</t>
  </si>
  <si>
    <t>CLP1H-035-050</t>
  </si>
  <si>
    <t>243-907-4201</t>
  </si>
  <si>
    <t>Переходник  высотой 35 мм для кабельного лотка шириной 50 мм</t>
  </si>
  <si>
    <t>CLP1H-035-100</t>
  </si>
  <si>
    <t>243-907-4202</t>
  </si>
  <si>
    <t>Переходник  высотой 35 мм для кабельного лотка шириной 100 мм</t>
  </si>
  <si>
    <t>CLP1H-035-150</t>
  </si>
  <si>
    <t>243-907-4203</t>
  </si>
  <si>
    <t>Переходник  высотой 35 мм для кабельного лотка шириной 150 мм</t>
  </si>
  <si>
    <t>CLP1H-035-200</t>
  </si>
  <si>
    <t>243-907-4204</t>
  </si>
  <si>
    <t>Переходник  высотой 35 мм для кабельного лотка шириной 200 мм</t>
  </si>
  <si>
    <t>CLP1H-035-300</t>
  </si>
  <si>
    <t>243-907-4205</t>
  </si>
  <si>
    <t>Переходник  высотой 35 мм для кабельного лотка шириной 300 мм</t>
  </si>
  <si>
    <t>CLP1H-035-400</t>
  </si>
  <si>
    <t>243-907-4206</t>
  </si>
  <si>
    <t>Переходник  высотой 35 мм для кабельного лотка шириной 400 мм</t>
  </si>
  <si>
    <t>CLP1H-050-050</t>
  </si>
  <si>
    <t>243-907-4207</t>
  </si>
  <si>
    <t>Переходник  высотой 50 мм для кабельного лотка шириной 50 мм</t>
  </si>
  <si>
    <t>CLP1H-050-100</t>
  </si>
  <si>
    <t>243-907-4208</t>
  </si>
  <si>
    <t>Переходник  высотой 50 мм для кабельного лотка шириной 100 мм</t>
  </si>
  <si>
    <t>CLP1H-050-150</t>
  </si>
  <si>
    <t>243-907-4209</t>
  </si>
  <si>
    <t>Переходник  высотой 50 мм для кабельного лотка шириной 150 мм</t>
  </si>
  <si>
    <t>CLP1H-050-200</t>
  </si>
  <si>
    <t>243-907-4210</t>
  </si>
  <si>
    <t>Переходник  высотой 50 мм для кабельного лотка шириной 200 мм</t>
  </si>
  <si>
    <t>CLP1H-050-300</t>
  </si>
  <si>
    <t>243-907-4211</t>
  </si>
  <si>
    <t>Переходник  высотой 50 мм для кабельного лотка шириной 300 мм</t>
  </si>
  <si>
    <t>CLP1H-050-400</t>
  </si>
  <si>
    <t>243-907-4212</t>
  </si>
  <si>
    <t>Переходник  высотой 50 мм для кабельного лотка шириной 400 мм</t>
  </si>
  <si>
    <t>CLP1H-080-050</t>
  </si>
  <si>
    <t>243-907-4213</t>
  </si>
  <si>
    <t>Переходник  высотой 80 мм для кабельного лотка шириной 50 мм</t>
  </si>
  <si>
    <t>CLP1H-080-100</t>
  </si>
  <si>
    <t>243-907-4214</t>
  </si>
  <si>
    <t>Переходник  высотой 80 мм для кабельного лотка шириной 100 мм</t>
  </si>
  <si>
    <t>CLP1H-080-150</t>
  </si>
  <si>
    <t>243-907-4215</t>
  </si>
  <si>
    <t>Переходник  высотой 80 мм для кабельного лотка шириной 150 мм</t>
  </si>
  <si>
    <t>CLP1H-080-200</t>
  </si>
  <si>
    <t>243-907-4216</t>
  </si>
  <si>
    <t>Переходник  высотой 80 мм для кабельного лотка шириной 200 мм</t>
  </si>
  <si>
    <t>CLP1H-080-300</t>
  </si>
  <si>
    <t>243-907-4217</t>
  </si>
  <si>
    <t>Переходник  высотой 80 мм для кабельного лотка шириной 300 мм</t>
  </si>
  <si>
    <t>CLP1H-100-050</t>
  </si>
  <si>
    <t>243-907-4219</t>
  </si>
  <si>
    <t>Переходник  высотой 100 мм для кабельного лотка шириной 50 мм</t>
  </si>
  <si>
    <t>CLP1H-100-100</t>
  </si>
  <si>
    <t>243-907-4220</t>
  </si>
  <si>
    <t>Переходник  высотой 100 мм для кабельного лотка шириной 100 мм</t>
  </si>
  <si>
    <t>CLP1H-100-150</t>
  </si>
  <si>
    <t>243-907-4221</t>
  </si>
  <si>
    <t>Переходник  высотой 100 мм для кабельного лотка шириной 150 мм</t>
  </si>
  <si>
    <t>CLP1H-100-200</t>
  </si>
  <si>
    <t>243-907-4222</t>
  </si>
  <si>
    <t>Переходник  высотой 100 мм для кабельного лотка шириной 200 мм</t>
  </si>
  <si>
    <t>CLP1H-100-300</t>
  </si>
  <si>
    <t>243-907-4223</t>
  </si>
  <si>
    <t>Переходник  высотой 100 мм для кабельного лотка шириной 300 мм</t>
  </si>
  <si>
    <t>CLP1H-100-400</t>
  </si>
  <si>
    <t>243-907-4224</t>
  </si>
  <si>
    <t>Переходник  высотой 100 мм для кабельного лотка шириной 400 мм</t>
  </si>
  <si>
    <t>CLP1CL-150-1</t>
  </si>
  <si>
    <t>243-907-4301</t>
  </si>
  <si>
    <t>Кронштейн 150 длиной 170 мм для крепления кабельного лотка к профилю перфорированному</t>
  </si>
  <si>
    <t>CLP1CL-200-1</t>
  </si>
  <si>
    <t>243-907-4302</t>
  </si>
  <si>
    <t>Кронштейн 200 длиной 220 мм для крепления кабельного лотка к профилю перфорированному</t>
  </si>
  <si>
    <t>CLP1CL-300-1</t>
  </si>
  <si>
    <t>243-907-4303</t>
  </si>
  <si>
    <t>Кронштейн 300 длиной 320 для крепления кабельного лотка к профилю перфорированному</t>
  </si>
  <si>
    <t>CLP1CL-400-1</t>
  </si>
  <si>
    <t>243-907-4304</t>
  </si>
  <si>
    <t>Кронштейн 400 длиной 420 для крепления кабельного лотка к профилю перфорированному</t>
  </si>
  <si>
    <t>CLP1CL-500-1</t>
  </si>
  <si>
    <t>243-907-4305</t>
  </si>
  <si>
    <t>Кронштейн 500 длиной 520 для крепления кабельного лотка к профилю перфорированному</t>
  </si>
  <si>
    <t>CLP1CL-600-1</t>
  </si>
  <si>
    <t>243-907-4306</t>
  </si>
  <si>
    <t>Кронштейн 600 длиной 620 для крепления кабельного лотка к профилю перфорированному</t>
  </si>
  <si>
    <t>CLW10-SSU</t>
  </si>
  <si>
    <t>243-907-4308</t>
  </si>
  <si>
    <t>Кронштейн потолочный типа SSU высотой 105 мм для ортогонального подвеса кабельной трассы</t>
  </si>
  <si>
    <t>CLW10-KPD-110-HDZ</t>
  </si>
  <si>
    <t>243-907-4309</t>
  </si>
  <si>
    <t>Кронштейн потолочный двойной типа 110 HDZ, длиной 160 мм, шириной 120 мм</t>
  </si>
  <si>
    <t>CLW10-KPD-400-HDZ</t>
  </si>
  <si>
    <t>243-907-4310</t>
  </si>
  <si>
    <t>Кронштейн потолочный двойной типа 400 HDZ, длиной 160 мм, шириной 120 мм</t>
  </si>
  <si>
    <t>CLW10-KPD-600-HDZ</t>
  </si>
  <si>
    <t>243-907-4311</t>
  </si>
  <si>
    <t>Кронштейн потолочный двойной типа 600 HDZ, длиной 160 мм, шириной 120 мм</t>
  </si>
  <si>
    <t>CLW10-SSH</t>
  </si>
  <si>
    <t>243-907-4312</t>
  </si>
  <si>
    <t>Кронштейн потолочный одинарный типа SSH, длиной 150 мм, шириной 100 мм для ортогонального подвеса кабельной трассы</t>
  </si>
  <si>
    <t>CLW10-SSH-400-HDZ</t>
  </si>
  <si>
    <t>243-907-4313</t>
  </si>
  <si>
    <t>Кронштейн потолочный одинарный типа SSH 400 HDZ, длиной 150 мм, шириной 100 мм для ортогонального подвеса кабельной трассы</t>
  </si>
  <si>
    <t>CLW10-SSH-600-HDZ</t>
  </si>
  <si>
    <t>243-907-4314</t>
  </si>
  <si>
    <t>Кронштейн потолочный одинарный типа SSH 600 HDZ, длиной 150 мм, шириной 100 мм для ортогонального подвеса кабельной трассы</t>
  </si>
  <si>
    <t>CLW10-SSU-M-HDZ</t>
  </si>
  <si>
    <t>243-907-4315</t>
  </si>
  <si>
    <t>Кронштейн потолочный одинарный типа SSU HDZ, высотой 105 мм для ортогонального подвеса кабельной трассы</t>
  </si>
  <si>
    <t>CLP1CW-100-1</t>
  </si>
  <si>
    <t>243-907-4316</t>
  </si>
  <si>
    <t>Кронштейн настенный длиной 100 мм, для крепления кабельной трассы</t>
  </si>
  <si>
    <t>CLP1CW-150-1</t>
  </si>
  <si>
    <t>243-907-4317</t>
  </si>
  <si>
    <t>Кронштейн настенный длиной 150 мм, для крепления кабельной трассы</t>
  </si>
  <si>
    <t>CLP1CW-200-1</t>
  </si>
  <si>
    <t>243-907-4318</t>
  </si>
  <si>
    <t>Кронштейн настенный длиной 200 мм, для крепления кабельной трассы</t>
  </si>
  <si>
    <t>CLP1CW-300-1</t>
  </si>
  <si>
    <t>243-907-4319</t>
  </si>
  <si>
    <t>Кронштейн настенный длиной 300 мм, для крепления кабельной трассы</t>
  </si>
  <si>
    <t>CLP1CW-400-1</t>
  </si>
  <si>
    <t>243-907-4320</t>
  </si>
  <si>
    <t>Кронштейн настенный длиной 400 мм, для крепления кабельной трассы</t>
  </si>
  <si>
    <t>CLP1CW-500-1</t>
  </si>
  <si>
    <t>243-907-4321</t>
  </si>
  <si>
    <t>Кронштейн настенный длиной 500 мм, для крепления кабельной трассы</t>
  </si>
  <si>
    <t>CLP1CW-600-1</t>
  </si>
  <si>
    <t>243-907-4322</t>
  </si>
  <si>
    <t>Кронштейн настенный длиной 600 мм, для крепления кабельной трассы</t>
  </si>
  <si>
    <t>CLP1M-LP-12-055</t>
  </si>
  <si>
    <t>243-907-4401</t>
  </si>
  <si>
    <t>Лента монтажная перфорированная для крепления монтажных элементов шириной 12 мм, толщиной 0,55 мм</t>
  </si>
  <si>
    <t>CLP1M-LP-20-1</t>
  </si>
  <si>
    <t>243-907-4402</t>
  </si>
  <si>
    <t>Лента монтажная перфорированная для крепления монтажных элементов шириной 20 мм, толщиной 0,7 мм</t>
  </si>
  <si>
    <t>CLP1M-LP-20-2</t>
  </si>
  <si>
    <t>243-907-4403</t>
  </si>
  <si>
    <t>Лента монтажная перфорированная для крепления монтажных элементов шириной 20 мм, толщиной 1 мм</t>
  </si>
  <si>
    <t>CLW10-VH-200</t>
  </si>
  <si>
    <t>243-907-4501</t>
  </si>
  <si>
    <t>Держатель горизонтальный для подвеса кабельных лотков к потолку при помощи шпилек типа VH200 высотой 18 мм, шириной 55 мм, длиной 250 мм</t>
  </si>
  <si>
    <t>CLW10-VH-300</t>
  </si>
  <si>
    <t>243-907-4502</t>
  </si>
  <si>
    <t>Держатель горизонтальный для подвеса кабельных лотков к потолку при помощи шпилек типа VH300 высотой 18 мм, шириной 55 мм, длиной 350 мм</t>
  </si>
  <si>
    <t>CLW10-VH-400</t>
  </si>
  <si>
    <t>243-907-4503</t>
  </si>
  <si>
    <t>Держатель горизонтальный для подвеса кабельных лотков к потолку при помощи шпилек типа VH400 высотой 18 мм, шириной 55 мм, длиной 450 мм</t>
  </si>
  <si>
    <t>CLW10-VH-500</t>
  </si>
  <si>
    <t>243-907-4504</t>
  </si>
  <si>
    <t>Держатель горизонтальный для подвеса кабельных лотков к потолку при помощи шпилек типа VH500 высотой 18 мм, шириной 55 мм, длиной 550 мм</t>
  </si>
  <si>
    <t>CLW10-VV-100</t>
  </si>
  <si>
    <t>243-907-4505</t>
  </si>
  <si>
    <t>Держатель горизонтальный для подвеса кабельных лотков к потолку при помощи шпилек типа Vтипа V100 высотой 18 мм, шириной 55 мм, длиной 95 мм</t>
  </si>
  <si>
    <t>CLW10-VV-150</t>
  </si>
  <si>
    <t>243-907-4506</t>
  </si>
  <si>
    <t>Держатель горизонтальный для подвеса кабельных лотков к потолку при помощи шпилек типа Vтипа V150 высотой 18 мм, шириной 55 мм, длиной 230 мм</t>
  </si>
  <si>
    <t>CLW10-VV-200</t>
  </si>
  <si>
    <t>243-907-4507</t>
  </si>
  <si>
    <t>Держатель горизонтальный для подвеса кабельных лотков к потолку при помощи шпилек типа Vтипа V200 высотой 18 мм, шириной 55 мм, длиной 280 мм</t>
  </si>
  <si>
    <t>CLW10-VV-300</t>
  </si>
  <si>
    <t>243-907-4508</t>
  </si>
  <si>
    <t>Держатель горизонтальный для подвеса кабельных лотков к потолку при помощи шпилек типа Vтипа V300 высотой 18 мм, шириной 55 мм, длиной 380 мм</t>
  </si>
  <si>
    <t>CLW10-VV-400</t>
  </si>
  <si>
    <t>243-907-4509</t>
  </si>
  <si>
    <t>Держатель горизонтальный для подвеса кабельных лотков к потолку при помощи шпилек типа Vтипа V400 высотой 18 мм, шириной 55 мм, длиной 480 мм</t>
  </si>
  <si>
    <t>CLW10-VV-500</t>
  </si>
  <si>
    <t>243-907-4510</t>
  </si>
  <si>
    <t>Держатель горизонтальный для подвеса кабельных лотков к потолку при помощи шпилек типа Vтипа V500 высотой 18 мм, шириной 55 мм, длиной 580 мм</t>
  </si>
  <si>
    <t>CLW10-DR</t>
  </si>
  <si>
    <t>243-907-4601</t>
  </si>
  <si>
    <t>Держатель потолочный для подвеса кабельных лотков DR высотой 32 мм, шириной 60 мм, длиной 62 мм</t>
  </si>
  <si>
    <t>CLP1Z-GP</t>
  </si>
  <si>
    <t>243-907-4701</t>
  </si>
  <si>
    <t>Пластина заземления GP шириной 18 мм, длиной 52 мм для передачи заземления на стыкуемых элементах лотков и аксессуаров</t>
  </si>
  <si>
    <t>CLP1M-MPV</t>
  </si>
  <si>
    <t>243-907-4702</t>
  </si>
  <si>
    <t>Пластина монтажная вертикальная шириной 104 мм, длиной 135 мм для монтажа распаячных коробок</t>
  </si>
  <si>
    <t>CLW10-VC-100</t>
  </si>
  <si>
    <t>243-907-4801</t>
  </si>
  <si>
    <t>Консоль для крепления кабельного лотка типа VC100, высотой 92 мм, шириной 55 мм, длиной 145 мм, настенный</t>
  </si>
  <si>
    <t>CLW10-VC-150</t>
  </si>
  <si>
    <t>243-907-4802</t>
  </si>
  <si>
    <t>Консоль для крепления кабельного лотка типа VC150, высотой 112 мм, шириной 55 мм, длиной 195 мм, настенный</t>
  </si>
  <si>
    <t>CLW10-VC-200</t>
  </si>
  <si>
    <t>243-907-4803</t>
  </si>
  <si>
    <t>Консоль для крепления кабельного лотка типа VC200, высотой 110 мм, шириной 55 мм, длиной 245 мм, настенный</t>
  </si>
  <si>
    <t>CLW10-VC-300</t>
  </si>
  <si>
    <t>243-907-4804</t>
  </si>
  <si>
    <t>Консоль для крепления кабельного лотка типа VC300, высотой 115 мм, шириной 55 мм, длиной 345 мм, настенный</t>
  </si>
  <si>
    <t>CLW10-VC-400</t>
  </si>
  <si>
    <t>243-907-4805</t>
  </si>
  <si>
    <t>Консоль для крепления кабельного лотка типа VC400, высотой 121 мм, шириной 55 мм, длиной 445 мм, настенный</t>
  </si>
  <si>
    <t>CLW10-VR-100</t>
  </si>
  <si>
    <t>243-907-4806</t>
  </si>
  <si>
    <t>Консоль для крепления кабельного лотка типа VR100, высотой 165 мм, шириной 55 мм, длиной 145 мм, потолочный или настенный</t>
  </si>
  <si>
    <t>CLW10-VR-150-1</t>
  </si>
  <si>
    <t>243-907-4807</t>
  </si>
  <si>
    <t>Консоль для крепления кабельного лотка типа VR150, высотой 165 мм, шириной 55 мм, длиной 195 мм, потолочный или настенный</t>
  </si>
  <si>
    <t>CLW10-VR-200</t>
  </si>
  <si>
    <t>243-907-4808</t>
  </si>
  <si>
    <t>Консоль для крепления кабельного лотка типа VR200, высотой 170 мм, шириной 55 мм, длиной 245 мм, потолочный или настенный</t>
  </si>
  <si>
    <t>CLW10-VR-300</t>
  </si>
  <si>
    <t>243-907-4809</t>
  </si>
  <si>
    <t>Консоль для крепления кабельного лотка типа VR300, высотой 170 мм, шириной 55 мм, длиной 345 мм, потолочный или настенный</t>
  </si>
  <si>
    <t>CLP1M-AL-6</t>
  </si>
  <si>
    <t>243-907-4901</t>
  </si>
  <si>
    <t>Анкер латунный забивной для крепления тяжеловесных конструкций, кабельных трасс и консолей типа М6, длиной 24 мм</t>
  </si>
  <si>
    <t>CLP1M-AL-8</t>
  </si>
  <si>
    <t>243-907-4902</t>
  </si>
  <si>
    <t>Анкер латунный забивной для крепления тяжеловесных конструкций, кабельных трасс и консолей типа М8, длиной 31 мм</t>
  </si>
  <si>
    <t>CLP1M-AL-10</t>
  </si>
  <si>
    <t>243-907-4903</t>
  </si>
  <si>
    <t>Анкер латунный забивной для крепления тяжеловесных конструкций, кабельных трасс и консолей типа М10 длиной 34 мм</t>
  </si>
  <si>
    <t>CLP1M-AL-12</t>
  </si>
  <si>
    <t>243-907-4904</t>
  </si>
  <si>
    <t>Анкер латунный забивной для крепления тяжеловесных конструкций, кабельных трасс и консолей типа М12, длиной 41 мм</t>
  </si>
  <si>
    <t>CLP1M-AS-6</t>
  </si>
  <si>
    <t>243-907-5001</t>
  </si>
  <si>
    <t>Анкер стальной забивной для крепления тяжеловесных конструкций, кабельных трасс и консолей типа М6, длиной 25 мм</t>
  </si>
  <si>
    <t>CLP1M-AS-8</t>
  </si>
  <si>
    <t>243-907-5002</t>
  </si>
  <si>
    <t>Анкер стальной забивной для крепления тяжеловесных конструкций, кабельных трасс и консолей типа М8, длиной 30 мм</t>
  </si>
  <si>
    <t>CLP1M-AS-10</t>
  </si>
  <si>
    <t>243-907-5003</t>
  </si>
  <si>
    <t>Анкер стальной забивной для крепления тяжеловесных конструкций, кабельных трасс и консолей типа М10, длиной 40 мм</t>
  </si>
  <si>
    <t>CLP1M-AS-12</t>
  </si>
  <si>
    <t>243-907-5004</t>
  </si>
  <si>
    <t>Анкер стальной забивной для крепления тяжеловесных конструкций, кабельных трасс и консолей типа М12, длиной 50 мм</t>
  </si>
  <si>
    <t>CLP1M-B-8-65-1</t>
  </si>
  <si>
    <t>243-907-5202</t>
  </si>
  <si>
    <t>Болт со стопорным буртом для соединения кабельных лотков и аксессуаров между собой типа М8х65</t>
  </si>
  <si>
    <t>CLP1M-GS-6</t>
  </si>
  <si>
    <t>243-907-5301</t>
  </si>
  <si>
    <t>Гайка соединительная для соединения кабельных лотков и аксессуаров между собой типа М6</t>
  </si>
  <si>
    <t>CLP1M-GS-8</t>
  </si>
  <si>
    <t>243-907-5302</t>
  </si>
  <si>
    <t>Гайка соединительная для соединения кабельных лотков и аксессуаров между собой типа М8</t>
  </si>
  <si>
    <t>CLP1M-GS-10</t>
  </si>
  <si>
    <t>243-907-5303</t>
  </si>
  <si>
    <t>Гайка соединительная для соединения кабельных лотков и аксессуаров между собой типа М10</t>
  </si>
  <si>
    <t>CLP1M-GS-12</t>
  </si>
  <si>
    <t>243-907-5304</t>
  </si>
  <si>
    <t>Гайка соединительная для соединения кабельных лотков и аксессуаров между собой типа М12</t>
  </si>
  <si>
    <t>CLW10-MS-20</t>
  </si>
  <si>
    <t>243-907-5401</t>
  </si>
  <si>
    <t>Соединительный комплект для соединения лотков и аксессуаров между собой типа MS20 М6х20, одинарный</t>
  </si>
  <si>
    <t>CLW10-MDS-20</t>
  </si>
  <si>
    <t>243-907-5402</t>
  </si>
  <si>
    <t>Соединительный комплект для соединения лотков и аксессуаров между собой типа MDS20 М6х20, двойной</t>
  </si>
  <si>
    <t>CKMP10D-N-012-012-K01-R</t>
  </si>
  <si>
    <t>243-907-5501</t>
  </si>
  <si>
    <t>Фасонная часть для кабель-каналов, внешний угол размерами 12х12</t>
  </si>
  <si>
    <t>CKMP10D-N-015-010-K01</t>
  </si>
  <si>
    <t>243-907-5502</t>
  </si>
  <si>
    <t>Фасонная часть для кабель-каналов, внешний угол размерами 15х10</t>
  </si>
  <si>
    <t>CKMP10D-N-016-016-K01</t>
  </si>
  <si>
    <t>243-907-5503</t>
  </si>
  <si>
    <t>Фасонная часть для кабель-каналов, внешний угол размерами 16х16</t>
  </si>
  <si>
    <t>CKMP10D-N-020-010-K01</t>
  </si>
  <si>
    <t>243-907-5504</t>
  </si>
  <si>
    <t>Фасонная часть для кабель-каналов, внешний угол размерами 20х10</t>
  </si>
  <si>
    <t>CKMP10D-N-025-016-K01</t>
  </si>
  <si>
    <t>243-907-5505</t>
  </si>
  <si>
    <t>Фасонная часть для кабель-каналов, внешний угол размерами 25х16</t>
  </si>
  <si>
    <t>CKMP10D-N-025-025-K01-R</t>
  </si>
  <si>
    <t>243-907-5506</t>
  </si>
  <si>
    <t>Фасонная часть для кабель-каналов, внешний угол размерами 25х25</t>
  </si>
  <si>
    <t>CKMP10D-N-040-016-K01</t>
  </si>
  <si>
    <t>243-907-5507</t>
  </si>
  <si>
    <t>Фасонная часть для кабель-каналов, внешний угол размерами 40х16</t>
  </si>
  <si>
    <t>CKMP10D-N-040-025-K01</t>
  </si>
  <si>
    <t>243-907-5508</t>
  </si>
  <si>
    <t>Фасонная часть для кабель-каналов, внешний угол размерами 40х25</t>
  </si>
  <si>
    <t>CKMP10D-N-040-040-K01-R</t>
  </si>
  <si>
    <t>243-907-5509</t>
  </si>
  <si>
    <t>Фасонная часть для кабель-каналов, внешний угол размерами 40х40</t>
  </si>
  <si>
    <t>CKMP10D-N-060-040-K01</t>
  </si>
  <si>
    <t>243-907-5510</t>
  </si>
  <si>
    <t>Фасонная часть для кабель-каналов, внешний угол размерами 60х40</t>
  </si>
  <si>
    <t>CKMP10D-N-060-060-K01-R</t>
  </si>
  <si>
    <t>243-907-5511</t>
  </si>
  <si>
    <t>Фасонная часть для кабель-каналов, внешний угол размерами 60х60</t>
  </si>
  <si>
    <t>CKMP10D-N-080-040-K01-R</t>
  </si>
  <si>
    <t>243-907-5512</t>
  </si>
  <si>
    <t>Фасонная часть для кабель-каналов, внешний угол размерами 80х40</t>
  </si>
  <si>
    <t>CKMP10D-N-080-060-K01-R</t>
  </si>
  <si>
    <t>243-907-5513</t>
  </si>
  <si>
    <t>Фасонная часть для кабель-каналов, внешний угол размерами 80х60</t>
  </si>
  <si>
    <t>CKMP10D-N-100-040-K01</t>
  </si>
  <si>
    <t>243-907-5514</t>
  </si>
  <si>
    <t>Фасонная часть для кабель-каналов, внешний угол размерами 100х40</t>
  </si>
  <si>
    <t>CKMP10D-N-100-060-K01</t>
  </si>
  <si>
    <t>243-907-5515</t>
  </si>
  <si>
    <t>Фасонная часть для кабель-каналов, внешний угол размерами 100х60</t>
  </si>
  <si>
    <t>CKMP10D-V-012-012-K01-R</t>
  </si>
  <si>
    <t>243-907-5601</t>
  </si>
  <si>
    <t>Фасонная часть для кабель-каналов, внутренний угол размерами 12х12</t>
  </si>
  <si>
    <t>CKMP10D-V-015-010-K01</t>
  </si>
  <si>
    <t>243-907-5602</t>
  </si>
  <si>
    <t>Фасонная часть для кабель-каналов, внутренний угол размерами 15х10</t>
  </si>
  <si>
    <t>CKMP10D-V-016-016-K01</t>
  </si>
  <si>
    <t>243-907-5603</t>
  </si>
  <si>
    <t>Фасонная часть для кабель-каналов, внутренний угол размерами 16х16</t>
  </si>
  <si>
    <t>CKMP10D-V-020-010-K01</t>
  </si>
  <si>
    <t>243-907-5604</t>
  </si>
  <si>
    <t>Фасонная часть для кабель-каналов, внутренний угол размерами 20х10</t>
  </si>
  <si>
    <t>CKMP10D-V-025-016-K01</t>
  </si>
  <si>
    <t>243-907-5605</t>
  </si>
  <si>
    <t>Фасонная часть для кабель-каналов, внутренний угол размерами 25х16</t>
  </si>
  <si>
    <t>CKMP10D-V-025-025-K01-R</t>
  </si>
  <si>
    <t>243-907-5606</t>
  </si>
  <si>
    <t>Фасонная часть для кабель-каналов, внутренний угол размерами 25х25</t>
  </si>
  <si>
    <t>CKMP10D-V-040-016-K01</t>
  </si>
  <si>
    <t>243-907-5607</t>
  </si>
  <si>
    <t>Фасонная часть для кабель-каналов, внутренний угол размерами 40x16</t>
  </si>
  <si>
    <t>CKMP10D-V-040-025-K01</t>
  </si>
  <si>
    <t>243-907-5608</t>
  </si>
  <si>
    <t>Фасонная часть для кабель-каналов, внутренний угол размерами 40x25</t>
  </si>
  <si>
    <t>CKMP10D-V-040-040-K01-R</t>
  </si>
  <si>
    <t>243-907-5609</t>
  </si>
  <si>
    <t>Фасонная часть для кабель-каналов, внутренний угол размерами 40x40</t>
  </si>
  <si>
    <t>CKMP10D-V-060-040-K01</t>
  </si>
  <si>
    <t>243-907-5610</t>
  </si>
  <si>
    <t>Фасонная часть для кабель-каналов, внутренний угол размерами 60x40</t>
  </si>
  <si>
    <t>CKMP10D-V-060-060-K01-R</t>
  </si>
  <si>
    <t>243-907-5611</t>
  </si>
  <si>
    <t>Фасонная часть для кабель-каналов, внутренний угол размерами 60х60</t>
  </si>
  <si>
    <t>CKMP10D-V-080-040-K01-R</t>
  </si>
  <si>
    <t>243-907-5612</t>
  </si>
  <si>
    <t>Фасонная часть для кабель-каналов, внутренний угол размерами 80х40</t>
  </si>
  <si>
    <t>CKMP10D-V-080-060-K01-R</t>
  </si>
  <si>
    <t>243-907-5613</t>
  </si>
  <si>
    <t>Фасонная часть для кабель-каналов, внутренний угол размерами 80х60</t>
  </si>
  <si>
    <t>CKMP10D-V-100-040-K01</t>
  </si>
  <si>
    <t>243-907-5614</t>
  </si>
  <si>
    <t>Фасонная часть для кабель-каналов, внутренний угол размерами 100х40</t>
  </si>
  <si>
    <t>CKMP10D-V-100-060-K01</t>
  </si>
  <si>
    <t>243-907-5615</t>
  </si>
  <si>
    <t>Фасонная часть для кабель-каналов, внутренний угол размерами 100х60</t>
  </si>
  <si>
    <t>CKMP10D-P-012-012-K01-R</t>
  </si>
  <si>
    <t>243-907-5701</t>
  </si>
  <si>
    <t>Фасонная часть для кабель-каналов, поворот на 90° размерами 12х12</t>
  </si>
  <si>
    <t>CKMP10D-P-015-010-K01</t>
  </si>
  <si>
    <t>243-907-5702</t>
  </si>
  <si>
    <t>Фасонная часть для кабель-каналов, поворот на 90° размерами 15х10</t>
  </si>
  <si>
    <t>CKMP10D-P-016-016-K01</t>
  </si>
  <si>
    <t>243-907-5703</t>
  </si>
  <si>
    <t>Фасонная часть для кабель-каналов, поворот на 90° размерами 16х16</t>
  </si>
  <si>
    <t>CKMP10D-P-020-010-K01</t>
  </si>
  <si>
    <t>243-907-5704</t>
  </si>
  <si>
    <t>Фасонная часть для кабель-каналов, поворот на 90° размерами 20x10</t>
  </si>
  <si>
    <t>CKMP10D-P-025-016-K01</t>
  </si>
  <si>
    <t>243-907-5705</t>
  </si>
  <si>
    <t>Фасонная часть для кабель-каналов, поворот на 90° размерами 25х16</t>
  </si>
  <si>
    <t>CKMP10D-P-025-025-K01-R</t>
  </si>
  <si>
    <t>243-907-5706</t>
  </si>
  <si>
    <t>Фасонная часть для кабель-каналов, поворот на 90° размерами 25х25</t>
  </si>
  <si>
    <t>CKMP10D-P-040-016-K01</t>
  </si>
  <si>
    <t>243-907-5707</t>
  </si>
  <si>
    <t>Фасонная часть для кабель-каналов, поворот на 90° размерами 40х16</t>
  </si>
  <si>
    <t>CKMP10D-P-040-025-K01</t>
  </si>
  <si>
    <t>243-907-5708</t>
  </si>
  <si>
    <t>Фасонная часть для кабель-каналов, поворот на 90° размерами 40x25</t>
  </si>
  <si>
    <t>CKMP10D-P-040-040-K01-R</t>
  </si>
  <si>
    <t>243-907-5709</t>
  </si>
  <si>
    <t>Фасонная часть для кабель-каналов, поворот на 90° размерами 40x40</t>
  </si>
  <si>
    <t>CKMP10D-P-060-040-K01</t>
  </si>
  <si>
    <t>243-907-5710</t>
  </si>
  <si>
    <t>Фасонная часть для кабель-каналов, поворот на 90° размерами 60x40</t>
  </si>
  <si>
    <t>CKMP10D-P-060-060-K01-R</t>
  </si>
  <si>
    <t>243-907-5711</t>
  </si>
  <si>
    <t>Фасонная часть для кабель-каналов, поворот на 90° размерами 60x60</t>
  </si>
  <si>
    <t>CKMP10D-P-080-040-K01-R</t>
  </si>
  <si>
    <t>243-907-5712</t>
  </si>
  <si>
    <t>Фасонная часть для кабель-каналов, поворот на 90° размерами 80х40</t>
  </si>
  <si>
    <t>CKMP10D-P-080-060-K01-R</t>
  </si>
  <si>
    <t>243-907-5713</t>
  </si>
  <si>
    <t>Фасонная часть для кабель-каналов, поворот на 90° размерами 80х60</t>
  </si>
  <si>
    <t>CKMP10D-P-100-040-K01</t>
  </si>
  <si>
    <t>243-907-5714</t>
  </si>
  <si>
    <t>Фасонная часть для кабель-каналов, поворот на 90° размерами 100x40</t>
  </si>
  <si>
    <t>CKMP10D-P-100-060-K01</t>
  </si>
  <si>
    <t>243-907-5715</t>
  </si>
  <si>
    <t>Фасонная часть для кабель-каналов, поворот на 90° размерами 100x60</t>
  </si>
  <si>
    <t>CKMP10D-T-012-012-K01-R</t>
  </si>
  <si>
    <t>243-907-5801</t>
  </si>
  <si>
    <t>Фасонная часть для кабель-каналов, Т-образный угол размерами 12х12</t>
  </si>
  <si>
    <t>CKMP10D-T-015-010-K01</t>
  </si>
  <si>
    <t>243-907-5802</t>
  </si>
  <si>
    <t>Фасонная часть для кабель-каналов, Т-образный угол размерами 15х10</t>
  </si>
  <si>
    <t>CKMP10D-T-016-016-K01</t>
  </si>
  <si>
    <t>243-907-5803</t>
  </si>
  <si>
    <t>Фасонная часть для кабель-каналов, Т-образный угол размерами 16х16</t>
  </si>
  <si>
    <t>CKMP10D-T-020-010-K01</t>
  </si>
  <si>
    <t>243-907-5804</t>
  </si>
  <si>
    <t>Фасонная часть для кабель-каналов, Т-образный угол размерами 20х10</t>
  </si>
  <si>
    <t>CKMP10D-T-025-016-K01</t>
  </si>
  <si>
    <t>243-907-5805</t>
  </si>
  <si>
    <t>Фасонная часть для кабель-каналов, Т-образный угол размерами 25х16</t>
  </si>
  <si>
    <t>CKMP10D-T-025-025-K01-R</t>
  </si>
  <si>
    <t>243-907-5806</t>
  </si>
  <si>
    <t>Фасонная часть для кабель-каналов, Т-образный угол размерами 25х25</t>
  </si>
  <si>
    <t>CKMP10D-T-040-016-K01</t>
  </si>
  <si>
    <t>243-907-5807</t>
  </si>
  <si>
    <t>Фасонная часть для кабель-каналов, Т-образный угол размерами 40х16</t>
  </si>
  <si>
    <t>CKMP10D-T-040-025-K01</t>
  </si>
  <si>
    <t>243-907-5808</t>
  </si>
  <si>
    <t>Фасонная часть для кабель-каналов, Т-образный угол размерами 40x25</t>
  </si>
  <si>
    <t>CKMP10D-T-040-040-K01-R</t>
  </si>
  <si>
    <t>243-907-5809</t>
  </si>
  <si>
    <t>Фасонная часть для кабель-каналов, Т-образный угол размерами 40х40</t>
  </si>
  <si>
    <t>CKMP10D-T-060-040-K01</t>
  </si>
  <si>
    <t>243-907-5810</t>
  </si>
  <si>
    <t>Фасонная часть для кабель-каналов, Т-образный угол размерами 60x40</t>
  </si>
  <si>
    <t>CKMP10D-T-060-060-K01-R</t>
  </si>
  <si>
    <t>243-907-5811</t>
  </si>
  <si>
    <t>Фасонная часть для кабель-каналов, Т-образный угол размерами 60х60</t>
  </si>
  <si>
    <t>CKMP10D-T-080-040-K01-R</t>
  </si>
  <si>
    <t>243-907-5812</t>
  </si>
  <si>
    <t>Фасонная часть для кабель-каналов, Т-образный угол размерами 80x40</t>
  </si>
  <si>
    <t>CKMP10D-T-080-060-K01-R</t>
  </si>
  <si>
    <t>243-907-5813</t>
  </si>
  <si>
    <t>Фасонная часть для кабель-каналов, Т-образный угол размерами 80х60</t>
  </si>
  <si>
    <t>CKMP10D-T-100-040-K01</t>
  </si>
  <si>
    <t>243-907-5814</t>
  </si>
  <si>
    <t>Фасонная часть для кабель-каналов, Т-образный угол размерами 100х40</t>
  </si>
  <si>
    <t>CKMP10D-T-100-060-K01</t>
  </si>
  <si>
    <t>243-907-5815</t>
  </si>
  <si>
    <t>Фасонная часть для кабель-каналов, Т-образный угол размерами 100х60</t>
  </si>
  <si>
    <t>CKMP10D-S-012-012-K01-R</t>
  </si>
  <si>
    <t>243-907-5901</t>
  </si>
  <si>
    <t>Фасонная часть для кабель-каналов, соединитель на стык размерами 12х12</t>
  </si>
  <si>
    <t>CKMP10D-S-015-010-K01</t>
  </si>
  <si>
    <t>243-907-5902</t>
  </si>
  <si>
    <t>Фасонная часть для кабель-каналов, соединитель на стык размерами 15х10</t>
  </si>
  <si>
    <t>CKMP10D-S-016-016-K01</t>
  </si>
  <si>
    <t>243-907-5903</t>
  </si>
  <si>
    <t>Фасонная часть для кабель-каналов, соединитель на стык размерами 16х16</t>
  </si>
  <si>
    <t>CKMP10D-S-020-010-K01</t>
  </si>
  <si>
    <t>243-907-5904</t>
  </si>
  <si>
    <t>Фасонная часть для кабель-каналов, соединитель на стык размерами 20х10</t>
  </si>
  <si>
    <t>CKMP10D-S-025-016-K01</t>
  </si>
  <si>
    <t>243-907-5905</t>
  </si>
  <si>
    <t>Фасонная часть для кабель-каналов, соединитель на стык размерами 25х16</t>
  </si>
  <si>
    <t>CKMP10D-S-025-025-K01-R</t>
  </si>
  <si>
    <t>243-907-5906</t>
  </si>
  <si>
    <t>Фасонная часть для кабель-каналов, соединитель на стык размерами 25х25</t>
  </si>
  <si>
    <t>CKMP10D-S-040-016-K01</t>
  </si>
  <si>
    <t>243-907-5907</t>
  </si>
  <si>
    <t>Фасонная часть для кабель-каналов, соединитель на стык размерами 40x16</t>
  </si>
  <si>
    <t>CKMP10D-S-040-025-K01</t>
  </si>
  <si>
    <t>243-907-5908</t>
  </si>
  <si>
    <t>Фасонная часть для кабель-каналов, соединитель на стык размерами 40x25</t>
  </si>
  <si>
    <t>CKMP10D-S-040-040-K01-R</t>
  </si>
  <si>
    <t>243-907-5909</t>
  </si>
  <si>
    <t>Фасонная часть для кабель-каналов, соединитель на стык размерами 40x40</t>
  </si>
  <si>
    <t>CKMP10D-S-060-040-K01</t>
  </si>
  <si>
    <t>243-907-5910</t>
  </si>
  <si>
    <t>Фасонная часть для кабель-каналов, соединитель на стык размерами 60x40</t>
  </si>
  <si>
    <t>CKMP10D-S-060-060-K01-R</t>
  </si>
  <si>
    <t>243-907-5911</t>
  </si>
  <si>
    <t>Фасонная часть для кабель-каналов, соединитель на стык размерами 60х60</t>
  </si>
  <si>
    <t>CKMP10D-S-080-040-K01-R</t>
  </si>
  <si>
    <t>243-907-5912</t>
  </si>
  <si>
    <t>Фасонная часть для кабель-каналов, соединитель на стык размерами 80х40</t>
  </si>
  <si>
    <t>CKMP10D-S-080-060-K01-R</t>
  </si>
  <si>
    <t>243-907-5913</t>
  </si>
  <si>
    <t>Фасонная часть для кабель-каналов, соединитель на стык размерами 80х60</t>
  </si>
  <si>
    <t>CKMP10D-S-100-040-K01</t>
  </si>
  <si>
    <t>243-907-5914</t>
  </si>
  <si>
    <t>Фасонная часть для кабель-каналов, соединитель на стык размерами 100х40</t>
  </si>
  <si>
    <t>CKMP10D-S-100-060-K01</t>
  </si>
  <si>
    <t>243-907-5915</t>
  </si>
  <si>
    <t>Фасонная часть для кабель-каналов, соединитель на стык размерами 100х60</t>
  </si>
  <si>
    <t>CKMP10D-Z-012-012-K01-R</t>
  </si>
  <si>
    <t>243-907-6001</t>
  </si>
  <si>
    <t>Фасонная часть для кабель-каналов, заглушка размерами 12х12</t>
  </si>
  <si>
    <t>CKMP10D-Z-015-010-K01</t>
  </si>
  <si>
    <t>243-907-6002</t>
  </si>
  <si>
    <t>Фасонная часть для кабель-каналов, заглушка размерами 15х10</t>
  </si>
  <si>
    <t>CKMP10D-Z-016-016-K01</t>
  </si>
  <si>
    <t>243-907-6003</t>
  </si>
  <si>
    <t>Фасонная часть для кабель-каналов, заглушка размерами 16х16</t>
  </si>
  <si>
    <t>CKMP10D-Z-020-010-K01</t>
  </si>
  <si>
    <t>243-907-6004</t>
  </si>
  <si>
    <t>Фасонная часть для кабель-каналов, заглушка размерами 20х10</t>
  </si>
  <si>
    <t>CKMP10D-Z-025-016-K01</t>
  </si>
  <si>
    <t>243-907-6005</t>
  </si>
  <si>
    <t>Фасонная часть для кабель-каналов, заглушка размерами 25х16</t>
  </si>
  <si>
    <t>CKMP10D-Z-025-025-K01-R</t>
  </si>
  <si>
    <t>243-907-6006</t>
  </si>
  <si>
    <t>Фасонная часть для кабель-каналов, заглушка размерами 25х25</t>
  </si>
  <si>
    <t>CKMP10D-Z-040-016-K01</t>
  </si>
  <si>
    <t>243-907-6007</t>
  </si>
  <si>
    <t>Фасонная часть для кабель-каналов, заглушка размерами 40х16</t>
  </si>
  <si>
    <t>CKMP10D-Z-040-025-K01</t>
  </si>
  <si>
    <t>243-907-6008</t>
  </si>
  <si>
    <t>Фасонная часть для кабель-каналов, заглушка размерами 40х25</t>
  </si>
  <si>
    <t>CKMP10D-Z-040-040-K01-R</t>
  </si>
  <si>
    <t>243-907-6009</t>
  </si>
  <si>
    <t>Фасонная часть для кабель-каналов, заглушка размерами 40х40</t>
  </si>
  <si>
    <t>CKMP10D-Z-060-040-K01</t>
  </si>
  <si>
    <t>243-907-6010</t>
  </si>
  <si>
    <t>Фасонная часть для кабель-каналов, заглушка размерами 60х40</t>
  </si>
  <si>
    <t>CKMP10D-Z-060-060-K01-R</t>
  </si>
  <si>
    <t>243-907-6011</t>
  </si>
  <si>
    <t>Фасонная часть для кабель-каналов, заглушка размерами 60х60</t>
  </si>
  <si>
    <t>CKMP10D-Z-080-040-K01-R</t>
  </si>
  <si>
    <t>243-907-6012</t>
  </si>
  <si>
    <t>Фасонная часть для кабель-каналов, заглушка размерами 80х40</t>
  </si>
  <si>
    <t>CKMP10D-Z-080-060-K01-R</t>
  </si>
  <si>
    <t>243-907-6013</t>
  </si>
  <si>
    <t>Фасонная часть для кабель-каналов, заглушка размерами 80х60</t>
  </si>
  <si>
    <t>CKMP10D-Z-100-040-K01</t>
  </si>
  <si>
    <t>243-907-6014</t>
  </si>
  <si>
    <t>Фасонная часть для кабель-каналов, заглушка размерами 100х40</t>
  </si>
  <si>
    <t>CKMP10D-Z-100-060-K01</t>
  </si>
  <si>
    <t>243-907-6015</t>
  </si>
  <si>
    <t>Фасонная часть для кабель-каналов, заглушка размерами 100x60</t>
  </si>
  <si>
    <t>CLP1M-MP</t>
  </si>
  <si>
    <t>243-907-6103</t>
  </si>
  <si>
    <t>Плата монтажная  высотой 18 мм, шириной 75 мм, длиной 90 мм для монтажа распаячных коробок или крепления лотков длиной до 100 мм к стене</t>
  </si>
  <si>
    <t>CLW10-TM-08-1</t>
  </si>
  <si>
    <t>243-907-6106</t>
  </si>
  <si>
    <t>Шпильки ШП М8х1000</t>
  </si>
  <si>
    <t>LDVO2-6560-36-6500-U-K01</t>
  </si>
  <si>
    <t>247-102-0101</t>
  </si>
  <si>
    <t>Светильник офисный для светодиодных ламп типа ДВО 6560-P мощность 36 Вт, IP 40 СТ РК 2595-2014</t>
  </si>
  <si>
    <t>LDVO2-6567-36-4000-K01</t>
  </si>
  <si>
    <t>247-102-0102</t>
  </si>
  <si>
    <t>Светильник офисный для светодиодных ламп типа ДВО 6567-P мощность 36 Вт, IP 40 СТ РК 2595-2014</t>
  </si>
  <si>
    <t>LDVO2-6571-45-4000-K01</t>
  </si>
  <si>
    <t>247-102-0103</t>
  </si>
  <si>
    <t>Светильник офисный для светодиодных ламп типа ДВО 6571-P мощность 45 Вт, IP 40 СТ РК 2595-2014</t>
  </si>
  <si>
    <t>LDVO3-6560-36-6500-A-K01</t>
  </si>
  <si>
    <t>247-102-0104</t>
  </si>
  <si>
    <t>Светильник офисный для светодиодных ламп типа ДВО 6560-О мощность 36 Вт, IP 40 СТ РК 2595-2014</t>
  </si>
  <si>
    <t>LDVO3-6567-36-4000-K01</t>
  </si>
  <si>
    <t>247-102-0105</t>
  </si>
  <si>
    <t>Светильник офисный для светодиодных ламп типа ДВО 6567-О мощность 36 Вт, IP 40 СТ РК 2595-2014</t>
  </si>
  <si>
    <t>LDVO3-6571-45-4000-K01</t>
  </si>
  <si>
    <t>247-102-0106</t>
  </si>
  <si>
    <t>Светильник офисный для светодиодных ламп типа ДВО 6571-О мощность 45 Вт, IP 40 СТ РК 2595-2014</t>
  </si>
  <si>
    <t>LDVO1-6565-36-0-4000-K01</t>
  </si>
  <si>
    <t>247-102-0107</t>
  </si>
  <si>
    <t>Светильник офисный для светодиодных ламп типа ДВО 6565 eco W, мощность 36 Вт, IP 40 СТ РК 2595-2014</t>
  </si>
  <si>
    <t>LDVO1-40306-30-6500-K01</t>
  </si>
  <si>
    <t>247-102-0108</t>
  </si>
  <si>
    <t>Светильник офисный для светодиодных ламп типа ДВО 4030, мощность 30 Вт, IP 40 СТ РК 2595-2014</t>
  </si>
  <si>
    <t>LDVO1-40404-40-4000-K01</t>
  </si>
  <si>
    <t>247-102-0109</t>
  </si>
  <si>
    <t>Светильник офисный для светодиодных ламп типа ДВО 4040, мощность 40 Вт, IP 40 СТ РК 2595-2014</t>
  </si>
  <si>
    <t>LDVO1-40454-45-4000-K01</t>
  </si>
  <si>
    <t>247-102-0110</t>
  </si>
  <si>
    <t>Светильник офисный для светодиодных ламп типа ДВО 4045 мощность 45 Вт, IP 40 СТ РК 2595-2014</t>
  </si>
  <si>
    <t>LDVO0-1601-1-7-K01</t>
  </si>
  <si>
    <t>247-102-0125</t>
  </si>
  <si>
    <t>Светильник офисный для светодиодных ламп типа ДВО 1601, мощность 7 Вт, IP 20 СТ РК 2595-2014</t>
  </si>
  <si>
    <t>LDVO0-1605-1-12-K02</t>
  </si>
  <si>
    <t>247-102-0126</t>
  </si>
  <si>
    <t>Светильник офисный для светодиодных ламп типа ДВО 1605, мощность 12 Вт, IP 20 СТ РК 2595-2014</t>
  </si>
  <si>
    <t>LDVO0-1607-1-18-K01</t>
  </si>
  <si>
    <t>247-102-0127</t>
  </si>
  <si>
    <t>Светильник офисный для светодиодных ламп типа ДВО 1607, мощность 18 Вт, IP 20 СТ РК 2595-2014</t>
  </si>
  <si>
    <t>LDVO0-1609-1-24-4000-K01</t>
  </si>
  <si>
    <t>247-102-0128</t>
  </si>
  <si>
    <t>Светильник офисный для светодиодных ламп типа ДВО 1609, мощность 24 Вт, IP 20 СТ РК 2595-2014</t>
  </si>
  <si>
    <t>LDSP0-1304-18-4500-K01</t>
  </si>
  <si>
    <t>247-104-0107</t>
  </si>
  <si>
    <t>Светильник промышленный светодиодный  типа ДСП 1304, мощность 18 Вт, IP65</t>
  </si>
  <si>
    <t>LDSP0-1306-36-4500-K01</t>
  </si>
  <si>
    <t>247-104-0108</t>
  </si>
  <si>
    <t>Светильник промышленный светодиодный  типа ДСП 1306, мощность 36 Вт, IP65</t>
  </si>
  <si>
    <t>MKM14-N-09-31-Z</t>
  </si>
  <si>
    <t>247-201-0101</t>
  </si>
  <si>
    <t>Щит распределительный навесной ГОСТ 32397-2013, типа ЩРн 9з-1 36 УХЛ3 IP31</t>
  </si>
  <si>
    <t>MKM14-N-12-31-Z</t>
  </si>
  <si>
    <t>247-201-0102</t>
  </si>
  <si>
    <t>Щит распределительный навесной ГОСТ 32397-2013, типа ЩРн 12з-1 36 УХЛ3 IP31</t>
  </si>
  <si>
    <t>MKM14-N-18-31-Z</t>
  </si>
  <si>
    <t>247-201-0103</t>
  </si>
  <si>
    <t>Щит распределительный навесной ГОСТ 32397-2013, типа ЩРн 18з-1 36 УХЛ3 IP31</t>
  </si>
  <si>
    <t>MKM14-N-24-31-Z</t>
  </si>
  <si>
    <t>247-201-0104</t>
  </si>
  <si>
    <t>Щит распределительный навесной ГОСТ 32397-2013, типа ЩРн 24з-1 36 УХЛ3 IP31</t>
  </si>
  <si>
    <t>MKM14-N-36-31-Z</t>
  </si>
  <si>
    <t>247-201-0105</t>
  </si>
  <si>
    <t>Щит распределительный навесной ГОСТ 32397-2013, типа ЩРн 36з-1 36 УХЛ3 IP31</t>
  </si>
  <si>
    <t>MKM14-N-48-31-Z</t>
  </si>
  <si>
    <t>247-201-0106</t>
  </si>
  <si>
    <t>Щит распределительный навесной ГОСТ 32397-2013, типа ЩРн 48з-1 36 УХЛ3 IP31</t>
  </si>
  <si>
    <t>MKM14-N-54-31-Z</t>
  </si>
  <si>
    <t>247-201-0107</t>
  </si>
  <si>
    <t>Щит распределительный навесной ГОСТ 32397-2013, типа ЩРн 54з-1 36 УХЛ3 IP31</t>
  </si>
  <si>
    <t>MKM14-N-72-31-Z</t>
  </si>
  <si>
    <t>247-201-0108</t>
  </si>
  <si>
    <t>Щит распределительный навесной ГОСТ 32397-2013, типа ЩРн 72з-1 36 УХЛ3 IP31</t>
  </si>
  <si>
    <t>MKM13-N-12-31-Z</t>
  </si>
  <si>
    <t>247-201-0110</t>
  </si>
  <si>
    <t>Щит распределительный навесной ГОСТ 32397-2013, типа ЩРн 12з-1 38 УХЛ3 IP31</t>
  </si>
  <si>
    <t>MKM13-N-18-31-Z</t>
  </si>
  <si>
    <t>247-201-0111</t>
  </si>
  <si>
    <t>Щит распределительный навесной ГОСТ 32397-2013, типа ЩРн 18з-1 38 УХЛ3 IP31</t>
  </si>
  <si>
    <t>MKM13-N-24-31-Z</t>
  </si>
  <si>
    <t>247-201-0112</t>
  </si>
  <si>
    <t>Щит распределительный навесной ГОСТ 32397-2013, типа ЩРн 24з-1 38 УХЛ3 IP31</t>
  </si>
  <si>
    <t>MKM13-N-36-31-Z</t>
  </si>
  <si>
    <t>247-201-0113</t>
  </si>
  <si>
    <t>Щит распределительный навесной ГОСТ 32397-2013, типа ЩРн 36з-1 38 УХЛ3 IP31</t>
  </si>
  <si>
    <t>MKM11-N-12-54-Z</t>
  </si>
  <si>
    <t>247-201-0117</t>
  </si>
  <si>
    <t>Щит распределительный навесной ГОСТ 32397-2013, типа ЩРн 12з-0 У2 IP54</t>
  </si>
  <si>
    <t>MKM11-N-18-54-Z</t>
  </si>
  <si>
    <t>247-201-0118</t>
  </si>
  <si>
    <t>Щит распределительный навесной ГОСТ 32397-2013, типа ЩРн 18з-0 У2 IP54</t>
  </si>
  <si>
    <t>MKM11-N-24-54-Z</t>
  </si>
  <si>
    <t>247-201-0119</t>
  </si>
  <si>
    <t>Щит распределительный навесной ГОСТ 32397-2013, типа ЩРн 24з-0 У2 IP54</t>
  </si>
  <si>
    <t>MKM11-N-36-54-Z</t>
  </si>
  <si>
    <t>247-201-0120</t>
  </si>
  <si>
    <t>Щит распределительный навесной ГОСТ 32397-2013, типа ЩРн 36з-0 У2 IP54</t>
  </si>
  <si>
    <t>MKM11-N-48-54-Z</t>
  </si>
  <si>
    <t>247-201-0121</t>
  </si>
  <si>
    <t>Щит распределительный навесной ГОСТ 32397-2013, типа ЩРн 48з-0 У2 IP54</t>
  </si>
  <si>
    <t>MKM11-N-54-54-Z</t>
  </si>
  <si>
    <t>247-201-0122</t>
  </si>
  <si>
    <t>Щит распределительный навесной ГОСТ 32397-2013, типа ЩРн 54з-0 У2 IP54</t>
  </si>
  <si>
    <t>MKM11-N-72-54-Z</t>
  </si>
  <si>
    <t>247-201-0123</t>
  </si>
  <si>
    <t>Щит распределительный навесной ГОСТ 32397-2013, типа ЩРн 72з-0 У2 IP54</t>
  </si>
  <si>
    <t>TI5-50-N-012-54-7035</t>
  </si>
  <si>
    <t>247-201-0125</t>
  </si>
  <si>
    <t>Щит распределительный навесной ГОСТ 32397-2013, типа ЩРн 12з-1 У2 IP54</t>
  </si>
  <si>
    <t>TI5-50-N-024-54-7035</t>
  </si>
  <si>
    <t>247-201-0127</t>
  </si>
  <si>
    <t>Щит распределительный навесной ГОСТ 32397-2013, типа ЩРн 24з-1 У2 IP54</t>
  </si>
  <si>
    <t>TI5-50-N-036-54-7035</t>
  </si>
  <si>
    <t>247-201-0128</t>
  </si>
  <si>
    <t>Щит распределительный навесной ГОСТ 32397-2013, типа ЩРн 36з-1 У2 IP54</t>
  </si>
  <si>
    <t>TI5-50-N-048-54-7035</t>
  </si>
  <si>
    <t>247-201-0129</t>
  </si>
  <si>
    <t>Щит распределительный навесной ГОСТ 32397-2013, типа ЩРн 48з-1 У2 IP54</t>
  </si>
  <si>
    <t>TI5-50-N-2X024-54-7035</t>
  </si>
  <si>
    <t>247-201-0130</t>
  </si>
  <si>
    <t>Щит распределительный навесной ГОСТ 32397-2013, типа ЩРн 2x24з-1 У2 IP54</t>
  </si>
  <si>
    <t>TI5-50-N-2X036-54-7035</t>
  </si>
  <si>
    <t>247-201-0131</t>
  </si>
  <si>
    <t>Щит распределительный навесной ГОСТ 32397-2013, типа ЩРн 2x36з-1 У2 IP54</t>
  </si>
  <si>
    <t>TI5-50-N-2X048-54-7035</t>
  </si>
  <si>
    <t>247-201-0132</t>
  </si>
  <si>
    <t>Щит распределительный навесной ГОСТ 32397-2013, типа ЩРн 2x48з-1 У2 IP54</t>
  </si>
  <si>
    <t>MKP12-N-04-40-20</t>
  </si>
  <si>
    <t>247-201-0133</t>
  </si>
  <si>
    <t>Щит распределительный навесной ГОСТ 32397-2013, типа ЩРн П-4 IP41</t>
  </si>
  <si>
    <t>MKP12-N-06-40-20</t>
  </si>
  <si>
    <t>247-201-0134</t>
  </si>
  <si>
    <t>Щит распределительный навесной ГОСТ 32397-2013, типа ЩРн П-6 IP41</t>
  </si>
  <si>
    <t>MKP12-N-08-40-20</t>
  </si>
  <si>
    <t>247-201-0135</t>
  </si>
  <si>
    <t>Щит распределительный навесной ГОСТ 32397-2013, типа ЩРн П-8 IP41</t>
  </si>
  <si>
    <t>MKP12-N-12-40-10</t>
  </si>
  <si>
    <t>247-201-0136</t>
  </si>
  <si>
    <t>Щит распределительный навесной ГОСТ 32397-2013, типа ЩРн П-12 IP41</t>
  </si>
  <si>
    <t>MKP12-N-18-40-10</t>
  </si>
  <si>
    <t>247-201-0137</t>
  </si>
  <si>
    <t>Щит распределительный навесной ГОСТ 32397-2013, типа ЩРн П-18 IP41</t>
  </si>
  <si>
    <t>MKP12-N-24-40-10</t>
  </si>
  <si>
    <t>247-201-0138</t>
  </si>
  <si>
    <t>Щит распределительный навесной ГОСТ 32397-2013, типа ЩРн П-24 IP41</t>
  </si>
  <si>
    <t>MKP12-N-36-40-05</t>
  </si>
  <si>
    <t>247-201-0139</t>
  </si>
  <si>
    <t>Щит распределительный навесной ГОСТ 32397-2013, типа ЩРн П-36 IP41</t>
  </si>
  <si>
    <t>TI5-50-V-012-31-7035</t>
  </si>
  <si>
    <t>247-201-0202</t>
  </si>
  <si>
    <t>Щит распределительный встраиваемый ГОСТ 32397-2013, типа ЩРв  12з-0 36 УХЛ3 IP31</t>
  </si>
  <si>
    <t>MKM14-V-12-30-T</t>
  </si>
  <si>
    <t>247-201-0220</t>
  </si>
  <si>
    <t>Щит распределительный встраиваемый ГОСТ 32397-2013, типа ЩРв  12з-3 36 УХЛ3 IP31</t>
  </si>
  <si>
    <t>MKM14-V-18-30-T</t>
  </si>
  <si>
    <t>247-201-0221</t>
  </si>
  <si>
    <t>Щит распределительный встраиваемый ГОСТ 32397-2013, типа ЩРв  18з-3 36 УХЛ3 IP31</t>
  </si>
  <si>
    <t>MKM14-V-24-30-T</t>
  </si>
  <si>
    <t>247-201-0222</t>
  </si>
  <si>
    <t>Щит распределительный встраиваемый ГОСТ 32397-2013, типа ЩРв  24з-3 36 УХЛ3 IP31</t>
  </si>
  <si>
    <t>MKM14-V-36-30-T</t>
  </si>
  <si>
    <t>247-201-0223</t>
  </si>
  <si>
    <t>Щит распределительный встраиваемый ГОСТ 32397-2013, типа ЩРв  36з-3 36 УХЛ3 IP31</t>
  </si>
  <si>
    <t>MKM14-V-48-30-T</t>
  </si>
  <si>
    <t>247-201-0224</t>
  </si>
  <si>
    <t>Щит распределительный встраиваемый ГОСТ 32397-2013, типа ЩРв  48з-3 36 УХЛ3 IP31</t>
  </si>
  <si>
    <t>MKM14-V-54-30-T</t>
  </si>
  <si>
    <t>247-201-0225</t>
  </si>
  <si>
    <t>Щит распределительный встраиваемый ГОСТ 32397-2013, типа ЩРв  54з-3 36 УХЛ3 IP31</t>
  </si>
  <si>
    <t>MKM14-V-72-30-T</t>
  </si>
  <si>
    <t>247-201-0226</t>
  </si>
  <si>
    <t>Щит распределительный встраиваемый ГОСТ 32397-2013, типа ЩРв  72з-3 36 УХЛ3 IP31</t>
  </si>
  <si>
    <t>MKM22-N-09-31-ZO</t>
  </si>
  <si>
    <t>247-201-0301</t>
  </si>
  <si>
    <t>Щит учетно-распределительный навесной ГОСТ 32397-2013, типа ЩУРн 1/9зо-1 36 УХЛ3 IP31</t>
  </si>
  <si>
    <t>MKM25-N-12-31-ZO</t>
  </si>
  <si>
    <t>247-201-0302</t>
  </si>
  <si>
    <t>Щит учетно-распределительный навесной ГОСТ 32397-2013, типа ЩУРн 1/12зо-1 36 УХЛ3 IP31</t>
  </si>
  <si>
    <t>MKM32-N-09-31-ZO</t>
  </si>
  <si>
    <t>247-201-0304</t>
  </si>
  <si>
    <t>Щит учетно-распределительный навесной ГОСТ 32397-2013, типа ЩУРн 3/9зо-1 36 УХЛ3 IP31</t>
  </si>
  <si>
    <t>MKM32-N-18-31-ZO</t>
  </si>
  <si>
    <t>247-201-0306</t>
  </si>
  <si>
    <t>Щит учетно-распределительный навесной ГОСТ 32397-2013, типа ЩУРн 3/18зо-1 36 УХЛ3 IP31</t>
  </si>
  <si>
    <t>MKM32-N-24-31-ZO</t>
  </si>
  <si>
    <t>247-201-0307</t>
  </si>
  <si>
    <t>Щит учетно-распределительный навесной ГОСТ 32397-2013, типа ЩУРн 3/24зо-1 36 УХЛ3 IP31</t>
  </si>
  <si>
    <t>MKM35-N-30-1-31-ZO</t>
  </si>
  <si>
    <t>247-201-0308</t>
  </si>
  <si>
    <t>Щит учетно-распределительный навесной ГОСТ 32397-2013, типа ЩУРн 3/30зо-1 36 УХЛ3 IP31</t>
  </si>
  <si>
    <t>MKM32-N-36-31-ZO</t>
  </si>
  <si>
    <t>247-201-0309</t>
  </si>
  <si>
    <t>Щит учетно-распределительный навесной ГОСТ 32397-2013, типа ЩУРн 3/36зо-1 36 УХЛ3 IP31</t>
  </si>
  <si>
    <t>247-201-0311</t>
  </si>
  <si>
    <t>Щит учетно-распределительный навесной ГОСТ 32397-2013, типа ЩУРн 3/48зо-1 36 УХЛ3 IP31</t>
  </si>
  <si>
    <t>MKM25-V-12-31-ZO</t>
  </si>
  <si>
    <t>247-201-0402</t>
  </si>
  <si>
    <t>Щит учетно-распределительный встраиваемый ГОСТ 32397-2013, типа ЩУРв  1/12зо-1 36 УХЛ3 IP31</t>
  </si>
  <si>
    <t>MKM35-V-12-31-ZO</t>
  </si>
  <si>
    <t>247-201-0405</t>
  </si>
  <si>
    <t>Щит учетно-распределительный встраиваемый ГОСТ 32397-2013, типа ЩУРв  3/12зо-1 36 УХЛ3 IP31</t>
  </si>
  <si>
    <t>MKM35-V-30-31-1-ZO</t>
  </si>
  <si>
    <t>247-201-0408</t>
  </si>
  <si>
    <t>Щит учетно-распределительный встраиваемый ГОСТ 32397-2013, типа ЩУРв  3/30зо-1 36 УХЛ3 IP31</t>
  </si>
  <si>
    <t>MKM35-V-48-31-ZO</t>
  </si>
  <si>
    <t>247-201-0411</t>
  </si>
  <si>
    <t>Щит учетно-распределительный встраиваемый ГОСТ 32397-2013, типа ЩУРв  3/48зо-1 36 УХЛ3 IP31</t>
  </si>
  <si>
    <t>MKM51-N-01-54</t>
  </si>
  <si>
    <t>247-201-0501</t>
  </si>
  <si>
    <t>Щит вводно-учетный ГОСТ 32397-2013, типа ЩУ 1/1-0 У1 IP66</t>
  </si>
  <si>
    <t>MKM51-N-02-54</t>
  </si>
  <si>
    <t>247-201-0502</t>
  </si>
  <si>
    <t>Щит вводно-учетный ГОСТ 32397-2013, типа ЩУ 1/2-0 У1 IP54</t>
  </si>
  <si>
    <t>MKM51-N-03-54</t>
  </si>
  <si>
    <t>247-201-0503</t>
  </si>
  <si>
    <t>Щит вводно-учетный ГОСТ 32397-2013, типа ЩУ 1/1-1 У1 IP66</t>
  </si>
  <si>
    <t>MKM51-N-04-54</t>
  </si>
  <si>
    <t>247-201-0504</t>
  </si>
  <si>
    <t>Щит вводно-учетный ГОСТ 32397-2013, типа ЩУ 3/1-0 У1 IP66</t>
  </si>
  <si>
    <t>MKM51-N-09-54</t>
  </si>
  <si>
    <t>247-201-0505</t>
  </si>
  <si>
    <t>Щит вводно-учетный ГОСТ 32397-2013, типа ЩУ 3/1-1 У1 IP66</t>
  </si>
  <si>
    <t>YKM40-01-31</t>
  </si>
  <si>
    <t>247-201-0801</t>
  </si>
  <si>
    <t>Щит с монтажной панелью ГОСТ 32397-2013, типа ЩМП 1-0 36 УХЛ3 IP31</t>
  </si>
  <si>
    <t>YKM40-02-31</t>
  </si>
  <si>
    <t>247-201-0802</t>
  </si>
  <si>
    <t>Щит с монтажной панелью ГОСТ 32397-2013, типа ЩМП 2-0 36 УХЛ3 IP31</t>
  </si>
  <si>
    <t>YKM40-03-31</t>
  </si>
  <si>
    <t>247-201-0803</t>
  </si>
  <si>
    <t>Щит с монтажной панелью ГОСТ 32397-2013, типа ЩМП 3-0 36 УХЛ3 IP31</t>
  </si>
  <si>
    <t>YKM40-04-31</t>
  </si>
  <si>
    <t>247-201-0804</t>
  </si>
  <si>
    <t>Щит с монтажной панелью ГОСТ 32397-2013, типа ЩМП 4-0 36 УХЛ3 IP31</t>
  </si>
  <si>
    <t>YKM40-05-31</t>
  </si>
  <si>
    <t>247-201-0805</t>
  </si>
  <si>
    <t>Щит с монтажной панелью ГОСТ 32397-2013, типа ЩМП 5-0 36 УХЛ3 IP31</t>
  </si>
  <si>
    <t>YKM40-06-31</t>
  </si>
  <si>
    <t>247-201-0806</t>
  </si>
  <si>
    <t>Щит с монтажной панелью ГОСТ 32397-2013, типа ЩМП 6-0 36 УХЛ3 IP31</t>
  </si>
  <si>
    <t>YKM40-07-31</t>
  </si>
  <si>
    <t>247-201-0807</t>
  </si>
  <si>
    <t>Щит с монтажной панелью ГОСТ 32397-2013, типа ЩМП 7-0 36 УХЛ3 IP31</t>
  </si>
  <si>
    <t>YKM41-01-31</t>
  </si>
  <si>
    <t>247-201-0808</t>
  </si>
  <si>
    <t>Щит с монтажной панелью ГОСТ 32397-2013, типа ЩМП 1-1 36 УХЛ3 IP31</t>
  </si>
  <si>
    <t>YKM41-02-31</t>
  </si>
  <si>
    <t>247-201-0809</t>
  </si>
  <si>
    <t>Щит с монтажной панелью ГОСТ 32397-2013, типа ЩМП 2-1 36 УХЛ3 IP31</t>
  </si>
  <si>
    <t>YKM41-03-31</t>
  </si>
  <si>
    <t>247-201-0810</t>
  </si>
  <si>
    <t>Щит с монтажной панелью ГОСТ 32397-2013, типа ЩМП 3-1 36 УХЛ3 IP31</t>
  </si>
  <si>
    <t>YKM40-231-31</t>
  </si>
  <si>
    <t>247-201-0811</t>
  </si>
  <si>
    <t>Щит с монтажной панелью ГОСТ 32397-2013, типа ЩМП 2.3.1-0 36 УХЛ3 IP31</t>
  </si>
  <si>
    <t>YKM40-321-31</t>
  </si>
  <si>
    <t>247-201-0812</t>
  </si>
  <si>
    <t>Щит с монтажной панелью ГОСТ 32397-2013, типа ЩМП 3.2.1-0 36 УХЛ3 IP31</t>
  </si>
  <si>
    <t>YKM40-421-31</t>
  </si>
  <si>
    <t>247-201-0813</t>
  </si>
  <si>
    <t>Щит с монтажной панелью ГОСТ 32397-2013, типа ЩМП 4.2.1-0 36 УХЛ3 IP31</t>
  </si>
  <si>
    <t>YKM40-441-31</t>
  </si>
  <si>
    <t>247-201-0814</t>
  </si>
  <si>
    <t>Щит с монтажной панелью ГОСТ 32397-2013, типа ЩМП 4.4.1-0 36 УХЛ3 IP31</t>
  </si>
  <si>
    <t>YKM40-442-31</t>
  </si>
  <si>
    <t>247-201-0815</t>
  </si>
  <si>
    <t>Щит с монтажной панелью ГОСТ 32397-2013, типа ЩМП 4.4.2-0 36 УХЛ3 IP31</t>
  </si>
  <si>
    <t>YKM40-461-31</t>
  </si>
  <si>
    <t>247-201-0816</t>
  </si>
  <si>
    <t>Щит с монтажной панелью ГОСТ 32397-2013, типа ЩМП 4.6.1-0 36 УХЛ3 IP31</t>
  </si>
  <si>
    <t>YKM40-462-31</t>
  </si>
  <si>
    <t>247-201-0817</t>
  </si>
  <si>
    <t>Щит с монтажной панелью ГОСТ 32397-2013, типа ЩМП 4.6.2-0 36 УХЛ3 IP31</t>
  </si>
  <si>
    <t>YKM40-661-31</t>
  </si>
  <si>
    <t>247-201-0818</t>
  </si>
  <si>
    <t>Щит с монтажной панелью ГОСТ 32397-2013, типа ЩМП 6.6.1-0 36 УХЛ3 IP31</t>
  </si>
  <si>
    <t>YKM40-662-31</t>
  </si>
  <si>
    <t>247-201-0819</t>
  </si>
  <si>
    <t>Щит с монтажной панелью ГОСТ 32397-2013, типа ЩМП 6.6.2-0 36 УХЛ3 IP31</t>
  </si>
  <si>
    <t>YKM40-1664-31</t>
  </si>
  <si>
    <t>247-201-0820</t>
  </si>
  <si>
    <t>Щит с монтажной панелью ГОСТ 32397-2013, типа ЩМП 16.6.4-0 36 УХЛ3 IP31</t>
  </si>
  <si>
    <t>YKM40-1684-31</t>
  </si>
  <si>
    <t>247-201-0821</t>
  </si>
  <si>
    <t>Щит с монтажной панелью ГОСТ 32397-2013, типа ЩМП 16.8.4-0 36 УХЛ3 IP31</t>
  </si>
  <si>
    <t>YKM40-1864-31</t>
  </si>
  <si>
    <t>247-201-0822</t>
  </si>
  <si>
    <t>Щит с монтажной панелью ГОСТ 32397-2013, типа ЩМП 18.6.4-0 36 УХЛ3 IP31</t>
  </si>
  <si>
    <t>YKM40-1884-31</t>
  </si>
  <si>
    <t>247-201-0823</t>
  </si>
  <si>
    <t>Щит с монтажной панелью ГОСТ 32397-2013, типа ЩМП 18.8.4-0 36 УХЛ3 IP31</t>
  </si>
  <si>
    <t>YKM40-01-54</t>
  </si>
  <si>
    <t>247-201-0824</t>
  </si>
  <si>
    <t>Щит с монтажной панелью ГОСТ 32397-2013, типа ЩМП 1-0 У2 IP54</t>
  </si>
  <si>
    <t>YKM40-02-54</t>
  </si>
  <si>
    <t>247-201-0825</t>
  </si>
  <si>
    <t>Щит с монтажной панелью ГОСТ 32397-2013, типа ЩМП 2-0 У2 IP54</t>
  </si>
  <si>
    <t>YKM40-03-54</t>
  </si>
  <si>
    <t>247-201-0826</t>
  </si>
  <si>
    <t>Щит с монтажной панелью ГОСТ 32397-2013, типа ЩМП 3-0 У2 IP54</t>
  </si>
  <si>
    <t>YKM40-04-54</t>
  </si>
  <si>
    <t>247-201-0827</t>
  </si>
  <si>
    <t>Щит с монтажной панелью ГОСТ 32397-2013, типа ЩМП 4-0 У2 IP54</t>
  </si>
  <si>
    <t>YKM40-05-54</t>
  </si>
  <si>
    <t>247-201-0828</t>
  </si>
  <si>
    <t>Щит с монтажной панелью ГОСТ 32397-2013, типа ЩМП 5-0 У2 IP54</t>
  </si>
  <si>
    <t>YKM40-06-54</t>
  </si>
  <si>
    <t>247-201-0829</t>
  </si>
  <si>
    <t>Щит с монтажной панелью ГОСТ 32397-2013, типа ЩМП 6-0 У2 IP54</t>
  </si>
  <si>
    <t>YKM40-07-54</t>
  </si>
  <si>
    <t>247-201-0830</t>
  </si>
  <si>
    <t>Щит с монтажной панелью ГОСТ 32397-2013, типа ЩМП 7-0 У2 IP54</t>
  </si>
  <si>
    <t>YKM40-231-54</t>
  </si>
  <si>
    <t>247-201-0831</t>
  </si>
  <si>
    <t>Щит с монтажной панелью ГОСТ 32397-2013, типа ЩМП 2.3.1-0 У2 IP54</t>
  </si>
  <si>
    <t>YKM40-321-54</t>
  </si>
  <si>
    <t>247-201-0832</t>
  </si>
  <si>
    <t>Щит с монтажной панелью ГОСТ 32397-2013, типа ЩМП 3.2.1-0 У2 IP54</t>
  </si>
  <si>
    <t>YKM40-421-54</t>
  </si>
  <si>
    <t>247-201-0833</t>
  </si>
  <si>
    <t>Щит с монтажной панелью ГОСТ 32397-2013, типа ЩМП 4.2.1-0 У2 IP54</t>
  </si>
  <si>
    <t>YKM40-441-54</t>
  </si>
  <si>
    <t>247-201-0834</t>
  </si>
  <si>
    <t>Щит с монтажной панелью ГОСТ 32397-2013, типа ЩМП 4.4.1-0 У2 IP54</t>
  </si>
  <si>
    <t>YKM40-442-54</t>
  </si>
  <si>
    <t>247-201-0835</t>
  </si>
  <si>
    <t>Щит с монтажной панелью ГОСТ 32397-2013, типа ЩМП 4.4.2-0 У2 IP54</t>
  </si>
  <si>
    <t>YKM40-461-54</t>
  </si>
  <si>
    <t>247-201-0836</t>
  </si>
  <si>
    <t>Щит с монтажной панелью ГОСТ 32397-2013, типа ЩМП 4.6.1-0 У2 IP54</t>
  </si>
  <si>
    <t>YKM40-462-54</t>
  </si>
  <si>
    <t>247-201-0837</t>
  </si>
  <si>
    <t>Щит с монтажной панелью ГОСТ 32397-2013, типа ЩМП 4.6.2-0 У2 IP54</t>
  </si>
  <si>
    <t>YKM40-661-54</t>
  </si>
  <si>
    <t>247-201-0838</t>
  </si>
  <si>
    <t>Щит с монтажной панелью ГОСТ 32397-2013, типа ЩМП 6.6.1-0 У2 IP54</t>
  </si>
  <si>
    <t>YKM40-662-54</t>
  </si>
  <si>
    <t>247-201-0839</t>
  </si>
  <si>
    <t>Щит с монтажной панелью ГОСТ 32397-2013, типа ЩМП 6.6.2-0 У2 IP54</t>
  </si>
  <si>
    <t>YKM40-1664-54</t>
  </si>
  <si>
    <t>247-201-0840</t>
  </si>
  <si>
    <t>Щит с монтажной панелью ГОСТ 32397-2013, типа ЩМП 16.6.4-0 У2 IP54</t>
  </si>
  <si>
    <t>YKM40-1684-54</t>
  </si>
  <si>
    <t>247-201-0841</t>
  </si>
  <si>
    <t>Щит с монтажной панелью ГОСТ 32397-2013, типа ЩМП 16.8.4-0 У2 IP54</t>
  </si>
  <si>
    <t>YKM40-1864-54</t>
  </si>
  <si>
    <t>247-201-0842</t>
  </si>
  <si>
    <t>Щит с монтажной панелью ГОСТ 32397-2013, типа ЩМП 18.6.4-0 У2 IP54</t>
  </si>
  <si>
    <t>YKM40-1884-54</t>
  </si>
  <si>
    <t>247-201-0843</t>
  </si>
  <si>
    <t>Щит с монтажной панелью ГОСТ 32397-2013, типа ЩМП 18.8.4-0 У2 IP54</t>
  </si>
  <si>
    <t>MKP12-V-04-40-20</t>
  </si>
  <si>
    <t>247-201-1001</t>
  </si>
  <si>
    <t>Щит распределительный пластиковый, встраиваемый типа ЩРВ-П  4 модуля IP41</t>
  </si>
  <si>
    <t>MKP12-V-06-40-20</t>
  </si>
  <si>
    <t>247-201-1002</t>
  </si>
  <si>
    <t>Щит распределительный пластиковый, встраиваемый типа ЩРВ-П  6 модулей IP41</t>
  </si>
  <si>
    <t>MKP12-V-08-40-20</t>
  </si>
  <si>
    <t>247-201-1003</t>
  </si>
  <si>
    <t>Щит распределительный пластиковый, встраиваемый типа ЩРВ-П  8 модулей IP41</t>
  </si>
  <si>
    <t>MKP12-V-12-40-10</t>
  </si>
  <si>
    <t>247-201-1004</t>
  </si>
  <si>
    <t>Щит распределительный пластиковый, встраиваемый типа ЩРВ-П  12 модулей IP41</t>
  </si>
  <si>
    <t>MKP12-V-18-40-10</t>
  </si>
  <si>
    <t>247-201-1005</t>
  </si>
  <si>
    <t>Щит распределительный пластиковый, встраиваемый типа ЩРВ-П  18 модулей IP41</t>
  </si>
  <si>
    <t>MKP12-V-24-40-10</t>
  </si>
  <si>
    <t>247-201-1006</t>
  </si>
  <si>
    <t>Щит распределительный пластиковый, встраиваемый типа ЩРВ-П  24 модуля IP41</t>
  </si>
  <si>
    <t>MKP12-V-36-40-05</t>
  </si>
  <si>
    <t>247-201-1007</t>
  </si>
  <si>
    <t>Щит распределительный пластиковый, встраиваемый типа ЩРВ-П  36 модулей IP41</t>
  </si>
  <si>
    <t>MKM42-02-31</t>
  </si>
  <si>
    <t>247-201-1201</t>
  </si>
  <si>
    <t>Щит распределительный, этажный ГОСТ 32397-2013, типа ЩЭ 2-1 36 УХЛ3 IP31</t>
  </si>
  <si>
    <t>MKM42-03-31</t>
  </si>
  <si>
    <t>247-201-1202</t>
  </si>
  <si>
    <t>Щит распределительный, этажный ГОСТ 32397-2013, типа ЩЭ 3-1 36 УХЛ3 IP31</t>
  </si>
  <si>
    <t>MKM42-04-31</t>
  </si>
  <si>
    <t>247-201-1203</t>
  </si>
  <si>
    <t>Щит распределительный, этажный ГОСТ 32397-2013, типа ЩЭ 4-1 36 УХЛ3 IP31</t>
  </si>
  <si>
    <t>MKM42-05-31</t>
  </si>
  <si>
    <t>247-201-1204</t>
  </si>
  <si>
    <t>Щит распределительный, этажный ГОСТ 32397-2013, типа ЩЭ 5-1 36 УХЛ3 IP31</t>
  </si>
  <si>
    <t>MKM42-06-31</t>
  </si>
  <si>
    <t>247-201-1205</t>
  </si>
  <si>
    <t>Щит распределительный, этажный ГОСТ 32397-2013, типа ЩЭ 6-1 36 УХЛ3 IP31</t>
  </si>
  <si>
    <t>UKO10-050-050-020-K01</t>
  </si>
  <si>
    <t>247-202-0401</t>
  </si>
  <si>
    <t>Коробка ответвительная для открытой установки с повышенной степенью защиты  типа КМ41206-01, с контактной группой, размерами 50 мм х 50 мм х 20 мм</t>
  </si>
  <si>
    <t>UKO10-050-050-020-K34</t>
  </si>
  <si>
    <t>247-202-0402</t>
  </si>
  <si>
    <t>Коробка ответвительная для открытой установки с повышенной степенью защиты  типа КМ41206-04, с контактной группой, размерами 50 мм х 50 мм х 20 мм</t>
  </si>
  <si>
    <t>UKO10-075-075-020-K01</t>
  </si>
  <si>
    <t>247-202-0403</t>
  </si>
  <si>
    <t>Коробка ответвительная для открытой установки с повышенной степенью защиты  типа КМ41212-01, с контактной группой, размерами 75 мм х 75 мм х 20 мм</t>
  </si>
  <si>
    <t>UKO10-075-075-020-K21</t>
  </si>
  <si>
    <t>247-202-0404</t>
  </si>
  <si>
    <t>Коробка ответвительная для открытой установки с повышенной степенью защиты  типа КМ41212-03, с контактной группой, размерами 75 мм х 75 мм х 20 мм</t>
  </si>
  <si>
    <t>UKO10-075-075-020-K24</t>
  </si>
  <si>
    <t>247-202-0405</t>
  </si>
  <si>
    <t>Коробка ответвительная для открытой установки с повышенной степенью защиты  типа КМ41212-05, с контактной группой, размерами 75 мм х 75 мм х 20 мм</t>
  </si>
  <si>
    <t>UKO10-075-075-020-K32</t>
  </si>
  <si>
    <t>247-202-0406</t>
  </si>
  <si>
    <t>Коробка ответвительная для открытой установки с повышенной степенью защиты  типа КМ41212-02, с контактной группой, размерами 75 мм х 75 мм х 20 мм</t>
  </si>
  <si>
    <t>UKO10-075-075-020-K34</t>
  </si>
  <si>
    <t>247-202-0407</t>
  </si>
  <si>
    <t>Коробка ответвительная для открытой установки с повышенной степенью защиты  типа КМ41212-04, с контактной группой, размерами 75 мм х 75 мм х 20 мм</t>
  </si>
  <si>
    <t>UKO10-100-100-029-K01</t>
  </si>
  <si>
    <t>247-202-0408</t>
  </si>
  <si>
    <t>Коробка ответвительная для открытой установки с повышенной степенью защиты  типа КМ41219, с контактной группой, размерами 100 мм х 100 мм х 29 мм</t>
  </si>
  <si>
    <t>UKO10-100-100-044-K01</t>
  </si>
  <si>
    <t>247-202-0409</t>
  </si>
  <si>
    <t>Коробка ответвительная для открытой установки с повышенной степенью защиты  типа КМ41222, с контактной группой, размерами 100 мм х 100 мм х 44 мм</t>
  </si>
  <si>
    <t>UKO10-150-110-070-K41-44</t>
  </si>
  <si>
    <t>247-202-0410</t>
  </si>
  <si>
    <t>Коробка ответвительная для открытой установки с повышенной степенью защиты  типа КМ41241, IP44, 10 гермовводов, размерами 150 мм х 110 мм х 70 мм</t>
  </si>
  <si>
    <t>UKO10-150-110-070-K41-55</t>
  </si>
  <si>
    <t>247-202-0411</t>
  </si>
  <si>
    <t>Коробка ответвительная для открытой установки с повышенной степенью защиты  типа КМ41242, IP55, 10 гермовводов, размерами 150 мм х 110 мм х 70 мм</t>
  </si>
  <si>
    <t>UKO10-190-140-120-K41-44</t>
  </si>
  <si>
    <t>247-202-0412</t>
  </si>
  <si>
    <t>Коробка ответвительная для открытой установки с повышенной степенью защиты  типа КМ41245, IP44, 10 гермовводов, размерами 190 мм х 140 мм х 120 мм</t>
  </si>
  <si>
    <t>UKO10-190-140-120-K41-55</t>
  </si>
  <si>
    <t>247-202-0413</t>
  </si>
  <si>
    <t>Коробка ответвительная для открытой установки с повышенной степенью защиты  типа КМ41246, IP55, 10 гермовводов, размерами 190 мм х 140 мм х 120 мм</t>
  </si>
  <si>
    <t>UKO11-075-040-000-K41-44</t>
  </si>
  <si>
    <t>247-202-0414</t>
  </si>
  <si>
    <t>Коробка ответвительная для открытой установки с повышенной степенью защиты  типа КМ41237, IP44, 4 гермоввода, диаметром 75 мм, глубиной 40 мм</t>
  </si>
  <si>
    <t>UKO11-085-085-040-K41-44</t>
  </si>
  <si>
    <t>247-202-0415</t>
  </si>
  <si>
    <t>Коробка ответвительная для открытой установки с повышенной степенью защиты  типа КМ41235, IP44, 6 гермовводов, размерами 85 мм х 85 мм х 40 мм</t>
  </si>
  <si>
    <t>UKO11-100-100-050-K41-44</t>
  </si>
  <si>
    <t>247-202-0416</t>
  </si>
  <si>
    <t>Коробка ответвительная для открытой установки с повышенной степенью защиты  типа КМ41233, IP44, 6 гермовводов, размерами 100 мм х 100 мм х 50 мм</t>
  </si>
  <si>
    <t>UKO11-100-100-050-K41-55</t>
  </si>
  <si>
    <t>247-202-0417</t>
  </si>
  <si>
    <t>Коробка ответвительная для открытой установки с повышенной степенью защиты  типа КМ41234, IP55, 6 гермовводов, размерами 100 мм х 100 мм х 50 мм</t>
  </si>
  <si>
    <t>UKO11-150-110-085-K41-44</t>
  </si>
  <si>
    <t>247-202-0418</t>
  </si>
  <si>
    <t>Коробка ответвительная для открытой установки с повышенной степенью защиты  типа КМ41261, IP44, гладкие стенки, размерами 150 мм х 110 мм х 85 мм</t>
  </si>
  <si>
    <t>UKO11-190-140-070-K41-44</t>
  </si>
  <si>
    <t>247-202-0419</t>
  </si>
  <si>
    <t>Коробка ответвительная для открытой установки с повышенной степенью защиты  типа КМ41243, IP44, 10 гермовводов, размерами 190 мм х 140 мм х 70 мм</t>
  </si>
  <si>
    <t>UKO11-190-140-070-K41-55</t>
  </si>
  <si>
    <t>247-202-0420</t>
  </si>
  <si>
    <t>Коробка ответвительная для открытой установки с повышенной степенью защиты  типа КМ41244, IP55, 10 гермовводов, размерами 190 мм х 140 мм х 70 мм</t>
  </si>
  <si>
    <t>UKOZ11-070-070-040-K41-44</t>
  </si>
  <si>
    <t>247-202-0421</t>
  </si>
  <si>
    <t>Коробка ответвительная для открытой установки с повышенной степенью защиты  типа КМ41236, IP44, крышка защелкивающаяся, 4 гермоввода, размерами 70 мм х 70 мм х 40 мм</t>
  </si>
  <si>
    <t>UKOZ11-100-100-050-K41-44</t>
  </si>
  <si>
    <t>247-202-0422</t>
  </si>
  <si>
    <t>Коробка ответвительная для открытой установки с повышенной степенью защиты  типа КМ41255, IP44, крышка защелкивающаяся, 6 гермовводов, размерами 100 мм х 100 мм х 50 мм</t>
  </si>
  <si>
    <t>UKG01-080-040-000-M</t>
  </si>
  <si>
    <t>247-202-0501</t>
  </si>
  <si>
    <t>Коробка ответвительная для полых стен  типа КМ41024, диаметром 80 мм, глубиной 40 мм</t>
  </si>
  <si>
    <t>UKG11-172-096-045-P</t>
  </si>
  <si>
    <t>247-202-0506</t>
  </si>
  <si>
    <t>Коробка ответвительная для полых стен  типа КМ41026, размерами 172 мм х 96 мм x 45 мм</t>
  </si>
  <si>
    <t>UKT01-080-040-000</t>
  </si>
  <si>
    <t>247-202-0603</t>
  </si>
  <si>
    <t>Коробка ответвительная для твердых стен типа КМ41004, диаметром 80 мм, глубиной 40 мм</t>
  </si>
  <si>
    <t>UKT01-070-030-000</t>
  </si>
  <si>
    <t>247-202-0604</t>
  </si>
  <si>
    <t>Коробка ответвительная для твердых стен типа КМ41005, диаметром 70 мм, глубиной 30 мм</t>
  </si>
  <si>
    <t>UKT11-172-096-045</t>
  </si>
  <si>
    <t>247-202-0605</t>
  </si>
  <si>
    <t>Коробка ответвительная для твердых стен типа КМ41006, размерами 172 мм х 96 мм х 45 мм</t>
  </si>
  <si>
    <t>MTT12-012-0250</t>
  </si>
  <si>
    <t>247-203-0101</t>
  </si>
  <si>
    <t>Ящик с понижающим трансформатором СТ РК ГОСТ Р 51321.1-2010, типа ЯТП  0,25 220/12-2 36 УХЛ4 IP30</t>
  </si>
  <si>
    <t>MTT12-024-0250</t>
  </si>
  <si>
    <t>247-203-0102</t>
  </si>
  <si>
    <t>Ящик с понижающим трансформатором СТ РК ГОСТ Р 51321.1-2010, типа ЯТП  0,25 220/24-2 36 УХЛ4 IP30</t>
  </si>
  <si>
    <t>MTT12-036-0250</t>
  </si>
  <si>
    <t>247-203-0103</t>
  </si>
  <si>
    <t>Ящик с понижающим трансформатором СТ РК ГОСТ Р 51321.1-2010, типа ЯТП  0,25 220/36-2 36 УХЛ4 IP30</t>
  </si>
  <si>
    <t>MTT13-012-0250</t>
  </si>
  <si>
    <t>247-203-0105</t>
  </si>
  <si>
    <t>Ящик с понижающим трансформатором СТ РК ГОСТ Р 51321.1-2010, типа ЯТП  0,25 220/12-3 36 УХЛ4 IP30</t>
  </si>
  <si>
    <t>MTT13-024-0250</t>
  </si>
  <si>
    <t>247-203-0106</t>
  </si>
  <si>
    <t>Ящик с понижающим трансформатором СТ РК ГОСТ Р 51321.1-2010, типа ЯТП  0,25 220/24-3 36 УХЛ4 IP30</t>
  </si>
  <si>
    <t>MTT13-036-0250</t>
  </si>
  <si>
    <t>247-203-0107</t>
  </si>
  <si>
    <t>Ящик с понижающим трансформатором СТ РК ГОСТ Р 51321.1-2010, типа ЯТП  0,25 220/36-3 36 УХЛ4 IP30</t>
  </si>
  <si>
    <t>MTT13-042-0250</t>
  </si>
  <si>
    <t>247-203-0108</t>
  </si>
  <si>
    <t>Ящик с понижающим трансформатором СТ РК ГОСТ Р 51321.1-2010, типа ЯТП  0,25 220/42-3 36 УХЛ4 IP30</t>
  </si>
  <si>
    <t>MTT21-012-0250</t>
  </si>
  <si>
    <t>247-203-0109</t>
  </si>
  <si>
    <t>Ящик с понижающим трансформатором СТ РК ГОСТ Р 51321.1-2010, типа ЯТП  0,25 380/12-3 36 УХЛ4 IP30</t>
  </si>
  <si>
    <t>MTT21-024-0250</t>
  </si>
  <si>
    <t>247-203-0110</t>
  </si>
  <si>
    <t>Ящик с понижающим трансформатором СТ РК ГОСТ Р 51321.1-2010, типа ЯТП  0,25 380/24-3 36 УХЛ4 IP30</t>
  </si>
  <si>
    <t>MTT21-036-0250</t>
  </si>
  <si>
    <t>247-203-0111</t>
  </si>
  <si>
    <t>Ящик с понижающим трансформатором СТ РК ГОСТ Р 51321.1-2010, типа ЯТП  0,25 380/36-3 36 УХЛ4 IP30</t>
  </si>
  <si>
    <t>MAD22-5-016-C-30</t>
  </si>
  <si>
    <t>247-204-0170</t>
  </si>
  <si>
    <t>Выключатель автоматический дифференциального тока ГОСТ IEC 61009-1-2014, типа АВДТ 32 C16 30 мА</t>
  </si>
  <si>
    <t>MAD22-5-025-C-30</t>
  </si>
  <si>
    <t>247-204-0178</t>
  </si>
  <si>
    <t>Выключатель автоматический дифференциального тока ГОСТ IEC 61009-1-2014, типа АВДТ 32 C25 30 мА</t>
  </si>
  <si>
    <t>MAD22-5-032-C-30</t>
  </si>
  <si>
    <t>247-204-0182</t>
  </si>
  <si>
    <t>Выключатель автоматический дифференциального тока ГОСТ IEC 61009-1-2014, типа АВДТ 32 C32 30 мА</t>
  </si>
  <si>
    <t>MAD22-5-040-C-30</t>
  </si>
  <si>
    <t>247-204-0186</t>
  </si>
  <si>
    <t>Выключатель автоматический дифференциального тока ГОСТ IEC 61009-1-2014, типа АВДТ 32 C40 30 мА</t>
  </si>
  <si>
    <t>MAD22-5-040-C-100</t>
  </si>
  <si>
    <t>247-204-0187</t>
  </si>
  <si>
    <t>Выключатель автоматический дифференциального тока ГОСТ IEC 61009-1-2014, типа АВДТ 32 C40 100 мА</t>
  </si>
  <si>
    <t>MAD22-6-006-C-10</t>
  </si>
  <si>
    <t>247-204-0201</t>
  </si>
  <si>
    <t>Выключатель автоматический дифференциального тока ГОСТ IEC 61009-1-2014, типа  АВДТ 34 C6 10 мА</t>
  </si>
  <si>
    <t>MAD22-6-010-C-30</t>
  </si>
  <si>
    <t>247-204-0210</t>
  </si>
  <si>
    <t>Выключатель автоматический дифференциального тока ГОСТ IEC 61009-1-2014, типа  АВДТ 34 C10 30 мА</t>
  </si>
  <si>
    <t>MAD22-6-016-C-10</t>
  </si>
  <si>
    <t>247-204-0217</t>
  </si>
  <si>
    <t>Выключатель автоматический дифференциального тока ГОСТ IEC 61009-1-2014, типа  АВДТ 34 C16 10 мА</t>
  </si>
  <si>
    <t>MAD22-6-016-C-30</t>
  </si>
  <si>
    <t>247-204-0218</t>
  </si>
  <si>
    <t>Выключатель автоматический дифференциального тока ГОСТ IEC 61009-1-2014, типа  АВДТ 34 C16 30 мА</t>
  </si>
  <si>
    <t>MAD22-6-016-C-100</t>
  </si>
  <si>
    <t>247-204-0219</t>
  </si>
  <si>
    <t>Выключатель автоматический дифференциального тока ГОСТ IEC 61009-1-2014, типа  АВДТ 34 C16 100 мА</t>
  </si>
  <si>
    <t>MAD22-6-016-C-300</t>
  </si>
  <si>
    <t>247-204-0220</t>
  </si>
  <si>
    <t>Выключатель автоматический дифференциального тока ГОСТ IEC 61009-1-2014, типа  АВДТ 34 C16 300 мА</t>
  </si>
  <si>
    <t>MAD22-6-020-C-30</t>
  </si>
  <si>
    <t>247-204-0222</t>
  </si>
  <si>
    <t>Выключатель автоматический дифференциального тока ГОСТ IEC 61009-1-2014, типа  АВДТ 34 C20 30 мА</t>
  </si>
  <si>
    <t>MAD22-6-025-C-30</t>
  </si>
  <si>
    <t>247-204-0226</t>
  </si>
  <si>
    <t>Выключатель автоматический дифференциального тока ГОСТ IEC 61009-1-2014, типа  АВДТ 34 C25 30 мА</t>
  </si>
  <si>
    <t>MAD22-6-025-C-100</t>
  </si>
  <si>
    <t>247-204-0227</t>
  </si>
  <si>
    <t>Выключатель автоматический дифференциального тока ГОСТ IEC 61009-1-2014, типа  АВДТ 34 C25 100 мА</t>
  </si>
  <si>
    <t>MAD22-6-025-C-300</t>
  </si>
  <si>
    <t>247-204-0228</t>
  </si>
  <si>
    <t>Выключатель автоматический дифференциального тока ГОСТ IEC 61009-1-2014, типа  АВДТ 34 C25 300 мА</t>
  </si>
  <si>
    <t>MAD22-6-032-C-30</t>
  </si>
  <si>
    <t>247-204-0230</t>
  </si>
  <si>
    <t>Выключатель автоматический дифференциального тока ГОСТ IEC 61009-1-2014, типа  АВДТ 34 C32 30 мА</t>
  </si>
  <si>
    <t>MAD22-6-032-C-100</t>
  </si>
  <si>
    <t>247-204-0231</t>
  </si>
  <si>
    <t>Выключатель автоматический дифференциального тока ГОСТ IEC 61009-1-2014, типа  АВДТ 34 C32 100 мА</t>
  </si>
  <si>
    <t>MAD22-6-040-C-100</t>
  </si>
  <si>
    <t>247-204-0235</t>
  </si>
  <si>
    <t>Выключатель автоматический дифференциального тока ГОСТ IEC 61009-1-2014, типа  АВДТ 34 C40 100 мА</t>
  </si>
  <si>
    <t>MAD22-6-050-C-30</t>
  </si>
  <si>
    <t>247-204-0238</t>
  </si>
  <si>
    <t>Выключатель автоматический дифференциального тока ГОСТ IEC 61009-1-2014, типа  АВДТ 34 C50 30 мА</t>
  </si>
  <si>
    <t>MAD22-6-050-C-100</t>
  </si>
  <si>
    <t>247-204-0239</t>
  </si>
  <si>
    <t>Выключатель автоматический дифференциального тока ГОСТ IEC 61009-1-2014, типа  АВДТ 34 C50 100 мА</t>
  </si>
  <si>
    <t>MAD22-6-050-C-300</t>
  </si>
  <si>
    <t>247-204-0240</t>
  </si>
  <si>
    <t>Выключатель автоматический дифференциального тока ГОСТ IEC 61009-1-2014, типа  АВДТ 34 C50 300 мА</t>
  </si>
  <si>
    <t>MAD22-6-063-C-30</t>
  </si>
  <si>
    <t>247-204-0242</t>
  </si>
  <si>
    <t>Выключатель автоматический дифференциального тока ГОСТ IEC 61009-1-2014, типа  АВДТ 34 C63 30 мА</t>
  </si>
  <si>
    <t>MAD22-6-063-C-100</t>
  </si>
  <si>
    <t>247-204-0243</t>
  </si>
  <si>
    <t>Выключатель автоматический дифференциального тока ГОСТ IEC 61009-1-2014, типа  АВДТ 34 C63 100 мА</t>
  </si>
  <si>
    <t>MAD22-6-063-C-300</t>
  </si>
  <si>
    <t>247-204-0244</t>
  </si>
  <si>
    <t>Выключатель автоматический дифференциального тока ГОСТ IEC 61009-1-2014, типа  АВДТ 34 C63 300 мА</t>
  </si>
  <si>
    <t>MVA20-1-001-B</t>
  </si>
  <si>
    <t>247-204-0602</t>
  </si>
  <si>
    <t>Выключатель автоматический типа ВА47-29 - характеристика "B" 1P 1А 4,5 кА "B"</t>
  </si>
  <si>
    <t>MVA20-1-002-B</t>
  </si>
  <si>
    <t>247-204-0604</t>
  </si>
  <si>
    <t>Выключатель автоматический типа ВА47-29 - характеристика "B" 1P 2А 4,5 кА "B"</t>
  </si>
  <si>
    <t>MVA20-1-003-B</t>
  </si>
  <si>
    <t>247-204-0606</t>
  </si>
  <si>
    <t>Выключатель автоматический типа ВА47-29 - характеристика "B" 1P 3А 4,5 кА "B"</t>
  </si>
  <si>
    <t>MVA20-1-004-B</t>
  </si>
  <si>
    <t>247-204-0607</t>
  </si>
  <si>
    <t>Выключатель автоматический типа ВА47-29 - характеристика "B" 1P 4А 4,5 кА "B"</t>
  </si>
  <si>
    <t>MVA20-1-005-B</t>
  </si>
  <si>
    <t>247-204-0608</t>
  </si>
  <si>
    <t>Выключатель автоматический типа ВА47-29 - характеристика "B" 1P 5А 4,5 кА "B"</t>
  </si>
  <si>
    <t>MVA20-1-008-B</t>
  </si>
  <si>
    <t>247-204-0610</t>
  </si>
  <si>
    <t>Выключатель автоматический типа ВА47-29 - характеристика "B" 1P 8А 4,5 кА "B"</t>
  </si>
  <si>
    <t>MVA20-1-013-B</t>
  </si>
  <si>
    <t>247-204-0612</t>
  </si>
  <si>
    <t>Выключатель автоматический типа ВА47-29 - характеристика "B" 1P 13А 4,5 кА "B"</t>
  </si>
  <si>
    <t>MVA20-1-032-B</t>
  </si>
  <si>
    <t>247-204-0616</t>
  </si>
  <si>
    <t>Выключатель автоматический типа ВА47-29 - характеристика "B" 1P 32А 4,5 кА "B"</t>
  </si>
  <si>
    <t>MVA20-1-040-B</t>
  </si>
  <si>
    <t>247-204-0617</t>
  </si>
  <si>
    <t>Выключатель автоматический типа ВА47-29 - характеристика "B" 1P 40А 4,5 кА "B"</t>
  </si>
  <si>
    <t>MVA20-1-050-B</t>
  </si>
  <si>
    <t>247-204-0618</t>
  </si>
  <si>
    <t>Выключатель автоматический типа ВА47-29 - характеристика "B" 1P 50А 4,5 кА "B"</t>
  </si>
  <si>
    <t>MVA20-1-063-B</t>
  </si>
  <si>
    <t>247-204-0619</t>
  </si>
  <si>
    <t>Выключатель автоматический типа ВА47-29 - характеристика "B" 1P 63А 4,5 кА "B"</t>
  </si>
  <si>
    <t>MVA20-2-001-B</t>
  </si>
  <si>
    <t>247-204-0624</t>
  </si>
  <si>
    <t>Выключатель автоматический типа ВА47-29 - характеристика "B" 2P 1А 4,5 кА "B"</t>
  </si>
  <si>
    <t>MVA20-2-002-B</t>
  </si>
  <si>
    <t>247-204-0626</t>
  </si>
  <si>
    <t>Выключатель автоматический типа ВА47-29 - характеристика "B" 2P 2А 4,5 кА "B"</t>
  </si>
  <si>
    <t>MVA20-2-003-B</t>
  </si>
  <si>
    <t>247-204-0628</t>
  </si>
  <si>
    <t>Выключатель автоматический типа ВА47-29 - характеристика "B" 2P 3А 4,5 кА "B"</t>
  </si>
  <si>
    <t>MVA20-2-004-B</t>
  </si>
  <si>
    <t>247-204-0629</t>
  </si>
  <si>
    <t>Выключатель автоматический типа ВА47-29 - характеристика "B" 2P 4А 4,5 кА "B"</t>
  </si>
  <si>
    <t>MVA20-2-005-B</t>
  </si>
  <si>
    <t>247-204-0630</t>
  </si>
  <si>
    <t>Выключатель автоматический типа ВА47-29 - характеристика "B" 2P 5А 4,5 кА "B"</t>
  </si>
  <si>
    <t>MVA20-2-008-B</t>
  </si>
  <si>
    <t>247-204-0632</t>
  </si>
  <si>
    <t>Выключатель автоматический типа ВА47-29 - характеристика "B" 2P 8А 4,5 кА "B"</t>
  </si>
  <si>
    <t>MVA20-2-013-B</t>
  </si>
  <si>
    <t>247-204-0634</t>
  </si>
  <si>
    <t>Выключатель автоматический типа ВА47-29 - характеристика "B" 2P 13А 4,5 кА "B"</t>
  </si>
  <si>
    <t>MVA20-2-016-B</t>
  </si>
  <si>
    <t>247-204-0635</t>
  </si>
  <si>
    <t>Выключатель автоматический типа ВА47-29 - характеристика "B" 2P 16А 4,5 кА "B"</t>
  </si>
  <si>
    <t>MVA20-2-032-B</t>
  </si>
  <si>
    <t>247-204-0638</t>
  </si>
  <si>
    <t>Выключатель автоматический типа ВА47-29 - характеристика "B" 2P 32А 4,5 кА "B"</t>
  </si>
  <si>
    <t>MVA20-2-040-B</t>
  </si>
  <si>
    <t>247-204-0639</t>
  </si>
  <si>
    <t>Выключатель автоматический типа ВА47-29 - характеристика "B" 2P 40А 4,5 кА "B"</t>
  </si>
  <si>
    <t>MVA20-2-050-B</t>
  </si>
  <si>
    <t>247-204-0640</t>
  </si>
  <si>
    <t>Выключатель автоматический типа ВА47-29 - характеристика "B" 2P 50А 4,5 кА "B"</t>
  </si>
  <si>
    <t>MVA20-2-063-B</t>
  </si>
  <si>
    <t>247-204-0641</t>
  </si>
  <si>
    <t>Выключатель автоматический типа ВА47-29 - характеристика "B" 2P 63А 4,5 кА "B"</t>
  </si>
  <si>
    <t>MVA20-3-001-B</t>
  </si>
  <si>
    <t>247-204-0646</t>
  </si>
  <si>
    <t>Выключатель автоматический типа ВА47-29 - характеристика "B" 3P 1А 4,5 кА "B"</t>
  </si>
  <si>
    <t>MVA20-3-002-B</t>
  </si>
  <si>
    <t>247-204-0648</t>
  </si>
  <si>
    <t>Выключатель автоматический типа ВА47-29 - характеристика "B" 3P 2А 4,5 кА "B"</t>
  </si>
  <si>
    <t>MVA20-3-003-B</t>
  </si>
  <si>
    <t>247-204-0650</t>
  </si>
  <si>
    <t>Выключатель автоматический типа ВА47-29 - характеристика "B" 3P 3А 4,5 кА "B"</t>
  </si>
  <si>
    <t>MVA20-3-004-B</t>
  </si>
  <si>
    <t>247-204-0651</t>
  </si>
  <si>
    <t>Выключатель автоматический типа ВА47-29 - характеристика "B" 3P 4А 4,5 кА "B"</t>
  </si>
  <si>
    <t>MVA20-3-005-B</t>
  </si>
  <si>
    <t>247-204-0652</t>
  </si>
  <si>
    <t>Выключатель автоматический типа ВА47-29 - характеристика "B" 3P 5А 4,5 кА "B"</t>
  </si>
  <si>
    <t>MVA20-3-008-B</t>
  </si>
  <si>
    <t>247-204-0654</t>
  </si>
  <si>
    <t>Выключатель автоматический типа ВА47-29 - характеристика "B" 3P 8А 4,5 кА "B"</t>
  </si>
  <si>
    <t>MVA20-3-013-B</t>
  </si>
  <si>
    <t>247-204-0656</t>
  </si>
  <si>
    <t>Выключатель автоматический типа ВА47-29 - характеристика "B" 3P 13А 4,5 кА "B"</t>
  </si>
  <si>
    <t>MVA20-3-032-B</t>
  </si>
  <si>
    <t>247-204-0660</t>
  </si>
  <si>
    <t>Выключатель автоматический типа ВА47-29 - характеристика "B" 3P 32А 4,5 кА "B"</t>
  </si>
  <si>
    <t>MVA20-3-040-B</t>
  </si>
  <si>
    <t>247-204-0661</t>
  </si>
  <si>
    <t>Выключатель автоматический типа ВА47-29 - характеристика "B" 3P 40А 4,5 кА "B"</t>
  </si>
  <si>
    <t>MVA20-3-050-B</t>
  </si>
  <si>
    <t>247-204-0662</t>
  </si>
  <si>
    <t>Выключатель автоматический типа ВА47-29 - характеристика "B" 3P 50А 4,5 кА "B"</t>
  </si>
  <si>
    <t>MVA20-3-063-B</t>
  </si>
  <si>
    <t>247-204-0663</t>
  </si>
  <si>
    <t>Выключатель автоматический типа ВА47-29 - характеристика "B" 3P 63А 4,5 кА "B"</t>
  </si>
  <si>
    <t>MVA20-4-001-B</t>
  </si>
  <si>
    <t>247-204-0668</t>
  </si>
  <si>
    <t>Выключатель автоматический типа ВА47-29 - характеристика "B" 4P 1А 4,5 кА "B"</t>
  </si>
  <si>
    <t>MVA20-4-002-B</t>
  </si>
  <si>
    <t>247-204-0670</t>
  </si>
  <si>
    <t>Выключатель автоматический типа ВА47-29 - характеристика "B" 4P 2А 4,5 кА "B"</t>
  </si>
  <si>
    <t>MVA20-4-003-B</t>
  </si>
  <si>
    <t>247-204-0672</t>
  </si>
  <si>
    <t>Выключатель автоматический типа ВА47-29 - характеристика "B" 4P 3А 4,5 кА "B"</t>
  </si>
  <si>
    <t>MVA20-4-004-B</t>
  </si>
  <si>
    <t>247-204-0673</t>
  </si>
  <si>
    <t>Выключатель автоматический типа ВА47-29 - характеристика "B" 4P 4А 4,5 кА "B"</t>
  </si>
  <si>
    <t>MVA20-4-005-B</t>
  </si>
  <si>
    <t>247-204-0674</t>
  </si>
  <si>
    <t>Выключатель автоматический типа ВА47-29 - характеристика "B" 4P 5А 4,5 кА "B"</t>
  </si>
  <si>
    <t>MVA20-4-006-B</t>
  </si>
  <si>
    <t>247-204-0675</t>
  </si>
  <si>
    <t>Выключатель автоматический типа ВА47-29 - характеристика "B" 4P 6А 4,5 кА "B"</t>
  </si>
  <si>
    <t>MVA20-4-010-B</t>
  </si>
  <si>
    <t>247-204-0677</t>
  </si>
  <si>
    <t>Выключатель автоматический типа ВА47-29 - характеристика "B" 4P 10А 4,5 кА "B"</t>
  </si>
  <si>
    <t>MVA20-4-016-B</t>
  </si>
  <si>
    <t>247-204-0679</t>
  </si>
  <si>
    <t>Выключатель автоматический типа ВА47-29 - характеристика "B" 4P 16А 4,5 кА "B"</t>
  </si>
  <si>
    <t>MVA20-4-020-B</t>
  </si>
  <si>
    <t>247-204-0680</t>
  </si>
  <si>
    <t>Выключатель автоматический типа ВА47-29 - характеристика "B" 4P 20А 4,5 кА "B"</t>
  </si>
  <si>
    <t>MVA20-4-025-B</t>
  </si>
  <si>
    <t>247-204-0681</t>
  </si>
  <si>
    <t>Выключатель автоматический типа ВА47-29 - характеристика "B" 4P 25А 4,5 кА "B"</t>
  </si>
  <si>
    <t>MVA20-4-032-B</t>
  </si>
  <si>
    <t>247-204-0682</t>
  </si>
  <si>
    <t>Выключатель автоматический типа ВА47-29 - характеристика "B" 4P 32А 4,5 кА "B"</t>
  </si>
  <si>
    <t>MVA20-4-040-B</t>
  </si>
  <si>
    <t>247-204-0683</t>
  </si>
  <si>
    <t>Выключатель автоматический типа ВА47-29 - характеристика "B" 4P 40А 4,5 кА "B"</t>
  </si>
  <si>
    <t>MVA20-4-050-B</t>
  </si>
  <si>
    <t>247-204-0684</t>
  </si>
  <si>
    <t>Выключатель автоматический типа ВА47-29 - характеристика "B" 4P 50А 4,5 кА "B"</t>
  </si>
  <si>
    <t>MVA20-4-063-B</t>
  </si>
  <si>
    <t>247-204-0685</t>
  </si>
  <si>
    <t>Выключатель автоматический типа ВА47-29 - характеристика "B" 4P 63А 4,5 кА "B"</t>
  </si>
  <si>
    <t>MVA20-1-D05-C</t>
  </si>
  <si>
    <t>247-204-0701</t>
  </si>
  <si>
    <t>Выключатель автоматический типа ВА47-29 - характеристика "С" 1P 0,5А 4,5 кА "C"</t>
  </si>
  <si>
    <t>MVA20-1-001-C</t>
  </si>
  <si>
    <t>247-204-0702</t>
  </si>
  <si>
    <t>Выключатель автоматический типа ВА47-29 - характеристика "С" 1P 1А 4,5 кА "C"</t>
  </si>
  <si>
    <t>MVA20-1-D16-C</t>
  </si>
  <si>
    <t>247-204-0703</t>
  </si>
  <si>
    <t>Выключатель автоматический типа ВА47-29 - характеристика "С" 1P 1,6А 4,5 кА "C"</t>
  </si>
  <si>
    <t>MVA20-1-002-C</t>
  </si>
  <si>
    <t>247-204-0704</t>
  </si>
  <si>
    <t>Выключатель автоматический типа ВА47-29 - характеристика "С" 1P 2А 4,5 кА "C"</t>
  </si>
  <si>
    <t>MVA20-1-D25-C</t>
  </si>
  <si>
    <t>247-204-0705</t>
  </si>
  <si>
    <t>Выключатель автоматический типа ВА47-29 - характеристика "С" 1P 2,5А 4,5 кА "C"</t>
  </si>
  <si>
    <t>MVA20-1-003-C</t>
  </si>
  <si>
    <t>247-204-0706</t>
  </si>
  <si>
    <t>Выключатель автоматический типа ВА47-29 - характеристика "С" 1P 3А 4,5 кА "C"</t>
  </si>
  <si>
    <t>MVA20-1-004-C</t>
  </si>
  <si>
    <t>247-204-0707</t>
  </si>
  <si>
    <t>Выключатель автоматический типа ВА47-29 - характеристика "С" 1P 4А 4,5 кА "C"</t>
  </si>
  <si>
    <t>MVA20-1-005-C</t>
  </si>
  <si>
    <t>247-204-0708</t>
  </si>
  <si>
    <t>Выключатель автоматический типа ВА47-29 - характеристика "С" 1P 5А 4,5 кА "C"</t>
  </si>
  <si>
    <t>MVA20-1-008-C</t>
  </si>
  <si>
    <t>247-204-0710</t>
  </si>
  <si>
    <t>Выключатель автоматический типа ВА47-29 - характеристика "С" 1P 8А 4,5 кА "C"</t>
  </si>
  <si>
    <t>MVA20-1-013-C</t>
  </si>
  <si>
    <t>247-204-0712</t>
  </si>
  <si>
    <t>Выключатель автоматический типа ВА47-29 - характеристика "С" 1P 13А 4,5 кА "C"</t>
  </si>
  <si>
    <t>MVA20-2-001-C</t>
  </si>
  <si>
    <t>247-204-0724</t>
  </si>
  <si>
    <t>Выключатель автоматический типа ВА47-29 - характеристика "С" 2P 1А 4,5 кА "C"</t>
  </si>
  <si>
    <t>MVA20-2-002-C</t>
  </si>
  <si>
    <t>247-204-0726</t>
  </si>
  <si>
    <t>Выключатель автоматический типа ВА47-29 - характеристика "С" 2P 2А 4,5 кА "C"</t>
  </si>
  <si>
    <t>MVA20-2-003-C</t>
  </si>
  <si>
    <t>247-204-0728</t>
  </si>
  <si>
    <t>Выключатель автоматический типа ВА47-29 - характеристика "С" 2P 3А 4,5 кА "C"</t>
  </si>
  <si>
    <t>MVA20-2-004-C</t>
  </si>
  <si>
    <t>247-204-0729</t>
  </si>
  <si>
    <t>Выключатель автоматический типа ВА47-29 - характеристика "С" 2P 4А 4,5 кА "C"</t>
  </si>
  <si>
    <t>MVA20-2-005-C</t>
  </si>
  <si>
    <t>247-204-0730</t>
  </si>
  <si>
    <t>Выключатель автоматический типа ВА47-29 - характеристика "С" 2P 5А 4,5 кА "C"</t>
  </si>
  <si>
    <t>MVA20-2-008-C</t>
  </si>
  <si>
    <t>247-204-0732</t>
  </si>
  <si>
    <t>Выключатель автоматический типа ВА47-29 - характеристика "С" 2P 8А 4,5 кА "C"</t>
  </si>
  <si>
    <t>MVA20-2-013-C</t>
  </si>
  <si>
    <t>247-204-0734</t>
  </si>
  <si>
    <t>Выключатель автоматический типа ВА47-29 - характеристика "С" 2P 13А 4,5 кА "C"</t>
  </si>
  <si>
    <t>MVA20-3-001-C</t>
  </si>
  <si>
    <t>247-204-0746</t>
  </si>
  <si>
    <t>Выключатель автоматический типа ВА47-29 - характеристика "С" 3P 1А 4,5 кА "C"</t>
  </si>
  <si>
    <t>MVA20-3-002-C</t>
  </si>
  <si>
    <t>247-204-0748</t>
  </si>
  <si>
    <t>Выключатель автоматический типа ВА47-29 - характеристика "С" 3P 2А 4,5 кА "C"</t>
  </si>
  <si>
    <t>MVA20-3-003-C</t>
  </si>
  <si>
    <t>247-204-0750</t>
  </si>
  <si>
    <t>Выключатель автоматический типа ВА47-29 - характеристика "С" 3P 3А 4,5 кА "C"</t>
  </si>
  <si>
    <t>MVA20-3-004-C</t>
  </si>
  <si>
    <t>247-204-0751</t>
  </si>
  <si>
    <t>Выключатель автоматический типа ВА47-29 - характеристика "С" 3P 4А 4,5 кА "C"</t>
  </si>
  <si>
    <t>MVA20-3-005-C</t>
  </si>
  <si>
    <t>247-204-0752</t>
  </si>
  <si>
    <t>Выключатель автоматический типа ВА47-29 - характеристика "С" 3P 5А 4,5 кА "C"</t>
  </si>
  <si>
    <t>MVA20-3-008-C</t>
  </si>
  <si>
    <t>247-204-0754</t>
  </si>
  <si>
    <t>Выключатель автоматический типа ВА47-29 - характеристика "С" 3P 8А 4,5 кА "C"</t>
  </si>
  <si>
    <t>MVA20-3-013-C</t>
  </si>
  <si>
    <t>247-204-0756</t>
  </si>
  <si>
    <t>Выключатель автоматический типа ВА47-29 - характеристика "С" 3P 13А 4,5 кА "C"</t>
  </si>
  <si>
    <t>MVA20-4-001-C</t>
  </si>
  <si>
    <t>247-204-0768</t>
  </si>
  <si>
    <t>Выключатель автоматический типа ВА47-29 - характеристика "С" 4P 1А 4,5 кА "C"</t>
  </si>
  <si>
    <t>MVA20-4-002-C</t>
  </si>
  <si>
    <t>247-204-0770</t>
  </si>
  <si>
    <t>Выключатель автоматический типа ВА47-29 - характеристика "С" 4P 2А 4,5 кА "C"</t>
  </si>
  <si>
    <t>MVA20-4-003-C</t>
  </si>
  <si>
    <t>247-204-0772</t>
  </si>
  <si>
    <t>Выключатель автоматический типа ВА47-29 - характеристика "С" 4P 3А 4,5 кА "C"</t>
  </si>
  <si>
    <t>MVA20-4-004-C</t>
  </si>
  <si>
    <t>247-204-0773</t>
  </si>
  <si>
    <t>Выключатель автоматический типа ВА47-29 - характеристика "С" 4P 4А 4,5 кА "C"</t>
  </si>
  <si>
    <t>MVA20-4-005-C</t>
  </si>
  <si>
    <t>247-204-0774</t>
  </si>
  <si>
    <t>Выключатель автоматический типа ВА47-29 - характеристика "С" 4P 5А 4,5 кА "C"</t>
  </si>
  <si>
    <t>MVA20-4-006-C</t>
  </si>
  <si>
    <t>247-204-0775</t>
  </si>
  <si>
    <t>Выключатель автоматический типа ВА47-29 - характеристика "С" 4P 6А 4,5 кА "C"</t>
  </si>
  <si>
    <t>MVA20-4-008-C</t>
  </si>
  <si>
    <t>247-204-0776</t>
  </si>
  <si>
    <t>Выключатель автоматический типа ВА47-29 - характеристика "С" 4P 8А 4,5 кА "C"</t>
  </si>
  <si>
    <t>MVA20-4-010-C</t>
  </si>
  <si>
    <t>247-204-0777</t>
  </si>
  <si>
    <t>Выключатель автоматический типа ВА47-29 - характеристика "С" 4P 10А 4,5 кА "C"</t>
  </si>
  <si>
    <t>MVA20-4-013-C</t>
  </si>
  <si>
    <t>247-204-0778</t>
  </si>
  <si>
    <t>Выключатель автоматический типа ВА47-29 - характеристика "С" 4P 13А 4,5 кА "C"</t>
  </si>
  <si>
    <t>MVA20-4-016-C</t>
  </si>
  <si>
    <t>247-204-0779</t>
  </si>
  <si>
    <t>Выключатель автоматический типа ВА47-29 - характеристика "С" 4P 16А 4,5 кА "C"</t>
  </si>
  <si>
    <t>MVA20-4-020-C</t>
  </si>
  <si>
    <t>247-204-0780</t>
  </si>
  <si>
    <t>Выключатель автоматический типа ВА47-29 - характеристика "С" 4P 20А 4,5 кА "C"</t>
  </si>
  <si>
    <t>MVA20-4-025-C</t>
  </si>
  <si>
    <t>247-204-0781</t>
  </si>
  <si>
    <t>Выключатель автоматический типа ВА47-29 - характеристика "С" 4P 25А 4,5 кА "C"</t>
  </si>
  <si>
    <t>MVA20-4-032-C</t>
  </si>
  <si>
    <t>247-204-0782</t>
  </si>
  <si>
    <t>Выключатель автоматический типа ВА47-29 - характеристика "С" 4P 32А 4,5 кА "C"</t>
  </si>
  <si>
    <t>MVA20-4-040-C</t>
  </si>
  <si>
    <t>247-204-0783</t>
  </si>
  <si>
    <t>Выключатель автоматический типа ВА47-29 - характеристика "С" 4P 40А 4,5 кА "C"</t>
  </si>
  <si>
    <t>MVA20-4-050-C</t>
  </si>
  <si>
    <t>247-204-0784</t>
  </si>
  <si>
    <t>Выключатель автоматический типа ВА47-29 - характеристика "С" 4P 50А 4,5 кА "C"</t>
  </si>
  <si>
    <t>MVA20-4-063-C</t>
  </si>
  <si>
    <t>247-204-0785</t>
  </si>
  <si>
    <t>Выключатель автоматический типа ВА47-29 - характеристика "С" 4P 63А 4,5 кА "C"</t>
  </si>
  <si>
    <t>MVA20-1-001-D</t>
  </si>
  <si>
    <t>247-204-0802</t>
  </si>
  <si>
    <t>Выключатель автоматический типа ВА47-29 - характеристика "D" 1Р 1А 4,5 кА "D"</t>
  </si>
  <si>
    <t>MVA20-1-002-D</t>
  </si>
  <si>
    <t>247-204-0804</t>
  </si>
  <si>
    <t>Выключатель автоматический типа ВА47-29 - характеристика "D" 1Р 2А 4,5 кА "D"</t>
  </si>
  <si>
    <t>MVA20-1-003-D</t>
  </si>
  <si>
    <t>247-204-0806</t>
  </si>
  <si>
    <t>Выключатель автоматический типа ВА47-29 - характеристика "D" 1Р 3А 4,5 кА "D"</t>
  </si>
  <si>
    <t>MVA20-1-004-D</t>
  </si>
  <si>
    <t>247-204-0807</t>
  </si>
  <si>
    <t>Выключатель автоматический типа ВА47-29 - характеристика "D" 1Р 4А 4,5 кА "D"</t>
  </si>
  <si>
    <t>MVA20-1-005-D</t>
  </si>
  <si>
    <t>247-204-0808</t>
  </si>
  <si>
    <t>Выключатель автоматический типа ВА47-29 - характеристика "D" 1Р 5А 4,5 кА "D"</t>
  </si>
  <si>
    <t>MVA20-1-006-D</t>
  </si>
  <si>
    <t>247-204-0809</t>
  </si>
  <si>
    <t>Выключатель автоматический типа ВА47-29 - характеристика "D" 1Р 6А 4,5 кА "D"</t>
  </si>
  <si>
    <t>MVA20-1-008-D</t>
  </si>
  <si>
    <t>247-204-0810</t>
  </si>
  <si>
    <t>Выключатель автоматический типа ВА47-29 - характеристика "D" 1Р 8А 4,5 кА "D"</t>
  </si>
  <si>
    <t>MVA20-1-010-D</t>
  </si>
  <si>
    <t>247-204-0811</t>
  </si>
  <si>
    <t>Выключатель автоматический типа ВА47-29 - характеристика "D" 1Р 10А 4,5 кА "D"</t>
  </si>
  <si>
    <t>MVA20-1-013-D</t>
  </si>
  <si>
    <t>247-204-0812</t>
  </si>
  <si>
    <t>Выключатель автоматический типа ВА47-29 - характеристика "D" 1Р 13А 4,5 кА "D"</t>
  </si>
  <si>
    <t>MVA20-1-016-D</t>
  </si>
  <si>
    <t>247-204-0813</t>
  </si>
  <si>
    <t>Выключатель автоматический типа ВА47-29 - характеристика "D" 1Р 16А 4.5 кА "D"</t>
  </si>
  <si>
    <t>MVA20-1-020-D</t>
  </si>
  <si>
    <t>247-204-0814</t>
  </si>
  <si>
    <t>Выключатель автоматический типа ВА47-29 - характеристика "D" 1Р 20А 4.5 кА "D"</t>
  </si>
  <si>
    <t>MVA20-1-025-D</t>
  </si>
  <si>
    <t>247-204-0815</t>
  </si>
  <si>
    <t>Выключатель автоматический типа ВА47-29 - характеристика "D" 1Р 25А 4.5 кА "D"</t>
  </si>
  <si>
    <t>MVA20-1-032-D</t>
  </si>
  <si>
    <t>247-204-0816</t>
  </si>
  <si>
    <t>Выключатель автоматический типа ВА47-29 - характеристика "D" 1Р 32А 4.5 кА "D"</t>
  </si>
  <si>
    <t>MVA20-1-040-D</t>
  </si>
  <si>
    <t>247-204-0817</t>
  </si>
  <si>
    <t>Выключатель автоматический типа ВА47-29 - характеристика "D" 1Р 40А 4.5 кА "D"</t>
  </si>
  <si>
    <t>MVA20-1-050-D</t>
  </si>
  <si>
    <t>247-204-0818</t>
  </si>
  <si>
    <t>Выключатель автоматический типа ВА47-29 - характеристика "D" 1Р 50А 4,5 кА "D"</t>
  </si>
  <si>
    <t>MVA20-1-063-D</t>
  </si>
  <si>
    <t>247-204-0819</t>
  </si>
  <si>
    <t>Выключатель автоматический типа ВА47-29 - характеристика "D" 1Р 63А 4,5 кА "D"</t>
  </si>
  <si>
    <t>MVA20-2-001-D</t>
  </si>
  <si>
    <t>247-204-0824</t>
  </si>
  <si>
    <t>Выключатель автоматический типа ВА47-29 - характеристика "D" 2Р 1А 4,5 кА "D"</t>
  </si>
  <si>
    <t>MVA20-2-002-D</t>
  </si>
  <si>
    <t>247-204-0826</t>
  </si>
  <si>
    <t>Выключатель автоматический типа ВА47-29 - характеристика "D" 2Р 2А 4,5 кА "D"</t>
  </si>
  <si>
    <t>MVA20-2-003-D</t>
  </si>
  <si>
    <t>247-204-0828</t>
  </si>
  <si>
    <t>Выключатель автоматический типа ВА47-29 - характеристика "D" 2Р 3А 4,5 кА "D"</t>
  </si>
  <si>
    <t>MVA20-2-004-D</t>
  </si>
  <si>
    <t>247-204-0829</t>
  </si>
  <si>
    <t>Выключатель автоматический типа ВА47-29 - характеристика "D" 2Р 4А 4,5 кА "D"</t>
  </si>
  <si>
    <t>MVA20-2-005-D</t>
  </si>
  <si>
    <t>247-204-0830</t>
  </si>
  <si>
    <t>Выключатель автоматический типа ВА47-29 - характеристика "D" 2Р 5А 4,5 кА "D"</t>
  </si>
  <si>
    <t>MVA20-2-006-D</t>
  </si>
  <si>
    <t>247-204-0831</t>
  </si>
  <si>
    <t>Выключатель автоматический типа ВА47-29 - характеристика "D" 2Р 6А 4,5 кА "D"</t>
  </si>
  <si>
    <t>MVA20-2-008-D</t>
  </si>
  <si>
    <t>247-204-0832</t>
  </si>
  <si>
    <t>Выключатель автоматический типа ВА47-29 - характеристика "D" 2Р 8А 4,5 кА "D"</t>
  </si>
  <si>
    <t>MVA20-2-010-D</t>
  </si>
  <si>
    <t>247-204-0833</t>
  </si>
  <si>
    <t>Выключатель автоматический типа ВА47-29 - характеристика "D" 2Р 10А 4,5 кА "D"</t>
  </si>
  <si>
    <t>MVA20-2-013-D</t>
  </si>
  <si>
    <t>247-204-0834</t>
  </si>
  <si>
    <t>Выключатель автоматический типа ВА47-29 - характеристика "D" 2Р 13А 4,5 кА "D"</t>
  </si>
  <si>
    <t>MVA20-2-016-D</t>
  </si>
  <si>
    <t>247-204-0835</t>
  </si>
  <si>
    <t>Выключатель автоматический типа ВА47-29 - характеристика "D" 2Р 16А 4,5 кА "D"</t>
  </si>
  <si>
    <t>MVA20-2-020-D</t>
  </si>
  <si>
    <t>247-204-0836</t>
  </si>
  <si>
    <t>Выключатель автоматический типа ВА47-29 - характеристика "D" 2Р 20А 4,5 кА "D"</t>
  </si>
  <si>
    <t>MVA20-2-025-D</t>
  </si>
  <si>
    <t>247-204-0837</t>
  </si>
  <si>
    <t>Выключатель автоматический типа ВА47-29 - характеристика "D" 2Р 25А 4,5 кА "D"</t>
  </si>
  <si>
    <t>MVA20-2-032-D</t>
  </si>
  <si>
    <t>247-204-0838</t>
  </si>
  <si>
    <t>Выключатель автоматический типа ВА47-29 - характеристика "D" 2Р 32А 4,5 кА "D"</t>
  </si>
  <si>
    <t>MVA20-2-040-D</t>
  </si>
  <si>
    <t>247-204-0839</t>
  </si>
  <si>
    <t>Выключатель автоматический типа ВА47-29 - характеристика "D" 2Р 40А 4,5 кА "D"</t>
  </si>
  <si>
    <t>MVA20-2-050-D</t>
  </si>
  <si>
    <t>247-204-0840</t>
  </si>
  <si>
    <t>Выключатель автоматический типа ВА47-29 - характеристика "D" 2Р 50А 4,5 кА "D"</t>
  </si>
  <si>
    <t>MVA20-2-063-D</t>
  </si>
  <si>
    <t>247-204-0841</t>
  </si>
  <si>
    <t>Выключатель автоматический типа ВА47-29 - характеристика "D" 2Р 63А 4,5 кА "D"</t>
  </si>
  <si>
    <t>MVA20-3-001-D</t>
  </si>
  <si>
    <t>247-204-0846</t>
  </si>
  <si>
    <t>Выключатель автоматический типа ВА47-29 - характеристика "D" 3Р 1А 4,5 кА "D"</t>
  </si>
  <si>
    <t>MVA20-3-002-D</t>
  </si>
  <si>
    <t>247-204-0848</t>
  </si>
  <si>
    <t>Выключатель автоматический типа ВА47-29 - характеристика "D" 3Р 2А 4,5 кА "D"</t>
  </si>
  <si>
    <t>MVA20-3-003-D</t>
  </si>
  <si>
    <t>247-204-0850</t>
  </si>
  <si>
    <t>Выключатель автоматический типа ВА47-29 - характеристика "D" 3Р 3А 4,5 кА "D"</t>
  </si>
  <si>
    <t>MVA20-3-004-D</t>
  </si>
  <si>
    <t>247-204-0851</t>
  </si>
  <si>
    <t>Выключатель автоматический типа ВА47-29 - характеристика "D" 3Р 4А 4,5 кА "D"</t>
  </si>
  <si>
    <t>MVA20-3-005-D</t>
  </si>
  <si>
    <t>247-204-0852</t>
  </si>
  <si>
    <t>Выключатель автоматический типа ВА47-29 - характеристика "D" 3Р 5А 4,5 кА "D"</t>
  </si>
  <si>
    <t>MVA20-3-006-D</t>
  </si>
  <si>
    <t>247-204-0853</t>
  </si>
  <si>
    <t>Выключатель автоматический типа ВА47-29 - характеристика "D" 3Р 6А 4,5 кА "D"</t>
  </si>
  <si>
    <t>MVA20-3-008-D</t>
  </si>
  <si>
    <t>247-204-0854</t>
  </si>
  <si>
    <t>Выключатель автоматический типа ВА47-29 - характеристика "D" 3Р 8А 4,5 кА "D"</t>
  </si>
  <si>
    <t>MVA20-3-010-D</t>
  </si>
  <si>
    <t>247-204-0855</t>
  </si>
  <si>
    <t>Выключатель автоматический типа ВА47-29 - характеристика "D" 3Р 10А 4,5 кА "D"</t>
  </si>
  <si>
    <t>MVA20-3-013-D</t>
  </si>
  <si>
    <t>247-204-0856</t>
  </si>
  <si>
    <t>Выключатель автоматический типа ВА47-29 - характеристика "D" 3Р 13А 4,5 кА "D"</t>
  </si>
  <si>
    <t>MVA20-3-016-D</t>
  </si>
  <si>
    <t>247-204-0857</t>
  </si>
  <si>
    <t>Выключатель автоматический типа ВА47-29 - характеристика "D" 3Р 16А 4,5 кА "D"</t>
  </si>
  <si>
    <t>MVA20-3-020-D</t>
  </si>
  <si>
    <t>247-204-0858</t>
  </si>
  <si>
    <t>Выключатель автоматический типа ВА47-29 - характеристика "D" 3Р 20А 4,5 кА "D"</t>
  </si>
  <si>
    <t>MVA20-3-025-D</t>
  </si>
  <si>
    <t>247-204-0859</t>
  </si>
  <si>
    <t>Выключатель автоматический типа ВА47-29 - характеристика "D" 3Р 25А 4,5 кА "D"</t>
  </si>
  <si>
    <t>MVA20-3-032-D</t>
  </si>
  <si>
    <t>247-204-0860</t>
  </si>
  <si>
    <t>Выключатель автоматический типа ВА47-29 - характеристика "D" 3Р 32А 4,5 кА "D"</t>
  </si>
  <si>
    <t>MVA20-3-040-D</t>
  </si>
  <si>
    <t>247-204-0861</t>
  </si>
  <si>
    <t>Выключатель автоматический типа ВА47-29 - характеристика "D" 3Р 40А 4,5 кА "D"</t>
  </si>
  <si>
    <t>MVA20-3-050-D</t>
  </si>
  <si>
    <t>247-204-0862</t>
  </si>
  <si>
    <t>Выключатель автоматический типа ВА47-29 - характеристика "D" 3Р 50А 4,5 кА "D"</t>
  </si>
  <si>
    <t>MVA20-3-063-D</t>
  </si>
  <si>
    <t>247-204-0863</t>
  </si>
  <si>
    <t>Выключатель автоматический типа ВА47-29 - характеристика "D" 3Р 63А 4,5 кА "D"</t>
  </si>
  <si>
    <t>MVA20-4-001-D</t>
  </si>
  <si>
    <t>247-204-0868</t>
  </si>
  <si>
    <t>Выключатель автоматический типа ВА47-29 - характеристика "D" 4Р 1А 4,5 кА "D"</t>
  </si>
  <si>
    <t>MVA20-4-002-D</t>
  </si>
  <si>
    <t>247-204-0870</t>
  </si>
  <si>
    <t>Выключатель автоматический типа ВА47-29 - характеристика "D" 4Р 2А 4,5 кА "D"</t>
  </si>
  <si>
    <t>MVA20-4-004-D</t>
  </si>
  <si>
    <t>247-204-0872</t>
  </si>
  <si>
    <t>Выключатель автоматический типа ВА47-29 - характеристика "D" 4Р 3А 4,5 кА "D"</t>
  </si>
  <si>
    <t>MVA20-4-005-D</t>
  </si>
  <si>
    <t>247-204-0873</t>
  </si>
  <si>
    <t>Выключатель автоматический типа ВА47-29 - характеристика "D" 4Р 4А 4,5 кА "D"</t>
  </si>
  <si>
    <t>MVA20-4-006-D</t>
  </si>
  <si>
    <t>247-204-0874</t>
  </si>
  <si>
    <t>Выключатель автоматический типа ВА47-29 - характеристика "D" 4Р 5А 4,5 кА "D"</t>
  </si>
  <si>
    <t>MVA20-4-008-D</t>
  </si>
  <si>
    <t>247-204-0875</t>
  </si>
  <si>
    <t>Выключатель автоматический типа ВА47-29 - характеристика "D" 4Р 6А 4,5 кА "D"</t>
  </si>
  <si>
    <t>MVA20-4-013-D</t>
  </si>
  <si>
    <t>247-204-0876</t>
  </si>
  <si>
    <t>Выключатель автоматический типа ВА47-29 - характеристика "D" 4Р 8А 4,5 кА "D"</t>
  </si>
  <si>
    <t>MVA20-4-016-D</t>
  </si>
  <si>
    <t>247-204-0878</t>
  </si>
  <si>
    <t>Выключатель автоматический типа ВА47-29 - характеристика "D" 4Р 13А 4,5 кА "D"</t>
  </si>
  <si>
    <t>MVA20-4-020-D</t>
  </si>
  <si>
    <t>247-204-0879</t>
  </si>
  <si>
    <t>Выключатель автоматический типа ВА47-29 - характеристика "D" 4Р 16А 4,5 кА "D"</t>
  </si>
  <si>
    <t>MVA20-4-025-D</t>
  </si>
  <si>
    <t>247-204-0880</t>
  </si>
  <si>
    <t>Выключатель автоматический типа ВА47-29 - характеристика "D" 4Р 20А 4,5 кА "D"</t>
  </si>
  <si>
    <t>MVA20-4-032-D</t>
  </si>
  <si>
    <t>247-204-0881</t>
  </si>
  <si>
    <t>Выключатель автоматический типа ВА47-29 - характеристика "D" 4Р 25А 4,5 кА "D"</t>
  </si>
  <si>
    <t>MVA20-4-040-D</t>
  </si>
  <si>
    <t>247-204-0882</t>
  </si>
  <si>
    <t>Выключатель автоматический типа ВА47-29 - характеристика "D" 4Р 32А 4,5 кА "D"</t>
  </si>
  <si>
    <t>MVA20-4-050-D</t>
  </si>
  <si>
    <t>247-204-0884</t>
  </si>
  <si>
    <t>Выключатель автоматический типа ВА47-29 - характеристика "D" 4Р 50А 4,5 кА "D"</t>
  </si>
  <si>
    <t>MVA20-4-063-D</t>
  </si>
  <si>
    <t>247-204-0885</t>
  </si>
  <si>
    <t>Выключатель автоматический типа ВА47-29 - характеристика "D" 4Р 63А 4,5 кА "D"</t>
  </si>
  <si>
    <t>MVA31-1-001-B</t>
  </si>
  <si>
    <t>247-204-1201</t>
  </si>
  <si>
    <t>Выключатель автоматический типа ВА47-60M - характеристика "B" 1Р 1А 6кА"B"</t>
  </si>
  <si>
    <t>MVA31-1-002-B</t>
  </si>
  <si>
    <t>247-204-1202</t>
  </si>
  <si>
    <t>Выключатель автоматический типа ВА47-60M - характеристика "B" 1Р 2А 6кА"B"</t>
  </si>
  <si>
    <t>MVA31-1-003-B</t>
  </si>
  <si>
    <t>247-204-1203</t>
  </si>
  <si>
    <t>Выключатель автоматический типа ВА47-60M - характеристика "B" 1Р 3А 6кА"B"</t>
  </si>
  <si>
    <t>MVA31-1-004-B</t>
  </si>
  <si>
    <t>247-204-1204</t>
  </si>
  <si>
    <t>Выключатель автоматический типа ВА47-60M - характеристика "B" 1Р 4А 6кА"B"</t>
  </si>
  <si>
    <t>MVA31-1-005-B</t>
  </si>
  <si>
    <t>247-204-1205</t>
  </si>
  <si>
    <t>Выключатель автоматический типа ВА47-60M - характеристика "B" 1Р 5А 6кА"B"</t>
  </si>
  <si>
    <t>MVA31-1-006-B</t>
  </si>
  <si>
    <t>247-204-1206</t>
  </si>
  <si>
    <t>Выключатель автоматический типа ВА47-60M - характеристика "B" 1Р 6А 6кА"B"</t>
  </si>
  <si>
    <t>MVA31-1-010-B</t>
  </si>
  <si>
    <t>247-204-1207</t>
  </si>
  <si>
    <t>Выключатель автоматический типа ВА47-60M - характеристика "B" 1Р 10А 6кА"B"</t>
  </si>
  <si>
    <t>MVA31-1-016-B</t>
  </si>
  <si>
    <t>247-204-1208</t>
  </si>
  <si>
    <t>Выключатель автоматический типа ВА47-60M - характеристика "B" 1Р 16А 6кА"B"</t>
  </si>
  <si>
    <t>MVA31-1-020-B</t>
  </si>
  <si>
    <t>247-204-1209</t>
  </si>
  <si>
    <t>Выключатель автоматический типа ВА47-60M - характеристика "B" 1Р 20А 6кА"B"</t>
  </si>
  <si>
    <t>MVA31-1-025-B</t>
  </si>
  <si>
    <t>247-204-1210</t>
  </si>
  <si>
    <t>Выключатель автоматический типа ВА47-60M - характеристика "B" 1Р 25А 6кА"B"</t>
  </si>
  <si>
    <t>MVA31-1-032-B</t>
  </si>
  <si>
    <t>247-204-1211</t>
  </si>
  <si>
    <t>Выключатель автоматический типа ВА47-60M - характеристика "B" 1Р 32А 6кА"B"</t>
  </si>
  <si>
    <t>MVA31-1-040-B</t>
  </si>
  <si>
    <t>247-204-1212</t>
  </si>
  <si>
    <t>Выключатель автоматический типа ВА47-60M - характеристика "B" 1Р 40А 6кА"B"</t>
  </si>
  <si>
    <t>MVA31-1-050-B</t>
  </si>
  <si>
    <t>247-204-1213</t>
  </si>
  <si>
    <t>Выключатель автоматический типа ВА47-60M - характеристика "B" 1Р 50А 6кА"B"</t>
  </si>
  <si>
    <t>MVA31-1-063-B</t>
  </si>
  <si>
    <t>247-204-1214</t>
  </si>
  <si>
    <t>Выключатель автоматический типа ВА47-60M - характеристика "B" 1Р 63А 6кА"B"</t>
  </si>
  <si>
    <t>MVA31-2-001-B</t>
  </si>
  <si>
    <t>247-204-1215</t>
  </si>
  <si>
    <t>Выключатель автоматический типа ВА47-60M - характеристика "B" 2Р 1А 6кА"B"</t>
  </si>
  <si>
    <t>MVA31-2-002-B</t>
  </si>
  <si>
    <t>247-204-1216</t>
  </si>
  <si>
    <t>Выключатель автоматический типа ВА47-60M - характеристика "B" 2Р 2А 6кА"B"</t>
  </si>
  <si>
    <t>MVA31-2-003-B</t>
  </si>
  <si>
    <t>247-204-1217</t>
  </si>
  <si>
    <t>Выключатель автоматический типа ВА47-60M - характеристика "B" 2Р 3А 6кА"B"</t>
  </si>
  <si>
    <t>MVA31-2-004-B</t>
  </si>
  <si>
    <t>247-204-1218</t>
  </si>
  <si>
    <t>Выключатель автоматический типа ВА47-60M - характеристика "B" 2Р 4А 6кА"B"</t>
  </si>
  <si>
    <t>MVA31-2-005-B</t>
  </si>
  <si>
    <t>247-204-1219</t>
  </si>
  <si>
    <t>Выключатель автоматический типа ВА47-60M - характеристика "B" 2Р 5А 6кА"B"</t>
  </si>
  <si>
    <t>MVA31-2-006-B</t>
  </si>
  <si>
    <t>247-204-1220</t>
  </si>
  <si>
    <t>Выключатель автоматический типа ВА47-60M - характеристика "B" 2Р 6А 6кА"B"</t>
  </si>
  <si>
    <t>MVA31-2-010-B</t>
  </si>
  <si>
    <t>247-204-1221</t>
  </si>
  <si>
    <t>Выключатель автоматический типа ВА47-60M - характеристика "B" 2Р 10А 6кА"B"</t>
  </si>
  <si>
    <t>MVA31-2-016-B</t>
  </si>
  <si>
    <t>247-204-1222</t>
  </si>
  <si>
    <t>Выключатель автоматический типа ВА47-60M - характеристика "B" 2Р 16А 6кА"B"</t>
  </si>
  <si>
    <t>MVA31-2-020-B</t>
  </si>
  <si>
    <t>247-204-1223</t>
  </si>
  <si>
    <t>Выключатель автоматический типа ВА47-60M - характеристика "B" 2Р 20А 6кА"B"</t>
  </si>
  <si>
    <t>MVA31-2-025-B</t>
  </si>
  <si>
    <t>247-204-1224</t>
  </si>
  <si>
    <t>Выключатель автоматический типа ВА47-60M - характеристика "B" 2Р 25А 6кА"B"</t>
  </si>
  <si>
    <t>MVA31-2-032-B</t>
  </si>
  <si>
    <t>247-204-1225</t>
  </si>
  <si>
    <t>Выключатель автоматический типа ВА47-60M - характеристика "B" 2Р 32А 6кА"B"</t>
  </si>
  <si>
    <t>MVA31-2-040-B</t>
  </si>
  <si>
    <t>247-204-1226</t>
  </si>
  <si>
    <t>Выключатель автоматический типа ВА47-60M - характеристика "B" 2Р 40А 6кА"B"</t>
  </si>
  <si>
    <t>MVA31-2-050-B</t>
  </si>
  <si>
    <t>247-204-1227</t>
  </si>
  <si>
    <t>Выключатель автоматический типа ВА47-60M - характеристика "B" 2Р 50А 6кА"B"</t>
  </si>
  <si>
    <t>MVA31-2-063-B</t>
  </si>
  <si>
    <t>247-204-1228</t>
  </si>
  <si>
    <t>Выключатель автоматический типа ВА47-60M - характеристика "B" 2Р 63А 6кА"B"</t>
  </si>
  <si>
    <t>MVA31-3-001-B</t>
  </si>
  <si>
    <t>247-204-1229</t>
  </si>
  <si>
    <t>Выключатель автоматический типа ВА47-60M - характеристика "B" 3Р 1А 6кА"B"</t>
  </si>
  <si>
    <t>MVA31-3-002-B</t>
  </si>
  <si>
    <t>247-204-1230</t>
  </si>
  <si>
    <t>Выключатель автоматический типа ВА47-60M - характеристика "B" 3Р 2А 6кА"B"</t>
  </si>
  <si>
    <t>MVA31-3-003-B</t>
  </si>
  <si>
    <t>247-204-1231</t>
  </si>
  <si>
    <t>Выключатель автоматический типа ВА47-60M - характеристика "B" 3Р 3А 6кА"B"</t>
  </si>
  <si>
    <t>MVA31-3-004-B</t>
  </si>
  <si>
    <t>247-204-1232</t>
  </si>
  <si>
    <t>Выключатель автоматический типа ВА47-60M - характеристика "B" 3Р 4А 6кА"B"</t>
  </si>
  <si>
    <t>MVA31-3-005-B</t>
  </si>
  <si>
    <t>247-204-1233</t>
  </si>
  <si>
    <t>Выключатель автоматический типа ВА47-60M - характеристика "B" 3Р 5А 6кА"B"</t>
  </si>
  <si>
    <t>MVA31-3-006-B</t>
  </si>
  <si>
    <t>247-204-1234</t>
  </si>
  <si>
    <t>Выключатель автоматический типа ВА47-60M - характеристика "B" 3Р 6А 6кА"B"</t>
  </si>
  <si>
    <t>MVA31-3-010-B</t>
  </si>
  <si>
    <t>247-204-1235</t>
  </si>
  <si>
    <t>Выключатель автоматический типа ВА47-60M - характеристика "B" 3Р 10А 6кА"B"</t>
  </si>
  <si>
    <t>MVA31-3-016-B</t>
  </si>
  <si>
    <t>247-204-1236</t>
  </si>
  <si>
    <t>Выключатель автоматический типа ВА47-60M - характеристика "B" 3Р 16А 6кА"B"</t>
  </si>
  <si>
    <t>MVA31-3-020-B</t>
  </si>
  <si>
    <t>247-204-1237</t>
  </si>
  <si>
    <t>Выключатель автоматический типа ВА47-60M - характеристика "B" 3Р 20А 6кА"B"</t>
  </si>
  <si>
    <t>MVA31-3-025-B</t>
  </si>
  <si>
    <t>247-204-1238</t>
  </si>
  <si>
    <t>Выключатель автоматический типа ВА47-60M - характеристика "B" 3Р 25А 6кА"B"</t>
  </si>
  <si>
    <t>MVA31-3-032-B</t>
  </si>
  <si>
    <t>247-204-1239</t>
  </si>
  <si>
    <t>Выключатель автоматический типа ВА47-60M - характеристика "B" 3Р 32А 6кА"B"</t>
  </si>
  <si>
    <t>MVA31-3-040-B</t>
  </si>
  <si>
    <t>247-204-1240</t>
  </si>
  <si>
    <t>Выключатель автоматический типа ВА47-60M - характеристика "B" 3Р 40А 6кА"B"</t>
  </si>
  <si>
    <t>MVA31-3-050-B</t>
  </si>
  <si>
    <t>247-204-1241</t>
  </si>
  <si>
    <t>Выключатель автоматический типа ВА47-60M - характеристика "B" 3Р 50А 6кА"B"</t>
  </si>
  <si>
    <t>MVA31-3-063-B</t>
  </si>
  <si>
    <t>247-204-1242</t>
  </si>
  <si>
    <t>Выключатель автоматический типа ВА47-60M - характеристика "B" 3Р 63А 6кА"B"</t>
  </si>
  <si>
    <t>MVA31-4-001-B</t>
  </si>
  <si>
    <t>247-204-1243</t>
  </si>
  <si>
    <t>Выключатель автоматический типа ВА47-60M - характеристика "B" 4Р 1А 6кА"B"</t>
  </si>
  <si>
    <t>MVA31-4-002-B</t>
  </si>
  <si>
    <t>247-204-1244</t>
  </si>
  <si>
    <t>Выключатель автоматический типа ВА47-60M - характеристика "B" 4Р 2А 6кА"B"</t>
  </si>
  <si>
    <t>MVA31-4-003-B</t>
  </si>
  <si>
    <t>247-204-1245</t>
  </si>
  <si>
    <t>Выключатель автоматический типа ВА47-60M - характеристика "B" 4Р 3А 6кА"B"</t>
  </si>
  <si>
    <t>MVA31-4-004-B</t>
  </si>
  <si>
    <t>247-204-1246</t>
  </si>
  <si>
    <t>Выключатель автоматический типа ВА47-60M - характеристика "B" 4Р 4А 6кА"B"</t>
  </si>
  <si>
    <t>MVA31-4-005-B</t>
  </si>
  <si>
    <t>247-204-1247</t>
  </si>
  <si>
    <t>Выключатель автоматический типа ВА47-60M - характеристика "B" 4Р 5А 6кА"B"</t>
  </si>
  <si>
    <t>MVA31-4-006-B</t>
  </si>
  <si>
    <t>247-204-1248</t>
  </si>
  <si>
    <t>Выключатель автоматический типа ВА47-60M - характеристика "B" 4Р 6А 6кА"B"</t>
  </si>
  <si>
    <t>MVA31-4-010-B</t>
  </si>
  <si>
    <t>247-204-1249</t>
  </si>
  <si>
    <t>Выключатель автоматический типа ВА47-60M - характеристика "B" 4Р 10А 6кА"B"</t>
  </si>
  <si>
    <t>MVA31-4-016-B</t>
  </si>
  <si>
    <t>247-204-1250</t>
  </si>
  <si>
    <t>Выключатель автоматический типа ВА47-60M - характеристика "B" 4Р 16А 6кА"B"</t>
  </si>
  <si>
    <t>MVA31-4-020-B</t>
  </si>
  <si>
    <t>247-204-1251</t>
  </si>
  <si>
    <t>Выключатель автоматический типа ВА47-60M - характеристика "B" 4Р 20А 6кА"B"</t>
  </si>
  <si>
    <t>MVA31-4-025-B</t>
  </si>
  <si>
    <t>247-204-1252</t>
  </si>
  <si>
    <t>Выключатель автоматический типа ВА47-60M - характеристика "B" 4Р 25А 6кА"B"</t>
  </si>
  <si>
    <t>MVA31-4-032-B</t>
  </si>
  <si>
    <t>247-204-1253</t>
  </si>
  <si>
    <t>Выключатель автоматический типа ВА47-60M - характеристика "B" 4Р 32А 6кА"B"</t>
  </si>
  <si>
    <t>MVA31-4-040-B</t>
  </si>
  <si>
    <t>247-204-1254</t>
  </si>
  <si>
    <t>Выключатель автоматический типа ВА47-60M - характеристика "B" 4Р 40А 6кА"B"</t>
  </si>
  <si>
    <t>MVA31-4-050-B</t>
  </si>
  <si>
    <t>247-204-1255</t>
  </si>
  <si>
    <t>Выключатель автоматический типа ВА47-60M - характеристика "B" 4Р 50А 6кА"B"</t>
  </si>
  <si>
    <t>MVA31-4-063-B</t>
  </si>
  <si>
    <t>247-204-1256</t>
  </si>
  <si>
    <t>Выключатель автоматический типа ВА47-60M - характеристика "B" 4Р 63А 6кА"B"</t>
  </si>
  <si>
    <t>MVA31-1-001-C</t>
  </si>
  <si>
    <t>247-204-1301</t>
  </si>
  <si>
    <t>Выключатель автоматический типа ВА47-60M - характеристика "С" 1Р 1А 6кА"С"</t>
  </si>
  <si>
    <t>MVA31-1-002-C</t>
  </si>
  <si>
    <t>247-204-1302</t>
  </si>
  <si>
    <t>Выключатель автоматический типа ВА47-60M - характеристика "С" 1Р 2А 6кА"С"</t>
  </si>
  <si>
    <t>MVA31-1-003-C</t>
  </si>
  <si>
    <t>247-204-1303</t>
  </si>
  <si>
    <t>Выключатель автоматический типа ВА47-60M - характеристика "С" 1Р 3А 6кА"С"</t>
  </si>
  <si>
    <t>MVA31-1-004-C</t>
  </si>
  <si>
    <t>247-204-1304</t>
  </si>
  <si>
    <t>Выключатель автоматический типа ВА47-60M - характеристика "С" 1Р 4А 6кА"С"</t>
  </si>
  <si>
    <t>MVA31-1-005-C</t>
  </si>
  <si>
    <t>247-204-1305</t>
  </si>
  <si>
    <t>Выключатель автоматический типа ВА47-60M - характеристика "С" 1Р 5А 6кА"С"</t>
  </si>
  <si>
    <t>MVA31-1-006-C</t>
  </si>
  <si>
    <t>247-204-1306</t>
  </si>
  <si>
    <t>Выключатель автоматический типа ВА47-60M - характеристика "С" 1Р 6А 6кА"С"</t>
  </si>
  <si>
    <t>MVA31-1-010-C</t>
  </si>
  <si>
    <t>247-204-1307</t>
  </si>
  <si>
    <t>Выключатель автоматический типа ВА47-60M - характеристика "С" 1Р 10А 6кА"С"</t>
  </si>
  <si>
    <t>MVA31-1-016-C</t>
  </si>
  <si>
    <t>247-204-1308</t>
  </si>
  <si>
    <t>Выключатель автоматический типа ВА47-60M - характеристика "С" 1Р 16А 6кА"С"</t>
  </si>
  <si>
    <t>MVA31-1-020-C</t>
  </si>
  <si>
    <t>247-204-1309</t>
  </si>
  <si>
    <t>Выключатель автоматический типа ВА47-60M - характеристика "С" 1Р 20А 6кА"С"</t>
  </si>
  <si>
    <t>MVA31-1-025-C</t>
  </si>
  <si>
    <t>247-204-1310</t>
  </si>
  <si>
    <t>Выключатель автоматический типа ВА47-60M - характеристика "С" 1Р 25А 6кА"С"</t>
  </si>
  <si>
    <t>MVA31-1-032-C</t>
  </si>
  <si>
    <t>247-204-1311</t>
  </si>
  <si>
    <t>Выключатель автоматический типа ВА47-60M - характеристика "С" 1Р 32А 6кА"С"</t>
  </si>
  <si>
    <t>MVA31-1-040-C</t>
  </si>
  <si>
    <t>247-204-1312</t>
  </si>
  <si>
    <t>Выключатель автоматический типа ВА47-60M - характеристика "С" 1Р 40А 6кА"С"</t>
  </si>
  <si>
    <t>MVA31-1-050-C</t>
  </si>
  <si>
    <t>247-204-1313</t>
  </si>
  <si>
    <t>Выключатель автоматический типа ВА47-60M - характеристика "С" 1Р 50А 6кА"С"</t>
  </si>
  <si>
    <t>MVA31-1-063-C</t>
  </si>
  <si>
    <t>247-204-1314</t>
  </si>
  <si>
    <t>Выключатель автоматический типа ВА47-60M - характеристика "С" 1Р 63А 6кА"С"</t>
  </si>
  <si>
    <t>MVA31-2-001-C</t>
  </si>
  <si>
    <t>247-204-1315</t>
  </si>
  <si>
    <t>Выключатель автоматический типа ВА47-60M - характеристика "С" 2Р 1А 6кА"С"</t>
  </si>
  <si>
    <t>MVA31-2-002-C</t>
  </si>
  <si>
    <t>247-204-1316</t>
  </si>
  <si>
    <t>Выключатель автоматический типа ВА47-60M - характеристика "С" 2Р 2А 6кА"С"</t>
  </si>
  <si>
    <t>MVA31-2-003-C</t>
  </si>
  <si>
    <t>247-204-1317</t>
  </si>
  <si>
    <t>Выключатель автоматический типа ВА47-60M - характеристика "С" 2Р 3А 6кА"С"</t>
  </si>
  <si>
    <t>MVA31-2-004-C</t>
  </si>
  <si>
    <t>247-204-1318</t>
  </si>
  <si>
    <t>Выключатель автоматический типа ВА47-60M - характеристика "С" 2Р 4А 6кА"С"</t>
  </si>
  <si>
    <t>MVA31-2-005-C</t>
  </si>
  <si>
    <t>247-204-1319</t>
  </si>
  <si>
    <t>Выключатель автоматический типа ВА47-60M - характеристика "С" 2Р 5А 6кА"С"</t>
  </si>
  <si>
    <t>MVA31-2-006-C</t>
  </si>
  <si>
    <t>247-204-1320</t>
  </si>
  <si>
    <t>Выключатель автоматический типа ВА47-60M - характеристика "С" 2Р 6А 6кА"С"</t>
  </si>
  <si>
    <t>MVA31-2-010-C</t>
  </si>
  <si>
    <t>247-204-1321</t>
  </si>
  <si>
    <t>Выключатель автоматический типа ВА47-60M - характеристика "С" 2Р 10А 6кА"С"</t>
  </si>
  <si>
    <t>MVA31-2-016-C</t>
  </si>
  <si>
    <t>247-204-1322</t>
  </si>
  <si>
    <t>Выключатель автоматический типа ВА47-60M - характеристика "С" 2Р 16А 6кА"С"</t>
  </si>
  <si>
    <t>MVA31-2-020-C</t>
  </si>
  <si>
    <t>247-204-1323</t>
  </si>
  <si>
    <t>Выключатель автоматический типа ВА47-60M - характеристика "С" 2Р 20А 6кА"С"</t>
  </si>
  <si>
    <t>MVA31-2-025-C</t>
  </si>
  <si>
    <t>247-204-1324</t>
  </si>
  <si>
    <t>Выключатель автоматический типа ВА47-60M - характеристика "С" 2Р 25А 6кА"С"</t>
  </si>
  <si>
    <t>MVA31-2-032-C</t>
  </si>
  <si>
    <t>247-204-1325</t>
  </si>
  <si>
    <t>Выключатель автоматический типа ВА47-60M - характеристика "С" 2Р 32А 6кА"С"</t>
  </si>
  <si>
    <t>MVA31-2-040-C</t>
  </si>
  <si>
    <t>247-204-1326</t>
  </si>
  <si>
    <t>Выключатель автоматический типа ВА47-60M - характеристика "С" 2Р 40А 6кА"С"</t>
  </si>
  <si>
    <t>MVA31-2-050-C</t>
  </si>
  <si>
    <t>247-204-1327</t>
  </si>
  <si>
    <t>Выключатель автоматический типа ВА47-60M - характеристика "С" 2Р 50А 6кА"С"</t>
  </si>
  <si>
    <t>MVA31-2-063-C</t>
  </si>
  <si>
    <t>247-204-1328</t>
  </si>
  <si>
    <t>Выключатель автоматический типа ВА47-60M - характеристика "С" 2Р 63А 6кА"С"</t>
  </si>
  <si>
    <t>MVA31-3-001-C</t>
  </si>
  <si>
    <t>247-204-1329</t>
  </si>
  <si>
    <t>Выключатель автоматический типа ВА47-60M - характеристика "С" 3Р 1А 6кА"С"</t>
  </si>
  <si>
    <t>MVA31-3-002-C</t>
  </si>
  <si>
    <t>247-204-1330</t>
  </si>
  <si>
    <t>Выключатель автоматический типа ВА47-60M - характеристика "С" 3Р 2А 6кА"С"</t>
  </si>
  <si>
    <t>MVA31-3-003-C</t>
  </si>
  <si>
    <t>247-204-1331</t>
  </si>
  <si>
    <t>Выключатель автоматический типа ВА47-60M - характеристика "С" 3Р 3А 6кА"С"</t>
  </si>
  <si>
    <t>MVA31-3-004-C</t>
  </si>
  <si>
    <t>247-204-1332</t>
  </si>
  <si>
    <t>Выключатель автоматический типа ВА47-60M - характеристика "С" 3Р 4А 6кА"С"</t>
  </si>
  <si>
    <t>MVA31-3-005-C</t>
  </si>
  <si>
    <t>247-204-1333</t>
  </si>
  <si>
    <t>Выключатель автоматический типа ВА47-60M - характеристика "С" 3Р 5А 6кА"С"</t>
  </si>
  <si>
    <t>MVA31-3-006-C</t>
  </si>
  <si>
    <t>247-204-1334</t>
  </si>
  <si>
    <t>Выключатель автоматический типа ВА47-60M - характеристика "С" 3Р 6А 6кА"С"</t>
  </si>
  <si>
    <t>MVA31-3-010-C</t>
  </si>
  <si>
    <t>247-204-1335</t>
  </si>
  <si>
    <t>Выключатель автоматический типа ВА47-60M - характеристика "С" 3Р 10А 6кА"С"</t>
  </si>
  <si>
    <t>MVA31-3-016-C</t>
  </si>
  <si>
    <t>247-204-1336</t>
  </si>
  <si>
    <t>Выключатель автоматический типа ВА47-60M - характеристика "С" 3Р 16А 6кА"С"</t>
  </si>
  <si>
    <t>MVA31-3-020-C</t>
  </si>
  <si>
    <t>247-204-1337</t>
  </si>
  <si>
    <t>Выключатель автоматический типа ВА47-60M - характеристика "С" 3Р 20А 6кА"С"</t>
  </si>
  <si>
    <t>MVA31-3-025-C</t>
  </si>
  <si>
    <t>247-204-1338</t>
  </si>
  <si>
    <t>Выключатель автоматический типа ВА47-60M - характеристика "С" 3Р 25А 6кА"С"</t>
  </si>
  <si>
    <t>MVA31-3-032-C</t>
  </si>
  <si>
    <t>247-204-1339</t>
  </si>
  <si>
    <t>Выключатель автоматический типа ВА47-60M - характеристика "С" 3Р 32А 6кА"С"</t>
  </si>
  <si>
    <t>MVA31-3-040-C</t>
  </si>
  <si>
    <t>247-204-1340</t>
  </si>
  <si>
    <t>Выключатель автоматический типа ВА47-60M - характеристика "С" 3Р 40А 6кА"С"</t>
  </si>
  <si>
    <t>MVA31-3-050-C</t>
  </si>
  <si>
    <t>247-204-1341</t>
  </si>
  <si>
    <t>Выключатель автоматический типа ВА47-60M - характеристика "С" 3Р 50А 6кА"С"</t>
  </si>
  <si>
    <t>MVA31-3-063-C</t>
  </si>
  <si>
    <t>247-204-1342</t>
  </si>
  <si>
    <t>Выключатель автоматический типа ВА47-60M - характеристика "С" 3Р 63А 6кА"С"</t>
  </si>
  <si>
    <t>MVA31-4-001-C</t>
  </si>
  <si>
    <t>247-204-1343</t>
  </si>
  <si>
    <t>Выключатель автоматический типа ВА47-60M - характеристика "С" 4Р 1А 6кА"С"</t>
  </si>
  <si>
    <t>MVA31-4-002-C</t>
  </si>
  <si>
    <t>247-204-1344</t>
  </si>
  <si>
    <t>Выключатель автоматический типа ВА47-60M - характеристика "С" 4Р 2А 6кА"С"</t>
  </si>
  <si>
    <t>MVA31-4-003-C</t>
  </si>
  <si>
    <t>247-204-1345</t>
  </si>
  <si>
    <t>Выключатель автоматический типа ВА47-60M - характеристика "С" 4Р 3А 6кА"С"</t>
  </si>
  <si>
    <t>MVA31-4-004-C</t>
  </si>
  <si>
    <t>247-204-1346</t>
  </si>
  <si>
    <t>Выключатель автоматический типа ВА47-60M - характеристика "С" 4Р 4А 6кА"С"</t>
  </si>
  <si>
    <t>MVA31-4-005-C</t>
  </si>
  <si>
    <t>247-204-1347</t>
  </si>
  <si>
    <t>Выключатель автоматический типа ВА47-60M - характеристика "С" 4Р 5А 6кА"С"</t>
  </si>
  <si>
    <t>MVA31-4-006-C</t>
  </si>
  <si>
    <t>247-204-1348</t>
  </si>
  <si>
    <t>Выключатель автоматический типа ВА47-60M - характеристика "С" 4Р 6А 6кА"С"</t>
  </si>
  <si>
    <t>MVA31-4-010-C</t>
  </si>
  <si>
    <t>247-204-1349</t>
  </si>
  <si>
    <t>Выключатель автоматический типа ВА47-60M - характеристика "С" 4Р 10А 6кА"С"</t>
  </si>
  <si>
    <t>MVA31-4-016-C</t>
  </si>
  <si>
    <t>247-204-1350</t>
  </si>
  <si>
    <t>Выключатель автоматический типа ВА47-60M - характеристика "С" 4Р 16А 6кА"С"</t>
  </si>
  <si>
    <t>MVA31-4-020-C</t>
  </si>
  <si>
    <t>247-204-1351</t>
  </si>
  <si>
    <t>Выключатель автоматический типа ВА47-60M - характеристика "С" 4Р 20А 6кА"С"</t>
  </si>
  <si>
    <t>MVA31-4-025-C</t>
  </si>
  <si>
    <t>247-204-1352</t>
  </si>
  <si>
    <t>Выключатель автоматический типа ВА47-60M - характеристика "С" 4Р 25А 6кА"С"</t>
  </si>
  <si>
    <t>MVA31-4-032-C</t>
  </si>
  <si>
    <t>247-204-1353</t>
  </si>
  <si>
    <t>Выключатель автоматический типа ВА47-60M - характеристика "С" 4Р 32А 6кА"С"</t>
  </si>
  <si>
    <t>MVA31-4-040-C</t>
  </si>
  <si>
    <t>247-204-1354</t>
  </si>
  <si>
    <t>Выключатель автоматический типа ВА47-60M - характеристика "С" 4Р 40А 6кА"С"</t>
  </si>
  <si>
    <t>MVA31-4-050-C</t>
  </si>
  <si>
    <t>247-204-1355</t>
  </si>
  <si>
    <t>Выключатель автоматический типа ВА47-60M - характеристика "С" 4Р 50А 6кА"С"</t>
  </si>
  <si>
    <t>MVA31-4-063-C</t>
  </si>
  <si>
    <t>247-204-1356</t>
  </si>
  <si>
    <t>Выключатель автоматический типа ВА47-60M - характеристика "С" 4Р 63А 6кА"С"</t>
  </si>
  <si>
    <t>MVA31-1-001-D</t>
  </si>
  <si>
    <t>247-204-1401</t>
  </si>
  <si>
    <t>Выключатель автоматический типа ВА47-60M - характеристика "D" 1Р 1А 6кА"D"</t>
  </si>
  <si>
    <t>MVA31-1-002-D</t>
  </si>
  <si>
    <t>247-204-1402</t>
  </si>
  <si>
    <t>Выключатель автоматический типа ВА47-60M - характеристика "D" 1Р 2А 6кА"D"</t>
  </si>
  <si>
    <t>MVA31-1-003-D</t>
  </si>
  <si>
    <t>247-204-1403</t>
  </si>
  <si>
    <t>Выключатель автоматический типа ВА47-60M - характеристика "D" 1Р 3А 6кА"D"</t>
  </si>
  <si>
    <t>MVA31-1-004-D</t>
  </si>
  <si>
    <t>247-204-1404</t>
  </si>
  <si>
    <t>Выключатель автоматический типа ВА47-60M - характеристика "D" 1Р 4А 6кА"D"</t>
  </si>
  <si>
    <t>MVA31-1-005-D</t>
  </si>
  <si>
    <t>247-204-1405</t>
  </si>
  <si>
    <t>Выключатель автоматический типа ВА47-60M - характеристика "D" 1Р 5А 6кА"D"</t>
  </si>
  <si>
    <t>MVA31-1-006-D</t>
  </si>
  <si>
    <t>247-204-1406</t>
  </si>
  <si>
    <t>Выключатель автоматический типа ВА47-60M - характеристика "D" 1Р 6А 6кА"D"</t>
  </si>
  <si>
    <t>MVA31-1-010-D</t>
  </si>
  <si>
    <t>247-204-1407</t>
  </si>
  <si>
    <t>Выключатель автоматический типа ВА47-60M - характеристика "D" 1Р 10А 6кА"D"</t>
  </si>
  <si>
    <t>MVA31-1-016-D</t>
  </si>
  <si>
    <t>247-204-1408</t>
  </si>
  <si>
    <t>Выключатель автоматический типа ВА47-60M - характеристика "D" 1Р 16А 6кА"D"</t>
  </si>
  <si>
    <t>MVA31-1-020-D</t>
  </si>
  <si>
    <t>247-204-1409</t>
  </si>
  <si>
    <t>Выключатель автоматический типа ВА47-60M - характеристика "D" 1Р 20А 6кА"D"</t>
  </si>
  <si>
    <t>MVA31-1-025-D</t>
  </si>
  <si>
    <t>247-204-1410</t>
  </si>
  <si>
    <t>Выключатель автоматический типа ВА47-60M - характеристика "D" 1Р 25А 6кА"D"</t>
  </si>
  <si>
    <t>MVA31-1-032-D</t>
  </si>
  <si>
    <t>247-204-1411</t>
  </si>
  <si>
    <t>Выключатель автоматический типа ВА47-60M - характеристика "D" 1Р 32А 6кА"D"</t>
  </si>
  <si>
    <t>MVA31-1-040-D</t>
  </si>
  <si>
    <t>247-204-1412</t>
  </si>
  <si>
    <t>Выключатель автоматический типа ВА47-60M - характеристика "D" 1Р 40А 6кА"D"</t>
  </si>
  <si>
    <t>MVA31-1-050-D</t>
  </si>
  <si>
    <t>247-204-1413</t>
  </si>
  <si>
    <t>Выключатель автоматический типа ВА47-60M - характеристика "D" 1Р 50А 6кА"D"</t>
  </si>
  <si>
    <t>MVA31-1-063-D</t>
  </si>
  <si>
    <t>247-204-1414</t>
  </si>
  <si>
    <t>Выключатель автоматический типа ВА47-60M - характеристика "D" 1Р 63А 6кА"D"</t>
  </si>
  <si>
    <t>MVA31-2-001-D</t>
  </si>
  <si>
    <t>247-204-1415</t>
  </si>
  <si>
    <t>Выключатель автоматический типа ВА47-60M - характеристика "D" 2Р 1А 6кА"D"</t>
  </si>
  <si>
    <t>MVA31-2-002-D</t>
  </si>
  <si>
    <t>247-204-1416</t>
  </si>
  <si>
    <t>Выключатель автоматический типа ВА47-60M - характеристика "D" 2Р 2А 6кА"D"</t>
  </si>
  <si>
    <t>MVA31-2-003-D</t>
  </si>
  <si>
    <t>247-204-1417</t>
  </si>
  <si>
    <t>Выключатель автоматический типа ВА47-60M - характеристика "D" 2Р 3А 6кА"D"</t>
  </si>
  <si>
    <t>MVA31-2-004-D</t>
  </si>
  <si>
    <t>247-204-1418</t>
  </si>
  <si>
    <t>Выключатель автоматический типа ВА47-60M - характеристика "D" 2Р 4А 6кА"D"</t>
  </si>
  <si>
    <t>MVA31-2-005-D</t>
  </si>
  <si>
    <t>247-204-1419</t>
  </si>
  <si>
    <t>Выключатель автоматический типа ВА47-60M - характеристика "D" 2Р 5А 6кА"D"</t>
  </si>
  <si>
    <t>MVA31-2-006-D</t>
  </si>
  <si>
    <t>247-204-1420</t>
  </si>
  <si>
    <t>Выключатель автоматический типа ВА47-60M - характеристика "D" 2Р 6А 6кА"D"</t>
  </si>
  <si>
    <t>MVA31-2-010-D</t>
  </si>
  <si>
    <t>247-204-1421</t>
  </si>
  <si>
    <t>Выключатель автоматический типа ВА47-60M - характеристика "D" 2Р 10А 6кА"D"</t>
  </si>
  <si>
    <t>MVA31-2-016-D</t>
  </si>
  <si>
    <t>247-204-1422</t>
  </si>
  <si>
    <t>Выключатель автоматический типа ВА47-60M - характеристика "D" 2Р 16А 6кА"D"</t>
  </si>
  <si>
    <t>MVA31-2-020-D</t>
  </si>
  <si>
    <t>247-204-1423</t>
  </si>
  <si>
    <t>Выключатель автоматический типа ВА47-60M - характеристика "D" 2Р 20А 6кА"D"</t>
  </si>
  <si>
    <t>MVA31-2-025-D</t>
  </si>
  <si>
    <t>247-204-1424</t>
  </si>
  <si>
    <t>Выключатель автоматический типа ВА47-60M - характеристика "D" 2Р 25А 6кА"D"</t>
  </si>
  <si>
    <t>MVA31-2-032-D</t>
  </si>
  <si>
    <t>247-204-1425</t>
  </si>
  <si>
    <t>Выключатель автоматический типа ВА47-60M - характеристика "D" 2Р 32А 6кА"D"</t>
  </si>
  <si>
    <t>MVA31-2-040-D</t>
  </si>
  <si>
    <t>247-204-1426</t>
  </si>
  <si>
    <t>Выключатель автоматический типа ВА47-60M - характеристика "D" 2Р 40А 6кА"D"</t>
  </si>
  <si>
    <t>MVA31-2-050-D</t>
  </si>
  <si>
    <t>247-204-1427</t>
  </si>
  <si>
    <t>Выключатель автоматический типа ВА47-60M - характеристика "D" 2Р 50А 6кА"D"</t>
  </si>
  <si>
    <t>MVA31-2-063-D</t>
  </si>
  <si>
    <t>247-204-1428</t>
  </si>
  <si>
    <t>Выключатель автоматический типа ВА47-60M - характеристика "D" 2Р 63А 6кА"D"</t>
  </si>
  <si>
    <t>MVA31-3-001-D</t>
  </si>
  <si>
    <t>247-204-1429</t>
  </si>
  <si>
    <t>Выключатель автоматический типа ВА47-60M - характеристика "D" 3Р 1А 6кА"D"</t>
  </si>
  <si>
    <t>MVA31-3-002-D</t>
  </si>
  <si>
    <t>247-204-1430</t>
  </si>
  <si>
    <t>Выключатель автоматический типа ВА47-60M - характеристика "D" 3Р 2А 6кА"D"</t>
  </si>
  <si>
    <t>MVA31-3-003-D</t>
  </si>
  <si>
    <t>247-204-1431</t>
  </si>
  <si>
    <t>Выключатель автоматический типа ВА47-60M - характеристика "D" 3Р 3А 6кА"D"</t>
  </si>
  <si>
    <t>MVA31-3-004-D</t>
  </si>
  <si>
    <t>247-204-1432</t>
  </si>
  <si>
    <t>Выключатель автоматический типа ВА47-60M - характеристика "D" 3Р 4А 6кА"D"</t>
  </si>
  <si>
    <t>MVA31-3-005-D</t>
  </si>
  <si>
    <t>247-204-1433</t>
  </si>
  <si>
    <t>Выключатель автоматический типа ВА47-60M - характеристика "D" 3Р 5А 6кА"D"</t>
  </si>
  <si>
    <t>MVA31-3-006-D</t>
  </si>
  <si>
    <t>247-204-1434</t>
  </si>
  <si>
    <t>Выключатель автоматический типа ВА47-60M - характеристика "D" 3Р 6А 6кА"D"</t>
  </si>
  <si>
    <t>MVA31-3-010-D</t>
  </si>
  <si>
    <t>247-204-1435</t>
  </si>
  <si>
    <t>Выключатель автоматический типа ВА47-60M - характеристика "D" 3Р 10А 6кА"D"</t>
  </si>
  <si>
    <t>MVA31-3-016-D</t>
  </si>
  <si>
    <t>247-204-1436</t>
  </si>
  <si>
    <t>Выключатель автоматический типа ВА47-60M - характеристика "D" 3Р 16А 6кА"D"</t>
  </si>
  <si>
    <t>MVA31-3-020-D</t>
  </si>
  <si>
    <t>247-204-1437</t>
  </si>
  <si>
    <t>Выключатель автоматический типа ВА47-60M - характеристика "D" 3Р 20А 6кА"D"</t>
  </si>
  <si>
    <t>MVA31-3-025-D</t>
  </si>
  <si>
    <t>247-204-1438</t>
  </si>
  <si>
    <t>Выключатель автоматический типа ВА47-60M - характеристика "D" 3Р 25А 6кА"D"</t>
  </si>
  <si>
    <t>MVA31-3-032-D</t>
  </si>
  <si>
    <t>247-204-1439</t>
  </si>
  <si>
    <t>Выключатель автоматический типа ВА47-60M - характеристика "D" 3Р 32А 6кА"D"</t>
  </si>
  <si>
    <t>MVA31-3-040-D</t>
  </si>
  <si>
    <t>247-204-1440</t>
  </si>
  <si>
    <t>Выключатель автоматический типа ВА47-60M - характеристика "D" 3Р 40А 6кА"D"</t>
  </si>
  <si>
    <t>MVA31-3-050-D</t>
  </si>
  <si>
    <t>247-204-1441</t>
  </si>
  <si>
    <t>Выключатель автоматический типа ВА47-60M - характеристика "D" 3Р 50А 6кА"D"</t>
  </si>
  <si>
    <t>MVA31-3-063-D</t>
  </si>
  <si>
    <t>247-204-1442</t>
  </si>
  <si>
    <t>Выключатель автоматический типа ВА47-60M - характеристика "D" 3Р 63А 6кА"D"</t>
  </si>
  <si>
    <t>MVA31-4-001-D</t>
  </si>
  <si>
    <t>247-204-1443</t>
  </si>
  <si>
    <t>Выключатель автоматический типа ВА47-60M - характеристика "D" 4Р 1А 6кА"D"</t>
  </si>
  <si>
    <t>MVA31-4-002-D</t>
  </si>
  <si>
    <t>247-204-1444</t>
  </si>
  <si>
    <t>Выключатель автоматический типа ВА47-60M - характеристика "D" 4Р 2А 6кА"D"</t>
  </si>
  <si>
    <t>MVA31-4-003-D</t>
  </si>
  <si>
    <t>247-204-1445</t>
  </si>
  <si>
    <t>Выключатель автоматический типа ВА47-60M - характеристика "D" 4Р 3А 6кА"D"</t>
  </si>
  <si>
    <t>MVA31-4-004-D</t>
  </si>
  <si>
    <t>247-204-1446</t>
  </si>
  <si>
    <t>Выключатель автоматический типа ВА47-60M - характеристика "D" 4Р 4А 6кА"D"</t>
  </si>
  <si>
    <t>MVA31-4-005-D</t>
  </si>
  <si>
    <t>247-204-1447</t>
  </si>
  <si>
    <t>Выключатель автоматический типа ВА47-60M - характеристика "D" 4Р 5А 6кА"D"</t>
  </si>
  <si>
    <t>MVA31-4-006-D</t>
  </si>
  <si>
    <t>247-204-1448</t>
  </si>
  <si>
    <t>Выключатель автоматический типа ВА47-60M - характеристика "D" 4Р 6А 6кА"D"</t>
  </si>
  <si>
    <t>MVA31-4-010-D</t>
  </si>
  <si>
    <t>247-204-1449</t>
  </si>
  <si>
    <t>Выключатель автоматический типа ВА47-60M - характеристика "D" 4Р 10А 6кА"D"</t>
  </si>
  <si>
    <t>MVA31-4-016-D</t>
  </si>
  <si>
    <t>247-204-1450</t>
  </si>
  <si>
    <t>Выключатель автоматический типа ВА47-60M - характеристика "D" 4Р 16А 6кА"D"</t>
  </si>
  <si>
    <t>MVA31-4-020-D</t>
  </si>
  <si>
    <t>247-204-1451</t>
  </si>
  <si>
    <t>Выключатель автоматический типа ВА47-60M - характеристика "D" 4Р 20А 6кА"D"</t>
  </si>
  <si>
    <t>MVA31-4-025-D</t>
  </si>
  <si>
    <t>247-204-1452</t>
  </si>
  <si>
    <t>Выключатель автоматический типа ВА47-60M - характеристика "D" 4Р 25А 6кА"D"</t>
  </si>
  <si>
    <t>MVA31-4-032-D</t>
  </si>
  <si>
    <t>247-204-1453</t>
  </si>
  <si>
    <t>Выключатель автоматический типа ВА47-60M - характеристика "D" 4Р 32А 6кА"D"</t>
  </si>
  <si>
    <t>MVA31-4-040-D</t>
  </si>
  <si>
    <t>247-204-1454</t>
  </si>
  <si>
    <t>Выключатель автоматический типа ВА47-60M - характеристика "D" 4Р 40А 6кА"D"</t>
  </si>
  <si>
    <t>MVA31-4-050-D</t>
  </si>
  <si>
    <t>247-204-1455</t>
  </si>
  <si>
    <t>Выключатель автоматический типа ВА47-60M - характеристика "D" 4Р 50А 6кА"D"</t>
  </si>
  <si>
    <t>MVA31-4-063-D</t>
  </si>
  <si>
    <t>247-204-1456</t>
  </si>
  <si>
    <t>Выключатель автоматический типа ВА47-60M - характеристика "D" 4Р 63А 6кА"D"</t>
  </si>
  <si>
    <t>MVA50-1-063-C</t>
  </si>
  <si>
    <t>247-204-2209</t>
  </si>
  <si>
    <t>Выключатель автоматический типа ВА47-150, характеристика "C"  1Р 63А 15 кА "C"</t>
  </si>
  <si>
    <t>MVA50-1-080-C</t>
  </si>
  <si>
    <t>247-204-2210</t>
  </si>
  <si>
    <t>Выключатель автоматический типа ВА47-150, характеристика "C"  1Р 80А 15 кА "C"</t>
  </si>
  <si>
    <t>MVA50-1-100-C</t>
  </si>
  <si>
    <t>247-204-2211</t>
  </si>
  <si>
    <t>Выключатель автоматический типа ВА47-150, характеристика "C"  1Р 100А 15 кА "C"</t>
  </si>
  <si>
    <t>MVA50-1-125-C</t>
  </si>
  <si>
    <t>247-204-2212</t>
  </si>
  <si>
    <t>Выключатель автоматический типа ВА47-150, характеристика "C"  1Р 125А 15 кА "C"</t>
  </si>
  <si>
    <t>MVA50-2-063-C</t>
  </si>
  <si>
    <t>247-204-2221</t>
  </si>
  <si>
    <t>Выключатель автоматический типа ВА47-150, характеристика "C"  2Р 63А 15 кА "C"</t>
  </si>
  <si>
    <t>MVA50-2-080-C</t>
  </si>
  <si>
    <t>247-204-2222</t>
  </si>
  <si>
    <t>Выключатель автоматический типа ВА47-150, характеристика "C"  2Р 80А 15 кА "C"</t>
  </si>
  <si>
    <t>MVA50-2-100-C</t>
  </si>
  <si>
    <t>247-204-2223</t>
  </si>
  <si>
    <t>Выключатель автоматический типа ВА47-150, характеристика "C"  2Р 100А 15 кА "C"</t>
  </si>
  <si>
    <t>MVA50-2-125-C</t>
  </si>
  <si>
    <t>247-204-2224</t>
  </si>
  <si>
    <t>Выключатель автоматический типа ВА47-150, характеристика "C"  2Р 125А 15 кА "C"</t>
  </si>
  <si>
    <t>MVA50-3-063-C</t>
  </si>
  <si>
    <t>247-204-2233</t>
  </si>
  <si>
    <t>Выключатель автоматический типа ВА47-150, характеристика "C"  3Р 63А 15 кА "C"</t>
  </si>
  <si>
    <t>MVA50-3-080-C</t>
  </si>
  <si>
    <t>247-204-2234</t>
  </si>
  <si>
    <t>Выключатель автоматический типа ВА47-150, характеристика "C"  3Р 80А 15 кА "C"</t>
  </si>
  <si>
    <t>MVA50-3-100-C</t>
  </si>
  <si>
    <t>247-204-2235</t>
  </si>
  <si>
    <t>Выключатель автоматический типа ВА47-150, характеристика "C"  3Р 100А 15 кА "C"</t>
  </si>
  <si>
    <t>MVA50-3-125-C</t>
  </si>
  <si>
    <t>247-204-2236</t>
  </si>
  <si>
    <t>Выключатель автоматический типа ВА47-150, характеристика "C"  3Р 125А 15 кА "C"</t>
  </si>
  <si>
    <t>MVA50-4-063-C</t>
  </si>
  <si>
    <t>247-204-2245</t>
  </si>
  <si>
    <t>Выключатель автоматический типа ВА47-150, характеристика "C"  4Р 63А 15 кА "C"</t>
  </si>
  <si>
    <t>MVA50-4-080-C</t>
  </si>
  <si>
    <t>247-204-2246</t>
  </si>
  <si>
    <t>Выключатель автоматический типа ВА47-150, характеристика "C"  4Р 80А 15 кА "C"</t>
  </si>
  <si>
    <t>MVA50-4-100-C</t>
  </si>
  <si>
    <t>247-204-2247</t>
  </si>
  <si>
    <t>Выключатель автоматический типа ВА47-150, характеристика "C"  4Р 100А 15 кА "C"</t>
  </si>
  <si>
    <t>MVA50-4-125-C</t>
  </si>
  <si>
    <t>247-204-2248</t>
  </si>
  <si>
    <t>Выключатель автоматический типа ВА47-150, характеристика "C"  4Р 125А 15 кА "C"</t>
  </si>
  <si>
    <t>MVA50-1-063-D</t>
  </si>
  <si>
    <t>247-204-2309</t>
  </si>
  <si>
    <t>Выключатель автоматический типа ВА47-150, характеристика "D"  1Р 63А 15 кА "D"</t>
  </si>
  <si>
    <t>MVA50-1-080-D</t>
  </si>
  <si>
    <t>247-204-2310</t>
  </si>
  <si>
    <t>Выключатель автоматический типа ВА47-150, характеристика "D"  1Р 80А 15 кА "D"</t>
  </si>
  <si>
    <t>MVA50-1-100-D</t>
  </si>
  <si>
    <t>247-204-2311</t>
  </si>
  <si>
    <t>Выключатель автоматический типа ВА47-150, характеристика "D"  1Р 100А 15 кА "D"</t>
  </si>
  <si>
    <t>MVA50-1-125-D</t>
  </si>
  <si>
    <t>247-204-2312</t>
  </si>
  <si>
    <t>Выключатель автоматический типа ВА47-150, характеристика "D"  1Р 125А 15 кА "D"</t>
  </si>
  <si>
    <t>MVA50-2-063-D</t>
  </si>
  <si>
    <t>247-204-2321</t>
  </si>
  <si>
    <t>Выключатель автоматический типа ВА47-150, характеристика "D"  2Р 63А 15 кА "D"</t>
  </si>
  <si>
    <t>MVA50-2-080-D</t>
  </si>
  <si>
    <t>247-204-2322</t>
  </si>
  <si>
    <t>Выключатель автоматический типа ВА47-150, характеристика "D"  2Р 80А 15 кА "D"</t>
  </si>
  <si>
    <t>MVA50-2-100-D</t>
  </si>
  <si>
    <t>247-204-2323</t>
  </si>
  <si>
    <t>Выключатель автоматический типа ВА47-150, характеристика "D"  2Р 100А 15 кА "D"</t>
  </si>
  <si>
    <t>MVA50-2-125-D</t>
  </si>
  <si>
    <t>247-204-2324</t>
  </si>
  <si>
    <t>Выключатель автоматический типа ВА47-150, характеристика "D"  2Р 125А 15 кА "D"</t>
  </si>
  <si>
    <t>MVA50-3-063-D</t>
  </si>
  <si>
    <t>247-204-2333</t>
  </si>
  <si>
    <t>Выключатель автоматический типа ВА47-150, характеристика "D"  3Р 63А 15 кА "D"</t>
  </si>
  <si>
    <t>MVA50-3-080-D</t>
  </si>
  <si>
    <t>247-204-2334</t>
  </si>
  <si>
    <t>Выключатель автоматический типа ВА47-150, характеристика "D"  3Р 80А 15 кА "D"</t>
  </si>
  <si>
    <t>MVA50-3-100-D</t>
  </si>
  <si>
    <t>247-204-2335</t>
  </si>
  <si>
    <t>Выключатель автоматический типа ВА47-150, характеристика "D"  3Р 100А 15 кА "D"</t>
  </si>
  <si>
    <t>MVA50-3-125-D</t>
  </si>
  <si>
    <t>247-204-2336</t>
  </si>
  <si>
    <t>Выключатель автоматический типа ВА47-150, характеристика "D"  3Р 125А 15 кА "D"</t>
  </si>
  <si>
    <t>MVA50-4-063-D</t>
  </si>
  <si>
    <t>247-204-2345</t>
  </si>
  <si>
    <t>Выключатель автоматический типа ВА47-150, характеристика "D"  4Р 63А 15 кА "D"</t>
  </si>
  <si>
    <t>MVA50-4-080-D</t>
  </si>
  <si>
    <t>247-204-2346</t>
  </si>
  <si>
    <t>Выключатель автоматический типа ВА47-150, характеристика "D"  4Р 80А 15 кА "D"</t>
  </si>
  <si>
    <t>MVA50-4-100-D</t>
  </si>
  <si>
    <t>247-204-2347</t>
  </si>
  <si>
    <t>Выключатель автоматический типа ВА47-150, характеристика "D"  4Р 100А 15 кА "D"</t>
  </si>
  <si>
    <t>MVA50-4-125-D</t>
  </si>
  <si>
    <t>247-204-2348</t>
  </si>
  <si>
    <t>Выключатель автоматический типа ВА47-150, характеристика "D"  4Р 125А 15 кА "D"</t>
  </si>
  <si>
    <t>MDV10-2-016-010</t>
  </si>
  <si>
    <t>247-204-2401</t>
  </si>
  <si>
    <t>Устройство защитного отключения типа ВД1-63 2Р 16А 10 мА</t>
  </si>
  <si>
    <t>MDV10-2-016-030</t>
  </si>
  <si>
    <t>247-204-2402</t>
  </si>
  <si>
    <t>Устройство защитного отключения типа ВД1-63 2Р 16А 30 мА</t>
  </si>
  <si>
    <t>MDV10-2-016-100</t>
  </si>
  <si>
    <t>247-204-2403</t>
  </si>
  <si>
    <t>Устройство защитного отключения типа ВД1-63 2Р 16А 100 мА</t>
  </si>
  <si>
    <t>MDV10-2-016-300</t>
  </si>
  <si>
    <t>247-204-2404</t>
  </si>
  <si>
    <t>Устройство защитного отключения типа ВД1-63 2Р 16А 300 мА</t>
  </si>
  <si>
    <t>MDV10-2-025-010</t>
  </si>
  <si>
    <t>247-204-2405</t>
  </si>
  <si>
    <t>Устройство защитного отключения типа ВД1-63 2Р 25А 10 мА</t>
  </si>
  <si>
    <t>MDV10-2-025-030</t>
  </si>
  <si>
    <t>247-204-2406</t>
  </si>
  <si>
    <t>Устройство защитного отключения типа ВД1-63 2Р 25А 30 мА</t>
  </si>
  <si>
    <t>MDV10-2-025-100</t>
  </si>
  <si>
    <t>247-204-2407</t>
  </si>
  <si>
    <t>Устройство защитного отключения типа ВД1-63 2Р 25А 100 мА</t>
  </si>
  <si>
    <t>MDV10-2-025-300</t>
  </si>
  <si>
    <t>247-204-2408</t>
  </si>
  <si>
    <t>Устройство защитного отключения типа ВД1-63 2Р 25А 300 мА</t>
  </si>
  <si>
    <t>MDV10-2-032-030</t>
  </si>
  <si>
    <t>247-204-2410</t>
  </si>
  <si>
    <t>Устройство защитного отключения типа ВД1-63 2Р 32А 30 мА</t>
  </si>
  <si>
    <t>MDV10-2-032-100</t>
  </si>
  <si>
    <t>247-204-2411</t>
  </si>
  <si>
    <t>Устройство защитного отключения типа ВД1-63 2Р 32А 100 мА</t>
  </si>
  <si>
    <t>MDV10-2-040-030</t>
  </si>
  <si>
    <t>247-204-2414</t>
  </si>
  <si>
    <t>Устройство защитного отключения типа ВД1-63 2Р 40А 30 мА</t>
  </si>
  <si>
    <t>MDV10-2-040-100</t>
  </si>
  <si>
    <t>247-204-2415</t>
  </si>
  <si>
    <t>Устройство защитного отключения типа ВД1-63 2Р 40А 100 мА</t>
  </si>
  <si>
    <t>MDV10-2-040-300</t>
  </si>
  <si>
    <t>247-204-2416</t>
  </si>
  <si>
    <t>Устройство защитного отключения типа ВД1-63 2Р 40А 300 мА</t>
  </si>
  <si>
    <t>MDV10-2-050-030</t>
  </si>
  <si>
    <t>247-204-2418</t>
  </si>
  <si>
    <t>Устройство защитного отключения типа ВД1-63 2Р 50А 30 мА</t>
  </si>
  <si>
    <t>MDV10-2-050-100</t>
  </si>
  <si>
    <t>247-204-2419</t>
  </si>
  <si>
    <t>Устройство защитного отключения типа ВД1-63 2Р 50А 100 мА</t>
  </si>
  <si>
    <t>MDV10-2-050-300</t>
  </si>
  <si>
    <t>247-204-2420</t>
  </si>
  <si>
    <t>Устройство защитного отключения типа ВД1-63 2Р 50А 300 мА</t>
  </si>
  <si>
    <t>MDV10-2-063-030</t>
  </si>
  <si>
    <t>247-204-2422</t>
  </si>
  <si>
    <t>Устройство защитного отключения типа ВД1-63 2Р 63А 30 мА</t>
  </si>
  <si>
    <t>MDV10-2-063-100</t>
  </si>
  <si>
    <t>247-204-2423</t>
  </si>
  <si>
    <t>Устройство защитного отключения типа ВД1-63 2Р 63А 100 мА</t>
  </si>
  <si>
    <t>MDV10-2-063-300</t>
  </si>
  <si>
    <t>247-204-2424</t>
  </si>
  <si>
    <t>Устройство защитного отключения типа ВД1-63 2Р 63А 300 мА</t>
  </si>
  <si>
    <t>MDV10-2-080-030</t>
  </si>
  <si>
    <t>247-204-2426</t>
  </si>
  <si>
    <t>Устройство защитного отключения типа ВД1-63 2Р 80А 30 мА</t>
  </si>
  <si>
    <t>MDV10-2-080-100</t>
  </si>
  <si>
    <t>247-204-2427</t>
  </si>
  <si>
    <t>Устройство защитного отключения типа ВД1-63 2Р 80А 100 мА</t>
  </si>
  <si>
    <t>MDV10-2-080-300</t>
  </si>
  <si>
    <t>247-204-2428</t>
  </si>
  <si>
    <t>Устройство защитного отключения типа ВД1-63 2Р 80А 300 мА</t>
  </si>
  <si>
    <t>MDV10-4-016-010</t>
  </si>
  <si>
    <t>247-204-2433</t>
  </si>
  <si>
    <t>Устройство защитного отключения типа ВД1-63 4Р 16А 10 мА</t>
  </si>
  <si>
    <t>MDV10-4-016-030</t>
  </si>
  <si>
    <t>247-204-2434</t>
  </si>
  <si>
    <t>Устройство защитного отключения типа ВД1-63 4Р 16А 30 мА</t>
  </si>
  <si>
    <t>MDV10-4-016-300</t>
  </si>
  <si>
    <t>247-204-2436</t>
  </si>
  <si>
    <t>Устройство защитного отключения типа ВД1-63 4Р 16А 300 мА</t>
  </si>
  <si>
    <t>MDV10-4-025-010</t>
  </si>
  <si>
    <t>247-204-2437</t>
  </si>
  <si>
    <t>Устройство защитного отключения типа ВД1-63 4Р 25А 10 мА</t>
  </si>
  <si>
    <t>MDV10-4-025-030</t>
  </si>
  <si>
    <t>247-204-2438</t>
  </si>
  <si>
    <t>Устройство защитного отключения типа ВД1-63 4Р 25А 30 мА</t>
  </si>
  <si>
    <t>MDV10-4-025-100</t>
  </si>
  <si>
    <t>247-204-2439</t>
  </si>
  <si>
    <t>Устройство защитного отключения типа ВД1-63 4Р 25А 100 мА</t>
  </si>
  <si>
    <t>MDV10-4-025-300</t>
  </si>
  <si>
    <t>247-204-2440</t>
  </si>
  <si>
    <t>Устройство защитного отключения типа ВД1-63 4Р 25А 300 мА</t>
  </si>
  <si>
    <t>MDV10-4-032-030</t>
  </si>
  <si>
    <t>247-204-2442</t>
  </si>
  <si>
    <t>Устройство защитного отключения типа ВД1-63 4Р 32А 30 мА</t>
  </si>
  <si>
    <t>MDV10-4-032-100</t>
  </si>
  <si>
    <t>247-204-2443</t>
  </si>
  <si>
    <t>Устройство защитного отключения типа ВД1-63 4Р 32А 100 мА</t>
  </si>
  <si>
    <t>MDV10-4-032-300</t>
  </si>
  <si>
    <t>247-204-2444</t>
  </si>
  <si>
    <t>Устройство защитного отключения типа ВД1-63 4Р 32А 300 мА</t>
  </si>
  <si>
    <t>MDV10-4-040-030</t>
  </si>
  <si>
    <t>247-204-2446</t>
  </si>
  <si>
    <t>Устройство защитного отключения типа ВД1-63 4Р 40А 30 мА</t>
  </si>
  <si>
    <t>MDV10-4-040-100</t>
  </si>
  <si>
    <t>247-204-2447</t>
  </si>
  <si>
    <t>Устройство защитного отключения типа ВД1-63 4Р 40А 100 мА</t>
  </si>
  <si>
    <t>MDV10-4-040-300</t>
  </si>
  <si>
    <t>247-204-2448</t>
  </si>
  <si>
    <t>Устройство защитного отключения типа ВД1-63 4Р 40А 300 мА</t>
  </si>
  <si>
    <t>MDV10-4-050-030</t>
  </si>
  <si>
    <t>247-204-2450</t>
  </si>
  <si>
    <t>Устройство защитного отключения типа ВД1-63 4Р 50А 30 мА</t>
  </si>
  <si>
    <t>MDV10-4-050-100</t>
  </si>
  <si>
    <t>247-204-2451</t>
  </si>
  <si>
    <t>Устройство защитного отключения типа ВД1-63 4Р 50А 100 мА</t>
  </si>
  <si>
    <t>MDV10-4-050-300</t>
  </si>
  <si>
    <t>247-204-2452</t>
  </si>
  <si>
    <t>Устройство защитного отключения типа ВД1-63 4Р 50А 300 мА</t>
  </si>
  <si>
    <t>MDV10-4-063-030</t>
  </si>
  <si>
    <t>247-204-2454</t>
  </si>
  <si>
    <t>Устройство защитного отключения типа ВД1-63 4Р 63А 30 мА</t>
  </si>
  <si>
    <t>MDV10-4-063-100</t>
  </si>
  <si>
    <t>247-204-2455</t>
  </si>
  <si>
    <t>Устройство защитного отключения типа ВД1-63 4Р 63А 100 мА</t>
  </si>
  <si>
    <t>MDV10-4-063-300</t>
  </si>
  <si>
    <t>247-204-2456</t>
  </si>
  <si>
    <t>Устройство защитного отключения типа ВД1-63 4Р 63А 300 мА</t>
  </si>
  <si>
    <t>MDV10-4-080-030</t>
  </si>
  <si>
    <t>247-204-2458</t>
  </si>
  <si>
    <t>Устройство защитного отключения типа ВД1-63 4Р 80А 30 мА</t>
  </si>
  <si>
    <t>MDV10-4-080-100</t>
  </si>
  <si>
    <t>247-204-2459</t>
  </si>
  <si>
    <t>Устройство защитного отключения типа ВД1-63 4Р 80А 100 мА</t>
  </si>
  <si>
    <t>MDV10-4-080-300</t>
  </si>
  <si>
    <t>247-204-2460</t>
  </si>
  <si>
    <t>Устройство защитного отключения типа ВД1-63 4Р 80А 300 мА</t>
  </si>
  <si>
    <t>MDV10-4-100-030</t>
  </si>
  <si>
    <t>247-204-2462</t>
  </si>
  <si>
    <t>Устройство защитного отключения типа ВД1-63 4Р 100А 30 мА</t>
  </si>
  <si>
    <t>MDV10-4-100-100</t>
  </si>
  <si>
    <t>247-204-2463</t>
  </si>
  <si>
    <t>Устройство защитного отключения типа ВД1-63 4Р 100А 100 мА</t>
  </si>
  <si>
    <t>MDV10-4-100-300</t>
  </si>
  <si>
    <t>247-204-2464</t>
  </si>
  <si>
    <t>Устройство защитного отключения типа ВД1-63 4Р 100А 300 мА</t>
  </si>
  <si>
    <t>MNV10-1-020</t>
  </si>
  <si>
    <t>247-204-2502</t>
  </si>
  <si>
    <t>Выключатель нагрузки (мини-рубильник) типа ВН-32 1P 20 A</t>
  </si>
  <si>
    <t>MNV10-1-025</t>
  </si>
  <si>
    <t>247-204-2503</t>
  </si>
  <si>
    <t>Выключатель нагрузки (мини-рубильник) типа ВН-32 1P 25 A</t>
  </si>
  <si>
    <t>MNV10-1-032</t>
  </si>
  <si>
    <t>247-204-2504</t>
  </si>
  <si>
    <t>Выключатель нагрузки (мини-рубильник) типа ВН-32 1P 32 A</t>
  </si>
  <si>
    <t>MNV10-1-040</t>
  </si>
  <si>
    <t>247-204-2505</t>
  </si>
  <si>
    <t>Выключатель нагрузки (мини-рубильник) типа ВН-32 1P 40 A</t>
  </si>
  <si>
    <t>MNV10-1-063</t>
  </si>
  <si>
    <t>247-204-2507</t>
  </si>
  <si>
    <t>Выключатель нагрузки (мини-рубильник) типа ВН-32 1P 63 A</t>
  </si>
  <si>
    <t>MNV10-1-100</t>
  </si>
  <si>
    <t>247-204-2509</t>
  </si>
  <si>
    <t>Выключатель нагрузки (мини-рубильник) типа ВН-32 1P 100 A</t>
  </si>
  <si>
    <t>MNV10-1-125</t>
  </si>
  <si>
    <t>247-204-2510</t>
  </si>
  <si>
    <t>Выключатель нагрузки (мини-рубильник) типа ВН-32 1P 125 A</t>
  </si>
  <si>
    <t>MNV10-2-020</t>
  </si>
  <si>
    <t>247-204-2512</t>
  </si>
  <si>
    <t>Выключатель нагрузки (мини-рубильник) типа ВН-32 2P 20 A</t>
  </si>
  <si>
    <t>MNV10-2-025</t>
  </si>
  <si>
    <t>247-204-2513</t>
  </si>
  <si>
    <t>Выключатель нагрузки (мини-рубильник) типа ВН-32 2P 25 A</t>
  </si>
  <si>
    <t>MNV10-2-032</t>
  </si>
  <si>
    <t>247-204-2514</t>
  </si>
  <si>
    <t>Выключатель нагрузки (мини-рубильник) типа ВН-32 2P 32 A</t>
  </si>
  <si>
    <t>MNV10-2-040</t>
  </si>
  <si>
    <t>247-204-2515</t>
  </si>
  <si>
    <t>Выключатель нагрузки (мини-рубильник) типа ВН-32 2P 40 A</t>
  </si>
  <si>
    <t>MNV10-2-063</t>
  </si>
  <si>
    <t>247-204-2517</t>
  </si>
  <si>
    <t>Выключатель нагрузки (мини-рубильник) типа ВН-32 2P 63 A</t>
  </si>
  <si>
    <t>MNV10-2-100</t>
  </si>
  <si>
    <t>247-204-2519</t>
  </si>
  <si>
    <t>Выключатель нагрузки (мини-рубильник) типа ВН-32 2P 100 A</t>
  </si>
  <si>
    <t>MNV10-2-125</t>
  </si>
  <si>
    <t>247-204-2520</t>
  </si>
  <si>
    <t>Выключатель нагрузки (мини-рубильник) типа ВН-32 2P 125 A</t>
  </si>
  <si>
    <t>MNV10-3-020</t>
  </si>
  <si>
    <t>247-204-2522</t>
  </si>
  <si>
    <t>Выключатель нагрузки (мини-рубильник) типа ВН-32 3P 20 A</t>
  </si>
  <si>
    <t>MNV10-3-025</t>
  </si>
  <si>
    <t>247-204-2523</t>
  </si>
  <si>
    <t>Выключатель нагрузки (мини-рубильник) типа ВН-32 3P 25 A</t>
  </si>
  <si>
    <t>MNV10-3-032</t>
  </si>
  <si>
    <t>247-204-2524</t>
  </si>
  <si>
    <t>Выключатель нагрузки (мини-рубильник) типа ВН-32 3P 32 A</t>
  </si>
  <si>
    <t>MNV10-3-040</t>
  </si>
  <si>
    <t>247-204-2525</t>
  </si>
  <si>
    <t>Выключатель нагрузки (мини-рубильник) типа ВН-32 3P 40 A</t>
  </si>
  <si>
    <t>MNV10-3-063</t>
  </si>
  <si>
    <t>247-204-2527</t>
  </si>
  <si>
    <t>Выключатель нагрузки (мини-рубильник) типа ВН-32 3P 63 A</t>
  </si>
  <si>
    <t>MNV10-3-100</t>
  </si>
  <si>
    <t>247-204-2529</t>
  </si>
  <si>
    <t>Выключатель нагрузки (мини-рубильник) типа ВН-32 3P 100 A</t>
  </si>
  <si>
    <t>MNV10-3-125</t>
  </si>
  <si>
    <t>247-204-2530</t>
  </si>
  <si>
    <t>Выключатель нагрузки (мини-рубильник) типа ВН-32 3P 125 A</t>
  </si>
  <si>
    <t>MNV10-4-020</t>
  </si>
  <si>
    <t>247-204-2532</t>
  </si>
  <si>
    <t>Выключатель нагрузки (мини-рубильник) типа ВН-32 4P 20 A</t>
  </si>
  <si>
    <t>MNV10-4-025</t>
  </si>
  <si>
    <t>247-204-2533</t>
  </si>
  <si>
    <t>Выключатель нагрузки (мини-рубильник) типа ВН-32 4P 25 A</t>
  </si>
  <si>
    <t>MNV10-4-032</t>
  </si>
  <si>
    <t>247-204-2534</t>
  </si>
  <si>
    <t>Выключатель нагрузки (мини-рубильник) типа ВН-32 4P 32 A</t>
  </si>
  <si>
    <t>MNV10-4-040</t>
  </si>
  <si>
    <t>247-204-2535</t>
  </si>
  <si>
    <t>Выключатель нагрузки (мини-рубильник) типа ВН-32 4P 40 A</t>
  </si>
  <si>
    <t>MNV10-4-063</t>
  </si>
  <si>
    <t>247-204-2537</t>
  </si>
  <si>
    <t>Выключатель нагрузки (мини-рубильник) типа ВН-32 4P 63 A</t>
  </si>
  <si>
    <t>MNV10-4-100</t>
  </si>
  <si>
    <t>247-204-2539</t>
  </si>
  <si>
    <t>Выключатель нагрузки (мини-рубильник) типа ВН-32 4P 100 A</t>
  </si>
  <si>
    <t>MNV10-4-125</t>
  </si>
  <si>
    <t>247-204-2540</t>
  </si>
  <si>
    <t>Выключатель нагрузки (мини-рубильник) типа ВН-32 4P 125 A</t>
  </si>
  <si>
    <t>MAD10-2-006-C-010</t>
  </si>
  <si>
    <t>247-204-2801</t>
  </si>
  <si>
    <t>Автомат дифференциальный типа АД12 2Р 6А 10 мА</t>
  </si>
  <si>
    <t>MAD10-2-010-C-010</t>
  </si>
  <si>
    <t>247-204-2805</t>
  </si>
  <si>
    <t>Автомат дифференциальный типа АД12 2Р 10А 10 мА</t>
  </si>
  <si>
    <t>MAD10-2-010-C-030</t>
  </si>
  <si>
    <t>247-204-2806</t>
  </si>
  <si>
    <t>Автомат дифференциальный типа АД12 2Р 10А 30 мА</t>
  </si>
  <si>
    <t>MAD10-2-010-C-100</t>
  </si>
  <si>
    <t>247-204-2807</t>
  </si>
  <si>
    <t>Автомат дифференциальный типа АД12 2Р 10А 100 мА</t>
  </si>
  <si>
    <t>MAD10-2-016-C-010</t>
  </si>
  <si>
    <t>247-204-2809</t>
  </si>
  <si>
    <t>Автомат дифференциальный типа АД12 2Р 16А 10 мА</t>
  </si>
  <si>
    <t>MAD10-2-016-C-030</t>
  </si>
  <si>
    <t>247-204-2810</t>
  </si>
  <si>
    <t>Автомат дифференциальный типа АД12 2Р 16А 30 мА</t>
  </si>
  <si>
    <t>MAD10-2-016-C-100</t>
  </si>
  <si>
    <t>247-204-2811</t>
  </si>
  <si>
    <t>Автомат дифференциальный типа АД12 2Р 16А 100 мА</t>
  </si>
  <si>
    <t>MAD10-2-020-C-030</t>
  </si>
  <si>
    <t>247-204-2814</t>
  </si>
  <si>
    <t>Автомат дифференциальный типа АД12 2Р 20А 30 мА</t>
  </si>
  <si>
    <t>MAD10-2-025-C-010</t>
  </si>
  <si>
    <t>247-204-2817</t>
  </si>
  <si>
    <t>Автомат дифференциальный типа АД12 2Р 25А 10 мА</t>
  </si>
  <si>
    <t>MAD10-2-025-C-030</t>
  </si>
  <si>
    <t>247-204-2818</t>
  </si>
  <si>
    <t>Автомат дифференциальный типа АД12 2Р 25А 30 мА</t>
  </si>
  <si>
    <t>MAD10-2-025-C-100</t>
  </si>
  <si>
    <t>247-204-2819</t>
  </si>
  <si>
    <t>Автомат дифференциальный типа АД12 2Р 25А 100 мА</t>
  </si>
  <si>
    <t>MAD10-2-025-C-300</t>
  </si>
  <si>
    <t>247-204-2820</t>
  </si>
  <si>
    <t>Автомат дифференциальный типа АД12 2Р 25А 300 мА</t>
  </si>
  <si>
    <t>MAD10-2-032-C-010</t>
  </si>
  <si>
    <t>247-204-2821</t>
  </si>
  <si>
    <t>Автомат дифференциальный типа АД12 2Р 32А 10 мА</t>
  </si>
  <si>
    <t>MAD10-2-032-C-030</t>
  </si>
  <si>
    <t>247-204-2822</t>
  </si>
  <si>
    <t>Автомат дифференциальный типа АД12 2Р 32А 30 мА</t>
  </si>
  <si>
    <t>MAD10-2-032-C-100</t>
  </si>
  <si>
    <t>247-204-2823</t>
  </si>
  <si>
    <t>Автомат дифференциальный типа АД12 2Р 32А 100 мА</t>
  </si>
  <si>
    <t>MAD10-2-040-C-030</t>
  </si>
  <si>
    <t>247-204-2826</t>
  </si>
  <si>
    <t>Автомат дифференциальный типа АД12 2Р 40А 30 мА</t>
  </si>
  <si>
    <t>MAD10-2-040-C-300</t>
  </si>
  <si>
    <t>247-204-2827</t>
  </si>
  <si>
    <t>Автомат дифференциальный типа АД12 2р 40А 300 мА</t>
  </si>
  <si>
    <t>MAD10-2-040-C-100</t>
  </si>
  <si>
    <t>247-204-2828</t>
  </si>
  <si>
    <t>Автомат дифференциальный типа АД12 2Р 40А 100 мА</t>
  </si>
  <si>
    <t>MAD10-2-050-C-030</t>
  </si>
  <si>
    <t>247-204-2830</t>
  </si>
  <si>
    <t>Автомат дифференциальный типа АД12 2Р 50А 30 мА</t>
  </si>
  <si>
    <t>MAD10-2-050-C-100</t>
  </si>
  <si>
    <t>247-204-2831</t>
  </si>
  <si>
    <t>Автомат дифференциальный типа АД12 2Р 50А 100 мА</t>
  </si>
  <si>
    <t>MAD10-2-050-C-300</t>
  </si>
  <si>
    <t>247-204-2832</t>
  </si>
  <si>
    <t>Автомат дифференциальный типа АД12 2Р 50А 300 мА</t>
  </si>
  <si>
    <t>MAD10-2-063-C-030</t>
  </si>
  <si>
    <t>247-204-2834</t>
  </si>
  <si>
    <t>Автомат дифференциальный типа АД12 2Р 63А 30 мА</t>
  </si>
  <si>
    <t>MAD10-2-063-C-100</t>
  </si>
  <si>
    <t>247-204-2835</t>
  </si>
  <si>
    <t>Автомат дифференциальный типа АД12 2Р 63А 100 мА</t>
  </si>
  <si>
    <t>MAD10-2-063-C-300</t>
  </si>
  <si>
    <t>247-204-2836</t>
  </si>
  <si>
    <t>Автомат дифференциальный типа АД12 2Р 63А 300 мА</t>
  </si>
  <si>
    <t>MAD10-4-006-C-010</t>
  </si>
  <si>
    <t>247-204-2901</t>
  </si>
  <si>
    <t>Автомат дифференциальный типа АД14 4Р 6А 10 мА</t>
  </si>
  <si>
    <t>MAD10-4-010-C-010</t>
  </si>
  <si>
    <t>247-204-2905</t>
  </si>
  <si>
    <t>Автомат дифференциальный типа АД14 4Р 10А 10 мА</t>
  </si>
  <si>
    <t>MAD10-4-010-C-030</t>
  </si>
  <si>
    <t>247-204-2906</t>
  </si>
  <si>
    <t>Автомат дифференциальный типа АД14 4Р 10А 30 мА</t>
  </si>
  <si>
    <t>MAD10-4-016-C-010</t>
  </si>
  <si>
    <t>247-204-2909</t>
  </si>
  <si>
    <t>Автомат дифференциальный типа АД14 4Р 16А 10 мА</t>
  </si>
  <si>
    <t>MAD10-4-016-C-030</t>
  </si>
  <si>
    <t>247-204-2910</t>
  </si>
  <si>
    <t>Автомат дифференциальный типа АД14 4Р 16А 30 мА</t>
  </si>
  <si>
    <t>MAD10-4-016-C-100</t>
  </si>
  <si>
    <t>247-204-2911</t>
  </si>
  <si>
    <t>Автомат дифференциальный типа АД14 4Р 16А 100 мА</t>
  </si>
  <si>
    <t>MAD10-4-016-C-300</t>
  </si>
  <si>
    <t>247-204-2912</t>
  </si>
  <si>
    <t>Автомат дифференциальный типа АД14 4Р 16А 300 мА</t>
  </si>
  <si>
    <t>MAD10-4-025-C-030</t>
  </si>
  <si>
    <t>247-204-2914</t>
  </si>
  <si>
    <t>Автомат дифференциальный типа АД14 4Р 25А 30 мА</t>
  </si>
  <si>
    <t>MAD10-4-025-C-100</t>
  </si>
  <si>
    <t>247-204-2915</t>
  </si>
  <si>
    <t>Автомат дифференциальный типа АД14 4Р 25А 100 мА</t>
  </si>
  <si>
    <t>MAD10-4-025-C-300</t>
  </si>
  <si>
    <t>247-204-2916</t>
  </si>
  <si>
    <t>Автомат дифференциальный типа АД14 4Р 25А 300 мА</t>
  </si>
  <si>
    <t>MAD10-4-032-C-030</t>
  </si>
  <si>
    <t>247-204-2918</t>
  </si>
  <si>
    <t>Автомат дифференциальный типа АД14 4Р 32А 30 мА</t>
  </si>
  <si>
    <t>MAD10-4-032-C-100</t>
  </si>
  <si>
    <t>247-204-2919</t>
  </si>
  <si>
    <t>Автомат дифференциальный типа АД14 4Р 32А 100 мА</t>
  </si>
  <si>
    <t>MAD10-4-032-C-300</t>
  </si>
  <si>
    <t>247-204-2920</t>
  </si>
  <si>
    <t>Автомат дифференциальный типа АД14 4Р 32А 300 мА</t>
  </si>
  <si>
    <t>MAD10-4-040-C-030</t>
  </si>
  <si>
    <t>247-204-2922</t>
  </si>
  <si>
    <t>Автомат дифференциальный типа АД14 4Р 40А 30 мА</t>
  </si>
  <si>
    <t>MAD10-4-040-C-100</t>
  </si>
  <si>
    <t>247-204-2923</t>
  </si>
  <si>
    <t>Автомат дифференциальный типа АД14 4Р 40А 100 мА</t>
  </si>
  <si>
    <t>MAD10-4-040-C-300</t>
  </si>
  <si>
    <t>247-204-2924</t>
  </si>
  <si>
    <t>Автомат дифференциальный типа АД14 4Р 40А 300 мА</t>
  </si>
  <si>
    <t>MAD10-4-050-C-030</t>
  </si>
  <si>
    <t>247-204-2926</t>
  </si>
  <si>
    <t>Автомат дифференциальный типа АД14 4Р 50А 30 мА</t>
  </si>
  <si>
    <t>MAD10-4-050-C-100</t>
  </si>
  <si>
    <t>247-204-2927</t>
  </si>
  <si>
    <t>Автомат дифференциальный типа АД14 4Р 50А 100 мА</t>
  </si>
  <si>
    <t>MAD10-4-050-C-300</t>
  </si>
  <si>
    <t>247-204-2928</t>
  </si>
  <si>
    <t>Автомат дифференциальный типа АД14 4Р 50А 300 мА</t>
  </si>
  <si>
    <t>MAD10-4-063-C-030</t>
  </si>
  <si>
    <t>247-204-2930</t>
  </si>
  <si>
    <t>Автомат дифференциальный типа АД14 4Р 63А 30 мА</t>
  </si>
  <si>
    <t>MAD10-4-063-C-100</t>
  </si>
  <si>
    <t>247-204-2931</t>
  </si>
  <si>
    <t>Автомат дифференциальный типа АД14 4Р 63А 100 мА</t>
  </si>
  <si>
    <t>MAD10-4-063-C-300</t>
  </si>
  <si>
    <t>247-204-2932</t>
  </si>
  <si>
    <t>Автомат дифференциальный типа АД14 4Р 63А 300 мА</t>
  </si>
  <si>
    <t>MPR10-1-016</t>
  </si>
  <si>
    <t>247-204-3201</t>
  </si>
  <si>
    <t>Выключатель-разъединитель трехпозиционный типа ВРТ-63 1P 16А</t>
  </si>
  <si>
    <t>MPR10-1-025</t>
  </si>
  <si>
    <t>247-204-3202</t>
  </si>
  <si>
    <t>Выключатель-разъединитель трехпозиционный типа ВРТ-63 1P 25А</t>
  </si>
  <si>
    <t>MPR10-1-032</t>
  </si>
  <si>
    <t>247-204-3203</t>
  </si>
  <si>
    <t>Выключатель-разъединитель трехпозиционный типа ВРТ-63 1P 32А</t>
  </si>
  <si>
    <t>MPR10-1-040</t>
  </si>
  <si>
    <t>247-204-3204</t>
  </si>
  <si>
    <t>Выключатель-разъединитель трехпозиционный типа ВРТ-63 1P 40А</t>
  </si>
  <si>
    <t>MPR10-1-050</t>
  </si>
  <si>
    <t>247-204-3205</t>
  </si>
  <si>
    <t>Выключатель-разъединитель трехпозиционный типа ВРТ-63 1P 50А</t>
  </si>
  <si>
    <t>MPR10-1-063</t>
  </si>
  <si>
    <t>247-204-3206</t>
  </si>
  <si>
    <t>Выключатель-разъединитель трехпозиционный типа ВРТ-63 1P 63А</t>
  </si>
  <si>
    <t>MPR10-2-016</t>
  </si>
  <si>
    <t>247-204-3207</t>
  </si>
  <si>
    <t>Выключатель-разъединитель трехпозиционный типа ВРТ-63 2P 16А</t>
  </si>
  <si>
    <t>MPR10-2-025</t>
  </si>
  <si>
    <t>247-204-3208</t>
  </si>
  <si>
    <t>Выключатель-разъединитель трехпозиционный типа ВРТ-63 2P 25А</t>
  </si>
  <si>
    <t>MPR10-2-032</t>
  </si>
  <si>
    <t>247-204-3209</t>
  </si>
  <si>
    <t>Выключатель-разъединитель трехпозиционный типа ВРТ-63 2P 32А</t>
  </si>
  <si>
    <t>MPR10-2-040</t>
  </si>
  <si>
    <t>247-204-3210</t>
  </si>
  <si>
    <t>Выключатель-разъединитель трехпозиционный типа ВРТ-63 2P 40А</t>
  </si>
  <si>
    <t>MPR10-2-050</t>
  </si>
  <si>
    <t>247-204-3211</t>
  </si>
  <si>
    <t>Выключатель-разъединитель трехпозиционный типа ВРТ-63 2P 50А</t>
  </si>
  <si>
    <t>MPR10-2-063</t>
  </si>
  <si>
    <t>247-204-3212</t>
  </si>
  <si>
    <t>Выключатель-разъединитель трехпозиционный типа ВРТ-63 2P 63А</t>
  </si>
  <si>
    <t>MPR10-3-016</t>
  </si>
  <si>
    <t>247-204-3213</t>
  </si>
  <si>
    <t>Выключатель-разъединитель трехпозиционный типа ВРТ-63 3P 16А</t>
  </si>
  <si>
    <t>MPR10-3-025</t>
  </si>
  <si>
    <t>247-204-3214</t>
  </si>
  <si>
    <t>Выключатель-разъединитель трехпозиционный типа ВРТ-63 3P 25А</t>
  </si>
  <si>
    <t>MPR10-3-032</t>
  </si>
  <si>
    <t>247-204-3215</t>
  </si>
  <si>
    <t>Выключатель-разъединитель трехпозиционный типа ВРТ-63 3P 32А</t>
  </si>
  <si>
    <t>MPR10-3-040</t>
  </si>
  <si>
    <t>247-204-3216</t>
  </si>
  <si>
    <t>Выключатель-разъединитель трехпозиционный типа ВРТ-63 3P 40А</t>
  </si>
  <si>
    <t>MPR10-3-050</t>
  </si>
  <si>
    <t>247-204-3217</t>
  </si>
  <si>
    <t>Выключатель-разъединитель трехпозиционный типа ВРТ-63 3P 50А</t>
  </si>
  <si>
    <t>MPR10-3-063</t>
  </si>
  <si>
    <t>247-204-3218</t>
  </si>
  <si>
    <t>Выключатель-разъединитель трехпозиционный типа ВРТ-63 3P 63А</t>
  </si>
  <si>
    <t>MPR10-4-016</t>
  </si>
  <si>
    <t>247-204-3219</t>
  </si>
  <si>
    <t>Выключатель-разъединитель трехпозиционный типа ВРТ-63 4P 16А</t>
  </si>
  <si>
    <t>MPR10-4-025</t>
  </si>
  <si>
    <t>247-204-3220</t>
  </si>
  <si>
    <t>Выключатель-разъединитель трехпозиционный типа ВРТ-63 4P 25А</t>
  </si>
  <si>
    <t>MPR10-4-032</t>
  </si>
  <si>
    <t>247-204-3221</t>
  </si>
  <si>
    <t>Выключатель-разъединитель трехпозиционный типа ВРТ-63 4P 32А</t>
  </si>
  <si>
    <t>MPR10-4-040</t>
  </si>
  <si>
    <t>247-204-3222</t>
  </si>
  <si>
    <t>Выключатель-разъединитель трехпозиционный типа ВРТ-63 4P 40А</t>
  </si>
  <si>
    <t>MPR10-4-050</t>
  </si>
  <si>
    <t>247-204-3223</t>
  </si>
  <si>
    <t>Выключатель-разъединитель трехпозиционный типа ВРТ-63 4P 50А</t>
  </si>
  <si>
    <t>MPR10-4-063</t>
  </si>
  <si>
    <t>247-204-3224</t>
  </si>
  <si>
    <t>Выключатель-разъединитель трехпозиционный типа ВРТ-63 4P 63А</t>
  </si>
  <si>
    <t>SVA4410-3-0025</t>
  </si>
  <si>
    <t>247-204-3301</t>
  </si>
  <si>
    <t>Выключатель автоматический ГОСТ 30011.5.1-2012 (IEC 60947-5-1:2003), типа ВА44 33 3Р 25А 15кА</t>
  </si>
  <si>
    <t>SVA4410-3-0032</t>
  </si>
  <si>
    <t>247-204-3302</t>
  </si>
  <si>
    <t>Выключатель автоматический ГОСТ 30011.5.1-2012 (IEC 60947-5-1:2003), типа ВА44 33 3Р 32А 15кА</t>
  </si>
  <si>
    <t>SVA4410-3-0040</t>
  </si>
  <si>
    <t>247-204-3303</t>
  </si>
  <si>
    <t>Выключатель автоматический ГОСТ 30011.5.1-2012 (IEC 60947-5-1:2003), типа ВА44 33 3Р 40А 15кА</t>
  </si>
  <si>
    <t>SVA4410-3-0050</t>
  </si>
  <si>
    <t>247-204-3304</t>
  </si>
  <si>
    <t>Выключатель автоматический ГОСТ 30011.5.1-2012 (IEC 60947-5-1:2003), типа ВА44 33 3Р 50А 15кА</t>
  </si>
  <si>
    <t>SVA4410-3-0063</t>
  </si>
  <si>
    <t>247-204-3305</t>
  </si>
  <si>
    <t>Выключатель автоматический ГОСТ 30011.5.1-2012 (IEC 60947-5-1:2003), типа ВА44 33 3Р 63А 15кА</t>
  </si>
  <si>
    <t>SVA4410-3-0080</t>
  </si>
  <si>
    <t>247-204-3306</t>
  </si>
  <si>
    <t>Выключатель автоматический ГОСТ 30011.5.1-2012 (IEC 60947-5-1:2003), типа ВА44 33 3Р 80А 15кА</t>
  </si>
  <si>
    <t>SVA4410-3-0100</t>
  </si>
  <si>
    <t>247-204-3307</t>
  </si>
  <si>
    <t>Выключатель автоматический ГОСТ 30011.5.1-2012 (IEC 60947-5-1:2003), типа ВА44 33 3Р 100А 15кА</t>
  </si>
  <si>
    <t>SVA4410-3-0125</t>
  </si>
  <si>
    <t>247-204-3308</t>
  </si>
  <si>
    <t>Выключатель автоматический ГОСТ 30011.5.1-2012 (IEC 60947-5-1:2003), типа ВА44 33 3Р 125А 15кА</t>
  </si>
  <si>
    <t>SVA4410-3-0160</t>
  </si>
  <si>
    <t>247-204-3309</t>
  </si>
  <si>
    <t>Выключатель автоматический ГОСТ 30011.5.1-2012 (IEC 60947-5-1:2003), типа ВА44 33 3Р 160А 15кА</t>
  </si>
  <si>
    <t>SVA4410-3-0200</t>
  </si>
  <si>
    <t>247-204-3310</t>
  </si>
  <si>
    <t>Выключатель автоматический ГОСТ 30011.5.1-2012 (IEC 60947-5-1:2003), типа ВА44 35 3Р 200А 25кА</t>
  </si>
  <si>
    <t>SVA4410-3-0250</t>
  </si>
  <si>
    <t>247-204-3311</t>
  </si>
  <si>
    <t>Выключатель автоматический ГОСТ 30011.5.1-2012 (IEC 60947-5-1:2003), типа ВА44 35 3Р 250А 25кА</t>
  </si>
  <si>
    <t>SVA4410-3-0250-35</t>
  </si>
  <si>
    <t>247-204-3312</t>
  </si>
  <si>
    <t>Выключатель автоматический ГОСТ 30011.5.1-2012 (IEC 60947-5-1:2003), типа ВА44 37 3Р 250А 35кА</t>
  </si>
  <si>
    <t>SVA4410-3-0315-35</t>
  </si>
  <si>
    <t>247-204-3313</t>
  </si>
  <si>
    <t>Выключатель автоматический ГОСТ 30011.5.1-2012 (IEC 60947-5-1:2003), типа ВА44 37 3Р 315А 35кА</t>
  </si>
  <si>
    <t>SVA4410-3-0400-35</t>
  </si>
  <si>
    <t>247-204-3314</t>
  </si>
  <si>
    <t>Выключатель автоматический ГОСТ 30011.5.1-2012 (IEC 60947-5-1:2003), типа ВА44 37 3Р 400А 35кА</t>
  </si>
  <si>
    <t>SVT50-3-0400-35</t>
  </si>
  <si>
    <t>247-204-3315</t>
  </si>
  <si>
    <t>Выключатель автоматический ГОСТ 30011.5.1-2012 (IEC 60947-5-1:2003), типа ВА44 39 3Р 400А 35кА</t>
  </si>
  <si>
    <t>SVT50-3-0500-35</t>
  </si>
  <si>
    <t>247-204-3316</t>
  </si>
  <si>
    <t>Выключатель автоматический ГОСТ 30011.5.1-2012 (IEC 60947-5-1:2003), типа ВА44 39 3Р 500А 35кА</t>
  </si>
  <si>
    <t>SVT50-3-0630-35</t>
  </si>
  <si>
    <t>247-204-3317</t>
  </si>
  <si>
    <t>Выключатель автоматический ГОСТ 30011.5.1-2012 (IEC 60947-5-1:2003), типа ВА44 39 3Р 630А 35кА</t>
  </si>
  <si>
    <t>SVA10-3-0012</t>
  </si>
  <si>
    <t>247-204-3401</t>
  </si>
  <si>
    <t>Выключатель автоматический типа ВА88 32 3Р 12,5А 25кА</t>
  </si>
  <si>
    <t>SVA10-3-0016</t>
  </si>
  <si>
    <t>247-204-3402</t>
  </si>
  <si>
    <t>Выключатель автоматический типа ВА88 32 3Р 16А 25кА</t>
  </si>
  <si>
    <t>SVA10-3-0025</t>
  </si>
  <si>
    <t>247-204-3403</t>
  </si>
  <si>
    <t>Выключатель автоматический типа ВА88 32 3Р 25А 25кА</t>
  </si>
  <si>
    <t>SVA10-3-0032</t>
  </si>
  <si>
    <t>247-204-3404</t>
  </si>
  <si>
    <t>Выключатель автоматический типа ВА88 32 3Р 32А 25кА</t>
  </si>
  <si>
    <t>SVA10-3-0040</t>
  </si>
  <si>
    <t>247-204-3405</t>
  </si>
  <si>
    <t>Выключатель автоматический типа ВА88 32 3Р 40А 25кА</t>
  </si>
  <si>
    <t>SVA10-3-0050</t>
  </si>
  <si>
    <t>247-204-3406</t>
  </si>
  <si>
    <t>Выключатель автоматический типа ВА88 32 3Р 50А 25кА</t>
  </si>
  <si>
    <t>SVA10-3-0063</t>
  </si>
  <si>
    <t>247-204-3407</t>
  </si>
  <si>
    <t>Выключатель автоматический типа ВА88 32 3Р 63А 25кА</t>
  </si>
  <si>
    <t>SVA10-3-0080</t>
  </si>
  <si>
    <t>247-204-3408</t>
  </si>
  <si>
    <t>Выключатель автоматический типа ВА88 32 3Р 80А 25кА</t>
  </si>
  <si>
    <t>SVA10-3-0100</t>
  </si>
  <si>
    <t>247-204-3409</t>
  </si>
  <si>
    <t>Выключатель автоматический типа ВА88 32 3Р 100А 25кА</t>
  </si>
  <si>
    <t>SVA10-3-0125</t>
  </si>
  <si>
    <t>247-204-3410</t>
  </si>
  <si>
    <t>Выключатель автоматический типа ВА88 32 3Р 125А 25кА</t>
  </si>
  <si>
    <t>SVA20-3-0016</t>
  </si>
  <si>
    <t>247-204-3411</t>
  </si>
  <si>
    <t>Выключатель автоматический типа ВА88 33 3Р 16А 35кА</t>
  </si>
  <si>
    <t>SVA20-3-0032</t>
  </si>
  <si>
    <t>247-204-3412</t>
  </si>
  <si>
    <t>Выключатель автоматический типа ВА88 33 3Р 32А 35кА</t>
  </si>
  <si>
    <t>SVA20-3-0040</t>
  </si>
  <si>
    <t>247-204-3413</t>
  </si>
  <si>
    <t>Выключатель автоматический типа ВА88 33 3Р 40А 35кА</t>
  </si>
  <si>
    <t>SVA20-3-0050</t>
  </si>
  <si>
    <t>247-204-3414</t>
  </si>
  <si>
    <t>Выключатель автоматический типа ВА88 33 3Р 50А 35кА</t>
  </si>
  <si>
    <t>SVA20-3-0063</t>
  </si>
  <si>
    <t>247-204-3415</t>
  </si>
  <si>
    <t>Выключатель автоматический типа ВА88 33 3Р 63А 35кА</t>
  </si>
  <si>
    <t>SVA20-3-0080</t>
  </si>
  <si>
    <t>247-204-3416</t>
  </si>
  <si>
    <t>Выключатель автоматический типа ВА88 33 3Р 80А 35кА</t>
  </si>
  <si>
    <t>SVA20-3-0100</t>
  </si>
  <si>
    <t>247-204-3417</t>
  </si>
  <si>
    <t>Выключатель автоматический типа ВА88 33 3Р 100А 35кА</t>
  </si>
  <si>
    <t>SVA20-3-0125</t>
  </si>
  <si>
    <t>247-204-3418</t>
  </si>
  <si>
    <t>Выключатель автоматический типа ВА88 33 3Р 125А 35кА</t>
  </si>
  <si>
    <t>SVA20-3-0160</t>
  </si>
  <si>
    <t>247-204-3419</t>
  </si>
  <si>
    <t>Выключатель автоматический типа ВА88 33 3Р 160А 35кА</t>
  </si>
  <si>
    <t>SVA30-3-0063</t>
  </si>
  <si>
    <t>247-204-3420</t>
  </si>
  <si>
    <t>Выключатель автоматический типа ВА88 35 3Р 63А 35кА</t>
  </si>
  <si>
    <t>SVA30-3-0080</t>
  </si>
  <si>
    <t>247-204-3421</t>
  </si>
  <si>
    <t>Выключатель автоматический типа ВА88 35 3Р 80А 35кА</t>
  </si>
  <si>
    <t>SVA30-3-0100</t>
  </si>
  <si>
    <t>247-204-3422</t>
  </si>
  <si>
    <t>Выключатель автоматический типа ВА88 35 3Р 100А 35кА</t>
  </si>
  <si>
    <t>SVA30-3-0125</t>
  </si>
  <si>
    <t>247-204-3423</t>
  </si>
  <si>
    <t>Выключатель автоматический типа ВА88 35 3Р 125А 35кА</t>
  </si>
  <si>
    <t>SVA30-3-0160</t>
  </si>
  <si>
    <t>247-204-3424</t>
  </si>
  <si>
    <t>Выключатель автоматический типа ВА88 35 3Р 160А 35кА</t>
  </si>
  <si>
    <t>SVA30-3-0200</t>
  </si>
  <si>
    <t>247-204-3425</t>
  </si>
  <si>
    <t>Выключатель автоматический типа ВА88 35 3Р 200А 35кА</t>
  </si>
  <si>
    <t>SVA30-3-0250</t>
  </si>
  <si>
    <t>247-204-3426</t>
  </si>
  <si>
    <t>Выключатель автоматический типа ВА88 35 3Р 250А 35кА</t>
  </si>
  <si>
    <t>SVA31-3-0250</t>
  </si>
  <si>
    <t>247-204-3427</t>
  </si>
  <si>
    <t>Выключатель автоматический типа ВА88 35 3Р 250А 35кА с электронным расцепителем MP 211</t>
  </si>
  <si>
    <t>SVA40-3-0250</t>
  </si>
  <si>
    <t>247-204-3428</t>
  </si>
  <si>
    <t>Выключатель автоматический типа ВА88 37 3Р 250А 35кА</t>
  </si>
  <si>
    <t>SVA40-3-0315</t>
  </si>
  <si>
    <t>247-204-3429</t>
  </si>
  <si>
    <t>Выключатель автоматический типа ВА88 37 3Р 315А 35кА</t>
  </si>
  <si>
    <t>SVA40-3-0400</t>
  </si>
  <si>
    <t>247-204-3430</t>
  </si>
  <si>
    <t>Выключатель автоматический типа ВА88 37 3Р 400А 35кА</t>
  </si>
  <si>
    <t>SVA41-3-0400</t>
  </si>
  <si>
    <t>247-204-3431</t>
  </si>
  <si>
    <t>Выключатель автоматический типа ВА88 37 3Р 400А 35кА с электронным расцепителем MP 211</t>
  </si>
  <si>
    <t>SVA50-3-0400</t>
  </si>
  <si>
    <t>247-204-3432</t>
  </si>
  <si>
    <t>Выключатель автоматический типа ВА88 40 3Р 400А 35кА</t>
  </si>
  <si>
    <t>SVA50-3-0500</t>
  </si>
  <si>
    <t>247-204-3433</t>
  </si>
  <si>
    <t>Выключатель автоматический типа ВА88 40 3Р 500А 35кА</t>
  </si>
  <si>
    <t>SVA50-3-0630</t>
  </si>
  <si>
    <t>247-204-3434</t>
  </si>
  <si>
    <t>Выключатель автоматический типа ВА88 40 3Р 630А 35кА</t>
  </si>
  <si>
    <t>SVA50-3-0800</t>
  </si>
  <si>
    <t>247-204-3435</t>
  </si>
  <si>
    <t>Выключатель автоматический типа ВА88 40 3Р 800А 35кА</t>
  </si>
  <si>
    <t>SRK01-100-100</t>
  </si>
  <si>
    <t>247-205-0201</t>
  </si>
  <si>
    <t>Выключатель-разъединитель типа ВР32И на 1 направление 31А30220 100А</t>
  </si>
  <si>
    <t>SRK01-100-250</t>
  </si>
  <si>
    <t>247-205-0202</t>
  </si>
  <si>
    <t>Выключатель-разъединитель типа ВР32И на 1 направление 35А30220 250А</t>
  </si>
  <si>
    <t>SRK01-100-400</t>
  </si>
  <si>
    <t>247-205-0203</t>
  </si>
  <si>
    <t>Выключатель-разъединитель типа ВР32И на 1 направление 37А30220 400А</t>
  </si>
  <si>
    <t>SRK01-100-630</t>
  </si>
  <si>
    <t>247-205-0204</t>
  </si>
  <si>
    <t>Выключатель-разъединитель типа ВР32И на 1 направление 39A30220 630А</t>
  </si>
  <si>
    <t>SRK01-111-100</t>
  </si>
  <si>
    <t>247-205-0205</t>
  </si>
  <si>
    <t>Выключатель-разъединитель типа ВР32И на 1 направление 31В31250 100А</t>
  </si>
  <si>
    <t>SRK01-121-100</t>
  </si>
  <si>
    <t>247-205-0206</t>
  </si>
  <si>
    <t>Выключатель-разъединитель типа ВР32И на 1 направление 31A31240 100А</t>
  </si>
  <si>
    <t>SRK01-121-250</t>
  </si>
  <si>
    <t>247-205-0207</t>
  </si>
  <si>
    <t>Выключатель-разъединитель типа ВР32И на 1 направление 35A31240 250А</t>
  </si>
  <si>
    <t>SRK01-121-400</t>
  </si>
  <si>
    <t>247-205-0208</t>
  </si>
  <si>
    <t>Выключатель-разъединитель типа ВР32И на 1 направление 37A31240 400А</t>
  </si>
  <si>
    <t>SRK01-121-630</t>
  </si>
  <si>
    <t>247-205-0209</t>
  </si>
  <si>
    <t>Выключатель-разъединитель типа ВР32И на 1 направление 39A31240 630А</t>
  </si>
  <si>
    <t>SRK21-111-250</t>
  </si>
  <si>
    <t>247-205-0210</t>
  </si>
  <si>
    <t>Выключатель-разъединитель типа ВР32И на 1 направление 35В31250 250А</t>
  </si>
  <si>
    <t>SRK31-111-400</t>
  </si>
  <si>
    <t>247-205-0211</t>
  </si>
  <si>
    <t>Выключатель-разъединитель типа ВР32И на 1 направление 37В31250 400А</t>
  </si>
  <si>
    <t>SRK41-111-630</t>
  </si>
  <si>
    <t>247-205-0212</t>
  </si>
  <si>
    <t>Выключатель-разъединитель типа ВР32И на 1 направление 39В31250 630А</t>
  </si>
  <si>
    <t>SRK01-200-100</t>
  </si>
  <si>
    <t>247-205-0301</t>
  </si>
  <si>
    <t>Выключатель-разъединитель типа ВР32И на 2 направления 31А70220  100А</t>
  </si>
  <si>
    <t>SRK01-200-250</t>
  </si>
  <si>
    <t>247-205-0302</t>
  </si>
  <si>
    <t>Выключатель-разъединитель типа ВР32И на 2 направления 35А70220  250А</t>
  </si>
  <si>
    <t>SRK01-200-400</t>
  </si>
  <si>
    <t>247-205-0303</t>
  </si>
  <si>
    <t>Выключатель-разъединитель типа ВР32И на 2 направления 37А70220  400А</t>
  </si>
  <si>
    <t>SRK01-200-630</t>
  </si>
  <si>
    <t>247-205-0304</t>
  </si>
  <si>
    <t>Выключатель-разъединитель типа ВР32И на 2 направления 39A70220 630А</t>
  </si>
  <si>
    <t>SRK01-211-100</t>
  </si>
  <si>
    <t>247-205-0305</t>
  </si>
  <si>
    <t>Выключатель-разъединитель типа ВР32И на 2 направления 31В71250 100А</t>
  </si>
  <si>
    <t>SRK01-221-100</t>
  </si>
  <si>
    <t>247-205-0306</t>
  </si>
  <si>
    <t>Выключатель-разъединитель типа ВР32И на 2 направления 31A71240  100А</t>
  </si>
  <si>
    <t>SRK01-221-250</t>
  </si>
  <si>
    <t>247-205-0307</t>
  </si>
  <si>
    <t>Выключатель-разъединитель типа ВР32И на 2 направления 35A71240 250А</t>
  </si>
  <si>
    <t>SRK01-221-400</t>
  </si>
  <si>
    <t>247-205-0308</t>
  </si>
  <si>
    <t>Выключатель-разъединитель типа ВР32И на 2 направления 37A71240  400А</t>
  </si>
  <si>
    <t>SRK01-221-630</t>
  </si>
  <si>
    <t>247-205-0309</t>
  </si>
  <si>
    <t>Выключатель-разъединитель типа ВР32И на 2 направления 39A71240 630А</t>
  </si>
  <si>
    <t>SRK21-211-250</t>
  </si>
  <si>
    <t>247-205-0310</t>
  </si>
  <si>
    <t>Выключатель-разъединитель типа ВР32И на 2 направления 35В71250 250А</t>
  </si>
  <si>
    <t>SRK31-211-400</t>
  </si>
  <si>
    <t>247-205-0311</t>
  </si>
  <si>
    <t>Выключатель-разъединитель типа ВР32И на 2 направления 37В71250 400А</t>
  </si>
  <si>
    <t>SRK41-211-630</t>
  </si>
  <si>
    <t>247-205-0312</t>
  </si>
  <si>
    <t>Выключатель-разъединитель типа ВР32И на 2 направления 39B71250 630А</t>
  </si>
  <si>
    <t>BCS11-010-1</t>
  </si>
  <si>
    <t>247-206-0101</t>
  </si>
  <si>
    <t>Переключатель кулачковый модели ПКП 10-11 /О, положений "0-1", 10 А, 1Р/400 В</t>
  </si>
  <si>
    <t>BCS12-010-1</t>
  </si>
  <si>
    <t>247-206-0105</t>
  </si>
  <si>
    <t>Переключатель кулачковый модели ПКП 10-12 /О, положений  "0-1", 10 А, 2Р/400 В</t>
  </si>
  <si>
    <t>BCS12-010-3</t>
  </si>
  <si>
    <t>247-206-0106</t>
  </si>
  <si>
    <t>Переключатель кулачковый модели ПКП 10-22 /О, положений "1-2", 10 А, 2Р/400 В</t>
  </si>
  <si>
    <t>BCS12-025-1</t>
  </si>
  <si>
    <t>247-206-0107</t>
  </si>
  <si>
    <t>Переключатель кулачковый модели ПКП 25-12 /О, положений "0-1", 25 А, 2Р/400 В</t>
  </si>
  <si>
    <t>BCS12-032-1</t>
  </si>
  <si>
    <t>247-206-0109</t>
  </si>
  <si>
    <t>Переключатель кулачковый модели ПКП 32-12 /О, положений "0-1", 32 А, 2Р/400 В</t>
  </si>
  <si>
    <t>BCS12-063-1</t>
  </si>
  <si>
    <t>247-206-0111</t>
  </si>
  <si>
    <t>Переключатель кулачковый модели ПКП 63-12 /О, положений "0-1", 63 А, 2Р/400 В</t>
  </si>
  <si>
    <t>BCS13-010-1</t>
  </si>
  <si>
    <t>247-206-0113</t>
  </si>
  <si>
    <t>Переключатель кулачковый модели ПКП 10-13 /О, положений "0-1", 10 А, 3Р/400 В</t>
  </si>
  <si>
    <t>BCS13-010-2</t>
  </si>
  <si>
    <t>247-206-0114</t>
  </si>
  <si>
    <t>Переключатель кулачковый модели ПКП 10-33 /О, положений "1-0-2", 10 А, 3Р/400 В</t>
  </si>
  <si>
    <t>BCS13-010-5</t>
  </si>
  <si>
    <t>247-206-0115</t>
  </si>
  <si>
    <t>Переключатель кулачковый модели ПКП 10-53 /O, положений "Uca-O-Uab-Ubc", 10 А, 3Р/400 В</t>
  </si>
  <si>
    <t>BCS13-010-6</t>
  </si>
  <si>
    <t>247-206-0116</t>
  </si>
  <si>
    <t>Переключатель кулачковый модели ПКП 10-63 /O, положений "Ic-O-Ia-Ib", 10 А, 3Р/400 В</t>
  </si>
  <si>
    <t>BCS13-025-1</t>
  </si>
  <si>
    <t>247-206-0117</t>
  </si>
  <si>
    <t>Переключатель кулачковый модели ПКП 25-13 /O, положений "0-1", 25 А, 3Р/400 В</t>
  </si>
  <si>
    <t>BCS13-025-2</t>
  </si>
  <si>
    <t>247-206-0118</t>
  </si>
  <si>
    <t>Переключатель кулачковый модели ПКП 25-33 /O, положений "1-0-2", 25 А, 3Р/400 В</t>
  </si>
  <si>
    <t>BCS13-032-1</t>
  </si>
  <si>
    <t>247-206-0121</t>
  </si>
  <si>
    <t>Переключатель кулачковый модели ПКП 32-13 /O, положений "0-1", 32 А, 3Р/400 В</t>
  </si>
  <si>
    <t>BCS13-063-1</t>
  </si>
  <si>
    <t>247-206-0125</t>
  </si>
  <si>
    <t>Переключатель кулачковый модели ПКП 63-13 /O, положений "0-1", 63 А, 3Р/400 В</t>
  </si>
  <si>
    <t>BCS14-010-4</t>
  </si>
  <si>
    <t>247-206-0127</t>
  </si>
  <si>
    <t>Переключатель кулачковый модели ПКП 10-44 /O, положений "Uc-O-Ua-Ub", 10 А, 4Р/400 В</t>
  </si>
  <si>
    <t>BCS14-025-4</t>
  </si>
  <si>
    <t>247-206-0128</t>
  </si>
  <si>
    <t>Переключатель кулачковый модели ПКП 25-44 /O, положений "Uc-O-Ua-Ub", 25 А, 4Р/400 В</t>
  </si>
  <si>
    <t>BCS21-032-1</t>
  </si>
  <si>
    <t>247-206-0132</t>
  </si>
  <si>
    <t>Переключатель кулачковый модели ПКП 32-11 /У, положений  "откл-вкл", 32 А, 1Р/400 В</t>
  </si>
  <si>
    <t>BCS21-063-1</t>
  </si>
  <si>
    <t>247-206-0133</t>
  </si>
  <si>
    <t>Переключатель кулачковый модели ПКП 63-11 /У, положений  "откл-вкл", 63 А, 1Р/400 В</t>
  </si>
  <si>
    <t>BCS22-025-1</t>
  </si>
  <si>
    <t>247-206-0136</t>
  </si>
  <si>
    <t>Переключатель кулачковый модели ПКП 25-12 /У, положений  "откл-вкл", 25 А, 2Р/400 В</t>
  </si>
  <si>
    <t>BCS22-025-3</t>
  </si>
  <si>
    <t>247-206-0137</t>
  </si>
  <si>
    <t>Переключатель кулачковый модели ПКП 25-22 /У, положений  "1-2", 25 А, 2Р/400 В</t>
  </si>
  <si>
    <t>BCS23-010-1</t>
  </si>
  <si>
    <t>247-206-0142</t>
  </si>
  <si>
    <t>Переключатель кулачковый модели ПКП 10-13 /У, положений  "откл-вкл", 10 А, 3Р/400 В</t>
  </si>
  <si>
    <t>BCS23-025-1</t>
  </si>
  <si>
    <t>247-206-0144</t>
  </si>
  <si>
    <t>Переключатель кулачковый модели ПКП 25-13 /У, положений  "откл-вкл", 25А  3Р/400 В</t>
  </si>
  <si>
    <t>BCS23-032-1</t>
  </si>
  <si>
    <t>247-206-0146</t>
  </si>
  <si>
    <t>Переключатель кулачковый модели ПКП 32-13 /У, положений  "откл-вкл", 32 А, 3Р/400 В</t>
  </si>
  <si>
    <t>BCS23-032-2</t>
  </si>
  <si>
    <t>247-206-0147</t>
  </si>
  <si>
    <t>Переключатель кулачковый модели ПКП 32-33 /У, положений  "1-0-2", 32 А, 3Р/400 В</t>
  </si>
  <si>
    <t>BCS23-063-1</t>
  </si>
  <si>
    <t>247-206-0148</t>
  </si>
  <si>
    <t>Переключатель кулачковый модели ПКП 63-13 /У, положений  "откл-вкл", 63 А, 3Р/400 В</t>
  </si>
  <si>
    <t>BCS23-063-2</t>
  </si>
  <si>
    <t>247-206-0149</t>
  </si>
  <si>
    <t>Переключатель кулачковый модели ПКП 63-33 /У, положений "1-0-2", 63 А, 3Р/400 В</t>
  </si>
  <si>
    <t>BCS33-010-1</t>
  </si>
  <si>
    <t>247-206-0150</t>
  </si>
  <si>
    <t>Переключатель кулачковый модели ПКП 10-13/K, положений "откл-вкл", 10 А, 3Р/400 В, IP54</t>
  </si>
  <si>
    <t>BCS33-032-1</t>
  </si>
  <si>
    <t>247-206-0152</t>
  </si>
  <si>
    <t>Переключатель кулачковый модели ПКП 32-13 /K, положений "откл-вкл", 32 А, 3Р/400 В, IP54</t>
  </si>
  <si>
    <t>BCS33-063-1</t>
  </si>
  <si>
    <t>247-206-0153</t>
  </si>
  <si>
    <t>Переключатель кулачковый модели ПКП 63-13 /K, положений "откл-вкл", 63 А, 3Р/400 В, IP54</t>
  </si>
  <si>
    <t>DPP10-002-DPP100-160</t>
  </si>
  <si>
    <t>247-207-0501</t>
  </si>
  <si>
    <t>Вставка плавкая предохранителя типа ППНИ-33, габарит 00, от 2А до 160А</t>
  </si>
  <si>
    <t>DPP11-002-DPP11-160</t>
  </si>
  <si>
    <t>247-207-0502</t>
  </si>
  <si>
    <t>Вставка плавкая предохранителя типа ППНИ-33, габарит 00С, от 2А до 160А</t>
  </si>
  <si>
    <t>DPP20-002-DPP20-160</t>
  </si>
  <si>
    <t>247-207-0503</t>
  </si>
  <si>
    <t>Вставка плавкая предохранителя типа ППНИ-33, габарит 0, от 2А до 160А</t>
  </si>
  <si>
    <t>DPP30-040-DPP30-250</t>
  </si>
  <si>
    <t>247-207-0504</t>
  </si>
  <si>
    <t>Вставка плавкая предохранителя типа ППНИ-35, габарит 1, от 40А до 250А</t>
  </si>
  <si>
    <t>DPP40-040-DPP40-400</t>
  </si>
  <si>
    <t>247-207-0505</t>
  </si>
  <si>
    <t>Вставка плавкая предохранителя типа ППНИ-37, габарит 2, от 40А до 400А</t>
  </si>
  <si>
    <t>DPP50-100-DPP50-400</t>
  </si>
  <si>
    <t>247-207-0506</t>
  </si>
  <si>
    <t>Вставка плавкая предохранителя типа ППНИ-39, габарит 3, от 100А до 400А</t>
  </si>
  <si>
    <t>DPP50-400-DPP50-600</t>
  </si>
  <si>
    <t>247-207-0507</t>
  </si>
  <si>
    <t>Вставка плавкая предохранителя типа ППНИ-39, габарит 3,  от 500А до 600А</t>
  </si>
  <si>
    <t>KKM11-009-024-10</t>
  </si>
  <si>
    <t>247-208-0101</t>
  </si>
  <si>
    <t>Контактор малогабаритный типа КМИ  10910, 9 А, 24 В/АС-3, 1НО</t>
  </si>
  <si>
    <t>KKM11-009-036-10</t>
  </si>
  <si>
    <t>247-208-0102</t>
  </si>
  <si>
    <t>Контактор малогабаритный типа КМИ  10910, 9 А, 36 В/АС-3, 1НО</t>
  </si>
  <si>
    <t>KKM11-009-110-10</t>
  </si>
  <si>
    <t>247-208-0103</t>
  </si>
  <si>
    <t>Контактор малогабаритный типа КМИ  10910, 9 А, 110 В/АС-3, 1НО</t>
  </si>
  <si>
    <t>KKM11-009-230-10</t>
  </si>
  <si>
    <t>247-208-0104</t>
  </si>
  <si>
    <t>Контактор малогабаритный типа КМИ  10910, 9 А, 230 В/АС-3, 1НО</t>
  </si>
  <si>
    <t>KKM11-009-400-10</t>
  </si>
  <si>
    <t>247-208-0105</t>
  </si>
  <si>
    <t>Контактор малогабаритный типа КМИ  10910, 9 А, 400 В/АС-3, 1НО</t>
  </si>
  <si>
    <t>KKM11-009-110-01</t>
  </si>
  <si>
    <t>247-208-0108</t>
  </si>
  <si>
    <t>Контактор малогабаритный типа КМИ  10911, 9 А, 110 В/АС-3, 1НЗ</t>
  </si>
  <si>
    <t>KKM11-009-230-01</t>
  </si>
  <si>
    <t>247-208-0109</t>
  </si>
  <si>
    <t>Контактор малогабаритный типа КМИ  10911, 9 А, 230 В/АС-3, 1НЗ</t>
  </si>
  <si>
    <t>KKM11-009-400-01</t>
  </si>
  <si>
    <t>247-208-0110</t>
  </si>
  <si>
    <t>Контактор малогабаритный типа КМИ  10911, 9 А, 400 В/АС-3, 1НЗ</t>
  </si>
  <si>
    <t>KKM11-012-024-10</t>
  </si>
  <si>
    <t>247-208-0111</t>
  </si>
  <si>
    <t>Контактор малогабаритный типа КМИ  11210, 12 А, 24 В/АС-3, 1НО</t>
  </si>
  <si>
    <t>KKM11-012-036-10</t>
  </si>
  <si>
    <t>247-208-0112</t>
  </si>
  <si>
    <t>Контактор малогабаритный типа КМИ  11210, 12 А, 36 В/АС-3, 1НО</t>
  </si>
  <si>
    <t>KKM11-012-110-10</t>
  </si>
  <si>
    <t>247-208-0113</t>
  </si>
  <si>
    <t>Контактор малогабаритный типа КМИ  11210, 12 А, 110 В/АС-3, 1НО</t>
  </si>
  <si>
    <t>KKM11-012-230-10</t>
  </si>
  <si>
    <t>247-208-0114</t>
  </si>
  <si>
    <t>Контактор малогабаритный типа КМИ  11210, 12 А, 230 В/АС-3, 1НО</t>
  </si>
  <si>
    <t>KKM11-012-400-10</t>
  </si>
  <si>
    <t>247-208-0115</t>
  </si>
  <si>
    <t>Контактор малогабаритный типа КМИ  11210, 12 А, 400 В/АС-3, 1НО</t>
  </si>
  <si>
    <t>KKM11-018-110-01</t>
  </si>
  <si>
    <t>247-208-0118</t>
  </si>
  <si>
    <t>Контактор малогабаритный типа КМИ  11211, 12 А, 110 В/АС-3, 1НЗ</t>
  </si>
  <si>
    <t>KKM11-012-230-01</t>
  </si>
  <si>
    <t>247-208-0119</t>
  </si>
  <si>
    <t>Контактор малогабаритный типа КМИ  11211, 12 А, 230 В/АС-3, 1HЗ</t>
  </si>
  <si>
    <t>KKM11-012-400-01</t>
  </si>
  <si>
    <t>247-208-0120</t>
  </si>
  <si>
    <t>Контактор малогабаритный типа КМИ  11211, 12 А, 400 В/АС-3, 1НЗ</t>
  </si>
  <si>
    <t>KKM11-018-024-10</t>
  </si>
  <si>
    <t>247-208-0121</t>
  </si>
  <si>
    <t>Контактор малогабаритный типа КМИ  11810, 18 А, 24 В/АС-3, 1НО</t>
  </si>
  <si>
    <t>KKM11-018-036-10</t>
  </si>
  <si>
    <t>247-208-0122</t>
  </si>
  <si>
    <t>Контактор малогабаритный типа КМИ  11810, 18 А, 36 В/АС-3, 1НО</t>
  </si>
  <si>
    <t>KKM11-018-110-10</t>
  </si>
  <si>
    <t>247-208-0123</t>
  </si>
  <si>
    <t>Контактор малогабаритный типа КМИ  11810, 18 А, 110 В/АС-3, 1НО</t>
  </si>
  <si>
    <t>KKM11-018-230-10</t>
  </si>
  <si>
    <t>247-208-0124</t>
  </si>
  <si>
    <t>Контактор малогабаритный типа КМИ  11810, 18 А, 230 В/АС-3, 1НО</t>
  </si>
  <si>
    <t>KKM11-018-400-10</t>
  </si>
  <si>
    <t>247-208-0125</t>
  </si>
  <si>
    <t>Контактор малогабаритный типа КМИ  11810, 18 А, 400 В/АС-3, 1НО</t>
  </si>
  <si>
    <t>247-208-0128</t>
  </si>
  <si>
    <t>Контактор малогабаритный типа КМИ  11811, 18 А, 110 В/АС-3, 1НЗ</t>
  </si>
  <si>
    <t>KKM11-018-230-01</t>
  </si>
  <si>
    <t>247-208-0129</t>
  </si>
  <si>
    <t>Контактор малогабаритный типа КМИ  11811, 18 А, 230 В/АС-3, 1НЗ</t>
  </si>
  <si>
    <t>KKM11-018-400-01</t>
  </si>
  <si>
    <t>247-208-0130</t>
  </si>
  <si>
    <t>Контактор малогабаритный типа КМИ  11811, 18 А, 400 В/АС-3, 1НЗ</t>
  </si>
  <si>
    <t>KKM21-025-024-10</t>
  </si>
  <si>
    <t>247-208-0131</t>
  </si>
  <si>
    <t>Контактор малогабаритный типа КМИ  22510, 25 А, 24 В/АС-3, 1НО</t>
  </si>
  <si>
    <t>KKM21-025-036-10</t>
  </si>
  <si>
    <t>247-208-0132</t>
  </si>
  <si>
    <t>Контактор малогабаритный типа КМИ  22510, 25 А, 36 В/АС-3, 1НО</t>
  </si>
  <si>
    <t>KKM21-025-110-10</t>
  </si>
  <si>
    <t>247-208-0133</t>
  </si>
  <si>
    <t>Контактор малогабаритный типа КМИ  22510, 25 А, 110 В/АС-3, 1НО</t>
  </si>
  <si>
    <t>KKM21-025-230-10</t>
  </si>
  <si>
    <t>247-208-0134</t>
  </si>
  <si>
    <t>Контактор малогабаритный типа КМИ  22510, 25 А, 230 В/АС-3, 1НО</t>
  </si>
  <si>
    <t>KKM21-025-400-10</t>
  </si>
  <si>
    <t>247-208-0135</t>
  </si>
  <si>
    <t>Контактор малогабаритный типа КМИ  22510, 25 А, 400 В/АС-3, 1НО</t>
  </si>
  <si>
    <t>KKM21-025-110-01</t>
  </si>
  <si>
    <t>247-208-0138</t>
  </si>
  <si>
    <t>Контактор малогабаритный типа КМИ  22511, 25 А, 110 В/АС-3, 1НЗ</t>
  </si>
  <si>
    <t>KKM21-025-230-01</t>
  </si>
  <si>
    <t>247-208-0139</t>
  </si>
  <si>
    <t>Контактор малогабаритный типа КМИ  22511, 25 А, 230 В/АС-3, 1НЗ</t>
  </si>
  <si>
    <t>KKM21-025-400-01</t>
  </si>
  <si>
    <t>247-208-0140</t>
  </si>
  <si>
    <t>Контактор малогабаритный типа КМИ  22511, 25 А, 400 В/АС-3, 1НЗ</t>
  </si>
  <si>
    <t>KKM21-032-036-10</t>
  </si>
  <si>
    <t>247-208-0142</t>
  </si>
  <si>
    <t>Контактор малогабаритный типа КМИ  23210, 32 А, 36 В/АС-3, 1НО</t>
  </si>
  <si>
    <t>KKM21-032-110-10</t>
  </si>
  <si>
    <t>247-208-0143</t>
  </si>
  <si>
    <t>Контактор малогабаритный типа КМИ  23210, 32 А, 110 В/АС-3, 1НО</t>
  </si>
  <si>
    <t>KKM21-032-230-10</t>
  </si>
  <si>
    <t>247-208-0144</t>
  </si>
  <si>
    <t>Контактор малогабаритный типа КМИ  23210, 32 А, 230 В/АС-3, 1НО</t>
  </si>
  <si>
    <t>KKM21-032-400-10</t>
  </si>
  <si>
    <t>247-208-0145</t>
  </si>
  <si>
    <t>Контактор малогабаритный типа КМИ  23210, 32 А, 400 В/АС-3, 1НО</t>
  </si>
  <si>
    <t>KKM21-032-110-01</t>
  </si>
  <si>
    <t>247-208-0148</t>
  </si>
  <si>
    <t>Контактор малогабаритный типа КМИ  23211, 32 А, 110 В/АС-3, 1НЗ</t>
  </si>
  <si>
    <t>KKM21-032-230-01</t>
  </si>
  <si>
    <t>247-208-0149</t>
  </si>
  <si>
    <t>Контактор малогабаритный типа КМИ  23211, 32 А, 230 В/АС-3, 1НЗ</t>
  </si>
  <si>
    <t>KKM21-032-400-01</t>
  </si>
  <si>
    <t>247-208-0150</t>
  </si>
  <si>
    <t>Контактор малогабаритный типа КМИ  23211, 32 А, 400 В/АС-3, 1НЗ</t>
  </si>
  <si>
    <t>KKM31-040-036-11</t>
  </si>
  <si>
    <t>247-208-0152</t>
  </si>
  <si>
    <t>Контактор малогабаритный типа КМИ  34012, 40 А, 36 В/АС-3, 1НО, 1НЗ</t>
  </si>
  <si>
    <t>KKM31-040-110-11</t>
  </si>
  <si>
    <t>247-208-0153</t>
  </si>
  <si>
    <t>Контактор малогабаритный типа КМИ  34012, 40 А, 110 В/АС-3, 1НО, 1НЗ</t>
  </si>
  <si>
    <t>KKM31-040-230-11</t>
  </si>
  <si>
    <t>247-208-0154</t>
  </si>
  <si>
    <t>Контактор малогабаритный типа КМИ  34012, 40 А, 230 В/АС-3, 1НО, 1НЗ</t>
  </si>
  <si>
    <t>KKM31-040-400-11</t>
  </si>
  <si>
    <t>247-208-0155</t>
  </si>
  <si>
    <t>Контактор малогабаритный типа КМИ  34012, 40 А, 400 В/АС-3, 1НО, 1НЗ</t>
  </si>
  <si>
    <t>KKM31-050-110-11</t>
  </si>
  <si>
    <t>247-208-0158</t>
  </si>
  <si>
    <t>Контактор малогабаритный типа КМИ  35012, 50 А, 110 В/АС-3, 1НО, 1НЗ</t>
  </si>
  <si>
    <t>KKM31-050-230-11</t>
  </si>
  <si>
    <t>247-208-0159</t>
  </si>
  <si>
    <t>Контактор малогабаритный типа КМИ  35012, 50 А, 230 В/АС-3, 1НО, 1НЗ</t>
  </si>
  <si>
    <t>KKM31-050-400-11</t>
  </si>
  <si>
    <t>247-208-0160</t>
  </si>
  <si>
    <t>Контактор малогабаритный типа КМИ  35012, 50 А, 400 В/АС-3, 1НО, 1НЗ</t>
  </si>
  <si>
    <t>KKM41-065-230-11</t>
  </si>
  <si>
    <t>247-208-0164</t>
  </si>
  <si>
    <t>Контактор малогабаритный типа КМИ  46512, 65 А, 230 В/АС-3, 1НО, 1НЗ</t>
  </si>
  <si>
    <t>KKM41-065-400-11</t>
  </si>
  <si>
    <t>247-208-0165</t>
  </si>
  <si>
    <t>Контактор малогабаритный типа КМИ  46512, 65 А, 400 В/АС-3, 1НО, 1НЗ</t>
  </si>
  <si>
    <t>KKM41-080-110-11</t>
  </si>
  <si>
    <t>247-208-0168</t>
  </si>
  <si>
    <t>Контактор малогабаритный типа КМИ  48012, 80 А, 110 В/АС-3, 1НО, 1НЗ</t>
  </si>
  <si>
    <t>KKM41-080-230-11</t>
  </si>
  <si>
    <t>247-208-0169</t>
  </si>
  <si>
    <t>Контактор малогабаритный типа КМИ  48012, 80 А, 230 В/АС-3, 1НО, 1НЗ</t>
  </si>
  <si>
    <t>KKM41-080-400-11</t>
  </si>
  <si>
    <t>247-208-0170</t>
  </si>
  <si>
    <t>Контактор малогабаритный типа КМИ  48012, 80 А, 400 В/АС-3, 1НО, 1НЗ</t>
  </si>
  <si>
    <t>KKM41-095-110-11</t>
  </si>
  <si>
    <t>247-208-0173</t>
  </si>
  <si>
    <t>Контактор малогабаритный типа КМИ  49512, 95 А, 110 В/АС-3, 1НО, 1НЗ</t>
  </si>
  <si>
    <t>KKM41-095-230-11</t>
  </si>
  <si>
    <t>247-208-0174</t>
  </si>
  <si>
    <t>Контактор малогабаритный типа КМИ  49512, 95 А, 230 В/АС-3, 1НО, 1НЗ</t>
  </si>
  <si>
    <t>KKM41-095-400-11</t>
  </si>
  <si>
    <t>247-208-0175</t>
  </si>
  <si>
    <t>Контактор малогабаритный типа КМИ  49512, 95 А, 400 В/АС-3, 1НО, 1НЗ</t>
  </si>
  <si>
    <t>KKM16-009-380-00</t>
  </si>
  <si>
    <t>247-208-0202</t>
  </si>
  <si>
    <t>Контактор с электротепловым реле типа КМИ 10960, 9 А, в оболочке 380 В/АС-3, IP54</t>
  </si>
  <si>
    <t>KKM16-012-220-00</t>
  </si>
  <si>
    <t>247-208-0203</t>
  </si>
  <si>
    <t>Контактор с электротепловым реле типа КМИ 11260, 12 А, в оболочке 220 В/АС-3, IP54</t>
  </si>
  <si>
    <t>KKM16-012-380-00</t>
  </si>
  <si>
    <t>247-208-0204</t>
  </si>
  <si>
    <t>Контактор с электротепловым реле типа КМИ 11260, 12 А, в оболочке 380 В/АС-3, IP54</t>
  </si>
  <si>
    <t>KKM16-018-220-00</t>
  </si>
  <si>
    <t>247-208-0205</t>
  </si>
  <si>
    <t>Контактор с электротепловым реле типа КМИ 11860, 18 А, в оболочке 220 В/АС-3, IP54</t>
  </si>
  <si>
    <t>KKM16-018-380-00</t>
  </si>
  <si>
    <t>247-208-0206</t>
  </si>
  <si>
    <t>Контактор с электротепловым реле типа КМИ 11860, 18 А, в оболочке 380 В/АС-3, IP54</t>
  </si>
  <si>
    <t>KKM26-025-220-00</t>
  </si>
  <si>
    <t>247-208-0207</t>
  </si>
  <si>
    <t>Контактор с электротепловым реле типа КМИ 22560, 25 А, в оболочке 220 В/АС-3, IP54</t>
  </si>
  <si>
    <t>KKM26-025-380-00</t>
  </si>
  <si>
    <t>247-208-0208</t>
  </si>
  <si>
    <t>Контактор с электротепловым реле типа КМИ 22560, 25 А, в оболочке 380 В/АС-3, IP54</t>
  </si>
  <si>
    <t>KKM26-032-220-00</t>
  </si>
  <si>
    <t>247-208-0209</t>
  </si>
  <si>
    <t>Контактор с электротепловым реле типа КМИ 23260, 32 А, в оболочке 220 В/АС-3, IP54</t>
  </si>
  <si>
    <t>KKM26-032-380-00</t>
  </si>
  <si>
    <t>247-208-0210</t>
  </si>
  <si>
    <t>Контактор с электротепловым реле типа КМИ 23260, 32 А, в оболочке 380 В/АС-3, IP54</t>
  </si>
  <si>
    <t>KKM36-040-220-00</t>
  </si>
  <si>
    <t>247-208-0211</t>
  </si>
  <si>
    <t>Контактор с электротепловым реле типа КМИ 34062, 40 А, в оболочке 220 В/АС-3, IP54</t>
  </si>
  <si>
    <t>KKM36-040-380-00</t>
  </si>
  <si>
    <t>247-208-0212</t>
  </si>
  <si>
    <t>Контактор с электротепловым реле типа КМИ 34062, 40 А, в оболочке 380 В/АС-3, IP54</t>
  </si>
  <si>
    <t>KKM36-050-220-00</t>
  </si>
  <si>
    <t>247-208-0213</t>
  </si>
  <si>
    <t>Контактор с электротепловым реле типа КМИ 35062, 50 А, в оболочке 220 В/АС-3, IP54</t>
  </si>
  <si>
    <t>KKM36-050-380-00</t>
  </si>
  <si>
    <t>247-208-0214</t>
  </si>
  <si>
    <t>Контактор с электротепловым реле типа КМИ 35062, 50 А, в оболочке 380 В/АС-3, IP54</t>
  </si>
  <si>
    <t>KKM46-065-220-00</t>
  </si>
  <si>
    <t>247-208-0215</t>
  </si>
  <si>
    <t>Контактор с электротепловым реле типа КМИ 46562, 65 А, в оболочке 220 В/АС-3, IP54</t>
  </si>
  <si>
    <t>KKM46-065-380-00</t>
  </si>
  <si>
    <t>247-208-0216</t>
  </si>
  <si>
    <t>Контактор с электротепловым реле типа КМИ 46562, 65 А, в оболочке 380 В/АС-3, IP54</t>
  </si>
  <si>
    <t>KKM46-080-220-00</t>
  </si>
  <si>
    <t>247-208-0217</t>
  </si>
  <si>
    <t>Контактор с электротепловым реле типа КМИ 48062, 80 А, в оболочке 220 В/АС-3, IP54</t>
  </si>
  <si>
    <t>KKM46-080-380-00</t>
  </si>
  <si>
    <t>247-208-0218</t>
  </si>
  <si>
    <t>Контактор с электротепловым реле типа КМИ 48062, 80 А, в оболочке 380 В/АС-3, IP54</t>
  </si>
  <si>
    <t>KKM46-095-220-00</t>
  </si>
  <si>
    <t>247-208-0219</t>
  </si>
  <si>
    <t>Контактор с электротепловым реле типа КМИ 49562, 95 А, в оболочке 220 В/АС-3, IP54</t>
  </si>
  <si>
    <t>KKM46-095-380-00</t>
  </si>
  <si>
    <t>247-208-0220</t>
  </si>
  <si>
    <t>Контактор с электротепловым реле типа КМИ 49562, 95 А, в оболочке 380 В/АС-3, IP54</t>
  </si>
  <si>
    <t>KKT50-115-230-10</t>
  </si>
  <si>
    <t>247-208-0301</t>
  </si>
  <si>
    <t>Контактор электромагнитный типа КТИ 5115, 115 А, 230 В/АС-3</t>
  </si>
  <si>
    <t>KKT50-115-400-10</t>
  </si>
  <si>
    <t>247-208-0302</t>
  </si>
  <si>
    <t>Контактор электромагнитный типа КТИ 5115, 115 А, 400 В/АС-3</t>
  </si>
  <si>
    <t>KKT50-150-230-10</t>
  </si>
  <si>
    <t>247-208-0303</t>
  </si>
  <si>
    <t>Контактор электромагнитный типа КТИ 5150, 150 А, 230 В/АС-3</t>
  </si>
  <si>
    <t>KKT50-150-400-10</t>
  </si>
  <si>
    <t>247-208-0304</t>
  </si>
  <si>
    <t>Контактор электромагнитный типа КТИ 5150, 150 А, 400 В/АС-3</t>
  </si>
  <si>
    <t>KKT50-185-230-10</t>
  </si>
  <si>
    <t>247-208-0305</t>
  </si>
  <si>
    <t>Контактор электромагнитный типа КТИ 5185, 185 А, 230 В/АС-3</t>
  </si>
  <si>
    <t>KKT50-185-400-10</t>
  </si>
  <si>
    <t>247-208-0306</t>
  </si>
  <si>
    <t>Контактор электромагнитный типа КТИ 5185, 185 А, 400 В/АС-3</t>
  </si>
  <si>
    <t>KKT50-225-230-10</t>
  </si>
  <si>
    <t>247-208-0307</t>
  </si>
  <si>
    <t>Контактор электромагнитный типа КТИ 5225, 225 А, 230 В/АС-3</t>
  </si>
  <si>
    <t>KKT50-225-400-10</t>
  </si>
  <si>
    <t>247-208-0308</t>
  </si>
  <si>
    <t>Контактор электромагнитный типа КТИ 5225, 225 А, 400 В/АС-3</t>
  </si>
  <si>
    <t>KKT50-265-230-10</t>
  </si>
  <si>
    <t>247-208-0309</t>
  </si>
  <si>
    <t>Контактор электромагнитный типа КТИ 5265, 265 А, 230 В/АС-3</t>
  </si>
  <si>
    <t>KKT50-265-400-10</t>
  </si>
  <si>
    <t>247-208-0310</t>
  </si>
  <si>
    <t>Контактор электромагнитный типа КТИ 5265, 265 А, 400 В/АС-3</t>
  </si>
  <si>
    <t>KKT50-330-230-10</t>
  </si>
  <si>
    <t>247-208-0311</t>
  </si>
  <si>
    <t>Контактор электромагнитный типа КТИ 5330, 330 А, 230 В/АС-3</t>
  </si>
  <si>
    <t>KKT50-330-400-10</t>
  </si>
  <si>
    <t>247-208-0312</t>
  </si>
  <si>
    <t>Контактор электромагнитный типа КТИ 5330, 330 А, 400 В/АС-3</t>
  </si>
  <si>
    <t>KKT60-400-230-10</t>
  </si>
  <si>
    <t>247-208-0313</t>
  </si>
  <si>
    <t>Контактор электромагнитный типа КТИ 6400, 400 А, 230 В/АС-3</t>
  </si>
  <si>
    <t>KKT60-400-400-10</t>
  </si>
  <si>
    <t>247-208-0314</t>
  </si>
  <si>
    <t>Контактор электромагнитный типа КТИ 6400, 400 А, 400 В/АС-3</t>
  </si>
  <si>
    <t>KKT60-500-230-10</t>
  </si>
  <si>
    <t>247-208-0315</t>
  </si>
  <si>
    <t>Контактор электромагнитный типа КТИ 6500, 500 А, 230 В/АС-3</t>
  </si>
  <si>
    <t>KKT60-500-400-10</t>
  </si>
  <si>
    <t>247-208-0316</t>
  </si>
  <si>
    <t>Контактор электромагнитный типа КТИ 6500, 500 А, 400 В/АС-3</t>
  </si>
  <si>
    <t>KKT70-630-230-10</t>
  </si>
  <si>
    <t>247-208-0317</t>
  </si>
  <si>
    <t>Контактор электромагнитный типа КТИ 7630, 630 А, 230 В/АС-3</t>
  </si>
  <si>
    <t>KKT70-630-400-10</t>
  </si>
  <si>
    <t>247-208-0318</t>
  </si>
  <si>
    <t>Контактор электромагнитный типа КТИ 7630, 630 А, 400 В/АС-3</t>
  </si>
  <si>
    <t>KKT53-115-230-10</t>
  </si>
  <si>
    <t>247-208-0401</t>
  </si>
  <si>
    <t>Контактор электромагнитный, реверсивный типа КТИ 51153 реверс 115 А, 230 В/АС-3</t>
  </si>
  <si>
    <t>KKT53-115-400-10</t>
  </si>
  <si>
    <t>247-208-0402</t>
  </si>
  <si>
    <t>Контактор электромагнитный, реверсивный типа КТИ 51153 реверс 115 А, 400 В/АС-3</t>
  </si>
  <si>
    <t>KKT53-150-230-10</t>
  </si>
  <si>
    <t>247-208-0403</t>
  </si>
  <si>
    <t>Контактор электромагнитный, реверсивный типа КТИ 51503 реверс 150 А, 230 В/АС-3</t>
  </si>
  <si>
    <t>KKT53-150-400-10</t>
  </si>
  <si>
    <t>247-208-0404</t>
  </si>
  <si>
    <t>Контактор электромагнитный, реверсивный типа КТИ 51503 реверс 150 А, 400 В/АС-3</t>
  </si>
  <si>
    <t>KKT53-185-230-10</t>
  </si>
  <si>
    <t>247-208-0405</t>
  </si>
  <si>
    <t>Контактор электромагнитный, реверсивный типа КТИ 51853 реверс 185 А, 230 В/АС-3</t>
  </si>
  <si>
    <t>KKT53-185-400-10</t>
  </si>
  <si>
    <t>247-208-0406</t>
  </si>
  <si>
    <t>Контактор электромагнитный, реверсивный типа КТИ 51853 реверс 185 А, 400 В/АС-3</t>
  </si>
  <si>
    <t>KKT53-225-230-10</t>
  </si>
  <si>
    <t>247-208-0407</t>
  </si>
  <si>
    <t>Контактор электромагнитный, реверсивный типа КТИ 52253 реверс 225 А, 230 В/АС-3</t>
  </si>
  <si>
    <t>KKT53-225-400-10</t>
  </si>
  <si>
    <t>247-208-0408</t>
  </si>
  <si>
    <t>Контактор электромагнитный, реверсивный типа КТИ 52253 реверс 225 А, 400 В/АС-3</t>
  </si>
  <si>
    <t>KKT53-265-230-10</t>
  </si>
  <si>
    <t>247-208-0409</t>
  </si>
  <si>
    <t>Контактор электромагнитный, реверсивный типа КТИ 52653 реверс 265 А, 230 В/АС-3</t>
  </si>
  <si>
    <t>KKT53-265-400-10</t>
  </si>
  <si>
    <t>247-208-0410</t>
  </si>
  <si>
    <t>Контактор электромагнитный, реверсивный типа КТИ 52653 реверс 265 А, 400 В/АС-3</t>
  </si>
  <si>
    <t>KKT53-330-230-10</t>
  </si>
  <si>
    <t>247-208-0411</t>
  </si>
  <si>
    <t>Контактор электромагнитный, реверсивный типа КТИ 53303 реверс 330 А, 230 В/АС-3</t>
  </si>
  <si>
    <t>KKT53-330-400-10</t>
  </si>
  <si>
    <t>247-208-0412</t>
  </si>
  <si>
    <t>Контактор электромагнитный, реверсивный типа КТИ 53303 реверс 330 А, 400 В/АС-3</t>
  </si>
  <si>
    <t>KKT63-400-230-10</t>
  </si>
  <si>
    <t>247-208-0413</t>
  </si>
  <si>
    <t>Контактор электромагнитный, реверсивный типа КТИ 64003 реверс 400 А, 230 В/АС-3</t>
  </si>
  <si>
    <t>KKT63-400-400-10</t>
  </si>
  <si>
    <t>247-208-0414</t>
  </si>
  <si>
    <t>Контактор электромагнитный, реверсивный типа КТИ 64003 реверс 400 А, 400 В/АС-3</t>
  </si>
  <si>
    <t>KKT63-500-230-10</t>
  </si>
  <si>
    <t>247-208-0415</t>
  </si>
  <si>
    <t>Контактор электромагнитный, реверсивный типа КТИ 65003 реверс 500 А, 230 В/АС-3</t>
  </si>
  <si>
    <t>KKT63-500-400-10</t>
  </si>
  <si>
    <t>247-208-0416</t>
  </si>
  <si>
    <t>Контактор электромагнитный, реверсивный типа КТИ 65003 реверс 500 А, 400 В/АС-3</t>
  </si>
  <si>
    <t>KKT73-630-230-10</t>
  </si>
  <si>
    <t>247-208-0417</t>
  </si>
  <si>
    <t>Контактор электромагнитный, реверсивный типа КТИ 76303 реверс 630 А, 230 В/АС-3</t>
  </si>
  <si>
    <t>KKT73-630-400-10</t>
  </si>
  <si>
    <t>247-208-0418</t>
  </si>
  <si>
    <t>Контактор электромагнитный, реверсивный типа КТИ 76303 реверс 630 А, 400 В/АС-3</t>
  </si>
  <si>
    <t>KMD11-009-110-10</t>
  </si>
  <si>
    <t>247-208-0501</t>
  </si>
  <si>
    <t>Контактор с катушкой на постоянный ток типа КМИп 10910, 09 А, 110 В/АС-3, 1НО</t>
  </si>
  <si>
    <t>KMD11-009-220-10</t>
  </si>
  <si>
    <t>247-208-0502</t>
  </si>
  <si>
    <t>Контактор с катушкой на постоянный ток типа КМИп 10910, 09 А, 220 В/АС-3, 1НО</t>
  </si>
  <si>
    <t>KMD11-012-110-10</t>
  </si>
  <si>
    <t>247-208-0503</t>
  </si>
  <si>
    <t>Контактор с катушкой на постоянный ток типа КМИп 11210, 12 А, 110 В/АС-3, 1НО</t>
  </si>
  <si>
    <t>KMD11-012-220-10</t>
  </si>
  <si>
    <t>247-208-0504</t>
  </si>
  <si>
    <t>Контактор с катушкой на постоянный ток типа КМИп 11210, 12 А, 220 В/АС-3, 1НО</t>
  </si>
  <si>
    <t>KMD11-018-110-10</t>
  </si>
  <si>
    <t>247-208-0505</t>
  </si>
  <si>
    <t>Контактор с катушкой на постоянный ток типа КМИп 11810, 18 А, 110 В/АС-3, 1НО</t>
  </si>
  <si>
    <t>KMD11-018-220-10</t>
  </si>
  <si>
    <t>247-208-0506</t>
  </si>
  <si>
    <t>Контактор с катушкой на постоянный ток типа КМИп 11810, 18 А, 220 В/АС-3, 1НО</t>
  </si>
  <si>
    <t>KMD21-025-110-10</t>
  </si>
  <si>
    <t>247-208-0507</t>
  </si>
  <si>
    <t>Контактор с катушкой на постоянный ток типа КМИп 22510, 25 А, 110 В/АС-3, 1НО</t>
  </si>
  <si>
    <t>KMD21-025-220-10</t>
  </si>
  <si>
    <t>247-208-0508</t>
  </si>
  <si>
    <t>Контактор с катушкой на постоянный ток типа КМИп 22510, 25 А, 220 В/АС-3, 1НО</t>
  </si>
  <si>
    <t>KMD21-032-110-10</t>
  </si>
  <si>
    <t>247-208-0509</t>
  </si>
  <si>
    <t>Контактор с катушкой на постоянный ток типа КМИп 23210, 32 А, 110 В/АС-3, 1НО</t>
  </si>
  <si>
    <t>KMD21-032-220-10</t>
  </si>
  <si>
    <t>247-208-0510</t>
  </si>
  <si>
    <t>Контактор с катушкой на постоянный ток типа КМИп 23210, 32 А, 220 В/АС-3, 1НО</t>
  </si>
  <si>
    <t>KMM11-006-024-10</t>
  </si>
  <si>
    <t>247-208-0701</t>
  </si>
  <si>
    <t>Миниконтактор электромагнитный типа МКИ 10610, 6 А, 24 В/АС-3, 1НО</t>
  </si>
  <si>
    <t>KMM11-006-036-10</t>
  </si>
  <si>
    <t>247-208-0702</t>
  </si>
  <si>
    <t>Миниконтактор электромагнитный типа МКИ 10610, 6 А, 36 В/АС-3, 1НО</t>
  </si>
  <si>
    <t>KMM11-006-110-10</t>
  </si>
  <si>
    <t>247-208-0704</t>
  </si>
  <si>
    <t>Миниконтактор электромагнитный типа МКИ 10610, 6 А, 110 В/АС-3, 1НО</t>
  </si>
  <si>
    <t>KMM11-006-230-01</t>
  </si>
  <si>
    <t>247-208-0705</t>
  </si>
  <si>
    <t>Миниконтактор электромагнитный типа МКИ 10611, 6 А, 230 В/АС-3, 1Н3</t>
  </si>
  <si>
    <t>KMM11-006-230-10</t>
  </si>
  <si>
    <t>247-208-0706</t>
  </si>
  <si>
    <t>Миниконтактор электромагнитный типа МКИ 10610, 6 А, 230 В/АС-3, 1НО</t>
  </si>
  <si>
    <t>KMM11-006-400-01</t>
  </si>
  <si>
    <t>247-208-0707</t>
  </si>
  <si>
    <t>Миниконтактор электромагнитный типа МКИ 10611, 6 А, 400 В/АС-3, 1Н3</t>
  </si>
  <si>
    <t>KMM11-006-400-10</t>
  </si>
  <si>
    <t>247-208-0708</t>
  </si>
  <si>
    <t>Миниконтактор электромагнитный типа МКИ 10610, 6 А, 400 В/АС-3, 1НО</t>
  </si>
  <si>
    <t>KMM11-009-024-10</t>
  </si>
  <si>
    <t>247-208-0709</t>
  </si>
  <si>
    <t>Миниконтактор электромагнитный типа МКИ 10910, 9 А, 24 В/АС-3, 1НО</t>
  </si>
  <si>
    <t>KMM11-009-036-10</t>
  </si>
  <si>
    <t>247-208-0710</t>
  </si>
  <si>
    <t>Миниконтактор электромагнитный типа МКИ 10910, 9 А, 36 В/АС-3, 1НО</t>
  </si>
  <si>
    <t>KMM11-009-110-01</t>
  </si>
  <si>
    <t>247-208-0711</t>
  </si>
  <si>
    <t>Миниконтактор электромагнитный типа МКИ 10911, 9 А, 110 В/АС-3, 1Н3</t>
  </si>
  <si>
    <t>KMM11-009-110-10</t>
  </si>
  <si>
    <t>247-208-0712</t>
  </si>
  <si>
    <t>Миниконтактор электромагнитный типа МКИ 10910, 9 А, 110 В/АС-3, 1НО</t>
  </si>
  <si>
    <t>KMM11-009-230-01</t>
  </si>
  <si>
    <t>247-208-0713</t>
  </si>
  <si>
    <t>Миниконтактор электромагнитный типа МКИ 10911, 9 А, 230 В/АС-3, 1Н3</t>
  </si>
  <si>
    <t>KMM11-009-230-10</t>
  </si>
  <si>
    <t>247-208-0714</t>
  </si>
  <si>
    <t>Миниконтактор электромагнитный типа МКИ 10910, 9 А, 230 В/АС-3, 1НО</t>
  </si>
  <si>
    <t>KMM11-009-400-01</t>
  </si>
  <si>
    <t>247-208-0715</t>
  </si>
  <si>
    <t>Миниконтактор электромагнитный типа МКИ 10911, 9 А, 400 В/АС-3, 1Н3</t>
  </si>
  <si>
    <t>KMM11-009-400-10</t>
  </si>
  <si>
    <t>247-208-0716</t>
  </si>
  <si>
    <t>Миниконтактор электромагнитный типа МКИ 10910, 9 А, 400 В/АС-3, 1НО</t>
  </si>
  <si>
    <t>KMM11-012-024-10</t>
  </si>
  <si>
    <t>247-208-0717</t>
  </si>
  <si>
    <t>Миниконтактор электромагнитный типа МКИ 11210, 12 А, 24 В/АС-3, 1НО</t>
  </si>
  <si>
    <t>KMM11-012-036-10</t>
  </si>
  <si>
    <t>247-208-0718</t>
  </si>
  <si>
    <t>Миниконтактор электромагнитный типа МКИ 11210, 12 А, 36 В/АС-3, 1НО</t>
  </si>
  <si>
    <t>KMM11-012-110-10</t>
  </si>
  <si>
    <t>247-208-0720</t>
  </si>
  <si>
    <t>Миниконтактор электромагнитный типа МКИ 11210, 12 А, 110 В/АС-3, 1НО</t>
  </si>
  <si>
    <t>KMM11-012-230-01</t>
  </si>
  <si>
    <t>247-208-0721</t>
  </si>
  <si>
    <t>Миниконтактор электромагнитный типа МКИ 11211, 12 А, 230 В/АС-3, 1Н3</t>
  </si>
  <si>
    <t>KMM11-012-230-10</t>
  </si>
  <si>
    <t>247-208-0722</t>
  </si>
  <si>
    <t>Миниконтактор электромагнитный типа МКИ 11210, 12 А, 230 В/АС-3, 1НО</t>
  </si>
  <si>
    <t>KMM11-012-400-01</t>
  </si>
  <si>
    <t>247-208-0723</t>
  </si>
  <si>
    <t>Миниконтактор электромагнитный типа МКИ 11211, 12 А, 400 В/АС-3, 1Н3</t>
  </si>
  <si>
    <t>KMM11-012-400-10</t>
  </si>
  <si>
    <t>247-208-0724</t>
  </si>
  <si>
    <t>Миниконтактор электромагнитный типа МКИ 11210, 12 А, 400 В/АС-3, 1НО</t>
  </si>
  <si>
    <t>KMM11-016-230-01</t>
  </si>
  <si>
    <t>247-208-0725</t>
  </si>
  <si>
    <t>Миниконтактор электромагнитный типа МКИ 11611, 16 А, 230 В/АС-3, 1Н3</t>
  </si>
  <si>
    <t>KMM11-016-230-10</t>
  </si>
  <si>
    <t>247-208-0726</t>
  </si>
  <si>
    <t>Миниконтактор электромагнитный типа МКИ 11610, 16 А, 230 В/АС-3, 1НО</t>
  </si>
  <si>
    <t>KMM11-016-400-01</t>
  </si>
  <si>
    <t>247-208-0727</t>
  </si>
  <si>
    <t>Миниконтактор электромагнитный типа МКИ 11611, 16 А, 400 В/АС-3, 1Н3</t>
  </si>
  <si>
    <t>KMM11-016-400-10</t>
  </si>
  <si>
    <t>247-208-0728</t>
  </si>
  <si>
    <t>Миниконтактор электромагнитный типа МКИ 11610, 16 А, 400 В/АС-3, 1НО</t>
  </si>
  <si>
    <t>KKM10D-KU-024</t>
  </si>
  <si>
    <t>247-208-0801</t>
  </si>
  <si>
    <t>Катушка управления для КМИ от 9 А до 18 А, 24 В</t>
  </si>
  <si>
    <t>KKM10D-KU-036</t>
  </si>
  <si>
    <t>247-208-0802</t>
  </si>
  <si>
    <t>Катушка управления для КМИ от 9 А до 18 А, 36 В</t>
  </si>
  <si>
    <t>KKM10D-KU-110</t>
  </si>
  <si>
    <t>247-208-0803</t>
  </si>
  <si>
    <t>Катушка управления для КМИ от 9 А до 18 А, 110 В</t>
  </si>
  <si>
    <t>KKM10D-KU-230</t>
  </si>
  <si>
    <t>247-208-0804</t>
  </si>
  <si>
    <t>Катушка управления для КМИ от 9 А до 18 А, 230 В</t>
  </si>
  <si>
    <t>KKM10D-KU-400</t>
  </si>
  <si>
    <t>247-208-0805</t>
  </si>
  <si>
    <t>Катушка управления для КМИ от 9 А до 18 А, 400 В</t>
  </si>
  <si>
    <t>KKM20D-KU-024</t>
  </si>
  <si>
    <t>247-208-0806</t>
  </si>
  <si>
    <t>Катушка управления для КМИ от 25 А до 32 А, 24 В</t>
  </si>
  <si>
    <t>KKM20D-KU-036</t>
  </si>
  <si>
    <t>247-208-0807</t>
  </si>
  <si>
    <t>Катушка управления для КМИ от 25 А до 32 А, 36 В</t>
  </si>
  <si>
    <t>KKM20D-KU-110</t>
  </si>
  <si>
    <t>247-208-0808</t>
  </si>
  <si>
    <t>Катушка управления для КМИ от 25 А до 32 А, 110 В</t>
  </si>
  <si>
    <t>KKM20D-KU-230</t>
  </si>
  <si>
    <t>247-208-0809</t>
  </si>
  <si>
    <t>Катушка управления для КМИ от 25 А до 32 А, 230 В</t>
  </si>
  <si>
    <t>KKM20D-KU-400</t>
  </si>
  <si>
    <t>247-208-0810</t>
  </si>
  <si>
    <t>Катушка управления для КМИ от 25 А до 32 А, 400 В</t>
  </si>
  <si>
    <t>KKM30D-KU-024</t>
  </si>
  <si>
    <t>247-208-0811</t>
  </si>
  <si>
    <t>Катушка управления для КМИ от 40 А до 95 А, 24 В</t>
  </si>
  <si>
    <t>KKM30D-KU-036</t>
  </si>
  <si>
    <t>247-208-0812</t>
  </si>
  <si>
    <t>Катушка управления для КМИ от 40 А до 95 А, 36 В</t>
  </si>
  <si>
    <t>KKM30D-KU-110</t>
  </si>
  <si>
    <t>247-208-0813</t>
  </si>
  <si>
    <t>Катушка управления для КМИ от 40 А до 95 А, 110 В</t>
  </si>
  <si>
    <t>KKM30D-KU-230</t>
  </si>
  <si>
    <t>247-208-0814</t>
  </si>
  <si>
    <t>Катушка управления для КМИ от 40 А до 95 А, 230 В</t>
  </si>
  <si>
    <t>KKM30D-KU-400</t>
  </si>
  <si>
    <t>247-208-0815</t>
  </si>
  <si>
    <t>Катушка управления для КМИ от 40 А до 95 А, 400 В</t>
  </si>
  <si>
    <t>KKT50D-KU-150-230</t>
  </si>
  <si>
    <t>247-208-0901</t>
  </si>
  <si>
    <t>Катушка управления типа КУ от 115 А до 150 А, 230 В</t>
  </si>
  <si>
    <t>KKT50D-KU-150-400</t>
  </si>
  <si>
    <t>247-208-0902</t>
  </si>
  <si>
    <t>Катушка управления типа КУ от 115 А до 150 А, 400 В</t>
  </si>
  <si>
    <t>KKT50D-KU-225-230</t>
  </si>
  <si>
    <t>247-208-0903</t>
  </si>
  <si>
    <t>Катушка управления типа КУ от 185 А до 225 А, 230 В</t>
  </si>
  <si>
    <t>KKT50D-KU-225-400</t>
  </si>
  <si>
    <t>247-208-0904</t>
  </si>
  <si>
    <t>Катушка управления типа КУ от 185 А до 225 А, 400 В</t>
  </si>
  <si>
    <t>KKT50D-KU-330-230</t>
  </si>
  <si>
    <t>247-208-0905</t>
  </si>
  <si>
    <t>Катушка управления типа КУ от 265 А до 330 А, 230 В</t>
  </si>
  <si>
    <t>KKT50D-KU-330-400</t>
  </si>
  <si>
    <t>247-208-0906</t>
  </si>
  <si>
    <t>Катушка управления типа КУ от 265 А до 330 А, 400 В</t>
  </si>
  <si>
    <t>KKT60D-KU-400-230</t>
  </si>
  <si>
    <t>247-208-0907</t>
  </si>
  <si>
    <t>Катушка управления типа КУ 400 А, 230 В</t>
  </si>
  <si>
    <t>KKT60D-KU-400-400</t>
  </si>
  <si>
    <t>247-208-0908</t>
  </si>
  <si>
    <t>Катушка управления типа КУ 400 А, 400 В</t>
  </si>
  <si>
    <t>KKT60D-KU-500-230</t>
  </si>
  <si>
    <t>247-208-0909</t>
  </si>
  <si>
    <t>Катушка управления типа КУ 500 А, 230 В</t>
  </si>
  <si>
    <t>KKT60D-KU-500-400</t>
  </si>
  <si>
    <t>247-208-0910</t>
  </si>
  <si>
    <t>Катушка управления типа КУ 500 А, 400 В</t>
  </si>
  <si>
    <t>KKT70D-KU-630-230</t>
  </si>
  <si>
    <t>247-208-0911</t>
  </si>
  <si>
    <t>Катушка управления типа КУ 630 А, 230 В</t>
  </si>
  <si>
    <t>KKT70D-KU-630-400</t>
  </si>
  <si>
    <t>247-208-0912</t>
  </si>
  <si>
    <t>Катушка управления типа КУ 630 А, 400 В</t>
  </si>
  <si>
    <t>MKK11-20-11</t>
  </si>
  <si>
    <t>247-208-1201</t>
  </si>
  <si>
    <t>Контактор модульный  типа КМ20-11 AC</t>
  </si>
  <si>
    <t>MKK11-20-20</t>
  </si>
  <si>
    <t>247-208-1202</t>
  </si>
  <si>
    <t>Контактор модульный  типа КМ20-20 AC</t>
  </si>
  <si>
    <t>MKK11-20-22</t>
  </si>
  <si>
    <t>247-208-1203</t>
  </si>
  <si>
    <t>Контактор модульный  типа КМ40-11 AC</t>
  </si>
  <si>
    <t>MKK11-20-40</t>
  </si>
  <si>
    <t>247-208-1204</t>
  </si>
  <si>
    <t>Контактор модульный  типа КМ40-20 AC</t>
  </si>
  <si>
    <t>MKK11-25-22</t>
  </si>
  <si>
    <t>247-208-1205</t>
  </si>
  <si>
    <t>Контактор модульный  типа КМ63-11 AC</t>
  </si>
  <si>
    <t>MKK11-40-11</t>
  </si>
  <si>
    <t>247-208-1206</t>
  </si>
  <si>
    <t>Контактор модульный  типа КМ63-20 AC</t>
  </si>
  <si>
    <t>MKK11-40-20</t>
  </si>
  <si>
    <t>247-208-1207</t>
  </si>
  <si>
    <t>Контактор модульный  типа КМ20-22 AC</t>
  </si>
  <si>
    <t>247-208-1208</t>
  </si>
  <si>
    <t>Контактор модульный  типа КМ20-40 AC</t>
  </si>
  <si>
    <t>247-208-1209</t>
  </si>
  <si>
    <t>Контактор модульный  типа КМ25-22 AC</t>
  </si>
  <si>
    <t>MKK21-25-40</t>
  </si>
  <si>
    <t>247-208-1210</t>
  </si>
  <si>
    <t>Контактор модульный  типа КМ25-40 AC/DC</t>
  </si>
  <si>
    <t>DRT10-0001-D016</t>
  </si>
  <si>
    <t>247-211-0101</t>
  </si>
  <si>
    <t>Реле электротепловое типа РТИ 1301, от 0,1 до 0,16 А</t>
  </si>
  <si>
    <t>DRT10-0004-0006</t>
  </si>
  <si>
    <t>247-211-0102</t>
  </si>
  <si>
    <t>Реле электротепловое типа РТИ 1302, от 0,16 до 0,25 А</t>
  </si>
  <si>
    <t>DRT10-0007-0010</t>
  </si>
  <si>
    <t>247-211-0103</t>
  </si>
  <si>
    <t>Реле электротепловое типа РТИ 1303, от 0,25 до 0,4 А</t>
  </si>
  <si>
    <t>DRT10-0009-0013</t>
  </si>
  <si>
    <t>247-211-0104</t>
  </si>
  <si>
    <t>Реле электротепловое типа РТИ 1304, от 0,4 до 0,63 А</t>
  </si>
  <si>
    <t>DRT10-0012-0018</t>
  </si>
  <si>
    <t>247-211-0105</t>
  </si>
  <si>
    <t>Реле электротепловое типа РТИ 1305, от 0,63 до 1 А</t>
  </si>
  <si>
    <t>DRT10-0017-0025</t>
  </si>
  <si>
    <t>247-211-0106</t>
  </si>
  <si>
    <t>Реле электротепловое типа РТИ 1306, от 1 до 1,6 А</t>
  </si>
  <si>
    <t>DRT10-C016-C025</t>
  </si>
  <si>
    <t>247-211-0107</t>
  </si>
  <si>
    <t>Реле электротепловое типа РТИ 1307, от 1,6 до 2,5 А</t>
  </si>
  <si>
    <t>DRT10-C025-D004</t>
  </si>
  <si>
    <t>247-211-0108</t>
  </si>
  <si>
    <t>Реле электротепловое типа РТИ 1308, от 2,5 до 4 А</t>
  </si>
  <si>
    <t>DRT10-C063-0001</t>
  </si>
  <si>
    <t>247-211-0109</t>
  </si>
  <si>
    <t>Реле электротепловое типа РТИ 1310, от 4 до 6 А</t>
  </si>
  <si>
    <t>DRT10-D001-C016</t>
  </si>
  <si>
    <t>247-211-0110</t>
  </si>
  <si>
    <t>Реле электротепловое типа РТИ 1312, от 5,5 до 8 А</t>
  </si>
  <si>
    <t>DRT10-D004-C063</t>
  </si>
  <si>
    <t>247-211-0111</t>
  </si>
  <si>
    <t>Реле электротепловое типа РТИ 1314, от 7 до 10 А</t>
  </si>
  <si>
    <t>DRT10-D016-D025</t>
  </si>
  <si>
    <t>247-211-0112</t>
  </si>
  <si>
    <t>Реле электротепловое типа РТИ 1316, от 9 до 13 А</t>
  </si>
  <si>
    <t>DRT10-D025-0004</t>
  </si>
  <si>
    <t>247-211-0113</t>
  </si>
  <si>
    <t>Реле электротепловое типа РТИ 1321, от 12 до 18 А</t>
  </si>
  <si>
    <t>DRT10-D055-0008</t>
  </si>
  <si>
    <t>247-211-0114</t>
  </si>
  <si>
    <t>Реле электротепловое типа РТИ 1322, от 17 до 25 А</t>
  </si>
  <si>
    <t>DRT20-0028-0036</t>
  </si>
  <si>
    <t>247-211-0115</t>
  </si>
  <si>
    <t>Реле электротепловое типа РТИ 2355, от 28 до 36 А</t>
  </si>
  <si>
    <t>DRT30-0023-0032</t>
  </si>
  <si>
    <t>247-211-0116</t>
  </si>
  <si>
    <t>Реле электротепловое типа РТИ 3353, от 23 до 32 А</t>
  </si>
  <si>
    <t>DRT30-0030-0040</t>
  </si>
  <si>
    <t>247-211-0117</t>
  </si>
  <si>
    <t>Реле электротепловое типа РТИ 3355, от 30 до 40 А</t>
  </si>
  <si>
    <t>DRT30-0037-0050</t>
  </si>
  <si>
    <t>247-211-0118</t>
  </si>
  <si>
    <t>Реле электротепловое типа РТИ 3357, от 37 до 50 А</t>
  </si>
  <si>
    <t>DRT30-0048-0065</t>
  </si>
  <si>
    <t>247-211-0119</t>
  </si>
  <si>
    <t>Реле электротепловое типа РТИ 3359, от 48 до 65 А</t>
  </si>
  <si>
    <t>DRT30-0055-0070</t>
  </si>
  <si>
    <t>247-211-0120</t>
  </si>
  <si>
    <t>Реле электротепловое типа РТИ 3361, от 55 до 70 А</t>
  </si>
  <si>
    <t>DRT30-0063-0080</t>
  </si>
  <si>
    <t>247-211-0121</t>
  </si>
  <si>
    <t>Реле электротепловое типа РТИ 3363, от 63 до 80 А</t>
  </si>
  <si>
    <t>DRT30-0080-0093</t>
  </si>
  <si>
    <t>247-211-0122</t>
  </si>
  <si>
    <t>Реле электротепловое типа РТИ 3365, от 80 до 93 А</t>
  </si>
  <si>
    <t>DRT50-0055-0080</t>
  </si>
  <si>
    <t>247-211-0123</t>
  </si>
  <si>
    <t>Реле электротепловое типа РТИ 5369, от 55 до 80 А</t>
  </si>
  <si>
    <t>DRT50-0063-0090</t>
  </si>
  <si>
    <t>247-211-0124</t>
  </si>
  <si>
    <t>Реле электротепловое типа РТИ 5370, от 63 до 90 А</t>
  </si>
  <si>
    <t>DRT50-0090-0120</t>
  </si>
  <si>
    <t>247-211-0125</t>
  </si>
  <si>
    <t>Реле электротепловое типа РТИ 5371, от 90 до 120 А</t>
  </si>
  <si>
    <t>DRT50-0120-0150</t>
  </si>
  <si>
    <t>247-211-0126</t>
  </si>
  <si>
    <t>Реле электротепловое типа РТИ 5375, от 120 до 150 А</t>
  </si>
  <si>
    <t>DRT50-0150-0180</t>
  </si>
  <si>
    <t>247-211-0127</t>
  </si>
  <si>
    <t>Реле электротепловое типа РТИ 5376, от 150 до 180 А</t>
  </si>
  <si>
    <t>DRT60-0125-0200</t>
  </si>
  <si>
    <t>247-211-0128</t>
  </si>
  <si>
    <t>Реле электротепловое типа РТИ 6376, от 125 до 200 А</t>
  </si>
  <si>
    <t>RRP10-3-10-012A</t>
  </si>
  <si>
    <t>247-211-0201</t>
  </si>
  <si>
    <t>Реле промежуточные типа РЭК77 3(LY3), 10 А, 12 В, АC</t>
  </si>
  <si>
    <t>RRP10-3-10-012D</t>
  </si>
  <si>
    <t>247-211-0202</t>
  </si>
  <si>
    <t>Реле промежуточные типа РЭК77 3(LY3), 10 А, 12 В, DC</t>
  </si>
  <si>
    <t>RRP10-3-10-024A</t>
  </si>
  <si>
    <t>247-211-0203</t>
  </si>
  <si>
    <t>Реле промежуточные типа РЭК77 3(LY3), 10 А, 24 В, АC</t>
  </si>
  <si>
    <t>RRP10-3-10-024D</t>
  </si>
  <si>
    <t>247-211-0204</t>
  </si>
  <si>
    <t>Реле промежуточные типа РЭК77 3(LY3), 10 А, 24 В, DC</t>
  </si>
  <si>
    <t>RRP10-3-10-220A</t>
  </si>
  <si>
    <t>247-211-0205</t>
  </si>
  <si>
    <t>Реле промежуточные типа РЭК77 3(LY3), 10 А, 220 В, АC</t>
  </si>
  <si>
    <t>RRP10-4-10-012A</t>
  </si>
  <si>
    <t>247-211-0206</t>
  </si>
  <si>
    <t>Реле промежуточные типа РЭК77 4(LY4), 10 А, 12 В, АC</t>
  </si>
  <si>
    <t>RRP10-4-10-012D</t>
  </si>
  <si>
    <t>247-211-0207</t>
  </si>
  <si>
    <t>Реле промежуточные типа РЭК77 4(LY4), 10 А, 12 В, DC</t>
  </si>
  <si>
    <t>RRP10-4-10-024A</t>
  </si>
  <si>
    <t>247-211-0208</t>
  </si>
  <si>
    <t>Реле промежуточные типа РЭК77 4(LY4), 10 А, 24 В, АC</t>
  </si>
  <si>
    <t>RRP10-4-10-024D</t>
  </si>
  <si>
    <t>247-211-0209</t>
  </si>
  <si>
    <t>Реле промежуточные типа РЭК77 4(LY4), 10 А, 24 В, DC</t>
  </si>
  <si>
    <t>RRP10-4-10-220A</t>
  </si>
  <si>
    <t>247-211-0210</t>
  </si>
  <si>
    <t>Реле промежуточные типа РЭК77 4(LY4), 10 А, 220 В, АC</t>
  </si>
  <si>
    <t>RRP20-3-05-012A</t>
  </si>
  <si>
    <t>247-211-0301</t>
  </si>
  <si>
    <t>Реле промежуточные типа РЭК78 3(MY3), 5 А, 12 В, АC</t>
  </si>
  <si>
    <t>RRP20-3-05-012D</t>
  </si>
  <si>
    <t>247-211-0302</t>
  </si>
  <si>
    <t>Реле промежуточные типа РЭК78 3(MY3), 5 А, 12 В, DC</t>
  </si>
  <si>
    <t>RRP20-3-05-024A</t>
  </si>
  <si>
    <t>247-211-0303</t>
  </si>
  <si>
    <t>Реле промежуточные типа РЭК78 3(MY3), 5 А, 24 В, АC</t>
  </si>
  <si>
    <t>RRP20-3-05-024D</t>
  </si>
  <si>
    <t>247-211-0304</t>
  </si>
  <si>
    <t>Реле промежуточные типа РЭК78 3(MY3), 5 А, 24 В, DC</t>
  </si>
  <si>
    <t>RRP20-3-05-220A</t>
  </si>
  <si>
    <t>247-211-0305</t>
  </si>
  <si>
    <t>Реле промежуточные типа РЭК78 3(MY3), 5 А, 220 В, АC</t>
  </si>
  <si>
    <t>RRP20-4-03-012A</t>
  </si>
  <si>
    <t>247-211-0306</t>
  </si>
  <si>
    <t>Реле промежуточные типа РЭК78 4(MY4), 3 А, 12 В, АC</t>
  </si>
  <si>
    <t>RRP20-4-03-012D</t>
  </si>
  <si>
    <t>247-211-0307</t>
  </si>
  <si>
    <t>Реле промежуточные типа РЭК78 4(MY4), 3 А, 12 В, DC</t>
  </si>
  <si>
    <t>RRP20-4-03-024A</t>
  </si>
  <si>
    <t>247-211-0308</t>
  </si>
  <si>
    <t>Реле промежуточные типа РЭК78 4(MY4), 3 А, 24 В, АC</t>
  </si>
  <si>
    <t>RRP20-4-03-024D</t>
  </si>
  <si>
    <t>247-211-0309</t>
  </si>
  <si>
    <t>Реле промежуточные типа РЭК78 4(MY4), 3 А, 24 В, DC</t>
  </si>
  <si>
    <t>RRP20-4-03-220A</t>
  </si>
  <si>
    <t>247-211-0310</t>
  </si>
  <si>
    <t>Реле промежуточные типа РЭК78 4(MY4), 3 А, 220 В, АC</t>
  </si>
  <si>
    <t>RRP10D-RRM-3</t>
  </si>
  <si>
    <t>247-211-0401</t>
  </si>
  <si>
    <t>Разъем РРМ77 для РЭК77 3(PTF11A) для РЭК77/3(LY3)</t>
  </si>
  <si>
    <t>RRP10D-RRM-4</t>
  </si>
  <si>
    <t>247-211-0402</t>
  </si>
  <si>
    <t>Разъем РРМ77 для РЭК77 4(PTF14A) для РЭК77/4(LY4)</t>
  </si>
  <si>
    <t>RRP20D-RRM-3</t>
  </si>
  <si>
    <t>247-211-0501</t>
  </si>
  <si>
    <t>Разъем РРМ78 для РЭК78 3(PYF11A) для РЭК78/3(MY3)</t>
  </si>
  <si>
    <t>RRP20D-RRM-4</t>
  </si>
  <si>
    <t>247-211-0502</t>
  </si>
  <si>
    <t>Разъем РРМ78 для РЭК78 4(PYF14A) для РЭК78/4(MY4)</t>
  </si>
  <si>
    <t>BR-V10-0-10-K01</t>
  </si>
  <si>
    <t>247-212-0101</t>
  </si>
  <si>
    <t>Выключатель скрытой проводки ГОСТ 30850.2.1-2002 Одноклавишный, до 250 В, от 4 А до 10 А, IP20</t>
  </si>
  <si>
    <t>BR-V10-1-10-K01</t>
  </si>
  <si>
    <t>247-212-0102</t>
  </si>
  <si>
    <t>Выключатель скрытой проводки ГОСТ 30850.2.1-2002 Одноклавишный с индикатором, до 250 В, от 4 А до 10 А, IP20</t>
  </si>
  <si>
    <t>BR-V12-0-10-K01</t>
  </si>
  <si>
    <t>247-212-0103</t>
  </si>
  <si>
    <t>Выключатель скрытой проводки ГОСТ 30850.2.1-2002 Одноклавишный проходной, до 250 В, от 4 А до 10 А, IP20</t>
  </si>
  <si>
    <t>BR-V20-0-10-K01</t>
  </si>
  <si>
    <t>247-212-0104</t>
  </si>
  <si>
    <t>Выключатель скрытой проводки ГОСТ 30850.2.1-2002 Двухклавишный, до 250 В, от 4 А до 10 А, IP20</t>
  </si>
  <si>
    <t>BR-V20-1-10-K01</t>
  </si>
  <si>
    <t>247-212-0105</t>
  </si>
  <si>
    <t>Выключатель скрытой проводки ГОСТ 30850.2.1-2002 Двухклавишный с индикатором, до 250 В, от 4 А до 10 А, IP20</t>
  </si>
  <si>
    <t>BR-V30-0-10-K01</t>
  </si>
  <si>
    <t>247-212-0106</t>
  </si>
  <si>
    <t>Выключатель скрытой проводки ГОСТ 30850.2.1-2002 Трехклавишный, до 250 В, от 4 А до 10 А, IP20</t>
  </si>
  <si>
    <t>BR-V10-0-10-K01-F</t>
  </si>
  <si>
    <t>247-212-0108</t>
  </si>
  <si>
    <t>Выключатель скрытой проводки ГОСТ 30850.2.1-2002 Кнопочный, до 250 В, от 4 А до 10 А, IP20</t>
  </si>
  <si>
    <t>EVH10-K01-10</t>
  </si>
  <si>
    <t>247-212-0201</t>
  </si>
  <si>
    <t>Выключатель открытой проводки ГОСТ 30850.2.1-2002 Одноклавишный, до 250 В, от 4 А до 10 А, IP20</t>
  </si>
  <si>
    <t>EVH11-K01-10</t>
  </si>
  <si>
    <t>247-212-0202</t>
  </si>
  <si>
    <t>Выключатель открытой проводки ГОСТ 30850.2.1-2002 Одноклавишный с индикатором, до 250 В, от 4 А до 10 А, IP20</t>
  </si>
  <si>
    <t>EVMP10-K01-10-54-EC</t>
  </si>
  <si>
    <t>247-212-0205</t>
  </si>
  <si>
    <t>Выключатель открытой проводки ГОСТ 30850.2.1-2002 Одноклавишный, до 250 В, 10 А, IP54</t>
  </si>
  <si>
    <t>EVMP11-K01-10-54-EC</t>
  </si>
  <si>
    <t>247-212-0206</t>
  </si>
  <si>
    <t>Выключатель открытой проводки ГОСТ 30850.2.1-2002 Одноклавишный с индикатором, до 250 В, 10 А, IP54</t>
  </si>
  <si>
    <t>EVH20-K01-10</t>
  </si>
  <si>
    <t>247-212-0207</t>
  </si>
  <si>
    <t>Выключатель открытой проводки ГОСТ 30850.2.1-2002 Двухклавишный, до 250 В, от 4 А до 10 А, IP20</t>
  </si>
  <si>
    <t>EVH21-K01-10</t>
  </si>
  <si>
    <t>247-212-0208</t>
  </si>
  <si>
    <t>Выключатель открытой проводки ГОСТ 30850.2.1-2002 Двухклавишный с индикатором, до 250 В, от 4 А до 10 А, IP20</t>
  </si>
  <si>
    <t>EVMP20-K01-10-54-EC</t>
  </si>
  <si>
    <t>247-212-0211</t>
  </si>
  <si>
    <t>Выключатель открытой проводки ГОСТ 30850.2.1-2002 Двухклавишный, до 250 В, 10 А, IP54</t>
  </si>
  <si>
    <t>EVMP13-K01-10-54-EC</t>
  </si>
  <si>
    <t>247-212-0213</t>
  </si>
  <si>
    <t>Выключатель открытой проводки ГОСТ 30850.2.1-2002 Кнопочный, до 250 В, 10 А, IP54</t>
  </si>
  <si>
    <t>EPK13-04-02-K01</t>
  </si>
  <si>
    <t>247-213-0101</t>
  </si>
  <si>
    <t>Патрон карболитовый угловой настенный тип цоколя Е27, номинальный ток 4 А, IP20</t>
  </si>
  <si>
    <t>EPK20-04-02-K01</t>
  </si>
  <si>
    <t>247-213-0102</t>
  </si>
  <si>
    <t>Патрон карболитовый подвесной, тип цоколя Е14, номинальный ток 2 А, IP20</t>
  </si>
  <si>
    <t>EPK10-04-02-K01</t>
  </si>
  <si>
    <t>247-213-0103</t>
  </si>
  <si>
    <t>Патрон карболитовый подвесной тип цоколя Е27, номинальный ток 4 А, IP20</t>
  </si>
  <si>
    <t>EPK12-04-02-K01</t>
  </si>
  <si>
    <t>247-213-0104</t>
  </si>
  <si>
    <t>Патрон карболитовый потолочный тип цоколя Е27, номинальный ток 4 А, IP20</t>
  </si>
  <si>
    <t>EPK21-04-02-K01</t>
  </si>
  <si>
    <t>247-213-0105</t>
  </si>
  <si>
    <t>Патрон карболитовый с кольцом, тип цоколя Е14, номинальный ток 2 А, IP20</t>
  </si>
  <si>
    <t>EPK11-04-02-K01</t>
  </si>
  <si>
    <t>247-213-0106</t>
  </si>
  <si>
    <t>Патрон карболитовый с кольцом, тип цоколя Е27, номинальный ток 4 А, IP20</t>
  </si>
  <si>
    <t>EPC20-04-02-K01</t>
  </si>
  <si>
    <t>247-213-0201</t>
  </si>
  <si>
    <t>Патрон керамический тип цоколя Е14, номинальный ток 2 А, IP20</t>
  </si>
  <si>
    <t>EPC10-04-02-K01</t>
  </si>
  <si>
    <t>247-213-0202</t>
  </si>
  <si>
    <t>Патрон керамический тип цоколя Е27, номинальный ток 4 А, IP20</t>
  </si>
  <si>
    <t>EPC30-04-02-K01</t>
  </si>
  <si>
    <t>247-213-0203</t>
  </si>
  <si>
    <t>Патрон керамический тип цоколя Е40, номинальный ток 16 А, IP20</t>
  </si>
  <si>
    <t>EPP20-02-02-K01</t>
  </si>
  <si>
    <t>247-213-0301</t>
  </si>
  <si>
    <t>Патрон из термостойкого пластика, степень защиты IP20 подвесной, тип цоколя Е14, номинальный ток 2 А</t>
  </si>
  <si>
    <t>EPP10-04-02-K01</t>
  </si>
  <si>
    <t>247-213-0302</t>
  </si>
  <si>
    <t>Патрон из термостойкого пластика, степень защиты IP20 подвесной, тип цоколя Е27, номинальный ток 4 А</t>
  </si>
  <si>
    <t>EPP21-02-02-K01</t>
  </si>
  <si>
    <t>247-213-0303</t>
  </si>
  <si>
    <t>Патрон из термостойкого пластика, степень защиты IP20 с кольцом, тип цоколя Е14, номинальный ток 2 А</t>
  </si>
  <si>
    <t>EPP11-04-02-K01</t>
  </si>
  <si>
    <t>247-213-0304</t>
  </si>
  <si>
    <t>Патрон из термостойкого пластика, степень защиты IP20 с кольцом, тип цоколя Е27, номинальный ток 4 А</t>
  </si>
  <si>
    <t>EPP14-04-01-K02</t>
  </si>
  <si>
    <t>247-213-0306</t>
  </si>
  <si>
    <t>Патрон из термостойкого пластика, степень защиты IP20 подвесной с шнуром, тип цоколя Е27, номинальный ток 4 А</t>
  </si>
  <si>
    <t>EPR21-01-01-K01</t>
  </si>
  <si>
    <t>247-213-0401</t>
  </si>
  <si>
    <t>Патрон-переходник E14-E27</t>
  </si>
  <si>
    <t>EPR12-01-01-K01</t>
  </si>
  <si>
    <t>247-213-0403</t>
  </si>
  <si>
    <t>Патрон-переходник E27-E14</t>
  </si>
  <si>
    <t>EPR13-01-01-K01</t>
  </si>
  <si>
    <t>247-213-0404</t>
  </si>
  <si>
    <t>Патрон-переходник E27-E40</t>
  </si>
  <si>
    <t>EPR31-01-01-K01</t>
  </si>
  <si>
    <t>247-213-0406</t>
  </si>
  <si>
    <t>Патрон-переходник E40-E27</t>
  </si>
  <si>
    <t>ERH10-K01-10</t>
  </si>
  <si>
    <t>247-214-0101</t>
  </si>
  <si>
    <t>Розетка штепсельная Одноместная для открытой установки, без заземляющих контактов, без защитных шторок, до 250 В, от 10 А до 16 А, IP20</t>
  </si>
  <si>
    <t>ERH14-K01-16</t>
  </si>
  <si>
    <t>247-214-0103</t>
  </si>
  <si>
    <t>Розетка штепсельная Одноместная для открытой установки, с заземляющими контактами, с защитными шторками, до 250 В, от 10 А до 16 А, IP20</t>
  </si>
  <si>
    <t>ERH11-K01-16</t>
  </si>
  <si>
    <t>247-214-0104</t>
  </si>
  <si>
    <t>Розетка штепсельная Одноместная для открытой установки, с заземляющими контактами, без защитных шторок, до 250 В, от 10 А до 16 А, IP20</t>
  </si>
  <si>
    <t>ERH20-K01-10</t>
  </si>
  <si>
    <t>247-214-0105</t>
  </si>
  <si>
    <t>Розетка штепсельная Двухместная для открытой установки, без заземляющих контактов, без защитных шторок, до 250 В, от 10 А до 16 А, IP20</t>
  </si>
  <si>
    <t>ERH21-K01-16</t>
  </si>
  <si>
    <t>247-214-0107</t>
  </si>
  <si>
    <t>Розетка штепсельная Двухместная для открытой установки, с заземляющими контактами, без защитных шторок, до 250 В, от 10 А до 16 А, IP20</t>
  </si>
  <si>
    <t>ERH24-K01-16</t>
  </si>
  <si>
    <t>247-214-0108</t>
  </si>
  <si>
    <t>Розетка штепсельная Двухместная для открытой установки, с заземляющими контактами, с защитными шторками, до 250 В, от 10 А до 16 А, IP20</t>
  </si>
  <si>
    <t>ERH30-K01-10</t>
  </si>
  <si>
    <t>247-214-0109</t>
  </si>
  <si>
    <t>Розетка штепсельная Трехместная для открытой установки, без заземляющих контактов, без защитных шторок, до 250 В, от 10 А до 16 А, IP20</t>
  </si>
  <si>
    <t>ERH31-K01-16</t>
  </si>
  <si>
    <t>247-214-0110</t>
  </si>
  <si>
    <t>Розетка штепсельная Трехместная для открытой установки, с заземляющими контактами, без защитных шторок, до 250 В, от 10 А до 16 А, IP20</t>
  </si>
  <si>
    <t>ERH40-K01-10</t>
  </si>
  <si>
    <t>247-214-0111</t>
  </si>
  <si>
    <t>Розетка штепсельная Четырехместная для открытой установки, без заземляющих контактов, без защитных шторок, до 250 В, от 10 А до 16 А, IP20</t>
  </si>
  <si>
    <t>ERH41-K01-16</t>
  </si>
  <si>
    <t>247-214-0112</t>
  </si>
  <si>
    <t>Розетка штепсельная Четырехместная для открытой установки, с заземляющими контактами, без защитных шторок, до 250 В, от 10 А до 16 А, IP20</t>
  </si>
  <si>
    <t>BR-R10-10-K01</t>
  </si>
  <si>
    <t>247-214-0113</t>
  </si>
  <si>
    <t>Розетка штепсельная Одноместная, для скрытой установки, без заземляющих контактов, без защитных шторок, до 250 В, от 10 А до 16 А, IP20</t>
  </si>
  <si>
    <t>BR-R13-10-K01</t>
  </si>
  <si>
    <t>247-214-0114</t>
  </si>
  <si>
    <t>Розетка штепсельная Одноместная, для скрытой установки, без заземляющих контактов, с защитными шторками, до 250 В, от 10 А до 16 А, IP20</t>
  </si>
  <si>
    <t>BR-R11-16-K01</t>
  </si>
  <si>
    <t>247-214-0115</t>
  </si>
  <si>
    <t>Розетка штепсельная Одноместная, для скрытой установки, с заземляющими контактами, без защитных шторок, до 250 В, от 10 А до 16 А, IP20</t>
  </si>
  <si>
    <t>BR-R14-16-K01</t>
  </si>
  <si>
    <t>247-214-0116</t>
  </si>
  <si>
    <t>Розетка штепсельная Одноместная, для скрытой установки, с заземляющими контактами, с защитными шторками, до 250 В, от 10 А до 16 А, IP20</t>
  </si>
  <si>
    <t>BR-R20-10-K01-F</t>
  </si>
  <si>
    <t>247-214-0117</t>
  </si>
  <si>
    <t>Розетка штепсельная Двухместная, для скрытой установки, без заземляющих контактов, без защитных шторок, до 250 В, от 10 А до 16 А, IP20</t>
  </si>
  <si>
    <t>BR-R23-10-K01-F</t>
  </si>
  <si>
    <t>247-214-0118</t>
  </si>
  <si>
    <t>Розетка штепсельная Двухместная, для скрытой установки, без заземляющих контактов, с защитными шторками, до 250 В, от 10 А до 16 А, IP20</t>
  </si>
  <si>
    <t>BR-R21-16-K01-F</t>
  </si>
  <si>
    <t>247-214-0119</t>
  </si>
  <si>
    <t>Розетка штепсельная Двухместная, для скрытой установки, с заземляющими контактами, без защитных шторок, до 250 В, от 10 А до 16 А, IP20</t>
  </si>
  <si>
    <t>BR-R24-16-K01-F</t>
  </si>
  <si>
    <t>247-214-0120</t>
  </si>
  <si>
    <t>Розетка штепсельная Двухместная, для скрытой установки, с заземляющими контактами, с защитными шторками, до 250 В, от 10 А до 16 А, IP20</t>
  </si>
  <si>
    <t>BR-A10-O-K01</t>
  </si>
  <si>
    <t>247-214-0201</t>
  </si>
  <si>
    <t>Розетка коммуникационная IP20 одноместная скрытой установки телевизионная</t>
  </si>
  <si>
    <t>BR-T10-K01</t>
  </si>
  <si>
    <t>247-214-0202</t>
  </si>
  <si>
    <t>Розетка коммуникационная IP20 одноместная скрытой установки телефонная</t>
  </si>
  <si>
    <t>PSN11-032-3</t>
  </si>
  <si>
    <t>247-214-0401</t>
  </si>
  <si>
    <t>Розетка промышленная стационарная 2P+PE, от 16 А до 32 А, 220 В, IP44</t>
  </si>
  <si>
    <t>PSN12-032-4</t>
  </si>
  <si>
    <t>247-214-0403</t>
  </si>
  <si>
    <t>Розетка промышленная стационарная 3P+PE, от 16 А до 32 А, 380 В, IP44</t>
  </si>
  <si>
    <t>PSN12-032-5</t>
  </si>
  <si>
    <t>247-214-0404</t>
  </si>
  <si>
    <t>Розетка промышленная стационарная 3P+PE+N, от 16 А до 32 А, 380 В, IP44</t>
  </si>
  <si>
    <t>PSN21-032-3</t>
  </si>
  <si>
    <t>247-214-0501</t>
  </si>
  <si>
    <t>Розетка промышленная переносная 2Р+РЕ, от 16 А до 32 А, 220 В, IP44</t>
  </si>
  <si>
    <t>PSN22-032-4</t>
  </si>
  <si>
    <t>247-214-0503</t>
  </si>
  <si>
    <t>Розетка промышленная переносная 3Р+РЕ, от 16 А до 32 А, 380 В, IP44</t>
  </si>
  <si>
    <t>PSN22-032-5</t>
  </si>
  <si>
    <t>247-214-0504</t>
  </si>
  <si>
    <t>Розетка промышленная переносная 3Р+РЕ+N, от 16 А до 32 А, 380 В, IP44</t>
  </si>
  <si>
    <t>PSN41-032-3</t>
  </si>
  <si>
    <t>247-214-0601</t>
  </si>
  <si>
    <t>Розетка промышленная встраиваемая (скрытая) 2Р+РЕ, от 16 А до 32 А, 220 В, IP44</t>
  </si>
  <si>
    <t>PSN42-032-4</t>
  </si>
  <si>
    <t>247-214-0602</t>
  </si>
  <si>
    <t>Розетка промышленная встраиваемая (скрытая) 3Р+РЕ, от 16 А до 32 А, 380 В, IP44</t>
  </si>
  <si>
    <t>PSN42-032-5</t>
  </si>
  <si>
    <t>247-214-0603</t>
  </si>
  <si>
    <t>Розетка промышленная встраиваемая (скрытая) 3Р+РЕ+N, от 16 А до 32 А, 380 В, IP44</t>
  </si>
  <si>
    <t>YBA10-03-015</t>
  </si>
  <si>
    <t>247-215-0101</t>
  </si>
  <si>
    <t>Шина алюминиевая марки АД31Т размерами 3 мм х 15 мм х 4000 мм</t>
  </si>
  <si>
    <t>YBA10-03-020</t>
  </si>
  <si>
    <t>247-215-0102</t>
  </si>
  <si>
    <t>Шина алюминиевая марки АД31Т размерами 3 мм х 20 мм х 4000 мм</t>
  </si>
  <si>
    <t>YBA10-03-025</t>
  </si>
  <si>
    <t>247-215-0103</t>
  </si>
  <si>
    <t>Шина алюминиевая марки АД31Т размерами 3 мм х 25 мм х 4000 мм</t>
  </si>
  <si>
    <t>YBA10-03-030</t>
  </si>
  <si>
    <t>247-215-0104</t>
  </si>
  <si>
    <t>Шина алюминиевая марки АД31Т размерами 3 мм х 30 мм х 4000 мм</t>
  </si>
  <si>
    <t>YBA10-04-030</t>
  </si>
  <si>
    <t>247-215-0109</t>
  </si>
  <si>
    <t>Шина алюминиевая марки АД31Т размерами 4 мм х 30 мм х 4000 мм</t>
  </si>
  <si>
    <t>YBA10-04-040</t>
  </si>
  <si>
    <t>247-215-0110</t>
  </si>
  <si>
    <t>Шина алюминиевая марки АД31Т размерами 4 мм х 40 мм х 4000 мм</t>
  </si>
  <si>
    <t>YBA10-05-040</t>
  </si>
  <si>
    <t>247-215-0115</t>
  </si>
  <si>
    <t>Шина алюминиевая марки АД31Т размерами 5 мм х 40 мм х 4000 мм</t>
  </si>
  <si>
    <t>YBA10-05-050</t>
  </si>
  <si>
    <t>247-215-0116</t>
  </si>
  <si>
    <t>Шина алюминиевая марки АД31Т размерами 5 мм х 50 мм х 4000 мм</t>
  </si>
  <si>
    <t>YBA10-05-060</t>
  </si>
  <si>
    <t>247-215-0117</t>
  </si>
  <si>
    <t>Шина алюминиевая марки АД31Т размерами 5 мм х 60 мм х 4000 мм</t>
  </si>
  <si>
    <t>YBA10-06-030</t>
  </si>
  <si>
    <t>247-215-0120</t>
  </si>
  <si>
    <t>Шина алюминиевая марки АД31Т размерами 6 мм х 30 мм х 4000 мм</t>
  </si>
  <si>
    <t>YBA10-06-040</t>
  </si>
  <si>
    <t>247-215-0121</t>
  </si>
  <si>
    <t>Шина алюминиевая марки АД31Т размерами 6 мм х 40 мм х 4000 мм</t>
  </si>
  <si>
    <t>YBA10-06-050</t>
  </si>
  <si>
    <t>247-215-0122</t>
  </si>
  <si>
    <t>Шина алюминиевая марки АД31Т размерами 6 мм х 50 мм х 4000 мм</t>
  </si>
  <si>
    <t>YBA10-06-060</t>
  </si>
  <si>
    <t>247-215-0123</t>
  </si>
  <si>
    <t>Шина алюминиевая марки АД31Т размерами 6 мм х 60 мм х 4000 мм</t>
  </si>
  <si>
    <t>YBA10-06-080</t>
  </si>
  <si>
    <t>247-215-0124</t>
  </si>
  <si>
    <t>Шина алюминиевая марки АД31Т размерами 6 мм х 80 мм х 4000 мм</t>
  </si>
  <si>
    <t>YBA10-08-060</t>
  </si>
  <si>
    <t>247-215-0129</t>
  </si>
  <si>
    <t>Шина алюминиевая марки АД31Т размерами 8 мм х 60 мм х 4000 мм</t>
  </si>
  <si>
    <t>YBA10-08-080</t>
  </si>
  <si>
    <t>247-215-0130</t>
  </si>
  <si>
    <t>Шина алюминиевая марки АД31Т размерами 8 мм х 80 мм х 4000 мм</t>
  </si>
  <si>
    <t>YBA10-08-100</t>
  </si>
  <si>
    <t>247-215-0131</t>
  </si>
  <si>
    <t>Шина алюминиевая марки АД31Т размерами 8 мм х 100 мм х 4000 мм</t>
  </si>
  <si>
    <t>YBA10-10-100</t>
  </si>
  <si>
    <t>247-215-0138</t>
  </si>
  <si>
    <t>Шина алюминиевая марки АД31Т размерами 10 мм х 100 мм х 4000 мм</t>
  </si>
  <si>
    <t>YBA10-10-120</t>
  </si>
  <si>
    <t>247-215-0139</t>
  </si>
  <si>
    <t>Шина алюминиевая марки АД31Т размерами 10 мм х 120 мм х 4000 мм</t>
  </si>
  <si>
    <t>YBC10-03-020</t>
  </si>
  <si>
    <t>247-215-0203</t>
  </si>
  <si>
    <t>Шина медная марки М1 размерами 3 мм х 20 мм х 4000 мм (М1Т В ПРАЙСЕ)</t>
  </si>
  <si>
    <t>YBC10-03-025</t>
  </si>
  <si>
    <t>247-215-0204</t>
  </si>
  <si>
    <t>Шина медная марки М1 размерами 3 мм х 25 мм х 4000 мм</t>
  </si>
  <si>
    <t>YBC10-03-030</t>
  </si>
  <si>
    <t>247-215-0205</t>
  </si>
  <si>
    <t>Шина медная марки М1 размерами 3 мм х 30 мм х 4000 мм</t>
  </si>
  <si>
    <t>YBC10-03-040</t>
  </si>
  <si>
    <t>247-215-0206</t>
  </si>
  <si>
    <t>Шина медная марки М1 размерами 3 мм х 40 мм х 4000 мм</t>
  </si>
  <si>
    <t>YBC10-04-020</t>
  </si>
  <si>
    <t>247-215-0207</t>
  </si>
  <si>
    <t>Шина медная марки М1 размерами 4 мм х 20 мм х 4000 мм</t>
  </si>
  <si>
    <t>YBC10-04-025</t>
  </si>
  <si>
    <t>247-215-0208</t>
  </si>
  <si>
    <t>Шина медная марки М1 размерами 4 мм х 25 мм х 4000 мм</t>
  </si>
  <si>
    <t>YBC10-04-030</t>
  </si>
  <si>
    <t>247-215-0209</t>
  </si>
  <si>
    <t>Шина медная марки М1 размерами 4 мм х 30 мм х 4000 мм</t>
  </si>
  <si>
    <t>YBC10-04-040</t>
  </si>
  <si>
    <t>247-215-0210</t>
  </si>
  <si>
    <t>Шина медная марки М1 размерами 4 мм х 40 мм х 4000 мм</t>
  </si>
  <si>
    <t>YBC10-05-030</t>
  </si>
  <si>
    <t>247-215-0212</t>
  </si>
  <si>
    <t>Шина медная марки М1 размерами 5 мм х 30 мм х 4000 мм</t>
  </si>
  <si>
    <t>YBC10-05-040</t>
  </si>
  <si>
    <t>247-215-0213</t>
  </si>
  <si>
    <t>Шина медная марки М1 размерами 5 мм х 40 мм х 4000 мм</t>
  </si>
  <si>
    <t>YBC10-05-050</t>
  </si>
  <si>
    <t>247-215-0214</t>
  </si>
  <si>
    <t>Шина медная марки М1 размерами 5 мм х 50 мм х 4000 мм</t>
  </si>
  <si>
    <t>YBC10-06-050</t>
  </si>
  <si>
    <t>247-215-0218</t>
  </si>
  <si>
    <t>Шина медная марки М1 размерами 6 мм х 50 мм х 4000 мм</t>
  </si>
  <si>
    <t>YBC10-06-060</t>
  </si>
  <si>
    <t>247-215-0219</t>
  </si>
  <si>
    <t>Шина медная марки М1 размерами 6 мм х 60 мм х 4000 мм</t>
  </si>
  <si>
    <t>YBC10-08-080</t>
  </si>
  <si>
    <t>247-215-0222</t>
  </si>
  <si>
    <t>Шина медная марки М1 размерами 8 мм х 80 мм х 4000 мм</t>
  </si>
  <si>
    <t>YBC10-10-050</t>
  </si>
  <si>
    <t>247-215-0224</t>
  </si>
  <si>
    <t>Шина медная марки М1 размерами 10 мм х 50 мм х 4000 мм</t>
  </si>
  <si>
    <t>YBC10-10-060</t>
  </si>
  <si>
    <t>247-215-0225</t>
  </si>
  <si>
    <t>Шина медная марки М1 размерами 10 мм х 60 мм х 4000 мм</t>
  </si>
  <si>
    <t>YBC10-10-100</t>
  </si>
  <si>
    <t>247-215-0226</t>
  </si>
  <si>
    <t>Шина медная марки М1 размерами 10 мм х 100 мм х 4000 мм</t>
  </si>
  <si>
    <t>YBC10-10-120</t>
  </si>
  <si>
    <t>247-215-0227</t>
  </si>
  <si>
    <t>Шина медная марки М1 размерами 10 мм х 120 мм х 4000 мм</t>
  </si>
  <si>
    <t>ITT10-2-05-0005</t>
  </si>
  <si>
    <t>247-302-0101</t>
  </si>
  <si>
    <t>Трансформатор тока 5ВА, класс точности 0,5 ГОСТ 7746-2015, марки ТТИ А 5/5А 5ВА</t>
  </si>
  <si>
    <t>ITT10-2-05-0010</t>
  </si>
  <si>
    <t>247-302-0102</t>
  </si>
  <si>
    <t>Трансформатор тока 5ВА, класс точности 0,5 ГОСТ 7746-2015, марки ТТИ А 10/5А 5ВА</t>
  </si>
  <si>
    <t>ITT10-2-05-0015</t>
  </si>
  <si>
    <t>247-302-0103</t>
  </si>
  <si>
    <t>Трансформатор тока 5ВА, класс точности 0,5 ГОСТ 7746-2015, марки ТТИ А 15/5А 5ВА</t>
  </si>
  <si>
    <t>ITT10-2-05-0020</t>
  </si>
  <si>
    <t>247-302-0104</t>
  </si>
  <si>
    <t>Трансформатор тока 5ВА, класс точности 0,5 ГОСТ 7746-2015, марки ТТИ А 20/5А 5ВА</t>
  </si>
  <si>
    <t>ITT10-2-05-0025</t>
  </si>
  <si>
    <t>247-302-0105</t>
  </si>
  <si>
    <t>Трансформатор тока 5ВА, класс точности 0,5 ГОСТ 7746-2015, марки ТТИ А 25/5А 5ВА</t>
  </si>
  <si>
    <t>ITT10-2-05-0030</t>
  </si>
  <si>
    <t>247-302-0106</t>
  </si>
  <si>
    <t>Трансформатор тока 5ВА, класс точности 0,5 ГОСТ 7746-2015, марки ТТИ А 30/5А 5ВА</t>
  </si>
  <si>
    <t>ITT10-2-05-0040</t>
  </si>
  <si>
    <t>247-302-0107</t>
  </si>
  <si>
    <t>Трансформатор тока 5ВА, класс точности 0,5 ГОСТ 7746-2015, марки ТТИ А 40/5А 5ВА</t>
  </si>
  <si>
    <t>ITT10-2-05-0050</t>
  </si>
  <si>
    <t>247-302-0108</t>
  </si>
  <si>
    <t>Трансформатор тока 5ВА, класс точности 0,5 ГОСТ 7746-2015, марки ТТИ А 50/5А 5ВА</t>
  </si>
  <si>
    <t>ITT10-2-05-0060</t>
  </si>
  <si>
    <t>247-302-0109</t>
  </si>
  <si>
    <t>Трансформатор тока 5ВА, класс точности 0,5 ГОСТ 7746-2015, марки ТТИ А 60/5А 5ВА</t>
  </si>
  <si>
    <t>ITT10-2-05-0075</t>
  </si>
  <si>
    <t>247-302-0110</t>
  </si>
  <si>
    <t>Трансформатор тока 5ВА, класс точности 0,5 ГОСТ 7746-2015, марки ТТИ А 75/5А 5ВА</t>
  </si>
  <si>
    <t>ITT10-2-05-0080</t>
  </si>
  <si>
    <t>247-302-0111</t>
  </si>
  <si>
    <t>Трансформатор тока 5ВА, класс точности 0,5 ГОСТ 7746-2015, марки ТТИ А 80/5А 5ВА</t>
  </si>
  <si>
    <t>ITT10-2-05-0100</t>
  </si>
  <si>
    <t>247-302-0112</t>
  </si>
  <si>
    <t>Трансформатор тока 5ВА, класс точности 0,5 ГОСТ 7746-2015, марки ТТИ А 100/5А 5ВА</t>
  </si>
  <si>
    <t>ITT10-2-05-0120</t>
  </si>
  <si>
    <t>247-302-0113</t>
  </si>
  <si>
    <t>Трансформатор тока 5ВА, класс точности 0,5 ГОСТ 7746-2015, марки ТТИ А 120/5А 5ВА</t>
  </si>
  <si>
    <t>ITT10-2-05-0125</t>
  </si>
  <si>
    <t>247-302-0114</t>
  </si>
  <si>
    <t>Трансформатор тока 5ВА, класс точности 0,5 ГОСТ 7746-2015, марки ТТИ А 125/5А 5ВА</t>
  </si>
  <si>
    <t>ITT10-2-05-0150</t>
  </si>
  <si>
    <t>247-302-0115</t>
  </si>
  <si>
    <t>Трансформатор тока 5ВА, класс точности 0,5 ГОСТ 7746-2015, марки ТТИ А 150/5А 5ВА</t>
  </si>
  <si>
    <t>ITT10-2-05-0200</t>
  </si>
  <si>
    <t>247-302-0116</t>
  </si>
  <si>
    <t>Трансформатор тока 5ВА, класс точности 0,5 ГОСТ 7746-2015, марки ТТИ А 200/5А 5ВА</t>
  </si>
  <si>
    <t>ITT10-2-05-0250</t>
  </si>
  <si>
    <t>247-302-0117</t>
  </si>
  <si>
    <t>Трансформатор тока 5ВА, класс точности 0,5 ГОСТ 7746-2015, марки ТТИ А 250/5А 5ВА</t>
  </si>
  <si>
    <t>ITT10-2-05-0300</t>
  </si>
  <si>
    <t>247-302-0118</t>
  </si>
  <si>
    <t>Трансформатор тока 5ВА, класс точности 0,5 ГОСТ 7746-2015, марки ТТИ А 300/5А 5ВА</t>
  </si>
  <si>
    <t>ITT10-2-05-0400</t>
  </si>
  <si>
    <t>247-302-0119</t>
  </si>
  <si>
    <t>Трансформатор тока 5ВА, класс точности 0,5 ГОСТ 7746-2015, марки ТТИ А 400/5А 5ВА</t>
  </si>
  <si>
    <t>ITT10-2-05-0500</t>
  </si>
  <si>
    <t>247-302-0120</t>
  </si>
  <si>
    <t>Трансформатор тока 5ВА, класс точности 0,5 ГОСТ 7746-2015, марки ТТИ А 500/5А 5ВА</t>
  </si>
  <si>
    <t>ITT10-2-05-0600</t>
  </si>
  <si>
    <t>247-302-0121</t>
  </si>
  <si>
    <t>Трансформатор тока 5ВА, класс точности 0,5 ГОСТ 7746-2015, марки ТТИ А 600/5А 5ВА</t>
  </si>
  <si>
    <t>ITT10-2-05-0800</t>
  </si>
  <si>
    <t>247-302-0122</t>
  </si>
  <si>
    <t>Трансформатор тока 5ВА, класс точности 0,5 ГОСТ 7746-2015, марки ТТИ А 800/5А 5ВА</t>
  </si>
  <si>
    <t>ITT10-2-05-1000</t>
  </si>
  <si>
    <t>247-302-0123</t>
  </si>
  <si>
    <t>Трансформатор тока 5ВА, класс точности 0,5 ГОСТ 7746-2015, марки ТТИ А 1000/5А 5ВА</t>
  </si>
  <si>
    <t>ITT20-2-05-0150</t>
  </si>
  <si>
    <t>247-302-0124</t>
  </si>
  <si>
    <t>Трансформатор тока 5ВА, класс точности 0,5 ГОСТ 7746-2015, марки ТТИ 30 150/5А 5ВА</t>
  </si>
  <si>
    <t>ITT20-2-05-0200</t>
  </si>
  <si>
    <t>247-302-0125</t>
  </si>
  <si>
    <t>Трансформатор тока 5ВА, класс точности 0,5 ГОСТ 7746-2015, марки ТТИ 30 200/5А 5ВА</t>
  </si>
  <si>
    <t>ITT20-2-05-0250</t>
  </si>
  <si>
    <t>247-302-0126</t>
  </si>
  <si>
    <t>Трансформатор тока 5ВА, класс точности 0,5 ГОСТ 7746-2015, марки ТТИ 30 250/5А 5ВА</t>
  </si>
  <si>
    <t>ITT20-2-05-0300</t>
  </si>
  <si>
    <t>247-302-0127</t>
  </si>
  <si>
    <t>Трансформатор тока 5ВА, класс точности 0,5 ГОСТ 7746-2015, марки ТТИ 30 300/5А 5ВА</t>
  </si>
  <si>
    <t>ITT30-2-05-0300</t>
  </si>
  <si>
    <t>247-302-0128</t>
  </si>
  <si>
    <t>Трансформатор тока 5ВА, класс точности 0,5 ГОСТ 7746-2015, марки ТТИ 40 300/5А 5ВА</t>
  </si>
  <si>
    <t>ITT30-2-05-0400</t>
  </si>
  <si>
    <t>247-302-0129</t>
  </si>
  <si>
    <t>Трансформатор тока 5ВА, класс точности 0,5 ГОСТ 7746-2015, марки ТТИ 40 400/5А 5ВА</t>
  </si>
  <si>
    <t>ITT30-2-05-0500</t>
  </si>
  <si>
    <t>247-302-0130</t>
  </si>
  <si>
    <t>Трансформатор тока 5ВА, класс точности 0,5 ГОСТ 7746-2015, марки ТТИ 40 500/5А 5ВА</t>
  </si>
  <si>
    <t>ITT30-2-05-0600</t>
  </si>
  <si>
    <t>247-302-0131</t>
  </si>
  <si>
    <t>Трансформатор тока 5ВА, класс точности 0,5 ГОСТ 7746-2015, марки ТТИ 40 600/5А 5ВА</t>
  </si>
  <si>
    <t>ITT10-2-10-0100</t>
  </si>
  <si>
    <t>247-302-0202</t>
  </si>
  <si>
    <t>Трансформатор тока 10ВА, класс точности 0,5 ГОСТ 7746-2015, марки ТТИ А 100/5А 10ВА</t>
  </si>
  <si>
    <t>ITT10-2-10-0120</t>
  </si>
  <si>
    <t>247-302-0203</t>
  </si>
  <si>
    <t>Трансформатор тока 10ВА, класс точности 0,5 ГОСТ 7746-2015, марки ТТИ А 120/5А 10ВА</t>
  </si>
  <si>
    <t>ITT10-2-10-0200</t>
  </si>
  <si>
    <t>247-302-0206</t>
  </si>
  <si>
    <t>Трансформатор тока 10ВА, класс точности 0,5 ГОСТ 7746-2015, марки ТТИ А 200/5А 10ВА</t>
  </si>
  <si>
    <t>ITT10-2-10-0250</t>
  </si>
  <si>
    <t>247-302-0207</t>
  </si>
  <si>
    <t>Трансформатор тока 10ВА, класс точности 0,5 ГОСТ 7746-2015, марки ТТИ А 250/5А 10ВА</t>
  </si>
  <si>
    <t>ITT10-2-10-0300</t>
  </si>
  <si>
    <t>247-302-0208</t>
  </si>
  <si>
    <t>Трансформатор тока 10ВА, класс точности 0,5 ГОСТ 7746-2015, марки ТТИ А 300/5А 10ВА</t>
  </si>
  <si>
    <t>ITT10-2-10-0400</t>
  </si>
  <si>
    <t>247-302-0209</t>
  </si>
  <si>
    <t>Трансформатор тока 10ВА, класс точности 0,5 ГОСТ 7746-2015, марки ТТИ А 400/5А 10ВА</t>
  </si>
  <si>
    <t>ITT10-2-10-0600</t>
  </si>
  <si>
    <t>247-302-0211</t>
  </si>
  <si>
    <t>Трансформатор тока 10ВА, класс точности 0,5 ГОСТ 7746-2015, марки ТТИ А 600/5А 10ВА</t>
  </si>
  <si>
    <t>ITT10-2-10-0800</t>
  </si>
  <si>
    <t>247-302-0212</t>
  </si>
  <si>
    <t>Трансформатор тока 10ВА, класс точности 0,5 ГОСТ 7746-2015, марки ТТИ А 800/5А 10ВА</t>
  </si>
  <si>
    <t>ITT10-2-10-1000</t>
  </si>
  <si>
    <t>247-302-0213</t>
  </si>
  <si>
    <t>Трансформатор тока 10ВА, класс точности 0,5 ГОСТ 7746-2015, марки ТТИ А 1000/5А 10ВА</t>
  </si>
  <si>
    <t>ITT20-2-10-0200</t>
  </si>
  <si>
    <t>247-302-0214</t>
  </si>
  <si>
    <t>Трансформатор тока 10ВА, класс точности 0,5 ГОСТ 7746-2015, марки ТТИ 30 200/5А 10ВА</t>
  </si>
  <si>
    <t>ITT30-2-10-0400</t>
  </si>
  <si>
    <t>247-302-0218</t>
  </si>
  <si>
    <t>Трансформатор тока 10ВА, класс точности 0,5 ГОСТ 7746-2015, марки ТТИ 40 400/5А 10ВА</t>
  </si>
  <si>
    <t>ITT30-2-10-0600</t>
  </si>
  <si>
    <t>247-302-0220</t>
  </si>
  <si>
    <t>Трансформатор тока 10ВА, класс точности 0,5 ГОСТ 7746-2015, марки ТТИ 40 600/5А 10ВА</t>
  </si>
  <si>
    <t>ITT40-2-10-0600</t>
  </si>
  <si>
    <t>247-302-0221</t>
  </si>
  <si>
    <t>Трансформатор тока 10ВА, класс точности 0,5 ГОСТ 7746-2015, марки ТТИ 60 600/5А 10ВА</t>
  </si>
  <si>
    <t>ITT40-2-10-0800</t>
  </si>
  <si>
    <t>247-302-0223</t>
  </si>
  <si>
    <t>Трансформатор тока 10ВА, класс точности 0,5 ГОСТ 7746-2015, марки ТТИ 60 800/5А 10ВА</t>
  </si>
  <si>
    <t>ITT40-2-10-1000</t>
  </si>
  <si>
    <t>247-302-0224</t>
  </si>
  <si>
    <t>Трансформатор тока 10ВА, класс точности 0,5 ГОСТ 7746-2015, марки ТТИ 60 1000/5А 10ВА</t>
  </si>
  <si>
    <t>ITT40-2-15-0600</t>
  </si>
  <si>
    <t>247-302-0301</t>
  </si>
  <si>
    <t>Трансформатор тока 15ВА, класс точности 0,5 ГОСТ 7746-2015, марки ТТИ 60 600/5А 15ВА</t>
  </si>
  <si>
    <t>ITT40-2-15-0750</t>
  </si>
  <si>
    <t>247-302-0302</t>
  </si>
  <si>
    <t>Трансформатор тока 15ВА, класс точности 0,5 ГОСТ 7746-2015, марки ТТИ 60 750/5А 15ВА</t>
  </si>
  <si>
    <t>ITT40-2-15-0800</t>
  </si>
  <si>
    <t>247-302-0303</t>
  </si>
  <si>
    <t>Трансформатор тока 15ВА, класс точности 0,5 ГОСТ 7746-2015, марки ТТИ 60 800/5А 15ВА</t>
  </si>
  <si>
    <t>ITT40-2-15-1000</t>
  </si>
  <si>
    <t>247-302-0304</t>
  </si>
  <si>
    <t>Трансформатор тока 15ВА, класс точности 0,5 ГОСТ 7746-2015, марки ТТИ 60 1000/5А 15ВА</t>
  </si>
  <si>
    <t>ITT50-2-15-0750</t>
  </si>
  <si>
    <t>247-302-0305</t>
  </si>
  <si>
    <t>Трансформатор тока 15ВА, класс точности 0,5 ГОСТ 7746-2015, марки ТТИ 85 750/5А 15ВА</t>
  </si>
  <si>
    <t>ITT50-2-15-0800</t>
  </si>
  <si>
    <t>247-302-0306</t>
  </si>
  <si>
    <t>Трансформатор тока 15ВА, класс точности 0,5 ГОСТ 7746-2015, марки ТТИ 85 800/5А 15ВА</t>
  </si>
  <si>
    <t>ITT50-2-15-1000</t>
  </si>
  <si>
    <t>247-302-0307</t>
  </si>
  <si>
    <t>Трансформатор тока 15ВА, класс точности 0,5 ГОСТ 7746-2015, марки ТТИ 85 1000/5А 15ВА</t>
  </si>
  <si>
    <t>ITT50-2-15-1200</t>
  </si>
  <si>
    <t>247-302-0308</t>
  </si>
  <si>
    <t>Трансформатор тока 15ВА, класс точности 0,5 ГОСТ 7746-2015, марки ТТИ 85 1200/5А 15ВА</t>
  </si>
  <si>
    <t>ITT50-2-15-1500</t>
  </si>
  <si>
    <t>247-302-0309</t>
  </si>
  <si>
    <t>Трансформатор тока 15ВА, класс точности 0,5 ГОСТ 7746-2015, марки ТТИ 85 1500/5А 15ВА</t>
  </si>
  <si>
    <t>ITT60-2-15-1000</t>
  </si>
  <si>
    <t>247-302-0310</t>
  </si>
  <si>
    <t>Трансформатор тока 15ВА, класс точности 0,5 ГОСТ 7746-2015, марки ТТИ 100 1000/5А 15ВА</t>
  </si>
  <si>
    <t>ITT60-2-15-1200</t>
  </si>
  <si>
    <t>247-302-0311</t>
  </si>
  <si>
    <t>Трансформатор тока 15ВА, класс точности 0,5 ГОСТ 7746-2015, марки ТТИ 100 1200/5А 15ВА</t>
  </si>
  <si>
    <t>ITT60-2-15-1250</t>
  </si>
  <si>
    <t>247-302-0312</t>
  </si>
  <si>
    <t>Трансформатор тока 15ВА, класс точности 0,5 ГОСТ 7746-2015, марки ТТИ 100 1250/5А 15ВА</t>
  </si>
  <si>
    <t>ITT60-2-15-1500</t>
  </si>
  <si>
    <t>247-302-0313</t>
  </si>
  <si>
    <t>Трансформатор тока 15ВА, класс точности 0,5 ГОСТ 7746-2015, марки ТТИ 100 1500/5А 15ВА</t>
  </si>
  <si>
    <t>ITT60-2-15-1600</t>
  </si>
  <si>
    <t>247-302-0314</t>
  </si>
  <si>
    <t>Трансформатор тока 15ВА, класс точности 0,5 ГОСТ 7746-2015, марки ТТИ 100 1600/5А 15ВА</t>
  </si>
  <si>
    <t>ITT60-2-15-2000</t>
  </si>
  <si>
    <t>247-302-0315</t>
  </si>
  <si>
    <t>Трансформатор тока 15ВА, класс точности 0,5 ГОСТ 7746-2015, марки ТТИ 100 2000/5А 15ВА</t>
  </si>
  <si>
    <t>ITT60-2-15-2500</t>
  </si>
  <si>
    <t>247-302-0316</t>
  </si>
  <si>
    <t>Трансформатор тока 15ВА, класс точности 0,5 ГОСТ 7746-2015, марки ТТИ 100 2500/5А 15ВА</t>
  </si>
  <si>
    <t>ITT60-2-15-3000</t>
  </si>
  <si>
    <t>247-302-0317</t>
  </si>
  <si>
    <t>Трансформатор тока 15ВА, класс точности 0,5 ГОСТ 7746-2015, марки ТТИ 100 3000/5А 15ВА</t>
  </si>
  <si>
    <t>ITT70-2-15-1500</t>
  </si>
  <si>
    <t>247-302-0318</t>
  </si>
  <si>
    <t>Трансформатор тока 15ВА, класс точности 0,5 ГОСТ 7746-2015, марки ТТИ 125 1500/5А 15ВА</t>
  </si>
  <si>
    <t>ITT70-2-15-2000</t>
  </si>
  <si>
    <t>247-302-0319</t>
  </si>
  <si>
    <t>Трансформатор тока 15ВА, класс точности 0,5 ГОСТ 7746-2015, марки ТТИ 125 2000/5А 15ВА</t>
  </si>
  <si>
    <t>ITT70-2-15-2500</t>
  </si>
  <si>
    <t>247-302-0320</t>
  </si>
  <si>
    <t>Трансформатор тока 15ВА, класс точности 0,5 ГОСТ 7746-2015, марки ТТИ 125 2500/5А 15ВА</t>
  </si>
  <si>
    <t>ITT70-2-15-3000</t>
  </si>
  <si>
    <t>247-302-0321</t>
  </si>
  <si>
    <t>Трансформатор тока 15ВА, класс точности 0,5 ГОСТ 7746-2015, марки ТТИ 125 3000/5А 15ВА</t>
  </si>
  <si>
    <t>ITT70-2-15-4000</t>
  </si>
  <si>
    <t>247-302-0322</t>
  </si>
  <si>
    <t>Трансформатор тока 15ВА, класс точности 0,5 ГОСТ 7746-2015, марки ТТИ 125 4000/5А 15ВА</t>
  </si>
  <si>
    <t>ITT70-2-15-5000</t>
  </si>
  <si>
    <t>247-302-0323</t>
  </si>
  <si>
    <t>Трансформатор тока 15ВА, класс точности 0,5 ГОСТ 7746-2015, марки ТТИ 125 5000/5А 15ВА</t>
  </si>
  <si>
    <t>ITT10-3-05-0005</t>
  </si>
  <si>
    <t>247-302-0401</t>
  </si>
  <si>
    <t>Трансформатор тока 5ВА, класс точности 0,5S ГОСТ 7746-2015, марки ТТИ А 5/5А 5ВА</t>
  </si>
  <si>
    <t>ITT10-3-05-0010</t>
  </si>
  <si>
    <t>247-302-0402</t>
  </si>
  <si>
    <t>Трансформатор тока 5ВА, класс точности 0,5S ГОСТ 7746-2015, марки ТТИ А 10/5А 5ВА</t>
  </si>
  <si>
    <t>ITT10-3-05-0015</t>
  </si>
  <si>
    <t>247-302-0403</t>
  </si>
  <si>
    <t>Трансформатор тока 5ВА, класс точности 0,5S ГОСТ 7746-2015, марки ТТИ А 15/5А 5ВА</t>
  </si>
  <si>
    <t>ITT10-3-05-0020</t>
  </si>
  <si>
    <t>247-302-0404</t>
  </si>
  <si>
    <t>Трансформатор тока 5ВА, класс точности 0,5S ГОСТ 7746-2015, марки ТТИ А 20/5А 5ВА</t>
  </si>
  <si>
    <t>ITT10-3-05-0025</t>
  </si>
  <si>
    <t>247-302-0405</t>
  </si>
  <si>
    <t>Трансформатор тока 5ВА, класс точности 0,5S ГОСТ 7746-2015, марки ТТИ А 25/5А 5ВА</t>
  </si>
  <si>
    <t>ITT10-3-05-0030</t>
  </si>
  <si>
    <t>247-302-0406</t>
  </si>
  <si>
    <t>Трансформатор тока 5ВА, класс точности 0,5S ГОСТ 7746-2015, марки ТТИ А 30/5А 5ВА</t>
  </si>
  <si>
    <t>ITT10-3-05-0040</t>
  </si>
  <si>
    <t>247-302-0407</t>
  </si>
  <si>
    <t>Трансформатор тока 5ВА, класс точности 0,5S ГОСТ 7746-2015, марки ТТИ А 40/5А 5ВА</t>
  </si>
  <si>
    <t>ITT10-3-05-0050</t>
  </si>
  <si>
    <t>247-302-0408</t>
  </si>
  <si>
    <t>Трансформатор тока 5ВА, класс точности 0,5S ГОСТ 7746-2015, марки ТТИ А 50/5А 5ВА</t>
  </si>
  <si>
    <t>ITT10-3-05-0060</t>
  </si>
  <si>
    <t>247-302-0409</t>
  </si>
  <si>
    <t>Трансформатор тока 5ВА, класс точности 0,5S ГОСТ 7746-2015, марки ТТИ А 60/5А 5ВА</t>
  </si>
  <si>
    <t>ITT10-3-05-0075</t>
  </si>
  <si>
    <t>247-302-0410</t>
  </si>
  <si>
    <t>Трансформатор тока 5ВА, класс точности 0,5S ГОСТ 7746-2015, марки ТТИ А 75/5А 5ВА</t>
  </si>
  <si>
    <t>ITT10-3-05-0080</t>
  </si>
  <si>
    <t>247-302-0411</t>
  </si>
  <si>
    <t>Трансформатор тока 5ВА, класс точности 0,5S ГОСТ 7746-2015, марки ТТИ А 80/5А 5ВА</t>
  </si>
  <si>
    <t>ITT10-3-05-0100</t>
  </si>
  <si>
    <t>247-302-0412</t>
  </si>
  <si>
    <t>Трансформатор тока 5ВА, класс точности 0,5S ГОСТ 7746-2015, марки ТТИ А 100/5А 5ВА</t>
  </si>
  <si>
    <t>ITT10-3-05-0120</t>
  </si>
  <si>
    <t>247-302-0413</t>
  </si>
  <si>
    <t>Трансформатор тока 5ВА, класс точности 0,5S ГОСТ 7746-2015, марки ТТИ А 120/5А 5ВА</t>
  </si>
  <si>
    <t>ITT10-3-05-0125</t>
  </si>
  <si>
    <t>247-302-0414</t>
  </si>
  <si>
    <t>Трансформатор тока 5ВА, класс точности 0,5S ГОСТ 7746-2015, марки ТТИ А 125/5А 5ВА</t>
  </si>
  <si>
    <t>ITT10-3-05-0150</t>
  </si>
  <si>
    <t>247-302-0415</t>
  </si>
  <si>
    <t>Трансформатор тока 5ВА, класс точности 0,5S ГОСТ 7746-2015, марки ТТИ А 150/5А 5ВА</t>
  </si>
  <si>
    <t>ITT10-3-05-0200</t>
  </si>
  <si>
    <t>247-302-0416</t>
  </si>
  <si>
    <t>Трансформатор тока 5ВА, класс точности 0,5S ГОСТ 7746-2015, марки ТТИ А 200/5А 5ВА</t>
  </si>
  <si>
    <t>ITT10-3-05-0250</t>
  </si>
  <si>
    <t>247-302-0417</t>
  </si>
  <si>
    <t>Трансформатор тока 5ВА, класс точности 0,5S ГОСТ 7746-2015, марки ТТИ А 250/5А 5ВА</t>
  </si>
  <si>
    <t>ITT20-3-05-0200</t>
  </si>
  <si>
    <t>247-302-0418</t>
  </si>
  <si>
    <t>Трансформатор тока 5ВА, класс точности 0,5S ГОСТ 7746-2015, марки ТТИ 30 200/5А 5ВА</t>
  </si>
  <si>
    <t>ITT20-3-05-0250</t>
  </si>
  <si>
    <t>247-302-0419</t>
  </si>
  <si>
    <t>Трансформатор тока 5ВА, класс точности 0,5S ГОСТ 7746-2015, марки ТТИ 30 250/5А 5ВА</t>
  </si>
  <si>
    <t>ITT20-3-05-0300</t>
  </si>
  <si>
    <t>247-302-0420</t>
  </si>
  <si>
    <t>Трансформатор тока 5ВА, класс точности 0,5S ГОСТ 7746-2015, марки ТТИ 30 300/5А 5ВА</t>
  </si>
  <si>
    <t>ITT30-3-05-0400</t>
  </si>
  <si>
    <t>247-302-0421</t>
  </si>
  <si>
    <t>Трансформатор тока 5ВА, класс точности 0,5S ГОСТ 7746-2015, марки ТТИ 40 400/5А 5ВА</t>
  </si>
  <si>
    <t>ITT30-3-05-0500</t>
  </si>
  <si>
    <t>247-302-0422</t>
  </si>
  <si>
    <t>Трансформатор тока 5ВА, класс точности 0,5S ГОСТ 7746-2015, марки ТТИ 40 500/5А 5ВА</t>
  </si>
  <si>
    <t>ITT30-3-05-0600</t>
  </si>
  <si>
    <t>247-302-0423</t>
  </si>
  <si>
    <t>Трансформатор тока 5ВА, класс точности 0,5S ГОСТ 7746-2015, марки ТТИ 40 600/5А 5ВА</t>
  </si>
  <si>
    <t>ITT23-2-D015-0300</t>
  </si>
  <si>
    <t>247-302-0901</t>
  </si>
  <si>
    <t>Трансформатор тока ГОСТ 7746-2015, марки ТРП  23 300/5 1,5ВА класс точности 0,5</t>
  </si>
  <si>
    <t>ITT23-2-D025-0400</t>
  </si>
  <si>
    <t>247-302-0903</t>
  </si>
  <si>
    <t>Трансформатор тока ГОСТ 7746-2015, марки ТРП  23 400/5 2,5ВА класс точности 0,5</t>
  </si>
  <si>
    <t>ITT58-2-D015-0250</t>
  </si>
  <si>
    <t>247-302-0904</t>
  </si>
  <si>
    <t>Трансформатор тока ГОСТ 7746-2015, марки ТРП  58 250/5 1ВА класс точности 0,5</t>
  </si>
  <si>
    <t>ITT58-2-D015-0300</t>
  </si>
  <si>
    <t>247-302-0905</t>
  </si>
  <si>
    <t>Трансформатор тока ГОСТ 7746-2015, марки ТРП  58 300/5 1,5ВА класс точности 0,5</t>
  </si>
  <si>
    <t>ITT58-2-D015-0400</t>
  </si>
  <si>
    <t>247-302-0906</t>
  </si>
  <si>
    <t>Трансформатор тока ГОСТ 7746-2015, марки ТРП  58 400/5 1,5ВА класс точности 0,5</t>
  </si>
  <si>
    <t>ITT58-2-D025-0500</t>
  </si>
  <si>
    <t>247-302-0907</t>
  </si>
  <si>
    <t>Трансформатор тока ГОСТ 7746-2015, марки ТРП  58 500/5 2,5ВА класс точности 0,5</t>
  </si>
  <si>
    <t>ITT58-2-D025-0600</t>
  </si>
  <si>
    <t>247-302-0908</t>
  </si>
  <si>
    <t>Трансформатор тока ГОСТ 7746-2015, марки ТРП  58 600/5 2,5ВА класс точности 0,5</t>
  </si>
  <si>
    <t>ITT88-2-D015-0400</t>
  </si>
  <si>
    <t>247-302-0909</t>
  </si>
  <si>
    <t>Трансформатор тока ГОСТ 7746-2015, марки ТРП  88 400/5 1,5ВА класс точности 0,5</t>
  </si>
  <si>
    <t>ITT88-2-D015-0500</t>
  </si>
  <si>
    <t>247-302-0910</t>
  </si>
  <si>
    <t>Трансформатор тока ГОСТ 7746-2015, марки ТРП  88 500/5 1,5ВА класс точности 0,5</t>
  </si>
  <si>
    <t>ITT88-2-D025-0600</t>
  </si>
  <si>
    <t>247-302-0911</t>
  </si>
  <si>
    <t>Трансформатор тока ГОСТ 7746-2015, марки ТРП  88 600/5 2,5ВА класс точности 0,5</t>
  </si>
  <si>
    <t>ITT88-2-D025-0800</t>
  </si>
  <si>
    <t>247-302-0912</t>
  </si>
  <si>
    <t>Трансформатор тока ГОСТ 7746-2015, марки ТРП  88 800/5 2,5ВА класс точности 0,5</t>
  </si>
  <si>
    <t>ITT88-2-D050-1000</t>
  </si>
  <si>
    <t>247-302-0913</t>
  </si>
  <si>
    <t>Трансформатор тока ГОСТ 7746-2015, марки ТРП  88 1000/5 5ВА класс точности 0,5</t>
  </si>
  <si>
    <t>ITT812-2-D050-1000</t>
  </si>
  <si>
    <t>247-302-0914</t>
  </si>
  <si>
    <t>Трансформатор тока ГОСТ 7746-2015, марки ТРП  812 1000/5 5ВА класс точности 0,5</t>
  </si>
  <si>
    <t>ITT812-2-D060-1200</t>
  </si>
  <si>
    <t>247-302-0915</t>
  </si>
  <si>
    <t>Трансформатор тока ГОСТ 7746-2015, марки ТРП  812 1200/5 6ВА класс точности 0,5</t>
  </si>
  <si>
    <t>ITT812-2-D075-1250</t>
  </si>
  <si>
    <t>247-302-0916</t>
  </si>
  <si>
    <t>Трансформатор тока ГОСТ 7746-2015, марки ТРП  812 1250/5 7,5ВА класс точности 0,5</t>
  </si>
  <si>
    <t>ITT812-2-D075-1500</t>
  </si>
  <si>
    <t>247-302-0917</t>
  </si>
  <si>
    <t>Трансформатор тока ГОСТ 7746-2015, марки ТРП  812 1500/5 7,5ВА класс точности 0,5</t>
  </si>
  <si>
    <t>ITT816-2-D100-1000</t>
  </si>
  <si>
    <t>247-302-0918</t>
  </si>
  <si>
    <t>Трансформатор тока ГОСТ 7746-2015, марки ТРП  816 1000/5 10ВА класс точности 0,5</t>
  </si>
  <si>
    <t>ITT816-2-D150-1500</t>
  </si>
  <si>
    <t>247-302-0919</t>
  </si>
  <si>
    <t>Трансформатор тока ГОСТ 7746-2015, марки ТРП  816 1500/5 15ВА класс точности 0,5</t>
  </si>
  <si>
    <t>ITT816-2-D150-2000</t>
  </si>
  <si>
    <t>247-302-0920</t>
  </si>
  <si>
    <t>Трансформатор тока ГОСТ 7746-2015, марки ТРП  816 2000/5 15ВА класс точности 0,5</t>
  </si>
  <si>
    <t>ITT816-2-D150-2500</t>
  </si>
  <si>
    <t>247-302-0921</t>
  </si>
  <si>
    <t>Трансформатор тока ГОСТ 7746-2015, марки ТРП  816 2500/5 15ВА класс точности 0,5</t>
  </si>
  <si>
    <t>ITT816-2-D200-3000</t>
  </si>
  <si>
    <t>247-302-0922</t>
  </si>
  <si>
    <t>Трансформатор тока ГОСТ 7746-2015, марки ТРП  816 3000/5 20ВА класс точности 0,5</t>
  </si>
  <si>
    <t>IPA10-6-0010-E</t>
  </si>
  <si>
    <t>247-303-0101</t>
  </si>
  <si>
    <t>Амперметр ГОСТ 30012.1-2002, марки Э47 10А, класс точности 1,5, размеры передней панели 72 мм х 72 мм</t>
  </si>
  <si>
    <t>IPA10-6-0050-E</t>
  </si>
  <si>
    <t>247-303-0102</t>
  </si>
  <si>
    <t>Амперметр ГОСТ 30012.1-2002, марки Э47 50А, класс точности 1,5, размеры передней панели 72 мм х 72 мм</t>
  </si>
  <si>
    <t>IPA10-6-0100-E</t>
  </si>
  <si>
    <t>247-303-0103</t>
  </si>
  <si>
    <t>Амперметр ГОСТ 30012.1-2002, марки Э47 100/5А, класс точности 1,5, размеры передней панели 72 мм х 72 мм</t>
  </si>
  <si>
    <t>IPA10-6-0150-E</t>
  </si>
  <si>
    <t>247-303-0104</t>
  </si>
  <si>
    <t>Амперметр ГОСТ 30012.1-2002, марки Э47 150/5А, класс точности 1,5, размеры передней панели 72 мм х 72 мм</t>
  </si>
  <si>
    <t>IPA10-6-0200-E</t>
  </si>
  <si>
    <t>247-303-0105</t>
  </si>
  <si>
    <t>Амперметр ГОСТ 30012.1-2002, марки Э47 200/5А, класс точности 1,5, размеры передней панели 72 мм х 72 мм</t>
  </si>
  <si>
    <t>IPA10-6-0300-E</t>
  </si>
  <si>
    <t>247-303-0106</t>
  </si>
  <si>
    <t>Амперметр ГОСТ 30012.1-2002, марки Э47 300/5А, класс точности 1,5, размеры передней панели 72 мм х 72 мм</t>
  </si>
  <si>
    <t>IPA10-6-0400-E</t>
  </si>
  <si>
    <t>247-303-0107</t>
  </si>
  <si>
    <t>Амперметр ГОСТ 30012.1-2002, марки Э47 400/5А, класс точности 1,5, размеры передней панели 72 мм х 72 мм</t>
  </si>
  <si>
    <t>IPA10-6-0600-E</t>
  </si>
  <si>
    <t>247-303-0108</t>
  </si>
  <si>
    <t>Амперметр ГОСТ 30012.1-2002, марки Э47 600/5А, класс точности 1,5, размеры передней панели 72 мм х 72 мм</t>
  </si>
  <si>
    <t>IPA10-6-1000-E</t>
  </si>
  <si>
    <t>247-303-0109</t>
  </si>
  <si>
    <t>Амперметр ГОСТ 30012.1-2002, марки Э47 1000/5А, класс точности 1,5, размеры передней панели 72 мм х 72 мм</t>
  </si>
  <si>
    <t>IPA10-6-1500-E</t>
  </si>
  <si>
    <t>247-303-0110</t>
  </si>
  <si>
    <t>Амперметр ГОСТ 30012.1-2002, марки Э47 1500/5А, класс точности 1,5, размеры передней панели 72 мм х 72 мм</t>
  </si>
  <si>
    <t>IPA10-6-2000-E</t>
  </si>
  <si>
    <t>247-303-0111</t>
  </si>
  <si>
    <t>Амперметр ГОСТ 30012.1-2002, марки Э47 2000/5А, класс точности 1,5, размеры передней панели 72 мм х 72 мм</t>
  </si>
  <si>
    <t>IPA10-6-3000-E</t>
  </si>
  <si>
    <t>247-303-0112</t>
  </si>
  <si>
    <t>Амперметр ГОСТ 30012.1-2002, марки Э47 3000/5А, класс точности 1,5, размеры передней панели 72 мм х 72 мм</t>
  </si>
  <si>
    <t>IPA20-6-0010-E</t>
  </si>
  <si>
    <t>247-303-0113</t>
  </si>
  <si>
    <t>Амперметр ГОСТ 30012.1-2002, марки Э47 10А, класс точности 1,5, размеры передней панели 96 мм х 96 мм</t>
  </si>
  <si>
    <t>IPA20-6-0050-E</t>
  </si>
  <si>
    <t>247-303-0114</t>
  </si>
  <si>
    <t>Амперметр ГОСТ 30012.1-2002, марки Э47 50А, класс точности 1,5, размеры передней панели 96 мм х 96 мм</t>
  </si>
  <si>
    <t>IPA20-6-0100-E</t>
  </si>
  <si>
    <t>247-303-0115</t>
  </si>
  <si>
    <t>Амперметр ГОСТ 30012.1-2002, марки Э47 100/5А, класс точности 1,5, размеры передней панели 96 мм х 96 мм</t>
  </si>
  <si>
    <t>IPA20-6-0150-E</t>
  </si>
  <si>
    <t>247-303-0116</t>
  </si>
  <si>
    <t>Амперметр ГОСТ 30012.1-2002, марки Э47 150/5А, класс точности 1,5, размеры передней панели 96 мм х 96 мм</t>
  </si>
  <si>
    <t>IPA20-6-0200-E</t>
  </si>
  <si>
    <t>247-303-0117</t>
  </si>
  <si>
    <t>Амперметр ГОСТ 30012.1-2002, марки Э47 200/5А, класс точности 1,5, размеры передней панели 96 мм х 96 мм</t>
  </si>
  <si>
    <t>IPA20-6-0300-E</t>
  </si>
  <si>
    <t>247-303-0118</t>
  </si>
  <si>
    <t>Амперметр ГОСТ 30012.1-2002, марки Э47 300/5А, класс точности 1,5, размеры передней панели 96 мм х 96 мм</t>
  </si>
  <si>
    <t>IPA20-6-0400-E</t>
  </si>
  <si>
    <t>247-303-0119</t>
  </si>
  <si>
    <t>Амперметр ГОСТ 30012.1-2002, марки Э47 400/5А, класс точности 1,5, размеры передней панели 96 мм х 96 мм</t>
  </si>
  <si>
    <t>IPA20-6-0600-E</t>
  </si>
  <si>
    <t>247-303-0120</t>
  </si>
  <si>
    <t>Амперметр ГОСТ 30012.1-2002, марки Э47 600/5А, класс точности 1,5, размеры передней панели 96 мм х 96 мм</t>
  </si>
  <si>
    <t>IPA20-6-1000-E</t>
  </si>
  <si>
    <t>247-303-0121</t>
  </si>
  <si>
    <t>Амперметр ГОСТ 30012.1-2002, марки Э47 1000/5А, класс точности 1,5, размеры передней панели 96 мм х 96 мм</t>
  </si>
  <si>
    <t>IPA20-6-1500-E</t>
  </si>
  <si>
    <t>247-303-0122</t>
  </si>
  <si>
    <t>Амперметр ГОСТ 30012.1-2002, марки Э47 1500/5А, класс точности 1,5, размеры передней панели 96 мм х 96 мм</t>
  </si>
  <si>
    <t>IPA20-6-2000-E</t>
  </si>
  <si>
    <t>247-303-0123</t>
  </si>
  <si>
    <t>Амперметр ГОСТ 30012.1-2002, марки Э47 2000/5А, класс точности 1,5, размеры передней панели 96 мм х 96 мм</t>
  </si>
  <si>
    <t>IPA20-6-3000-E</t>
  </si>
  <si>
    <t>247-303-0124</t>
  </si>
  <si>
    <t>Амперметр ГОСТ 30012.1-2002, марки Э47 3000/5А, класс точности 1,5, размеры передней панели 96 мм х 96 мм</t>
  </si>
  <si>
    <t>IPV10-6-0100-E</t>
  </si>
  <si>
    <t>247-303-0201</t>
  </si>
  <si>
    <t>Вольтметр ГОСТ 30012.1-2002, марки Э47  100В, класс точности 1,5, размеры передней панели 72 мм х 72 мм</t>
  </si>
  <si>
    <t>IPV10-6-0300-E</t>
  </si>
  <si>
    <t>247-303-0202</t>
  </si>
  <si>
    <t>Вольтметр ГОСТ 30012.1-2002, марки Э47  300В, класс точности 1,5, размеры передней панели 72 мм х 72 мм</t>
  </si>
  <si>
    <t>IPV10-6-0500-E</t>
  </si>
  <si>
    <t>247-303-0203</t>
  </si>
  <si>
    <t>Вольтметр ГОСТ 30012.1-2002, марки Э47  500В, класс точности 1,5, размеры передней панели 72 мм х 72 мм</t>
  </si>
  <si>
    <t>IPV10-6-0600-E</t>
  </si>
  <si>
    <t>247-303-0204</t>
  </si>
  <si>
    <t>Вольтметр ГОСТ 30012.1-2002, марки Э47  600В, класс точности 1,5, размеры передней панели 72 мм х 72 мм</t>
  </si>
  <si>
    <t>IPV20-6-0100-E</t>
  </si>
  <si>
    <t>247-303-0205</t>
  </si>
  <si>
    <t>Вольтметр ГОСТ 30012.1-2002, марки Э47  100В, класс точности 1,5, размеры передней панели 96 мм х 96 мм</t>
  </si>
  <si>
    <t>IPV20-6-0300-E</t>
  </si>
  <si>
    <t>247-303-0206</t>
  </si>
  <si>
    <t>Вольтметр ГОСТ 30012.1-2002, марки Э47  300В, класс точности 1,5, размеры передней панели 96 мм х 96 мм</t>
  </si>
  <si>
    <t>IPV20-6-0500-E</t>
  </si>
  <si>
    <t>247-303-0207</t>
  </si>
  <si>
    <t>Вольтметр ГОСТ 30012.1-2002, марки Э47  500В, класс точности 1,5, размеры передней панели 96 мм х 96 мм</t>
  </si>
  <si>
    <t>IPV20-6-0600-E</t>
  </si>
  <si>
    <t>247-303-0208</t>
  </si>
  <si>
    <t>Вольтметр ГОСТ 30012.1-2002, марки Э47  600В, класс точности 1,5, размеры передней панели 96 мм х 96 мм</t>
  </si>
  <si>
    <t>IVS10-1-00500</t>
  </si>
  <si>
    <t>247-304-0101</t>
  </si>
  <si>
    <t>Стабилизатор напряжения однофазный, серии СНИ1 0,5 кВА</t>
  </si>
  <si>
    <t>IVS10-1-01000</t>
  </si>
  <si>
    <t>247-304-0102</t>
  </si>
  <si>
    <t>Стабилизатор напряжения однофазный, серии СНИ1 1 кВА</t>
  </si>
  <si>
    <t>IVS10-1-01500</t>
  </si>
  <si>
    <t>247-304-0103</t>
  </si>
  <si>
    <t>Стабилизатор напряжения однофазный, серии СНИ1 1,5 кВА</t>
  </si>
  <si>
    <t>IVS10-1-03000</t>
  </si>
  <si>
    <t>247-304-0105</t>
  </si>
  <si>
    <t>Стабилизатор напряжения однофазный, серии СНИ1 3 кВА</t>
  </si>
  <si>
    <t>IVS10-1-05000</t>
  </si>
  <si>
    <t>247-304-0106</t>
  </si>
  <si>
    <t>Стабилизатор напряжения однофазный, серии СНИ1 5 кВА</t>
  </si>
  <si>
    <t>IVS10-1-07000</t>
  </si>
  <si>
    <t>247-304-0107</t>
  </si>
  <si>
    <t>Стабилизатор напряжения однофазный, серии СНИ1 7 кВА</t>
  </si>
  <si>
    <t>IVS10-1-15000</t>
  </si>
  <si>
    <t>247-304-0109</t>
  </si>
  <si>
    <t>Стабилизатор напряжения однофазный, серии СНИ1 15 кВА</t>
  </si>
  <si>
    <t>IVS10-1-30000</t>
  </si>
  <si>
    <t>247-304-0111</t>
  </si>
  <si>
    <t>Стабилизатор напряжения однофазный, серии СНИ1 30 кВА</t>
  </si>
  <si>
    <t>IVS10-3-06000</t>
  </si>
  <si>
    <t>247-304-0202</t>
  </si>
  <si>
    <t>Стабилизатор напряжения трехфазный, серии СНИ3 6 кВА</t>
  </si>
  <si>
    <t>IVS10-3-07500</t>
  </si>
  <si>
    <t>247-304-0203</t>
  </si>
  <si>
    <t>Стабилизатор напряжения трехфазный, серии СНИ3 7,5 кВА</t>
  </si>
  <si>
    <t>IVS10-3-15000</t>
  </si>
  <si>
    <t>247-304-0204</t>
  </si>
  <si>
    <t>Стабилизатор напряжения трехфазный, серии СНИ3 15 кВА</t>
  </si>
  <si>
    <t>IVS10-3-20000</t>
  </si>
  <si>
    <t>247-304-0205</t>
  </si>
  <si>
    <t>Стабилизатор напряжения трехфазный, серии СНИ3 20 кВА</t>
  </si>
  <si>
    <t>IVS10-3-30000</t>
  </si>
  <si>
    <t>247-304-0206</t>
  </si>
  <si>
    <t>Стабилизатор напряжения трехфазный, серии СНИ3 30 кВА</t>
  </si>
  <si>
    <t>IVS10-3-60000</t>
  </si>
  <si>
    <t>247-304-0208</t>
  </si>
  <si>
    <t>Стабилизатор напряжения трехфазный, серии СНИ3 60 кВА</t>
  </si>
  <si>
    <t>IVS25-1-00350</t>
  </si>
  <si>
    <t>247-304-0401</t>
  </si>
  <si>
    <t>Стабилизатор напряжения, серии Simple 0,35 кВА</t>
  </si>
  <si>
    <t>IVS23-1-10000</t>
  </si>
  <si>
    <t>247-304-0502</t>
  </si>
  <si>
    <t>Стабилизатор напряжения, серии Extensive 10 кВА, переносной</t>
  </si>
  <si>
    <t>IVS28-1-05000</t>
  </si>
  <si>
    <t>247-304-0504</t>
  </si>
  <si>
    <t>Стабилизатор напряжения, серии Extensive 5 кВА, настенный</t>
  </si>
  <si>
    <t>IVS28-1-08000</t>
  </si>
  <si>
    <t>247-304-0505</t>
  </si>
  <si>
    <t>Стабилизатор напряжения, серии Extensive 8 кВА, настенный</t>
  </si>
  <si>
    <t>IVS27-1-05000</t>
  </si>
  <si>
    <t>247-304-0603</t>
  </si>
  <si>
    <t>Стабилизатор напряжения, серии Ecoline 5 кВА, настенный</t>
  </si>
  <si>
    <t>UZM-XLK1-NVN5-150240S</t>
  </si>
  <si>
    <t>243-903-2944</t>
  </si>
  <si>
    <t>Муфта концевая для 5-ти жильного кабеля с пластмассовой изоляцией, с болтовыми наконечниками со срывными головками, напряжение до 1 кВ ГОСТ 13781.0-86 типа ПКВ(Н)тп 5х150/240</t>
  </si>
  <si>
    <t>UZM-XLK1-NVN5-70120S</t>
  </si>
  <si>
    <t>243-903-2945</t>
  </si>
  <si>
    <t>Муфта концевая для 5-ти жильного кабеля с пластмассовой изоляцией, с болтовыми наконечниками со срывными головками, напряжение до 1 кВ ГОСТ 13781.0-86 типа ПКВ(Н)тп 5х70/120</t>
  </si>
  <si>
    <t>LDVO0-1615-24-4000-K01</t>
  </si>
  <si>
    <t>247-102-4679</t>
  </si>
  <si>
    <t>Светильник светодиодный для общественных помещений-4 типа LED ДВО 1615, мощность 24 Вт, IP20, 1600 Лм, 4000К</t>
  </si>
  <si>
    <t>LDSP0-2201-1X120-K01</t>
  </si>
  <si>
    <t>247-102-4680</t>
  </si>
  <si>
    <t>Светильник светодиодный для общественных помещений-4 типа ДСП 2201 под LED лампу 1хT8, IP65, 1200 мм</t>
  </si>
  <si>
    <t>LDVO3-6560-36-6500-U-K01</t>
  </si>
  <si>
    <t>247-102-4681</t>
  </si>
  <si>
    <t>Светильник светодиодный для общественных помещений-4 типа ДВО 6560-O, мощность 36 Вт, 6500К 595х595х20, опал</t>
  </si>
  <si>
    <t>LFR20-602-4400-003</t>
  </si>
  <si>
    <t>247-103-3636</t>
  </si>
  <si>
    <t>Фотореле ФР 602 встроенный, мощность 5500 Вт, IP44</t>
  </si>
  <si>
    <t>LPDO701-200-K03</t>
  </si>
  <si>
    <t>247-103-3845</t>
  </si>
  <si>
    <t>Прожектор для архитектурного освещения модели СДО 07-200, мощность 200 Вт, 170000 Лм, К6500, IP65</t>
  </si>
  <si>
    <t>BLS10-ADDS-230-K04        BLS10-ADDS-230-K05      BLS10-ADDS-230-K03      BLS10-ADDS-230-K01      BLS10-ADDS-230-K07</t>
  </si>
  <si>
    <t>247-106-0135</t>
  </si>
  <si>
    <t>Лампа светодиодная типа AD22DS, диаметром 22мм, 230В, IP40</t>
  </si>
  <si>
    <t>MKM16-N-036-31-Z-U     MKM14-N-36-31-Z            MKM13-N-36-31-Z</t>
  </si>
  <si>
    <t>247-201-0140</t>
  </si>
  <si>
    <t>Щит распределительный навесной ГОСТ 32397-2013, типа ЩРн 36з-3 IP31</t>
  </si>
  <si>
    <t>247-201-0141</t>
  </si>
  <si>
    <t>TI5-50-N-024-54-7035          TI5-50-N-024-54              MKM11-N-24-54-Z</t>
  </si>
  <si>
    <t>247-201-0142</t>
  </si>
  <si>
    <t>Щит распределительный навесной ГОСТ 32397-2013, типа ЩРн 24з-2 IP54</t>
  </si>
  <si>
    <t>TI5-50-N-036-54-7035           TI5-50-N-036-54               MKM11-N-36-54-Z</t>
  </si>
  <si>
    <t>247-201-0143</t>
  </si>
  <si>
    <t>Щит распределительный навесной ГОСТ 32397-2013, типа ЩРн 36з-3 IP54</t>
  </si>
  <si>
    <t>TI5-50-N-048-54-7035           TI5-50-N-048-54                       TI5-50-N-2X024-54-7035       TI5-50-N-2X024-54           MKM11-N-48-54-Z</t>
  </si>
  <si>
    <t>247-201-0144</t>
  </si>
  <si>
    <t>Щит распределительный навесной ГОСТ 32397-2013, типа ЩРн 48з-4 IP54</t>
  </si>
  <si>
    <t>247-201-0145</t>
  </si>
  <si>
    <t>Щит распределительный навесной ГОСТ 32397-2013, типа ЩРн 54з-3 IP54</t>
  </si>
  <si>
    <t>247-201-0146</t>
  </si>
  <si>
    <t>Щит распределительный навесной ГОСТ 32397-2013, типа ЩРн 72з-3 IP54</t>
  </si>
  <si>
    <t xml:space="preserve">TI5-50-V-048-31                  TI5-50-V-2X024-31-7035      TI5-50-V-2X024-31                  TI5-50-V-048-31-7035           </t>
  </si>
  <si>
    <t>247-201-0234</t>
  </si>
  <si>
    <t>Щит распределительный встраиваемый ГОСТ 32397-2013, типа ЩРв  48з-4 IP31</t>
  </si>
  <si>
    <t>UKO21-080-080-040-K41-66</t>
  </si>
  <si>
    <t>247-202-0423</t>
  </si>
  <si>
    <t>Коробка ответвительная для открытой установки с повышенной степенью защиты  типа КМ42435, IP67, 8 гермовводов, размерами 80 мм х 80 мм х 40 мм</t>
  </si>
  <si>
    <t>UKT10-068-045-000-A-S</t>
  </si>
  <si>
    <t>247-202-0607</t>
  </si>
  <si>
    <t>Коробка ответвительная для твердых стен типа КМ40004-10, диаметром 68 мм, глубиной 45 мм</t>
  </si>
  <si>
    <t>SVA31D-RN-02</t>
  </si>
  <si>
    <t>247-204-3003</t>
  </si>
  <si>
    <t>Расцепитель независимый типа РНм-250е (РНм-35) 220В</t>
  </si>
  <si>
    <t>MVA31D-RN-1</t>
  </si>
  <si>
    <t>247-204-3004</t>
  </si>
  <si>
    <t>Расцепитель независимый типа РН47-60М для ВА47-60M</t>
  </si>
  <si>
    <t>SVA00-3-0025-02</t>
  </si>
  <si>
    <t>247-204-3437</t>
  </si>
  <si>
    <t>Выключатель автоматический типа ВА88 31 3Р 25А 25кА</t>
  </si>
  <si>
    <t>SVA00-3-0032-02</t>
  </si>
  <si>
    <t>247-204-3438</t>
  </si>
  <si>
    <t>Выключатель автоматический типа ВА88 31 3Р 32А 25кА</t>
  </si>
  <si>
    <t>SVA00-3-0040-02</t>
  </si>
  <si>
    <t>247-204-3439</t>
  </si>
  <si>
    <t>Выключатель автоматический типа ВА88 31 3Р 40А 25кА</t>
  </si>
  <si>
    <t>SVA00-3-0050-02</t>
  </si>
  <si>
    <t>247-204-3440</t>
  </si>
  <si>
    <t>Выключатель автоматический типа ВА88 31 3Р 50А 25кА</t>
  </si>
  <si>
    <t>SVA00-3-0063-02</t>
  </si>
  <si>
    <t>247-204-3441</t>
  </si>
  <si>
    <t>Выключатель автоматический типа ВА88 31 3Р 63А 25кА</t>
  </si>
  <si>
    <t>SVA40-3-0320-02</t>
  </si>
  <si>
    <t>247-204-3442</t>
  </si>
  <si>
    <t>Выключатель автоматический типа ВА88 37 3Р 320А 35кА</t>
  </si>
  <si>
    <t>SVA40-3-0400-02</t>
  </si>
  <si>
    <t>247-204-3443</t>
  </si>
  <si>
    <t>SVA11-3-0125-02</t>
  </si>
  <si>
    <t>247-204-3444</t>
  </si>
  <si>
    <t>Выключатель автоматический типа ВА88 32 3Р 125А 35кА с электронным расцепителем</t>
  </si>
  <si>
    <t>SVA51-3-0800-02</t>
  </si>
  <si>
    <t>247-204-3445</t>
  </si>
  <si>
    <t>Выключатель автоматический типа ВА88 40 3Р 800А 35кА с электронным расцепителем</t>
  </si>
  <si>
    <t>SVA71-3-0400-02</t>
  </si>
  <si>
    <t>247-204-3446</t>
  </si>
  <si>
    <t>Выключатель автоматический типа ВА88 39 3Р 400А 35кА с электронным расцепителем</t>
  </si>
  <si>
    <t>SVA71-3-0630-02</t>
  </si>
  <si>
    <t>247-204-3447</t>
  </si>
  <si>
    <t>Выключатель автоматический типа ВА88 39 3Р 630А 35кА с электронным расцепителем</t>
  </si>
  <si>
    <t>KA-VR10-3-0160</t>
  </si>
  <si>
    <t>247-205-0781</t>
  </si>
  <si>
    <t>Выключатель-разъединитель 3P 160А без рукоятки</t>
  </si>
  <si>
    <t>KA-VR20-3-0400</t>
  </si>
  <si>
    <t>247-205-0782</t>
  </si>
  <si>
    <t>Выключатель-разъединитель 3P 400А без рукоятки реверсивный</t>
  </si>
  <si>
    <t>KA-VR20D-RYD-0315-0400</t>
  </si>
  <si>
    <t>247-205-0783</t>
  </si>
  <si>
    <t>Рукоятка дистанционного управления для ВРК реверс 315-400А</t>
  </si>
  <si>
    <t>KA-VR10D-RY-0160-0250</t>
  </si>
  <si>
    <t>247-205-0784</t>
  </si>
  <si>
    <t>Рукоятка прямого управления для ВРК 160-250А</t>
  </si>
  <si>
    <t>KA-VR00D-V-0315-1600-280</t>
  </si>
  <si>
    <t>247-205-0785</t>
  </si>
  <si>
    <t>Вал 280 мм для рукояток дистанционного управления для ВРК 315-1600А</t>
  </si>
  <si>
    <t>AR-ACC-11-018-230-11</t>
  </si>
  <si>
    <t>247-208-3501</t>
  </si>
  <si>
    <t>Контактор электромагнитный, малогабаритный типа КМИ-А 11812, LC1D, 18А, 230В/АС3, 1НО/1НЗ</t>
  </si>
  <si>
    <t>AR-ACC-21-025-230-11</t>
  </si>
  <si>
    <t>247-208-3502</t>
  </si>
  <si>
    <t>Контактор электромагнитный, малогабаритный типа КМИ-А 22512, LC1D, 25А, 230В/АС3, 1НО/1НЗ</t>
  </si>
  <si>
    <t>247-211-0311</t>
  </si>
  <si>
    <t>Реле промежуточные типа РЭК78 3(MY3), 5 А, 230 В, АС</t>
  </si>
  <si>
    <t>ORF-10-220-460VAC</t>
  </si>
  <si>
    <t>247-211-0803</t>
  </si>
  <si>
    <t>Реле контроля фаз типа ORF-10 3 фазы 2 контакта 220-460В AC ONI</t>
  </si>
  <si>
    <t>OTR-01-ACDC24-240V</t>
  </si>
  <si>
    <t>247-211-2701</t>
  </si>
  <si>
    <t>Реле температурное OTR-01 1 контакт 24-240В AC/DC ONI</t>
  </si>
  <si>
    <t>247-212-0610</t>
  </si>
  <si>
    <t>Выключатель открытой установки ВС20-1-0-ГПБ, одноклавишный, 250 В, 10А, IP54</t>
  </si>
  <si>
    <t>EVS10-K03-10-54-DC</t>
  </si>
  <si>
    <t>247-212-0611</t>
  </si>
  <si>
    <t>Выключатель открытой установки типа ФОРС, одноклавишный, 250 В, 10А, ВС20-1-0-Ф, IP54</t>
  </si>
  <si>
    <t>247-212-0721</t>
  </si>
  <si>
    <t>Выключатель скрытой установки типа BRITE, ВСР10-1-0-БрБ, одноклавишный, 10А,  IP20</t>
  </si>
  <si>
    <t>KV-V10-10-44-K01</t>
  </si>
  <si>
    <t>247-212-0722</t>
  </si>
  <si>
    <t>Выключатель скрытой установки ВС10-1-0-КБ-44, одноклавишный, 10А IP44</t>
  </si>
  <si>
    <t>EVK12-K01-10-DM</t>
  </si>
  <si>
    <t>247-212-0723</t>
  </si>
  <si>
    <t>Выключатель скрытой установки ВСп10-1-0-КБ, одноклавишный, 10А</t>
  </si>
  <si>
    <t>EVK20-K01-10-DM</t>
  </si>
  <si>
    <t>247-212-0724</t>
  </si>
  <si>
    <t>Выключатель скрытой установки ВС10-2-0-КБ, двухклавишный, 10А</t>
  </si>
  <si>
    <t>CKK-40D-RSZB2-K01-K</t>
  </si>
  <si>
    <t>247-214-0125</t>
  </si>
  <si>
    <t>Розетка штепсельная одноместная, типа РКС-20-30-П-К с заземляющим контактом 2к (на 2 модуля)</t>
  </si>
  <si>
    <t>YNN10-69-12KD-K07</t>
  </si>
  <si>
    <t>247-215-0402</t>
  </si>
  <si>
    <t>Шина N "ноль" в корп изол на DIN-рейку ШНИ-6х9-12-К-С  типа IEK</t>
  </si>
  <si>
    <t>AR-B06S-1N-C16C030</t>
  </si>
  <si>
    <t>247-217-4101</t>
  </si>
  <si>
    <t>Выключатель автоматический дифференциального тока ГОСТ IEC 61009-1-2014, типа АВДТ B06S - характеристика "АС" 1P+NP C16 30мА тип AC (18мм)</t>
  </si>
  <si>
    <t>AR-B06S-1N-C20C030</t>
  </si>
  <si>
    <t>247-217-4102</t>
  </si>
  <si>
    <t>Выключатель автоматический дифференциального тока ГОСТ IEC 61009-1-2014, типа АВДТ B06S - характеристика "АС" 1P+NP C20 30мА тип AC (18мм)</t>
  </si>
  <si>
    <t>AR-B06S-1N-C25C030</t>
  </si>
  <si>
    <t>247-217-4103</t>
  </si>
  <si>
    <t>Выключатель автоматический дифференциального тока ГОСТ IEC 61009-1-2014, типа АВДТ B06S - характеристика "АС" 1P+NP C25 30мА тип AC (18мм)</t>
  </si>
  <si>
    <t>AR-B06S-1N-C32C030</t>
  </si>
  <si>
    <t>247-217-4104</t>
  </si>
  <si>
    <t>Выключатель автоматический дифференциального тока ГОСТ IEC 61009-1-2014, типа АВДТ B06S - характеристика "АС" 1P+NP C32 30мА тип AC (18мм)</t>
  </si>
  <si>
    <t>AR-M06N-1-C010</t>
  </si>
  <si>
    <t>247-217-4201</t>
  </si>
  <si>
    <t>Выключатель автоматический ГОСТ IEC 60947-2-2021, типа M06N, характеристика "С" 1P 10А</t>
  </si>
  <si>
    <t>AR-M06N-1-C016</t>
  </si>
  <si>
    <t>247-217-4202</t>
  </si>
  <si>
    <t>Выключатель автоматический ГОСТ IEC 60947-2-2021, типа M06N, характеристика "С" 1P 16А</t>
  </si>
  <si>
    <t>AR-M06N-1-C020</t>
  </si>
  <si>
    <t>247-217-4203</t>
  </si>
  <si>
    <t>Выключатель автоматический ГОСТ IEC 60947-2-2021, типа M06N, характеристика "С" 1P 20А</t>
  </si>
  <si>
    <t>AR-M06N-1-C025</t>
  </si>
  <si>
    <t>247-217-4204</t>
  </si>
  <si>
    <t>Выключатель автоматический ГОСТ IEC 60947-2-2021, типа M06N, характеристика "С" 1P 25А</t>
  </si>
  <si>
    <t>AR-M06N-1-C032</t>
  </si>
  <si>
    <t>247-217-4205</t>
  </si>
  <si>
    <t>Выключатель автоматический ГОСТ IEC 60947-2-2021, типа M06N, характеристика "С" 1P 32А</t>
  </si>
  <si>
    <t>AR-M06N-1-C040</t>
  </si>
  <si>
    <t>247-217-4206</t>
  </si>
  <si>
    <t>Выключатель автоматический ГОСТ IEC 60947-2-2021, типа M06N, характеристика "С" 1P 40А</t>
  </si>
  <si>
    <t>AR-M06N-1-C050</t>
  </si>
  <si>
    <t>247-217-4207</t>
  </si>
  <si>
    <t>Выключатель автоматический ГОСТ IEC 60947-2-2021, типа M06N, характеристика "С" 1P 50А</t>
  </si>
  <si>
    <t>AR-M06N-1-C006</t>
  </si>
  <si>
    <t>247-217-4208</t>
  </si>
  <si>
    <t>Выключатель автоматический ГОСТ IEC 60947-2-2021, типа M06N, характеристика "С" 1P 6А</t>
  </si>
  <si>
    <t>AR-M06N-1-C063</t>
  </si>
  <si>
    <t>247-217-4209</t>
  </si>
  <si>
    <t>Выключатель автоматический ГОСТ IEC 60947-2-2021, типа M06N, характеристика "С" 1P 63А</t>
  </si>
  <si>
    <t>AR-MCCB-3A-035-0100A-ATUC</t>
  </si>
  <si>
    <t>247-217-4301</t>
  </si>
  <si>
    <t>Выключатель автоматический в литом корпусе, расцепитель термомагнитный, регулируемый ГОСТ IEC 60947-2-2021 3P A 35кА 100А</t>
  </si>
  <si>
    <t>AR-MCCB-3A-035-0125A-ATUC</t>
  </si>
  <si>
    <t>247-217-4302</t>
  </si>
  <si>
    <t>Выключатель автоматический в литом корпусе, расцепитель термомагнитный, регулируемый ГОСТ IEC 60947-2-2021 3P A 35кА 125А</t>
  </si>
  <si>
    <t>AR-MCCB-3A-035-0063A-ATUC</t>
  </si>
  <si>
    <t>247-217-4303</t>
  </si>
  <si>
    <t>Выключатель автоматический в литом корпусе, расцепитель термомагнитный, регулируемый ГОСТ IEC 60947-2-2021 3P A 35кА 63А</t>
  </si>
  <si>
    <t>AR-MCCB-3A-035-0080A-ATUC</t>
  </si>
  <si>
    <t>247-217-4304</t>
  </si>
  <si>
    <t>Выключатель автоматический в литом корпусе, расцепитель термомагнитный, регулируемый ГОСТ IEC 60947-2-2021 3P A 35кА 80А</t>
  </si>
  <si>
    <t>AR-MCCB-3A-050-0100A-ATUC</t>
  </si>
  <si>
    <t>247-217-4305</t>
  </si>
  <si>
    <t>Выключатель автоматический в литом корпусе, расцепитель термомагнитный, регулируемый ГОСТ IEC 60947-2-2021 3P A 50кА 100А</t>
  </si>
  <si>
    <t>247-217-4306</t>
  </si>
  <si>
    <t>Выключатель автоматический в литом корпусе, расцепитель термомагнитный, регулируемый ГОСТ IEC 60947-2-2021 3P A 50кА 125А</t>
  </si>
  <si>
    <t>AR-MCCB-3D-035-0160A-ATUC</t>
  </si>
  <si>
    <t>247-217-4307</t>
  </si>
  <si>
    <t>Выключатель автоматический в литом корпусе, расцепитель термомагнитный, регулируемый ГОСТ IEC 60947-2-2021 3P D 35кА 160А</t>
  </si>
  <si>
    <t>AR-MCCB-3G-050-0160A-ATUC</t>
  </si>
  <si>
    <t>247-217-4308</t>
  </si>
  <si>
    <t>Выключатель автоматический в литом корпусе, расцепитель термомагнитный, регулируемый ГОСТ IEC 60947-2-2021 3P G 50кА 160А</t>
  </si>
  <si>
    <t>AR-MCCB-3G-050-0200A-ATUC</t>
  </si>
  <si>
    <t>247-217-4309</t>
  </si>
  <si>
    <t>Выключатель автоматический в литом корпусе, расцепитель термомагнитный, регулируемый ГОСТ IEC 60947-2-2021 3P G 50кА 200А</t>
  </si>
  <si>
    <t>247-217-4310</t>
  </si>
  <si>
    <t>AR-MCCB-3G-050-0250A-ATUC</t>
  </si>
  <si>
    <t>247-217-4311</t>
  </si>
  <si>
    <t>Выключатель автоматический в литом корпусе, расцепитель термомагнитный, регулируемый ГОСТ IEC 60947-2-2021 3P G 50кА 250А</t>
  </si>
  <si>
    <t>AR-MCCB-3H-050-0315A-ATUC</t>
  </si>
  <si>
    <t>247-217-4312</t>
  </si>
  <si>
    <t>Выключатель автоматический в литом корпусе, расцепитель термомагнитный, регулируемый ГОСТ IEC 60947-2-2021 3P H 50кА 315А</t>
  </si>
  <si>
    <t>AR-MCCB-3H-050-0400A-ATUC</t>
  </si>
  <si>
    <t>247-217-4313</t>
  </si>
  <si>
    <t>Выключатель автоматический в литом корпусе, расцепитель термомагнитный, регулируемый ГОСТ IEC 60947-2-2021 3P H 50кА 400А</t>
  </si>
  <si>
    <t>AR-MCCB-3H-085-0315A-ATUC</t>
  </si>
  <si>
    <t>247-217-4314</t>
  </si>
  <si>
    <t>Выключатель автоматический в литом корпусе, расцепитель термомагнитный, регулируемый ГОСТ IEC 60947-2-2021 3P I 85кА 630А</t>
  </si>
  <si>
    <t>AR-MCCB-3S-035-0016A-ATUC</t>
  </si>
  <si>
    <t>247-217-4315</t>
  </si>
  <si>
    <t>Выключатель автоматический в литом корпусе, расцепитель термомагнитный, регулируемый ГОСТ IEC 60947-2-2021 3P S 35кА 16А</t>
  </si>
  <si>
    <t>AR-MCCB-3S-035-0020A-ATUC</t>
  </si>
  <si>
    <t>247-217-4316</t>
  </si>
  <si>
    <t>Выключатель автоматический в литом корпусе, расцепитель термомагнитный, регулируемый ГОСТ IEC 60947-2-2021 3P S 35кА 20А</t>
  </si>
  <si>
    <t>AR-MCCB-3S-035-0025A-ATUC</t>
  </si>
  <si>
    <t>247-217-4317</t>
  </si>
  <si>
    <t>Выключатель автоматический в литом корпусе, расцепитель термомагнитный, регулируемый ГОСТ IEC 60947-2-2021 3P S 35кА 25А</t>
  </si>
  <si>
    <t>AR-MCCB-3S-035-0032A-ATUC</t>
  </si>
  <si>
    <t>247-217-4318</t>
  </si>
  <si>
    <t>Выключатель автоматический в литом корпусе, расцепитель термомагнитный, регулируемый ГОСТ IEC 60947-2-2021 3P S 35кА 32А</t>
  </si>
  <si>
    <t>AR-MCCB-3S-035-0040A-ATUC</t>
  </si>
  <si>
    <t>247-217-4319</t>
  </si>
  <si>
    <t>Выключатель автоматический в литом корпусе, расцепитель термомагнитный, регулируемый ГОСТ IEC 60947-2-2021 3P S 35кА 40А</t>
  </si>
  <si>
    <t>AR-MCCB-3S-035-0050A-ATUC</t>
  </si>
  <si>
    <t>247-217-4320</t>
  </si>
  <si>
    <t>Выключатель автоматический в литом корпусе, расцепитель термомагнитный, регулируемый ГОСТ IEC 60947-2-2021 3P S 35кА 50А</t>
  </si>
  <si>
    <t>MAD12-2-010-C-030</t>
  </si>
  <si>
    <t>247-217-4401</t>
  </si>
  <si>
    <t>Выключатель автоматический дифференциального тока ГОСТ IEC 61009-1-2014, типа АД12М 2P C10 30мА</t>
  </si>
  <si>
    <t>MAD12-2-016-B-030</t>
  </si>
  <si>
    <t>247-217-4402</t>
  </si>
  <si>
    <t>Выключатель автоматический дифференциального тока ГОСТ IEC 61009-1-2014, типа АД12М 2P B16 30мА</t>
  </si>
  <si>
    <t>MAD12-2-016-C-030</t>
  </si>
  <si>
    <t>247-217-4403</t>
  </si>
  <si>
    <t>Выключатель автоматический дифференциального тока ГОСТ IEC 61009-1-2014, типа АД12М 2P C16 30мА</t>
  </si>
  <si>
    <t>MAD12-2-020-C-030</t>
  </si>
  <si>
    <t>247-217-4404</t>
  </si>
  <si>
    <t>Выключатель автоматический дифференциального тока ГОСТ IEC 61009-1-2014, типа АД12М 2P C20 30мА</t>
  </si>
  <si>
    <t>MAD12-2-025-B-030</t>
  </si>
  <si>
    <t>247-217-4405</t>
  </si>
  <si>
    <t>Выключатель автоматический дифференциального тока ГОСТ IEC 61009-1-2014, типа АД12М 2P B25 30мА</t>
  </si>
  <si>
    <t>MAD12-2-025-C-030</t>
  </si>
  <si>
    <t>247-217-4406</t>
  </si>
  <si>
    <t>Выключатель автоматический дифференциального тока ГОСТ IEC 61009-1-2014, типа АД12М 2P C25 30мА</t>
  </si>
  <si>
    <t>MAD12-2-032-C-030</t>
  </si>
  <si>
    <t>247-217-4407</t>
  </si>
  <si>
    <t>Выключатель автоматический дифференциального тока ГОСТ IEC 61009-1-2014, типа АД12М 2P C32 30мА</t>
  </si>
  <si>
    <t>MAD12-2-040-C-030</t>
  </si>
  <si>
    <t>247-217-4408</t>
  </si>
  <si>
    <t>Выключатель автоматический дифференциального тока ГОСТ IEC 61009-1-2014, типа АД12М 2P C40 30мА</t>
  </si>
  <si>
    <t>MAD12-2-050-C-030</t>
  </si>
  <si>
    <t>247-217-4409</t>
  </si>
  <si>
    <t>Выключатель автоматический дифференциального тока ГОСТ IEC 61009-1-2014, типа АД12М 2P C50 30мА</t>
  </si>
  <si>
    <t>MAD12-2-063-C-030</t>
  </si>
  <si>
    <t>247-217-4410</t>
  </si>
  <si>
    <t>Выключатель автоматический дифференциального тока ГОСТ IEC 61009-1-2014, типа АД12М 2P C63 30мА</t>
  </si>
  <si>
    <t>243-907-6147</t>
  </si>
  <si>
    <t>Комплект соединительный MS20 одинарный</t>
  </si>
  <si>
    <t>243-907-6148</t>
  </si>
  <si>
    <t>Кронштейн настенный основание 300мм</t>
  </si>
  <si>
    <t>CLP1C-020-030-500</t>
  </si>
  <si>
    <t>243-907-6149</t>
  </si>
  <si>
    <t>Профиль перфорированный С-образный 500мм</t>
  </si>
  <si>
    <t>CLWG10-060-200-3</t>
  </si>
  <si>
    <t>243-907-7301</t>
  </si>
  <si>
    <t>Лоток проволочный типа IEK 60x200</t>
  </si>
  <si>
    <t>CLWG10-060-300-3</t>
  </si>
  <si>
    <t>243-907-7302</t>
  </si>
  <si>
    <t>Лоток проволочный типа IEK 60x300</t>
  </si>
  <si>
    <t>CLM40D-PL</t>
  </si>
  <si>
    <t>243-907-6104</t>
  </si>
  <si>
    <t>Прижим лестничный шириной 27 мм, длиной 40 мм для фиксации лестничных лотков на кронштейнах</t>
  </si>
  <si>
    <t>CLW10-CR</t>
  </si>
  <si>
    <t>243-907-6101</t>
  </si>
  <si>
    <t>Площадка фиксаторная CR шириной 52 мм, длиной 52 мм для подвеса кабельных лотков</t>
  </si>
  <si>
    <t>CLW10-CP</t>
  </si>
  <si>
    <t>243-907-6105</t>
  </si>
  <si>
    <t>Соединитель перфорированный CP шириной 28 мм, длиной 231 мм для максимально жесткого закрепления лотков, имеющих большую нагрузочную способность</t>
  </si>
  <si>
    <t>CLM51D-PS-035</t>
  </si>
  <si>
    <t>243-907-2204</t>
  </si>
  <si>
    <t>Перфорированная полоса для кабельного лотка  высотой 35 мм</t>
  </si>
  <si>
    <t>CLP1ZU-50</t>
  </si>
  <si>
    <t>243-907-6102</t>
  </si>
  <si>
    <t>Втулка в профиль перфорированный диаметром 17 мм, длиной 50 мм для придания профилю перфорированному дополнительной жесткости и защиты от деформации в местах соединения с аксессуарами</t>
  </si>
  <si>
    <t>MKM35-N-12-31-ZO</t>
  </si>
  <si>
    <t>247-201-0305</t>
  </si>
  <si>
    <t>Щит учетно-распределительный навесной ГОСТ 32397-2013, типа ЩУРн 3/12зо-1 36 УХЛ3 IP31</t>
  </si>
  <si>
    <t>LE05-18U66-GM</t>
  </si>
  <si>
    <t>248-102-1201</t>
  </si>
  <si>
    <t>18U, размерами 600х600 мм, с передней стеклянной и задней металлической дверьми</t>
  </si>
  <si>
    <t>LE05-18U68-GM</t>
  </si>
  <si>
    <t>248-102-1202</t>
  </si>
  <si>
    <t>18U, размерами 600х800 мм, с передней стеклянной и задней металлической дверьми</t>
  </si>
  <si>
    <t>LE05-24U66-GM</t>
  </si>
  <si>
    <t>248-102-1203</t>
  </si>
  <si>
    <t>24U, размерами 600х600 мм, с передней стеклянной и задней металлической дверьми</t>
  </si>
  <si>
    <t>LE05-24U68-GM</t>
  </si>
  <si>
    <t>248-102-1204</t>
  </si>
  <si>
    <t>24U, размерами 600х800 мм, с передней стеклянной и задней металлической дверьми</t>
  </si>
  <si>
    <t>LE05-24U61-PM</t>
  </si>
  <si>
    <t>248-102-1205</t>
  </si>
  <si>
    <t>24U, размерами 600х1000 мм, с передней перфорированной металлической и задней металлической дверьми</t>
  </si>
  <si>
    <t>LE05-33U66-GM</t>
  </si>
  <si>
    <t>248-102-1206</t>
  </si>
  <si>
    <t>33U, размерами 600х600 мм, с передней стеклянной и задней металлической дверьми</t>
  </si>
  <si>
    <t>LE05-33U68-GM</t>
  </si>
  <si>
    <t>248-102-1207</t>
  </si>
  <si>
    <t>33U, размерами 600х800 мм, с передней стеклянной и задней металлической дверьми</t>
  </si>
  <si>
    <t>LE05-33U61-PM</t>
  </si>
  <si>
    <t>248-102-1208</t>
  </si>
  <si>
    <t>33U, размерами 600х1000 мм, с передней перфорированной металлической и задней металлической дверьми</t>
  </si>
  <si>
    <t>LE05-42U66-GM</t>
  </si>
  <si>
    <t>248-102-1209</t>
  </si>
  <si>
    <t>42U, размерами 600х600 мм, с передней стеклянной и задней металлической дверьми</t>
  </si>
  <si>
    <t>LE05-42U68-PM</t>
  </si>
  <si>
    <t>248-102-1210</t>
  </si>
  <si>
    <t>42U, размерами 600х800 мм, с передней перфорированной металлической и задней металлической дверьми</t>
  </si>
  <si>
    <t>LE05-42U68-GM</t>
  </si>
  <si>
    <t>248-102-1211</t>
  </si>
  <si>
    <t>42U, размерами 600х800 мм, с передней стеклянной и задней металлической дверьми</t>
  </si>
  <si>
    <t>LE05-42U61-PM</t>
  </si>
  <si>
    <t>248-102-1212</t>
  </si>
  <si>
    <t>42U, размерами 600х1000 мм, с передней перфорированной металлической и задней металлической дверьми</t>
  </si>
  <si>
    <t>LE05-47U66-GM</t>
  </si>
  <si>
    <t>248-102-1213</t>
  </si>
  <si>
    <t>47U, размерами 600х600 мм, с передней стеклянной и задней металлической дверьми</t>
  </si>
  <si>
    <t>LE05-47U68-GM</t>
  </si>
  <si>
    <t>248-102-1214</t>
  </si>
  <si>
    <t>47U, размерами 600х800 мм, с передней стеклянной и задней металлической дверьми</t>
  </si>
  <si>
    <t>LE05-47U61-PM</t>
  </si>
  <si>
    <t>248-102-1215</t>
  </si>
  <si>
    <t>47U, размерами 600х1000 мм, с передней перфорированной металлической и задней металлической дверьми</t>
  </si>
  <si>
    <t>LN05-18U66-M</t>
  </si>
  <si>
    <t>248-102-1301</t>
  </si>
  <si>
    <t>18U, с металлической дверью</t>
  </si>
  <si>
    <t>LN05-18U66-P</t>
  </si>
  <si>
    <t>248-102-1302</t>
  </si>
  <si>
    <t>18U, с перфорированной металлической дверью</t>
  </si>
  <si>
    <t>LN05-18U66-G</t>
  </si>
  <si>
    <t>248-102-1303</t>
  </si>
  <si>
    <t>18U, со стеклянной дверью</t>
  </si>
  <si>
    <t>LN05-18U66-GM</t>
  </si>
  <si>
    <t>248-102-1304</t>
  </si>
  <si>
    <t>18U, с передней стеклянной и задней металлической дверьми</t>
  </si>
  <si>
    <t>LN05-24U66-M</t>
  </si>
  <si>
    <t>248-102-1305</t>
  </si>
  <si>
    <t>24U, с металлической дверью</t>
  </si>
  <si>
    <t>LN05-24U66-P</t>
  </si>
  <si>
    <t>248-102-1306</t>
  </si>
  <si>
    <t>24U, с перфорированной металлической дверью</t>
  </si>
  <si>
    <t>LN05-24U66-G</t>
  </si>
  <si>
    <t>248-102-1307</t>
  </si>
  <si>
    <t>24U, со стеклянной дверью</t>
  </si>
  <si>
    <t>LN05-24U66-GM</t>
  </si>
  <si>
    <t>248-102-1308</t>
  </si>
  <si>
    <t>24U, с передней стеклянной и задней металлической дверьми</t>
  </si>
  <si>
    <t>LN05-28U66-M</t>
  </si>
  <si>
    <t>248-102-1309</t>
  </si>
  <si>
    <t>28U, с металлической дверью</t>
  </si>
  <si>
    <t>248-102-1310</t>
  </si>
  <si>
    <t>28U, с перфорированной металлической дверью</t>
  </si>
  <si>
    <t>248-102-1311</t>
  </si>
  <si>
    <t>28U, со стеклянной дверью</t>
  </si>
  <si>
    <t>248-102-1312</t>
  </si>
  <si>
    <t>28U, с передней стеклянной и задней металлической дверьми</t>
  </si>
  <si>
    <t>LN05-33U66-M</t>
  </si>
  <si>
    <t>248-102-1313</t>
  </si>
  <si>
    <t>33U, с металлической дверью</t>
  </si>
  <si>
    <t>LN05-33U66-P</t>
  </si>
  <si>
    <t>248-102-1314</t>
  </si>
  <si>
    <t>33U, с перфорированной металлической дверью</t>
  </si>
  <si>
    <t>LN05-33U66-G</t>
  </si>
  <si>
    <t>248-102-1315</t>
  </si>
  <si>
    <t>33U, со стеклянной дверью</t>
  </si>
  <si>
    <t>LN05-33U66-GM</t>
  </si>
  <si>
    <t>248-102-1316</t>
  </si>
  <si>
    <t>33U, с передней стеклянной и задней металлической дверьми</t>
  </si>
  <si>
    <t>LN05-38U66-M</t>
  </si>
  <si>
    <t>248-102-1317</t>
  </si>
  <si>
    <t>38U, с металлической дверью</t>
  </si>
  <si>
    <t>LN05-38U66-P</t>
  </si>
  <si>
    <t>248-102-1318</t>
  </si>
  <si>
    <t>38U, с перфорированной металлической дверью</t>
  </si>
  <si>
    <t>LN05-38U66-G</t>
  </si>
  <si>
    <t>248-102-1319</t>
  </si>
  <si>
    <t>38U, со стеклянной дверью</t>
  </si>
  <si>
    <t>LN05-38U66-GM</t>
  </si>
  <si>
    <t>248-102-1320</t>
  </si>
  <si>
    <t>38U, с передней стеклянной и задней металлической дверьми</t>
  </si>
  <si>
    <t>LN05-42U66-M</t>
  </si>
  <si>
    <t>248-102-1321</t>
  </si>
  <si>
    <t>42U, с металлической дверью</t>
  </si>
  <si>
    <t>LN05-42U66-P</t>
  </si>
  <si>
    <t>248-102-1322</t>
  </si>
  <si>
    <t>42U, с перфорированной металлической дверью</t>
  </si>
  <si>
    <t>LN05-42U66-G</t>
  </si>
  <si>
    <t>248-102-1323</t>
  </si>
  <si>
    <t>42U, со стеклянной дверью</t>
  </si>
  <si>
    <t>LN05-42U66-GM</t>
  </si>
  <si>
    <t>248-102-1324</t>
  </si>
  <si>
    <t>42U, с передней стеклянной и задней металлической дверьми</t>
  </si>
  <si>
    <t>LN05-47U66-M</t>
  </si>
  <si>
    <t>248-102-1325</t>
  </si>
  <si>
    <t>47U, с металлической дверью</t>
  </si>
  <si>
    <t>LN05-47U66-P</t>
  </si>
  <si>
    <t>248-102-1326</t>
  </si>
  <si>
    <t>47U, с перфорированной металлической дверью</t>
  </si>
  <si>
    <t>LN05-47U66-G</t>
  </si>
  <si>
    <t>248-102-1327</t>
  </si>
  <si>
    <t>47U, со стеклянной дверью</t>
  </si>
  <si>
    <t>LN05-47U66-GM</t>
  </si>
  <si>
    <t>248-102-1328</t>
  </si>
  <si>
    <t>47U, с передней стеклянной и задней металлической дверьми</t>
  </si>
  <si>
    <t>LN05-18U68-M</t>
  </si>
  <si>
    <t>248-102-1401</t>
  </si>
  <si>
    <t>LN05-18U68-P</t>
  </si>
  <si>
    <t>248-102-1402</t>
  </si>
  <si>
    <t>LN05-18U68-G</t>
  </si>
  <si>
    <t>248-102-1403</t>
  </si>
  <si>
    <t>LN05-18U68-GM</t>
  </si>
  <si>
    <t>248-102-1404</t>
  </si>
  <si>
    <t>LN05-24U68-M</t>
  </si>
  <si>
    <t>248-102-1405</t>
  </si>
  <si>
    <t>LN05-24U68-P</t>
  </si>
  <si>
    <t>248-102-1406</t>
  </si>
  <si>
    <t>LN05-24U68-G</t>
  </si>
  <si>
    <t>248-102-1407</t>
  </si>
  <si>
    <t>LN05-24U68-GM</t>
  </si>
  <si>
    <t>248-102-1408</t>
  </si>
  <si>
    <t>LN05-28U68-M</t>
  </si>
  <si>
    <t>248-102-1409</t>
  </si>
  <si>
    <t>LN05-28U68-P</t>
  </si>
  <si>
    <t>248-102-1410</t>
  </si>
  <si>
    <t>LN05-28U68-G</t>
  </si>
  <si>
    <t>248-102-1411</t>
  </si>
  <si>
    <t>LN05-28U68-GM</t>
  </si>
  <si>
    <t>248-102-1412</t>
  </si>
  <si>
    <t>LN05-33U68-M</t>
  </si>
  <si>
    <t>248-102-1413</t>
  </si>
  <si>
    <t>LN05-33U68-P</t>
  </si>
  <si>
    <t>248-102-1414</t>
  </si>
  <si>
    <t>LN05-33U68-G</t>
  </si>
  <si>
    <t>248-102-1415</t>
  </si>
  <si>
    <t>LN05-33U68-GM</t>
  </si>
  <si>
    <t>248-102-1416</t>
  </si>
  <si>
    <t>LN05-38U68-M</t>
  </si>
  <si>
    <t>248-102-1417</t>
  </si>
  <si>
    <t>LN05-38U68-P</t>
  </si>
  <si>
    <t>248-102-1418</t>
  </si>
  <si>
    <t>LN05-38U68-G</t>
  </si>
  <si>
    <t>248-102-1419</t>
  </si>
  <si>
    <t>LN05-38U68-GM</t>
  </si>
  <si>
    <t>248-102-1420</t>
  </si>
  <si>
    <t>LN05-42U68-M</t>
  </si>
  <si>
    <t>248-102-1421</t>
  </si>
  <si>
    <t>LN05-42U68-P</t>
  </si>
  <si>
    <t>248-102-1422</t>
  </si>
  <si>
    <t>LN05-42U68-G</t>
  </si>
  <si>
    <t>248-102-1423</t>
  </si>
  <si>
    <t>LN05-42U68-GM</t>
  </si>
  <si>
    <t>248-102-1424</t>
  </si>
  <si>
    <t>LN05-47U68-M</t>
  </si>
  <si>
    <t>248-102-1425</t>
  </si>
  <si>
    <t>LN05-47U68-P</t>
  </si>
  <si>
    <t>248-102-1426</t>
  </si>
  <si>
    <t>LN05-47U68-G</t>
  </si>
  <si>
    <t>248-102-1427</t>
  </si>
  <si>
    <t>LN05-47U68-GM</t>
  </si>
  <si>
    <t>248-102-1428</t>
  </si>
  <si>
    <t>LN05-18U61-M</t>
  </si>
  <si>
    <t>248-102-1501</t>
  </si>
  <si>
    <t>LN05-18U61-P</t>
  </si>
  <si>
    <t>248-102-1502</t>
  </si>
  <si>
    <t>LN05-18U61-G</t>
  </si>
  <si>
    <t>248-102-1503</t>
  </si>
  <si>
    <t>LN05-18U61-PP</t>
  </si>
  <si>
    <t>248-102-1504</t>
  </si>
  <si>
    <t>18U, с передней и задней перфорированными металлическими дверьми</t>
  </si>
  <si>
    <t>LN05-24U61-M</t>
  </si>
  <si>
    <t>248-102-1505</t>
  </si>
  <si>
    <t>LN05-24U61-P</t>
  </si>
  <si>
    <t>248-102-1506</t>
  </si>
  <si>
    <t>LN05-24U61-G</t>
  </si>
  <si>
    <t>248-102-1507</t>
  </si>
  <si>
    <t>LN05-24U61-MM</t>
  </si>
  <si>
    <t>248-102-1508</t>
  </si>
  <si>
    <t>24U, с передней и задней металлическими дверьми</t>
  </si>
  <si>
    <t>LN05-24U61-PP</t>
  </si>
  <si>
    <t>248-102-1509</t>
  </si>
  <si>
    <t>24U, с передней и задней перфорированными металлическими дверьми</t>
  </si>
  <si>
    <t>LN05-24U61-GP</t>
  </si>
  <si>
    <t>248-102-1510</t>
  </si>
  <si>
    <t>24U, с передней стеклянной и задней перфорированной металлической дверью</t>
  </si>
  <si>
    <t>LN05-28U61-M</t>
  </si>
  <si>
    <t>248-102-1511</t>
  </si>
  <si>
    <t>LN05-28U61-P</t>
  </si>
  <si>
    <t>248-102-1512</t>
  </si>
  <si>
    <t>LN05-28U61-G</t>
  </si>
  <si>
    <t>248-102-1513</t>
  </si>
  <si>
    <t>LN05-28U61-PP</t>
  </si>
  <si>
    <t>248-102-1514</t>
  </si>
  <si>
    <t>28U, с передней и задней перфорированными металлическими дверьми</t>
  </si>
  <si>
    <t>LN05-33U61-M</t>
  </si>
  <si>
    <t>248-102-1515</t>
  </si>
  <si>
    <t>LN05-33U61-PP</t>
  </si>
  <si>
    <t>248-102-1516</t>
  </si>
  <si>
    <t>LN05-33U61-G</t>
  </si>
  <si>
    <t>248-102-1517</t>
  </si>
  <si>
    <t>LN05-33U61-MM</t>
  </si>
  <si>
    <t>248-102-1518</t>
  </si>
  <si>
    <t>33U, с передней и задней металлическими дверьми</t>
  </si>
  <si>
    <t>LN05-33U61-P</t>
  </si>
  <si>
    <t>248-102-1519</t>
  </si>
  <si>
    <t>33U, с передней и задней перфорированными металлическими дверьми</t>
  </si>
  <si>
    <t>LN05-33U61-GP</t>
  </si>
  <si>
    <t>248-102-1520</t>
  </si>
  <si>
    <t>33U, с передней стеклянной и задней перфорированной металлической дверьми</t>
  </si>
  <si>
    <t>LN05-38U61-M</t>
  </si>
  <si>
    <t>248-102-1521</t>
  </si>
  <si>
    <t>LN05-38U61-P</t>
  </si>
  <si>
    <t>248-102-1522</t>
  </si>
  <si>
    <t>LN05-38U61-G</t>
  </si>
  <si>
    <t>248-102-1523</t>
  </si>
  <si>
    <t>LN05-38U61-PP</t>
  </si>
  <si>
    <t>248-102-1524</t>
  </si>
  <si>
    <t>38U, с передней и задней перфорированными металлическими дверьми</t>
  </si>
  <si>
    <t>LN05-42U61-M</t>
  </si>
  <si>
    <t>248-102-1525</t>
  </si>
  <si>
    <t>LN05-42U61-P</t>
  </si>
  <si>
    <t>248-102-1526</t>
  </si>
  <si>
    <t>LN05-42U61-G</t>
  </si>
  <si>
    <t>248-102-1527</t>
  </si>
  <si>
    <t>LN05-42U61-MM</t>
  </si>
  <si>
    <t>248-102-1528</t>
  </si>
  <si>
    <t>42U, с передней и задней металлическими дверьми</t>
  </si>
  <si>
    <t>LN05-42U61-PP</t>
  </si>
  <si>
    <t>248-102-1529</t>
  </si>
  <si>
    <t>42U, с передней и задней перфорированными металлическими дверьми</t>
  </si>
  <si>
    <t>LN05-42U61-GP</t>
  </si>
  <si>
    <t>248-102-1530</t>
  </si>
  <si>
    <t>42U, с передней стеклянной и задней перфорированной металлической дверьми</t>
  </si>
  <si>
    <t>LN05-47U61-M</t>
  </si>
  <si>
    <t>248-102-1531</t>
  </si>
  <si>
    <t>LN05-47U61-P</t>
  </si>
  <si>
    <t>248-102-1532</t>
  </si>
  <si>
    <t>LN05-47U61-G</t>
  </si>
  <si>
    <t>248-102-1533</t>
  </si>
  <si>
    <t>LN05-47U61-MM</t>
  </si>
  <si>
    <t>248-102-1534</t>
  </si>
  <si>
    <t>47U, с передней и задней металлическими дверьми</t>
  </si>
  <si>
    <t>LN05-47U61-PP</t>
  </si>
  <si>
    <t>248-102-1535</t>
  </si>
  <si>
    <t>47U, с передней и задней перфорированными металлическими дверьми</t>
  </si>
  <si>
    <t>LN05-47U61-GP</t>
  </si>
  <si>
    <t>248-102-1536</t>
  </si>
  <si>
    <t>47U, с передней стеклянной и задней перфорированной металлической дверьми</t>
  </si>
  <si>
    <t>LN05-18U88-PM</t>
  </si>
  <si>
    <t>248-102-1601</t>
  </si>
  <si>
    <t>18U, с передней перфорированной металлической и задней металлической дверьми</t>
  </si>
  <si>
    <t>LN05-18U88-GM</t>
  </si>
  <si>
    <t>248-102-1602</t>
  </si>
  <si>
    <t>LN05-24U88-PM</t>
  </si>
  <si>
    <t>248-102-1603</t>
  </si>
  <si>
    <t>24U, с передней перфорированной металлической и задней металлической дверьми</t>
  </si>
  <si>
    <t>LN05-24U88-2PP</t>
  </si>
  <si>
    <t>248-102-1604</t>
  </si>
  <si>
    <t>24U, с передней перфорированной двойной распашной и задней перфорированной металлической дверьми</t>
  </si>
  <si>
    <t>LN05-24U88-GM</t>
  </si>
  <si>
    <t>248-102-1605</t>
  </si>
  <si>
    <t>LN05-28U88-PM</t>
  </si>
  <si>
    <t>248-102-1606</t>
  </si>
  <si>
    <t>28U, с передней перфорированной металлической и задней металлической дверьми</t>
  </si>
  <si>
    <t>LN05-28U88-2PP</t>
  </si>
  <si>
    <t>248-102-1607</t>
  </si>
  <si>
    <t>28U, с передней перфорированной двойной распашной и задней перфорированной металлической дверьми</t>
  </si>
  <si>
    <t>LN05-28U88-GM</t>
  </si>
  <si>
    <t>248-102-1608</t>
  </si>
  <si>
    <t>LN05-33U88-PM</t>
  </si>
  <si>
    <t>248-102-1609</t>
  </si>
  <si>
    <t>33U, с передней перфорированной металлической и задней металлической дверьми</t>
  </si>
  <si>
    <t>LN05-33U88-2PP</t>
  </si>
  <si>
    <t>248-102-1610</t>
  </si>
  <si>
    <t>33U, с передней перфорированной двойной распашной и задней перфорированной металлической дверьми</t>
  </si>
  <si>
    <t>LN05-33U88-GM</t>
  </si>
  <si>
    <t>248-102-1611</t>
  </si>
  <si>
    <t>248-102-1612</t>
  </si>
  <si>
    <t>38U, с передней перфорированной металлической и задней металлической дверьми</t>
  </si>
  <si>
    <t>LN05-38U88-2PP</t>
  </si>
  <si>
    <t>248-102-1613</t>
  </si>
  <si>
    <t>38U, с передней перфорированной двойной распашной и задней перфорированной металлической дверьми</t>
  </si>
  <si>
    <t>LN05-38U88-GM</t>
  </si>
  <si>
    <t>248-102-1614</t>
  </si>
  <si>
    <t>LN05-42U88-PM</t>
  </si>
  <si>
    <t>248-102-1615</t>
  </si>
  <si>
    <t>42U, с передней перфорированной металлической и задней металлической дверьми</t>
  </si>
  <si>
    <t>LN05-42U88-2PP</t>
  </si>
  <si>
    <t>248-102-1616</t>
  </si>
  <si>
    <t>42U, с передней перфорированной двойной распашной и задней перфорированной металлической дверьми</t>
  </si>
  <si>
    <t>LN05-42U88-GM</t>
  </si>
  <si>
    <t>248-102-1617</t>
  </si>
  <si>
    <t>LN05-47U88-PM</t>
  </si>
  <si>
    <t>248-102-1618</t>
  </si>
  <si>
    <t>47U, с передней перфорированной металлической и задней металлической дверьми</t>
  </si>
  <si>
    <t>LN05-47U88-2PP</t>
  </si>
  <si>
    <t>248-102-1619</t>
  </si>
  <si>
    <t>47U, с передней перфорированной двойной распашной и задней перфорированной металлической дверьми</t>
  </si>
  <si>
    <t>LN05-47U88-GM</t>
  </si>
  <si>
    <t>248-102-1620</t>
  </si>
  <si>
    <t>LWR3-06U64-MF</t>
  </si>
  <si>
    <t>248-102-1701</t>
  </si>
  <si>
    <t>6U, размерами 600x450 мм, с металлической дверью</t>
  </si>
  <si>
    <t>LWR3-06U64-PF</t>
  </si>
  <si>
    <t>248-102-1702</t>
  </si>
  <si>
    <t>6U, размерами 600x450 мм, с перфорированной металлической дверью</t>
  </si>
  <si>
    <t>LWR3-06U64-GF</t>
  </si>
  <si>
    <t>248-102-1703</t>
  </si>
  <si>
    <t>6U, размерами 600x450 мм, со стеклянной дверью</t>
  </si>
  <si>
    <t>LWR3-06U66-MF</t>
  </si>
  <si>
    <t>248-102-1704</t>
  </si>
  <si>
    <t>6U, размерами 600x600 мм, с металлической дверью</t>
  </si>
  <si>
    <t>LWR3-06U66-PF</t>
  </si>
  <si>
    <t>248-102-1705</t>
  </si>
  <si>
    <t>6U, размерами 600x600 мм, с перфорированной металлической дверью</t>
  </si>
  <si>
    <t>LWR3-06U66-GF</t>
  </si>
  <si>
    <t>248-102-1706</t>
  </si>
  <si>
    <t>6U, размерами 600x600 мм, со стеклянной дверью</t>
  </si>
  <si>
    <t>LWR3-09U64-MF</t>
  </si>
  <si>
    <t>248-102-1707</t>
  </si>
  <si>
    <t>9U, размерами 600x450 мм, с металлической дверью</t>
  </si>
  <si>
    <t>LWR3-09U64-PF</t>
  </si>
  <si>
    <t>248-102-1708</t>
  </si>
  <si>
    <t>9U, размерами 600x450 мм, с перфорированной металлической дверью</t>
  </si>
  <si>
    <t>LWR3-09U64-GF</t>
  </si>
  <si>
    <t>248-102-1709</t>
  </si>
  <si>
    <t>9U, размерами 600x450 мм, со стеклянной дверью</t>
  </si>
  <si>
    <t>LWR3-09U66-MF</t>
  </si>
  <si>
    <t>248-102-1710</t>
  </si>
  <si>
    <t>9U, размерами 600x600 мм, с металлической дверью</t>
  </si>
  <si>
    <t>LWR3-09U66-PF</t>
  </si>
  <si>
    <t>248-102-1711</t>
  </si>
  <si>
    <t>9U, размерами 600x600 мм, с перфорированной металлической дверью</t>
  </si>
  <si>
    <t>LWR3-09U66-GF</t>
  </si>
  <si>
    <t>248-102-1712</t>
  </si>
  <si>
    <t>9U, размерами 600x600 мм, со стеклянной дверью</t>
  </si>
  <si>
    <t>LWR3-12U64-MF</t>
  </si>
  <si>
    <t>248-102-1713</t>
  </si>
  <si>
    <t>12U, размерами 600x450 мм, с металлической дверью</t>
  </si>
  <si>
    <t>LWR3-12U64-PF</t>
  </si>
  <si>
    <t>248-102-1714</t>
  </si>
  <si>
    <t>12U, размерами 600x450 мм, с перфорированной металлической дверью</t>
  </si>
  <si>
    <t>LWR3-12U64-GF</t>
  </si>
  <si>
    <t>248-102-1715</t>
  </si>
  <si>
    <t>12U, размерами 600x450 мм, со стеклянной дверью</t>
  </si>
  <si>
    <t>LWR3-12U66-MF</t>
  </si>
  <si>
    <t>248-102-1716</t>
  </si>
  <si>
    <t>12U, размерами 600x600 мм, с металлической дверью</t>
  </si>
  <si>
    <t>LWR3-12U66-PF</t>
  </si>
  <si>
    <t>248-102-1717</t>
  </si>
  <si>
    <t>12U, размерами 600x600 мм, с перфорированной металлической дверью</t>
  </si>
  <si>
    <t>LWR3-12U66-GF</t>
  </si>
  <si>
    <t>248-102-1718</t>
  </si>
  <si>
    <t>12U, размерами 600x600 мм, со стеклянной дверью</t>
  </si>
  <si>
    <t>LWR3-15U64-MF</t>
  </si>
  <si>
    <t>248-102-1719</t>
  </si>
  <si>
    <t>15U, размерами 600x450 мм, с металлической дверью</t>
  </si>
  <si>
    <t>LWR3-15U64-PF</t>
  </si>
  <si>
    <t>248-102-1720</t>
  </si>
  <si>
    <t>15U, размерами 600x450 мм, с перфорированной металлической дверью</t>
  </si>
  <si>
    <t>LWR3-15U64-GF</t>
  </si>
  <si>
    <t>248-102-1721</t>
  </si>
  <si>
    <t>15U, размерами 600x450 мм, со стеклянной дверью</t>
  </si>
  <si>
    <t>LWR3-15U66-MF</t>
  </si>
  <si>
    <t>248-102-1722</t>
  </si>
  <si>
    <t>15U, размерами 600x600 мм, с металлической дверью</t>
  </si>
  <si>
    <t>LWR3-15U66-PF</t>
  </si>
  <si>
    <t>248-102-1723</t>
  </si>
  <si>
    <t>15U, размерами 600x600 мм, с перфорированной металлической дверью</t>
  </si>
  <si>
    <t>LWR3-15U66-GF</t>
  </si>
  <si>
    <t>248-102-1724</t>
  </si>
  <si>
    <t>15U, размерами 600x600 мм, со стеклянной дверью</t>
  </si>
  <si>
    <t>LWR3-18U64-MF</t>
  </si>
  <si>
    <t>248-102-1725</t>
  </si>
  <si>
    <t>18U, размерами 600x450 мм, с металлической дверью</t>
  </si>
  <si>
    <t>LWR3-18U64-PF</t>
  </si>
  <si>
    <t>248-102-1726</t>
  </si>
  <si>
    <t>18U, размерами 600x450 мм, с перфорированной металлической дверью</t>
  </si>
  <si>
    <t>LWR3-18U64-GF</t>
  </si>
  <si>
    <t>248-102-1727</t>
  </si>
  <si>
    <t>18U, размерами 600x450 мм, со стеклянной дверью</t>
  </si>
  <si>
    <t>LWR3-18U66-MF</t>
  </si>
  <si>
    <t>248-102-1728</t>
  </si>
  <si>
    <t>18U, размерами 600x600 мм, с металлической дверью</t>
  </si>
  <si>
    <t>LWR3-18U66-PF</t>
  </si>
  <si>
    <t>248-102-1729</t>
  </si>
  <si>
    <t>18U, размерами 600x600 мм, с перфорированной металлической дверью</t>
  </si>
  <si>
    <t>LWR3-18U66-GF</t>
  </si>
  <si>
    <t>248-102-1730</t>
  </si>
  <si>
    <t>18U, размерами 600x600 мм, со стеклянной дверью</t>
  </si>
  <si>
    <t>LWE3-06U53-MF</t>
  </si>
  <si>
    <t>248-102-1801</t>
  </si>
  <si>
    <t>6U, размерами 550x350 мм, с металлической дверью</t>
  </si>
  <si>
    <t>LWE3-06U53-GF</t>
  </si>
  <si>
    <t>248-102-1802</t>
  </si>
  <si>
    <t>6U, размерами 550x350 мм, со стеклянной дверью</t>
  </si>
  <si>
    <t>LWE3-06U64-MF</t>
  </si>
  <si>
    <t>248-102-1803</t>
  </si>
  <si>
    <t>LWE3-06U64-GF</t>
  </si>
  <si>
    <t>248-102-1804</t>
  </si>
  <si>
    <t>LWE3-06U66-MF</t>
  </si>
  <si>
    <t>248-102-1805</t>
  </si>
  <si>
    <t>LWE3-06U66-GF</t>
  </si>
  <si>
    <t>248-102-1806</t>
  </si>
  <si>
    <t>LWE3-06U67-MF</t>
  </si>
  <si>
    <t>248-102-1807</t>
  </si>
  <si>
    <t>6U, размерами 600x650 мм, с металлической дверью</t>
  </si>
  <si>
    <t>LWE3-06U67-GF</t>
  </si>
  <si>
    <t>248-102-1808</t>
  </si>
  <si>
    <t>6U, размерами 600x650 мм, со стеклянной дверью</t>
  </si>
  <si>
    <t>LWE3-09U53-MF</t>
  </si>
  <si>
    <t>248-102-1809</t>
  </si>
  <si>
    <t>9U, размерами 550x350 мм, с металлической дверью</t>
  </si>
  <si>
    <t>LWE3-09U53-GF</t>
  </si>
  <si>
    <t>248-102-1810</t>
  </si>
  <si>
    <t>9U, размерами 550x350 мм, со стеклянной дверью</t>
  </si>
  <si>
    <t>LWE3-09U64-MF</t>
  </si>
  <si>
    <t>248-102-1811</t>
  </si>
  <si>
    <t>LWE3-09U64-GF</t>
  </si>
  <si>
    <t>248-102-1812</t>
  </si>
  <si>
    <t>LWE3-09U66-MF</t>
  </si>
  <si>
    <t>248-102-1813</t>
  </si>
  <si>
    <t>LWE3-09U66-GF</t>
  </si>
  <si>
    <t>248-102-1814</t>
  </si>
  <si>
    <t>LWE3-09U67-MF</t>
  </si>
  <si>
    <t>248-102-1815</t>
  </si>
  <si>
    <t>9U, размерами 600x650 мм, с металлической дверью</t>
  </si>
  <si>
    <t>LWE3-09U67-GF</t>
  </si>
  <si>
    <t>248-102-1816</t>
  </si>
  <si>
    <t>9U, размерами 600x650 мм, со стеклянной дверью</t>
  </si>
  <si>
    <t>LWE3-12U53-MF</t>
  </si>
  <si>
    <t>248-102-1817</t>
  </si>
  <si>
    <t>12U, размерами 550x350 мм, с металлической дверью</t>
  </si>
  <si>
    <t>LWE3-12U53-GF</t>
  </si>
  <si>
    <t>248-102-1818</t>
  </si>
  <si>
    <t>12U, размерами 550x350 мм, со стеклянной дверью</t>
  </si>
  <si>
    <t>LWE3-12U64-MF</t>
  </si>
  <si>
    <t>248-102-1819</t>
  </si>
  <si>
    <t>LWE3-12U64-GF</t>
  </si>
  <si>
    <t>248-102-1820</t>
  </si>
  <si>
    <t>LWE3-12U66-MF</t>
  </si>
  <si>
    <t>248-102-1821</t>
  </si>
  <si>
    <t>LWE3-12U66-GF</t>
  </si>
  <si>
    <t>248-102-1822</t>
  </si>
  <si>
    <t>LWE3-12U67-MF</t>
  </si>
  <si>
    <t>248-102-1823</t>
  </si>
  <si>
    <t>12U, размерами 600x650 мм, с металлической дверью</t>
  </si>
  <si>
    <t>LWE3-12U67-GF</t>
  </si>
  <si>
    <t>248-102-1824</t>
  </si>
  <si>
    <t>12U, размерами 600x650 мм, со стеклянной дверью</t>
  </si>
  <si>
    <t>LWE3-15U53-MF</t>
  </si>
  <si>
    <t>248-102-1825</t>
  </si>
  <si>
    <t>15U, размерами 550x350 мм, с металлической дверью</t>
  </si>
  <si>
    <t>LWE3-15U53-GF</t>
  </si>
  <si>
    <t>248-102-1826</t>
  </si>
  <si>
    <t>15U, размерами 550x350 мм, со стеклянной дверью</t>
  </si>
  <si>
    <t>LWE3-15U64-MF</t>
  </si>
  <si>
    <t>248-102-1827</t>
  </si>
  <si>
    <t>LWE3-15U64-GF</t>
  </si>
  <si>
    <t>248-102-1828</t>
  </si>
  <si>
    <t>LWE3-15U66-MF</t>
  </si>
  <si>
    <t>248-102-1829</t>
  </si>
  <si>
    <t>LWE3-15U66-GF</t>
  </si>
  <si>
    <t>248-102-1830</t>
  </si>
  <si>
    <t>LWE3-15U67-MF</t>
  </si>
  <si>
    <t>248-102-1831</t>
  </si>
  <si>
    <t>15U, размерами 600x650 мм, с металлической дверью</t>
  </si>
  <si>
    <t>LWE3-15U67-GF</t>
  </si>
  <si>
    <t>248-102-1832</t>
  </si>
  <si>
    <t>15U, размерами 600x650 мм, со стеклянной дверью</t>
  </si>
  <si>
    <t>LWE3-18U67-GF</t>
  </si>
  <si>
    <t>248-102-1833</t>
  </si>
  <si>
    <t>18U, размерами 600x650 мм, со стеклянной дверью</t>
  </si>
  <si>
    <t>LWS3-06U33-GF</t>
  </si>
  <si>
    <t>248-102-2101</t>
  </si>
  <si>
    <t>LINEA WS 6U, размерами 320x310 мм, со стеклянной дверью</t>
  </si>
  <si>
    <t>LWS3-09U33-GF</t>
  </si>
  <si>
    <t>248-102-2102</t>
  </si>
  <si>
    <t>LINEA WS 9U, размерами 320x310 мм, со стеклянной дверью</t>
  </si>
  <si>
    <t>LF05-20U66-1RM</t>
  </si>
  <si>
    <t>248-102-2201</t>
  </si>
  <si>
    <t>LINEA F однорамная, 20U, размерами 600х600 мм</t>
  </si>
  <si>
    <t>LF05-24U66-1RM</t>
  </si>
  <si>
    <t>248-102-2202</t>
  </si>
  <si>
    <t>LINEA F однорамная, 24U, размерами 600х600 мм</t>
  </si>
  <si>
    <t>LF05-33U66-1RM</t>
  </si>
  <si>
    <t>248-102-2203</t>
  </si>
  <si>
    <t>LINEA F однорамная, 33U, размерами 600х600 мм</t>
  </si>
  <si>
    <t>LF05-37U66-1RM</t>
  </si>
  <si>
    <t>248-102-2204</t>
  </si>
  <si>
    <t>LINEA F однорамная, 37U, размерами 600х600 мм</t>
  </si>
  <si>
    <t>LF05-42U66-1RM</t>
  </si>
  <si>
    <t>248-102-2205</t>
  </si>
  <si>
    <t>LINEA F однорамная, 42U, размерами 600х600 мм</t>
  </si>
  <si>
    <t>LF05-47U66-1RM</t>
  </si>
  <si>
    <t>248-102-2206</t>
  </si>
  <si>
    <t>LINEA F однорамная, 47U, размерами 600х600 мм</t>
  </si>
  <si>
    <t>LF05-20U66-2RM</t>
  </si>
  <si>
    <t>248-102-2207</t>
  </si>
  <si>
    <t>LINEA F двухрамная, 20U, размерами 600х600 мм</t>
  </si>
  <si>
    <t>LF05-24U66-2RM</t>
  </si>
  <si>
    <t>248-102-2208</t>
  </si>
  <si>
    <t>LINEA F двухрамная, 24U, размерами 600х600 мм</t>
  </si>
  <si>
    <t>LF05-33U66-2RM</t>
  </si>
  <si>
    <t>248-102-2209</t>
  </si>
  <si>
    <t>LINEA F двухрамная, 33U, размерами 600х600 мм</t>
  </si>
  <si>
    <t>LF05-37U66-2RM</t>
  </si>
  <si>
    <t>248-102-2210</t>
  </si>
  <si>
    <t>LINEA F двухрамная, 37U, размерами 600х600 мм</t>
  </si>
  <si>
    <t>LF05-42U66-2RM</t>
  </si>
  <si>
    <t>248-102-2211</t>
  </si>
  <si>
    <t>LINEA F двухрамная, 42U, размерами 600х600 мм</t>
  </si>
  <si>
    <t>LF05-47U66-2RM</t>
  </si>
  <si>
    <t>248-102-2212</t>
  </si>
  <si>
    <t>LINEA F двухрамная, 47U, размерами 600х600 мм</t>
  </si>
  <si>
    <t>LF05-20U61-2GM</t>
  </si>
  <si>
    <t>248-102-2301</t>
  </si>
  <si>
    <t>LINEA F двухрамная, 20U, размерами 600х600-1000 мм</t>
  </si>
  <si>
    <t>LF05-24U61-2GM</t>
  </si>
  <si>
    <t>248-102-2302</t>
  </si>
  <si>
    <t>LINEA F двухрамная, 24U, размерами 600х600-1000 мм</t>
  </si>
  <si>
    <t>LF05-33U61-2GM</t>
  </si>
  <si>
    <t>248-102-2303</t>
  </si>
  <si>
    <t>LINEA F двухрамная, 33U, размерами 600х600-1000 мм</t>
  </si>
  <si>
    <t>LF05-37U61-2GM</t>
  </si>
  <si>
    <t>248-102-2304</t>
  </si>
  <si>
    <t>LINEA F двухрамная, 37U, размерами 600х600-1000 мм</t>
  </si>
  <si>
    <t>LF05-42U61-2GM</t>
  </si>
  <si>
    <t>248-102-2305</t>
  </si>
  <si>
    <t>LINEA F двухрамная, 42U, размерами 600х600-1000 мм</t>
  </si>
  <si>
    <t>LF05-47U61-2GM</t>
  </si>
  <si>
    <t>248-102-2306</t>
  </si>
  <si>
    <t>LINEA F двухрамная, 47U, размерами 600х600-1000 мм</t>
  </si>
  <si>
    <t>LF05-52U61-2GM</t>
  </si>
  <si>
    <t>248-102-2307</t>
  </si>
  <si>
    <t>LINEA F двухрамная, 52U, размерами 600х600-1000 мм</t>
  </si>
  <si>
    <t>CO05-1M4R-LWS</t>
  </si>
  <si>
    <t>248-102-2501</t>
  </si>
  <si>
    <t>типа ITK, 1U, с 4 кольцами, для 10-дюймовых шкафов</t>
  </si>
  <si>
    <t>CO05-1M4RM</t>
  </si>
  <si>
    <t>248-102-2502</t>
  </si>
  <si>
    <t>типа ITK, 1U, с 4 кольцами</t>
  </si>
  <si>
    <t>CO05-1M5RM</t>
  </si>
  <si>
    <t>248-102-2503</t>
  </si>
  <si>
    <t>типа ITK, 1U, с 5 кольцами</t>
  </si>
  <si>
    <t>CO05-1M6R</t>
  </si>
  <si>
    <t>248-102-2504</t>
  </si>
  <si>
    <t>типа ITK, 1U, с 2 горизонтальными и 4 вертикальными кольцами</t>
  </si>
  <si>
    <t>CO05-2M5RM</t>
  </si>
  <si>
    <t>248-102-2505</t>
  </si>
  <si>
    <t>типа ITK, 2U, с 5 кольцами</t>
  </si>
  <si>
    <t>CO05-2M6R</t>
  </si>
  <si>
    <t>248-102-2506</t>
  </si>
  <si>
    <t>типа ITK, 2U, с 2 горизонтальными и 4 вертикальными кольцами</t>
  </si>
  <si>
    <t>RS05-200P-LWS</t>
  </si>
  <si>
    <t>248-102-2601</t>
  </si>
  <si>
    <t>типа ITK, глубиной 200 мм, для 10-дюймовых шкафов</t>
  </si>
  <si>
    <t>FS05-400PI-R</t>
  </si>
  <si>
    <t>248-102-2602</t>
  </si>
  <si>
    <t>типа ITK, глубиной 400 мм, нагрузка до 100 кг</t>
  </si>
  <si>
    <t>FS05-600PI-R</t>
  </si>
  <si>
    <t>248-102-2603</t>
  </si>
  <si>
    <t>типа ITK, глубиной 600 мм, нагрузка до 100 кг</t>
  </si>
  <si>
    <t>SS05-600PI-R</t>
  </si>
  <si>
    <t>248-102-2701</t>
  </si>
  <si>
    <t>типа ITK, глубиной 600 мм, статистическая нагрузка до 40 к</t>
  </si>
  <si>
    <t>SS05-800PI-R</t>
  </si>
  <si>
    <t>248-102-2702</t>
  </si>
  <si>
    <t>типа ITK, глубиной 1000 мм, статистическая нагрузка до 40 кг</t>
  </si>
  <si>
    <t>FM05-11ME</t>
  </si>
  <si>
    <t>248-102-2801</t>
  </si>
  <si>
    <t>типа ITK, 1 вентилятор, для 10-дюймовых шкафов</t>
  </si>
  <si>
    <t>FM05-21M</t>
  </si>
  <si>
    <t>248-102-2802</t>
  </si>
  <si>
    <t>типа ITK, 2 вентилятора, с выключателем</t>
  </si>
  <si>
    <t>FM05-22M</t>
  </si>
  <si>
    <t>248-102-2803</t>
  </si>
  <si>
    <t>типа ITK, 2 вентилятора, с выключателем и термостатом</t>
  </si>
  <si>
    <t>FM05-31M</t>
  </si>
  <si>
    <t>248-102-2804</t>
  </si>
  <si>
    <t>типа ITK, 3 вентилятора, с выключателем</t>
  </si>
  <si>
    <t>FM05-32M</t>
  </si>
  <si>
    <t>248-102-2805</t>
  </si>
  <si>
    <t>типа ITK, 3 вентилятора, с выключателем и термостатом</t>
  </si>
  <si>
    <t>FM05-1U2TS-R</t>
  </si>
  <si>
    <t>248-102-2901</t>
  </si>
  <si>
    <t>типа ITK, 1U, 2 вентилятора с цифровым термостатом</t>
  </si>
  <si>
    <t>FM05-1U4TS-R</t>
  </si>
  <si>
    <t>248-102-2902</t>
  </si>
  <si>
    <t>типа ITK, 1U, 4 вентилятора с цифровым термостатом</t>
  </si>
  <si>
    <t>LE05-1U1</t>
  </si>
  <si>
    <t>248-102-3001</t>
  </si>
  <si>
    <t>типа ITK, 1U, мощность лампы 4 Вт</t>
  </si>
  <si>
    <t>PP24-1UC5EU-D05</t>
  </si>
  <si>
    <t>248-102-3701</t>
  </si>
  <si>
    <t>типа ITK, 1U, категория 5Е UTP, 24 порта (Dual)</t>
  </si>
  <si>
    <t>PP24-1UC5EU-D05-1</t>
  </si>
  <si>
    <t>248-102-3702</t>
  </si>
  <si>
    <t>типа ITK, 1U, категория 5Е UTP, 24 порта (Dual) с кабельным органайзером</t>
  </si>
  <si>
    <t>PP24-1UC5ES-D05</t>
  </si>
  <si>
    <t>248-102-3703</t>
  </si>
  <si>
    <t>типа ITK, 1U, категория 5Е STP, экранированная, 24 порта (Dual), с кабельным органайзером</t>
  </si>
  <si>
    <t>PP24-1UC6U-D05</t>
  </si>
  <si>
    <t>248-102-3704</t>
  </si>
  <si>
    <t>типа ITK, 1U, категория 6 UTP, 24 порта (Dual)</t>
  </si>
  <si>
    <t>PP24-1UC6U-D05-1</t>
  </si>
  <si>
    <t>248-102-3705</t>
  </si>
  <si>
    <t>типа ITK, 1U, категория 6 UTP, 24 порта (Dual), с кабельным органайзером</t>
  </si>
  <si>
    <t>PP24-1UC6S-D05</t>
  </si>
  <si>
    <t>248-102-3706</t>
  </si>
  <si>
    <t>типа ITK, 1U, категория 6 STP, экранированная, 24 порта (Dual), с кабельным органайзером</t>
  </si>
  <si>
    <t>PP48-1UC5EU-D05H</t>
  </si>
  <si>
    <t>248-102-3707</t>
  </si>
  <si>
    <t>типа ITK высокой плотности, 1U, категория 5Е UTP, 48 портов (Dual)</t>
  </si>
  <si>
    <t>PP48-1UC06U-D05H</t>
  </si>
  <si>
    <t>248-102-3708</t>
  </si>
  <si>
    <t>типа ITK высокой плотности, 1U, категория 6 UTP, 48 портов (Dual)</t>
  </si>
  <si>
    <t>PP48-2UC5EU-D05</t>
  </si>
  <si>
    <t>248-102-3709</t>
  </si>
  <si>
    <t>типа ITK, 2U, категория 5Е UTP, 48 портов (Dual)</t>
  </si>
  <si>
    <t>PP48-2UC5EU-D05-1</t>
  </si>
  <si>
    <t>248-102-3710</t>
  </si>
  <si>
    <t>типа ITK, 2U, категория 5Е UTP, 48 портов (Dual), с кабельным органайзером</t>
  </si>
  <si>
    <t>PP48-2UC6U-D05</t>
  </si>
  <si>
    <t>248-102-3711</t>
  </si>
  <si>
    <t>типа ITK, 2U, категория 6 UTP, 48 портов (Dual)</t>
  </si>
  <si>
    <t>PP48-2UC6U-D05-1</t>
  </si>
  <si>
    <t>248-102-3712</t>
  </si>
  <si>
    <t>типа ITK, 2U, категория 6 UTP, 48 портов (Dual), с кабельным органайзером</t>
  </si>
  <si>
    <t>LC1-C5E04-321</t>
  </si>
  <si>
    <t>243-304-0137</t>
  </si>
  <si>
    <t>Кабель для структурированных кабельных систем F/UTP кат.5E 4x2х24AWG LSZH</t>
  </si>
  <si>
    <t>LC1-C5E04-121</t>
  </si>
  <si>
    <t>243-304-0138</t>
  </si>
  <si>
    <t>Кабель для структурированных кабельных систем U/UTP кат.5E 4x2х24AWG LSZH</t>
  </si>
  <si>
    <t>243-304-0139</t>
  </si>
  <si>
    <t>Кабель для структурированных кабельных систем F/UTP кат.6 4x2х23AWG LSZH</t>
  </si>
  <si>
    <t>LC1-C6A04-121</t>
  </si>
  <si>
    <t>243-304-0140</t>
  </si>
  <si>
    <t>Кабель для структурированных кабельных систем U/UTP кат.6A 4х2х23AWG LSZH</t>
  </si>
  <si>
    <t>ITK</t>
  </si>
  <si>
    <t>СТ</t>
  </si>
  <si>
    <t>243-908-0309</t>
  </si>
  <si>
    <t>Ввод питания End feed</t>
  </si>
  <si>
    <t>243-908-0310</t>
  </si>
  <si>
    <t>Заглушка торцевая End cap</t>
  </si>
  <si>
    <t>243-908-0311</t>
  </si>
  <si>
    <t>Внешний соединитель Connector с возможностью ввода питания</t>
  </si>
  <si>
    <t>243-908-0406</t>
  </si>
  <si>
    <t>Шинопровод для трековых светильников, осветительный Tracksystem PG длиной 1 м</t>
  </si>
  <si>
    <t>243-908-0407</t>
  </si>
  <si>
    <t>Шинопровод для трековых светильников, осветительный Tracksystem TF длиной 3 м</t>
  </si>
  <si>
    <t>247-101-0201</t>
  </si>
  <si>
    <t>Светильник аварийного освещения для люминесцентных ламп MARS 2213-6, мощность 4 Вт, степень защиты IP22</t>
  </si>
  <si>
    <t>247-101-0202</t>
  </si>
  <si>
    <t>Светильник аварийного освещения для люминесцентных ламп URAN 6511-8, мощность 2 Вт, степень защиты IP65</t>
  </si>
  <si>
    <t>247-101-0203</t>
  </si>
  <si>
    <t>Светильник аварийного освещения для люминесцентных ламп URAN 6513-8, мощность 4 Вт, степень защиты IP65</t>
  </si>
  <si>
    <t>247-101-0204</t>
  </si>
  <si>
    <t>Светильник аварийного освещения для люминесцентных ламп URAN 6523-8, мощность 13 Вт, степень защиты IP65</t>
  </si>
  <si>
    <t>247-101-0301</t>
  </si>
  <si>
    <t>Светильник для медицинских помещений OWP/S 218 HF, мощность 36 Вт, степень защиты IP54</t>
  </si>
  <si>
    <t>247-101-0303</t>
  </si>
  <si>
    <t>Светильник для медицинских помещений OWP/S 418 HF, мощность 72 Вт, степень защиты IP54</t>
  </si>
  <si>
    <t>247-101-0304</t>
  </si>
  <si>
    <t>Светильник для медицинских помещений OWP/S 418 HF ES1, мощность 72 Вт, степень защиты IP54</t>
  </si>
  <si>
    <t>247-101-0501</t>
  </si>
  <si>
    <t>Светильник коммерческого освещения для люминесцентных ламп BAT 136 HF, мощность 36 Вт, степень защиты IP20</t>
  </si>
  <si>
    <t>247-102-0324</t>
  </si>
  <si>
    <t>Светильник светодиодный для ЖКХ-1 CD LED 13, мощность 12 Вт, степень защиты IP65</t>
  </si>
  <si>
    <t>247-102-0325</t>
  </si>
  <si>
    <t>Светильник светодиодный для ЖКХ-1 CD LED 18, мощность 18 Вт, степень защиты IP65</t>
  </si>
  <si>
    <t>247-102-0326</t>
  </si>
  <si>
    <t>Светильник светодиодный для ЖКХ-1 CD LED 18 EM, мощность 18 Вт, степень защиты IP65</t>
  </si>
  <si>
    <t>247-102-0327</t>
  </si>
  <si>
    <t>Светильник светодиодный для ЖКХ-1 CD LED 18 MS, мощность 20 Вт, степень защиты IP65</t>
  </si>
  <si>
    <t>247-102-0328</t>
  </si>
  <si>
    <t>Светильник светодиодный для ЖКХ-1 CD LED 27, мощность 22 Вт, степень защиты IP65</t>
  </si>
  <si>
    <t>247-102-0329</t>
  </si>
  <si>
    <t>Светильник светодиодный для ЖКХ-1 CD LED 27 EM, мощность 22 Вт, степень защиты IP65</t>
  </si>
  <si>
    <t>247-102-0330</t>
  </si>
  <si>
    <t>Светильник светодиодный для ЖКХ-1 CD LED 27 EM3, мощность 22 Вт, степень защиты IP65</t>
  </si>
  <si>
    <t>247-102-0331</t>
  </si>
  <si>
    <t>Светильник светодиодный для ЖКХ-1 CD LED 27 MS, мощность 22 Вт, степень защиты IP65</t>
  </si>
  <si>
    <t>247-102-0332</t>
  </si>
  <si>
    <t>Светильник светодиодный для ЖКХ-1 K LED 200, мощность 14 Вт, степень защиты IP54</t>
  </si>
  <si>
    <t>247-102-0333</t>
  </si>
  <si>
    <t>Светильник светодиодный для ЖКХ-1 K LED 300, мощность 18 Вт, степень защиты IP54</t>
  </si>
  <si>
    <t>247-102-0334</t>
  </si>
  <si>
    <t>Светильник светодиодный для ЖКХ-1 C LED 360, мощность 14 Вт, степень защиты IP54</t>
  </si>
  <si>
    <t>247-102-0335</t>
  </si>
  <si>
    <t>Светильник светодиодный для ЖКХ-1 C LED 360 EM, мощность 14 Вт, степень защиты IP54</t>
  </si>
  <si>
    <t>247-102-0336</t>
  </si>
  <si>
    <t>Светильник светодиодный для ЖКХ-1 C LED 360 MS, мощность 14 Вт, степень защиты IP54</t>
  </si>
  <si>
    <t>247-102-0337</t>
  </si>
  <si>
    <t>Светильник светодиодный для ЖКХ-1 RKL LED 13, мощность 14 Вт, степень защиты IP40</t>
  </si>
  <si>
    <t>247-102-0338</t>
  </si>
  <si>
    <t>Светильник светодиодный для ЖКХ-1 RKL LED 13 MS, мощность 14 Вт, степень защиты IP40</t>
  </si>
  <si>
    <t>247-102-0339</t>
  </si>
  <si>
    <t>Светильник светодиодный для ЖКХ-1 RKL LED 29, мощность 21 Вт, степень защиты IP40</t>
  </si>
  <si>
    <t>247-102-0340</t>
  </si>
  <si>
    <t>Светильник светодиодный для ЖКХ-1 RKL LED 29 MS, мощность 21 Вт, степень защиты IP40</t>
  </si>
  <si>
    <t>247-102-0341</t>
  </si>
  <si>
    <t>Светильник светодиодный для ЖКХ-1 RKL LED 38, мощность 32 Вт, степень защиты IP40</t>
  </si>
  <si>
    <t>247-102-0342</t>
  </si>
  <si>
    <t>Светильник светодиодный для ЖКХ-1 RKL LED 38 HFD, мощность 32 Вт, степень защиты IP40</t>
  </si>
  <si>
    <t>247-102-0343</t>
  </si>
  <si>
    <t>Светильник светодиодный для ЖКХ-1 RKL LED 38 MS, мощность 32 Вт, степень защиты IP40</t>
  </si>
  <si>
    <t>247-102-0344</t>
  </si>
  <si>
    <t>Светильник светодиодный для ЖКХ-1 TN LED 100, мощность 10 Вт, степень защиты IP44</t>
  </si>
  <si>
    <t>247-102-2112</t>
  </si>
  <si>
    <t>Светильник светодиодный офисный-1 BACK LED 595 STANDARD, мощность 40 Вт, степень защиты IP20</t>
  </si>
  <si>
    <t>247-102-2163</t>
  </si>
  <si>
    <t>Светильник светодиодный офисный-1 STANDARD.OPL LED 595 EM, мощность 32 Вт, степень защиты IP20</t>
  </si>
  <si>
    <t>247-102-2301</t>
  </si>
  <si>
    <t>Светильник светодиодный типа DOWNLIGHT COLIBRI DL LED 11, мощность 10 Вт, степень защиты IP40/IP20</t>
  </si>
  <si>
    <t>247-102-2302</t>
  </si>
  <si>
    <t>Светильник светодиодный типа DOWNLIGHT COLIBRI DL LED 11 EM, мощность 10 Вт, степень защиты IP40/IP20</t>
  </si>
  <si>
    <t>247-102-2303</t>
  </si>
  <si>
    <t>Светильник светодиодный типа DOWNLIGHT COLIBRI DL LED 15, мощность 14 Вт, степень защиты IP40/IP20</t>
  </si>
  <si>
    <t>247-102-2304</t>
  </si>
  <si>
    <t>Светильник светодиодный типа DOWNLIGHT COLIBRI DL LED 15 EM, мощность 14 Вт, степень защиты IP40/IP20</t>
  </si>
  <si>
    <t>247-102-2305</t>
  </si>
  <si>
    <t>Светильник светодиодный типа DOWNLIGHT COLIBRI DL LED 19, мощность 20 Вт, степень защиты IP40/IP20</t>
  </si>
  <si>
    <t>247-102-2306</t>
  </si>
  <si>
    <t>Светильник светодиодный типа DOWNLIGHT COLIBRI DL LED 19 HFD, мощность 20 Вт, степень защиты IP40/IP20</t>
  </si>
  <si>
    <t>247-102-2307</t>
  </si>
  <si>
    <t>Светильник светодиодный типа DOWNLIGHT DL POWER LED 40, мощность 36 Вт, степень защиты IP20</t>
  </si>
  <si>
    <t>247-102-2308</t>
  </si>
  <si>
    <t>Светильник светодиодный типа DOWNLIGHT DL POWER LED 60, мощность 54 Вт, степень защиты IP20</t>
  </si>
  <si>
    <t>247-102-2309</t>
  </si>
  <si>
    <t>Светильник светодиодный типа DOWNLIGHT DL POWER LED 60, мощность 56 Вт, степень защиты IP66</t>
  </si>
  <si>
    <t>247-102-2314</t>
  </si>
  <si>
    <t>Светильник светодиодный типа DOWNLIGHT DLK LED 20, мощность 19 Вт, степень защиты IP20</t>
  </si>
  <si>
    <t>247-102-2315</t>
  </si>
  <si>
    <t>Светильник светодиодный типа DOWNLIGHT DLK LED 30, мощность 28 Вт, степень защиты IP20</t>
  </si>
  <si>
    <t>247-102-2316</t>
  </si>
  <si>
    <t>Светильник светодиодный типа DOWNLIGHT DLK LED 30 EM, мощность 28 Вт, степень защиты IP20</t>
  </si>
  <si>
    <t>247-102-2317</t>
  </si>
  <si>
    <t>Светильник светодиодный типа DOWNLIGHT DLK LED 40, мощность 40 Вт, степень защиты IP20</t>
  </si>
  <si>
    <t>247-102-2318</t>
  </si>
  <si>
    <t>Светильник светодиодный типа DOWNLIGHT SAFARI DL LED 20 EM, мощность 20 Вт, степень защиты IP44/IP20</t>
  </si>
  <si>
    <t>247-102-2343</t>
  </si>
  <si>
    <t>Светильник светодиодный типа DOWNLIGHT FARO 07, мощность 9 Вт, степень защиты IP20</t>
  </si>
  <si>
    <t>247-102-2344</t>
  </si>
  <si>
    <t>Светильник светодиодный типа DOWNLIGHT FARO 07 DALI, мощность 9 Вт, степень защиты IP20</t>
  </si>
  <si>
    <t>247-102-2345</t>
  </si>
  <si>
    <t>Светильник светодиодный типа DOWNLIGHT FARO 13, мощность 14 Вт, степень защиты IP20</t>
  </si>
  <si>
    <t>247-102-2346</t>
  </si>
  <si>
    <t>Светильник светодиодный типа DOWNLIGHT FARO 13 DALI, мощность 15 Вт, степень защиты IP20</t>
  </si>
  <si>
    <t>247-102-2347</t>
  </si>
  <si>
    <t>Светильник светодиодный типа DOWNLIGHT FARO 18, мощность 20 Вт, степень защиты IP20</t>
  </si>
  <si>
    <t>247-102-2348</t>
  </si>
  <si>
    <t>Светильник светодиодный типа DOWNLIGHT QUO 07, мощность 9 Вт, степень защиты IP65/IP20</t>
  </si>
  <si>
    <t>247-102-2357</t>
  </si>
  <si>
    <t>Светильник светодиодный типа DOWNLIGHT SAFARI DL LED G2 10W, мощность 13 Вт, степень защиты IP54/IP20</t>
  </si>
  <si>
    <t>247-102-2358</t>
  </si>
  <si>
    <t>Светильник светодиодный типа DOWNLIGHT SAFARI DL LED G2 20W, мощность 22 Вт, степень защиты IP54/IP20</t>
  </si>
  <si>
    <t>247-102-2359</t>
  </si>
  <si>
    <t>Светильник светодиодный типа DOWNLIGHT COLIBRI DL LED 15 HFD, мощность 14 Вт, степень защиты IP40/IP20</t>
  </si>
  <si>
    <t>247-102-2401</t>
  </si>
  <si>
    <t>Светильник светодиодный для коммерческого освещения ACQUA 03, мощность 5 Вт, степень защиты IP54/IP20</t>
  </si>
  <si>
    <t>247-102-2402</t>
  </si>
  <si>
    <t>Светильник светодиодный для коммерческого освещения ACQUA 06, мощность 8 Вт, степень защиты IP54/IP20</t>
  </si>
  <si>
    <t>247-102-2403</t>
  </si>
  <si>
    <t>Светильник светодиодный для коммерческого освещения ACQUA 06 DALI, мощность 8 Вт, степень защиты IP54/IP20</t>
  </si>
  <si>
    <t>247-102-2404</t>
  </si>
  <si>
    <t>Светильник светодиодный для коммерческого освещения ACQUA 06 EM, мощность 8 Вт, степень защиты IP54/IP20</t>
  </si>
  <si>
    <t>247-102-2405</t>
  </si>
  <si>
    <t>Светильник светодиодный для коммерческого освещения ACQUA 12, мощность 14 Вт, степень защиты IP54/IP20</t>
  </si>
  <si>
    <t>247-102-2406</t>
  </si>
  <si>
    <t>Светильник светодиодный для коммерческого освещения ACQUA 12 DALI, мощность 14 Вт, степень защиты IP54/IP20</t>
  </si>
  <si>
    <t>247-102-2407</t>
  </si>
  <si>
    <t>Светильник светодиодный для коммерческого освещения ACQUA 12 EM, мощность 14 Вт, степень защиты IP54/IP20</t>
  </si>
  <si>
    <t>247-102-2408</t>
  </si>
  <si>
    <t>Светильник светодиодный для коммерческого освещения ACQUA 18, мощность 22 Вт, степень защиты IP54/IP20</t>
  </si>
  <si>
    <t>247-102-2409</t>
  </si>
  <si>
    <t>Светильник светодиодный для коммерческого освещения ACQUA 18 DALI, мощность 22 Вт, степень защиты IP54/IP20</t>
  </si>
  <si>
    <t>247-102-2410</t>
  </si>
  <si>
    <t>Светильник светодиодный для коммерческого освещения ACQUA 18 EM, мощность 22 Вт, степень защиты IP54/IP20</t>
  </si>
  <si>
    <t>247-102-2411</t>
  </si>
  <si>
    <t>Светильник светодиодный для коммерческого освещения LINER/S LED 600 TH, мощность 16 Вт, степень защиты IP20</t>
  </si>
  <si>
    <t>247-102-2412</t>
  </si>
  <si>
    <t>Светильник светодиодный для коммерческого освещения LINER/S LED 900 TH, мощность 26 Вт, степень защиты IP20</t>
  </si>
  <si>
    <t>247-102-2413</t>
  </si>
  <si>
    <t>Светильник светодиодный для коммерческого освещения LINER/S LED 1200 TH, мощность 32 Вт, степень защиты IP20</t>
  </si>
  <si>
    <t>247-102-2414</t>
  </si>
  <si>
    <t>Светильник светодиодный для коммерческого освещения LINER/S LED 1200 TH EM, мощность 32 Вт, степень защиты IP20</t>
  </si>
  <si>
    <t>247-102-2415</t>
  </si>
  <si>
    <t>Светильник светодиодный для коммерческого освещения LINER/S LED 1200 TH HFD, мощность 32 Вт, степень защиты IP20</t>
  </si>
  <si>
    <t>247-102-2416</t>
  </si>
  <si>
    <t>Светильник светодиодный для коммерческого освещения LINER/S LED 1500 TH, мощность 38 Вт, степень защиты IP20</t>
  </si>
  <si>
    <t>247-102-2417</t>
  </si>
  <si>
    <t>Светильник светодиодный для коммерческого освещения LINER/S LED 1500 TH EM, мощность 38 Вт, степень защиты IP20</t>
  </si>
  <si>
    <t>247-102-2418</t>
  </si>
  <si>
    <t>Светильник светодиодный для коммерческого освещения OPL/R ECO LED 300, мощность 18 Вт, степень защиты IP20</t>
  </si>
  <si>
    <t>247-102-2419</t>
  </si>
  <si>
    <t>Светильник светодиодный для коммерческого освещения OPL/R ECO LED 300 EM, мощность 18 Вт, степень защиты IP20</t>
  </si>
  <si>
    <t>247-102-2420</t>
  </si>
  <si>
    <t>Светильник светодиодный для коммерческого освещения OPL/R ECO LED 595, мощность 32 Вт, степень защиты IP20</t>
  </si>
  <si>
    <t>247-102-2421</t>
  </si>
  <si>
    <t>Светильник светодиодный для коммерческого освещения OPL/R ECO LED 595 Edge, мощность 32 Вт, степень защиты IP20</t>
  </si>
  <si>
    <t>247-102-2422</t>
  </si>
  <si>
    <t>Светильник светодиодный для коммерческого освещения OPL/R ECO LED 595 EM, мощность 32 Вт, степень защиты IP20</t>
  </si>
  <si>
    <t>247-102-2423</t>
  </si>
  <si>
    <t>Светильник светодиодный для коммерческого освещения OPL/R ECO LED 595 EM Edge, мощность 32 Вт, степень защиты IP20</t>
  </si>
  <si>
    <t>247-102-2424</t>
  </si>
  <si>
    <t>Светильник светодиодный для коммерческого освещения OPL/R ECO LED 595 HFD, мощность 32 Вт, степень защиты IP20</t>
  </si>
  <si>
    <t>247-102-2425</t>
  </si>
  <si>
    <t>Светильник светодиодный для коммерческого освещения OPL/R ECO LED 595 HFD EM, мощность 32 Вт, степень защиты IP20</t>
  </si>
  <si>
    <t>247-102-2426</t>
  </si>
  <si>
    <t>Светильник светодиодный для коммерческого освещения OPL/R ECO LED 595 STANDARD Edge, мощность 32 Вт, степень защиты IP20</t>
  </si>
  <si>
    <t>247-102-2428</t>
  </si>
  <si>
    <t>Светильник светодиодный для коммерческого освещения OPL/R ECO LED 1200, мощность 32 Вт, степень защиты IP20</t>
  </si>
  <si>
    <t>247-102-2429</t>
  </si>
  <si>
    <t>Светильник светодиодный для коммерческого освещения OPL/R ECO LED 1200 Edge, мощность 32 Вт, степень защиты IP20</t>
  </si>
  <si>
    <t>247-102-2430</t>
  </si>
  <si>
    <t>Светильник светодиодный для коммерческого освещения OPL/R ECO LED 1200 EM, мощность 32 Вт, степень защиты IP20</t>
  </si>
  <si>
    <t>247-102-2431</t>
  </si>
  <si>
    <t>Светильник светодиодный для коммерческого освещения OPL/R ECO LED 1200 HFD, мощность 32 Вт, степень защиты IP20</t>
  </si>
  <si>
    <t>247-102-2432</t>
  </si>
  <si>
    <t>Светильник светодиодный для коммерческого освещения OPL/R ECO LED 1200 STANDARD, мощность 32 Вт, степень защиты IP20</t>
  </si>
  <si>
    <t>247-102-2434</t>
  </si>
  <si>
    <t>Светильник светодиодный для коммерческого освещения OPL/R ECO LED 1200x200, мощность 32 Вт, степень защиты IP20</t>
  </si>
  <si>
    <t>247-102-2435</t>
  </si>
  <si>
    <t>Светильник светодиодный для коммерческого освещения OPL/R ECO LED 1200x600, мощность 64 Вт, степень защиты IP20</t>
  </si>
  <si>
    <t>247-102-2436</t>
  </si>
  <si>
    <t>Светильник светодиодный для коммерческого освещения OPL/R ECO LED 1200x600 Edge, мощность 70 Вт, степень защиты IP20</t>
  </si>
  <si>
    <t>247-102-2437</t>
  </si>
  <si>
    <t>Светильник светодиодный для коммерческого освещения OPL/R ECO LED 1200x600 EM, мощность 64 Вт, степень защиты IP20</t>
  </si>
  <si>
    <t>247-102-2438</t>
  </si>
  <si>
    <t>Светильник светодиодный для коммерческого освещения OPL/R ECO LED 1200x600 HFD, мощность 64 Вт, степень защиты IP20</t>
  </si>
  <si>
    <t>247-102-2439</t>
  </si>
  <si>
    <t>Светильник светодиодный для коммерческого освещения OPL/R ECO LED 1200x600 STANDARD, мощность 64 Вт, степень защиты IP20</t>
  </si>
  <si>
    <t>247-102-2440</t>
  </si>
  <si>
    <t>Светильник светодиодный для коммерческого освещения OPL/S ECO LED 300, мощность 18 Вт, степень защиты IP20</t>
  </si>
  <si>
    <t>247-102-2441</t>
  </si>
  <si>
    <t>Светильник светодиодный для коммерческого освещения OPL/S ECO LED 300 EM, мощность 18 Вт, степень защиты IP20</t>
  </si>
  <si>
    <t>247-102-2442</t>
  </si>
  <si>
    <t>Светильник светодиодный для коммерческого освещения OPL/S ECO LED 600, мощность 32 Вт, степень защиты IP20</t>
  </si>
  <si>
    <t>247-102-2443</t>
  </si>
  <si>
    <t>Светильник светодиодный для коммерческого освещения OPL/S ECO LED 600 EM, мощность 32 Вт, степень защиты IP20</t>
  </si>
  <si>
    <t>247-102-2444</t>
  </si>
  <si>
    <t>Светильник светодиодный для коммерческого освещения OPL/S ECO LED 600 HFD, мощность 32 Вт, степень защиты IP20</t>
  </si>
  <si>
    <t>247-102-2445</t>
  </si>
  <si>
    <t>Светильник светодиодный для коммерческого освещения OPL/S ECO LED 1200, мощность 32 Вт, степень защиты IP20</t>
  </si>
  <si>
    <t>247-102-2446</t>
  </si>
  <si>
    <t>Светильник светодиодный для коммерческого освещения OPL/S ECO LED 1200 EM, мощность 32 Вт, степень защиты IP20</t>
  </si>
  <si>
    <t>247-102-2447</t>
  </si>
  <si>
    <t>Светильник светодиодный для коммерческого освещения OPL/S ECO LED 1200x600, мощность 64 Вт, степень защиты IP20</t>
  </si>
  <si>
    <t>247-102-2448</t>
  </si>
  <si>
    <t>Светильник светодиодный для коммерческого освещения OPTIMA.OPL ECO LED 1200, мощность 32 Вт, степень защиты IP20</t>
  </si>
  <si>
    <t>247-102-2449</t>
  </si>
  <si>
    <t>Светильник светодиодный для коммерческого освещения OPTIMA.OPL ECO LED 1200 EM, мощность 32 Вт, степень защиты IP20</t>
  </si>
  <si>
    <t>247-102-2450</t>
  </si>
  <si>
    <t>Светильник светодиодный для коммерческого освещения OPTIMA.OPL ECO LED 1200 HFD, мощность 32 Вт, степень защиты IP20</t>
  </si>
  <si>
    <t>247-102-2451</t>
  </si>
  <si>
    <t>Светильник светодиодный для коммерческого освещения SLIM LED 595, мощность 32 Вт, степень защиты IP20</t>
  </si>
  <si>
    <t>247-102-2452</t>
  </si>
  <si>
    <t>Светильник светодиодный для коммерческого освещения SLIM LED 595 EM, мощность 32 Вт, степень защиты IP20</t>
  </si>
  <si>
    <t>247-102-2453</t>
  </si>
  <si>
    <t>Светильник светодиодный для коммерческого освещения SLIM LED 595 HE, мощность 28 Вт, степень защиты IP20</t>
  </si>
  <si>
    <t>247-102-2454</t>
  </si>
  <si>
    <t>Светильник светодиодный для коммерческого освещения SLIM LED 595 HFD, мощность 32 Вт, степень защиты IP20</t>
  </si>
  <si>
    <t>247-102-2455</t>
  </si>
  <si>
    <t>Светильник светодиодный для коммерческого освещения SLIM LED 1200, мощность 40 Вт, степень защиты IP20</t>
  </si>
  <si>
    <t>247-102-2456</t>
  </si>
  <si>
    <t>Светильник светодиодный для коммерческого освещения SLIM LED 1200 HFD, мощность 32 Вт, степень защиты IP20</t>
  </si>
  <si>
    <t>247-102-2457</t>
  </si>
  <si>
    <t>Светильник светодиодный для коммерческого освещения SLIM LED 1200x600, мощность 54 Вт, степень защиты IP20</t>
  </si>
  <si>
    <t>247-102-2458</t>
  </si>
  <si>
    <t>Светильник светодиодный для коммерческого освещения AOT.OPL UNI LED 600, мощность 32 Вт, степень защиты IP40</t>
  </si>
  <si>
    <t>247-102-2459</t>
  </si>
  <si>
    <t>Светильник светодиодный для коммерческого освещения AOT.OPL UNI LED 600 EM, мощность 32 Вт, степень защиты IP40</t>
  </si>
  <si>
    <t>247-102-2460</t>
  </si>
  <si>
    <t>Светильник светодиодный для коммерческого освещения AOT.OPL/PRS UNI LED 1200x200, мощность 32 Вт, степень защиты IP40</t>
  </si>
  <si>
    <t>247-102-2461</t>
  </si>
  <si>
    <t>Светильник светодиодный для коммерческого освещения AOT.OPL/PRS UNI LED 1200x200 EM, мощность 32 Вт, степень защиты IP40</t>
  </si>
  <si>
    <t>247-102-2462</t>
  </si>
  <si>
    <t>Светильник светодиодный для коммерческого освещения AOT.OPL/PRS UNI LED 1200x200 HFD, мощность 32 Вт, степень защиты IP40</t>
  </si>
  <si>
    <t>247-102-2463</t>
  </si>
  <si>
    <t>Светильник светодиодный для коммерческого освещения ARS/S UNI LED, мощность 30 Вт, степень защиты IP20</t>
  </si>
  <si>
    <t>247-102-2464</t>
  </si>
  <si>
    <t>Светильник светодиодный для коммерческого освещения ARS/S UNI LED EM, мощность 30 Вт, степень защиты IP20</t>
  </si>
  <si>
    <t>247-102-2465</t>
  </si>
  <si>
    <t>Светильник светодиодный для коммерческого освещения GRILDOT 100x100, мощность 10 Вт, степень защиты IP40/IP20</t>
  </si>
  <si>
    <t>247-102-2466</t>
  </si>
  <si>
    <t>Светильник светодиодный для коммерческого освещения OPTIMA.OPL ECO LED 300, мощность 18 Вт, степень защиты IP20</t>
  </si>
  <si>
    <t>247-102-2467</t>
  </si>
  <si>
    <t>Светильник светодиодный для коммерческого освещения OPTIMA.OPL ECO LED 300 EM, мощность 18 Вт, степень защиты IP20</t>
  </si>
  <si>
    <t>247-102-2468</t>
  </si>
  <si>
    <t>Светильник светодиодный для коммерческого освещения OPTIMA.OPL ECO LED 300 HFD, мощность 18 Вт, степень защиты IP20</t>
  </si>
  <si>
    <t>247-102-2469</t>
  </si>
  <si>
    <t>Светильник светодиодный для коммерческого освещения OPTIMA.OPL ECO LED 595, мощность 46 Вт, степень защиты IP20</t>
  </si>
  <si>
    <t>247-102-2470</t>
  </si>
  <si>
    <t>Светильник светодиодный для коммерческого освещения OPTIMA.OPL ECO LED 595 EM, мощность 46 Вт, степень защиты IP20</t>
  </si>
  <si>
    <t>247-102-2471</t>
  </si>
  <si>
    <t>Светильник светодиодный для коммерческого освещения OPTIMA.OPL ECO LED 595 HFD, мощность 26 Вт, степень защиты IP20</t>
  </si>
  <si>
    <t>247-102-2472</t>
  </si>
  <si>
    <t>Светильник светодиодный для коммерческого освещения OPTIMA.OPL ECO LED 595 HFD EM, мощность 26 Вт, степень защиты IP20</t>
  </si>
  <si>
    <t>247-102-2473</t>
  </si>
  <si>
    <t>Светильник светодиодный для коммерческого освещения OPTIMA.OPL ECO LED 1200x600, мощность 76 Вт, степень защиты IP20</t>
  </si>
  <si>
    <t>247-102-2474</t>
  </si>
  <si>
    <t>Светильник светодиодный для коммерческого освещения OPTIMA.OPL ECO LED 1200x600 HFD, мощность 76 Вт, степень защиты IP20</t>
  </si>
  <si>
    <t>247-102-2475</t>
  </si>
  <si>
    <t>Светильник светодиодный для коммерческого освещения OPTIMA.OPL/PRS ECO LED 595, мощность 26 Вт, степень защиты IP20</t>
  </si>
  <si>
    <t>247-102-2476</t>
  </si>
  <si>
    <t>Светильник светодиодный для коммерческого освещения OPTIMA.OPL/PRS ECO LED 595 EM, мощность 26 Вт, степень защиты IP20</t>
  </si>
  <si>
    <t>247-102-2501</t>
  </si>
  <si>
    <t>Светильник светодиодный для аварийного освещения MARS 2200-4 LED, мощность 4 Вт, степень защиты IP22</t>
  </si>
  <si>
    <t>247-102-2502</t>
  </si>
  <si>
    <t>Светильник светодиодный для аварийного освещения MARS 2211-3 LED, мощность 2 Вт, степень защиты IP22</t>
  </si>
  <si>
    <t>247-102-2503</t>
  </si>
  <si>
    <t>Светильник светодиодный для аварийного освещения MARS 2213-3 LED, мощность 2 Вт, степень защиты IP22</t>
  </si>
  <si>
    <t>247-102-2504</t>
  </si>
  <si>
    <t>Светильник светодиодный для аварийного освещения MARS 2221-4 LED, мощность 4 Вт, степень защиты IP22</t>
  </si>
  <si>
    <t>247-102-2505</t>
  </si>
  <si>
    <t>Светильник светодиодный для аварийного освещения MARS 2223-4 LED, мощность 4 Вт, степень защиты IP22</t>
  </si>
  <si>
    <t>247-102-2506</t>
  </si>
  <si>
    <t>Светильник светодиодный для аварийного освещения URAN 6500-4 LED, мощность 4 Вт, степень защиты IP65</t>
  </si>
  <si>
    <t>247-102-2507</t>
  </si>
  <si>
    <t>Светильник светодиодный для аварийного освещения URAN 6511-3 LED, мощность 2 Вт, степень защиты IP65</t>
  </si>
  <si>
    <t>247-102-2508</t>
  </si>
  <si>
    <t>Светильник светодиодный для аварийного освещения URAN 6513-3 LED, мощность 2 Вт, степень защиты IP65</t>
  </si>
  <si>
    <t>247-102-2509</t>
  </si>
  <si>
    <t>Светильник светодиодный для аварийного освещения URAN 6521-10 LED AT, мощность 15 Вт, степень защиты IP65</t>
  </si>
  <si>
    <t>247-102-2510</t>
  </si>
  <si>
    <t>Светильник светодиодный для аварийного освещения URAN 6521-4 LED, мощность 4 Вт, степень защиты IP65</t>
  </si>
  <si>
    <t>247-102-2511</t>
  </si>
  <si>
    <t>Светильник светодиодный для аварийного освещения URAN 6521-4 LED AT, мощность 4 Вт, степень защиты IP65</t>
  </si>
  <si>
    <t>247-102-2512</t>
  </si>
  <si>
    <t>Светильник светодиодный для аварийного освещения URAN 6523-4 LED, мощность 4 Вт, степень защиты IP65</t>
  </si>
  <si>
    <t>247-102-2513</t>
  </si>
  <si>
    <t>Светильник светодиодный для аварийного освещения URAN 6523-4 LED AT, мощность 4 Вт, степень защиты IP65</t>
  </si>
  <si>
    <t>247-102-2514</t>
  </si>
  <si>
    <t>Светильник светодиодный для аварийного освещения MIZAR LED, мощность 3 Вт, степень защиты IP40</t>
  </si>
  <si>
    <t>247-102-2515</t>
  </si>
  <si>
    <t>Светильник светодиодный для аварийного освещения SIRAH LED, мощность 3 Вт, степень защиты IP20</t>
  </si>
  <si>
    <t>247-102-2516</t>
  </si>
  <si>
    <t>Светильник светодиодный для аварийного освещения SIRAH LED, мощность 3 Вт, степень защиты IP65</t>
  </si>
  <si>
    <t>247-102-2526</t>
  </si>
  <si>
    <t>Светильник светодиодный для аварийного освещения MIZAR LED STANDARD, мощность 2 Вт, степень защиты IP20</t>
  </si>
  <si>
    <t>247-102-2601</t>
  </si>
  <si>
    <t>Светильник светодиодный дизайнерский офисный SOL P LED 900, мощность 76 Вт, степень защиты IP20</t>
  </si>
  <si>
    <t>247-102-2602</t>
  </si>
  <si>
    <t>Светильник светодиодный дизайнерский офисный SOL P LED 900, мощность 110 Вт, степень защиты IP20</t>
  </si>
  <si>
    <t>247-102-2603</t>
  </si>
  <si>
    <t>Светильник светодиодный дизайнерский офисный SOL P LED 900 DALI, мощность 110 Вт, степень защиты IP20</t>
  </si>
  <si>
    <t>247-102-2604</t>
  </si>
  <si>
    <t>Светильник светодиодный дизайнерский офисный SOL R LED 450, мощность 42 Вт, степень защиты IP20</t>
  </si>
  <si>
    <t>247-102-2605</t>
  </si>
  <si>
    <t>Светильник светодиодный дизайнерский офисный SOL R LED 600, мощность 34 Вт, степень защиты IP20</t>
  </si>
  <si>
    <t>247-102-2606</t>
  </si>
  <si>
    <t>Светильник светодиодный дизайнерский офисный SOL S LED 450, мощность 42 Вт, степень защиты IP20</t>
  </si>
  <si>
    <t>247-102-2607</t>
  </si>
  <si>
    <t>Светильник светодиодный дизайнерский офисный SOL S LED 900, мощность 76 Вт, степень защиты IP20</t>
  </si>
  <si>
    <t>247-102-2608</t>
  </si>
  <si>
    <t>Светильник светодиодный дизайнерский офисный SOL S LED 900 DALI, мощность 110 Вт, степень защиты IP20</t>
  </si>
  <si>
    <t>247-102-2611</t>
  </si>
  <si>
    <t>Светильник светодиодный дизайнерский офисный SOL P LED 600, мощность 54 Вт, степень защиты IP20</t>
  </si>
  <si>
    <t>247-102-2642</t>
  </si>
  <si>
    <t>Светильник светодиодный дизайнерский офисный SOL P LED 450, мощность 20 Вт, степень защиты IP20</t>
  </si>
  <si>
    <t>247-102-2643</t>
  </si>
  <si>
    <t>Светильник светодиодный дизайнерский офисный SOL/P FLD (600x80) 840, мощность 40 Вт, степень защиты IP20</t>
  </si>
  <si>
    <t>247-102-2644</t>
  </si>
  <si>
    <t>Светильник светодиодный дизайнерский офисный PROFILE 30L P LED HEXA 770 WH, мощность 56 Вт, степень защиты IP20</t>
  </si>
  <si>
    <t>247-102-2645</t>
  </si>
  <si>
    <t>Светильник светодиодный дизайнерский офисный SOL S LED 600, мощность 54 Вт, степень защиты IP20</t>
  </si>
  <si>
    <t>247-102-2701</t>
  </si>
  <si>
    <t>Светильник светодиодный для медицинских помещений OWP OPTIMA LED 300, мощность 16 Вт, степень защиты IP54</t>
  </si>
  <si>
    <t>247-102-2702</t>
  </si>
  <si>
    <t>Светильник светодиодный для медицинских помещений OWP OPTIMA LED 300 EM, мощность 16 Вт, степень защиты IP54</t>
  </si>
  <si>
    <t>247-102-2703</t>
  </si>
  <si>
    <t>Светильник светодиодный для медицинских помещений OWP OPTIMA LED 589 EM, мощность 32 Вт, степень защиты IP54</t>
  </si>
  <si>
    <t>247-102-2704</t>
  </si>
  <si>
    <t>Светильник светодиодный для медицинских помещений OWP OPTIMA LED 595, мощность 32 Вт, степень защиты IP54</t>
  </si>
  <si>
    <t>247-102-2705</t>
  </si>
  <si>
    <t>Светильник светодиодный для медицинских помещений OWP OPTIMA LED 595, мощность 38 Вт, степень защиты IP54</t>
  </si>
  <si>
    <t>247-102-2706</t>
  </si>
  <si>
    <t>Светильник светодиодный для медицинских помещений OWP OPTIMA LED 595, мощность 52 Вт, степень защиты IP54</t>
  </si>
  <si>
    <t>247-102-2707</t>
  </si>
  <si>
    <t>Светильник светодиодный для медицинских помещений OWP OPTIMA LED 595, мощность 64 Вт, степень защиты IP54</t>
  </si>
  <si>
    <t>247-102-2708</t>
  </si>
  <si>
    <t>Светильник светодиодный для медицинских помещений OWP OPTIMA LED 595 EM, мощность 32 Вт, степень защиты IP54</t>
  </si>
  <si>
    <t>247-102-2709</t>
  </si>
  <si>
    <t>Светильник светодиодный для медицинских помещений OWP OPTIMA LED 595 EM, мощность 38 Вт, степень защиты IP54</t>
  </si>
  <si>
    <t>247-102-2710</t>
  </si>
  <si>
    <t>Светильник светодиодный для медицинских помещений OWP OPTIMA LED 595 EM, мощность 52 Вт, степень защиты IP54</t>
  </si>
  <si>
    <t>247-102-2711</t>
  </si>
  <si>
    <t>Светильник светодиодный для медицинских помещений OWP OPTIMA LED 595 HFD, мощность 32 Вт, степень защиты IP54</t>
  </si>
  <si>
    <t>247-102-2712</t>
  </si>
  <si>
    <t>Светильник светодиодный для медицинских помещений OWP OPTIMA LED 595 HFD, мощность 38 Вт, степень защиты IP54</t>
  </si>
  <si>
    <t>247-102-2713</t>
  </si>
  <si>
    <t>Светильник светодиодный для медицинских помещений OWP OPTIMA LED 595 HFD, мощность 52 Вт, степень защиты IP54</t>
  </si>
  <si>
    <t>247-102-2714</t>
  </si>
  <si>
    <t>Светильник светодиодный для медицинских помещений OWP OPTIMA LED 600, мощность 20 Вт, степень защиты IP54</t>
  </si>
  <si>
    <t>247-102-2715</t>
  </si>
  <si>
    <t>Светильник светодиодный для медицинских помещений OWP OPTIMA LED 600, мощность 40 Вт, степень защиты IP54</t>
  </si>
  <si>
    <t>247-102-2716</t>
  </si>
  <si>
    <t>Светильник светодиодный для медицинских помещений OWP OPTIMA LED 600 EM, мощность 40 Вт, степень защиты IP54</t>
  </si>
  <si>
    <t>247-102-2717</t>
  </si>
  <si>
    <t>Светильник светодиодный для медицинских помещений OWP OPTIMA LED 600 HFD, мощность 40 Вт, степень защиты IP54</t>
  </si>
  <si>
    <t>247-102-2718</t>
  </si>
  <si>
    <t>Светильник светодиодный для медицинских помещений OWP OPTIMA LED 1200, мощность 32 Вт, степень защиты IP54</t>
  </si>
  <si>
    <t>247-102-2719</t>
  </si>
  <si>
    <t>Светильник светодиодный для медицинских помещений OWP OPTIMA LED 1200 EM, мощность 32 Вт, степень защиты IP54</t>
  </si>
  <si>
    <t>247-102-2720</t>
  </si>
  <si>
    <t>Светильник светодиодный для медицинских помещений OWP OPTIMA LED 1200x600, мощность 64 Вт, степень защиты IP54</t>
  </si>
  <si>
    <t>247-102-2721</t>
  </si>
  <si>
    <t>Светильник светодиодный для медицинских помещений OWP/R ECO LED 595, мощность 32 Вт, степень защиты IP54</t>
  </si>
  <si>
    <t>247-102-2722</t>
  </si>
  <si>
    <t>Светильник светодиодный для медицинских помещений OWP/R ECO LED 595 EM, мощность 32 Вт, степень защиты IP54</t>
  </si>
  <si>
    <t>247-102-2723</t>
  </si>
  <si>
    <t>Светильник светодиодный для медицинских помещений OWP/R ECO LED 625, мощность 32 Вт, степень защиты IP54</t>
  </si>
  <si>
    <t>247-102-2724</t>
  </si>
  <si>
    <t>Светильник светодиодный для медицинских помещений OWP/R ECO LED 625 EM, мощность 32 Вт, степень защиты IP54</t>
  </si>
  <si>
    <t>247-102-2725</t>
  </si>
  <si>
    <t>Светильник светодиодный для медицинских помещений OWP/R ECO LED 1200x600, мощность 70 Вт, степень защиты IP54/IP20</t>
  </si>
  <si>
    <t>247-102-2726</t>
  </si>
  <si>
    <t>Светильник светодиодный для медицинских помещений OWP/R OPTIMA LED 300, мощность 16 Вт, степень защиты IP54</t>
  </si>
  <si>
    <t>247-102-2727</t>
  </si>
  <si>
    <t>Светильник светодиодный для медицинских помещений OWP/R OPTIMA LED 589, мощность 32 Вт, степень защиты IP54</t>
  </si>
  <si>
    <t>247-102-2728</t>
  </si>
  <si>
    <t>Светильник светодиодный для медицинских помещений OWP/R OPTIMA LED 595, мощность 32 Вт, степень защиты IP54</t>
  </si>
  <si>
    <t>247-102-2729</t>
  </si>
  <si>
    <t>Светильник светодиодный для медицинских помещений OWP/R OPTIMA LED 595 EM, мощность 32 Вт, степень защиты IP54</t>
  </si>
  <si>
    <t>247-102-2730</t>
  </si>
  <si>
    <t>Светильник светодиодный для медицинских помещений BH LED PS, мощность 28 Вт, степень защиты IP20</t>
  </si>
  <si>
    <t>247-102-2731</t>
  </si>
  <si>
    <t>Светильник светодиодный для медицинских помещений OWP ECO LED 595, мощность 32 Вт, степень защиты IP54</t>
  </si>
  <si>
    <t>247-102-2732</t>
  </si>
  <si>
    <t>Светильник светодиодный для медицинских помещений OWP ECO LED 595 EM, мощность 32 Вт, степень защиты IP54</t>
  </si>
  <si>
    <t>247-102-2801</t>
  </si>
  <si>
    <t>Лента светодиодная LED STRIP Flexline 60/4.8/320, мощность 24 Вт, степень защиты IP67</t>
  </si>
  <si>
    <t>247-102-2802</t>
  </si>
  <si>
    <t>Лента светодиодная LED STRIP Flexline 60/4.8/350, мощность 24 Вт, степень защиты IP20</t>
  </si>
  <si>
    <t>247-102-2804</t>
  </si>
  <si>
    <t>Лента светодиодная LED STRIP Flexline 98/10.0/900, мощность 50 Вт, степень защиты IP67</t>
  </si>
  <si>
    <t>247-102-2901</t>
  </si>
  <si>
    <t>Блок аварийного питания CONVERSION KIT POWER LED, мощность 40 Вт, степень защиты IP20</t>
  </si>
  <si>
    <t>247-102-2902</t>
  </si>
  <si>
    <t>Блок аварийного питания CONVERSION KIT POWER LED, мощность 70 Вт, степень защиты IP65</t>
  </si>
  <si>
    <t>247-102-2903</t>
  </si>
  <si>
    <t>Блок аварийного питания CONVERSION KIT POWER LED, мощность 120 Вт, степень защиты IP65</t>
  </si>
  <si>
    <t>247-102-2904</t>
  </si>
  <si>
    <t>Блок аварийного питания CONVERSION KIT POWER LED, мощность 200 Вт, степень защиты IP65</t>
  </si>
  <si>
    <t>247-102-2908</t>
  </si>
  <si>
    <t>Блок аварийного питания Emergency CONVERSION KIT LED K-301, мощность 3 Вт, степень защиты IP20</t>
  </si>
  <si>
    <t>247-102-3001</t>
  </si>
  <si>
    <t>Светильник светодиодный для освещения образовательных объектов ASM/S LED 1200 CRI90, мощность 18 Вт, степень защиты IP20</t>
  </si>
  <si>
    <t>247-102-3002</t>
  </si>
  <si>
    <t>Светильник светодиодный для освещения образовательных объектов ASM/S LED 1500 CRI90, мощность 24 Вт, степень защиты IP20</t>
  </si>
  <si>
    <t>247-102-3003</t>
  </si>
  <si>
    <t>Светильник светодиодный для освещения образовательных объектов OLYMPIC LED 80 CRI90, мощность 72 Вт, степень защиты IP20</t>
  </si>
  <si>
    <t>247-102-3004</t>
  </si>
  <si>
    <t>Светильник светодиодный для освещения образовательных объектов OLYMPIC LED 80 HFD, мощность 72 Вт, степень защиты IP20</t>
  </si>
  <si>
    <t>247-102-3005</t>
  </si>
  <si>
    <t>Светильник светодиодный для освещения образовательных объектов OLYMPIC LED 160 CRI90, мощность 150 Вт, степень защиты IP20</t>
  </si>
  <si>
    <t>247-102-3101</t>
  </si>
  <si>
    <t>Светильник светодиодный трековый ARMA/T LED 15, мощность 14 Вт, степень защиты IP20</t>
  </si>
  <si>
    <t>247-102-3102</t>
  </si>
  <si>
    <t>Светильник светодиодный трековый ARMA/T LED 28, мощность 28 Вт, степень защиты IP20</t>
  </si>
  <si>
    <t>247-102-3103</t>
  </si>
  <si>
    <t>Светильник светодиодный трековый ARMA/T LED 38, мощность 38 Вт, степень защиты IP20</t>
  </si>
  <si>
    <t>247-102-3104</t>
  </si>
  <si>
    <t>Светильник светодиодный трековый ARMA/T LED 38 DALI, мощность 38 Вт, степень защиты IP20</t>
  </si>
  <si>
    <t>247-102-3201</t>
  </si>
  <si>
    <t>Светильник светодиодный линейный профильный LINER/R LED 1200 TH, мощность 32 Вт, степень защиты IP20</t>
  </si>
  <si>
    <t>247-102-3202</t>
  </si>
  <si>
    <t>Светильник светодиодный линейный профильный LINER/R LED 1200 TH HFD, мощность 34 Вт, степень защиты IP20</t>
  </si>
  <si>
    <t>247-102-3203</t>
  </si>
  <si>
    <t>Светильник светодиодный линейный профильный LINER/R DR LED 600 TH, мощность 16 Вт, степень защиты IP20</t>
  </si>
  <si>
    <t>247-102-3204</t>
  </si>
  <si>
    <t>Светильник светодиодный линейный профильный LINER/R DR LED 1500 TH, мощность 38 Вт, степень защиты IP20</t>
  </si>
  <si>
    <t>247-102-3205</t>
  </si>
  <si>
    <t>Светильник светодиодный линейный профильный PROFILE 30L P LED 600, мощность 14 Вт, степень защиты IP20</t>
  </si>
  <si>
    <t>247-102-3206</t>
  </si>
  <si>
    <t>Светильник светодиодный линейный профильный PROFILE 30L P LED 900, мощность 22 Вт, степень защиты IP20</t>
  </si>
  <si>
    <t>247-102-3207</t>
  </si>
  <si>
    <t>Светильник светодиодный линейный профильный PROFILE 30L P LED 1500, мощность 34 Вт, степень защиты IP20</t>
  </si>
  <si>
    <t>247-102-3208</t>
  </si>
  <si>
    <t>Светильник светодиодный линейный профильный PROFILE 30L P LED 2400, мощность 56 Вт, степень защиты IP20</t>
  </si>
  <si>
    <t>247-102-3209</t>
  </si>
  <si>
    <t>Светильник светодиодный линейный профильный PROFILE 60R LED 600, мощность 15 Вт, степень защиты IP20</t>
  </si>
  <si>
    <t>247-102-3210</t>
  </si>
  <si>
    <t>Светильник светодиодный линейный профильный PROFILE 60R LED 900, мощность 22 Вт, степень защиты IP20</t>
  </si>
  <si>
    <t>247-102-3211</t>
  </si>
  <si>
    <t>Светильник светодиодный линейный профильный PROFILE 60R LED 1200, мощность 30 Вт, степень защиты IP20</t>
  </si>
  <si>
    <t>247-102-3212</t>
  </si>
  <si>
    <t>Светильник светодиодный линейный профильный PROFILE 60R LED 1200 DALI, мощность 30 Вт, степень защиты IP20</t>
  </si>
  <si>
    <t>247-102-3213</t>
  </si>
  <si>
    <t>Светильник светодиодный линейный профильный PROFILE 60R LED 1500, мощность 34 Вт, степень защиты IP20</t>
  </si>
  <si>
    <t>247-102-3250</t>
  </si>
  <si>
    <t>Светильник светодиодный линейный профильный PROFILE 30L P LED STAR 3x600, мощность 34 Вт, степень защиты IP20</t>
  </si>
  <si>
    <t>247-102-3251</t>
  </si>
  <si>
    <t>Светильник светодиодный линейный профильный PROFILE 30L P LED STAR 1x600/4x600, мощность 70 Вт, степень защиты IP20</t>
  </si>
  <si>
    <t>247-102-3252</t>
  </si>
  <si>
    <t>Светильник светодиодный линейный профильный PROFILE 60H S LED 600, мощность 14 Вт, степень защиты IP20</t>
  </si>
  <si>
    <t>247-102-3253</t>
  </si>
  <si>
    <t>Светильник светодиодный линейный профильный PROFILE 60L P LED 1200, мощность 28 Вт, степень защиты IP20</t>
  </si>
  <si>
    <t>247-102-3258</t>
  </si>
  <si>
    <t>Светильник светодиодный линейный профильный LINER 100 DR/S (1200), мощность 32 Вт, степень защиты IP20</t>
  </si>
  <si>
    <t>247-102-3301</t>
  </si>
  <si>
    <t>Светильник светодиодный карданный RADO 07, мощность 9 Вт, степень защиты IP20</t>
  </si>
  <si>
    <t>247-102-3302</t>
  </si>
  <si>
    <t>Светильник светодиодный карданный RADO 2x07, мощность 16 Вт, степень защиты IP20</t>
  </si>
  <si>
    <t>247-102-3303</t>
  </si>
  <si>
    <t>Светильник светодиодный карданный RADO 2х07 DALI, мощность 20 Вт, степень защиты IP20</t>
  </si>
  <si>
    <t>247-102-3304</t>
  </si>
  <si>
    <t>Светильник светодиодный карданный RADO 2х13 DALI, мощность 30 Вт, степень защиты IP20</t>
  </si>
  <si>
    <t>247-102-3619</t>
  </si>
  <si>
    <t>Драйвер LED CV 120Вт</t>
  </si>
  <si>
    <t>247-102-4101</t>
  </si>
  <si>
    <t>Светильник светодиодный подвесной ARMA/P 300, мощность 20 Вт, степень защиты IP20</t>
  </si>
  <si>
    <t>247-102-4115</t>
  </si>
  <si>
    <t>Светильник светодиодный подвесной OREOL/P FLD (850) 940 WH, мощность 62 Вт, степень защиты IP40</t>
  </si>
  <si>
    <t>247-103-0950</t>
  </si>
  <si>
    <t>Прожектор LEADER LED 30, мощность 26 Вт, степень защиты IP66</t>
  </si>
  <si>
    <t>247-103-0951</t>
  </si>
  <si>
    <t>Прожектор LEADER LED 50, мощность 52 Вт, степень защиты IP66</t>
  </si>
  <si>
    <t>247-103-0952</t>
  </si>
  <si>
    <t>Прожектор LEADER LED 50 CR, мощность 52 Вт, степень защиты IP66</t>
  </si>
  <si>
    <t>247-103-0953</t>
  </si>
  <si>
    <t>Прожектор LEADER LED 50 HFR, мощность 52 Вт, степень защиты IP66</t>
  </si>
  <si>
    <t>247-103-0954</t>
  </si>
  <si>
    <t>Прожектор LEADER LED 70, мощность 72 Вт, степень защиты IP66</t>
  </si>
  <si>
    <t>247-103-0955</t>
  </si>
  <si>
    <t>Прожектор LEADER LED 80 CR, мощность 84 Вт, степень защиты IP66</t>
  </si>
  <si>
    <t>247-103-0956</t>
  </si>
  <si>
    <t>Прожектор LEADER LED 100, мощность 100 Вт, степень защиты IP66</t>
  </si>
  <si>
    <t>247-103-0957</t>
  </si>
  <si>
    <t>Прожектор LEADER LED 100 CR, мощность 100 Вт, степень защиты IP66</t>
  </si>
  <si>
    <t>247-103-0958</t>
  </si>
  <si>
    <t>Прожектор LEADER LED 140, мощность 142 Вт, степень защиты IP66</t>
  </si>
  <si>
    <t>247-103-0959</t>
  </si>
  <si>
    <t>Прожектор LEADER LED 140 CR, мощность 142 Вт, степень защиты IP66</t>
  </si>
  <si>
    <t>247-103-0960</t>
  </si>
  <si>
    <t>Прожектор LEADER LED 140 EXTREME, мощность 142 Вт, степень защиты IP66</t>
  </si>
  <si>
    <t>247-103-0961</t>
  </si>
  <si>
    <t>Прожектор LEADER LED 140 HFD, мощность 142 Вт, степень защиты IP66</t>
  </si>
  <si>
    <t>247-103-0962</t>
  </si>
  <si>
    <t>Прожектор LEADER LED 200, мощность 205 Вт, степень защиты IP66</t>
  </si>
  <si>
    <t>247-103-0963</t>
  </si>
  <si>
    <t>Прожектор LEADER LED 200 HFR, мощность 205 Вт, степень защиты IP66</t>
  </si>
  <si>
    <t>247-103-0980</t>
  </si>
  <si>
    <t>Прожектор TUBUS LED 10, мощность 13 Вт, степень защиты IP65</t>
  </si>
  <si>
    <t>247-103-0981</t>
  </si>
  <si>
    <t>Прожектор TUBUS LED 2x8, мощность 20 Вт, степень защиты IP65</t>
  </si>
  <si>
    <t>247-103-0997</t>
  </si>
  <si>
    <t>Прожектор VIZOR LED 50, мощность 46 Вт, степень защиты IP66</t>
  </si>
  <si>
    <t>247-103-0998</t>
  </si>
  <si>
    <t>Прожектор FORWARD 1100, мощность 1100 Вт, степень защиты IP66</t>
  </si>
  <si>
    <t>247-103-3501</t>
  </si>
  <si>
    <t>Светильник уличный светодиодный FREGAT LED 35, мощность 35 Вт, степень защиты IP66</t>
  </si>
  <si>
    <t>247-103-3502</t>
  </si>
  <si>
    <t>Светильник уличный светодиодный FREGAT LED 35 ASTRODIM, мощность 35 Вт, степень защиты IP66</t>
  </si>
  <si>
    <t>247-103-3503</t>
  </si>
  <si>
    <t>Светильник уличный светодиодный FREGAT LED 35 CR, мощность 35 Вт, степень защиты IP66</t>
  </si>
  <si>
    <t>247-103-3504</t>
  </si>
  <si>
    <t>Светильник уличный светодиодный FREGAT LED 35 EXTREME, мощность 35 Вт, степень защиты IP66</t>
  </si>
  <si>
    <t>247-103-3505</t>
  </si>
  <si>
    <t>Светильник уличный светодиодный FREGAT LED 35 HFD, мощность 35 Вт, степень защиты IP66</t>
  </si>
  <si>
    <t>247-103-3506</t>
  </si>
  <si>
    <t>Светильник уличный светодиодный FREGAT LED 55, мощность 55 Вт, степень защиты IP66</t>
  </si>
  <si>
    <t>247-103-3507</t>
  </si>
  <si>
    <t>Светильник уличный светодиодный FREGAT LED 55 CORFUN, мощность 55 Вт, степень защиты IP66</t>
  </si>
  <si>
    <t>247-103-3508</t>
  </si>
  <si>
    <t>Светильник уличный светодиодный FREGAT LED 55 CR, мощность 55 Вт, степень защиты IP66</t>
  </si>
  <si>
    <t>247-103-3509</t>
  </si>
  <si>
    <t>Светильник уличный светодиодный FREGAT LED 55 HFD, мощность 55 Вт, степень защиты IP66</t>
  </si>
  <si>
    <t>247-103-3510</t>
  </si>
  <si>
    <t>Светильник уличный светодиодный FREGAT LED 70, мощность 72 Вт, степень защиты IP66</t>
  </si>
  <si>
    <t>247-103-3511</t>
  </si>
  <si>
    <t>Светильник уличный светодиодный FREGAT LED 75, мощность 72 Вт, степень защиты IP66</t>
  </si>
  <si>
    <t>247-103-3512</t>
  </si>
  <si>
    <t>Светильник уличный светодиодный FREGAT LED 75 ASTRODIM, мощность 72 Вт, степень защиты IP66</t>
  </si>
  <si>
    <t>247-103-3513</t>
  </si>
  <si>
    <t>Светильник уличный светодиодный FREGAT LED 75 CR, мощность 72 Вт, степень защиты IP66</t>
  </si>
  <si>
    <t>247-103-3514</t>
  </si>
  <si>
    <t>Светильник уличный светодиодный FREGAT LED 75 EXTREME, мощность 72 Вт, степень защиты IP66</t>
  </si>
  <si>
    <t>247-103-3515</t>
  </si>
  <si>
    <t>Светильник уличный светодиодный FREGAT LED 75 HFD, мощность 72 Вт, степень защиты IP66</t>
  </si>
  <si>
    <t>247-103-3516</t>
  </si>
  <si>
    <t>Светильник уличный светодиодный FREGAT LED 75 HFR, мощность 72 Вт, степень защиты IP66</t>
  </si>
  <si>
    <t>247-103-3517</t>
  </si>
  <si>
    <t>Светильник уличный светодиодный FREGAT LED 75 K, мощность 72 Вт, степень защиты IP66</t>
  </si>
  <si>
    <t>247-103-3518</t>
  </si>
  <si>
    <t>Светильник уличный светодиодный FREGAT LED 90, мощность 86 Вт, степень защиты IP66</t>
  </si>
  <si>
    <t>247-103-3519</t>
  </si>
  <si>
    <t>Светильник уличный светодиодный FREGAT LED 90 ASTRODIM, мощность 86 Вт, степень защиты IP66</t>
  </si>
  <si>
    <t>247-103-3520</t>
  </si>
  <si>
    <t>Светильник уличный светодиодный FREGAT LED 90 EXTREME, мощность 86 Вт, степень защиты IP66</t>
  </si>
  <si>
    <t>247-103-3521</t>
  </si>
  <si>
    <t>Светильник уличный светодиодный FREGAT LED 100, мощность 104 Вт, степень защиты IP66</t>
  </si>
  <si>
    <t>247-103-3522</t>
  </si>
  <si>
    <t>Светильник уличный светодиодный FREGAT LED 110, мощность 105 Вт, степень защиты IP66</t>
  </si>
  <si>
    <t>247-103-3523</t>
  </si>
  <si>
    <t>Светильник уличный светодиодный FREGAT LED 110 ASTRODIM, мощность 105 Вт, степень защиты IP66</t>
  </si>
  <si>
    <t>247-103-3524</t>
  </si>
  <si>
    <t>Светильник уличный светодиодный FREGAT LED 110 CORFUN мощность 105 Вт, степень защиты IP66</t>
  </si>
  <si>
    <t>247-103-3525</t>
  </si>
  <si>
    <t>Светильник уличный светодиодный FREGAT LED 110 CR мощность 105 Вт, степень защиты IP66</t>
  </si>
  <si>
    <t>247-103-3526</t>
  </si>
  <si>
    <t>Светильник уличный светодиодный FREGAT LED 110 EXTREME, мощность 105 Вт, степень защиты IP66</t>
  </si>
  <si>
    <t>247-103-3527</t>
  </si>
  <si>
    <t>Светильник уличный светодиодный FREGAT LED 110 K мощность 105 Вт, степень защиты IP66</t>
  </si>
  <si>
    <t>247-103-3528</t>
  </si>
  <si>
    <t>Светильник уличный светодиодный FREGAT LED 120, мощность 118 Вт, степень защиты IP66</t>
  </si>
  <si>
    <t>247-103-3529</t>
  </si>
  <si>
    <t>Светильник уличный светодиодный FREGAT LED 150, мощность 140 Вт, степень защиты IP66</t>
  </si>
  <si>
    <t>247-103-3530</t>
  </si>
  <si>
    <t>Светильник уличный светодиодный FREGAT LED 150 ASTRODIM, мощность 140 Вт, степень защиты IP66</t>
  </si>
  <si>
    <t>247-103-3531</t>
  </si>
  <si>
    <t>Светильник уличный светодиодный FREGAT LED 150 CR, мощность 140 Вт, степень защиты IP66</t>
  </si>
  <si>
    <t>247-103-3532</t>
  </si>
  <si>
    <t>Светильник уличный светодиодный FREGAT LED 150 EXTREME, мощность 140 Вт, степень защиты IP66</t>
  </si>
  <si>
    <t>247-103-3533</t>
  </si>
  <si>
    <t>Светильник уличный светодиодный FREGAT LED 150 K, мощность 140 Вт, степень защиты IP66</t>
  </si>
  <si>
    <t>247-103-3534</t>
  </si>
  <si>
    <t>Светильник уличный светодиодный FREGAT LED 160, мощность 160 Вт, степень защиты IP66</t>
  </si>
  <si>
    <t>247-103-3535</t>
  </si>
  <si>
    <t>Светильник уличный светодиодный FREGAT LED 200, мощность 205 Вт, степень защиты IP66</t>
  </si>
  <si>
    <t>247-103-3536</t>
  </si>
  <si>
    <t>Светильник уличный светодиодный GALAXY LED 35, мощность 36 Вт, степень защиты IP66</t>
  </si>
  <si>
    <t>247-103-3537</t>
  </si>
  <si>
    <t>Светильник уличный светодиодный GALAXY LED 55, мощность 56 Вт, степень защиты IP66</t>
  </si>
  <si>
    <t>247-103-3538</t>
  </si>
  <si>
    <t>Светильник уличный светодиодный GALAXY LED 70, мощность 68 Вт, степень защиты IP66</t>
  </si>
  <si>
    <t>247-103-3634</t>
  </si>
  <si>
    <t>Датчик движения микроволновый MS780, мощность 0,9 Вт, угол обзора 360°, дальность обнаружения 2-16 м</t>
  </si>
  <si>
    <t>247-103-3635</t>
  </si>
  <si>
    <t>Датчик движения инфракрасный IS772, мощность 0,5 Вт, угол обзора 360°, дальность обнаружения до 6 м</t>
  </si>
  <si>
    <t>247-103-3840</t>
  </si>
  <si>
    <t>Прожектор для архитектурного освещения типа VIZOR LED 30W, мощность 28 Вт, степень защиты IP66, световой поток 2600 лм</t>
  </si>
  <si>
    <t>247-103-3841</t>
  </si>
  <si>
    <t>Прожектор для архитектурного освещения типа ATHLET 260W, мощность 280 Вт, степень защиты IP66</t>
  </si>
  <si>
    <t>247-103-3842</t>
  </si>
  <si>
    <t>Прожектор для архитектурного освещения типа ATHLET 260W, мощность 285 Вт, степень защиты IP66</t>
  </si>
  <si>
    <t>247-103-3843</t>
  </si>
  <si>
    <t>Прожектор для архитектурного освещения типа ATHLET 70W, мощность 76 Вт, степень защиты IP66</t>
  </si>
  <si>
    <t>247-103-3844</t>
  </si>
  <si>
    <t>Прожектор для архитектурного освещения типа ATHLET 70W с асимметричным углом рассеивания, мощность 74 Вт, степень защиты IP66</t>
  </si>
  <si>
    <t>247-103-3901</t>
  </si>
  <si>
    <t>Светильник уличный светодиодный линейный EVOLINE LED 900, мощность 40 Вт, степень защиты IP65</t>
  </si>
  <si>
    <t>247-103-3902</t>
  </si>
  <si>
    <t>Светильник уличный светодиодный линейный EVOLINE LED 1500, мощность 66 Вт, степень защиты IP65</t>
  </si>
  <si>
    <t>247-104-2701</t>
  </si>
  <si>
    <t>Светильник промышленный, светодиодный, взрывозащищенный SLICK.PRS ECO LED 45 EM Ex, мощность 42 Вт, степень защиты IP66</t>
  </si>
  <si>
    <t>247-104-2702</t>
  </si>
  <si>
    <t>Светильник промышленный, светодиодный, взрывозащищенный SLICK.PRS ECO LED 45 Ex, мощность 42 Вт, степень защиты IP66</t>
  </si>
  <si>
    <t>247-104-2801</t>
  </si>
  <si>
    <t>Светильник промышленный светодиодный для потолков высотой до 5 м ACORN LED 30, мощность 32 Вт, степень защиты IP65</t>
  </si>
  <si>
    <t>247-104-2802</t>
  </si>
  <si>
    <t>Светильник промышленный светодиодный для потолков высотой до 5 м ARCTIC.OPL ECO LED 600, мощность 25 Вт, степень защиты IP65</t>
  </si>
  <si>
    <t>247-104-2803</t>
  </si>
  <si>
    <t>Светильник промышленный светодиодный для потолков высотой до 5 м ARCTIC.OPL ECO LED 600 HFD, мощность 25 Вт, степень защиты IP65</t>
  </si>
  <si>
    <t>247-104-2804</t>
  </si>
  <si>
    <t>Светильник промышленный светодиодный для потолков высотой до 5 м ARCTIC.OPL ECO LED 1200, мощность 50 Вт, степень защиты IP65</t>
  </si>
  <si>
    <t>247-104-2805</t>
  </si>
  <si>
    <t>Светильник промышленный светодиодный для потолков высотой до 5 м ARCTIC.OPL ECO LED 1200 EM, мощность 50 Вт, степень защиты IP65</t>
  </si>
  <si>
    <t>247-104-2806</t>
  </si>
  <si>
    <t>Светильник промышленный светодиодный для потолков высотой до 5 м ARCTIC.OPL ECO LED 1200 HFD, мощность 50 Вт, степень защиты IP65</t>
  </si>
  <si>
    <t>247-104-2807</t>
  </si>
  <si>
    <t>Светильник промышленный светодиодный для потолков высотой до 5 м ARCTIC.OPL ECO LED 1200 HFD EM, мощность 50 Вт, степень защиты IP65</t>
  </si>
  <si>
    <t>247-104-2808</t>
  </si>
  <si>
    <t>Светильник промышленный светодиодный для потолков высотой до 5 м ARCTIC.OPL ECO LED 1200 TH, мощность 34 Вт, степень защиты IP65</t>
  </si>
  <si>
    <t>247-104-2809</t>
  </si>
  <si>
    <t>Светильник промышленный светодиодный для потолков высотой до 5 м ARCTIC.OPL ECO LED 1500, мощность 58 Вт, степень защиты IP65</t>
  </si>
  <si>
    <t>247-104-2810</t>
  </si>
  <si>
    <t>Светильник промышленный светодиодный для потолков высотой до 5 м ARCTIC.OPL ECO LED 1500 EM, мощность 58 Вт, степень защиты IP65</t>
  </si>
  <si>
    <t>247-104-2811</t>
  </si>
  <si>
    <t>Светильник промышленный светодиодный для потолков высотой до 5 м ARCTIC.OPL ECO LED 1500 HFD, мощность 58 Вт, степень защиты IP65</t>
  </si>
  <si>
    <t>247-104-2812</t>
  </si>
  <si>
    <t>Светильник промышленный светодиодный для потолков высотой до 5 м ARCTIC.OPL ECO LED 1500 TH, мощность 44 Вт, степень защиты IP65</t>
  </si>
  <si>
    <t>247-104-2813</t>
  </si>
  <si>
    <t>Светильник промышленный светодиодный для потолков высотой до 5 м ARCTIC.OPL ECO LED 1500 TH EM HFD, мощность 44 Вт, степень защиты IP65</t>
  </si>
  <si>
    <t>247-104-2814</t>
  </si>
  <si>
    <t>Светильник промышленный светодиодный для потолков высотой до 5 м ARCTIC.OPL ECO LED 1500 TH HFD, мощность 44 Вт, степень защиты IP65</t>
  </si>
  <si>
    <t>247-104-2815</t>
  </si>
  <si>
    <t>Светильник промышленный светодиодный для потолков высотой до 5 м LZ.OPL ECO LED 600, мощность 26 Вт, степень защиты IP65</t>
  </si>
  <si>
    <t>247-104-2816</t>
  </si>
  <si>
    <t>Светильник промышленный светодиодный для потолков высотой до 5 м LZ.OPL ECO LED 1200, мощность 48 Вт, степень защиты IP65</t>
  </si>
  <si>
    <t>247-104-2817</t>
  </si>
  <si>
    <t>Светильник промышленный светодиодный для потолков высотой до 5 м LZ.OPL ECO LED 1200 EM, мощность 50 Вт, степень защиты IP65</t>
  </si>
  <si>
    <t>247-104-2818</t>
  </si>
  <si>
    <t>Светильник промышленный светодиодный для потолков высотой до 5 м SLICK.OPL ECO LED 30, мощность 30 Вт, степень защиты IP65</t>
  </si>
  <si>
    <t>247-104-2819</t>
  </si>
  <si>
    <t>Светильник промышленный светодиодный для потолков высотой до 5 м SLICK.OPL ECO LED 30 EM, мощность 32 Вт, степень защиты IP65</t>
  </si>
  <si>
    <t>247-104-2820</t>
  </si>
  <si>
    <t>Светильник промышленный светодиодный для потолков высотой до 5 м SLICK.OPL ECO LED 45, мощность 42 Вт, степень защиты IP65</t>
  </si>
  <si>
    <t>247-104-2821</t>
  </si>
  <si>
    <t>Светильник промышленный светодиодный для потолков высотой до 5 м SLICK.OPL ECO LED 45 EM, мощность 42 Вт, степень защиты IP65</t>
  </si>
  <si>
    <t>247-104-2822</t>
  </si>
  <si>
    <t>Светильник промышленный светодиодный для потолков высотой до 5 м SLICK.OPL ECO LED 60, мощность 60 Вт, степень защиты IP65</t>
  </si>
  <si>
    <t>247-104-2823</t>
  </si>
  <si>
    <t>Светильник промышленный светодиодный для потолков высотой до 5 м SLICK.OPL ECO LED 60 EM, мощность 60 Вт, степень защиты IP65</t>
  </si>
  <si>
    <t>247-104-2824</t>
  </si>
  <si>
    <t>Светильник промышленный светодиодный для потолков высотой до 5 м SLICK.PRS AGRO LED 18, мощность 18 Вт, степень защиты IP65</t>
  </si>
  <si>
    <t>247-104-2825</t>
  </si>
  <si>
    <t>Светильник промышленный светодиодный для потолков высотой до 5 м SLICK.PRS ECO LED 30, мощность 30 Вт, степень защиты IP65</t>
  </si>
  <si>
    <t>247-104-2826</t>
  </si>
  <si>
    <t>Светильник промышленный светодиодный для потолков высотой до 5 м SLICK.PRS ECO LED 45, мощность 40 Вт, степень защиты IP65</t>
  </si>
  <si>
    <t>247-104-2827</t>
  </si>
  <si>
    <t>Светильник промышленный светодиодный для потолков высотой до 5 м SLICK.PRS ECO LED 45 HFD, мощность 40 Вт, степень защиты IP65</t>
  </si>
  <si>
    <t>247-104-2828</t>
  </si>
  <si>
    <t>Светильник промышленный светодиодный для потолков высотой до 5 м SLICK.PRS ECO LED 60, мощность 59 Вт, степень защиты IP65</t>
  </si>
  <si>
    <t>247-104-2829</t>
  </si>
  <si>
    <t>Светильник промышленный светодиодный для потолков высотой до 5 м SLICK.PRS ECO LED 60 EM, мощность 58 Вт, степень защиты IP65</t>
  </si>
  <si>
    <t>247-104-2830</t>
  </si>
  <si>
    <t>Светильник промышленный светодиодный для потолков высотой до 5 м SLICK.PRS ECO LED 60 HFD, мощность 59 Вт, степень защиты IP65</t>
  </si>
  <si>
    <t>247-104-2831</t>
  </si>
  <si>
    <t>Светильник промышленный светодиодный для потолков высотой до 5 м SLICK.PRS LED 30, мощность 31 Вт, степень защиты IP65</t>
  </si>
  <si>
    <t>247-104-2832</t>
  </si>
  <si>
    <t>Светильник промышленный светодиодный для потолков высотой до 5 м SLICK.PRS LED 30 EM, мощность 32 Вт, степень защиты IP65</t>
  </si>
  <si>
    <t>247-104-2833</t>
  </si>
  <si>
    <t>Светильник промышленный светодиодный для потолков высотой до 5 м SLICK.PRS LED 30 HFD, мощность 31 Вт, степень защиты IP65</t>
  </si>
  <si>
    <t>247-104-2834</t>
  </si>
  <si>
    <t>Светильник промышленный светодиодный для потолков высотой до 5 м SLICK.PRS LED 50, мощность 50 Вт, степень защиты IP65</t>
  </si>
  <si>
    <t>247-104-2835</t>
  </si>
  <si>
    <t>Светильник промышленный светодиодный для потолков высотой до 5 м SLICK.PRS LED 50 EM, мощность 52 Вт, степень защиты IP65</t>
  </si>
  <si>
    <t>247-104-2836</t>
  </si>
  <si>
    <t>Светильник промышленный светодиодный для потолков высотой до 5 м SLICK.PRS LED 50 HFD, мощность 50 Вт, степень защиты IP66/IP69</t>
  </si>
  <si>
    <t>247-104-2901</t>
  </si>
  <si>
    <t>Светильник промышленный светодиодный высотой от 5 до 12 м INSEL LB/S LED 120, мощность 118 Вт, степень защиты IP66</t>
  </si>
  <si>
    <t>247-104-2902</t>
  </si>
  <si>
    <t>Светильник промышленный светодиодный высотой от 5 до 12 м LB/S ECO LED 75, мощность 74 Вт, степень защиты IP54</t>
  </si>
  <si>
    <t>247-104-3001</t>
  </si>
  <si>
    <t>Светильник промышленный светодиодный для потолков высотой выше 12 м HB LED 200, мощность 200 Вт, степень защиты IP66</t>
  </si>
  <si>
    <t>247-104-3002</t>
  </si>
  <si>
    <t>Светильник промышленный светодиодный для потолков высотой выше 12 м HB LED 400, мощность 430 Вт, степень защиты IP66</t>
  </si>
  <si>
    <t>247-104-3017</t>
  </si>
  <si>
    <t>Светильник промышленный светодиодный для потолков высотой выше 12 м HB LED 75, мощность 68 Вт, степень защиты IP66</t>
  </si>
  <si>
    <t>247-104-3018</t>
  </si>
  <si>
    <t>Светильник промышленный светодиодный для потолков высотой выше 12 м HB LED 600, мощность 550 Вт, степень защиты IP66</t>
  </si>
  <si>
    <t>247-105-0194</t>
  </si>
  <si>
    <t>Светильник садово-паркового освещения GLOSS LED 10, мощность 10 Вт, степень защиты IP66</t>
  </si>
  <si>
    <t>247-105-0199</t>
  </si>
  <si>
    <t>Светильник садово-паркового освещения GLOSS LED 30, мощность 27 Вт, степень защиты IP66</t>
  </si>
  <si>
    <t>247-105-1004</t>
  </si>
  <si>
    <t>Светильник напольный NOTA LED 9, грунтовый, светодиодный, мощность 11 Вт, степень защиты IP67</t>
  </si>
  <si>
    <t>247-105-1447</t>
  </si>
  <si>
    <t>Светильник ландшафтный светодиодный APEX LED 40, мощность 40 Вт, степень защиты IP65</t>
  </si>
  <si>
    <t>247-105-1448</t>
  </si>
  <si>
    <t>Светильник ландшафтный светодиодный TERES 10, боллард, мощность 10 Вт, степень защиты IP66</t>
  </si>
  <si>
    <t>247-105-1449</t>
  </si>
  <si>
    <t>Светильник ландшафтный светодиодный VALLEY TOP 40W, торшерный, мощность 39 Вт, степень защиты IP65</t>
  </si>
  <si>
    <t>247-102-2114</t>
  </si>
  <si>
    <t>Светильник светодиодный офисный-1 DROP LED 9 STANDARD, мощность 9 Вт, степень защиты IP65</t>
  </si>
  <si>
    <t>247-102-2115</t>
  </si>
  <si>
    <t>Светильник светодиодный офисный-1 DROP LED 9 STANDARD MS, мощность 9 Вт, степень защиты IP65</t>
  </si>
  <si>
    <t>247-102-2116</t>
  </si>
  <si>
    <t>Светильник светодиодный офисный-1 DROP LED 15 STANDARD, мощность 14 Вт, степень защиты IP65</t>
  </si>
  <si>
    <t>247-102-2101</t>
  </si>
  <si>
    <t>Светильник светодиодный офисный-1 AVIS DL LED, мощность 8 Вт, степень защиты IP40</t>
  </si>
  <si>
    <t>247-102-2102</t>
  </si>
  <si>
    <t>Светильник светодиодный офисный-1 AVIS DL LED, мощность 12 Вт, степень защиты IP40</t>
  </si>
  <si>
    <t>247-102-2103</t>
  </si>
  <si>
    <t>Светильник светодиодный офисный-1 AVIS DL LED, мощность 17 Вт, степень защиты IP40</t>
  </si>
  <si>
    <t>247-102-2117</t>
  </si>
  <si>
    <t>Светильник светодиодный офисный-1 DROP LED 15 STANDARD MS, мощность 14 Вт, степень защиты IP65</t>
  </si>
  <si>
    <t>247-102-2104</t>
  </si>
  <si>
    <t>Светильник светодиодный офисный-1 AVIS DL LED, мощность 20 Вт, степень защиты IP40</t>
  </si>
  <si>
    <t>247-102-2106</t>
  </si>
  <si>
    <t>Светильник светодиодный офисный-1 ARCTIC STANDARD 600 TH, мощность 20 Вт, степень защиты IP65</t>
  </si>
  <si>
    <t>247-102-2125</t>
  </si>
  <si>
    <t>Светильник светодиодный офисный-1 STANDARD.OPL LED 595 G3, мощность 28 Вт, степень защиты IP20</t>
  </si>
  <si>
    <t>247-102-2130</t>
  </si>
  <si>
    <t>Светильник светодиодный офисный-1 STANDARD.PRS LED 595 G3, мощность 28 Вт, степень защиты IP20</t>
  </si>
  <si>
    <t>247-102-2122</t>
  </si>
  <si>
    <t>Светильник светодиодный офисный-1 STANDARD.OPL LED 595, мощность 32 Вт, степень защиты IP20</t>
  </si>
  <si>
    <t>247-102-2107</t>
  </si>
  <si>
    <t>Светильник светодиодный офисный-1 ARCTIC STANDARD 1200 TH, мощность 32 Вт, степень защиты IP65</t>
  </si>
  <si>
    <t>247-102-2118</t>
  </si>
  <si>
    <t>Светильник светодиодный офисный-1 SLICK STANDARD 1200, мощность 32 Вт, степень защиты IP66</t>
  </si>
  <si>
    <t>247-102-2120</t>
  </si>
  <si>
    <t>Светильник светодиодный офисный-1 SLIM LED 595 STANDARD, мощность 40 Вт, степень защиты IP20</t>
  </si>
  <si>
    <t>247-102-2129</t>
  </si>
  <si>
    <t>Светильник светодиодный офисный-1 STANDARD.PRS LED 595 G2, мощность 32 Вт, степень защиты IP20</t>
  </si>
  <si>
    <t>247-102-2124</t>
  </si>
  <si>
    <t>Светильник светодиодный офисный-1 STANDARD.OPL LED 595 G2, мощность 32 Вт, степень защиты IP20</t>
  </si>
  <si>
    <t>247-102-2123</t>
  </si>
  <si>
    <t>Светильник светодиодный офисный-1 STANDARD.OPL LED 595, мощность 32 Вт, степень защиты IP54</t>
  </si>
  <si>
    <t>247-102-2128</t>
  </si>
  <si>
    <t>Светильник светодиодный офисный-1 STANDARD.OPL LED 600 Clip-In, мощность 32 Вт, степень защиты IP54</t>
  </si>
  <si>
    <t>247-102-2110</t>
  </si>
  <si>
    <t>Светильник светодиодный офисный-1 ARCTIC STANDARD 1500 TH, мощность 44 Вт, степень защиты IP65</t>
  </si>
  <si>
    <t>247-102-2127</t>
  </si>
  <si>
    <t>Светильник светодиодный офисный-1 STANDARD.OPL LED 595 EM G3, мощность 28 Вт, степень защиты IP20</t>
  </si>
  <si>
    <t>247-102-2132</t>
  </si>
  <si>
    <t>Светильник светодиодный офисный-1 STANDARD.PRS LED 595 EM G3, мощность 28 Вт, степень защиты IP20</t>
  </si>
  <si>
    <t>247-102-2126</t>
  </si>
  <si>
    <t>Светильник светодиодный офисный-1 STANDARD.OPL LED 595 EM G2, мощность 32 Вт, степень защиты IP20</t>
  </si>
  <si>
    <t>247-102-2131</t>
  </si>
  <si>
    <t>Светильник светодиодный офисный-1 STANDARD.PRS LED 595 EM G2, мощность 32 Вт, степень защиты IP20</t>
  </si>
  <si>
    <t>247-102-2113</t>
  </si>
  <si>
    <t>Светильник светодиодный офисный-1 BACK LED 595 STANDARD EM, мощность 40 Вт, степень защиты IP20</t>
  </si>
  <si>
    <t>247-102-2119</t>
  </si>
  <si>
    <t>Светильник светодиодный офисный-1 SLICK STANDARD 1200 HFR, мощность 32 Вт, степень защиты IP66</t>
  </si>
  <si>
    <t>247-102-2108</t>
  </si>
  <si>
    <t>Светильник светодиодный офисный-1 ARCTIC STANDARD 1200 TH EM, мощность 34 Вт, степень защиты IP65</t>
  </si>
  <si>
    <t>247-102-2121</t>
  </si>
  <si>
    <t>Светильник светодиодный офисный-1 SLIM LED 595 STANDARD EM, мощность 40 Вт, степень защиты IP20</t>
  </si>
  <si>
    <t>247-102-2109</t>
  </si>
  <si>
    <t>Светильник светодиодный офисный-1 ARCTIC STANDARD 1200 TH EM3, мощность 36 Вт, степень защиты IP65</t>
  </si>
  <si>
    <t>247-102-2111</t>
  </si>
  <si>
    <t>Светильник светодиодный офисный-1 ARCTIC STANDARD 1500 TH EM, мощность 44 Вт, степень защиты IP65</t>
  </si>
  <si>
    <t>274-701-0203-0014</t>
  </si>
  <si>
    <t>BH EVO 600x150 IP20. Прикроватные светильники, специально разработны для удобства пациентов и персонала больницы.</t>
  </si>
  <si>
    <t>274-701-0203-0015</t>
  </si>
  <si>
    <t>OPL/S ECO LED 600 4000K CRI90 – мощность 20-40Вт, IP40/IP44. Накладной светодиодный светильник для учебных и офисных помещений.</t>
  </si>
  <si>
    <t>274-701-0203-0016</t>
  </si>
  <si>
    <t>OPL/S ECO LED 600 EM 4000K CRI90 – мощность 20-40Вт, IP40/IP44. Накладной светодиодный светильник для учебных и офисных помещений.</t>
  </si>
  <si>
    <t>274-701-0202-0091</t>
  </si>
  <si>
    <t>OPTIMA.OPL ECO LED 300 4000K, мощность 18 Вт, степень защиты IP20. Универсальный корпус для монтажа в потолки типа "Армстронг" и на поверхность поталка.</t>
  </si>
  <si>
    <t>274-701-0202-0092</t>
  </si>
  <si>
    <t>OPTIMA.OPL ECO LED 300 EM 4000K, мощность 18 Вт, степень защиты IP20. Универсальный корпус для монтажа в потолки типа "Армстронг" и на поверхность поталка.</t>
  </si>
  <si>
    <t>274-701-0202-0094</t>
  </si>
  <si>
    <t xml:space="preserve">OPL/R ECO LED 595 4000K Edge 15-01, мощность 32 Вт, степень защиты IP20. Встраемый светодиодных светильник для учебных и офисных помещений. </t>
  </si>
  <si>
    <t>274-701-0202-0093</t>
  </si>
  <si>
    <t>BACK LED 595 STANDARD 40000K, мощность 40 Вт, степень защиты IP20. Универсальный светожиодный светильник (встраемый/накладной) для общественных помещений</t>
  </si>
  <si>
    <t>274-701-0104-0157</t>
  </si>
  <si>
    <t>Светильник уличный светодиодный TRAF LED ECO 150W 4000K, мощность 150 Вт, степень защиты IP65.</t>
  </si>
  <si>
    <t>274-701-0212-0005</t>
  </si>
  <si>
    <t>Светильник светодиодный типа DOWNLIGHT FORA DL LED 18W 4000K, мощность 18 Вт, степень защиты IP65</t>
  </si>
  <si>
    <t>274-701-0303-0122</t>
  </si>
  <si>
    <t>Светильник промышленный светодиодный LODESTAR ECO LED 200 D105 5000K (KZ) мощность 200 Вт, степень защиты IP65</t>
  </si>
  <si>
    <t>274-701-0212-0006</t>
  </si>
  <si>
    <t>Светильник светодиодный для коммерческого освещения LINER ECO LED 1200 TH 4000K (KZ), мощность 36т, степень защиты IP40</t>
  </si>
  <si>
    <t>274-701-0206-0007</t>
  </si>
  <si>
    <t>LED STRIP Flexline 120/8.8/1040 840 (5m) – мощность 8.8Вт/м, IP20.</t>
  </si>
  <si>
    <t>274-701-0206-0008</t>
  </si>
  <si>
    <t>LED STRIP Flexline 120/8.8/900 827 (5m) – мощность 8.8Вт/м, IP20.</t>
  </si>
  <si>
    <t>274-701-0206-0009</t>
  </si>
  <si>
    <t>LED STRIP Flexline 120/8.8/960 830 (5m) – мощность 8.8Вт/м, IP20.</t>
  </si>
  <si>
    <t>274-701-0206-0010</t>
  </si>
  <si>
    <t>LED STRIP Flexline 160/13/1700 830 IP67 (5m) – мощность 13Вт/м, IP67.</t>
  </si>
  <si>
    <t>274-701-0206-0011</t>
  </si>
  <si>
    <t>LED STRIP Flexline 168/17.0/1750 2700K – мощность 17Вт/м, IP20.</t>
  </si>
  <si>
    <t>274-701-0206-0012</t>
  </si>
  <si>
    <t>LED STRIP Flexline 168/17.0/1800 4000K – мощность 17Вт/м, IP20.</t>
  </si>
  <si>
    <t>274-701-0206-0013</t>
  </si>
  <si>
    <t>LED STRIP Flexline 196/18.0/2050 3000K – мощность 18Вт/м, IP20.</t>
  </si>
  <si>
    <t>274-701-0206-0014</t>
  </si>
  <si>
    <t>LED STRIP Flexline 196/18.0/2050 4000K – мощность 18Вт/м, IP20.</t>
  </si>
  <si>
    <t>274-701-0206-0015</t>
  </si>
  <si>
    <t>LED STRIP Flexline 60/14.4 RGB – мощность 14.4Вт/м, IP20.</t>
  </si>
  <si>
    <t>274-701-0206-0016</t>
  </si>
  <si>
    <t>LED STRIP Flexline 60/14.4 RGB/IP67 – мощность 14.4Вт/м, IP67.</t>
  </si>
  <si>
    <t>274-701-0206-0017</t>
  </si>
  <si>
    <t>LED STRIP Flexline 60/19.2 RGBW – мощность 19.2Вт/м, IP20.</t>
  </si>
  <si>
    <t>274-701-0206-0018</t>
  </si>
  <si>
    <t>LED STRIP Flexline 60/4.4/400 827 IP65 (5m) – мощность 4.4Вт/м, IP65.</t>
  </si>
  <si>
    <t>274-701-0206-0019</t>
  </si>
  <si>
    <t>LED STRIP Flexline 60/4.4/420 830 IP65 (5m) – мощность 4.4Вт/м, IP65.</t>
  </si>
  <si>
    <t>274-701-0206-0020</t>
  </si>
  <si>
    <t>LED STRIP Flexline 60/4.4/450 827 (5m) – мощность 4.4Вт/м, IP20.</t>
  </si>
  <si>
    <t>274-701-0206-0021</t>
  </si>
  <si>
    <t>LED STRIP Flexline 60/4.4/450 840 IP65 (5m) – мощность 4.4Вт/м, IP65.</t>
  </si>
  <si>
    <t>274-701-0206-0022</t>
  </si>
  <si>
    <t>LED STRIP Flexline 60/4.4/480 830 (5m) / 60/4.4/520 840 (5m) – мощность 4.4Вт/м, IP20.</t>
  </si>
  <si>
    <t>274-701-0206-0023</t>
  </si>
  <si>
    <t>LED STRIP Flexline 98/10.0/900 3000K/IP67 – мощность 10Вт/м, IP67.</t>
  </si>
  <si>
    <t>274-701-0206-0024</t>
  </si>
  <si>
    <t>LED STRIP Flexline 98/10.0/900 4000K/IP67 – мощность 10Вт/м, IP67.</t>
  </si>
  <si>
    <t>274-701-0501-0111</t>
  </si>
  <si>
    <t>Драйвер LED 120Вт-1050мА-IP67 (LT RC80-120W) ГП</t>
  </si>
  <si>
    <t>274-701-0501-0112</t>
  </si>
  <si>
    <t>Драйвер LED 15Вт-350мА (LT LT20W) ГП</t>
  </si>
  <si>
    <t>274-701-0501-0113</t>
  </si>
  <si>
    <t>Драйвер LED 20Вт-350мА / 500мА / 700мА-DALI (LT LT20W DALI) ГП</t>
  </si>
  <si>
    <t>274-701-0501-0114</t>
  </si>
  <si>
    <t>Драйвер LED 20Вт-500мА  / 700мА (LT LT20W) ГП</t>
  </si>
  <si>
    <t>274-701-0501-0115</t>
  </si>
  <si>
    <t>Драйвер LED 25Вт-120мА / 250мА / 300мА / 350мА (LT B1x25W) ГП</t>
  </si>
  <si>
    <t>274-701-0501-0116</t>
  </si>
  <si>
    <t>Драйвер LED 25Вт-120мА / 250мА / 300мА / 350мА-DALI (LT B1x25W DALI) ГП</t>
  </si>
  <si>
    <t>274-701-0501-0117</t>
  </si>
  <si>
    <t>Драйвер LED 40Вт-300мА / 350мА / 500мА (LT BI1x40W) ГП</t>
  </si>
  <si>
    <t>274-701-0501-0118</t>
  </si>
  <si>
    <t>Драйвер LED 40Вт-300мА / 350мА / 50мА-1/10V (LT BI1x40W 1-10V) ГП</t>
  </si>
  <si>
    <t>274-701-0501-0119</t>
  </si>
  <si>
    <t>Драйвер LED 40Вт-300мА / 350мА / 500мА-DALI (LT BI1x40W DALI) ГП</t>
  </si>
  <si>
    <t>274-701-0501-0120</t>
  </si>
  <si>
    <t>Драйвер LED 50Вт-120мА/ 250мА / 300мА / 350мА (LT B1x50W) ГП</t>
  </si>
  <si>
    <t>274-701-0501-0121</t>
  </si>
  <si>
    <t>Драйвер LED 50Вт-120мА / 250мА / 300мА / 350мА-1/10V (LT B1x50W 1-10V) ГП</t>
  </si>
  <si>
    <t>274-701-0501-0122</t>
  </si>
  <si>
    <t>Драйвер LED 50Вт-120мА / 250мА / 300мА / 350мА-DALI (LT B1x50W DALI) ГП</t>
  </si>
  <si>
    <t>274-701-0501-0123</t>
  </si>
  <si>
    <t>Драйвер LED 80Вт-120мА/700mA (LT B1x80W 0.12-0.7A RD LL) ГП</t>
  </si>
  <si>
    <t>274-701-0501-0124</t>
  </si>
  <si>
    <t>Драйвер LED 80Вт-250мА / 300мА / 350мА / 500мА / 700мА-DALI (LT B1x80W DALI LL) ГП</t>
  </si>
  <si>
    <t>274-701-0501-0125</t>
  </si>
  <si>
    <t>Драйвер LED 80Вт-300мА (LT B1x80W 0.3A LL) ГП</t>
  </si>
  <si>
    <t>274-701-0501-0126</t>
  </si>
  <si>
    <t>Драйвер LED 80Вт-350мА (LT B1x80W 0.35A LL) ГП</t>
  </si>
  <si>
    <t>274-701-0501-0127</t>
  </si>
  <si>
    <t>Драйвер LED 80Вт-500мА (LT B1x80W 0.5A LL) ГП</t>
  </si>
  <si>
    <t>274-701-0501-0128</t>
  </si>
  <si>
    <t>Драйвер LED 80Вт-600мА (LT B1x80W 0.6A LL) ГП</t>
  </si>
  <si>
    <t>274-701-0501-0129</t>
  </si>
  <si>
    <t>Драйвер LED 80Вт-700мА (LT B1x80W 0.7A LL) ГП</t>
  </si>
  <si>
    <t>274-701-0501-0130</t>
  </si>
  <si>
    <t>Драйвер LED 80Вт-700мА-IP67 (LT RC80-120W) ГП</t>
  </si>
  <si>
    <t>274-701-0501-0131</t>
  </si>
  <si>
    <t>Драйвер LED CC 80Вт-250мА-IP20 (LT B1-80X250SSBF000) ГП</t>
  </si>
  <si>
    <t>274-701-0501-0132</t>
  </si>
  <si>
    <t>Драйвер LED CV 240Вт-24В-IP67 (Mean Well ELG-240-24) – мощность: 240Вт, степень защиты: IP67</t>
  </si>
  <si>
    <t>274-701-0501-0134</t>
  </si>
  <si>
    <t>Драйвер LED CV 30Вт-24В/24В-IP67 (Helvar OL1x30-E-CV24) – мощность 30Вт, IP67.</t>
  </si>
  <si>
    <t>274-701-0501-0144</t>
  </si>
  <si>
    <t>End feed TF right metallic / white – торцевое подключение TF правое, металлическое/белое</t>
  </si>
  <si>
    <t>274-701-0501-0145</t>
  </si>
  <si>
    <t>Датчик движения инфракрасный DALI Addressable HB-DN-IR-IP65 (MSD-Da(b)1(с)1(a)9-3BPCLD)</t>
  </si>
  <si>
    <t>274-701-0501-0146</t>
  </si>
  <si>
    <t>Датчик движения инфракрасный HB-RDB-IR-IP65 (MSD-Da(b)1(r)1(с)1(s)1-1BPCLD)</t>
  </si>
  <si>
    <t>274-701-0501-0147</t>
  </si>
  <si>
    <t>Датчик движения инфракрасный HB-RDB-IR-S (MSD-Da(b)1(r)1(с)1(s)1-2BPCLD)</t>
  </si>
  <si>
    <t>274-701-0501-0148</t>
  </si>
  <si>
    <t>Датчик движения инфракрасный HB-RDB-IR-S-24 (MSD-Da(b)1(r)1(с)1(s)3-2BPCLD)</t>
  </si>
  <si>
    <t>274-701-0501-0149</t>
  </si>
  <si>
    <t>Датчик движения инфракрасный / IS770 / IS771 / IS772 / IS776 / IS778 / IS781 / IS782</t>
  </si>
  <si>
    <t>274-701-0501-0150</t>
  </si>
  <si>
    <t>Connector TF direct / black / internal black / internal metallic / internal white / metallic / white – прямой коннектор TF, доступен в разных цветах.</t>
  </si>
  <si>
    <t>274-701-0501-0155</t>
  </si>
  <si>
    <t>Connector TOP – соединительный коннектор TOP.</t>
  </si>
  <si>
    <t>274-701-0501-0156</t>
  </si>
  <si>
    <t>Cover end LNK – заглушка для LNK.</t>
  </si>
  <si>
    <t>274-701-0202-0342</t>
  </si>
  <si>
    <t>SLICK.PRS ECO LED 45 4000K / 5000K – мощность 45Вт, IP65.</t>
  </si>
  <si>
    <t>274-701-0202-0343</t>
  </si>
  <si>
    <t>SLICK.PRS ECO LED 45 EM 5000K – мощность 45Вт, аварийное питание, IP65.</t>
  </si>
  <si>
    <t>274-701-0202-0344</t>
  </si>
  <si>
    <t>SLICK.PRS ECO LED 45 / HFD 4000K / HFD 5000K / HFD EM 5000K – мощность 45Вт, диммируемый (HFD) / аварийное питание (EM), IP65.</t>
  </si>
  <si>
    <t>274-701-0202-0345</t>
  </si>
  <si>
    <t>SLICK.PRS ECO LED 45 with through wiring 5000K – мощность 45Вт, сквозная проводка, IP65.</t>
  </si>
  <si>
    <t>274-701-0303-0126</t>
  </si>
  <si>
    <t>INSEL LB/S LED G3 130W D60 850/757/840 WH SB– мощность 130Вт, IP65.</t>
  </si>
  <si>
    <t>274-701-0303-0128</t>
  </si>
  <si>
    <t>INSEL LB/S LED G3 70W D120 840/850/757 WH SB– мощность 130Вт, IP65.</t>
  </si>
  <si>
    <t>274-701-0104-0190</t>
  </si>
  <si>
    <t>FREGAT LED G2 55W DW2 740 RAL9006 BRZ – 55Вт, IP66</t>
  </si>
  <si>
    <t>274-701-0303-0129</t>
  </si>
  <si>
    <t>HB LED 100 D90 5000K G3 – мощность 100Вт, IP65.</t>
  </si>
  <si>
    <t>274-701-0104-0191</t>
  </si>
  <si>
    <t>FREGAT LED G2 70W DW2 727 / 730 / 740 RAL9006 – 70Вт, IP66</t>
  </si>
  <si>
    <t>274-701-0202-0123</t>
  </si>
  <si>
    <t xml:space="preserve">SLICK.PRS ECO LED 30 4000K / 5000K – мощность 30Вт, аварийное питание, IP66, Ex-защита, </t>
  </si>
  <si>
    <t>274-701-0108-0011</t>
  </si>
  <si>
    <t>SAFARI DL LED G2 26W 930 WH / BK – мощность 26Вт, IP44/IP54.</t>
  </si>
  <si>
    <t>274-701-0108-0015</t>
  </si>
  <si>
    <t>SAFARI DL LED G2 26W 930 / 940 WH DALI – мощность 26Вт, диммируемый (DALI), IP44/IP54.</t>
  </si>
  <si>
    <t>274-701-0108-0017</t>
  </si>
  <si>
    <t>QUO 13 WH D45 3000K/4000K (with driver) – мощность 13Вт, IP20.</t>
  </si>
  <si>
    <t>274-701-0108-0018</t>
  </si>
  <si>
    <t>QUO 18 RAL7021 D45 4000K – мощность 18Вт, IP20.</t>
  </si>
  <si>
    <t>274-701-0108-0019</t>
  </si>
  <si>
    <t>QUO 18 WH D45 3000K / 4000K (with driver) – мощность 18Вт, IP20.</t>
  </si>
  <si>
    <t>274-701-0108-0020</t>
  </si>
  <si>
    <t>SL/DL (COLIBRI DL LED 19) black – мощность 19Вт, IP44/IP65.</t>
  </si>
  <si>
    <t>274-701-0204-0082</t>
  </si>
  <si>
    <t>TUBE P LED 1325 3000K opal – мощность ~36W, IP44/IP65 (в зависимости от исполнения).</t>
  </si>
  <si>
    <t>274-701-0204-0083</t>
  </si>
  <si>
    <t>TUBE P LED 1325 4000K opal – мощность ~36W, IP44/IP65.</t>
  </si>
  <si>
    <t>274-701-0204-0084</t>
  </si>
  <si>
    <t>TUBE P LED 1625 3000K opal – мощность ~48W, IP44/IP65.</t>
  </si>
  <si>
    <t>274-701-0204-0085</t>
  </si>
  <si>
    <t>TUBE P LED 1625 4000K opal – мощность ~48W, IP44/IP65.</t>
  </si>
  <si>
    <t>274-701-0204-0086</t>
  </si>
  <si>
    <t>TUBE P LED 725 4000K silky – мощность ~18-20W, IP44/IP65.</t>
  </si>
  <si>
    <t>274-701-0108-0013</t>
  </si>
  <si>
    <t xml:space="preserve">AQUA LED 18 6000K, мощность 18 Вт, степень защиты IP65  </t>
  </si>
  <si>
    <t>274-701-0501-0184</t>
  </si>
  <si>
    <t>BRACKET SET EVOLINE LED TELESCOPIC 330 MM (2PCS), комплект кронштейнов для светодиодный ленты</t>
  </si>
  <si>
    <t>274-701-0501-0186</t>
  </si>
  <si>
    <t>Cable TOP (V), комплектующие для светодиодный ленты, фасадное освещение</t>
  </si>
  <si>
    <t>274-701-0104-0192</t>
  </si>
  <si>
    <t>SKYLINE LED 90W DS1 730 / 740 RAL9006 – мощность 90Вт, степень защиты IP65</t>
  </si>
  <si>
    <t>274-701-0104-0196</t>
  </si>
  <si>
    <t>SKYLINE LED 90W DW1 730 RAL9005 / RAL9006 – мощность 90Вт, степень защиты IP66</t>
  </si>
  <si>
    <t>274-701-0104-0197</t>
  </si>
  <si>
    <t>SKYLINE LED 90W DW1 740 RAL9005 / RAL9006 – мощность 90Вт, степень защиты IP66</t>
  </si>
  <si>
    <t>274-701-0104-0198</t>
  </si>
  <si>
    <t>SKYLINE LED 90W DW1 827 RAL9006 – мощность 90Вт, степень защиты IP66</t>
  </si>
  <si>
    <t>274-701-0501-0157</t>
  </si>
  <si>
    <t>End cap LNK LED MINI – заглушка для светильника LNK LED MINI.</t>
  </si>
  <si>
    <t>274-701-0501-0158</t>
  </si>
  <si>
    <t>End cap LNK LED MINI Black – заглушка для светильника LNK LED MINI, черная.</t>
  </si>
  <si>
    <t>274-701-0501-0159</t>
  </si>
  <si>
    <t>End cap set LINER 100/R / BK / WH – комплект заглушек для LINER 100/R, черный/белый.</t>
  </si>
  <si>
    <t>274-701-0501-0160</t>
  </si>
  <si>
    <t>End cap set LINER 100/S / BK plastic / RAL9006 plastic / WH plastic – комплект заглушек для LINER 100/S, пластиковые, черные/RAL9006/белые.</t>
  </si>
  <si>
    <t>274-701-0501-0161</t>
  </si>
  <si>
    <t>End cap set LINER 60/R BK / WH – комплект заглушек для LINER 60/R, черный/белый.</t>
  </si>
  <si>
    <t>274-701-0501-0162</t>
  </si>
  <si>
    <t>End cap set LINER 60/S BK plastic / WH plastic – комплект заглушек для LINER 60/S, пластиковые, черные/белые.</t>
  </si>
  <si>
    <t>274-701-0202-0187</t>
  </si>
  <si>
    <t>SIMPLE EVO (600) 10W OPL 930 / 940 / 950 WH / WH DALI – мощность 10Вт, IP40.</t>
  </si>
  <si>
    <t>274-701-0202-0188</t>
  </si>
  <si>
    <t>SIMPLE EVO (600) 20W OPL 830 / 840 / 850 WH / WH DALI – мощность 20Вт, IP40.</t>
  </si>
  <si>
    <t>274-701-0202-0189</t>
  </si>
  <si>
    <t>SIMPLE EVO (600) 20W OPL 930 / 940 / 950 WH / WH DALI – мощность 20Вт, IP40.</t>
  </si>
  <si>
    <t>274-701-0202-0190</t>
  </si>
  <si>
    <t>SIMPLE EVO (600) 30W OPL 830 / 840 / 850 WH / WH DALI – мощность 30Вт, IP40.</t>
  </si>
  <si>
    <t>274-701-0202-0191</t>
  </si>
  <si>
    <t>SIMPLE EVO (600) 30W OPL 930 / 940 / 950 WH / WH DALI – мощность 30Вт, IP40.</t>
  </si>
  <si>
    <t>274-701-0202-0192</t>
  </si>
  <si>
    <t>SIMPLE EVO (1200) 20W OPL 830 / 840 / 850 WH / WH DALI / WH DALI EM / WH EM – мощность 20Вт, IP40.</t>
  </si>
  <si>
    <t>274-701-0202-0193</t>
  </si>
  <si>
    <t>SIMPLE EVO (1200) 20W OPL 930 / 940 / 950 WH / WH DALI / WH DALI EM / WH EM – мощность 20Вт, IP40.</t>
  </si>
  <si>
    <t>274-701-0202-0194</t>
  </si>
  <si>
    <t>SIMPLE EVO (1200) 30W OPL 830 / 840 / 850 WH / WH DALI / WH DALI EM / WH EM – мощность 30Вт, IP40.</t>
  </si>
  <si>
    <t>274-701-0202-0195</t>
  </si>
  <si>
    <t>SIMPLE EVO (1200) 30W OPL 930 / 940 / 950 WH / WH DALI / WH DALI EM / WH EM – мощность 30Вт, IP40.</t>
  </si>
  <si>
    <t>274-701-0202-0196</t>
  </si>
  <si>
    <t>SIMPLE EVO (1200) 40W OPL 830 / 840 / 850 WH / WH DALI / WH DALI EM / WH EM – мощность 40Вт, IP40.</t>
  </si>
  <si>
    <t>274-701-0202-0197</t>
  </si>
  <si>
    <t>SIMPLE EVO (1200) 40W OPL 930 / 940 / 950 WH / WH DALI / WH DALI EM / WH EM – мощность 40Вт, IP40.</t>
  </si>
  <si>
    <t>274-701-0202-0201</t>
  </si>
  <si>
    <t>DS EVO (150х180) 840 WH – мощность 10Вт, IP65.</t>
  </si>
  <si>
    <t>274-701-0202-0202</t>
  </si>
  <si>
    <t>DS EVO (220х230) 840 WH – мощность 15Вт, IP65.</t>
  </si>
  <si>
    <t>274-701-0202-0203</t>
  </si>
  <si>
    <t>DS EVO 7W OPL 840 WH 24V/DC – мощность 7Вт, IP65.</t>
  </si>
  <si>
    <t>274-701-0202-0216</t>
  </si>
  <si>
    <t>PHILLER STANDARD (1500) 50W 840 GR – мощность 50Вт, IP65, IK08.</t>
  </si>
  <si>
    <t>274-701-0202-0218</t>
  </si>
  <si>
    <t>JIMMY LED 12W D10 827 / 840 BL,мощность 8Вт, степень защиты IP65</t>
  </si>
  <si>
    <t>274-701-0202-0219</t>
  </si>
  <si>
    <t>JIMMY LED 12W /  D15 827 BL /  D15 840 BL,мощность 8Вт, степень защиты IP65</t>
  </si>
  <si>
    <t>274-701-0202-0220</t>
  </si>
  <si>
    <t>JIMMY LED 12W D30 827 / 840 BL,мощность 8Вт, степень защиты IP65</t>
  </si>
  <si>
    <t>274-701-0202-0221</t>
  </si>
  <si>
    <t>JIMMY LED 12W D50 827 / 840 BL,мощность 8Вт, степень защиты IP65</t>
  </si>
  <si>
    <t>274-701-0202-0222</t>
  </si>
  <si>
    <t>JIMMY LED 18W /  D10 827 / 840 BL  /  D10 827 / 840 BL DALI,мощность 18Вт, степень защиты IP65</t>
  </si>
  <si>
    <t>274-701-0202-0223</t>
  </si>
  <si>
    <t>JIMMY LED 18W /  D15 827 / 840 BL  /  D15 827 / 840 BL DALI,мощность 18Вт, степень защиты IP65</t>
  </si>
  <si>
    <t>274-701-0202-0224</t>
  </si>
  <si>
    <t>JIMMY LED 18W /  D30 / D50 827 BL  /  D30 / D50 827 BL DALI,мощность 18Вт, степень защиты IP65</t>
  </si>
  <si>
    <t>274-701-0202-0225</t>
  </si>
  <si>
    <t>JIMMY LED 18W D30 840 BL DALI,мощность 18Вт, степень защиты IP65</t>
  </si>
  <si>
    <t>274-701-0202-0226</t>
  </si>
  <si>
    <t>JIMMY LED 18W /  D50 840 BL  /  D50 840 BL DALI,мощность 18Вт, степень защиты IP65</t>
  </si>
  <si>
    <t>274-701-0202-0227</t>
  </si>
  <si>
    <t>JIMMY LED 2х12W /  D10 827 BL  /  D10 840 BL,мощность 18Вт, степень защиты IP65</t>
  </si>
  <si>
    <t>274-701-0202-0228</t>
  </si>
  <si>
    <t>JIMMY LED 2х12W D15 827 / 840 BL,мощность 18Вт, степень защиты IP65</t>
  </si>
  <si>
    <t>274-701-0202-0229</t>
  </si>
  <si>
    <t>JIMMY LED 2х12W D30 827 / 840 BL,мощность 18Вт, степень защиты IP65</t>
  </si>
  <si>
    <t>274-701-0202-0230</t>
  </si>
  <si>
    <t>JIMMY LED 2х12W D50 827 / 840 BL,мощность 18Вт, степень защиты IP65</t>
  </si>
  <si>
    <t>274-701-0202-0231</t>
  </si>
  <si>
    <t>JIMMY LED 2х18W D10 827 / 840 BL,мощность 24Вт, степень защиты IP65</t>
  </si>
  <si>
    <t>274-701-0202-0232</t>
  </si>
  <si>
    <t>JIMMY LED 2х18W D15 827 / 840BL,мощность 24Вт, степень защиты IP65</t>
  </si>
  <si>
    <t>274-701-0202-0233</t>
  </si>
  <si>
    <t>JIMMY LED 2х18W D30 827 / 840 BL,мощность 24Вт, степень защиты IP65</t>
  </si>
  <si>
    <t>274-701-0202-0234</t>
  </si>
  <si>
    <t>JIMMY LED 2х18W D50 827 BL,мощность 24Вт, степень защиты IP65</t>
  </si>
  <si>
    <t>274-701-0202-0235</t>
  </si>
  <si>
    <t>JIMMY LED 2х18W D50 840 BL,мощность 24Вт, степень защиты IP65</t>
  </si>
  <si>
    <t>274-701-0202-0236</t>
  </si>
  <si>
    <t>JIMMY LED 2х6W D10 827 BL,мощность 10Вт, степень защиты IP65</t>
  </si>
  <si>
    <t>274-701-0202-0237</t>
  </si>
  <si>
    <t>JIMMY LED 2х6W D10 840 BL,мощность 10Вт, степень защиты IP65</t>
  </si>
  <si>
    <t>274-701-0202-0238</t>
  </si>
  <si>
    <t>JIMMY LED 2х6W D15 827 / 840 BL,мощность 10Вт, степень защиты IP65</t>
  </si>
  <si>
    <t>274-701-0202-0239</t>
  </si>
  <si>
    <t>JIMMY LED 2х6W D30 827 / 840 BL,мощность 10Вт, степень защиты IP65</t>
  </si>
  <si>
    <t>274-701-0202-0240</t>
  </si>
  <si>
    <t>JIMMY LED 2х6W D50 827 / 840 BL,мощность 10Вт, степень защиты IP65</t>
  </si>
  <si>
    <t>274-701-0202-0246</t>
  </si>
  <si>
    <t>PIPE LED 21W D15 730 / 740 SL – мощность: 21Вт, степень защиты: IP65.</t>
  </si>
  <si>
    <t>274-701-0202-0247</t>
  </si>
  <si>
    <t>PIPE LED 21W D30 730 / 740 SL – мощность: 21Вт, степень защиты: IP65.</t>
  </si>
  <si>
    <t>274-701-0202-0248</t>
  </si>
  <si>
    <t>PIPE LED 21W D40 730 / 740 SL – мощность: 21Вт, степень защиты: IP65.</t>
  </si>
  <si>
    <t>274-701-0202-0249</t>
  </si>
  <si>
    <t>PIPE LED 9W D30 730 RAL1015 – мощность: 9Вт, степень защиты: IP65.</t>
  </si>
  <si>
    <t>274-701-0202-0250</t>
  </si>
  <si>
    <t>PIPE LED 9W D30 730 / 740 / 830 SL – мощность: 9Вт, степень защиты: IP65.</t>
  </si>
  <si>
    <t>274-701-0202-0251</t>
  </si>
  <si>
    <t>WASHLINE MINI LED (1000) 16W D120 827 / 830 SL – мощность: 16Вт, степень защиты: IP65.</t>
  </si>
  <si>
    <t>274-701-0202-0252</t>
  </si>
  <si>
    <t>WASHLINE MINI LED (1000) 16W D40 830 / 840 / 860 SL – мощность: 16Вт, степень защиты: IP65.</t>
  </si>
  <si>
    <t>274-701-0202-0253</t>
  </si>
  <si>
    <t>WASHLINE MINI LED (500) 8W D120 827 / 830 SL – мощность: 8Вт, степень защиты: IP65.</t>
  </si>
  <si>
    <t>274-701-0202-0254</t>
  </si>
  <si>
    <t>WASHLINE MINI LED (500) 8W D120 840 SL – мощность: 8Вт, степень защиты: IP65.</t>
  </si>
  <si>
    <t>274-701-0202-0255</t>
  </si>
  <si>
    <t>WASHLINE MINI LED (500) 8W D40 830 SL – мощность: 8Вт, степень защиты: IP65.</t>
  </si>
  <si>
    <t>274-701-0202-0256</t>
  </si>
  <si>
    <t>WASHLINE MINI LED (500) 8W D40 840 SL – мощность: 8Вт, степень защиты: IP65.</t>
  </si>
  <si>
    <t>274-701-0501-0187</t>
  </si>
  <si>
    <t>Бленда светозащитная VIZOR LED тип 1</t>
  </si>
  <si>
    <t>274-701-0212-0007</t>
  </si>
  <si>
    <t>LED MALL ECO (1000) 14W OPL 840 BL DALI – мощность 14Вт, IP54, DALI-диммируемый, с одним выходом.</t>
  </si>
  <si>
    <t>274-701-0108-0016</t>
  </si>
  <si>
    <t>UGR DL PREMIUM 10W OPL 930 WH – мощность 10Вт, IP40.</t>
  </si>
  <si>
    <t>274-701-0202-0347</t>
  </si>
  <si>
    <t>K 300/118 HF new – мощность 18Вт (Т8), электронный ПРА, IP20.</t>
  </si>
  <si>
    <t>274-701-0202-0348</t>
  </si>
  <si>
    <t>K 300/218 HF new – мощность 2×18Вт (две Т8 лампы), электронный ПРА, IP20</t>
  </si>
  <si>
    <t>274-701-0202-0294</t>
  </si>
  <si>
    <t>OD LED 12W 840 WH 24V AC – мощность 12Вт, IP65, питание 24В AC.</t>
  </si>
  <si>
    <t>Артикул</t>
  </si>
  <si>
    <t>Legrand</t>
  </si>
  <si>
    <t>SE</t>
  </si>
  <si>
    <t>Комментарии</t>
  </si>
  <si>
    <t>248-404-0703</t>
  </si>
  <si>
    <t>Коммутатор модели Hikvision DS-3E2528</t>
  </si>
  <si>
    <t>шт.</t>
  </si>
  <si>
    <t>248-404-0702</t>
  </si>
  <si>
    <t>Коммутатор модели Hikvision DS-3E1526P-SI</t>
  </si>
  <si>
    <t>541-801-3915-0002</t>
  </si>
  <si>
    <t>IP-станция модели HIKVISION DS-KH6110-WE1</t>
  </si>
  <si>
    <t>248-404-0701</t>
  </si>
  <si>
    <t>Коммутатор модели Hikvision DS-3E0109P-E/M</t>
  </si>
  <si>
    <t>248-404-0707</t>
  </si>
  <si>
    <t>Коммутатор модели Hikvision DS-3T0506HP-E/HS</t>
  </si>
  <si>
    <t>541-801-3904-0001</t>
  </si>
  <si>
    <t>Коммутатор типа Hikvision модели DS-3E0508-E(B)</t>
  </si>
  <si>
    <t>541-801-3904-0002</t>
  </si>
  <si>
    <t>Коммутатор типа Hikvision модели DS-3E0516-E(B)</t>
  </si>
  <si>
    <t>541-801-3904-0003</t>
  </si>
  <si>
    <t>Коммутатор типа Hikvision модели DS-3E0524-E(B)</t>
  </si>
  <si>
    <t>541-801-3904-0004</t>
  </si>
  <si>
    <t>Коммутатор типа Hikvision модели DS-3E2528P(B)</t>
  </si>
  <si>
    <t>248-401-0306</t>
  </si>
  <si>
    <t>Замок электромагнитный DS-K4H250D, типа Hikvision</t>
  </si>
  <si>
    <t>248-401-0307</t>
  </si>
  <si>
    <t>Замок электромагнитный DS-K4H250S, типа Hikvision</t>
  </si>
  <si>
    <t>248-404-0708</t>
  </si>
  <si>
    <t>Коммутатор модели Hikvision DS-3E3754TF, 24 порта</t>
  </si>
  <si>
    <t>248-405-0411</t>
  </si>
  <si>
    <t>FM 11RF08-M1, бесконтактная карта, типа Hikvision</t>
  </si>
  <si>
    <t>541-801-3915-0003</t>
  </si>
  <si>
    <t>IP-дверная станция модели HIKVISION DS-KD3003-E6</t>
  </si>
  <si>
    <t>248-404-0709</t>
  </si>
  <si>
    <t>Коммутатор модели Hikvision DS-3E1510P-SI, 8 портов</t>
  </si>
  <si>
    <t>248-405-0715</t>
  </si>
  <si>
    <t>Замок электромеханический DS-K4T100, типа Hikvision</t>
  </si>
  <si>
    <t>541-801-3905-0001</t>
  </si>
  <si>
    <t>Контроллер доступа типа Hikvision модели DS-K2601T</t>
  </si>
  <si>
    <t>541-801-3905-0002</t>
  </si>
  <si>
    <t>Контроллер доступа типа Hikvision модели DS-K2602T</t>
  </si>
  <si>
    <t>541-801-3905-0003</t>
  </si>
  <si>
    <t>Контроллер доступа типа Hikvision модели DS-K2604T</t>
  </si>
  <si>
    <t>248-405-0840</t>
  </si>
  <si>
    <t>Турникет-трипод DS-K3G501SX-R/MPg-Dm55, типа Hikvision</t>
  </si>
  <si>
    <t>541-801-3914-0002</t>
  </si>
  <si>
    <t>Металлодетектор типа Hikvision ручной, модели NP-SH100</t>
  </si>
  <si>
    <t>541-801-3916-0001</t>
  </si>
  <si>
    <t>Турникет типа Hikvision модели DS-K3B631TX-R/MPiQL-Dp90</t>
  </si>
  <si>
    <t>541-801-3916-0002</t>
  </si>
  <si>
    <t>Турникет типа Hikvision модели DS-K3B631TX-L/MPiQL-Dp90</t>
  </si>
  <si>
    <t>541-801-3916-0003</t>
  </si>
  <si>
    <t>Турникет типа Hikvision модели DS-K3B631TX-M/MPiQL-Dp90</t>
  </si>
  <si>
    <t>541-801-3917-0001</t>
  </si>
  <si>
    <t>Сервер типа Hikvision расширения, модели DS-VD22D-D/HW2</t>
  </si>
  <si>
    <t>541-801-3917-0002</t>
  </si>
  <si>
    <t>Сервер типа Hikvision стрим, модели DS-VE11D-C/HW01(C)</t>
  </si>
  <si>
    <t>541-801-3909-0023</t>
  </si>
  <si>
    <t>Бесконтактная карта Mifare Hikvision, модели FM11RF08-M1</t>
  </si>
  <si>
    <t>541-801-3913-0001</t>
  </si>
  <si>
    <t>Контроллер видеостены типа Hikvision модели DS-C12L-0204H</t>
  </si>
  <si>
    <t>248-405-1801</t>
  </si>
  <si>
    <t>Кронштейн на основание турникета DS-KAB6-ZU1, типа Hikvision</t>
  </si>
  <si>
    <t>522-101-0255-0075</t>
  </si>
  <si>
    <t>Интерактивная панель Hikvision 75" диагонали DS-D5B75RB/ELK</t>
  </si>
  <si>
    <t>541-801-3901-0023</t>
  </si>
  <si>
    <t>Видеокамера типа Hikvision уличная 4MP, DS-2CD3646G3T-LIZSU</t>
  </si>
  <si>
    <t>541-801-3904-0007</t>
  </si>
  <si>
    <t>Коммутатор типа Hikvision 24-портовый, модели DS-3E1526P-SI</t>
  </si>
  <si>
    <t>541-801-3904-0008</t>
  </si>
  <si>
    <t>Коммутатор типа Hikvision 4-портовый, модели DS-3E1505P-EI/M</t>
  </si>
  <si>
    <t>541-801-3906-0001</t>
  </si>
  <si>
    <t>Считыватель карт типа Hikvision Mifare1/EM, модели DS-K1104M</t>
  </si>
  <si>
    <t>541-801-3906-0004</t>
  </si>
  <si>
    <t>Считыватель карт типа Hikvision USB 2.0, модели DS-K1F820-F</t>
  </si>
  <si>
    <t>541-801-3915-0001</t>
  </si>
  <si>
    <t>Рабочая станция типа Hikvision модели DS-VP41D-C/HW5L(O-STD)</t>
  </si>
  <si>
    <t>541-801-3906-0002</t>
  </si>
  <si>
    <t>Считыватель карт типа Hikvision Mifare1/EM, модели DS-K1102AM</t>
  </si>
  <si>
    <t>541-801-3912-0001</t>
  </si>
  <si>
    <t>Пульт типа Hikvision управления сетевой, модели DS-1600KI (B)</t>
  </si>
  <si>
    <t>541-801-3904-0006</t>
  </si>
  <si>
    <t>Коммутатор типа Hikvision 10 Gigabit Ethernet, модели DS-3E3754TF</t>
  </si>
  <si>
    <t>541-801-3913-0002</t>
  </si>
  <si>
    <t>541-801-3914-0001</t>
  </si>
  <si>
    <t>Металлодетектор типа Hikvision стационарный, модели ISD-SMG318LT-F</t>
  </si>
  <si>
    <t>541-801-3901-0024</t>
  </si>
  <si>
    <t>Видеокамера типа Hikvision позиционная PTZ, модели DS-2DF7C432IXR-AEL</t>
  </si>
  <si>
    <t>541-801-3906-0003</t>
  </si>
  <si>
    <t>Считыватель карт типа Hikvision Mifare, модели DS-K1F100-D8E(O-STD)</t>
  </si>
  <si>
    <t>541-801-3913-0003</t>
  </si>
  <si>
    <t>Контроллер видеостены типа Hikvision модели DS-C30S-04HI(O-STD)(V2)</t>
  </si>
  <si>
    <t>541-801-3913-0004</t>
  </si>
  <si>
    <t>Контроллер видеостены типа Hikvision модели DS-C30S-04HO(O-STD)(V2)</t>
  </si>
  <si>
    <t>248-306-0203</t>
  </si>
  <si>
    <t>Коробка распределительная для купольных камер DS-1260ZJ, типа Hikvision</t>
  </si>
  <si>
    <t>248-404-0110</t>
  </si>
  <si>
    <t>Сетевой пульт управления до 4000 устройств DS-1100KI(С), типа Hikvision</t>
  </si>
  <si>
    <t>541-801-3909-0006</t>
  </si>
  <si>
    <t>Комплектующие типа Hikvision кронштейн настенный, модели DS-1273ZJ-140</t>
  </si>
  <si>
    <t>541-801-3909-0007</t>
  </si>
  <si>
    <t>Комплектующие типа Hikvision кронштейн настенный, модели DS-1273zj-dm26</t>
  </si>
  <si>
    <t>541-801-3911-0001</t>
  </si>
  <si>
    <t>Видеомонитор типа Hikvision 55" LED, 4K, модели DS-D6055UN-B(O-STD)(IN)</t>
  </si>
  <si>
    <t>248-306-0202</t>
  </si>
  <si>
    <t>Коробка распределительная для цилиндрических камер DS-1260ZJ, типа Hikvision</t>
  </si>
  <si>
    <t>541-801-3901-0022</t>
  </si>
  <si>
    <t>Видеокамера типа Hikvision купольная внутренняя 4MP, модели DS-2CD3346G3-LISU</t>
  </si>
  <si>
    <t>541-801-3903-0016</t>
  </si>
  <si>
    <t>Видеорегистратор типа Hikvision 16-ти канальный видеорегистратор, модели DS-9616NI-I8</t>
  </si>
  <si>
    <t>541-801-3910-0007</t>
  </si>
  <si>
    <t>IP-камера типа Hikvision купольная Hikvision, модели DS-2CD3761G2-LIZSU (2.7-13.5mm)</t>
  </si>
  <si>
    <t>541-801-3917-0003</t>
  </si>
  <si>
    <t>Сервер типа Hikvision системы контроля доступа, модели DS-VE11D-D/HW01E(O- STD)(C)</t>
  </si>
  <si>
    <t>541-801-3903-0015</t>
  </si>
  <si>
    <t>Видеорегистратор типа Hikvision 128-и канальный сетевой, модели iDS-96128NXI-M16R/X(C)</t>
  </si>
  <si>
    <t>541-801-3910-0006</t>
  </si>
  <si>
    <t>IP-камера типа Hikvision цилиндрическая Hikvision, модели DS-2CD3661G2-LIZSU (2.7-13.5mm)</t>
  </si>
  <si>
    <t>541-801-3910-0009</t>
  </si>
  <si>
    <t>IP-камера типа Hikvision 4Мп с фиксированным объективом 2.8 мм, модели DS-2CD3547G2-LS</t>
  </si>
  <si>
    <t>541-801-3903-0017</t>
  </si>
  <si>
    <t>Видеорегистратор типа Hikvision 32-х канальный сетевой видеорегистратор, модели DS-9632NI-M16</t>
  </si>
  <si>
    <t>541-801-3910-0003</t>
  </si>
  <si>
    <t>IP-камера типа Hikvision уличная купольная, 4 Мп, 2.8-12 мм, ИК, PoE, модели DS-2CD4125FWD-IZ</t>
  </si>
  <si>
    <t>541-801-3910-0004</t>
  </si>
  <si>
    <t>IP-камера типа Hikvision уличная купольная, 2 Мп, 2.8-12 мм, ИК, PoE, модели DS-2CD4525FWD-IZH</t>
  </si>
  <si>
    <t>541-801-3910-0008</t>
  </si>
  <si>
    <t>IP-камера типа Hikvision взрывозащищенная Hikvision, модели DS-2XE6442F-IZHRS(D) (2.8-12.0mm)</t>
  </si>
  <si>
    <t>248-402-0612</t>
  </si>
  <si>
    <t>Уличная IP видеокамера модели Hikvision с ИК подсветкой дальностью до 60 м, DS-2CD3666G2-IZS, 6 Мп</t>
  </si>
  <si>
    <t>248-402-0711</t>
  </si>
  <si>
    <t>Купольная IP видеокамера модели Hikvision с ИК подсветкой дальностью до 40 м, DS-2CD3746G2-IZS, 4 Мп</t>
  </si>
  <si>
    <t>248-402-0712</t>
  </si>
  <si>
    <t>Купольная IP видеокамера модели Hikvision с ИК подсветкой дальностью до 30 м, DS-2CD3563G2-IS, 6 Мп</t>
  </si>
  <si>
    <t>248-402-0713</t>
  </si>
  <si>
    <t>Купольная IP видеокамера модели Hikvision с ИК подсветкой дальностью до 40 м, DS-2CD3743G2-IZS, 4МП</t>
  </si>
  <si>
    <t>541-801-3910-0002</t>
  </si>
  <si>
    <t>IP-камера типа Hikvision скоростная поворотная 4Мп, с ИК-подсветкой до 20 м, модели DS-2DE2A404IW-DE3</t>
  </si>
  <si>
    <t>248-405-1901</t>
  </si>
  <si>
    <t>Ограждение из акрилового стекла размер 500х8х800 DS-K7F01-KIT-P500, стойки из нержавеющей стали, типа Hikvision</t>
  </si>
  <si>
    <t>541-801-3901-0021</t>
  </si>
  <si>
    <t>Видеокамера типа Hikvision купольная 4 Мп, объектив моторизированный 2,7-13,5 мм, модели DS-2CD3743G2-LIZSU-IS</t>
  </si>
  <si>
    <t>248-402-0611</t>
  </si>
  <si>
    <t>Уличная IP видеокамера модели Hikvision с ИК подсветкой дальностью до 30 м, DS-2CD1123G0E-I, объектив 2,8 мм, 2Мп</t>
  </si>
  <si>
    <t>248-402-0710</t>
  </si>
  <si>
    <t>Купольная IP видеокамера модели Hikvision с ИК подсветкой дальностью до 30 м, DS-2CD2143G2-I, объектив 2,8 мм, 4Мп</t>
  </si>
  <si>
    <t>248-405-1902</t>
  </si>
  <si>
    <t>Ограждение из акрилового стекла размер 1200х8х800 DS-K7F01-KIT-P1200, стойки из нержавеющей стали, типа Hikvision</t>
  </si>
  <si>
    <t>541-801-3901-0001</t>
  </si>
  <si>
    <t>Видеокамера типа Hikvision уличная с ИК подсветкой дальностью до 30 м, объектив 2,8 - 4 мм, 5 Мп, модели DS-2CD1053G0-I</t>
  </si>
  <si>
    <t>541-801-3901-0020</t>
  </si>
  <si>
    <t>Видеокамера типа Hikvision цилиндрическая 4 Мп, объектив моторизированный 2,7-13,5 мм, модели DS-2CD3643G2-LIZSU-IS</t>
  </si>
  <si>
    <t>541-801-3903-0001</t>
  </si>
  <si>
    <t>Видеорегистратор типа Hikvision 8-и канальный сетевой (поддержка HDD дисков: 2 SATA до 10 Tb), модели DS-7608NI-K2</t>
  </si>
  <si>
    <t>541-801-3903-0002</t>
  </si>
  <si>
    <t>Видеорегистратор типа Hikvision 16-и канальный сетевой (поддержка HDD дисков: 2 SATA до 10 Tb), модели DS-7616NI-K2</t>
  </si>
  <si>
    <t>541-801-3903-0003</t>
  </si>
  <si>
    <t>Видеорегистратор типа Hikvision 16-и канальный сетевой (поддержка HDD дисков: 4 SATA до 10 Tb), модели DS-7716NI-K4</t>
  </si>
  <si>
    <t>541-801-3903-0004</t>
  </si>
  <si>
    <t>Видеорегистратор типа Hikvision 32-х канальный сетевой (поддержка HDD дисков: 4 SATA до 10 Tb), модели DS-7732NI-K4</t>
  </si>
  <si>
    <t>541-801-3903-0005</t>
  </si>
  <si>
    <t>Видеорегистратор типа Hikvision 32-х канальный сетевой (поддержка HDD дисков: 8 SATA до 6 Tb), модели DS-8632NI-K8</t>
  </si>
  <si>
    <t>541-801-3903-0006</t>
  </si>
  <si>
    <t>Видеорегистратор типа Hikvision 4-х канальный сетевой (поддержка HDD дисков: 1 SATA до 8 Tb), модели DS-7604NI-K1</t>
  </si>
  <si>
    <t>541-801-3903-0007</t>
  </si>
  <si>
    <t>Видеорегистратор типа Hikvision 8-и канальный сетевой (поддержка HDD дисков: 1 SATA до 8 Tb), модели DS-7608NI-K1</t>
  </si>
  <si>
    <t>541-801-3901-0002</t>
  </si>
  <si>
    <t>Видеокамера типа Hikvision уличная с ИК подсветкой дальностью до 50 м, объектив 2,8 - 12 мм, 2 Мп, модели DS-2CD1623G0-IZ</t>
  </si>
  <si>
    <t>541-801-3901-0003</t>
  </si>
  <si>
    <t>Видеокамера типа Hikvision уличная с ИК подсветкой дальностью до 30 м, объектив 2,8 - 12 мм, 4 Мп, модели DS-2CD1643G0-IZ</t>
  </si>
  <si>
    <t>541-801-3901-0004</t>
  </si>
  <si>
    <t>Видеокамера типа Hikvision уличная с ИК подсветкой дальностью до 50 м, объектив 2,8 - 12 мм, 5 Мп, модели DS-2CD1653G0-IZ</t>
  </si>
  <si>
    <t>541-801-3901-0011</t>
  </si>
  <si>
    <t>Видеокамера типа Hikvision купольная с ИК подсветкой дальностью до 30 м, объектив 2,8 - 12 мм, 2 Мп, модели DS-2CD1723G0-IZ</t>
  </si>
  <si>
    <t>541-801-3901-0012</t>
  </si>
  <si>
    <t>Видеокамера типа Hikvision купольная с ИК подсветкой дальностью до 30 м, объектив 2,8 - 12 мм, 4 Мп, модели DS-2CD1743G0-IZ</t>
  </si>
  <si>
    <t>541-801-3901-0013</t>
  </si>
  <si>
    <t>Видеокамера типа Hikvision купольная с ИК подсветкой дальностью до 30 м, объектив 2,8 - 12 мм, 5 Мп, модели DS-2CD1753G0-IZ</t>
  </si>
  <si>
    <t>541-801-3901-0018</t>
  </si>
  <si>
    <t>Видеокамера типа Hikvision купольная с ИК подсветкой дальностью до 30 м, объектив 2,8 - 4 мм, 2 Мп, модели DS-2CD1127G2-LUF</t>
  </si>
  <si>
    <t>541-801-3901-0019</t>
  </si>
  <si>
    <t>Видеокамера типа Hikvision купольная с ИК подсветкой дальностью до 30 м, объектив 2,8 - 4 мм, 4 Мп, модели DS-2CD1147G2-LUF</t>
  </si>
  <si>
    <t>541-801-3907-0001</t>
  </si>
  <si>
    <t>Регистратор типа Hikvision бесконтактных карт и меток, для регистрации пользователей в базе данных, модели DS-K1F100-D8E</t>
  </si>
  <si>
    <t>541-801-3910-0001</t>
  </si>
  <si>
    <t>IP-камера типа Hikvision поворотная уличная сетевая 4 Мп, с ИК-подсветкой, объектив 4 мм, модели DS-2SF8C442MXG-L/14(F1)(OSTD)(B)</t>
  </si>
  <si>
    <t>541-801-3908-0001</t>
  </si>
  <si>
    <t>Терминал контроля доступа типа Hikvision с распознаванием лиц, количество карт - 3000, лиц - 3000, событий - 150000, модели DS-K1T341CM</t>
  </si>
  <si>
    <t>541-801-3908-0002</t>
  </si>
  <si>
    <t>Терминал контроля доступа типа Hikvision с распознаванием лиц, количество карт - 100000, лиц - 100000, событий - 150000, модели DS-K1T680D</t>
  </si>
  <si>
    <t>541-801-3908-0003</t>
  </si>
  <si>
    <t>Терминал контроля доступа типа Hikvision с распознаванием лиц, количество карт - 100000, лиц - 100000, событий - 150000, модели DS-K1T680DG</t>
  </si>
  <si>
    <t>541-801-3908-0009</t>
  </si>
  <si>
    <t>Терминал контроля доступа типа Hikvision с распознаванием лиц, количество карт - 100000, лиц - 100000, событий - 150000, модели DS-K1T680DW</t>
  </si>
  <si>
    <t>541-801-3910-0005</t>
  </si>
  <si>
    <t>IP-камера типа Hikvision уличная, 4Мп, интеллектуальная камера наблюдения ANPR с распознаванием номеров автомобилей, модели iDS-TCM403-B/0411</t>
  </si>
  <si>
    <t>248-402-0613</t>
  </si>
  <si>
    <t>Уличная IP видеокамера модели Hikvision с ИК подсветкой дальностью до 60 м и интеллектом AcuSense, DS-2CD3643G1-IZS, объектив 2,7~13,5 мм, 4Мп</t>
  </si>
  <si>
    <t>248-403-0508</t>
  </si>
  <si>
    <t>Видеорегистратор модели Hikvision c поддержкой RAID-массивов DS-9664NXI-I8/S(С), 64-х канальный сетевой (поддержка HDD дисков: 8 SATA до 10 Tb)</t>
  </si>
  <si>
    <t>541-801-3901-0005</t>
  </si>
  <si>
    <t>Видеокамера типа Hikvision уличная с ИК подсветкой дальностью до 40 м и интеллектом AcuSense, объектив 2,8 - 6 мм, 2 Мп, модели DS-2CD2023G2-I</t>
  </si>
  <si>
    <t>541-801-3901-0006</t>
  </si>
  <si>
    <t>Видеокамера типа Hikvision уличная с ИК подсветкой дальностью до 40 м и интеллектом AcuSense, объектив 2,8 - 6 мм, 4 Мп, модели DS-2CD2043G2-I</t>
  </si>
  <si>
    <t>541-801-3901-0007</t>
  </si>
  <si>
    <t>Видеокамера типа Hikvision уличная с ИК подсветкой дальностью до 40 м и интеллектом AcuSense, объектив 2,8 - 6 мм, 6 Мп, модели DS-2CD2063G2-I</t>
  </si>
  <si>
    <t>541-801-3901-0008</t>
  </si>
  <si>
    <t>Видеокамера типа Hikvision уличная с ИК подсветкой дальностью до 40 м и интеллектом AcuSense, объектив 2,8 - 6 мм, 8 Мп, модели DS-2CD2083G2-I</t>
  </si>
  <si>
    <t>541-801-3901-0009</t>
  </si>
  <si>
    <t>Видеокамера типа Hikvision уличная с ИК подсветкой дальностью до 60 м и интеллектом AcuSense, объектив 2,8 - 12 мм, 6 Мп, модели DS-2CD2663G2-IZS</t>
  </si>
  <si>
    <t>541-801-3901-0010</t>
  </si>
  <si>
    <t>Видеокамера типа Hikvision уличная с ИК подсветкой дальностью до 60 м и интеллектом AcuSense, объектив 2,8 - 12 мм, 8 Мп, модели DS-2CD2683G2-IZS</t>
  </si>
  <si>
    <t>541-801-3901-0014</t>
  </si>
  <si>
    <t>Видеокамера типа Hikvision купольная с ИК подсветкой дальностью до 30 м и интеллектом AcuSense, объектив 2,8 - 4 мм, 2 Мп, модели DS-2CD2123G2-IS</t>
  </si>
  <si>
    <t>541-801-3901-0015</t>
  </si>
  <si>
    <t>Видеокамера типа Hikvision купольная с ИК подсветкой дальностью до 30 м и интеллектом AcuSense, объектив 2,8 - 4 мм, 4 Мп, модели DS-2CD2143G2-IS</t>
  </si>
  <si>
    <t>541-801-3901-0016</t>
  </si>
  <si>
    <t>Видеокамера типа Hikvision купольная с ИК подсветкой дальностью до 40 м и интеллектом AcuSense, объектив 2,8 - 12 мм, 6 Мп, модели DS-2CD2763G2-IZS</t>
  </si>
  <si>
    <t>541-801-3901-0017</t>
  </si>
  <si>
    <t>Видеокамера типа Hikvision купольная с ИК подсветкой дальностью до 40 м и интеллектом AcuSense, объектив 2,8 - 12 мм, 8 Мп, модели DS-2CD2783G2-IZS</t>
  </si>
  <si>
    <t>541-801-3903-0008</t>
  </si>
  <si>
    <t>Видеорегистратор типа Hikvision 64-х канальный сетевой (поддержка HDD дисков: 8 SATA до 10 Tb) c поддержкой RAID-массивов, модели DS-8664NI-I8</t>
  </si>
  <si>
    <t>541-801-3903-0009</t>
  </si>
  <si>
    <t>Видеорегистратор типа Hikvision 64-и канальный сетевой (поддержка HDD дисков: 8 SATA до 10 Tb) c поддержкой RAID-массивов, модели DS-9664NI-I8</t>
  </si>
  <si>
    <t>541-801-3903-0010</t>
  </si>
  <si>
    <t>Видеорегистратор типа Hikvision 64-и канальный сетевой (поддержка HDD дисков: 16 SATA до 6 Tb) c поддержкой RAID-массивов, модели DS-9664NI-I16</t>
  </si>
  <si>
    <t>541-801-3903-0011</t>
  </si>
  <si>
    <t>Видеорегистратор типа Hikvision 128-и канальный сетевой (поддержка HDD дисков: 16 SATA до 10 Tb) c поддержкой RAID-массивов, модели DS-96128NI-I16</t>
  </si>
  <si>
    <t>541-801-3903-0012</t>
  </si>
  <si>
    <t>Видеорегистратор типа Hikvision 128-и канальный сетевой (поддержка HDD дисков: 24 SATA до 10 Tb) c поддержкой RAID-массивов, модели DS-96128NI-I24</t>
  </si>
  <si>
    <t>541-801-3903-0013</t>
  </si>
  <si>
    <t>Видеорегистратор типа Hikvision 256-и канальный сетевой (поддержка HDD дисков: 16 SATA до 10 Tb) c поддержкой RAID-массивов, модели DS-96256NI-I16</t>
  </si>
  <si>
    <t>541-801-3903-0014</t>
  </si>
  <si>
    <t>Видеорегистратор типа Hikvision 256-и канальный сетевой (поддержка HDD дисков: 24 SATA до 10 Tb) c поддержкой RAID-массивов, модели DS-96256NI-I24</t>
  </si>
  <si>
    <t>248-102-0523</t>
  </si>
  <si>
    <t>Точка доступа беспроводная Hikvision DS-3WF02C-5AC/O, мощность передатчика 22dBm, WPA2-PSK, чувствительность приемника: -58=2dBmхAC80 -MCS9/-84=2dBmхAC80 -MCS0</t>
  </si>
  <si>
    <t>541-801-3908-0004</t>
  </si>
  <si>
    <t>Терминал контроля доступа типа Hikvision с распознаванием лиц, количество карт - 100000, лиц - 100000, отпечатков - 10000, событий - 150000, модели DS-K1T680DFG</t>
  </si>
  <si>
    <t>541-801-3908-0005</t>
  </si>
  <si>
    <t>Терминал контроля доступа типа Hikvision со считывателем отпечатков пальцев, количество карт - 1000, отпечатков - 1000, событий - 100000, модели DS-K1T8003F</t>
  </si>
  <si>
    <t>541-801-3908-0006</t>
  </si>
  <si>
    <t>Терминал контроля доступа типа Hikvision со считывателем отпечатков пальцев, количество карт - 1000, отпечатков - 1000, событий - 100000, модели DS-K1A8503F</t>
  </si>
  <si>
    <t>541-801-3908-0007</t>
  </si>
  <si>
    <t>Терминал контроля доступа типа Hikvision со считывателем отпечатков пальцев, количество карт - 1000, отпечатков - 1000, событий - 100000, модели DS-K1A8503F-B</t>
  </si>
  <si>
    <t>541-801-3908-0008</t>
  </si>
  <si>
    <t>Терминал контроля доступа типа Hikvision со считывателем отпечатков пальцев и Wi-Fi, количество карт - 100000, отпечатков - 5000, событий - 300000, модели DS-K1T201AF</t>
  </si>
  <si>
    <t>248-404-0111</t>
  </si>
  <si>
    <t>Сетевой декодер DS-6904UDI (B), cжатие: H.265+/H.265, H.264+/H.264, Hik264, MPEG4 и MJPEG; разрешение декодирования до 24Мп; сеть: 2 10/100/1000Мбит/с; вход: HDMI, DVI-I; выход: HDMI х 4, BNC х 2, типа Hikvision</t>
  </si>
  <si>
    <t>541-801-3902-0001</t>
  </si>
  <si>
    <t>PTZ-камера типа Hikvision скоростная поворотная сетевая с ИК подсветкой дальностью до 100 м, 25-кратным оптическим зумом и интеллектом AcuSense, объектив 4,8 - 120 мм, 2 Мп, модели DS-2DE4225IW-DE(T5)</t>
  </si>
  <si>
    <t>541-801-3902-0002</t>
  </si>
  <si>
    <t>PTZ-камера типа Hikvision скоростная поворотная сетевая с ИК подсветкой дальностью до 100 м, 25-кратным оптическим зумом и интеллектом AcuSense, объектив 4,8 - 120 мм, 4 Мп, модели DS-2DE4425IW-DE(T5)</t>
  </si>
  <si>
    <t>541-801-3902-0003</t>
  </si>
  <si>
    <t>PTZ-камера типа Hikvision скоростная поворотная сетевая с ИК подсветкой дальностью до 200 м, 32-кратным оптическим зумом и интеллектом AcuSense, объектив 4,8 - 153 мм, 2 Мп, модели DS-2DE7A232IW-AEB(T5)</t>
  </si>
  <si>
    <t>541-801-3902-0004</t>
  </si>
  <si>
    <t>PTZ-камера типа Hikvision скоростная поворотная сетевая с ИК подсветкой дальностью до 200 м, 32-кратным оптическим зумом и интеллектом AcuSense, объектив 5,9 - 188,8 мм, 4 Мп, модели DS-2DE7A432IW-AEB(T5)</t>
  </si>
  <si>
    <t>248-404-0112</t>
  </si>
  <si>
    <t>Сетевой декодер DS-6908UDI(B), cжатие: H.265+/H.265, H.264+/H.264, Hik264, MPEG4 и MJPEG; разрешение декодирования до 24Мп; сеть: 2 10/100/1000Мбит/с; вход: VGA, DVI-I; выход: HDMI х 8, BNC х 4 (DB15 х 1), типа Hikvision</t>
  </si>
  <si>
    <t>248-404-0113</t>
  </si>
  <si>
    <t>Сетевой декодер DS-6912UDI(B), cжатие: H.265+/H.265, H.264+/H.264, Hik264, MPEG4 и MJPEG; разрешение декодирования до 24Мп; сеть: 2 10/100/1000Мбит/с; вход: VGA, DVI-I; выход: HDMI х 12, BNC х 6 (DB15 х 2), типа Hikvision</t>
  </si>
  <si>
    <t>248-404-0114</t>
  </si>
  <si>
    <t>Сетевой декодер DS-6916UDI(B), cжатие: H.265+/H.265, H.264+/H.264, Hik264, MPEG4 и MJPEG; разрешение декодирования до 24Мп; сеть: 2 10/100/1000Мбит/с; вход: VGA, DVI-I; выход: HDMI х 16, BNC х 8 (DB15 х 2), типа Hikvision</t>
  </si>
  <si>
    <t>248-405-0406</t>
  </si>
  <si>
    <t>DS-K7M102-M, бесконтактная карта</t>
  </si>
  <si>
    <t>541-801-3909-0027</t>
  </si>
  <si>
    <t>Кнопка доступа, модели DS-K7P07</t>
  </si>
  <si>
    <t>541-801-3909-0001</t>
  </si>
  <si>
    <t>Кнопка выхода "EXIT", модели DS-K7P01</t>
  </si>
  <si>
    <t>541-801-3909-0026</t>
  </si>
  <si>
    <t>Кронштейн замка, модели DS-K4H255-LZ</t>
  </si>
  <si>
    <t>541-801-3909-0028</t>
  </si>
  <si>
    <t>Контроллер СКУД, модели DS-K2702WX-E1</t>
  </si>
  <si>
    <t>541-801-3909-0029</t>
  </si>
  <si>
    <t>Плата модуля СКУД, модели DS-K2M002X</t>
  </si>
  <si>
    <t>541-801-8101-0011</t>
  </si>
  <si>
    <t>Ключ доступа модели Болид DS-1990 A</t>
  </si>
  <si>
    <t>248-405-0405</t>
  </si>
  <si>
    <t>DS-KEM125, бесконтактная смарт-карта EM</t>
  </si>
  <si>
    <t>541-801-3004-0005</t>
  </si>
  <si>
    <t>Станция типа Премиум проект PP-2350DS-H</t>
  </si>
  <si>
    <t>541-801-3909-0017</t>
  </si>
  <si>
    <t>Кронштейн угловой, модели DS-1276ZJ-SUS</t>
  </si>
  <si>
    <t>248-401-0402</t>
  </si>
  <si>
    <t>Ключ-таблетка доступа DS-1990 электронный</t>
  </si>
  <si>
    <t>248-401-0758</t>
  </si>
  <si>
    <t>DS-KM9503, мастер станция - пульт консьержа</t>
  </si>
  <si>
    <t>248-405-0207</t>
  </si>
  <si>
    <t>DS-K1101, считыватель бесконтактных карт</t>
  </si>
  <si>
    <t>248-405-0210</t>
  </si>
  <si>
    <t>DS-K1104, считыватель бесконтактных карт</t>
  </si>
  <si>
    <t>248-405-0212</t>
  </si>
  <si>
    <t>DS-K1801, считыватель бесконтактных карт</t>
  </si>
  <si>
    <t>248-405-0214</t>
  </si>
  <si>
    <t>DS-K1802, считыватель бесконтактных карт</t>
  </si>
  <si>
    <t>248-405-1551</t>
  </si>
  <si>
    <t>Турникет створчатый DS-K3BC411X-R/M-Dm110</t>
  </si>
  <si>
    <t>541-801-3004-0002</t>
  </si>
  <si>
    <t>Станция типа Премиум проект PP-2350VDS-H</t>
  </si>
  <si>
    <t>541-801-3909-0005</t>
  </si>
  <si>
    <t>Тревожная кнопка выхода, модели DS-K7PEB</t>
  </si>
  <si>
    <t>541-801-3909-0011</t>
  </si>
  <si>
    <t>Кронштейн для видеостены, модели DS-DN5501W</t>
  </si>
  <si>
    <t>541-801-3909-0020</t>
  </si>
  <si>
    <t>Декодер 16-каналов, модели DS-6916UDI(С)</t>
  </si>
  <si>
    <t>541-801-3909-0025</t>
  </si>
  <si>
    <t>Замок электромагнитный, модели DS-K4H255S</t>
  </si>
  <si>
    <t>541-801-3909-0030</t>
  </si>
  <si>
    <t>Wi-Fi мост (комплект), модели DS-3WF01C-2N</t>
  </si>
  <si>
    <t>541-801-3909-0032</t>
  </si>
  <si>
    <t>Замок электромагнитный, модели DS-K4H250D</t>
  </si>
  <si>
    <t>248-401-1215</t>
  </si>
  <si>
    <t>IP панель домофона вызывная DS-KB8113-IME1(B)</t>
  </si>
  <si>
    <t>541-801-3909-0009</t>
  </si>
  <si>
    <t>Блок питания для терминала, модели DS-K7M-AW100</t>
  </si>
  <si>
    <t>541-801-3909-0016</t>
  </si>
  <si>
    <t>Распределительная коробка, модели DS-1280ZJ-PT6</t>
  </si>
  <si>
    <t>541-801-3909-0024</t>
  </si>
  <si>
    <t>Датчик магнитоконтактный, модели DS-PD1-MC-RS</t>
  </si>
  <si>
    <t>541-801-3909-0033</t>
  </si>
  <si>
    <t>Коммутационная коробка, модели DS-1280ZJ-DM46</t>
  </si>
  <si>
    <t>541-801-3911-0002</t>
  </si>
  <si>
    <t>Монитор с диагональю 54,6”, модели DS-D5055UC</t>
  </si>
  <si>
    <t>541-801-3911-0003</t>
  </si>
  <si>
    <t>Монитор с диагональю 21,5”, модели DS-D5022FN-C</t>
  </si>
  <si>
    <t>комплект</t>
  </si>
  <si>
    <t>541-801-3909-0008</t>
  </si>
  <si>
    <t>Сенсорная кнопка доступа, модели DS-K7P04(O-NEU)/T</t>
  </si>
  <si>
    <t>248-401-0759</t>
  </si>
  <si>
    <t>DS-KAD20, коммутатор для подключения аналоговых трубок</t>
  </si>
  <si>
    <t>248-405-0216</t>
  </si>
  <si>
    <t>DS-K1F100-D8E, настольный считыватель бесконтактных карт</t>
  </si>
  <si>
    <t>248-405-0217</t>
  </si>
  <si>
    <t>DS-K1F820-F, оптический считыватель отпечатков пальцев</t>
  </si>
  <si>
    <t>541-801-3909-0014</t>
  </si>
  <si>
    <t>Бесконтактная карта доступа, модели DS-K7M106-D0E(O-NEU)</t>
  </si>
  <si>
    <t>248-401-0756</t>
  </si>
  <si>
    <t>DS-KD3003-E6, многоабонентская вызывная панель IP-домофонии</t>
  </si>
  <si>
    <t>248-405-1718</t>
  </si>
  <si>
    <t>Терминал контроля доступа DS-K1T801, количество карт - 3000</t>
  </si>
  <si>
    <t>541-801-3909-0002</t>
  </si>
  <si>
    <t>Крепление для магнитного замка LZ-образное, модели DS-K4H250-LZ</t>
  </si>
  <si>
    <t>541-801-3909-0021</t>
  </si>
  <si>
    <t>Панель "55 для видеостены, модели DS-D2055HR-G(1 IN 1 Package)</t>
  </si>
  <si>
    <t>248-401-0933</t>
  </si>
  <si>
    <t>Монитор домофонов, видеодомофонов DS-KH6320-LE1, с дисплеем 7-дюймов</t>
  </si>
  <si>
    <t>248-401-0935</t>
  </si>
  <si>
    <t>Монитор домофонов, видеодомофонов DS-KH8350-TE1, дисплей 7-дюймов</t>
  </si>
  <si>
    <t>248-405-0208</t>
  </si>
  <si>
    <t>DS-K1101K, считыватель бесконтактных карт с сенсорной клавиатурой</t>
  </si>
  <si>
    <t>248-405-0209</t>
  </si>
  <si>
    <t>DS-K1103K, считыватель бесконтактных карт с механической клавиатурой</t>
  </si>
  <si>
    <t>248-405-0211</t>
  </si>
  <si>
    <t>DS-K1104K, считыватель бесконтактных карт с механической клавиатурой</t>
  </si>
  <si>
    <t>248-405-0213</t>
  </si>
  <si>
    <t>DS-K1801K, считыватель бесконтактных карт с механической клавиатурой</t>
  </si>
  <si>
    <t>248-405-0215</t>
  </si>
  <si>
    <t>DS-K1802K, считыватель бесконтактных карт с механической клавиатурой</t>
  </si>
  <si>
    <t>541-801-3909-0010</t>
  </si>
  <si>
    <t>Специализированный монитор систем безопасности, модели DS-D5032F3</t>
  </si>
  <si>
    <t>541-801-3909-0018</t>
  </si>
  <si>
    <t>Кронштейн угловой с монтажной коробкой, модели DS-1604ZJ-BOX-CORNER</t>
  </si>
  <si>
    <t>541-801-3909-0019</t>
  </si>
  <si>
    <t>Сетевое хранилище сверхемкости на 24 слота, модели DS-AT1000S/375/25T</t>
  </si>
  <si>
    <t>248-401-0936</t>
  </si>
  <si>
    <t>Монитор домофонов, видеодомофонов DS-KH8350-WTE1, дисплей 7-дюймов с Wi-Fi</t>
  </si>
  <si>
    <t>248-401-0937</t>
  </si>
  <si>
    <t>Монитор домофонов, видеодомофонов DS-KH8520-WTE1, дисплей 10.1-дюймов с Wi-Fi</t>
  </si>
  <si>
    <t>248-401-1201</t>
  </si>
  <si>
    <t>IP панель домофона вызывная DS-KD8003-IME1, модульная с ИК-подсветкой, 2Мп</t>
  </si>
  <si>
    <t>248-401-1203</t>
  </si>
  <si>
    <t>IP панель домофона вызывная DS-KD8003-IME1/Surface, накладная с ИК-подсветкой, 2Мп</t>
  </si>
  <si>
    <t>248-401-1209</t>
  </si>
  <si>
    <t>IP панель домофона вызывная DS-KV6103-PE1, на одного абонента с ИК-подсветкой, 2Мп</t>
  </si>
  <si>
    <t>248-401-1210</t>
  </si>
  <si>
    <t>IP панель домофона вызывная DS-KV6113-PE1, на одного абонента с ИК-подсветкой, 2Мп</t>
  </si>
  <si>
    <t>248-404-1310</t>
  </si>
  <si>
    <t>Кронштейн для видеостен DS-DN5501W (подходит для дисплеев с диагональю 55")</t>
  </si>
  <si>
    <t>248-405-0117</t>
  </si>
  <si>
    <t>DS-K1T671M, терминал доступа СКУД с функцией распознавания лиц Face ID на 6000 лиц</t>
  </si>
  <si>
    <t>248-405-1719</t>
  </si>
  <si>
    <t>Терминал контроля доступа DS-K1T802, с дисплеем и TCP/IP, количество карт - 3000</t>
  </si>
  <si>
    <t>541-801-3909-0004</t>
  </si>
  <si>
    <t>Тревожная кнопка NO/NC мощностью 250 В постоянного тока/300 мА, модели DS-PD1-EB</t>
  </si>
  <si>
    <t>248-401-0757</t>
  </si>
  <si>
    <t>DS-KD9203-E6, многоабонентская вызывная панель IP-домофонии с функцией распознавания лиц Face ID</t>
  </si>
  <si>
    <t>248-401-0934</t>
  </si>
  <si>
    <t>Монитор домофонов, видеодомофонов DS-KH6320-WTE1, с дисплеем 7-дюймов и Wi-Fi модулем</t>
  </si>
  <si>
    <t>248-401-1202</t>
  </si>
  <si>
    <t>IP панель домофона вызывная DS-KD8003-IME1/Flush, встраиваемая с ИК-подсветкой, 2Мп</t>
  </si>
  <si>
    <t>248-401-1211</t>
  </si>
  <si>
    <t>IP панель домофона вызывная DS-KV6113-WPE1, на одного абонента с ИК-подсветкой и Wi-Fi, 2Мп</t>
  </si>
  <si>
    <t>248-401-1212</t>
  </si>
  <si>
    <t>IP панель домофона вызывная DS-KV8113-WME1, на одного абонента с ИК-подсветкой и Wi-Fi, 2Мп</t>
  </si>
  <si>
    <t>248-401-1213</t>
  </si>
  <si>
    <t>IP панель домофона вызывная DS-KV8213-WME1, на двух абонентов с ИК-подсветкой и Wi-Fi, 2Мп</t>
  </si>
  <si>
    <t>248-401-1214</t>
  </si>
  <si>
    <t>IP панель домофона вызывная DS-KV8413-WME1, на четырех абонентов с ИК-подсветкой и Wi-Fi, 2Мп</t>
  </si>
  <si>
    <t>541-801-3909-0012</t>
  </si>
  <si>
    <t>Терминал лицевого доступа c распознования лица наружного исполнения, модели DS-K1T341CMF</t>
  </si>
  <si>
    <t>541-801-3909-0013</t>
  </si>
  <si>
    <t>Терминал лицевого доступа c распознования лица IP30 внутреннего исполнения, модели DS-K1T642MF</t>
  </si>
  <si>
    <t>541-801-3909-0022</t>
  </si>
  <si>
    <t>Ограждение из акрилового стекла, размерами 500 мм х 8 мм х 800 мм, модели DS-K7F01-KIT-P500</t>
  </si>
  <si>
    <t>248-401-0760</t>
  </si>
  <si>
    <t>DS-KD8013-IME6, многоабонентская вызывная панель IP-домофонии с возможностью подключения аналоговых трубок</t>
  </si>
  <si>
    <t>248-404-1311</t>
  </si>
  <si>
    <t>Кронштейн для мониторов DS -DM4255W (настенный для интерактивных дисплеев диагональю 42"-55")</t>
  </si>
  <si>
    <t>248-405-1701</t>
  </si>
  <si>
    <t>Терминал контроля доступа DS-K1T105A, дисплей 2.8 дюймов, количество карт -100000, событий - 300000</t>
  </si>
  <si>
    <t>248-405-1703</t>
  </si>
  <si>
    <t>Терминал контроля доступа DS-K1T331, с функцией распознавания лиц, количество лиц - 1000, событий - 150000</t>
  </si>
  <si>
    <t>248-405-1704</t>
  </si>
  <si>
    <t>Терминал контроля доступа DS-K1T331W, с функцией распознавания лиц и Wi-Fi, количество лиц - 1000, событий - 150000</t>
  </si>
  <si>
    <t>248-405-1705</t>
  </si>
  <si>
    <t>Терминал контроля доступа DS-K1T642, с распознаванием лиц, количество карт - 10000, лиц - 6000, событий - 150000</t>
  </si>
  <si>
    <t>248-405-1710</t>
  </si>
  <si>
    <t>Терминал контроля доступа DS-K1T671TW, с распознаванием лиц, количество карт - 50000, лиц - 50000, событий - 100000</t>
  </si>
  <si>
    <t>248-405-1712</t>
  </si>
  <si>
    <t>Терминал контроля доступа DS-K1T672, с распознаванием лиц, количество карт - 50000, лиц - 50000, событий - 50000</t>
  </si>
  <si>
    <t>248-401-1204</t>
  </si>
  <si>
    <t>IP панель домофона вызывная DS-KD8023-E6, многоабонентская с сенсорным LCD-экраном, 2Мп, возможность добавления до 50000 карт посетителей</t>
  </si>
  <si>
    <t>248-401-1205</t>
  </si>
  <si>
    <t>IP панель домофона вызывная DS-KD8103-E6, многоабонентская с сенсорным LCD-экраном, 2Мп, возможность добавления до 50000 карт посетителей</t>
  </si>
  <si>
    <t>248-405-1706</t>
  </si>
  <si>
    <t>Терминал контроля доступа DS-K1T642W, с распознаванием лиц и Wi-Fi, количество карт - 10000, лиц - 6000, событий - 150000</t>
  </si>
  <si>
    <t>248-405-1707</t>
  </si>
  <si>
    <t>Терминал контроля доступа DS-K1T642F, с распознаванием лиц, количество карт - 10000, лиц - 6000, отпечатков - 5000, событий - 150000</t>
  </si>
  <si>
    <t>248-405-1708</t>
  </si>
  <si>
    <t>Терминал контроля доступа DS-K1T642FW, с распознаванием лиц и Wi-Fi, количество карт - 10000, лиц - 6000, отпечатков - 5000, событий - 150000</t>
  </si>
  <si>
    <t>248-405-1709</t>
  </si>
  <si>
    <t>Терминал контроля доступа DS-K1T671F, с распознаванием лиц, количество карт - 6000, лиц - 6000, отпечатков - 5000, событий - 50000</t>
  </si>
  <si>
    <t>248-405-1711</t>
  </si>
  <si>
    <t>Терминал контроля доступа DS-K1T671TFW, с распознаванием лиц и Wi-Fi, количество карт - 50000, лиц - 50000, отпечатков - 5000, событий - 100000</t>
  </si>
  <si>
    <t>248-405-1713</t>
  </si>
  <si>
    <t>Терминал контроля доступа DS-K1T672W, с распознаванием лиц и Wi-Fi, количество карт - 50000, лиц - 50000, событий - 50000</t>
  </si>
  <si>
    <t>248-405-1715</t>
  </si>
  <si>
    <t>Терминал контроля доступа DS-K1T680DF, с распознаванием лиц, количество карт - 100000, лиц - 100000, отпечатков - 10000, событий - 150000</t>
  </si>
  <si>
    <t>248-405-1722</t>
  </si>
  <si>
    <t>Терминал контроля доступа DS-K1A802AF, со считывателем отпечатков пальцев, количество карт - 3000, отпечатков - 3000, событий - 100000</t>
  </si>
  <si>
    <t>248-405-1723</t>
  </si>
  <si>
    <t>Терминал контроля доступа DS-K1A802AF-B, со считывателем отпечатков пальцев, количество карт - 3000, отпечатков - 3000, событий - 100000</t>
  </si>
  <si>
    <t>541-801-3909-0003</t>
  </si>
  <si>
    <t>Доводчик для ворот весом 60~85 кг, шириной &lt;= 1100 мм, прочность закрытия: EN4, угол открытия &lt;=180°, модели DS-K4DC104</t>
  </si>
  <si>
    <t>248-401-1207</t>
  </si>
  <si>
    <t>IP панель домофона вызывная DS-KD9203-TE6, многоабонентская с сенсорным LCD-экраном, 2Мп, возможность добавления до 20000 изображений лиц и до 100000 карт посетителей</t>
  </si>
  <si>
    <t>248-405-1721</t>
  </si>
  <si>
    <t>Терминал контроля доступа DS-K1T804AF, с функцией считывания отпечатков пальцев и Wi-Fi, количество карт - 3000, отпечатков - 3000, событий - 100000</t>
  </si>
  <si>
    <t>248-405-1726</t>
  </si>
  <si>
    <t>Терминал контроля доступа DS-K1A8503F-B, со считывателем отпечатков пальцев, с распознаванием лиц, количество карт - 50000, отпечатков - 10000, событий - 150000</t>
  </si>
  <si>
    <t>248-401-1206</t>
  </si>
  <si>
    <t>IP панель домофона вызывная DS-KD9203-FE6, многоабонентская с сенсорным LCD-экраном и биометрическим считывателем, 2Мп, возможность добавления до 5000 изображений лиц, 5000 отпечатков пальцев и до 25000 карт посетителей</t>
  </si>
  <si>
    <t>248-401-1208</t>
  </si>
  <si>
    <t>IP панель домофона вызывная DS-KD9203-FTE6, многоабонентская с сенсорным LCD-экраном и биометрическим считывателем, 2Мп, возможность добавления до 20000 изображений лиц, 5000 отпечатков пальцев и до 100000 карт посетителей</t>
  </si>
  <si>
    <t>Hikvision</t>
  </si>
  <si>
    <t>Hyperline</t>
  </si>
  <si>
    <t>248-102-2507</t>
  </si>
  <si>
    <t>Органайзер кабельный типа Hyperline, 1U, с 5 кольцами</t>
  </si>
  <si>
    <t>243-906-2901</t>
  </si>
  <si>
    <t>Адаптер проходной типа Hyperline, RJ-45(8P8C), категория 6</t>
  </si>
  <si>
    <t>248-102-2903</t>
  </si>
  <si>
    <t>Модуль вентиляторный типа Hyperline, потолочный, 2 вентилятора</t>
  </si>
  <si>
    <t>248-102-3602</t>
  </si>
  <si>
    <t>Панель лицевая типа Hyperline, 80х80мм для 2-х модулей 45х22,5</t>
  </si>
  <si>
    <t>248-102-2604</t>
  </si>
  <si>
    <t>Полка стационарная типа Hyperline, глубиной 450 мм, нагрузка до 50 кг</t>
  </si>
  <si>
    <t>248-102-3301</t>
  </si>
  <si>
    <t>Термостат типа Hyperline, нормально-разомкнутый 0-60°C для охлаждения</t>
  </si>
  <si>
    <t>248-102-2605</t>
  </si>
  <si>
    <t>Полка стационарная типа Hyperline, глубиной 450 мм, нагрузка до 100 кг</t>
  </si>
  <si>
    <t>248-102-2606</t>
  </si>
  <si>
    <t>Полка стационарная типа Hyperline, глубиной 600 мм, нагрузка до 100 кг</t>
  </si>
  <si>
    <t>248-102-3201</t>
  </si>
  <si>
    <t>Панель типа Hyperline, с 24 LC адаптерами, 24 волокна, одномод OS1/OS2</t>
  </si>
  <si>
    <t>248-102-3402</t>
  </si>
  <si>
    <t>Кабель питания компьютера типа Hyperline, Schuko+C13 (3x1), 10A, 1.8 м</t>
  </si>
  <si>
    <t>243-906-2803</t>
  </si>
  <si>
    <t>Пигтейл волоконно-оптический типа Hyperline, MM 50/125 (OM2), LC, 1 м, LSZH</t>
  </si>
  <si>
    <t>243-906-2804</t>
  </si>
  <si>
    <t>Пигтейл волоконно-оптический типа Hyperline, MM 50/125 (OM3), LC, 1 м, LSZH</t>
  </si>
  <si>
    <t>248-102-3401</t>
  </si>
  <si>
    <t>Кабель питания компьютера типа Hyperline, Schuko+C13 (3x0.75), 10A, 1.8 м</t>
  </si>
  <si>
    <t>248-102-3601</t>
  </si>
  <si>
    <t>Вставка 45х45 типа Hyperline, для 1 модуля формата Keystone Jack, со шторкой</t>
  </si>
  <si>
    <t>248-102-3713</t>
  </si>
  <si>
    <t>Патч-панель типа Hyperline, 1U, 24 порта RJ-45, категория 5e, Dual IDC, ROHS</t>
  </si>
  <si>
    <t>243-906-2801</t>
  </si>
  <si>
    <t>Пигтейл волоконно-оптический типа Hyperline, SM 9/125 (OS2), LC/APC, 1 м, LSZH</t>
  </si>
  <si>
    <t>243-906-2802</t>
  </si>
  <si>
    <t>Пигтейл волоконно-оптический типа Hyperline, SM 9/125 (OS2), LC/UPC, 1 м, LSZH</t>
  </si>
  <si>
    <t>243-906-2805</t>
  </si>
  <si>
    <t>Пигтейл волоконно-оптический типа Hyperline, SM 9/125 (OS2), LC/UPC, 1.5 м, LSZH</t>
  </si>
  <si>
    <t>248-102-3603</t>
  </si>
  <si>
    <t>Розетка (вставка) 45x22,5 типа Hyperline, с наклонным модулем RJ-45 категории 6</t>
  </si>
  <si>
    <t>248-102-3716</t>
  </si>
  <si>
    <t>Патч-панель типа Hyperline, 1U, 24 порта RJ-45, экранированная, категория 6, Dual IDC, ROHS</t>
  </si>
  <si>
    <t>248-102-3714</t>
  </si>
  <si>
    <t>Патч-панель типа Hyperline, 1U, 24 порта RJ-45, экранированная, категория 5e, Dual IDC, ROHS</t>
  </si>
  <si>
    <t>248-102-2001</t>
  </si>
  <si>
    <t>Шкаф телекоммуникационный настенный типа Hyperline, TWB 12U, размерами 600х600 мм, со стеклянной дверью</t>
  </si>
  <si>
    <t>248-102-2002</t>
  </si>
  <si>
    <t>Шкаф телекоммуникационный настенный типа Hyperline, TWB 15U, размерами 600х600 мм, со стеклянной дверью</t>
  </si>
  <si>
    <t>248-102-2003</t>
  </si>
  <si>
    <t>Шкаф телекоммуникационный настенный типа Hyperline, TWB 15U, размерами 600х800 мм, со стеклянной дверью</t>
  </si>
  <si>
    <t>248-102-2904</t>
  </si>
  <si>
    <t>Модуль вентиляторный типа Hyperline, 1U, 4 вентилятора, с термостатом и кабелем питания C13-Schuko 1.8 м</t>
  </si>
  <si>
    <t>248-102-3715</t>
  </si>
  <si>
    <t>Патч-панель типа Hyperline, 1U, 24 порта RJ-45, категория 6, Dual IDC, ROHS (задний кабельный организатор в комплекте)</t>
  </si>
  <si>
    <t>243-902-1803</t>
  </si>
  <si>
    <t>Разъем кабельный типа Hyperline, RJ-45(8P8C) под витую пару, категория 6, экранированный, для одножильного и многожильного кабеля</t>
  </si>
  <si>
    <t>100 шт.</t>
  </si>
  <si>
    <t>248-102-1901</t>
  </si>
  <si>
    <t>Шкаф телекоммуникационный напольный типа Hyperline, TTB 42U, размерами 600х800 мм, с передней стеклянной и задней металлической дверьми</t>
  </si>
  <si>
    <t>248-102-1902</t>
  </si>
  <si>
    <t>Шкаф телекоммуникационный напольный типа Hyperline, TTB 42U, размерами 800х800 мм, с передней стеклянной и задней металлической дверьми</t>
  </si>
  <si>
    <t>248-102-1904</t>
  </si>
  <si>
    <t>Шкаф телекоммуникационный напольный типа Hyperline, TTB 42U, размерами 800х1000 мм, с передней стеклянной и задней металлической дверьми</t>
  </si>
  <si>
    <t>248-102-1909</t>
  </si>
  <si>
    <t>Шкаф телекоммуникационный напольный типа Hyperline, TTB 18U, размерами 600х600 мм, с передней стеклянной и задней металлической дверьми</t>
  </si>
  <si>
    <t>248-102-1910</t>
  </si>
  <si>
    <t>Шкаф телекоммуникационный напольный типа Hyperline, TTB 22U, размерами 600х600 мм, с передней стеклянной и задней металлической дверьми</t>
  </si>
  <si>
    <t>248-102-1911</t>
  </si>
  <si>
    <t>Шкаф телекоммуникационный напольный типа Hyperline, TTB 27U, размерами 600х600 мм, с передней стеклянной и задней металлической дверьми</t>
  </si>
  <si>
    <t>248-102-1912</t>
  </si>
  <si>
    <t>Шкаф телекоммуникационный напольный типа Hyperline, TTB 32U, размерами 600х600 мм, с передней стеклянной и задней металлической дверьми</t>
  </si>
  <si>
    <t>248-102-1913</t>
  </si>
  <si>
    <t>Шкаф телекоммуникационный напольный типа Hyperline, TTB 32U, размерами 600х800 мм, с передней стеклянной и задней металлической дверьми</t>
  </si>
  <si>
    <t>243-503-0212</t>
  </si>
  <si>
    <t>Кабель волоконно-оптический для внутренней прокладки типа Hyperline 50/125 (ОМ3), многомодовый, 4 волокна, плотное буферное покрытие, оболочка HFLTx</t>
  </si>
  <si>
    <t>243-503-0213</t>
  </si>
  <si>
    <t>Кабель волоконно-оптический для внутренней прокладки типа Hyperline 50/125 (ОМ3), многомодовый, 8 волокон, плотное буферное покрытие, оболочка HFLTx</t>
  </si>
  <si>
    <t>248-102-1903</t>
  </si>
  <si>
    <t>Шкаф телекоммуникационный напольный типа Hyperline, TTB 42U, размерами 800х800 мм, с передней и задней перфорированными двойными распашными дверьми</t>
  </si>
  <si>
    <t>248-102-1905</t>
  </si>
  <si>
    <t>Шкаф телекоммуникационный напольный типа Hyperline, TTB 42U, размерами 800х1000 мм, с передней и задней перфорированными двойными распашными дверьми</t>
  </si>
  <si>
    <t>248-102-1906</t>
  </si>
  <si>
    <t>Шкаф телекоммуникационный напольный типа Hyperline, TTR 22U, размерами 600х600 мм, с передней и задней перфорированными двойными распашными дверьми</t>
  </si>
  <si>
    <t>248-102-1907</t>
  </si>
  <si>
    <t>Шкаф телекоммуникационный напольный типа Hyperline, TTR 22U, размерами 600х800 мм, с передней и задней перфорированными двойными распашными дверьми</t>
  </si>
  <si>
    <t>248-102-1908</t>
  </si>
  <si>
    <t>Шкаф телекоммуникационный напольный типа Hyperline, TTR 22U, размерами 800х1000 мм, с передней и задней перфорированными двойными распашными дверьми</t>
  </si>
  <si>
    <t>248-102-3101</t>
  </si>
  <si>
    <t>Бокс оптический типа Hyperline, универсальный, 19-дюймовый, выдвижной, с полкой, от 8 до 24 портов (SC, duplex LC, ST, FC), со сплайс пластиной</t>
  </si>
  <si>
    <t>248-102-3504</t>
  </si>
  <si>
    <t>Блок розеток для 19-дюймовых шкафов типа Hyperline, горизонтальный, 9 розеток Schuko, кабель питания 2.5м (3х1.5мм2) с вилкой Schuko 16A, 250В</t>
  </si>
  <si>
    <t>243-503-0202</t>
  </si>
  <si>
    <t>Кабель волоконно-оптический для внутренней прокладки типа Hyperline 9/125 (SMF-28 Ultra), одномодовый, 4 волокна, плотное буферное покрытие, оболочка LSZH, нг(А)-HF</t>
  </si>
  <si>
    <t>243-503-0203</t>
  </si>
  <si>
    <t>Кабель волоконно-оптический для внутренней прокладки типа Hyperline 9/125 (SMF-28 Ultra), одномодовый, 8 волокон, плотное буферное покрытие, оболочка LSZH, нг(А)-HF</t>
  </si>
  <si>
    <t>243-503-0204</t>
  </si>
  <si>
    <t>Кабель волоконно-оптический для внутренней прокладки типа Hyperline 9/125 (SMF-28 Ultra), одномодовый, 12 волокон, плотное буферное покрытие, оболочка LSZH, нг(А)-HF</t>
  </si>
  <si>
    <t>243-503-0205</t>
  </si>
  <si>
    <t>Кабель волоконно-оптический для внутренней прокладки типа Hyperline 9/125 (SMF-28 Ultra), одномодовый, 16 волокон, плотное буферное покрытие, оболочка LSZH, нг(А)-HF</t>
  </si>
  <si>
    <t>243-503-0206</t>
  </si>
  <si>
    <t>Кабель волоконно-оптический для внутренней прокладки типа Hyperline 50/125 (ОМ2), многомодовый, 4 волокна, плотное буферное покрытие, оболочка LSZH, нг(А)-HF</t>
  </si>
  <si>
    <t>243-503-0207</t>
  </si>
  <si>
    <t>Кабель волоконно-оптический для внутренней прокладки типа Hyperline 50/125 (ОМ2), многомодовый, 8 волокон, плотное буферное покрытие, оболочка LSZH, нг(А)-HF</t>
  </si>
  <si>
    <t>243-503-0208</t>
  </si>
  <si>
    <t>Кабель волоконно-оптический для внутренней прокладки типа Hyperline 50/125 (ОМ3), многомодовый, 4 волокна, плотное буферное покрытие, оболочка LSZH, нг(А)-HF</t>
  </si>
  <si>
    <t>243-503-0209</t>
  </si>
  <si>
    <t>Кабель волоконно-оптический для внутренней прокладки типа Hyperline 50/125 (ОМ3), многомодовый, 8 волокон, плотное буферное покрытие, оболочка LSZH, нг(А)-HF</t>
  </si>
  <si>
    <t>243-503-0210</t>
  </si>
  <si>
    <t>Кабель волоконно-оптический для внутренней прокладки типа Hyperline 50/125 (ОМ3), многомодовый, 12 волокон, плотное буферное покрытие, оболочка LSZH, нг(А)-HF</t>
  </si>
  <si>
    <t>243-503-0211</t>
  </si>
  <si>
    <t>Кабель волоконно-оптический для внутренней прокладки типа Hyperline 50/125 (ОМ3), многомодовый, 16 волокон, плотное буферное покрытие, оболочка LSZH, нг(А)-HF</t>
  </si>
  <si>
    <t>243-503-0301</t>
  </si>
  <si>
    <t>Кабель волоконно-оптический для внутренней и внешней прокладки типа Hyperline 9/125 (G.652D), одномодовый, 8 волокон, бронированный, оболочка LSZH, нг(А)-HF</t>
  </si>
  <si>
    <t>243-503-0302</t>
  </si>
  <si>
    <t>Кабель волоконно-оптический для внутренней и внешней прокладки типа Hyperline 50/125 (ОМ2), многомодовый, 4 волокна, бронированный, оболочка LSZH, нг(А)-HF</t>
  </si>
  <si>
    <t>243-503-0303</t>
  </si>
  <si>
    <t>Кабель волоконно-оптический для внутренней и внешней прокладки типа Hyperline 9/125 (SMF-28 Ultra), одномодовый, 4 волокна, плотное буферное покрытие, оболочка HFLTx</t>
  </si>
  <si>
    <t>243-503-0304</t>
  </si>
  <si>
    <t>Кабель волоконно-оптический для внутренней и внешней прокладки типа Hyperline 50/125 (ОМ3), многомодовый, 4 волокна, плотное буферное покрытие, оболочка HFLTx</t>
  </si>
  <si>
    <t>243-503-0305</t>
  </si>
  <si>
    <t>Кабель волоконно-оптический для внутренней и внешней прокладки типа Hyperline 50/125 (ОМ3), многомодовый, 8 волокон, плотное буферное покрытие, оболочка HFLTx</t>
  </si>
  <si>
    <t>248-102-3501</t>
  </si>
  <si>
    <t>Блок розеток для 19-дюймовых шкафов типа Hyperline, горизонтальный, 6 розеток Schuko, автоматический выключатель, кабель питания 2.5м (3х1.5мм2) с вилкой Schuko 16A, 250В</t>
  </si>
  <si>
    <t>248-102-3502</t>
  </si>
  <si>
    <t>Блок розеток для 19-дюймовых шкафов типа Hyperline, горизонтальный, 6 розеток Schuko, 2 розетки IEC320 C13, кабель питания 2.5м (3х1.5мм2) с вилкой Schuko 16A, 250В</t>
  </si>
  <si>
    <t>248-102-3503</t>
  </si>
  <si>
    <t>Блок розеток для 19-дюймовых шкафов типа Hyperline, горизонтальный, 8 розеток Schuko, выключатель с подсветкой, кабель питания 2.5м (3х1.5мм2) с вилкой Schuko 16A, 250В</t>
  </si>
  <si>
    <t>243-906-2602</t>
  </si>
  <si>
    <t>Патч-корд U/FTP PC-LPM-STP-RJ45-RJ45-C6-1M-LSZH</t>
  </si>
  <si>
    <t>243-906-2604</t>
  </si>
  <si>
    <t>Патч-корд U/FTP PC-LPM-STP-RJ45-RJ45-C6-2M-LSZH</t>
  </si>
  <si>
    <t>243-906-2605</t>
  </si>
  <si>
    <t>Патч-корд U/FTP PC-LPM-STP-RJ45-RJ45-C6-3M-LSZH</t>
  </si>
  <si>
    <t>243-906-2606</t>
  </si>
  <si>
    <t>Патч-корд U/FTP PC-LPM-STP-RJ45-RJ45-C6-5M-LSZH</t>
  </si>
  <si>
    <t>243-906-2709</t>
  </si>
  <si>
    <t>Патч-корд U/UTP PC-LPT-UTP-RJ45-RJ45-C6-1M-LSZH</t>
  </si>
  <si>
    <t>243-906-2711</t>
  </si>
  <si>
    <t>Патч-корд U/UTP PC-LPT-UTP-RJ45-RJ45-C6-2M-LSZH</t>
  </si>
  <si>
    <t>243-906-2712</t>
  </si>
  <si>
    <t>Патч-корд U/UTP PC-LPT-UTP-RJ45-RJ45-C6-3M-LSZH</t>
  </si>
  <si>
    <t>243-906-2713</t>
  </si>
  <si>
    <t>Патч-корд U/UTP PC-LPT-UTP-RJ45-RJ45-C6-5M-LSZH</t>
  </si>
  <si>
    <t>243-906-2502</t>
  </si>
  <si>
    <t>Патч-корд F/UTP PC-LPM-STP-RJ45-RJ45-C5e-1M-LSZH</t>
  </si>
  <si>
    <t>243-906-2504</t>
  </si>
  <si>
    <t>Патч-корд F/UTP PC-LPM-STP-RJ45-RJ45-C5e-2M-LSZH</t>
  </si>
  <si>
    <t>243-906-2505</t>
  </si>
  <si>
    <t>Патч-корд F/UTP PC-LPM-STP-RJ45-RJ45-C5e-3M-LSZH</t>
  </si>
  <si>
    <t>243-906-2506</t>
  </si>
  <si>
    <t>Патч-корд F/UTP PC-LPM-STP-RJ45-RJ45-C5e-5M-LSZH</t>
  </si>
  <si>
    <t>243-906-2507</t>
  </si>
  <si>
    <t>Патч-корд F/UTP PC-LPM-STP-RJ45-RJ45-C5e-10M-LSZH</t>
  </si>
  <si>
    <t>243-906-2601</t>
  </si>
  <si>
    <t>Патч-корд U/FTP PC-LPM-STP-RJ45-RJ45-C6-0.5M-LSZH</t>
  </si>
  <si>
    <t>243-906-2603</t>
  </si>
  <si>
    <t>Патч-корд U/FTP PC-LPM-STP-RJ45-RJ45-C6-1.5M-LSZH</t>
  </si>
  <si>
    <t>243-906-2607</t>
  </si>
  <si>
    <t>Патч-корд U/FTP PC-LPM-STP-RJ45-RJ45-C6-10M-LSZH</t>
  </si>
  <si>
    <t>243-906-2702</t>
  </si>
  <si>
    <t>Патч-корд U/UTP PC-LPM-UTP-RJ45-RJ45-C5e-1M-LSZH</t>
  </si>
  <si>
    <t>243-906-2704</t>
  </si>
  <si>
    <t>Патч-корд U/UTP PC-LPM-UTP-RJ45-RJ45-C5e-2M-LSZH</t>
  </si>
  <si>
    <t>243-906-2705</t>
  </si>
  <si>
    <t>Патч-корд U/UTP PC-LPM-UTP-RJ45-RJ45-C5e-3M-LSZH</t>
  </si>
  <si>
    <t>243-906-2706</t>
  </si>
  <si>
    <t>Патч-корд U/UTP PC-LPM-UTP-RJ45-RJ45-C5e-5M-LSZH</t>
  </si>
  <si>
    <t>243-906-2707</t>
  </si>
  <si>
    <t>Патч-корд U/UTP PC-LPM-UTP-RJ45-RJ45-C5e-6M-LSZH</t>
  </si>
  <si>
    <t>243-906-2708</t>
  </si>
  <si>
    <t>Патч-корд U/UTP PC-LPM-UTP-RJ45-RJ45-C5e-10M-LSZH</t>
  </si>
  <si>
    <t>243-906-2710</t>
  </si>
  <si>
    <t>Патч-корд U/UTP PC-LPT-UTP-RJ45-RJ45-C6-1.5M-LSZH</t>
  </si>
  <si>
    <t>243-906-2501</t>
  </si>
  <si>
    <t>Патч-корд F/UTP PC-LPM-STP-RJ45-RJ45-C5e-0.5M-LSZH</t>
  </si>
  <si>
    <t>243-906-2503</t>
  </si>
  <si>
    <t>Патч-корд F/UTP PC-LPM-STP-RJ45-RJ45-C5e-1.5M-LSZH</t>
  </si>
  <si>
    <t>243-906-2701</t>
  </si>
  <si>
    <t>Патч-корд U/UTP PC-LPM-UTP-RJ45-RJ45-C5e-0.5M-LSZH</t>
  </si>
  <si>
    <t>243-906-2703</t>
  </si>
  <si>
    <t>Патч-корд U/UTP PC-LPM-UTP-RJ45-RJ45-C5e-1.5M-LSZH</t>
  </si>
  <si>
    <t>243-906-2401</t>
  </si>
  <si>
    <t>Патч-корд волоконно-оптический FC-D2-9-LC/UR-LC/UR-H-1M-LSZH</t>
  </si>
  <si>
    <t>243-906-2402</t>
  </si>
  <si>
    <t>Патч-корд волоконно-оптический FC-D2-9-LC/UR-LC/UR-H-2M-LSZH</t>
  </si>
  <si>
    <t>243-906-2403</t>
  </si>
  <si>
    <t>Патч-корд волоконно-оптический FC-D2-9-LC/UR-LC/UR-H-3M-LSZH</t>
  </si>
  <si>
    <t>243-906-2404</t>
  </si>
  <si>
    <t>Патч-корд волоконно-оптический FC-D2-50-LC/PR-LC/PR-H-1M-LSZH</t>
  </si>
  <si>
    <t>243-906-2405</t>
  </si>
  <si>
    <t>Патч-корд волоконно-оптический FC-D2-50-LC/PR-LC/PR-H-10M-LSZH</t>
  </si>
  <si>
    <t>243-906-2406</t>
  </si>
  <si>
    <t>Патч-корд волоконно-оптический FC-D2-50-LC/PR-LC/PR-H-15M-LSZH</t>
  </si>
  <si>
    <t>243-906-2407</t>
  </si>
  <si>
    <t>Патч-корд волоконно-оптический FC-D2-50-LC/PR-LC/PR-H-20M-LSZH</t>
  </si>
  <si>
    <t>243-906-2408</t>
  </si>
  <si>
    <t>Патч-корд волоконно-оптический FC-D2-50-LC/PR-LC/PR-H-30M-LSZH</t>
  </si>
  <si>
    <t>243-906-2409</t>
  </si>
  <si>
    <t>Патч-корд волоконно-оптический FC-D2-50-LC/PR-LC/PR-H-50M-LSZH</t>
  </si>
  <si>
    <t>243-906-2410</t>
  </si>
  <si>
    <t>Патч-корд волоконно-оптический FC-D2-503-LC/PR-LC/PR-H-1M-LSZH</t>
  </si>
  <si>
    <t>243-906-2411</t>
  </si>
  <si>
    <t>Патч-корд волоконно-оптический FC-D2-503-LC/PR-LC/PR-H-2M-LSZH</t>
  </si>
  <si>
    <t>243-906-2412</t>
  </si>
  <si>
    <t>Патч-корд волоконно-оптический FC-D2-503-LC/PR-LC/PR-H-3M-LSZH</t>
  </si>
  <si>
    <t>243-906-2413</t>
  </si>
  <si>
    <t>Патч-корд волоконно-оптический FC-D2-503-LC/PR-LC/PR-H-5M-LSZH</t>
  </si>
  <si>
    <t>243-906-2414</t>
  </si>
  <si>
    <t>Патч-корд волоконно-оптический FC-D2-503-LC/PR-LC/PR-H-10M-LSZH</t>
  </si>
  <si>
    <t>243-906-2415</t>
  </si>
  <si>
    <t>Патч-корд волоконно-оптический FC-D2-503-LC/PR-LC/PR-H-15M-LSZH</t>
  </si>
  <si>
    <t>243-906-2416</t>
  </si>
  <si>
    <t>Патч-корд волоконно-оптический FC-D2-503-LC/PR-LC/PR-H-20M-LSZH</t>
  </si>
  <si>
    <t>243-906-2417</t>
  </si>
  <si>
    <t>Патч-корд волоконно-оптический FC-D2-503-LC/PR-LC/PR-H-25M-LSZH</t>
  </si>
  <si>
    <t>243-906-2418</t>
  </si>
  <si>
    <t>Патч-корд волоконно-оптический FC-D2-503-LC/PR-LC/PR-H-30M-LSZH</t>
  </si>
  <si>
    <t>541-801-8405001</t>
  </si>
  <si>
    <t>Коллектор типа KONSEL модели D65 - 3</t>
  </si>
  <si>
    <t>541-801-8405002</t>
  </si>
  <si>
    <t>Коллектор типа KONSEL модели D65 - 4</t>
  </si>
  <si>
    <t>541-801-8405003</t>
  </si>
  <si>
    <t>Коллектор типа KONSEL модели D50 - 2</t>
  </si>
  <si>
    <t>541-801-8405004</t>
  </si>
  <si>
    <t>Коллектор типа KONSEL модели D140 - 5</t>
  </si>
  <si>
    <t>541-801-8406001</t>
  </si>
  <si>
    <t>Насадок типа KONSEL модель РT-25A DN 25</t>
  </si>
  <si>
    <t>541-801-8406002</t>
  </si>
  <si>
    <t>Насадок типа KONSEL модель PT-32A DN 32</t>
  </si>
  <si>
    <t>541-801-8406003</t>
  </si>
  <si>
    <t>Насадок типа KONSEL модель PT-40A DN 40</t>
  </si>
  <si>
    <t>541-801-8406004</t>
  </si>
  <si>
    <t>Насадок типа KONSEL модель PT-50A DN 50</t>
  </si>
  <si>
    <t>541-801-8407001</t>
  </si>
  <si>
    <t>Сигнализатор типа KONSEL давления модель СДУ</t>
  </si>
  <si>
    <t>541-801-8407002</t>
  </si>
  <si>
    <t>Сигнализатор типа KONSEL давления модель XF-8S</t>
  </si>
  <si>
    <t>541-801-8403002</t>
  </si>
  <si>
    <t>Рукав типа KONSEL высокого давления модель RG-32G/450</t>
  </si>
  <si>
    <t>541-801-8403003</t>
  </si>
  <si>
    <t>Рукав типа KONSEL высокого давления модель RG-50G/450</t>
  </si>
  <si>
    <t>541-801-8403004</t>
  </si>
  <si>
    <t>Рукав типа KONSEL высокого давления модель RG-32G/650</t>
  </si>
  <si>
    <t>541-801-8404001</t>
  </si>
  <si>
    <t>Стойка для установки модулей типа KONSEL модель 80L -1</t>
  </si>
  <si>
    <t>541-801-8404002</t>
  </si>
  <si>
    <t>Стойка для установки модулей типа KONSEL модель 80L -2</t>
  </si>
  <si>
    <t>541-801-8404003</t>
  </si>
  <si>
    <t>Стойка для установки модулей типа KONSEL модель 90L -2</t>
  </si>
  <si>
    <t>541-801-8404004</t>
  </si>
  <si>
    <t>Стойка для установки модулей типа KONSEL модель 100L - 2</t>
  </si>
  <si>
    <t>541-801-8404005</t>
  </si>
  <si>
    <t>Стойка для установки модулей типа KONSEL модель 100L - 3</t>
  </si>
  <si>
    <t>541-801-8404006</t>
  </si>
  <si>
    <t>Стойка для установки модулей типа KONSEL модель 100L - 4</t>
  </si>
  <si>
    <t>541-801-8404007</t>
  </si>
  <si>
    <t>Стойка для установки модулей типа KONSEL модель 140L - 5</t>
  </si>
  <si>
    <t>541-801-8402001</t>
  </si>
  <si>
    <t>Устройство типа KONSEL электромагнитного пуска модель MFZ1-90F</t>
  </si>
  <si>
    <t>541-801-8402002</t>
  </si>
  <si>
    <t>Устройство типа KONSEL пневматического пуска модель QQQ 0.8 Mpa</t>
  </si>
  <si>
    <t>541-801-8401002</t>
  </si>
  <si>
    <t>Модуль типа KONSEL порошкового пожаротушения модель МПП(Н)-4(п)-И-ГЭ-У2</t>
  </si>
  <si>
    <t>541-801-8401001</t>
  </si>
  <si>
    <t>Модуль типа KONSEL газового пожаротушения модель МПТГ-"PROFFEX" -(65-90-32)</t>
  </si>
  <si>
    <t>541-801-8403001</t>
  </si>
  <si>
    <t>Рукав типа KONSEL высокого давления системы пневмозапуска модель BEB Hydraulic (0,5 м)</t>
  </si>
  <si>
    <t>KONSEL</t>
  </si>
  <si>
    <t>248-305-0837</t>
  </si>
  <si>
    <t>Модуль пожаротушения газовый МПТГ "PROFFEX" 150-25-12</t>
  </si>
  <si>
    <t>248-305-0838</t>
  </si>
  <si>
    <t>Модуль пожаротушения газовый МПТГ "PROFFEX" 65-40-32</t>
  </si>
  <si>
    <t>248-305-0839</t>
  </si>
  <si>
    <t>Модуль пожаротушения газовый МПТГ "PROFFEX" 65-50-32</t>
  </si>
  <si>
    <t>248-305-0840</t>
  </si>
  <si>
    <t>Модуль пожаротушения газовый МПТГ "PROFFEX" 65-80-32</t>
  </si>
  <si>
    <t>248-305-0841</t>
  </si>
  <si>
    <t>Модуль пожаротушения газовый МПТГ "PROFFEX" 65-100-32</t>
  </si>
  <si>
    <t>248-305-0842</t>
  </si>
  <si>
    <t>Модуль пожаротушения газовый МПТГ "PROFFEX" 65-80-50</t>
  </si>
  <si>
    <t>248-305-0843</t>
  </si>
  <si>
    <t>Модуль пожаротушения газовый МПТГ "PROFFEX" 65-100-50</t>
  </si>
  <si>
    <t>248-305-0844</t>
  </si>
  <si>
    <t>Модуль пожаротушения газовый МПТГ "PROFFEX" 65-120-50</t>
  </si>
  <si>
    <t>248-305-0845</t>
  </si>
  <si>
    <t>Модуль пожаротушения газовый МПТГ "PROFFEX" 65-140-50</t>
  </si>
  <si>
    <t>541-801-8401-0001</t>
  </si>
  <si>
    <t>274-801-0108-0018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</si>
  <si>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 "PROFFEX" (65-40-32), заправлен Хладон HFC227EA 20кг.</t>
  </si>
  <si>
    <t>274-801-0108-0019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</si>
  <si>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 "PROFFEX" (65-40-32), заправлен Хладон HFC227EA 22кг.</t>
  </si>
  <si>
    <t>274-801-0108-0020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</si>
  <si>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 "PROFFEX" (65-40-32), заправлен Хладон HFC227EA 24кг.</t>
  </si>
  <si>
    <t>274-801-0108-0021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</si>
  <si>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 "PROFFEX" (65-40-32), заправлен Хладон HFC227EA 26кг.</t>
  </si>
  <si>
    <t>274-801-0108-0022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</si>
  <si>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 "PROFFEX" (65-40-32), заправлен Хладон HFC227EA 28кг.</t>
  </si>
  <si>
    <t>274-801-0108-0023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</si>
  <si>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 "PROFFEX" (65-40-32), заправлен Хладон HFC227EA 30кг.</t>
  </si>
  <si>
    <t>274-801-0108-0024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</si>
  <si>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 "PROFFEX" (65-40-32), заправлен Хладон HFC227EA 32кг.</t>
  </si>
  <si>
    <t>274-801-0108-0025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</si>
  <si>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 "PROFFEX" (65-40-32), заправлен Хладон HFC227EA 34кг.</t>
  </si>
  <si>
    <t>274-801-0108-0026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</si>
  <si>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 "PROFFEX" (65-40-32), заправлен Хладон HFC227EA 36кг.</t>
  </si>
  <si>
    <t>274-801-0108-0027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</si>
  <si>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 "PROFFEX" (65-40-32), заправлен Хладон HFC227EA 38кг.</t>
  </si>
  <si>
    <t>274-801-0108-0028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</si>
  <si>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 "PROFFEX" (65-40-32), заправлен Хладон HFC227EA 40кг.</t>
  </si>
  <si>
    <t>274-801-0108-0029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</si>
  <si>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 "PROFFEX" (65-40-32), заправлен Хладон HFC227EA 42кг.</t>
  </si>
  <si>
    <t>274-801-0108-0030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</si>
  <si>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 "PROFFEX" (65-40-32), заправлен Хладон HFC227EA 44кг.</t>
  </si>
  <si>
    <t>274-801-0108-0031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</si>
  <si>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 "PROFFEX" (65-50-32), заправлен Хладон HFC227EA 40кг.</t>
  </si>
  <si>
    <t>274-801-0108-0032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</si>
  <si>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 "PROFFEX" (65-50-32), заправлен Хладон HFC227EA 42кг.</t>
  </si>
  <si>
    <t>274-801-0108-0033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</si>
  <si>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 "PROFFEX" (65-50-32), заправлен Хладон HFC227EA 44кг.</t>
  </si>
  <si>
    <t>274-801-0108-0034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</si>
  <si>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 "PROFFEX" (65-50-32), заправлен Хладон HFC227EA 46кг.</t>
  </si>
  <si>
    <t>274-801-0108-0035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</si>
  <si>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 "PROFFEX" (65-50-32), заправлен Хладон HFC227EA 48кг.</t>
  </si>
  <si>
    <t>274-801-0108-0036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</si>
  <si>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 "PROFFEX" (65-50-32), заправлен Хладон HFC227EA 50кг.</t>
  </si>
  <si>
    <t>274-801-0108-0037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</si>
  <si>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 "PROFFEX" (65-50-32), заправлен Хладон HFC227EA 52кг.</t>
  </si>
  <si>
    <t>274-801-0108-0038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</si>
  <si>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 "PROFFEX" (65-50-32), заправлен Хладон HFC227EA 54кг.</t>
  </si>
  <si>
    <t>274-801-0108-0039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</si>
  <si>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 "PROFFEX" (65-50-32), заправлен Хладон HFC227EA 55кг.</t>
  </si>
  <si>
    <t>274-801-0108-0040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</si>
  <si>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 "PROFFEX" (65-60-32), заправлен Хладон HFC227EA 50кг.</t>
  </si>
  <si>
    <t>274-801-0108-0041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</si>
  <si>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 "PROFFEX" (65-60-32), заправлен Хладон HFC227EA 52кг.</t>
  </si>
  <si>
    <t>274-801-0108-0042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</si>
  <si>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 "PROFFEX" (65-60-32), заправлен Хладон HFC227EA 54кг.</t>
  </si>
  <si>
    <t>274-801-0108-0043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</si>
  <si>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 "PROFFEX" (65-60-32), заправлен Хладон HFC227EA 56кг.</t>
  </si>
  <si>
    <t>274-801-0108-0044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</si>
  <si>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 "PROFFEX" (65-60-32), заправлен Хладон HFC227EA 58кг.</t>
  </si>
  <si>
    <t>274-801-0108-0045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</si>
  <si>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 "PROFFEX" (65-60-32), заправлен Хладон HFC227EA 60кг.</t>
  </si>
  <si>
    <t>274-801-0108-0046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</si>
  <si>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 "PROFFEX" (65-60-32), заправлен Хладон HFC227EA 62кг.</t>
  </si>
  <si>
    <t>274-801-0108-0047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</si>
  <si>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 "PROFFEX" (65-60-32), заправлен Хладон HFC227EA 64кг.</t>
  </si>
  <si>
    <t>274-801-0108-0048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</si>
  <si>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 "PROFFEX" (65-60-32), заправлен Хладон HFC227EA 66кг.</t>
  </si>
  <si>
    <t>274-801-0108-0049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</si>
  <si>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 "PROFFEX" (65-70-32), заправлен Хладон HFC227EA 60кг.</t>
  </si>
  <si>
    <t>274-801-0108-0050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</si>
  <si>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 "PROFFEX" (65-70-32), заправлен Хладон HFC227EA 62кг.</t>
  </si>
  <si>
    <t>274-801-0108-0051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</si>
  <si>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 "PROFFEX" (65-70-32), заправлен Хладон HFC227EA 64кг.</t>
  </si>
  <si>
    <t>274-801-0108-0052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</si>
  <si>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 "PROFFEX" (65-70-32), заправлен Хладон HFC227EA 66кг.</t>
  </si>
  <si>
    <t>274-801-0108-0053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</si>
  <si>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 "PROFFEX" (65-70-32), заправлен Хладон HFC227EA 68кг.</t>
  </si>
  <si>
    <t>274-801-0108-0054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</si>
  <si>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 "PROFFEX" (65-70-32), заправлен Хладон HFC227EA 70кг.</t>
  </si>
  <si>
    <t>274-801-0108-0055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</si>
  <si>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 "PROFFEX" (65-70-32), заправлен Хладон HFC227EA 72кг.</t>
  </si>
  <si>
    <t>274-801-0108-0056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</si>
  <si>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 "PROFFEX" (65-70-32), заправлен Хладон HFC227EA 74кг.</t>
  </si>
  <si>
    <t>274-801-0108-0057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</si>
  <si>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 "PROFFEX" (65-70-32), заправлен Хладон HFC227EA 76кг.</t>
  </si>
  <si>
    <t>274-801-0108-0058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</si>
  <si>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 "PROFFEX" (65-70-32), заправлен Хладон HFC227EA 77кг.</t>
  </si>
  <si>
    <t>274-801-0108-0059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</si>
  <si>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 "PROFFEX" (65-80-32), заправлен Хладон HFC227EA 70кг.</t>
  </si>
  <si>
    <t>274-801-0108-0060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</si>
  <si>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 "PROFFEX" (65-80-32), заправлен Хладон HFC227EA 72кг.</t>
  </si>
  <si>
    <t>274-801-0108-0061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</si>
  <si>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 "PROFFEX" (65-80-32), заправлен Хладон HFC227EA 74кг.</t>
  </si>
  <si>
    <t>274-801-0108-0062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</si>
  <si>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 "PROFFEX" (65-80-32), заправлен Хладон HFC227EA 76кг.</t>
  </si>
  <si>
    <t>274-801-0108-0063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</si>
  <si>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 "PROFFEX" (65-80-32), заправлен Хладон HFC227EA 78кг.</t>
  </si>
  <si>
    <t>274-801-0108-0064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</si>
  <si>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 "PROFFEX" (65-80-32), заправлен Хладон HFC227EA 80кг.</t>
  </si>
  <si>
    <t>274-801-0108-0065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</si>
  <si>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 "PROFFEX" (65-80-32), заправлен Хладон HFC227EA 82кг.</t>
  </si>
  <si>
    <t>274-801-0108-0066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</si>
  <si>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 "PROFFEX" (65-80-32), заправлен Хладон HFC227EA 84кг.</t>
  </si>
  <si>
    <t>274-801-0108-0067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</si>
  <si>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 "PROFFEX" (65-80-32), заправлен Хладон HFC227EA 86кг.</t>
  </si>
  <si>
    <t>274-801-0108-0068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</si>
  <si>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 "PROFFEX" (65-80-32), заправлен Хладон HFC227EA 88кг.</t>
  </si>
  <si>
    <t>274-801-0108-0069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</si>
  <si>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 "PROFFEX" (65-90-32), заправлен Хладон HFC227EA 80кг.</t>
  </si>
  <si>
    <t>274-801-0108-0070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</si>
  <si>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 "PROFFEX" (65-90-32), заправлен Хладон HFC227EA 82кг.</t>
  </si>
  <si>
    <t>274-801-0108-0071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</si>
  <si>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 "PROFFEX" (65-90-32), заправлен Хладон HFC227EA 84кг.</t>
  </si>
  <si>
    <t>274-801-0108-0072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</si>
  <si>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 "PROFFEX" (65-90-32), заправлен Хладон HFC227EA 86кг.</t>
  </si>
  <si>
    <t>274-801-0108-0073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</si>
  <si>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 "PROFFEX" (65-90-32), заправлен Хладон HFC227EA 88кг.</t>
  </si>
  <si>
    <t>274-801-0108-0074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</si>
  <si>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 "PROFFEX" (65-90-32), заправлен Хладон HFC227EA 90кг.</t>
  </si>
  <si>
    <t>274-801-0108-0075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</si>
  <si>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 "PROFFEX" (65-90-32), заправлен Хладон HFC227EA 92кг.</t>
  </si>
  <si>
    <t>274-801-0108-0076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</si>
  <si>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 "PROFFEX" (65-90-32), заправлен Хладон HFC227EA 94кг.</t>
  </si>
  <si>
    <t>274-801-0108-0077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</si>
  <si>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 "PROFFEX" (65-90-32), заправлен Хладон HFC227EA 96кг.</t>
  </si>
  <si>
    <t>274-801-0108-0078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</si>
  <si>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 "PROFFEX" (65-90-32), заправлен Хладон HFC227EA 98кг.</t>
  </si>
  <si>
    <t>274-801-0108-0079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</si>
  <si>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 "PROFFEX" (65-90-32), заправлен Хладон HFC227EA 99кг.</t>
  </si>
  <si>
    <t>274-801-0108-0080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</si>
  <si>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 "PROFFEX" (65-100-32), заправлен Хладон HFC227EA 90кг.</t>
  </si>
  <si>
    <t>274-801-0108-0081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</si>
  <si>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 "PROFFEX" (65-100-32), заправлен Хладон HFC227EA 92кг.</t>
  </si>
  <si>
    <t>274-801-0108-0082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</si>
  <si>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 "PROFFEX" (65-100-32), заправлен Хладон HFC227EA 94кг.</t>
  </si>
  <si>
    <t>274-801-0108-0083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</si>
  <si>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 "PROFFEX" (65-100-32), заправлен Хладон HFC227EA 96кг.</t>
  </si>
  <si>
    <t>274-801-0108-0084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</si>
  <si>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 "PROFFEX" (65-100-32), заправлен Хладон HFC227EA 98кг.</t>
  </si>
  <si>
    <t>274-801-0108-0085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</si>
  <si>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 "PROFFEX" (65-100-32), заправлен Хладон HFC227EA 100кг.</t>
  </si>
  <si>
    <t>274-801-0108-0086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</si>
  <si>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 "PROFFEX" (65-100-32), заправлен Хладон HFC227EA 102кг.</t>
  </si>
  <si>
    <t>274-801-0108-0087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</si>
  <si>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 "PROFFEX" (65-100-32), заправлен Хладон HFC227EA 104кг.</t>
  </si>
  <si>
    <t>274-801-0108-0088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</si>
  <si>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 "PROFFEX" (65-100-32), заправлен Хладон HFC227EA 106кг.</t>
  </si>
  <si>
    <t>274-801-0108-0089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</si>
  <si>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 "PROFFEX" (65-100-32), заправлен Хладон HFC227EA 108кг.</t>
  </si>
  <si>
    <t>274-801-0108-0090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</si>
  <si>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 "PROFFEX" (65-100-32), заправлен Хладон HFC227EA 110кг.</t>
  </si>
  <si>
    <t>274-801-0108-0091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</si>
  <si>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 "PROFFEX" (65-120-32), заправлен Хладон HFC227EA 100кг.</t>
  </si>
  <si>
    <t>274-801-0108-0092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</si>
  <si>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 "PROFFEX" (65-120-32), заправлен Хладон HFC227EA 104кг.</t>
  </si>
  <si>
    <t>274-801-0108-0093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</si>
  <si>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 "PROFFEX" (65-120-32), заправлен Хладон HFC227EA 108кг.</t>
  </si>
  <si>
    <t>274-801-0108-0094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</si>
  <si>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 "PROFFEX" (65-120-32), заправлен Хладон HFC227EA 112кг.</t>
  </si>
  <si>
    <t>274-801-0108-0095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</si>
  <si>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 "PROFFEX" (65-120-32), заправлен Хладон HFC227EA 116кг.</t>
  </si>
  <si>
    <t>274-801-0108-0096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</si>
  <si>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 "PROFFEX" (65-120-32), заправлен Хладон HFC227EA 120кг.</t>
  </si>
  <si>
    <t>274-801-0108-0097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</si>
  <si>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 "PROFFEX" (65-120-32), заправлен Хладон HFC227EA 124кг.</t>
  </si>
  <si>
    <t>274-801-0108-0098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</si>
  <si>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 "PROFFEX" (65-120-32), заправлен Хладон HFC227EA 128кг.</t>
  </si>
  <si>
    <t>274-801-0108-0099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</si>
  <si>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 "PROFFEX" (65-120-32), заправлен Хладон HFC227EA 132кг.</t>
  </si>
  <si>
    <t>274-801-0108-0100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</si>
  <si>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 "PROFFEX" (65-80-50), заправлен Хладон HFC227EA 60кг.</t>
  </si>
  <si>
    <t>274-801-0108-0101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</si>
  <si>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 "PROFFEX" (65-80-50), заправлен Хладон HFC227EA 62кг.</t>
  </si>
  <si>
    <t>274-801-0108-0102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</si>
  <si>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 "PROFFEX" (65-80-50), заправлен Хладон HFC227EA 64кг.</t>
  </si>
  <si>
    <t>274-801-0108-0103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</si>
  <si>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 "PROFFEX" (65-80-50), заправлен Хладон HFC227EA 66кг.</t>
  </si>
  <si>
    <t>274-801-0108-0104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</si>
  <si>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 "PROFFEX" (65-80-50), заправлен Хладон HFC227EA 68кг.</t>
  </si>
  <si>
    <t>274-801-0108-0105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</si>
  <si>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 "PROFFEX" (65-80-50), заправлен Хладон HFC227EA 70кг.</t>
  </si>
  <si>
    <t>274-801-0108-0106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</si>
  <si>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 "PROFFEX" (65-80-50), заправлен Хладон HFC227EA 72кг.</t>
  </si>
  <si>
    <t>274-801-0108-0107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</si>
  <si>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 "PROFFEX" (65-80-50), заправлен Хладон HFC227EA 74кг.</t>
  </si>
  <si>
    <t>274-801-0108-0108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</si>
  <si>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 "PROFFEX" (65-80-50), заправлен Хладон HFC227EA 76кг.</t>
  </si>
  <si>
    <t>274-801-0108-0109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</si>
  <si>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 "PROFFEX" (65-80-50), заправлен Хладон HFC227EA 78кг.</t>
  </si>
  <si>
    <t>274-801-0108-0110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</si>
  <si>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 "PROFFEX" (65-80-50), заправлен Хладон HFC227EA 80кг.</t>
  </si>
  <si>
    <t>274-801-0108-0111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</si>
  <si>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 "PROFFEX" (65-80-50), заправлен Хладон HFC227EA 82кг.</t>
  </si>
  <si>
    <t>274-801-0108-0112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</si>
  <si>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 "PROFFEX" (65-80-50), заправлен Хладон HFC227EA 84кг.</t>
  </si>
  <si>
    <t>274-801-0108-0113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</si>
  <si>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 "PROFFEX" (65-80-50), заправлен Хладон HFC227EA 86кг.</t>
  </si>
  <si>
    <t>274-801-0108-0114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</si>
  <si>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 "PROFFEX" (65-80-50), заправлен Хладон HFC227EA 88кг.</t>
  </si>
  <si>
    <t>274-801-0108-0115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</si>
  <si>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 "PROFFEX" (65-100-50), заправлен Хладон HFC227EA 90кг.</t>
  </si>
  <si>
    <t>274-801-0108-0116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</si>
  <si>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 "PROFFEX" (65-100-50), заправлен Хладон HFC227EA 92кг.</t>
  </si>
  <si>
    <t>274-801-0108-0117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</si>
  <si>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 "PROFFEX" (65-100-50), заправлен Хладон HFC227EA 94кг.</t>
  </si>
  <si>
    <t>274-801-0108-0118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</si>
  <si>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 "PROFFEX" (65-100-50), заправлен Хладон HFC227EA 96кг.</t>
  </si>
  <si>
    <t>274-801-0108-0119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</si>
  <si>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 "PROFFEX" (65-100-50), заправлен Хладон HFC227EA 98кг.</t>
  </si>
  <si>
    <t>274-801-0108-0120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</si>
  <si>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 "PROFFEX" (65-100-50), заправлен Хладон HFC227EA 100кг.</t>
  </si>
  <si>
    <t>274-801-0108-0121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</si>
  <si>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 "PROFFEX" (65-100-50), заправлен Хладон HFC227EA 102кг.</t>
  </si>
  <si>
    <t>274-801-0108-0122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</si>
  <si>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 "PROFFEX" (65-100-50), заправлен Хладон HFC227EA 104кг.</t>
  </si>
  <si>
    <t>274-801-0108-0123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</si>
  <si>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 "PROFFEX" (65-100-50), заправлен Хладон HFC227EA 106кг.</t>
  </si>
  <si>
    <t>274-801-0108-0124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</si>
  <si>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 "PROFFEX" (65-100-50), заправлен Хладон HFC227EA 108кг.</t>
  </si>
  <si>
    <t>274-801-0108-0125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</si>
  <si>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 "PROFFEX" (65-100-50), заправлен Хладон HFC227EA 110кг.</t>
  </si>
  <si>
    <t>274-801-0108-0126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</si>
  <si>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 "PROFFEX" (65-120-50), заправлен Хладон HFC227EA 100кг.</t>
  </si>
  <si>
    <t>274-801-0108-0127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</si>
  <si>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 "PROFFEX" (65-120-50), заправлен Хладон HFC227EA 104кг.</t>
  </si>
  <si>
    <t>274-801-0108-0128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</si>
  <si>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 "PROFFEX" (65-120-50), заправлен Хладон HFC227EA 108кг.</t>
  </si>
  <si>
    <t>274-801-0108-0129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</si>
  <si>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 "PROFFEX" (65-120-50), заправлен Хладон HFC227EA 112кг.</t>
  </si>
  <si>
    <t>274-801-0108-0130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</si>
  <si>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 "PROFFEX" (65-120-50), заправлен Хладон HFC227EA 116кг.</t>
  </si>
  <si>
    <t>274-801-0108-0131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</si>
  <si>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 "PROFFEX" (65-120-50), заправлен Хладон HFC227EA 120кг.</t>
  </si>
  <si>
    <t>274-801-0108-0132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</si>
  <si>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 "PROFFEX" (65-120-50), заправлен Хладон HFC227EA 124кг.</t>
  </si>
  <si>
    <t>274-801-0108-0133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</si>
  <si>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 "PROFFEX" (65-120-50), заправлен Хладон HFC227EA 128кг.</t>
  </si>
  <si>
    <t>274-801-0108-0134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</si>
  <si>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 "PROFFEX" (65-120-50), заправлен Хладон HFC227EA 132кг.</t>
  </si>
  <si>
    <t>274-801-0108-0135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</si>
  <si>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 "PROFFEX" (65-140-50), заправлен Хладон HFC227EA 120кг.</t>
  </si>
  <si>
    <t>274-801-0108-0136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</si>
  <si>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 "PROFFEX" (65-140-50), заправлен Хладон HFC227EA 124кг.</t>
  </si>
  <si>
    <t>274-801-0108-0137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</si>
  <si>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 "PROFFEX" (65-140-50), заправлен Хладон HFC227EA 128кг.</t>
  </si>
  <si>
    <t>274-801-0108-0138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</si>
  <si>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 "PROFFEX" (65-140-50), заправлен Хладон HFC227EA 132кг.</t>
  </si>
  <si>
    <t>274-801-0108-0139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</si>
  <si>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 "PROFFEX" (65-140-50), заправлен Хладон HFC227EA 136кг.</t>
  </si>
  <si>
    <t>274-801-0108-0140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</si>
  <si>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 "PROFFEX" (65-140-50), заправлен Хладон HFC227EA 140кг.</t>
  </si>
  <si>
    <t>274-801-0108-0141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</si>
  <si>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 "PROFFEX" (65-140-50), заправлен Хладон HFC227EA 144кг.</t>
  </si>
  <si>
    <t>274-801-0108-0142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</si>
  <si>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 "PROFFEX" (65-140-50), заправлен Хладон HFC227EA 148кг.</t>
  </si>
  <si>
    <t>274-801-0108-0143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</si>
  <si>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 "PROFFEX" (65-140-50), заправлен Хладон HFC227EA 152кг.</t>
  </si>
  <si>
    <t>274-801-0108-0144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</si>
  <si>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 "PROFFEX" (65-140-50), заправлен Хладон HFC227EA 154кг.</t>
  </si>
  <si>
    <t>274-801-0108-0145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</si>
  <si>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 "PROFFEX" (65-150-50), заправлен Хладон HFC227EA 140кг.</t>
  </si>
  <si>
    <t>274-801-0108-0146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</si>
  <si>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 "PROFFEX" (65-150-50), заправлен Хладон HFC227EA 144кг.</t>
  </si>
  <si>
    <t>274-801-0108-0147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</si>
  <si>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 "PROFFEX" (65-150-50), заправлен Хладон HFC227EA 148кг.</t>
  </si>
  <si>
    <t>274-801-0108-0148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</si>
  <si>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 "PROFFEX" (65-150-50), заправлен Хладон HFC227EA 152кг.</t>
  </si>
  <si>
    <t>274-801-0108-0149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</si>
  <si>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 "PROFFEX" (65-150-50), заправлен Хладон HFC227EA 156кг.</t>
  </si>
  <si>
    <t>274-801-0108-0150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</si>
  <si>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 "PROFFEX" (65-150-50), заправлен Хладон HFC227EA 160кг.</t>
  </si>
  <si>
    <t>274-801-0108-0151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</si>
  <si>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 "PROFFEX" (65-150-50), заправлен Хладон HFC227EA 164кг.</t>
  </si>
  <si>
    <t>274-801-0108-0152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</si>
  <si>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 "PROFFEX" (65-150-50), заправлен Хладон HFC227EA 165кг.</t>
  </si>
  <si>
    <t>274-801-0108-0153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</si>
  <si>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 "PROFFEX" (65-160-50), заправлен Хладон HFC227EA 150кг.</t>
  </si>
  <si>
    <t>274-801-0108-0154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</si>
  <si>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 "PROFFEX" (65-160-50), заправлен Хладон HFC227EA 154кг.</t>
  </si>
  <si>
    <t>274-801-0108-0155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</si>
  <si>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 "PROFFEX" (65-160-50), заправлен Хладон HFC227EA 158кг.</t>
  </si>
  <si>
    <t>274-801-0108-0156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</si>
  <si>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 "PROFFEX" (65-160-50), заправлен Хладон HFC227EA 162кг.</t>
  </si>
  <si>
    <t>274-801-0108-0157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</si>
  <si>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 "PROFFEX" (65-160-50), заправлен Хладон HFC227EA 166кг.</t>
  </si>
  <si>
    <t>274-801-0108-0158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</si>
  <si>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 "PROFFEX" (65-160-50), заправлен Хладон HFC227EA 170кг.</t>
  </si>
  <si>
    <t>274-801-0108-0159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</si>
  <si>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 "PROFFEX" (65-160-50), заправлен Хладон HFC227EA 174кг.</t>
  </si>
  <si>
    <t>274-801-0108-0160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</si>
  <si>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 "PROFFEX" (65-160-50), заправлен Хладон HFC227EA 176кг.</t>
  </si>
  <si>
    <t>274-801-0108-0161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</si>
  <si>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 "PROFFEX" (65-180-50), заправлен Хладон HFC227EA 160кг.</t>
  </si>
  <si>
    <t>274-801-0108-0162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</si>
  <si>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 "PROFFEX" (65-180-50), заправлен Хладон HFC227EA 164кг.</t>
  </si>
  <si>
    <t>274-801-0108-0163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</si>
  <si>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 "PROFFEX" (65-180-50), заправлен Хладон HFC227EA 168кг.</t>
  </si>
  <si>
    <t>274-801-0108-0164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</si>
  <si>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 "PROFFEX" (65-180-50), заправлен Хладон HFC227EA 172кг.</t>
  </si>
  <si>
    <t>274-801-0108-0165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</si>
  <si>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 "PROFFEX" (65-180-50), заправлен Хладон HFC227EA 176кг.</t>
  </si>
  <si>
    <t>274-801-0108-0166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</si>
  <si>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 "PROFFEX" (65-180-50), заправлен Хладон HFC227EA 180кг.</t>
  </si>
  <si>
    <t>274-801-0108-0167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</si>
  <si>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 "PROFFEX" (65-180-50), заправлен Хладон HFC227EA 184кг.</t>
  </si>
  <si>
    <t>274-801-0108-0168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</si>
  <si>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 "PROFFEX" (65-180-50), заправлен Хладон HFC227EA 188кг.</t>
  </si>
  <si>
    <t>274-801-0108-0169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</si>
  <si>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 "PROFFEX" (65-180-50), заправлен Хладон HFC227EA 192кг.</t>
  </si>
  <si>
    <t>274-801-0108-0170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</si>
  <si>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 "PROFFEX" (65-180-50), заправлен Хладон HFC227EA 196кг.</t>
  </si>
  <si>
    <t>274-801-0108-0171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</si>
  <si>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 "PROFFEX" (65-180-50), заправлен Хладон HFC227EA 198кг.</t>
  </si>
  <si>
    <t>274-801-0108-0172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</si>
  <si>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 "PROFFEX" (65-200-50), заправлен Хладон HFC227EA 180кг.</t>
  </si>
  <si>
    <t>274-801-0108-0173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</si>
  <si>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 "PROFFEX" (65-200-50), заправлен Хладон HFC227EA 184кг.</t>
  </si>
  <si>
    <t>274-801-0108-0174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</si>
  <si>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 "PROFFEX" (65-200-50), заправлен Хладон HFC227EA 188кг.</t>
  </si>
  <si>
    <t>274-801-0108-0175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</si>
  <si>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 "PROFFEX" (65-200-50), заправлен Хладон HFC227EA 192кг.</t>
  </si>
  <si>
    <t>274-801-0108-0176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</si>
  <si>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 "PROFFEX" (65-200-50), заправлен Хладон HFC227EA 196кг.</t>
  </si>
  <si>
    <t>274-801-0108-0177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</si>
  <si>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 "PROFFEX" (65-200-50), заправлен Хладон HFC227EA 200кг.</t>
  </si>
  <si>
    <t>274-801-0108-0178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</si>
  <si>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 "PROFFEX" (65-200-50), заправлен Хладон HFC227EA 204кг.</t>
  </si>
  <si>
    <t>274-801-0108-0179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</si>
  <si>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 "PROFFEX" (65-200-50), заправлен Хладон HFC227EA 208кг.</t>
  </si>
  <si>
    <t>274-801-0108-0180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</si>
  <si>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 "PROFFEX" (65-200-50), заправлен Хладон HFC227EA 212кг.</t>
  </si>
  <si>
    <t>274-801-0108-0181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</si>
  <si>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 "PROFFEX" (65-200-50), заправлен Хладон HFC227EA 216кг.</t>
  </si>
  <si>
    <t>274-801-0108-0182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</si>
  <si>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 "PROFFEX" (65-200-50), заправлен Хладон HFC227EA 220кг.</t>
  </si>
  <si>
    <t>274-801-0108-0183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</si>
  <si>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 "PROFFEX" (65-220-50), заправлен Хладон HFC227EA 200кг.</t>
  </si>
  <si>
    <t>274-801-0108-0184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</si>
  <si>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 "PROFFEX" (65-220-50), заправлен Хладон HFC227EA 204кг.</t>
  </si>
  <si>
    <t>274-801-0108-0185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</si>
  <si>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 "PROFFEX" (65-220-50), заправлен Хладон HFC227EA 208кг.</t>
  </si>
  <si>
    <t>274-801-0108-0186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</si>
  <si>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 "PROFFEX" (65-220-50), заправлен Хладон HFC227EA 212кг.</t>
  </si>
  <si>
    <t>274-801-0108-0187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</si>
  <si>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 "PROFFEX" (65-220-50), заправлен Хладон HFC227EA 216кг.</t>
  </si>
  <si>
    <t>274-801-0108-0188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</si>
  <si>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 "PROFFEX" (65-220-50), заправлен Хладон HFC227EA 220кг.</t>
  </si>
  <si>
    <t>274-801-0108-0189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</si>
  <si>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 "PROFFEX" (65-220-50), заправлен Хладон HFC227EA 224кг.</t>
  </si>
  <si>
    <t>274-801-0108-0190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</si>
  <si>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 "PROFFEX" (65-220-50), заправлен Хладон HFC227EA 228кг.</t>
  </si>
  <si>
    <t>274-801-0108-0191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</si>
  <si>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 "PROFFEX" (65-220-50), заправлен Хладон HFC227EA 232кг.</t>
  </si>
  <si>
    <t>274-801-0108-0192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</si>
  <si>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 "PROFFEX" (65-220-50), заправлен Хладон HFC227EA 236кг.</t>
  </si>
  <si>
    <t>274-801-0108-0193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</si>
  <si>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 "PROFFEX" (65-220-50), заправлен Хладон HFC227EA 240кг.</t>
  </si>
  <si>
    <t>274-801-0108-0194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</si>
  <si>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 "PROFFEX" (65-220-50), заправлен Хладон HFC227EA 242кг.</t>
  </si>
  <si>
    <t>274-801-0108-0001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</si>
  <si>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МПТГ-С-20 "PROFFEX" (25-20-20), заправлен Хладон HFC227EA 10кг.</t>
  </si>
  <si>
    <t>274-801-0108-0002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</si>
  <si>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МПТГ-С-20 "PROFFEX" (25-20-20), заправлен Хладон HFC227EA 12кг.</t>
  </si>
  <si>
    <t>274-801-0108-0003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</si>
  <si>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МПТГ-С-20 "PROFFEX" (25-20-20), заправлен Хладон HFC227EA 14кг.</t>
  </si>
  <si>
    <t>274-801-0108-0004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</si>
  <si>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МПТГ-С-20 "PROFFEX" (25-20-20), заправлен Хладон HFC227EA 16кг.</t>
  </si>
  <si>
    <t>274-801-0108-0005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</si>
  <si>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МПТГ-С-20 "PROFFEX" (25-20-20), заправлен Хладон HFC227EA 18кг.</t>
  </si>
  <si>
    <t>274-801-0108-0006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</si>
  <si>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МПТГ-С-20 "PROFFEX" (25-20-20), заправлен Хладон HFC227EA 20кг.</t>
  </si>
  <si>
    <t>274-801-0108-0007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</si>
  <si>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МПТГ-С-20 "PROFFEX" (25-20-20), заправлен Хладон HFC227EA 22кг.</t>
  </si>
  <si>
    <t>274-801-0108-0008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</si>
  <si>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МПТГ-С-30 "PROFFEX" (25-30-20), заправлен Хладон HFC227EA 15кг.</t>
  </si>
  <si>
    <t>274-801-0108-0009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</si>
  <si>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МПТГ-С-30 "PROFFEX" (25-30-20), заправлен Хладон HFC227EA 17кг.</t>
  </si>
  <si>
    <t>274-801-0108-0010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</si>
  <si>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МПТГ-С-30 "PROFFEX" (25-30-20), заправлен Хладон HFC227EA 19кг.</t>
  </si>
  <si>
    <t>274-801-0108-0011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</si>
  <si>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МПТГ-С-30 "PROFFEX" (25-30-20), заправлен Хладон HFC227EA 21кг.</t>
  </si>
  <si>
    <t>274-801-0108-0012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</si>
  <si>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МПТГ-С-30 "PROFFEX" (25-30-20), заправлен Хладон HFC227EA 23кг.</t>
  </si>
  <si>
    <t>274-801-0108-0013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</si>
  <si>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МПТГ-С-30 "PROFFEX" (25-30-20), заправлен Хладон HFC227EA 25кг.</t>
  </si>
  <si>
    <t>274-801-0108-0014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</si>
  <si>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МПТГ-С-30 "PROFFEX" (25-30-20), заправлен Хладон HFC227EA 27кг.</t>
  </si>
  <si>
    <t>274-801-0108-0015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</si>
  <si>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МПТГ-С-30 "PROFFEX" (25-30-20), заправлен Хладон HFC227EA 29кг.</t>
  </si>
  <si>
    <t>274-801-0108-0016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</si>
  <si>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МПТГ-С-30 "PROFFEX" (25-30-20), заправлен Хладон HFC227EA 31кг.</t>
  </si>
  <si>
    <t>274-801-0108-0017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</si>
  <si>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МПТГ-С-30 "PROFFEX" (25-30-20), заправлен Хладон HFC227EA 33кг.</t>
  </si>
  <si>
    <t>274-801-0108-0195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</si>
  <si>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МПТГ-С-20 "PROFFEX" (25-20-20), заправлен ФК-5-1-12 (FK-5-1-12) 11 кг.</t>
  </si>
  <si>
    <t>274-801-0108-0196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</si>
  <si>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МПТГ-С-20 "PROFFEX" (25-20-20), заправлен ФК-5-1-12 (FK-5-1-12) 13 кг.</t>
  </si>
  <si>
    <t>274-801-0108-0197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</si>
  <si>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МПТГ-С-20 "PROFFEX" (25-20-20), заправлен ФК-5-1-12 (FK-5-1-12) 15 кг.</t>
  </si>
  <si>
    <t>274-801-0108-0198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</si>
  <si>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МПТГ-С-20 "PROFFEX" (25-20-20), заправлен ФК-5-1-12 (FK-5-1-12) 17 кг.</t>
  </si>
  <si>
    <t>274-801-0108-0199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</si>
  <si>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МПТГ-С-20 "PROFFEX" (25-20-20), заправлен ФК-5-1-12 (FK-5-1-12) 19 кг.</t>
  </si>
  <si>
    <t>274-801-0108-0200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</si>
  <si>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МПТГ-С-20 "PROFFEX" (25-20-20), заправлен ФК-5-1-12 (FK-5-1-12) 21 кг.</t>
  </si>
  <si>
    <t>274-801-0108-0201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</si>
  <si>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МПТГ-С-20 "PROFFEX" (25-20-20), заправлен ФК-5-1-12 (FK-5-1-12) 23 кг.</t>
  </si>
  <si>
    <t>274-801-0108-0202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</si>
  <si>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МПТГ-С-20 "PROFFEX" (25-20-20), заправлен ФК-5-1-12 (FK-5-1-12) 24 кг.</t>
  </si>
  <si>
    <t>274-801-0108-0203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</si>
  <si>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МПТГ-С-30 "PROFFEX" (25-30-20), заправлен ФК-5-1-12 (FK-5-1-12) 16 кг.</t>
  </si>
  <si>
    <t>274-801-0108-0204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</si>
  <si>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МПТГ-С-30 "PROFFEX" (25-30-20), заправлен ФК-5-1-12 (FK-5-1-12) 18 кг.</t>
  </si>
  <si>
    <t>274-801-0108-0205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</si>
  <si>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МПТГ-С-30 "PROFFEX" (25-30-20), заправлен ФК-5-1-12 (FK-5-1-12) 20 кг.</t>
  </si>
  <si>
    <t>274-801-0108-0206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</si>
  <si>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МПТГ-С-30 "PROFFEX" (25-30-20), заправлен ФК-5-1-12 (FK-5-1-12) 22 кг.</t>
  </si>
  <si>
    <t>274-801-0108-0207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</si>
  <si>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МПТГ-С-30 "PROFFEX" (25-30-20), заправлен ФК-5-1-12 (FK-5-1-12) 24 кг.</t>
  </si>
  <si>
    <t>274-801-0108-0208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</si>
  <si>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МПТГ-С-30 "PROFFEX" (25-30-20), заправлен ФК-5-1-12 (FK-5-1-12) 26 кг.</t>
  </si>
  <si>
    <t>274-801-0108-0209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</si>
  <si>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МПТГ-С-30 "PROFFEX" (25-30-20), заправлен ФК-5-1-12 (FK-5-1-12) 28 кг.</t>
  </si>
  <si>
    <t>274-801-0108-0210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</si>
  <si>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МПТГ-С-30 "PROFFEX" (25-30-20), заправлен ФК-5-1-12 (FK-5-1-12) 30 кг.</t>
  </si>
  <si>
    <t>274-801-0108-0211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</si>
  <si>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МПТГ-С-30 "PROFFEX" (25-30-20), заправлен ФК-5-1-12 (FK-5-1-12) 32 кг.</t>
  </si>
  <si>
    <t>274-801-0108-0212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</si>
  <si>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МПТГ-С-30 "PROFFEX" (25-30-20), заправлен ФК-5-1-12 (FK-5-1-12) 34 кг.</t>
  </si>
  <si>
    <t>274-801-0108-0213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</si>
  <si>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МПТГ-С-30 "PROFFEX" (25-30-20), заправлен ФК-5-1-12 (FK-5-1-12) 36 кг.</t>
  </si>
  <si>
    <t>274-801-0108-0214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</si>
  <si>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(65-40-32), заправлен ФК-5-1-12 (FK-5-1-12) 22кг.</t>
  </si>
  <si>
    <t>274-801-0108-0215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</si>
  <si>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(65-40-32), заправлен ФК-5-1-12 (FK-5-1-12) 24кг.</t>
  </si>
  <si>
    <t>274-801-0108-0216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</si>
  <si>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(65-40-32), заправлен ФК-5-1-12 (FK-5-1-12) 26кг.</t>
  </si>
  <si>
    <t>274-801-0108-0217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</si>
  <si>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(65-40-32), заправлен ФК-5-1-12 (FK-5-1-12) 28кг.</t>
  </si>
  <si>
    <t>274-801-0108-0218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</si>
  <si>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(65-40-32), заправлен ФК-5-1-12 (FK-5-1-12) 30кг.</t>
  </si>
  <si>
    <t>274-801-0108-0219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</si>
  <si>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(65-40-32), заправлен ФК-5-1-12 (FK-5-1-12) 32кг.</t>
  </si>
  <si>
    <t>274-801-0108-0220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</si>
  <si>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(65-40-32), заправлен ФК-5-1-12 (FK-5-1-12) 34кг.</t>
  </si>
  <si>
    <t>274-801-0108-0221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</si>
  <si>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(65-40-32), заправлен ФК-5-1-12 (FK-5-1-12) 36кг.</t>
  </si>
  <si>
    <t>274-801-0108-0222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</si>
  <si>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(65-40-32), заправлен ФК-5-1-12 (FK-5-1-12) 38кг.</t>
  </si>
  <si>
    <t>274-801-0108-0223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</si>
  <si>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(65-40-32), заправлен ФК-5-1-12 (FK-5-1-12) 40кг.</t>
  </si>
  <si>
    <t>274-801-0108-0224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</si>
  <si>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(65-40-32), заправлен ФК-5-1-12 (FK-5-1-12) 42кг.</t>
  </si>
  <si>
    <t>274-801-0108-0225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</si>
  <si>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(65-40-32), заправлен ФК-5-1-12 (FK-5-1-12) 44кг.</t>
  </si>
  <si>
    <t>274-801-0108-0226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</si>
  <si>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(65-40-32), заправлен ФК-5-1-12 (FK-5-1-12) 46кг.</t>
  </si>
  <si>
    <t>274-801-0108-0227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</si>
  <si>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(65-40-32), заправлен ФК-5-1-12 (FK-5-1-12) 48кг.</t>
  </si>
  <si>
    <t>274-801-0108-0228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</si>
  <si>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(65-50-32), заправлен ФК-5-1-12 (FK-5-1-12) 40кг.</t>
  </si>
  <si>
    <t>274-801-0108-0229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</si>
  <si>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(65-50-32), заправлен ФК-5-1-12 (FK-5-1-12) 42кг.</t>
  </si>
  <si>
    <t>274-801-0108-0230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</si>
  <si>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(65-50-32), заправлен ФК-5-1-12 (FK-5-1-12) 44кг.</t>
  </si>
  <si>
    <t>274-801-0108-0231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</si>
  <si>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(65-50-32), заправлен ФК-5-1-12 (FK-5-1-12) 46кг.</t>
  </si>
  <si>
    <t>274-801-0108-0232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</si>
  <si>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(65-50-32), заправлен ФК-5-1-12 (FK-5-1-12) 48кг.</t>
  </si>
  <si>
    <t>274-801-0108-0233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</si>
  <si>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(65-50-32), заправлен ФК-5-1-12 (FK-5-1-12) 50кг.</t>
  </si>
  <si>
    <t>274-801-0108-0234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</si>
  <si>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(65-50-32), заправлен ФК-5-1-12 (FK-5-1-12) 52кг.</t>
  </si>
  <si>
    <t>274-801-0108-0235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</si>
  <si>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(65-50-32), заправлен ФК-5-1-12 (FK-5-1-12) 54кг.</t>
  </si>
  <si>
    <t>274-801-0108-0236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</si>
  <si>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(65-50-32), заправлен ФК-5-1-12 (FK-5-1-12) 56кг.</t>
  </si>
  <si>
    <t>274-801-0108-0237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</si>
  <si>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(65-50-32), заправлен ФК-5-1-12 (FK-5-1-12) 58кг.</t>
  </si>
  <si>
    <t>274-801-0108-0238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</si>
  <si>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(65-50-32), заправлен ФК-5-1-12 (FK-5-1-12) 60кг.</t>
  </si>
  <si>
    <t>274-801-0108-0239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</si>
  <si>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(65-60-32), заправлен ФК-5-1-12 (FK-5-1-12) 50кг.</t>
  </si>
  <si>
    <t>274-801-0108-0240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</si>
  <si>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(65-60-32), заправлен ФК-5-1-12 (FK-5-1-12) 52кг.</t>
  </si>
  <si>
    <t>274-801-0108-0241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</si>
  <si>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(65-60-32), заправлен ФК-5-1-12 (FK-5-1-12) 54кг.</t>
  </si>
  <si>
    <t>274-801-0108-0242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</si>
  <si>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(65-60-32), заправлен ФК-5-1-12 (FK-5-1-12) 56кг.</t>
  </si>
  <si>
    <t>274-801-0108-0243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</si>
  <si>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(65-60-32), заправлен ФК-5-1-12 (FK-5-1-12) 58кг.</t>
  </si>
  <si>
    <t>274-801-0108-0244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</si>
  <si>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(65-60-32), заправлен ФК-5-1-12 (FK-5-1-12) 60кг.</t>
  </si>
  <si>
    <t>274-801-0108-0245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</si>
  <si>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(65-60-32), заправлен ФК-5-1-12 (FK-5-1-12) 62кг.</t>
  </si>
  <si>
    <t>274-801-0108-0246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</si>
  <si>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(65-60-32), заправлен ФК-5-1-12 (FK-5-1-12) 64кг.</t>
  </si>
  <si>
    <t>274-801-0108-0247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</si>
  <si>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(65-60-32), заправлен ФК-5-1-12 (FK-5-1-12) 66кг.</t>
  </si>
  <si>
    <t>274-801-0108-0248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</si>
  <si>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(65-60-32), заправлен ФК-5-1-12 (FK-5-1-12) 68кг.</t>
  </si>
  <si>
    <t>274-801-0108-0249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</si>
  <si>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(65-60-32), заправлен ФК-5-1-12 (FK-5-1-12) 70кг.</t>
  </si>
  <si>
    <t>274-801-0108-0250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</si>
  <si>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(65-60-32), заправлен ФК-5-1-12 (FK-5-1-12) 72кг.</t>
  </si>
  <si>
    <t>274-801-0108-0251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</si>
  <si>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(65-70-32), заправлен ФК-5-1-12 (FK-5-1-12) 60кг.</t>
  </si>
  <si>
    <t>274-801-0108-0252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</si>
  <si>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(65-70-32), заправлен ФК-5-1-12 (FK-5-1-12) 62кг.</t>
  </si>
  <si>
    <t>274-801-0108-0253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</si>
  <si>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(65-70-32), заправлен ФК-5-1-12 (FK-5-1-12) 64кг.</t>
  </si>
  <si>
    <t>274-801-0108-0254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</si>
  <si>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(65-70-32), заправлен ФК-5-1-12 (FK-5-1-12) 66кг.</t>
  </si>
  <si>
    <t>274-801-0108-0255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</si>
  <si>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(65-70-32), заправлен ФК-5-1-12 (FK-5-1-12) 68кг.</t>
  </si>
  <si>
    <t>274-801-0108-0256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</si>
  <si>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(65-70-32), заправлен ФК-5-1-12 (FK-5-1-12) 70кг.</t>
  </si>
  <si>
    <t>274-801-0108-0257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</si>
  <si>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(65-70-32), заправлен ФК-5-1-12 (FK-5-1-12) 72кг.</t>
  </si>
  <si>
    <t>274-801-0108-0258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</si>
  <si>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(65-70-32), заправлен ФК-5-1-12 (FK-5-1-12) 74кг.</t>
  </si>
  <si>
    <t>274-801-0108-0259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</si>
  <si>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(65-70-32), заправлен ФК-5-1-12 (FK-5-1-12) 76кг.</t>
  </si>
  <si>
    <t>274-801-0108-0260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</si>
  <si>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(65-70-32), заправлен ФК-5-1-12 (FK-5-1-12) 78кг.</t>
  </si>
  <si>
    <t>274-801-0108-0261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</si>
  <si>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(65-70-32), заправлен ФК-5-1-12 (FK-5-1-12) 80кг.</t>
  </si>
  <si>
    <t>274-801-0108-0262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</si>
  <si>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(65-70-32), заправлен ФК-5-1-12 (FK-5-1-12) 82кг.</t>
  </si>
  <si>
    <t>274-801-0108-0263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</si>
  <si>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(65-70-32), заправлен ФК-5-1-12 (FK-5-1-12) 84кг.</t>
  </si>
  <si>
    <t>274-801-0108-0264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</si>
  <si>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(65-80-32), заправлен ФК-5-1-12 (FK-5-1-12) 70кг.</t>
  </si>
  <si>
    <t>274-801-0108-0265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</si>
  <si>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(65-80-32), заправлен ФК-5-1-12 (FK-5-1-12) 72кг.</t>
  </si>
  <si>
    <t>274-801-0108-0266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</si>
  <si>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(65-80-32), заправлен ФК-5-1-12 (FK-5-1-12) 74кг.</t>
  </si>
  <si>
    <t>274-801-0108-0267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</si>
  <si>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(65-80-32), заправлен ФК-5-1-12 (FK-5-1-12) 76кг.</t>
  </si>
  <si>
    <t>274-801-0108-0268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</si>
  <si>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(65-80-32), заправлен ФК-5-1-12 (FK-5-1-12) 78кг.</t>
  </si>
  <si>
    <t>274-801-0108-0269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</si>
  <si>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(65-80-32), заправлен ФК-5-1-12 (FK-5-1-12) 80кг.</t>
  </si>
  <si>
    <t>274-801-0108-0270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</si>
  <si>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(65-80-32), заправлен ФК-5-1-12 (FK-5-1-12) 82кг.</t>
  </si>
  <si>
    <t>274-801-0108-0271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</si>
  <si>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(65-80-32), заправлен ФК-5-1-12 (FK-5-1-12) 84кг.</t>
  </si>
  <si>
    <t>274-801-0108-0272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</si>
  <si>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(65-80-32), заправлен ФК-5-1-12 (FK-5-1-12) 86кг.</t>
  </si>
  <si>
    <t>274-801-0108-0273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</si>
  <si>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(65-80-32), заправлен ФК-5-1-12 (FK-5-1-12) 88кг.</t>
  </si>
  <si>
    <t>274-801-0108-0274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</si>
  <si>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(65-80-32), заправлен ФК-5-1-12 (FK-5-1-12) 90кг.</t>
  </si>
  <si>
    <t>274-801-0108-0275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</si>
  <si>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(65-80-32), заправлен ФК-5-1-12 (FK-5-1-12) 92кг.</t>
  </si>
  <si>
    <t>274-801-0108-0276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</si>
  <si>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(65-80-32), заправлен ФК-5-1-12 (FK-5-1-12) 94кг.</t>
  </si>
  <si>
    <t>274-801-0108-0277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</si>
  <si>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(65-80-32), заправлен ФК-5-1-12 (FK-5-1-12) 96кг.</t>
  </si>
  <si>
    <t>274-801-0108-0278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</si>
  <si>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(65-90-32), заправлен ФК-5-1-12 (FK-5-1-12) 80кг.</t>
  </si>
  <si>
    <t>274-801-0108-0279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</si>
  <si>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(65-90-32), заправлен ФК-5-1-12 (FK-5-1-12) 82кг.</t>
  </si>
  <si>
    <t>274-801-0108-0280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</si>
  <si>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(65-90-32), заправлен ФК-5-1-12 (FK-5-1-12) 84кг.</t>
  </si>
  <si>
    <t>274-801-0108-0281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</si>
  <si>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(65-90-32), заправлен ФК-5-1-12 (FK-5-1-12) 86кг.</t>
  </si>
  <si>
    <t>274-801-0108-0282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</si>
  <si>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(65-90-32), заправлен ФК-5-1-12 (FK-5-1-12) 88кг.</t>
  </si>
  <si>
    <t>274-801-0108-0283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</si>
  <si>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(65-90-32), заправлен ФК-5-1-12 (FK-5-1-12) 90кг.</t>
  </si>
  <si>
    <t>274-801-0108-0284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</si>
  <si>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(65-90-32), заправлен ФК-5-1-12 (FK-5-1-12) 92кг.</t>
  </si>
  <si>
    <t>274-801-0108-0285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</si>
  <si>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(65-90-32), заправлен ФК-5-1-12 (FK-5-1-12) 94кг.</t>
  </si>
  <si>
    <t>274-801-0108-0286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</si>
  <si>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(65-90-32), заправлен ФК-5-1-12 (FK-5-1-12) 96кг.</t>
  </si>
  <si>
    <t>274-801-0108-0287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</si>
  <si>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(65-90-32), заправлен ФК-5-1-12 (FK-5-1-12) 98кг.</t>
  </si>
  <si>
    <t>274-801-0108-0288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</si>
  <si>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(65-90-32), заправлен ФК-5-1-12 (FK-5-1-12) 100кг.</t>
  </si>
  <si>
    <t>274-801-0108-0289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</si>
  <si>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(65-90-32), заправлен ФК-5-1-12 (FK-5-1-12) 102кг.</t>
  </si>
  <si>
    <t>274-801-0108-0290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</si>
  <si>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(65-90-32), заправлен ФК-5-1-12 (FK-5-1-12) 104кг.</t>
  </si>
  <si>
    <t>274-801-0108-0291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</si>
  <si>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(65-90-32), заправлен ФК-5-1-12 (FK-5-1-12) 106кг.</t>
  </si>
  <si>
    <t>274-801-0108-0292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</si>
  <si>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(65-90-32), заправлен ФК-5-1-12 (FK-5-1-12) 108кг.</t>
  </si>
  <si>
    <t>274-801-0108-0293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</si>
  <si>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(65-100-32), заправлен ФК-5-1-12 (FK-5-1-12) 90кг.</t>
  </si>
  <si>
    <t>274-801-0108-0294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</si>
  <si>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(65-100-32), заправлен ФК-5-1-12 (FK-5-1-12) 92кг.</t>
  </si>
  <si>
    <t>274-801-0108-0295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</si>
  <si>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(65-100-32), заправлен ФК-5-1-12 (FK-5-1-12) 94кг.</t>
  </si>
  <si>
    <t>274-801-0108-0296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</si>
  <si>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(65-100-32), заправлен ФК-5-1-12 (FK-5-1-12) 96кг.</t>
  </si>
  <si>
    <t>274-801-0108-0297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</si>
  <si>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(65-100-32), заправлен ФК-5-1-12 (FK-5-1-12) 98кг.</t>
  </si>
  <si>
    <t>274-801-0108-0298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</si>
  <si>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(65-100-32), заправлен ФК-5-1-12 (FK-5-1-12) 100кг.</t>
  </si>
  <si>
    <t>274-801-0108-0299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</si>
  <si>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(65-100-32), заправлен ФК-5-1-12 (FK-5-1-12) 102кг.</t>
  </si>
  <si>
    <t>274-801-0108-0300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</si>
  <si>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(65-100-32), заправлен ФК-5-1-12 (FK-5-1-12) 104кг.</t>
  </si>
  <si>
    <t>274-801-0108-0301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</si>
  <si>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(65-100-32), заправлен ФК-5-1-12 (FK-5-1-12) 106кг.</t>
  </si>
  <si>
    <t>274-801-0108-0302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</si>
  <si>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(65-100-32), заправлен ФК-5-1-12 (FK-5-1-12) 108кг.</t>
  </si>
  <si>
    <t>274-801-0108-0303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</si>
  <si>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(65-100-32), заправлен ФК-5-1-12 (FK-5-1-12) 110кг.</t>
  </si>
  <si>
    <t>274-801-0108-0304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</si>
  <si>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(65-100-32), заправлен ФК-5-1-12 (FK-5-1-12) 112кг.</t>
  </si>
  <si>
    <t>274-801-0108-0305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</si>
  <si>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(65-100-32), заправлен ФК-5-1-12 (FK-5-1-12) 114кг.</t>
  </si>
  <si>
    <t>274-801-0108-0306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</si>
  <si>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(65-100-32), заправлен ФК-5-1-12 (FK-5-1-12) 116кг.</t>
  </si>
  <si>
    <t>274-801-0108-0307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</si>
  <si>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(65-100-32), заправлен ФК-5-1-12 (FK-5-1-12) 118кг.</t>
  </si>
  <si>
    <t>274-801-0108-0308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</si>
  <si>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(65-100-32), заправлен ФК-5-1-12 (FK-5-1-12) 120кг.</t>
  </si>
  <si>
    <t>274-801-0108-0309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</si>
  <si>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(65-120-32), заправлен ФК-5-1-12 (FK-5-1-12) 100кг.</t>
  </si>
  <si>
    <t>274-801-0108-0310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</si>
  <si>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(65-120-32), заправлен ФК-5-1-12 (FK-5-1-12) 104кг.</t>
  </si>
  <si>
    <t>274-801-0108-0311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</si>
  <si>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(65-120-32), заправлен ФК-5-1-12 (FK-5-1-12) 108кг.</t>
  </si>
  <si>
    <t>274-801-0108-0312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</si>
  <si>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(65-120-32), заправлен ФК-5-1-12 (FK-5-1-12) 112кг.</t>
  </si>
  <si>
    <t>274-801-0108-0313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</si>
  <si>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(65-120-32), заправлен ФК-5-1-12 (FK-5-1-12) 116кг.</t>
  </si>
  <si>
    <t>274-801-0108-0314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</si>
  <si>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(65-120-32), заправлен ФК-5-1-12 (FK-5-1-12) 120кг.</t>
  </si>
  <si>
    <t>274-801-0108-0315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</si>
  <si>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(65-120-32), заправлен ФК-5-1-12 (FK-5-1-12) 124кг.</t>
  </si>
  <si>
    <t>274-801-0108-0316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</si>
  <si>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(65-120-32), заправлен ФК-5-1-12 (FK-5-1-12) 128кг.</t>
  </si>
  <si>
    <t>274-801-0108-0317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</si>
  <si>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(65-120-32), заправлен ФК-5-1-12 (FK-5-1-12) 132кг.</t>
  </si>
  <si>
    <t>274-801-0108-0318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</si>
  <si>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(65-120-32), заправлен ФК-5-1-12 (FK-5-1-12) 136кг.</t>
  </si>
  <si>
    <t>274-801-0108-0319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</si>
  <si>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(65-120-32), заправлен ФК-5-1-12 (FK-5-1-12) 140кг.</t>
  </si>
  <si>
    <t>274-801-0108-0320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</si>
  <si>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(65-120-32), заправлен ФК-5-1-12 (FK-5-1-12) 144кг.</t>
  </si>
  <si>
    <t>274-801-0108-0321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</si>
  <si>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(65-80-50), заправлен ФК-5-1-12 (FK-5-1-12) 70кг.</t>
  </si>
  <si>
    <t>274-801-0108-0322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</si>
  <si>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(65-80-50), заправлен ФК-5-1-12 (FK-5-1-12) 72кг.</t>
  </si>
  <si>
    <t>274-801-0108-0323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</si>
  <si>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(65-80-50), заправлен ФК-5-1-12 (FK-5-1-12) 74кг.</t>
  </si>
  <si>
    <t>274-801-0108-0324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</si>
  <si>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(65-80-50), заправлен ФК-5-1-12 (FK-5-1-12) 76кг.</t>
  </si>
  <si>
    <t>274-801-0108-0325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</si>
  <si>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(65-80-50), заправлен ФК-5-1-12 (FK-5-1-12) 78кг.</t>
  </si>
  <si>
    <t>274-801-0108-0326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</si>
  <si>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(65-80-50), заправлен ФК-5-1-12 (FK-5-1-12) 80кг.</t>
  </si>
  <si>
    <t>274-801-0108-0327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</si>
  <si>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(65-80-50), заправлен ФК-5-1-12 (FK-5-1-12) 82кг.</t>
  </si>
  <si>
    <t>274-801-0108-0328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</si>
  <si>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(65-80-50), заправлен ФК-5-1-12 (FK-5-1-12) 84кг.</t>
  </si>
  <si>
    <t>274-801-0108-0329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</si>
  <si>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(65-80-50), заправлен ФК-5-1-12 (FK-5-1-12) 86кг.</t>
  </si>
  <si>
    <t>274-801-0108-0330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</si>
  <si>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(65-80-50), заправлен ФК-5-1-12 (FK-5-1-12) 88кг.</t>
  </si>
  <si>
    <t>274-801-0108-0331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</si>
  <si>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(65-80-50), заправлен ФК-5-1-12 (FK-5-1-12) 90кг.</t>
  </si>
  <si>
    <t>274-801-0108-0332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</si>
  <si>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(65-80-50), заправлен ФК-5-1-12 (FK-5-1-12) 92кг.</t>
  </si>
  <si>
    <t>274-801-0108-0333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</si>
  <si>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(65-80-50), заправлен ФК-5-1-12 (FK-5-1-12) 94кг.</t>
  </si>
  <si>
    <t>274-801-0108-0334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</si>
  <si>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(65-80-50), заправлен ФК-5-1-12 (FK-5-1-12) 96кг.</t>
  </si>
  <si>
    <t>274-801-0108-0335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</si>
  <si>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(65-100-50), заправлен ФК-5-1-12 (FK-5-1-12) 90кг.</t>
  </si>
  <si>
    <t>274-801-0108-0336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</si>
  <si>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(65-100-50), заправлен ФК-5-1-12 (FK-5-1-12) 92кг.</t>
  </si>
  <si>
    <t>274-801-0108-0337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</si>
  <si>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(65-100-50), заправлен ФК-5-1-12 (FK-5-1-12) 94кг.</t>
  </si>
  <si>
    <t>274-801-0108-0338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</si>
  <si>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(65-100-50), заправлен ФК-5-1-12 (FK-5-1-12) 96кг.</t>
  </si>
  <si>
    <t>274-801-0108-0339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</si>
  <si>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(65-100-50), заправлен ФК-5-1-12 (FK-5-1-12) 98кг.</t>
  </si>
  <si>
    <t>274-801-0108-0340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</si>
  <si>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(65-100-50), заправлен ФК-5-1-12 (FK-5-1-12) 100кг.</t>
  </si>
  <si>
    <t>274-801-0108-0341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</si>
  <si>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(65-100-50), заправлен ФК-5-1-12 (FK-5-1-12) 102кг.</t>
  </si>
  <si>
    <t>274-801-0108-0342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</si>
  <si>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(65-100-50), заправлен ФК-5-1-12 (FK-5-1-12) 104кг.</t>
  </si>
  <si>
    <t>274-801-0108-0343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</si>
  <si>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(65-100-50), заправлен ФК-5-1-12 (FK-5-1-12) 106кг.</t>
  </si>
  <si>
    <t>274-801-0108-0344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</si>
  <si>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(65-100-50), заправлен ФК-5-1-12 (FK-5-1-12) 108кг.</t>
  </si>
  <si>
    <t>274-801-0108-0345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</si>
  <si>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(65-100-50), заправлен ФК-5-1-12 (FK-5-1-12) 110кг.</t>
  </si>
  <si>
    <t>274-801-0108-0346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</si>
  <si>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(65-100-50), заправлен ФК-5-1-12 (FK-5-1-12) 112кг.</t>
  </si>
  <si>
    <t>274-801-0108-0347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</si>
  <si>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(65-100-50), заправлен ФК-5-1-12 (FK-5-1-12) 114кг.</t>
  </si>
  <si>
    <t>274-801-0108-0348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</si>
  <si>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(65-100-50), заправлен ФК-5-1-12 (FK-5-1-12) 116кг.</t>
  </si>
  <si>
    <t>274-801-0108-0349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</si>
  <si>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(65-100-50), заправлен ФК-5-1-12 (FK-5-1-12) 118кг.</t>
  </si>
  <si>
    <t>274-801-0108-0350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</si>
  <si>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(65-100-50), заправлен ФК-5-1-12 (FK-5-1-12) 120кг.</t>
  </si>
  <si>
    <t>274-801-0108-0351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</si>
  <si>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(65-120-50), заправлен ФК-5-1-12 (FK-5-1-12) 100кг.</t>
  </si>
  <si>
    <t>274-801-0108-0352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</si>
  <si>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(65-120-50), заправлен ФК-5-1-12 (FK-5-1-12) 104кг.</t>
  </si>
  <si>
    <t>274-801-0108-0353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</si>
  <si>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(65-120-50), заправлен ФК-5-1-12 (FK-5-1-12) 108кг.</t>
  </si>
  <si>
    <t>274-801-0108-0354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</si>
  <si>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(65-120-50), заправлен ФК-5-1-12 (FK-5-1-12) 112кг.</t>
  </si>
  <si>
    <t>274-801-0108-0355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</si>
  <si>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(65-120-50), заправлен ФК-5-1-12 (FK-5-1-12) 116кг.</t>
  </si>
  <si>
    <t>274-801-0108-0356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</si>
  <si>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(65-120-50), заправлен ФК-5-1-12 (FK-5-1-12) 120кг.</t>
  </si>
  <si>
    <t>274-801-0108-0357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</si>
  <si>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(65-120-50), заправлен ФК-5-1-12 (FK-5-1-12) 124кг.</t>
  </si>
  <si>
    <t>274-801-0108-0358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</si>
  <si>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(65-120-50), заправлен ФК-5-1-12 (FK-5-1-12) 128кг.</t>
  </si>
  <si>
    <t>274-801-0108-0359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</si>
  <si>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(65-120-50), заправлен ФК-5-1-12 (FK-5-1-12) 132кг.</t>
  </si>
  <si>
    <t>274-801-0108-0360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</si>
  <si>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(65-120-50), заправлен ФК-5-1-12 (FK-5-1-12) 136кг.</t>
  </si>
  <si>
    <t>274-801-0108-0361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</si>
  <si>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(65-120-50), заправлен ФК-5-1-12 (FK-5-1-12) 140кг.</t>
  </si>
  <si>
    <t>274-801-0108-0362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</si>
  <si>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(65-120-50), заправлен ФК-5-1-12 (FK-5-1-12) 144кг.</t>
  </si>
  <si>
    <t>274-801-0108-0363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</si>
  <si>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(65-140-50), заправлен ФК-5-1-12 (FK-5-1-12) 120кг.</t>
  </si>
  <si>
    <t>274-801-0108-0364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</si>
  <si>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(65-140-50), заправлен ФК-5-1-12 (FK-5-1-12) 124кг.</t>
  </si>
  <si>
    <t>274-801-0108-0365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</si>
  <si>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(65-140-50), заправлен ФК-5-1-12 (FK-5-1-12) 128кг.</t>
  </si>
  <si>
    <t>274-801-0108-0366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</si>
  <si>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(65-140-50), заправлен ФК-5-1-12 (FK-5-1-12) 132кг.</t>
  </si>
  <si>
    <t>274-801-0108-0367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</si>
  <si>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(65-140-50), заправлен ФК-5-1-12 (FK-5-1-12) 136кг.</t>
  </si>
  <si>
    <t>274-801-0108-0368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</si>
  <si>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(65-140-50), заправлен ФК-5-1-12 (FK-5-1-12) 140кг.</t>
  </si>
  <si>
    <t>274-801-0108-0369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</si>
  <si>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(65-140-50), заправлен ФК-5-1-12 (FK-5-1-12) 144кг.</t>
  </si>
  <si>
    <t>274-801-0108-0370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</si>
  <si>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(65-140-50), заправлен ФК-5-1-12 (FK-5-1-12) 148кг.</t>
  </si>
  <si>
    <t>274-801-0108-0371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</si>
  <si>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(65-140-50), заправлен ФК-5-1-12 (FK-5-1-12) 152кг.</t>
  </si>
  <si>
    <t>274-801-0108-0372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</si>
  <si>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(65-140-50), заправлен ФК-5-1-12 (FK-5-1-12) 156кг.</t>
  </si>
  <si>
    <t>274-801-0108-0373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</si>
  <si>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(65-140-50), заправлен ФК-5-1-12 (FK-5-1-12) 160кг.</t>
  </si>
  <si>
    <t>274-801-0108-0374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</si>
  <si>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(65-140-50), заправлен ФК-5-1-12 (FK-5-1-12) 164кг.</t>
  </si>
  <si>
    <t>274-801-0108-0375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</si>
  <si>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(65-140-50), заправлен ФК-5-1-12 (FK-5-1-12) 168кг.</t>
  </si>
  <si>
    <t>274-801-0108-0376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</si>
  <si>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(65-150-50), заправлен ФК-5-1-12 (FK-5-1-12) 140кг.</t>
  </si>
  <si>
    <t>274-801-0108-0377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</si>
  <si>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(65-150-50), заправлен ФК-5-1-12 (FK-5-1-12) 144кг.</t>
  </si>
  <si>
    <t>274-801-0108-0378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</si>
  <si>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(65-150-50), заправлен ФК-5-1-12 (FK-5-1-12) 148кг.</t>
  </si>
  <si>
    <t>274-801-0108-0379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</si>
  <si>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(65-150-50), заправлен ФК-5-1-12 (FK-5-1-12) 152кг.</t>
  </si>
  <si>
    <t>274-801-0108-0380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</si>
  <si>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(65-150-50), заправлен ФК-5-1-12 (FK-5-1-12) 156кг.</t>
  </si>
  <si>
    <t>274-801-0108-0381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</si>
  <si>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(65-150-50), заправлен ФК-5-1-12 (FK-5-1-12) 160кг.</t>
  </si>
  <si>
    <t>274-801-0108-0382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</si>
  <si>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(65-150-50), заправлен ФК-5-1-12 (FK-5-1-12) 164кг.</t>
  </si>
  <si>
    <t>274-801-0108-0383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</si>
  <si>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(65-150-50), заправлен ФК-5-1-12 (FK-5-1-12) 168кг.</t>
  </si>
  <si>
    <t>274-801-0108-0384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</si>
  <si>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(65-150-50), заправлен ФК-5-1-12 (FK-5-1-12) 172кг.</t>
  </si>
  <si>
    <t>274-801-0108-0385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</si>
  <si>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(65-150-50), заправлен ФК-5-1-12 (FK-5-1-12) 176кг.</t>
  </si>
  <si>
    <t>274-801-0108-0386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</si>
  <si>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(65-150-50), заправлен ФК-5-1-12 (FK-5-1-12) 180кг.</t>
  </si>
  <si>
    <t>274-801-0108-0387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</si>
  <si>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(65-160-50), заправлен ФК-5-1-12 (FK-5-1-12) 150кг.</t>
  </si>
  <si>
    <t>274-801-0108-0388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</si>
  <si>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(65-160-50), заправлен ФК-5-1-12 (FK-5-1-12) 154кг.</t>
  </si>
  <si>
    <t>274-801-0108-0389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</si>
  <si>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(65-160-50), заправлен ФК-5-1-12 (FK-5-1-12) 158кг.</t>
  </si>
  <si>
    <t>274-801-0108-0390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</si>
  <si>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(65-160-50), заправлен ФК-5-1-12 (FK-5-1-12) 162кг.</t>
  </si>
  <si>
    <t>274-801-0108-0391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</si>
  <si>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(65-160-50), заправлен ФК-5-1-12 (FK-5-1-12) 166кг.</t>
  </si>
  <si>
    <t>274-801-0108-0392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</si>
  <si>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(65-160-50), заправлен ФК-5-1-12 (FK-5-1-12) 170кг.</t>
  </si>
  <si>
    <t>274-801-0108-0393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</si>
  <si>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(65-160-50), заправлен ФК-5-1-12 (FK-5-1-12) 174кг.</t>
  </si>
  <si>
    <t>274-801-0108-0394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</si>
  <si>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(65-160-50), заправлен ФК-5-1-12 (FK-5-1-12) 178кг.</t>
  </si>
  <si>
    <t>274-801-0108-0395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</si>
  <si>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(65-160-50), заправлен ФК-5-1-12 (FK-5-1-12) 182кг.</t>
  </si>
  <si>
    <t>274-801-0108-0396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</si>
  <si>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(65-160-50), заправлен ФК-5-1-12 (FK-5-1-12) 186кг.</t>
  </si>
  <si>
    <t>274-801-0108-0397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</si>
  <si>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(65-160-50), заправлен ФК-5-1-12 (FK-5-1-12) 190кг.</t>
  </si>
  <si>
    <t>274-801-0108-0398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</si>
  <si>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(65-160-50), заправлен ФК-5-1-12 (FK-5-1-12) 192кг.</t>
  </si>
  <si>
    <t>274-801-0108-0399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</si>
  <si>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(65-180-50), заправлен ФК-5-1-12 (FK-5-1-12) 160кг.</t>
  </si>
  <si>
    <t>274-801-0108-0400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</si>
  <si>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(65-180-50), заправлен ФК-5-1-12 (FK-5-1-12) 164кг.</t>
  </si>
  <si>
    <t>274-801-0108-0401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</si>
  <si>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(65-180-50), заправлен ФК-5-1-12 (FK-5-1-12) 168кг.</t>
  </si>
  <si>
    <t>274-801-0108-0402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</si>
  <si>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(65-180-50), заправлен ФК-5-1-12 (FK-5-1-12) 172кг.</t>
  </si>
  <si>
    <t>274-801-0108-0403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</si>
  <si>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(65-180-50), заправлен ФК-5-1-12 (FK-5-1-12) 176кг.</t>
  </si>
  <si>
    <t>274-801-0108-0404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</si>
  <si>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(65-180-50), заправлен ФК-5-1-12 (FK-5-1-12) 180кг.</t>
  </si>
  <si>
    <t>274-801-0108-0405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</si>
  <si>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(65-180-50), заправлен ФК-5-1-12 (FK-5-1-12) 184кг.</t>
  </si>
  <si>
    <t>274-801-0108-0406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</si>
  <si>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(65-180-50), заправлен ФК-5-1-12 (FK-5-1-12) 188кг.</t>
  </si>
  <si>
    <t>274-801-0108-0407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</si>
  <si>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(65-180-50), заправлен ФК-5-1-12 (FK-5-1-12) 192кг.</t>
  </si>
  <si>
    <t>274-801-0108-0408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</si>
  <si>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(65-180-50), заправлен ФК-5-1-12 (FK-5-1-12) 196кг.</t>
  </si>
  <si>
    <t>274-801-0108-0409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</si>
  <si>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(65-180-50), заправлен ФК-5-1-12 (FK-5-1-12) 200кг.</t>
  </si>
  <si>
    <t>274-801-0108-0410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</si>
  <si>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(65-180-50), заправлен ФК-5-1-12 (FK-5-1-12) 204кг.</t>
  </si>
  <si>
    <t>274-801-0108-0411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</si>
  <si>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(65-180-50), заправлен ФК-5-1-12 (FK-5-1-12) 208кг.</t>
  </si>
  <si>
    <t>274-801-0108-0412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</si>
  <si>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(65-180-50), заправлен ФК-5-1-12 (FK-5-1-12) 212кг.</t>
  </si>
  <si>
    <t>274-801-0108-0413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</si>
  <si>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(65-180-50), заправлен ФК-5-1-12 (FK-5-1-12) 216кг.</t>
  </si>
  <si>
    <t>274-801-0108-0414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</si>
  <si>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(65-200-50), заправлен ФК-5-1-12 (FK-5-1-12) 180кг.</t>
  </si>
  <si>
    <t>274-801-0108-0415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</si>
  <si>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(65-200-50), заправлен ФК-5-1-12 (FK-5-1-12) 184кг.</t>
  </si>
  <si>
    <t>274-801-0108-0416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</si>
  <si>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(65-200-50), заправлен ФК-5-1-12 (FK-5-1-12) 188кг.</t>
  </si>
  <si>
    <t>274-801-0108-0417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</si>
  <si>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(65-200-50), заправлен ФК-5-1-12 (FK-5-1-12) 192кг.</t>
  </si>
  <si>
    <t>274-801-0108-0418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</si>
  <si>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(65-200-50), заправлен ФК-5-1-12 (FK-5-1-12) 196кг.</t>
  </si>
  <si>
    <t>274-801-0108-0419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</si>
  <si>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(65-200-50), заправлен ФК-5-1-12 (FK-5-1-12) 200кг.</t>
  </si>
  <si>
    <t>274-801-0108-0420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</si>
  <si>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(65-200-50), заправлен ФК-5-1-12 (FK-5-1-12) 204кг.</t>
  </si>
  <si>
    <t>274-801-0108-0421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</si>
  <si>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(65-200-50), заправлен ФК-5-1-12 (FK-5-1-12) 208кг.</t>
  </si>
  <si>
    <t>274-801-0108-0422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</si>
  <si>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(65-200-50), заправлен ФК-5-1-12 (FK-5-1-12) 212кг.</t>
  </si>
  <si>
    <t>274-801-0108-0423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</si>
  <si>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(65-200-50), заправлен ФК-5-1-12 (FK-5-1-12) 216кг.</t>
  </si>
  <si>
    <t>274-801-0108-0424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</si>
  <si>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(65-200-50), заправлен ФК-5-1-12 (FK-5-1-12) 220кг.</t>
  </si>
  <si>
    <t>274-801-0108-0425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</si>
  <si>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(65-200-50), заправлен ФК-5-1-12 (FK-5-1-12) 224кг.</t>
  </si>
  <si>
    <t>274-801-0108-0426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</si>
  <si>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(65-200-50), заправлен ФК-5-1-12 (FK-5-1-12) 228кг.</t>
  </si>
  <si>
    <t>274-801-0108-0427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</si>
  <si>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(65-200-50), заправлен ФК-5-1-12 (FK-5-1-12) 232кг.</t>
  </si>
  <si>
    <t>274-801-0108-0428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</si>
  <si>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(65-200-50), заправлен ФК-5-1-12 (FK-5-1-12) 236кг.</t>
  </si>
  <si>
    <t>274-801-0108-0429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</si>
  <si>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(65-200-50), заправлен ФК-5-1-12 (FK-5-1-12) 240кг.</t>
  </si>
  <si>
    <t>274-801-0108-0430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</si>
  <si>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(65-220-50), заправлен ФК-5-1-12 (FK-5-1-12) 200кг.</t>
  </si>
  <si>
    <t>274-801-0108-0431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</si>
  <si>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(65-220-50), заправлен ФК-5-1-12 (FK-5-1-12) 204кг.</t>
  </si>
  <si>
    <t>274-801-0108-0432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</si>
  <si>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(65-220-50), заправлен ФК-5-1-12 (FK-5-1-12) 208кг.</t>
  </si>
  <si>
    <t>274-801-0108-0433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</si>
  <si>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(65-220-50), заправлен ФК-5-1-12 (FK-5-1-12) 212кг.</t>
  </si>
  <si>
    <t>274-801-0108-0434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</si>
  <si>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(65-220-50), заправлен ФК-5-1-12 (FK-5-1-12) 216кг.</t>
  </si>
  <si>
    <t>274-801-0108-0435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</si>
  <si>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(65-220-50), заправлен ФК-5-1-12 (FK-5-1-12) 220кг.</t>
  </si>
  <si>
    <t>274-801-0108-0436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</si>
  <si>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(65-220-50), заправлен ФК-5-1-12 (FK-5-1-12) 224кг.</t>
  </si>
  <si>
    <t>274-801-0108-0437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</si>
  <si>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(65-220-50), заправлен ФК-5-1-12 (FK-5-1-12) 228кг.</t>
  </si>
  <si>
    <t>274-801-0108-0438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</si>
  <si>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(65-220-50), заправлен ФК-5-1-12 (FK-5-1-12) 232кг.</t>
  </si>
  <si>
    <t>274-801-0108-0439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</si>
  <si>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(65-220-50), заправлен ФК-5-1-12 (FK-5-1-12) 236кг.</t>
  </si>
  <si>
    <t>274-801-0108-0440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</si>
  <si>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(65-220-50), заправлен ФК-5-1-12 (FK-5-1-12) 240кг.</t>
  </si>
  <si>
    <t>274-801-0108-0441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</si>
  <si>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(65-220-50), заправлен ФК-5-1-12 (FK-5-1-12) 244кг.</t>
  </si>
  <si>
    <t>274-801-0108-0442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</si>
  <si>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(65-220-50), заправлен ФК-5-1-12 (FK-5-1-12) 248кг.</t>
  </si>
  <si>
    <t>274-801-0108-0443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</si>
  <si>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(65-220-50), заправлен ФК-5-1-12 (FK-5-1-12) 252кг.</t>
  </si>
  <si>
    <t>274-801-0108-0444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</si>
  <si>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(65-220-50), заправлен ФК-5-1-12 (FK-5-1-12) 256кг.</t>
  </si>
  <si>
    <t>274-801-0108-0445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</si>
  <si>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(65-220-50), заправлен ФК-5-1-12 (FK-5-1-12) 260кг.</t>
  </si>
  <si>
    <t>274-801-0108-0446</t>
  </si>
  <si>
    <t>Модуль пожаротушения газовый в комплекте с баллоном, запорно-пусковым устройством, электро-механическим побудителем, манометром, сигнализатором типа PROFFEX модели МПТГ"PROFFEX" (65-220-50), заправлен ФК-5-1-12 (FK-5-1-12) 264кг.</t>
  </si>
  <si>
    <t>QR Systems</t>
  </si>
  <si>
    <t>541-801-2204001</t>
  </si>
  <si>
    <t>ИП 212-102/Wh Извещатель пожарный дымовой оптико-электронный точечный адресно-аналоговый QR Systems (белый)</t>
  </si>
  <si>
    <t>541-801-2204002</t>
  </si>
  <si>
    <t>ИП 101-102-A1R/Wh Извещатель пожарный тепловой максимально-дифференциальный адресно-аналоговый QR Systems (белый)</t>
  </si>
  <si>
    <t>541-801-2204005</t>
  </si>
  <si>
    <t>ИП 212-104-С3 Извещатель пожарный дымовой оптико-электронный точечный свето-звуковой адресно-аналоговый</t>
  </si>
  <si>
    <t>541-801-2204007</t>
  </si>
  <si>
    <t>ИП 513-101 Извещатель пожарный ручной адресный QR Systems</t>
  </si>
  <si>
    <t>541-801-2203006</t>
  </si>
  <si>
    <t>УДП-513-101Д Устройство дистанционного пуска проводное (дымоудаление) QR Systems</t>
  </si>
  <si>
    <t>541-801-2203007</t>
  </si>
  <si>
    <t>УДП-513-101П Устройство дистанционного пуска проводное QR Systems (пожаротушение)</t>
  </si>
  <si>
    <t>541-801-2204003</t>
  </si>
  <si>
    <t>ИП 513-102 Извещатель пожарный ручной адресный QR Systems</t>
  </si>
  <si>
    <t>541-801-2203001</t>
  </si>
  <si>
    <t>УДП-513-102А Устройство дистанционного пуска проводное QR Systems (аварийный выход)</t>
  </si>
  <si>
    <t>541-801-2203002</t>
  </si>
  <si>
    <t>УДП-513-102Д Устройство дистанционного пуска проводное (дымоудаление) QR Systems</t>
  </si>
  <si>
    <t>541-801-2206002</t>
  </si>
  <si>
    <t>ОР-101 Оповещатель пожарный речевой QR Systems</t>
  </si>
  <si>
    <t>541-801-2204008</t>
  </si>
  <si>
    <t>ИП 212-02/Wh Извещатель пожарный дымовой оптико-электронный точечный адресный радиоканальный QR Systems (белый)</t>
  </si>
  <si>
    <t>541-801-2204006</t>
  </si>
  <si>
    <t>ИП 101-02-A1R/Wh Извещатель пожарный тепловой максимально-дифференциальный адресно-аналоговый QR Systems (белый)</t>
  </si>
  <si>
    <t>541-801-2204004</t>
  </si>
  <si>
    <t>ИП 513-02 Извещатель пожарный ручной адресный радиоканальный QR Systems</t>
  </si>
  <si>
    <t>541-801-2203003</t>
  </si>
  <si>
    <t>УДП 513-02А Устройство дистанционного пуска радиоканальное QR Systems (аварийный выход)</t>
  </si>
  <si>
    <t>541-801-2203004</t>
  </si>
  <si>
    <t>УДП 513-02Д Устройство дистанционного пуска радиоканальное QR Systems (дымоудаление)</t>
  </si>
  <si>
    <t>541-801-2203005</t>
  </si>
  <si>
    <t>УДП 513-02П Устройство дистанционного пуска радиоканальное QR Systems  (пожаротушение)</t>
  </si>
  <si>
    <t>541-801-2206001</t>
  </si>
  <si>
    <t>ОР-Р-01 Оповещатель пожарный речевой радиоканальный QR Systems</t>
  </si>
  <si>
    <t>541-801-2201001</t>
  </si>
  <si>
    <t>ППК-02-250-0 Прибор приемно-контрольный и управления пожарный адресно-аналоговый комбинированный QR Systems</t>
  </si>
  <si>
    <t>541-801-2201002</t>
  </si>
  <si>
    <t>ППК-02-250-2 Прибор приемно-контрольный и управления пожарный адресно-аналоговый комбинированный QR Systems</t>
  </si>
  <si>
    <t>541-801-2201008</t>
  </si>
  <si>
    <t>ППК-02-250-4 Прибор приемно-контрольный и управления пожарный адресно-аналоговый комбинированный QR Systems</t>
  </si>
  <si>
    <t>541-801-2201009</t>
  </si>
  <si>
    <t>ППК-02-250-7 Прибор приемно-контрольный и управления пожарный адресно-аналоговый комбинированный QR Systems</t>
  </si>
  <si>
    <t>541-801-2201004</t>
  </si>
  <si>
    <t>ППК-02-500-0 Прибор приемно-контрольный и управления пожарный адресно-аналоговый комбинированный QR Systems</t>
  </si>
  <si>
    <t>541-801-2201005</t>
  </si>
  <si>
    <t>ППК-02-500-2 Прибор приемно-контрольный и управления пожарный адресно-аналоговый комбинированный QR Systems</t>
  </si>
  <si>
    <t>541-801-2201006</t>
  </si>
  <si>
    <t>ППК-02-500-4 Прибор приемно-контрольный и управления пожарный адресно-аналоговый комбинированный QR Systems</t>
  </si>
  <si>
    <t>541-801-2201007</t>
  </si>
  <si>
    <t>ППК-02-500-7 Прибор приемно-контрольный и управления пожарный адресно-аналоговый комбинированный QR Systems</t>
  </si>
  <si>
    <t>541-801-2205001</t>
  </si>
  <si>
    <t>КС-02-250 Контроллер системы пожарной сигнализации QR Systems</t>
  </si>
  <si>
    <t>541-801-2202009</t>
  </si>
  <si>
    <t>МПИ-20 Модуль преобразования интерфейсов QR Systems</t>
  </si>
  <si>
    <t>541-801-2207001</t>
  </si>
  <si>
    <t>RA-30 Повторитель интерфейсов QR Systems</t>
  </si>
  <si>
    <t>541-801-2202003</t>
  </si>
  <si>
    <t>МДА-101-1 Модуль дымоудаления адресный комбинированный QR Systems</t>
  </si>
  <si>
    <t>541-801-2202004</t>
  </si>
  <si>
    <t>МДА-101-2 Модуль дымоудаления адресный комбинированный QR Systems</t>
  </si>
  <si>
    <t>541-801-2202005</t>
  </si>
  <si>
    <t>МДА-101-3 Модуль дымоудаления адресный комбинированный QR Systems</t>
  </si>
  <si>
    <t>541-801-2214001</t>
  </si>
  <si>
    <t>БИ-04 Блок разветвительно-изолирующий QR Systems</t>
  </si>
  <si>
    <t>541-801-2213001</t>
  </si>
  <si>
    <t>АР-1 Расширитель адресный проводной QR Systems</t>
  </si>
  <si>
    <t>541-801-2202001</t>
  </si>
  <si>
    <t>АМР-4 Адресный модуль расширения QR Systems</t>
  </si>
  <si>
    <t>541-801-2202006</t>
  </si>
  <si>
    <t>МР-1 Модуль реле QR Systems</t>
  </si>
  <si>
    <t>541-801-2202007</t>
  </si>
  <si>
    <t>МР-4 Модуль реле QR Systems</t>
  </si>
  <si>
    <t>541-801-2211003</t>
  </si>
  <si>
    <t>RCP-08 Панель управления QR Systems</t>
  </si>
  <si>
    <t>541-801-2205002</t>
  </si>
  <si>
    <t>RACS-1101 Контроллер QR Systems</t>
  </si>
  <si>
    <t>541-801-2209001</t>
  </si>
  <si>
    <t>RACS-1201 Считыватель бесконтактный QR Systems</t>
  </si>
  <si>
    <t>541-801-2210003</t>
  </si>
  <si>
    <t>RV-3434 Видеодомофон многоабонентский уличный QR Systems</t>
  </si>
  <si>
    <t>Rubezh</t>
  </si>
  <si>
    <t>541-801-1605002</t>
  </si>
  <si>
    <t>Изолятор шлейфа ИЗ-1-R3</t>
  </si>
  <si>
    <t>248-405-0146</t>
  </si>
  <si>
    <t>ИМ-1-R3, модуль интерфейсный</t>
  </si>
  <si>
    <t>248-405-0147</t>
  </si>
  <si>
    <t>МКД-2-R3, модуль контроля доступа</t>
  </si>
  <si>
    <t>541-801-1606136</t>
  </si>
  <si>
    <t>Шкаф управления задвижко ШУЗ-3-00-R3</t>
  </si>
  <si>
    <t>541-801-1605003</t>
  </si>
  <si>
    <t>Изолятор шлейфа базовый ИЗ-1Б-R3 L1.42</t>
  </si>
  <si>
    <t>541-801-1606134</t>
  </si>
  <si>
    <t>Шкаф управления задвижкой, ШУЗ-1,5-00-R3</t>
  </si>
  <si>
    <t>248-303-1101</t>
  </si>
  <si>
    <t>Блок индикации и управления модели R3-Рубеж-БИУ</t>
  </si>
  <si>
    <t>248-305-1303</t>
  </si>
  <si>
    <t>ПКУ-1 прот R3, программатор адресных утройств</t>
  </si>
  <si>
    <t>541-801-1606050</t>
  </si>
  <si>
    <t>Шкаф управления вентилятором ШУН/В-3-03-УК6-R3</t>
  </si>
  <si>
    <t>541-801-1606052</t>
  </si>
  <si>
    <t>Шкаф управления вентилятором ШУН/В-3-03-УК15-R3</t>
  </si>
  <si>
    <t>541-801-1606054</t>
  </si>
  <si>
    <t>Шкаф управления вентилятором ШУН/В-3-03-УК30-R3</t>
  </si>
  <si>
    <t>541-801-1606056</t>
  </si>
  <si>
    <t>Шкаф управления вентилятором ШУН/В-3-03-УК45-R3</t>
  </si>
  <si>
    <t>541-801-1606082</t>
  </si>
  <si>
    <t>Шкаф управления вентилятором ШУН/В-3-03-УПП-R3</t>
  </si>
  <si>
    <t>541-801-1606088</t>
  </si>
  <si>
    <t>Шкаф управления вентилятором ШУН/В-11-03-УПП-R3</t>
  </si>
  <si>
    <t>541-801-1606090</t>
  </si>
  <si>
    <t>Шкаф управления вентилятором ШУН/В-15-03-УПП-R3</t>
  </si>
  <si>
    <t>541-801-1606092</t>
  </si>
  <si>
    <t>Шкаф управления вентилятором ШУН/В-18-03-УПП-R3</t>
  </si>
  <si>
    <t>541-801-1606093</t>
  </si>
  <si>
    <t>Шкаф управления вентилятором ШУН/В-22-03-УПП-R3</t>
  </si>
  <si>
    <t>541-801-1606095</t>
  </si>
  <si>
    <t>Шкаф управления вентилятором ШУН/В-30-03-УПП-R3</t>
  </si>
  <si>
    <t>541-801-1606097</t>
  </si>
  <si>
    <t>Шкаф управления вентилятором ШУН/В-37-03-УПП-R3</t>
  </si>
  <si>
    <t>541-801-1606098</t>
  </si>
  <si>
    <t>Шкаф управления вентилятором ШУН/В-45-03-УПП-R3</t>
  </si>
  <si>
    <t>541-801-1606135</t>
  </si>
  <si>
    <t>Шкаф управления задвижкой ШУЗ-1,5-00-R3 (IP54)</t>
  </si>
  <si>
    <t>541-801-1606137</t>
  </si>
  <si>
    <t>Шкаф управления задвижкой ШУЗ-3-00-R3 (IP54)</t>
  </si>
  <si>
    <t>541-801-1606139</t>
  </si>
  <si>
    <t>Шкаф управления резервным питанием ШУР-45-00-R3</t>
  </si>
  <si>
    <t>248-302-0536</t>
  </si>
  <si>
    <t>Извещатель пожарный ручной Модели ИПР 513-11-А-R3</t>
  </si>
  <si>
    <t>248-303-0802</t>
  </si>
  <si>
    <t>Прибор передачи извещений на компьютер модели R3-МС</t>
  </si>
  <si>
    <t>248-303-1102</t>
  </si>
  <si>
    <t>Пульт дистанционного управления модели R3-Рубеж-ПДУ</t>
  </si>
  <si>
    <t>248-303-1103</t>
  </si>
  <si>
    <t>Контроллер адресных устройств модели R3-Рубеж-КАУ2</t>
  </si>
  <si>
    <t>248-306-0345</t>
  </si>
  <si>
    <t>Источник электропитания ИВЭПР 12/2,5, RS R3 2х7 БР</t>
  </si>
  <si>
    <t>248-306-0398</t>
  </si>
  <si>
    <t>Источник электропитания ИВЭПР 24/2,5 RS-R3 2х12 БР</t>
  </si>
  <si>
    <t>248-306-0399</t>
  </si>
  <si>
    <t>Источник электропитания ИВЭПР 24/2,5 RS-R3 2х17 БР</t>
  </si>
  <si>
    <t>541-801-1606042</t>
  </si>
  <si>
    <t>Шкаф управления вентилятором ШУН/В-1,5-03-УК6-R3</t>
  </si>
  <si>
    <t>541-801-1606044</t>
  </si>
  <si>
    <t>Шкаф управления вентилятором ШУН/В-1,5-03-УК15-R3</t>
  </si>
  <si>
    <t>541-801-1606046</t>
  </si>
  <si>
    <t>Шкаф управления вентилятором ШУН/В-1,5-03-УК30-R3</t>
  </si>
  <si>
    <t>541-801-1606048</t>
  </si>
  <si>
    <t>Шкаф управления вентилятором ШУН/В-1,5-03-УК45-R3</t>
  </si>
  <si>
    <t>541-801-1606080</t>
  </si>
  <si>
    <t>Шкаф управления вентилятором ШУН/В-1,5-03-УПП-R3</t>
  </si>
  <si>
    <t>541-801-1606084</t>
  </si>
  <si>
    <t>Шкаф управления вентилятором ШУН/В-5,5-03-УПП-R3</t>
  </si>
  <si>
    <t>541-801-1606086</t>
  </si>
  <si>
    <t>Шкаф управления вентилятором ШУН/В-7,5-03-УПП-R3</t>
  </si>
  <si>
    <t>541-801-1606138</t>
  </si>
  <si>
    <t>Шкаф управления резервным питанием ШУР-110-00-R3</t>
  </si>
  <si>
    <t>248-302-0120</t>
  </si>
  <si>
    <t>Извещатель пожарный тепловой Модели ИП 101-29-PR прот. R3</t>
  </si>
  <si>
    <t>248-302-0231</t>
  </si>
  <si>
    <t>Извещатель пожарный дымовой Модели ИП 212-64-R3 без б/о</t>
  </si>
  <si>
    <t>248-303-0803</t>
  </si>
  <si>
    <t>Прибор передачи извещений на компьютер модели R3-МС-Е</t>
  </si>
  <si>
    <t>248-306-0390</t>
  </si>
  <si>
    <t>Источник электропитания ИВЭПР 12/2 RS-R3 2х7 БР (К1)</t>
  </si>
  <si>
    <t>248-306-0391</t>
  </si>
  <si>
    <t>Источник электропитания ИВЭПР 12/2 RS-R3 2х12 БР (К2)</t>
  </si>
  <si>
    <t>248-306-0392</t>
  </si>
  <si>
    <t>Источник электропитания ИВЭПР 12/2 RS-R3 2х17 БР (К4)</t>
  </si>
  <si>
    <t>248-306-0393</t>
  </si>
  <si>
    <t>Источник электропитания ИВЭПР 12/3,5 RS-R3 2х12 БР (К2)</t>
  </si>
  <si>
    <t>248-306-0394</t>
  </si>
  <si>
    <t>Источник электропитания ИВЭПР 12/3,5 RS-R3 2х17 БР (К4)</t>
  </si>
  <si>
    <t>248-306-0395</t>
  </si>
  <si>
    <t>Источник электропитания ИВЭПР 12/5 RS-R3 2х7 БР (К1)</t>
  </si>
  <si>
    <t>248-306-0396</t>
  </si>
  <si>
    <t>Источник электропитания ИВЭПР 12/5 RS-R3 2х12 БР (К2)</t>
  </si>
  <si>
    <t>248-306-0397</t>
  </si>
  <si>
    <t>Источник электропитания ИВЭПР 24/2,5 RS-R3 2х7 БР (К1)</t>
  </si>
  <si>
    <t>248-306-0824</t>
  </si>
  <si>
    <t>Модуль контроля и управления АМ-1-R3, метка адресная</t>
  </si>
  <si>
    <t>248-306-0825</t>
  </si>
  <si>
    <t>Модуль контроля и управления АМ-4-R3, метка адресная</t>
  </si>
  <si>
    <t>248-306-0829</t>
  </si>
  <si>
    <t>Модуль контроля и управления РМ-1-R3, модуль релейный</t>
  </si>
  <si>
    <t>248-306-0830</t>
  </si>
  <si>
    <t>Модуль контроля и управления РМ-1С-R3, модуль релейный</t>
  </si>
  <si>
    <t>248-306-0831</t>
  </si>
  <si>
    <t>Модуль контроля и управления РМ-4-R3, модуль релейный</t>
  </si>
  <si>
    <t>248-306-0832</t>
  </si>
  <si>
    <t>Модуль контроля и управления РМ-1К-R3, модуль релейный</t>
  </si>
  <si>
    <t>248-306-0833</t>
  </si>
  <si>
    <t>Модуль контроля и управления РМ-4К-R3, модуль релейный</t>
  </si>
  <si>
    <t>541-801-1606001</t>
  </si>
  <si>
    <t>Шкаф управления насосом или вентилятором ШУН/В-1,5-00-R3</t>
  </si>
  <si>
    <t>541-801-1606002</t>
  </si>
  <si>
    <t>Шкаф управления насосом или вентилятором ШУН/В-3-00-R3</t>
  </si>
  <si>
    <t>541-801-1606004</t>
  </si>
  <si>
    <t>Шкаф управления насосом или вентилятором ШУН/В-5,5-00-R3</t>
  </si>
  <si>
    <t>541-801-1606006</t>
  </si>
  <si>
    <t>Шкаф управления насосом или вентилятором ШУН/В-7,5-00-R3</t>
  </si>
  <si>
    <t>541-801-1606008</t>
  </si>
  <si>
    <t>Шкаф управления насосом или вентилятором ШУН/В-11-00-R3</t>
  </si>
  <si>
    <t>541-801-1606009</t>
  </si>
  <si>
    <t>Шкаф управления насосом или вентилятором ШУН/В-15-00-R3</t>
  </si>
  <si>
    <t>541-801-1606011</t>
  </si>
  <si>
    <t>Шкаф управления насосом или вентилятором ШУН/В-18-00-R3</t>
  </si>
  <si>
    <t>541-801-1606013</t>
  </si>
  <si>
    <t>Шкаф управления насосом или вентилятором ШУН/В-22-00-R3</t>
  </si>
  <si>
    <t>541-801-1606015</t>
  </si>
  <si>
    <t>Шкаф управления насосом или вентилятором ШУН/В-30-00-R3</t>
  </si>
  <si>
    <t>541-801-1606017</t>
  </si>
  <si>
    <t>Шкаф управления насосом или вентилятором ШУН/В-37-00-R3</t>
  </si>
  <si>
    <t>541-801-1606019</t>
  </si>
  <si>
    <t>Шкаф управления насосом или вентилятором ШУН/В-45-00-R3</t>
  </si>
  <si>
    <t>541-801-1606021</t>
  </si>
  <si>
    <t>Шкаф управления насосом или вентилятором ШУН/В-1,5-03-R3</t>
  </si>
  <si>
    <t>541-801-1606023</t>
  </si>
  <si>
    <t>Шкаф управления насосом или вентилятором ШУН/В-3-03-R3</t>
  </si>
  <si>
    <t>541-801-1606025</t>
  </si>
  <si>
    <t>Шкаф управления насосом или вентилятором ШУН/В-5,5-03-R3</t>
  </si>
  <si>
    <t>541-801-1606027</t>
  </si>
  <si>
    <t>Шкаф управления насосом или вентилятором ШУН/В-7,5-03-R3</t>
  </si>
  <si>
    <t>541-801-1606029</t>
  </si>
  <si>
    <t>Шкаф управления насосом или вентилятором ШУН/В-11-03-R3</t>
  </si>
  <si>
    <t>541-801-1606031</t>
  </si>
  <si>
    <t>Шкаф управления насосом или вентилятором ШУН/В-15-03-R3</t>
  </si>
  <si>
    <t>541-801-1606033</t>
  </si>
  <si>
    <t>Шкаф управления насосом или вентилятором ШУН/В-18-03-R3</t>
  </si>
  <si>
    <t>541-801-1606035</t>
  </si>
  <si>
    <t>Шкаф управления насосом или вентилятором ШУН/В-22-03-R3</t>
  </si>
  <si>
    <t>541-801-1606037</t>
  </si>
  <si>
    <t>Шкаф управления насосом или вентилятором ШУН/В-30-03-R3</t>
  </si>
  <si>
    <t>541-801-1606039</t>
  </si>
  <si>
    <t>Шкаф управления насосом или вентилятором ШУН/В-37-03-R3</t>
  </si>
  <si>
    <t>541-801-1606041</t>
  </si>
  <si>
    <t>Шкаф управления насосом или вентилятором ШУН/В-45-03-R3</t>
  </si>
  <si>
    <t>541-801-1606043</t>
  </si>
  <si>
    <t>Шкаф управления вентилятором ШУН/В-1,5-03-УК6-R3 (IP54)</t>
  </si>
  <si>
    <t>541-801-1606045</t>
  </si>
  <si>
    <t>Шкаф управления вентилятором ШУН/В-1,5-03-УК15-R3 (IP54)</t>
  </si>
  <si>
    <t>541-801-1606047</t>
  </si>
  <si>
    <t>Шкаф управления вентилятором ШУН/В-1,5-03-УК30-R3 (IP54)</t>
  </si>
  <si>
    <t>541-801-1606049</t>
  </si>
  <si>
    <t>Шкаф управления вентилятором ШУН/В-1,5-03-УК45-R3 (IP54)</t>
  </si>
  <si>
    <t>541-801-1606051</t>
  </si>
  <si>
    <t>Шкаф управления вентилятором ШУН/В-3-03-УК6-R3 (IP54)</t>
  </si>
  <si>
    <t>541-801-1606053</t>
  </si>
  <si>
    <t>Шкаф управления вентилятором ШУН/В-3-03-УК15-R3 (IP54)</t>
  </si>
  <si>
    <t>541-801-1606055</t>
  </si>
  <si>
    <t>Шкаф управления вентилятором ШУН/В-3-03-УК30-R3 (IP54)</t>
  </si>
  <si>
    <t>541-801-1606057</t>
  </si>
  <si>
    <t>Шкаф управления вентилятором ШУН/В-3-03-УК45-R3 (IP54)</t>
  </si>
  <si>
    <t>541-801-1606081</t>
  </si>
  <si>
    <t>Шкаф управления вентилятором ШУН/В-1,5-03-УПП-R3 (IP54)</t>
  </si>
  <si>
    <t>541-801-1606083</t>
  </si>
  <si>
    <t>Шкаф управления вентилятором ШУН/В-3-03-УПП-R3 (IP54)</t>
  </si>
  <si>
    <t>541-801-1606085</t>
  </si>
  <si>
    <t>Шкаф управления вентилятором ШУН/В-5,5-03-УПП-R3 (IP54)</t>
  </si>
  <si>
    <t>541-801-1606087</t>
  </si>
  <si>
    <t>Шкаф управления вентилятором ШУН/В-7,5-03-УПП-R3 (IP54)</t>
  </si>
  <si>
    <t>541-801-1606089</t>
  </si>
  <si>
    <t>Шкаф управления вентилятором ШУН/В-11-03-УПП-R3 (IP54)</t>
  </si>
  <si>
    <t>541-801-1606091</t>
  </si>
  <si>
    <t>Шкаф управления вентилятором ШУН/В-15-03-УПП-R3 (IP54)</t>
  </si>
  <si>
    <t>541-801-1606094</t>
  </si>
  <si>
    <t>Шкаф управления вентилятором ШУН/В-22-03-УПП-R3 (IP54)</t>
  </si>
  <si>
    <t>541-801-1606096</t>
  </si>
  <si>
    <t>Шкаф управления вентилятором ШУН/В-30-03-УПП-R3 (IP54)</t>
  </si>
  <si>
    <t>541-801-1606117</t>
  </si>
  <si>
    <t>Шкаф управления насосом или вентилятором ШУН/В-3-03-ПЧ-R3</t>
  </si>
  <si>
    <t>248-302-0128</t>
  </si>
  <si>
    <t>Извещатель пожарный тепловой Модели ИП 101-29-PR-R3 без б/о</t>
  </si>
  <si>
    <t>248-302-0230</t>
  </si>
  <si>
    <t>Извещатель пожарный дымовой Модели ИП 212/101-64-PR-R3 без б/о</t>
  </si>
  <si>
    <t>248-304-0174</t>
  </si>
  <si>
    <t>Оповещатель световой модели ОПОП 1-R3 "ВЫХОД", фон зеленый</t>
  </si>
  <si>
    <t>248-306-0826</t>
  </si>
  <si>
    <t>Модуль контроля и управления АМП-4-R3, метка адресная пожарная</t>
  </si>
  <si>
    <t>541-801-1606003</t>
  </si>
  <si>
    <t>Шкаф управления насосом или вентилятором ШУН/В-3-00-R3 (IP54)</t>
  </si>
  <si>
    <t>541-801-1606005</t>
  </si>
  <si>
    <t>Шкаф управления насосом или вентилятором ШУН/В-5,5-00-R3 (IP54)</t>
  </si>
  <si>
    <t>541-801-1606007</t>
  </si>
  <si>
    <t>Шкаф управления насосом или вентилятором ШУН/В-7,5-00-R3 (IP54)</t>
  </si>
  <si>
    <t>541-801-1606010</t>
  </si>
  <si>
    <t>Шкаф управления насосом или вентилятором ШУН/В-15-00-R3 (IP54)</t>
  </si>
  <si>
    <t>541-801-1606012</t>
  </si>
  <si>
    <t>Шкаф управления насосом или вентилятором ШУН/В-18-00-R3 (IP54)</t>
  </si>
  <si>
    <t>541-801-1606014</t>
  </si>
  <si>
    <t>Шкаф управления насосом или вентилятором ШУН/В-22-00-R3 (IP54)</t>
  </si>
  <si>
    <t>541-801-1606016</t>
  </si>
  <si>
    <t>Шкаф управления насосом или вентилятором ШУН/В-30-00-R3 (IP54)</t>
  </si>
  <si>
    <t>541-801-1606018</t>
  </si>
  <si>
    <t>Шкаф управления насосом или вентилятором ШУН/В-37-00-R3 (IP54)</t>
  </si>
  <si>
    <t>541-801-1606020</t>
  </si>
  <si>
    <t>Шкаф управления насосом или вентилятором ШУН/В-45-00-R3 (IP54)</t>
  </si>
  <si>
    <t>541-801-1606022</t>
  </si>
  <si>
    <t>Шкаф управления насосом или вентилятором ШУН/В-1,5-03-R3 (IP54)</t>
  </si>
  <si>
    <t>541-801-1606024</t>
  </si>
  <si>
    <t>Шкаф управления насосом или вентилятором ШУН/В-3-03-R3 (IP54)</t>
  </si>
  <si>
    <t>541-801-1606026</t>
  </si>
  <si>
    <t>Шкаф управления насосом или вентилятором ШУН/В-5,5-03-R3 (IP54)</t>
  </si>
  <si>
    <t>541-801-1606028</t>
  </si>
  <si>
    <t>Шкаф управления насосом или вентилятором ШУН/В-7,5-03-R3 (IP54)</t>
  </si>
  <si>
    <t>541-801-1606030</t>
  </si>
  <si>
    <t>Шкаф управления насосом или вентилятором ШУН/В-11-03-R3 (IP54)</t>
  </si>
  <si>
    <t>541-801-1606032</t>
  </si>
  <si>
    <t>Шкаф управления насосом или вентилятором ШУН/В-15-03-R3 (IP54)</t>
  </si>
  <si>
    <t>541-801-1606034</t>
  </si>
  <si>
    <t>Шкаф управления насосом или вентилятором ШУН/В-18-03-R3 (IP54)</t>
  </si>
  <si>
    <t>541-801-1606036</t>
  </si>
  <si>
    <t>Шкаф управления насосом или вентилятором ШУН/В-22-03-R3 (IP54)</t>
  </si>
  <si>
    <t>541-801-1606038</t>
  </si>
  <si>
    <t>Шкаф управления насосом или вентилятором ШУН/В-30-03-R3 (IP54)</t>
  </si>
  <si>
    <t>541-801-1606040</t>
  </si>
  <si>
    <t>Шкаф управления насосом или вентилятором ШУН/В-37-03-R3 (IP54)</t>
  </si>
  <si>
    <t>541-801-1606058</t>
  </si>
  <si>
    <t>Шкаф управления насосом или вентилятором ШУН/В-1,5-00-УПП-R3</t>
  </si>
  <si>
    <t>541-801-1606060</t>
  </si>
  <si>
    <t>Шкаф управления насосом или вентилятором ШУН/В-3-00-УПП-R3</t>
  </si>
  <si>
    <t>541-801-1606062</t>
  </si>
  <si>
    <t>Шкаф управления насосом или вентилятором ШУН/В-5,5-00-УПП-R3</t>
  </si>
  <si>
    <t>541-801-1606064</t>
  </si>
  <si>
    <t>Шкаф управления насосом или вентилятором ШУН/В-7,5-00-УПП-R3</t>
  </si>
  <si>
    <t>541-801-1606066</t>
  </si>
  <si>
    <t>Шкаф управления насосом или вентилятором ШУН/В-11-00-УПП-R3</t>
  </si>
  <si>
    <t>541-801-1606068</t>
  </si>
  <si>
    <t>Шкаф управления насосом или вентилятором ШУН/В-15-00-УПП-R3</t>
  </si>
  <si>
    <t>541-801-1606070</t>
  </si>
  <si>
    <t>Шкаф управления насосом или вентиляторомШУН/В-18-00-УПП-R3</t>
  </si>
  <si>
    <t>541-801-1606072</t>
  </si>
  <si>
    <t>Шкаф управления насосом или вентилятором ШУН/В-22-00-УПП-R3</t>
  </si>
  <si>
    <t>541-801-1606074</t>
  </si>
  <si>
    <t>Шкаф управления насосом или вентилятором ШУН/В-30-00-УПП-R3</t>
  </si>
  <si>
    <t>541-801-1606076</t>
  </si>
  <si>
    <t>Шкаф управления насосом или вентилятором ШУН/В-37-00-УПП-R3</t>
  </si>
  <si>
    <t>541-801-1606078</t>
  </si>
  <si>
    <t>Шкаф управления насосом или вентилятором ШУН/В-45-00-УПП-R3</t>
  </si>
  <si>
    <t>541-801-1606099</t>
  </si>
  <si>
    <t>Шкаф управления насосом или вентилятором ШУН/В-1,5-00-ПЧ-R3</t>
  </si>
  <si>
    <t>541-801-1606101</t>
  </si>
  <si>
    <t>Шкаф управления насосом или вентилятором ШУН/В-5,5-00-ПЧ-R3</t>
  </si>
  <si>
    <t>541-801-1606103</t>
  </si>
  <si>
    <t>Шкаф управления насосом или вентилятором. ШУН/В-7,5-00-ПЧ-R3</t>
  </si>
  <si>
    <t>541-801-1606105</t>
  </si>
  <si>
    <t>Шкаф управления насосом или вентилятором ШУН/В-11-00-ПЧ-R3</t>
  </si>
  <si>
    <t>541-801-1606107</t>
  </si>
  <si>
    <t>Шкаф управления насосом или вентилятором ШУН/В-15-00-ПЧ-R3</t>
  </si>
  <si>
    <t>541-801-1606109</t>
  </si>
  <si>
    <t>Шкаф управления насосом или вентилятором ШУН/В-18-00-ПЧ-R3</t>
  </si>
  <si>
    <t>541-801-1606111</t>
  </si>
  <si>
    <t>Шкаф управления насосом или вентилятором ШУН/В-22-00-ПЧ-R3</t>
  </si>
  <si>
    <t>541-801-1606113</t>
  </si>
  <si>
    <t>Шкаф управления насосом или вентилятором ШУН/В-30-00-ПЧ-R3</t>
  </si>
  <si>
    <t>541-801-1606115</t>
  </si>
  <si>
    <t>Шкаф управления насосом или вентилятором ШУН/В-1,5-03-ПЧ-R3</t>
  </si>
  <si>
    <t>541-801-1606119</t>
  </si>
  <si>
    <t>Шкаф управления насосом или вентилятором ШУН/В-5,5-03-ПЧ-R3</t>
  </si>
  <si>
    <t>541-801-1606121</t>
  </si>
  <si>
    <t>Шкаф управления насосом или вентилятором ШУН/В-7,5-03-ПЧ-R3</t>
  </si>
  <si>
    <t>541-801-1606123</t>
  </si>
  <si>
    <t>Шкаф управления насосом или вентилятором ШУН/В-11-03-ПЧ-R3</t>
  </si>
  <si>
    <t>541-801-1606125</t>
  </si>
  <si>
    <t>Шкаф управления насосом или вентилятором ШУН/В-15-03-ПЧ-R3</t>
  </si>
  <si>
    <t>541-801-1606127</t>
  </si>
  <si>
    <t>Шкаф управления насосом или вентилятором ШУН/В-18-03-ПЧ-R3</t>
  </si>
  <si>
    <t>541-801-1606128</t>
  </si>
  <si>
    <t>Шкаф управления насосом или вентилятором ШУН/В-22-03-ПЧ-R3</t>
  </si>
  <si>
    <t>541-801-1606130</t>
  </si>
  <si>
    <t>Шкаф управления насосом или вентилятором ШУН/В-30-03-ПЧ-R3</t>
  </si>
  <si>
    <t>541-801-1606131</t>
  </si>
  <si>
    <t>Шкаф управления насосом или вентилятором ШУН/В-37-03-ПЧ-R3</t>
  </si>
  <si>
    <t>541-801-1606133</t>
  </si>
  <si>
    <t>Шкаф управления насосом или вентилятором ШУН/В-45-03-ПЧ-R3</t>
  </si>
  <si>
    <t>248-303-0234</t>
  </si>
  <si>
    <t>Прибор приемно-контрольный охранно-пожарный модели ППКОПУ R3-Рубеж-2ОП</t>
  </si>
  <si>
    <t>248-306-0834</t>
  </si>
  <si>
    <t>Модуль контроля и управления МРО-2М-R3, модуль речевого оповещения</t>
  </si>
  <si>
    <t>248-306-0837</t>
  </si>
  <si>
    <t>Модуль контроля и управления АКП-1-R3, адресный конвертер протоколов</t>
  </si>
  <si>
    <t>541-801-1606059</t>
  </si>
  <si>
    <t>Шкаф управления насосом или вентилятором ШУН/В-1,5-00-УПП-R3 (IP54)</t>
  </si>
  <si>
    <t>541-801-1606061</t>
  </si>
  <si>
    <t>Шкаф управления насосом или вентилятором ШУН/В-3-00-УПП-R3 (IP54)</t>
  </si>
  <si>
    <t>541-801-1606063</t>
  </si>
  <si>
    <t>Шкаф управления насосом или вентилятором ШУН/В-5,5-00-УПП-R3 (IP54)</t>
  </si>
  <si>
    <t>541-801-1606065</t>
  </si>
  <si>
    <t>Шкаф управления насосом или вентилятором ШУН/В-7,5-00-УПП-R3 (IP54)</t>
  </si>
  <si>
    <t>541-801-1606067</t>
  </si>
  <si>
    <t>Шкаф управления насосом или вентилятором ШУН/В-11-00-УПП-R3 (IP54)</t>
  </si>
  <si>
    <t>541-801-1606069</t>
  </si>
  <si>
    <t>Шкаф управления насосом или вентилятором ШУН/В-15-00-УПП-R3 (IP54)</t>
  </si>
  <si>
    <t>541-801-1606071</t>
  </si>
  <si>
    <t>Шкаф управления насосом или вентилятором ШУН/В-18-00-УПП-R3 (IP54)</t>
  </si>
  <si>
    <t>541-801-1606073</t>
  </si>
  <si>
    <t>Шкаф управления насосом или вентилятором ШУН/В-22-00-УПП-R3 (IP54)</t>
  </si>
  <si>
    <t>541-801-1606075</t>
  </si>
  <si>
    <t>Шкаф управления насосом или вентилятором ШУН/В-30-00-УПП-R3 (IP54)</t>
  </si>
  <si>
    <t>541-801-1606077</t>
  </si>
  <si>
    <t>Шкаф управления насосом или вентилятором ШУН/В-37-00-УПП-R3 (IP54)</t>
  </si>
  <si>
    <t>541-801-1606079</t>
  </si>
  <si>
    <t>Шкаф управления насосом или вентилятором ШУН/В-45-00-УПП-R3 (IP54)</t>
  </si>
  <si>
    <t>541-801-1606100</t>
  </si>
  <si>
    <t>Шкаф управления насосом или вентилятором ШУН/В-1,5-00-ПЧ-R3 (IP54)</t>
  </si>
  <si>
    <t>541-801-1606102</t>
  </si>
  <si>
    <t>Шкаф управления насосом или вентилятором ШУН/В-5,5-00-ПЧ-R3 (IP54)</t>
  </si>
  <si>
    <t>541-801-1606104</t>
  </si>
  <si>
    <t>Шкаф управления насосом или вентилятором ШУН/В-7,5-00-ПЧ-R3 (IP54)</t>
  </si>
  <si>
    <t>541-801-1606106</t>
  </si>
  <si>
    <t>Шкаф управления насосом или вентилятором ШУН/В-11-00-ПЧ-R3 (IP54)</t>
  </si>
  <si>
    <t>541-801-1606108</t>
  </si>
  <si>
    <t>Шкаф управления насосом или вентилятором ШУН/В-15-00-ПЧ-R3 (IP54)</t>
  </si>
  <si>
    <t>541-801-1606110</t>
  </si>
  <si>
    <t>Шкаф управления насосом или вентилятором ШУН/В-18-00-ПЧ-R3 (IP54)</t>
  </si>
  <si>
    <t>541-801-1606112</t>
  </si>
  <si>
    <t>Шкаф управления насосом или вентилятором ШУН/В-22-00-ПЧ-R3 (IP54)</t>
  </si>
  <si>
    <t>541-801-1606114</t>
  </si>
  <si>
    <t>Шкаф управления насосом или вентилятором ШУН/В-30-00-ПЧ-R3 (IP54)</t>
  </si>
  <si>
    <t>541-801-1606116</t>
  </si>
  <si>
    <t>Шкаф управления насосом или вентилятором ШУН/В-1,5-03-ПЧ-R3 (IP54)</t>
  </si>
  <si>
    <t>541-801-1606118</t>
  </si>
  <si>
    <t>Шкаф управления насосом или вентилятором ШУН/В-3-03-ПЧ-R3 (IP54)</t>
  </si>
  <si>
    <t>541-801-1606120</t>
  </si>
  <si>
    <t>541-801-1606122</t>
  </si>
  <si>
    <t>Шкаф управления насосом или вентилятором ШУН/В-7,5-03-ПЧ-R3 (IP54)</t>
  </si>
  <si>
    <t>541-801-1606124</t>
  </si>
  <si>
    <t>Шкаф управления насосом или вентилятором ШУН/В-11-03-ПЧ-R3 (IP54)</t>
  </si>
  <si>
    <t>541-801-1606126</t>
  </si>
  <si>
    <t>Шкаф управления насосом или вентилятором ШУН/В-15-03-ПЧ-R3 (IP54)</t>
  </si>
  <si>
    <t>541-801-1606129</t>
  </si>
  <si>
    <t>Шкаф управления насосом или вентилятором ШУН/В-22-03-ПЧ-R3 (IP54)</t>
  </si>
  <si>
    <t>541-801-1606132</t>
  </si>
  <si>
    <t>Шкаф управления насосом или вентилятором ШУН/В-37-03-ПЧ-R3 (IP54)</t>
  </si>
  <si>
    <t>248-302-0127</t>
  </si>
  <si>
    <t>Извещатель пожарный тепловой Модели ИП 101-29-PR-R3 W1.02 для несущей конструкции</t>
  </si>
  <si>
    <t>248-302-0215</t>
  </si>
  <si>
    <t>Извещатель пожарный дымовой Модели ИП 212-164 прот. R3, оптико-электронный</t>
  </si>
  <si>
    <t>248-302-0216</t>
  </si>
  <si>
    <t>Извещатель пожарный дымовой Модели ИП 212-64 исп.02 прот. R3, оптико-электронный</t>
  </si>
  <si>
    <t>248-302-0233</t>
  </si>
  <si>
    <t>Извещатель пожарный дымовой модели ИП 212-64-R3 W1.02 для несущей конструкции</t>
  </si>
  <si>
    <t>248-302-0234</t>
  </si>
  <si>
    <t>Извещатель пожарный дымовой модели ИП 212-64-R3 W2.02 для подвесного потолка</t>
  </si>
  <si>
    <t>248-302-0403</t>
  </si>
  <si>
    <t>Извещатель пожарный дымовой линейный Модели ИПДЛ-264/1-50-R3 (ИП 212-264)</t>
  </si>
  <si>
    <t>248-302-0404</t>
  </si>
  <si>
    <t>Извещатель пожарный дымовой линейный Модели ИПДЛ-264/1-75-R3 (ИП 212-264/10)</t>
  </si>
  <si>
    <t>248-302-0405</t>
  </si>
  <si>
    <t>Извещатель пожарный дымовой линейный Модели ИПДЛ-264/1-100-R3 (ИП 212-264/20)</t>
  </si>
  <si>
    <t>248-302-0406</t>
  </si>
  <si>
    <t>Извещатель пожарный дымовой линейный Модели ИПДЛ-264/2-150-R3 (ИП 212-264/30)</t>
  </si>
  <si>
    <t>248-302-0519</t>
  </si>
  <si>
    <t>Извещатель пожарный ручной Модели ИП 513-11ИК3-А-R3, электроконтактный адресный</t>
  </si>
  <si>
    <t>248-304-0232</t>
  </si>
  <si>
    <t>Оповещатель комбинированный свето-звуковой Модели ОПОП 124-R3, бело-красный</t>
  </si>
  <si>
    <t>248-304-0233</t>
  </si>
  <si>
    <t>Оповещатель комбинированный свето-звуковой Модели ОПОП 124Б-R3, свето-звук в базе</t>
  </si>
  <si>
    <t>248-306-0836</t>
  </si>
  <si>
    <t>Модуль контроля и управления МДУ-1-R3 / МДУ-1С-R3 модуль автоматики дымоудаления</t>
  </si>
  <si>
    <t>541-801-1601001</t>
  </si>
  <si>
    <t>Извещатель пожарный адресно-аналоговый модели Тюльпан 64/2-R3, ИП 329/330-64/10-1</t>
  </si>
  <si>
    <t>248-302-0232</t>
  </si>
  <si>
    <t>Извещатель пожарный дымовой Модели ИП 212/101-64-PR-R3 W1.02 для несущей конструкции</t>
  </si>
  <si>
    <t>248-310-0106</t>
  </si>
  <si>
    <t>УДП 513-11-R3 "АВАРИЙНЫЙ ВЫХОД", устройство дистанционного пуска электроконтактное, цвет зеленый</t>
  </si>
  <si>
    <t>541-801-1603001</t>
  </si>
  <si>
    <t>Источник вторичного электропитания резервированный адресный ИВЭПР 12/5 RS-R3 2х17 БР (К4)</t>
  </si>
  <si>
    <t>541-801-1603002</t>
  </si>
  <si>
    <t>Источник вторичного электропитания резервированный адресный ИВЭПР 12/5 RS-R3 2х40 БР (К5)</t>
  </si>
  <si>
    <t>248-310-0107</t>
  </si>
  <si>
    <t>УДП 513-11-R3 "ПУСК ДЫМОУДАЛЕНИЯ", устройство дистанционного пуска электроконтактное, цвет оранжевый</t>
  </si>
  <si>
    <t>248-310-0108</t>
  </si>
  <si>
    <t>УДП 513-11-R3 "ПУСК ПОЖАРОТУШЕНИЯ", устройство дистанционного пуска электроконтактное, цвет жёлтый</t>
  </si>
  <si>
    <t>248-302-0228</t>
  </si>
  <si>
    <t>Извещатель пожарный дымовой Модели ИП 212-64-R3 W1.02 для несущей конструкции, (температура эксплуатации от -40 до +70С)</t>
  </si>
  <si>
    <t>248-302-0229</t>
  </si>
  <si>
    <t>Извещатель пожарный дымовой Модели ИП 212-64-R3 W2.02 для подвесного потолка, (температура эксплуатации от -40 до +70С)</t>
  </si>
  <si>
    <t>248-310-0111</t>
  </si>
  <si>
    <t>УДП 513-11-R3 цвет и надпись по запросу, устройство дистанционного пуска электроконтактное адресное с встроенным изолятором короткого замыкания</t>
  </si>
  <si>
    <t>248-310-0112</t>
  </si>
  <si>
    <t>УДП 513-11ИКЗ-R3 цвет и надпись по запросу, устройство дистанционного пуска электроконтактное адресное с встроенным изолятором короткого замыкания</t>
  </si>
  <si>
    <t>248-310-0109</t>
  </si>
  <si>
    <t>УДП 513-11ИКЗ-R3 "ПУСК ДЫМОУДАЛЕНИЯ", устройство дистанционного пуска электроконтактное адресное с встроенным изолятором короткого замыкания, цвет оранжевый</t>
  </si>
  <si>
    <t>248-310-0110</t>
  </si>
  <si>
    <t>УДП 513-11ИКЗ-R3 "ПУСК ПОЖАРОТУШЕНИЯ", устройство дистанционного пуска электроконтактное адресное с встроенным изолятором короткого замыкания, цвет жёлтый</t>
  </si>
  <si>
    <t>Shelbi</t>
  </si>
  <si>
    <t>243-906-2721</t>
  </si>
  <si>
    <t>Патч-корд U/UTP SPC01-C6UL-1M-LSZH</t>
  </si>
  <si>
    <t>243-906-2722</t>
  </si>
  <si>
    <t>Патч-корд U/UTP SPC01-C6UL-2M-LSZH</t>
  </si>
  <si>
    <t>243-906-2723</t>
  </si>
  <si>
    <t>Патч-корд U/UTP SPC01-C6UL-3M-LSZH</t>
  </si>
  <si>
    <t>243-906-2509</t>
  </si>
  <si>
    <t>Патч-корд F/UTP SPC01-C5EFUL-1M-LSZH</t>
  </si>
  <si>
    <t>243-906-2510</t>
  </si>
  <si>
    <t>Патч-корд F/UTP SPC01-C5EFUL-2M-LSZH</t>
  </si>
  <si>
    <t>243-906-2511</t>
  </si>
  <si>
    <t>Патч-корд F/UTP SPC01-C5EFUL-3M-LSZH</t>
  </si>
  <si>
    <t>243-906-2715</t>
  </si>
  <si>
    <t>Патч-корд U/UTP SPC01-C5EUL-1M-LSZH</t>
  </si>
  <si>
    <t>243-906-2716</t>
  </si>
  <si>
    <t>Патч-корд U/UTP SPC01-C5EUL-1M5-LSZH</t>
  </si>
  <si>
    <t>243-906-2717</t>
  </si>
  <si>
    <t>Патч-корд U/UTP SPC01-C5EUL-2M-LSZH</t>
  </si>
  <si>
    <t>243-906-2718</t>
  </si>
  <si>
    <t>Патч-корд U/UTP SPC01-C5EUL-3M-LSZH</t>
  </si>
  <si>
    <t>243-906-2719</t>
  </si>
  <si>
    <t>Патч-корд U/UTP SPC01-C5EUL-5M-LSZH</t>
  </si>
  <si>
    <t>243-906-2720</t>
  </si>
  <si>
    <t>Патч-корд U/UTP SPC01-C6UL-0,5M-LSZH</t>
  </si>
  <si>
    <t>243-906-2714</t>
  </si>
  <si>
    <t>Патч-корд U/UTP SPC01-C5EUL-0,5M-LSZH</t>
  </si>
  <si>
    <t>243-906-2508</t>
  </si>
  <si>
    <t>Патч-корд F/UTP SPC01-C5EFUL-0,5M-LSZH</t>
  </si>
  <si>
    <t>248-501-0211</t>
  </si>
  <si>
    <t>Настенная пластиковая коробка 1-портовая для модулей типа Shelbi</t>
  </si>
  <si>
    <t>248-501-0212</t>
  </si>
  <si>
    <t>Настенная пластиковая коробка 2-портовая для модулей типа Shelbi</t>
  </si>
  <si>
    <t>248-102-3901</t>
  </si>
  <si>
    <t>Розетка зарядка 2-портовая USB, 2,1 А, 45х22,5, типа Shelbi SUJ-2U-W</t>
  </si>
  <si>
    <t>248-102-3903</t>
  </si>
  <si>
    <t>Розетка зарядка 2- портовая USB, 4,2 A, 45х45, типа Shelbi SUJ-2U45-W</t>
  </si>
  <si>
    <t>248-102-3902</t>
  </si>
  <si>
    <t>Розетка зарядка 2- портовая USB и Type-C, 45х22,5, типа Shelbi SUJ-2UC-W</t>
  </si>
  <si>
    <t>248-102-3604</t>
  </si>
  <si>
    <t>HDMI с лицевой панелью 45х22,5 мм, со шнуром 200 мм, типа Shelbi SHD-FP1M-W</t>
  </si>
  <si>
    <t>248-102-3801</t>
  </si>
  <si>
    <t>Зарядка беспроводная типа Shelbi S-WC-2S-B, USB, Type-C для установки в стол</t>
  </si>
  <si>
    <t>248-102-3904</t>
  </si>
  <si>
    <t>Розетка зарядка 2- портовая USB, Type-C, 4,2 A, 45х45, типа Shelbi SUJ-UC45-W</t>
  </si>
  <si>
    <t>248-102-3605</t>
  </si>
  <si>
    <t>Розетка VGA с лицевой панелью 45х22,5 мм, со шнуром 200 мм, типа Shelbi SVGA-FP1M-W</t>
  </si>
  <si>
    <t>248-102-3719</t>
  </si>
  <si>
    <t>Патч-панель наборная типа Shelbi, 1U, SPP24, на 24 порта, с органайзером, пустая</t>
  </si>
  <si>
    <t>248-102-3717</t>
  </si>
  <si>
    <t>Патч-панель типа Shelbi, 1U, SPP24-1UC5E категория 5Е UTP, 24 порта, с полями для надписи</t>
  </si>
  <si>
    <t>248-102-3718</t>
  </si>
  <si>
    <t>Патч-панель типа Shelbi, 1U, SPP24-1UC6 категория 6 UTP, 24 порта, с полями для надписи</t>
  </si>
  <si>
    <t>248-102-4001</t>
  </si>
  <si>
    <t>Розеточный модуль с лицевой панелью со шторкой Cat 5 UTP, 45х22,5 мм типа Shelbi SKJ-FP1M-5E-W</t>
  </si>
  <si>
    <t>248-102-4002</t>
  </si>
  <si>
    <t>Розеточный модуль с лицевой панелью со шторкой Cat 6 UTP, 45х22,5 мм типа Shelbi SKJ-FP1M-6-W</t>
  </si>
  <si>
    <t>243-304-0401</t>
  </si>
  <si>
    <t>Витая пара внутренней прокладки U/UTP, категория 5E, 4х2х24AWG CCA, PVC, типа Shelbi SLC-UP5E-CCA-7035</t>
  </si>
  <si>
    <t>243-304-0402</t>
  </si>
  <si>
    <t>Витая пара внутренней прокладки U/UTP, категория 5E, 4х2х24AWG solid, PVC, типа Shelbi SLC-UP5E04-6018</t>
  </si>
  <si>
    <t>243-304-0405</t>
  </si>
  <si>
    <t>Витая пара внутренней прокладки U/UTP, категория 6, 4х2х24AWG solid, LSZH, типа Shelbi SLC-UL604-5012</t>
  </si>
  <si>
    <t>243-304-0406</t>
  </si>
  <si>
    <t>Витая пара внутренней прокладки F/UTP, категория 6, 4х2х23AWG solid, LSOH, типа Shelbi SLC-FUL604-5012</t>
  </si>
  <si>
    <t>243-304-0501</t>
  </si>
  <si>
    <t>Витая пара внешней прокладки U/UTP, категория 5E, 4х2х24AWG solid, LDPE, типа Shelbi SLC-OUP5E04-9005</t>
  </si>
  <si>
    <t>243-304-0502</t>
  </si>
  <si>
    <t>Витая пара внешней прокладки F/UTP, категория 5E, 4х2х24AWG solid, LDPE, типа Shelbi SLC-FUP5E04-9005</t>
  </si>
  <si>
    <t>248-102-4003</t>
  </si>
  <si>
    <t>Розеточный модуль категория 5E UTP 1xRJ45 Keystone jack, чёрный 90° (наборный), типа Shelbi SKJ-45-5E-B</t>
  </si>
  <si>
    <t>248-102-4004</t>
  </si>
  <si>
    <t>Розеточный модуль категория 6 UTP 1xRJ45 Keystone jack, чёрный 90° (наборный), типа Shelbi SKJ-45-6-B</t>
  </si>
  <si>
    <t>248-102-4005</t>
  </si>
  <si>
    <t>Розеточный модуль категория 5E FTP 1xRJ45 Keystone jack 90° (наборный), типа Shelbi SKJ-45-5EF-W</t>
  </si>
  <si>
    <t>248-102-4006</t>
  </si>
  <si>
    <t>Розеточный модуль категория 6 FTP 1xRJ45 Keystone jack 90° (наборный), типа Shelbi SKJ-45-6EF-W</t>
  </si>
  <si>
    <t>274-702-1509-0023</t>
  </si>
  <si>
    <t>Люк электротехнический для организации рабочего места типа Shelbi накладка 12 модулей (45х22,5) пластик</t>
  </si>
  <si>
    <t>243-304-0404</t>
  </si>
  <si>
    <t>Витая пара внутренней прокладки F/UTP, категория 5E, 4x2х24AWG solid, LSZH, типа Shelbi SLC-FUL5E04-7035</t>
  </si>
  <si>
    <t>274-702-1509-0015</t>
  </si>
  <si>
    <t>Люк электротехнический для организации рабочего места типа Shelbi напольный/настенный 1 розетка (45х45), корпус никель, с пластиковым основанием 86х66х50 мм, IP44</t>
  </si>
  <si>
    <t>274-702-1509-0016</t>
  </si>
  <si>
    <t>Люк электротехнический для организации рабочего места типа Shelbi напольный 8 модулей (45х22,5), корпус пластик, с пластиковым основанием 126х110,5х70 мм, IP20</t>
  </si>
  <si>
    <t>274-702-1509-0018</t>
  </si>
  <si>
    <t>Люк электротехнический для организации рабочего места типа Shelbi напольный 12 модулей (45х22,5), корпус пластик, с металлическим основанием 212х232х70 мм, IP20</t>
  </si>
  <si>
    <t>274-702-1509-0019</t>
  </si>
  <si>
    <t>Люк электротехнический для организации рабочего места типа Shelbi напольный 16/24 модулей (45х22,5), корпус пластик, с пластиковым основанием 303,5х213,5х75 мм, IP20</t>
  </si>
  <si>
    <t>274-702-1509-0020</t>
  </si>
  <si>
    <t>Люк электротехнический для организации рабочего места типа Shelbi напольный 16/24 модулей (45х22,5), корпус пластик, с металлическим основанием 315х221х85 мм, IP20</t>
  </si>
  <si>
    <t>274-702-1509-0021</t>
  </si>
  <si>
    <t>Люк электротехнический для организации рабочего места типа Shelbi напольный 4 модуля (45х22,5), корпус металл, с металлическим основанием 130х130х80 мм, IP44</t>
  </si>
  <si>
    <t>274-702-1509-0022</t>
  </si>
  <si>
    <t>Люк электротехнический для организации рабочего места типа Shelbi напольный 12 модулей (45х22,5), корпус металл, с металлическим основанием 199х199х95 мм, IP44</t>
  </si>
  <si>
    <t>274-702-1509-0024</t>
  </si>
  <si>
    <t>Люк электротехнический для организации рабочего места типа Shelbi напольный 6 модулей (45х22,5), корпус металл, с пластиковым основанием 135х117х80мм, IP66</t>
  </si>
  <si>
    <t>274-702-1509-0011</t>
  </si>
  <si>
    <t>Люк электротехнический для организации рабочего места типа Shelbi напольный/настольный 3 модуля (45х22,5), корпус металл, с металлическим основанием 100х100х55 мм, IP44</t>
  </si>
  <si>
    <t>274-702-1509-0012</t>
  </si>
  <si>
    <t>Люк электротехнический для организации рабочего места типа Shelbi напольный/настольный 4 модуля (45х22.5), корпус металл, с металлическим основанием 120х120х65 мм, IP44</t>
  </si>
  <si>
    <t>274-702-1509-0013</t>
  </si>
  <si>
    <t>Люк электротехнический для организации рабочего места типа Shelbi напольный/настольный 2х3 модуля (45х22,5), корпус металл, с металлическим основанием 205х105х55 мм, IP44</t>
  </si>
  <si>
    <t>274-702-1509-0014</t>
  </si>
  <si>
    <t>Люк электротехнический для организации рабочего места типа Shelbi напольный/настольный 2х4 модуля (45х22,5), корпус металл, с металлическим основанием 205х105х55 мм, IP44</t>
  </si>
  <si>
    <t>274-702-1509-0025</t>
  </si>
  <si>
    <t>Люк электротехнический для организации рабочего места типа Shelbi напольный 4 модуля (45х22,5) + 2 Keystoune модуля, корпус металл, с металлическим основанием 150х150х77 мм, IP65</t>
  </si>
  <si>
    <t>Sonar</t>
  </si>
  <si>
    <t>248-202-0417</t>
  </si>
  <si>
    <t>Усилитель Sonar SNA-8521G</t>
  </si>
  <si>
    <t>248-201-0603</t>
  </si>
  <si>
    <t>Переходной блок модели Sonar RD-EX</t>
  </si>
  <si>
    <t>248-201-0623</t>
  </si>
  <si>
    <t>Мастер станция модели Sonar SNA-8502</t>
  </si>
  <si>
    <t>248-202-0503</t>
  </si>
  <si>
    <t>Громкоговоритель настенный Sonar SW-03</t>
  </si>
  <si>
    <t>248-202-0504</t>
  </si>
  <si>
    <t>Громкоговоритель настенный Sonar SW-06</t>
  </si>
  <si>
    <t>248-201-0612</t>
  </si>
  <si>
    <t>Селектор аварийный модели Sonar SES-1120</t>
  </si>
  <si>
    <t>248-201-0634</t>
  </si>
  <si>
    <t>Плата расширения модели Sonar SRG-3220TL</t>
  </si>
  <si>
    <t>248-202-0701</t>
  </si>
  <si>
    <t>Пульт микрофонный модели Sonar SRM-7001С</t>
  </si>
  <si>
    <t>248-202-0702</t>
  </si>
  <si>
    <t>Пульт микрофонный модели Sonar SRM-7010</t>
  </si>
  <si>
    <t>248-202-0704</t>
  </si>
  <si>
    <t>Пульт микрофонный модели Sonar SAR-1051A</t>
  </si>
  <si>
    <t>248-202-0705</t>
  </si>
  <si>
    <t>Пульт микрофонный модели Sonar SAR-1051B</t>
  </si>
  <si>
    <t>248-201-0606</t>
  </si>
  <si>
    <t>Блок вентиляторов модели Sonar SAB-1112-EX</t>
  </si>
  <si>
    <t>248-201-0613</t>
  </si>
  <si>
    <t>Селекторная панель модели Sonar SES-2220P</t>
  </si>
  <si>
    <t>248-201-0629</t>
  </si>
  <si>
    <t>Блок электропитания модели Sonar SPD-3322</t>
  </si>
  <si>
    <t>248-201-0639</t>
  </si>
  <si>
    <t>Селектор программный модели Sonar SSS-1120</t>
  </si>
  <si>
    <t>248-201-0641</t>
  </si>
  <si>
    <t>Селекторная панель модели Sonar SSS-2220P</t>
  </si>
  <si>
    <t>248-202-0419</t>
  </si>
  <si>
    <t>Усилитель Sonar SPA-112DP, мощность 120 Вт</t>
  </si>
  <si>
    <t>248-202-0420</t>
  </si>
  <si>
    <t>Усилитель Sonar SPA-124DP, мощность 240 Вт</t>
  </si>
  <si>
    <t>248-202-0421</t>
  </si>
  <si>
    <t>Усилитель Sonar SPA-136DP, мощность 360 Вт</t>
  </si>
  <si>
    <t>248-202-0422</t>
  </si>
  <si>
    <t>Усилитель Sonar SPA-148DP, мощность 480 Вт</t>
  </si>
  <si>
    <t>248-202-0428</t>
  </si>
  <si>
    <t>Усилитель Sonar SPA-600DP, мощность 600 Вт</t>
  </si>
  <si>
    <t>248-202-0429</t>
  </si>
  <si>
    <t>Усилитель Sonar SPA-720DP, мощность 720 Вт</t>
  </si>
  <si>
    <t>248-201-0601</t>
  </si>
  <si>
    <t>Блок силовых розеток модели Sonar RD-8 (pwc)</t>
  </si>
  <si>
    <t>248-201-0621</t>
  </si>
  <si>
    <t>Коммутатор на 16 портов модели Sonar SNA-1600</t>
  </si>
  <si>
    <t>248-201-0622</t>
  </si>
  <si>
    <t>Коммутатор на 8 портов модели Sonar SNA-800</t>
  </si>
  <si>
    <t>248-201-0630</t>
  </si>
  <si>
    <t>Блок электропитания модели Sonar SPD-3322-SE</t>
  </si>
  <si>
    <t>248-201-0640</t>
  </si>
  <si>
    <t>Селектор программный модели Sonar SSS-1120-SE</t>
  </si>
  <si>
    <t>248-202-0418</t>
  </si>
  <si>
    <t>Усилитель Sonar SPA-1000DP, мощность 1000 Вт</t>
  </si>
  <si>
    <t>248-201-0602</t>
  </si>
  <si>
    <t>Блок силовых розеток модели Sonar RD-8 (вилка)</t>
  </si>
  <si>
    <t>248-201-0620</t>
  </si>
  <si>
    <t>Предусилитель на 6 входов модели Sonar SMX-604</t>
  </si>
  <si>
    <t>248-201-0637</t>
  </si>
  <si>
    <t>Блок контроля линий модели Sonar SSC-216M (10A)</t>
  </si>
  <si>
    <t>248-201-0638</t>
  </si>
  <si>
    <t>Блок контроля линий модели Sonar SSC-216M (5A)</t>
  </si>
  <si>
    <t>248-202-0219</t>
  </si>
  <si>
    <t>Динамик настенный Sonar SW-06, мощность 6/3 Вт</t>
  </si>
  <si>
    <t>248-202-0220</t>
  </si>
  <si>
    <t>Динамик настенный Sonar SW-10, мощность 10/5 Вт</t>
  </si>
  <si>
    <t>248-202-0423</t>
  </si>
  <si>
    <t>Усилитель Sonar SPA-212DP, мощность 2 х 120 Вт</t>
  </si>
  <si>
    <t>248-202-0424</t>
  </si>
  <si>
    <t>Усилитель Sonar SPA-224DP, мощность 2 х 240 Вт</t>
  </si>
  <si>
    <t>248-202-0425</t>
  </si>
  <si>
    <t>Усилитель Sonar SPA-248DP, мощность 2 х 480 Вт</t>
  </si>
  <si>
    <t>248-202-0426</t>
  </si>
  <si>
    <t>Усилитель Sonar SPA-412DP, мощность 4 х 120 Вт</t>
  </si>
  <si>
    <t>248-202-0427</t>
  </si>
  <si>
    <t>Усилитель Sonar SPA-424DP, мощность 4 х 240 Вт</t>
  </si>
  <si>
    <t>Громкоговоритель настенный 3/1,5 Вт Sonar SW-01W</t>
  </si>
  <si>
    <t>Громкоговоритель настенный 3/1,5 Вт Sonar SW-03W</t>
  </si>
  <si>
    <t>248-201-0607</t>
  </si>
  <si>
    <t>Блок управления вентилятором модели Sonar SAB-1112-SE</t>
  </si>
  <si>
    <t>248-202-0117</t>
  </si>
  <si>
    <t>Динамик потолочный Sonar SCS-06 (8 Ом), мощность 6 Вт</t>
  </si>
  <si>
    <t>248-202-0304</t>
  </si>
  <si>
    <t>Громкоговоритель рупорный Sonar SHS-10TA, 10/5/2,5 Вт</t>
  </si>
  <si>
    <t>248-202-0703</t>
  </si>
  <si>
    <t>Пульт микрофонный модели Sonar SRM-7020 / SRM-7020C</t>
  </si>
  <si>
    <t>248-201-0611</t>
  </si>
  <si>
    <t>Блок аварийного электропитания модели Sonar SEP-3352-SE</t>
  </si>
  <si>
    <t>248-201-0614</t>
  </si>
  <si>
    <t>Блок аварийной сигнализации модели Sonar SEU-2211 (1U)</t>
  </si>
  <si>
    <t>248-201-0632</t>
  </si>
  <si>
    <t>Блок дополнительного функционала модели Sonar SRG-3220GR</t>
  </si>
  <si>
    <t>248-201-0633</t>
  </si>
  <si>
    <t>Карта дистанционного управления модели Sonar SRG-3220R2</t>
  </si>
  <si>
    <t>248-201-0615</t>
  </si>
  <si>
    <t>Плата аварийных сообщений встраиваемая модели Sonar SEU-2211M</t>
  </si>
  <si>
    <t>248-201-0635</t>
  </si>
  <si>
    <t>Расширитель блока контроля линий модели Sonar SSC-216E (10А)</t>
  </si>
  <si>
    <t>248-201-0636</t>
  </si>
  <si>
    <t>Расширитель блока контроля линий модели Sonar SSC-216E (5A)</t>
  </si>
  <si>
    <t>248-202-0305</t>
  </si>
  <si>
    <t>Громкоговоритель рупорный Sonar SMA-1408 микшер-предусилитель</t>
  </si>
  <si>
    <t>248-201-0616</t>
  </si>
  <si>
    <t>Фильтр оконечный для трансляционной линии модели Sonar SFT-2300</t>
  </si>
  <si>
    <t>248-201-0625</t>
  </si>
  <si>
    <t>Коммутатор (сетевой контроллер интеркома) модели Sonar SNA-8521A</t>
  </si>
  <si>
    <t>248-202-0118</t>
  </si>
  <si>
    <t>Динамик потолочный Sonar SCS-10 мощность 10/5/2,5 Вт, линия 100 В</t>
  </si>
  <si>
    <t>248-201-0604</t>
  </si>
  <si>
    <t>Блок распределения основного питания 220В 50Гц модели Sonar RDIP-050A</t>
  </si>
  <si>
    <t>248-201-0609</t>
  </si>
  <si>
    <t>Релейный блок коммутации резервного питания модели Sonar SEP-3352-EX</t>
  </si>
  <si>
    <t>248-201-0610</t>
  </si>
  <si>
    <t>Релейный блок коммутации резервного питания модели Sonar SEP-3352-EX-SE</t>
  </si>
  <si>
    <t>248-201-0618</t>
  </si>
  <si>
    <t>Корпус для подключения 4-х встраиваемых модулей модели Sonar SME-4A</t>
  </si>
  <si>
    <t>248-201-0619</t>
  </si>
  <si>
    <t>Встраиваемый модуль с FM-тюнером и MP3 плеером модели Sonar SMPR-MP3FM</t>
  </si>
  <si>
    <t>248-201-0626</t>
  </si>
  <si>
    <t>Подстанция (сетевая вызывная панель интеркома) модели Sonar SNA-8521C</t>
  </si>
  <si>
    <t>248-201-0627</t>
  </si>
  <si>
    <t>Короб IP65 для вызывных панелей SNA-8521C модели Sonar SNA-8521C-BOX</t>
  </si>
  <si>
    <t>248-201-0628</t>
  </si>
  <si>
    <t>Подстанция (сетевая вызывная панель интеркома) модели Sonar SNA-8521CR</t>
  </si>
  <si>
    <t>248-202-0116</t>
  </si>
  <si>
    <t>Динамик потолочный Sonar SCS-03, мощность 3/1,5/0,75 Вт, линия 100 В</t>
  </si>
  <si>
    <t>248-201-0605</t>
  </si>
  <si>
    <t>Силовой блок распределения питания по стойке оповещения модели Sonar RDIP-125A</t>
  </si>
  <si>
    <t>248-201-0617</t>
  </si>
  <si>
    <t>Корпус для подключения 2-х встраиваемых модулей модели Sonar SME-2A (1U)</t>
  </si>
  <si>
    <t>248-201-0624</t>
  </si>
  <si>
    <t>Дополнительная панель для расширения мастер станции модели Sonar SNA-8502-EX</t>
  </si>
  <si>
    <t>248-202-0606</t>
  </si>
  <si>
    <t>Прибор управления оповещением пожарный модели Sonar SPM-Box под 2 АКБ 12В 40Ач</t>
  </si>
  <si>
    <t>248-202-0601</t>
  </si>
  <si>
    <t>Прибор управления оповещением пожарный модели Sonar SPM-A01025-AW, мощность 250 Вт</t>
  </si>
  <si>
    <t>248-202-0602</t>
  </si>
  <si>
    <t>Прибор управления оповещением пожарный модели Sonar SPM-A01050-AW, мощность 500 Вт</t>
  </si>
  <si>
    <t>248-202-0706</t>
  </si>
  <si>
    <t>Пульт микрофонный модели Sonar SDR-1104 распределитель линий микрофонных консолей</t>
  </si>
  <si>
    <t>248-201-0608</t>
  </si>
  <si>
    <t>Цифровой модуль сообщений с таймером, поддержка microSD носителей модели Sonar SDMT-100</t>
  </si>
  <si>
    <t>248-202-0609</t>
  </si>
  <si>
    <t>Прибор управления оповещением пожарный Sonar SPM-C20085-AR / SPM-C20085-AW, мощность 850 Вт</t>
  </si>
  <si>
    <t>248-202-0603</t>
  </si>
  <si>
    <t>Прибор управления оповещением пожарный модели Sonar SPM-B10025-AR / SPM-B10025-AW, мощность 250 Вт</t>
  </si>
  <si>
    <t>248-202-0604</t>
  </si>
  <si>
    <t>Прибор управления оповещением пожарный модели Sonar SPM-B10050-AR / SPM-B10050-AW, мощность 250 Вт</t>
  </si>
  <si>
    <t>248-202-0605</t>
  </si>
  <si>
    <t>Прибор управления оповещением пожарный модели Sonar SPM-B20085-AR / SPM-B20085-AW, мощность 250 Вт</t>
  </si>
  <si>
    <t>248-202-0607</t>
  </si>
  <si>
    <t>Прибор управления оповещением пожарный модели Sonar SPM-C20025-AR / SPM-C20025-AW, мощность 250 Вт</t>
  </si>
  <si>
    <t>248-202-0608</t>
  </si>
  <si>
    <t>Прибор управления оповещением пожарный модели Sonar SPM-C20050-AR / SPM-C20050-AW, мощность 500 Вт</t>
  </si>
  <si>
    <t>248-201-0631</t>
  </si>
  <si>
    <t>Многофункциональный блок реле на 20 каналов выходов усилителей и зон трансляции модели Sonar SRG-3220 (10A) (RU)</t>
  </si>
  <si>
    <t>248-201-0642</t>
  </si>
  <si>
    <t>Комплект программируемого таймера и антенна для автоматической синхронизации времени Sonar STM-1004+GPS-2500</t>
  </si>
  <si>
    <t>248-202-0610</t>
  </si>
  <si>
    <t>Прибор управления оповещением пожарный модели Sonar SPM-Cover кожух для моноблоков серии SPM настенного исполнения</t>
  </si>
  <si>
    <t>SVC</t>
  </si>
  <si>
    <t>248-306-0901</t>
  </si>
  <si>
    <t>ИБП SVC V-800-L-LCD, 800ВА/480Вт, AVR: 165-275В</t>
  </si>
  <si>
    <t>248-306-0902</t>
  </si>
  <si>
    <t>ИБП SVC PT-1K-LCD, 1000 ВА/800Вт, ~220B</t>
  </si>
  <si>
    <t>521-101-0401-0024</t>
  </si>
  <si>
    <t>Источник бесперебойного питания UPS SVC V600-L-LCD, 600VA, 360W, 1x12V/7.5Ah, AVR 138-292V, 2 розет., 1xIEC C13, Black</t>
  </si>
  <si>
    <t>521-101-0401-0025</t>
  </si>
  <si>
    <t>Источник бесперебойного питания UPS SVC V1200-L-LCD, 1200VA, 720W, 2x12V/7 Ah, AVR 145-290V, 3 розет.</t>
  </si>
  <si>
    <t>521-101-0401-0026</t>
  </si>
  <si>
    <t>Источник бесперебойного питания UPS SVC V1500-L, 1500 VA, 900W, 2x12V/9 Ah, AVR 145-290 V, 3 розет.</t>
  </si>
  <si>
    <t>521-101-0401-0027</t>
  </si>
  <si>
    <t>Источник бесперебойного питания UPS SVC V2000-L, 2000VA, 1200W, 2x12v/9 Ah, AVR 175-275V, 2 розет.</t>
  </si>
  <si>
    <t>521-101-0401-0035</t>
  </si>
  <si>
    <t>Сетевой фильтр SVC ZP4S-50M, 5 м.220 в, 4 розетки, 5 метров, 220-250В, 10A</t>
  </si>
  <si>
    <t>522-101-0244-0003</t>
  </si>
  <si>
    <t>Источник бесперебойного питания UPS SVC V1500-F, 1500 VA, 900W, 2х12V/9Ah, AVR 165-275 V, USB, Line</t>
  </si>
  <si>
    <t>522-101-0244-0004</t>
  </si>
  <si>
    <t>Источник бесперебойного питания UPS SVC 600BA-360Bt/SVC V-1500-L/SVC V-800F-LCD</t>
  </si>
  <si>
    <t>522-101-0244-0006</t>
  </si>
  <si>
    <t>Источник бесперебойного питания UPS SVC V-1200-L-LCD, 1200ВА/7200Вт, AVR: 165-275В,</t>
  </si>
  <si>
    <t>522-101-0244-0007</t>
  </si>
  <si>
    <t>Источник бесперебойного питания UPS SVC V-1200-F, 1200ВА/720Вт, AVR: 165-275В, Smart, USB, защита тел. линии</t>
  </si>
  <si>
    <t>541-502-0501-0001</t>
  </si>
  <si>
    <t>Источник бесперебойного питания UPS, SVC, GT31-15KVA мощность 15кВА/13.5кВ</t>
  </si>
  <si>
    <t>541-502-0502-0001</t>
  </si>
  <si>
    <t>Источник бесперебойного питания ИБП, SVC, RT-3KL-LCD мощность 3000ВА/2700Вт</t>
  </si>
  <si>
    <t>541-801-5201-0001</t>
  </si>
  <si>
    <t>Источник бесперебойного питания типа SVC в комплекте с АКБ TRX11-3KL-LCD/AS09SC</t>
  </si>
  <si>
    <t>541-801-5201-0002</t>
  </si>
  <si>
    <t>Источник бесперебойного питания типа SVC в комплекте с АКБ RT-10KL-LCD/A3</t>
  </si>
  <si>
    <t>541-801-5201-0003</t>
  </si>
  <si>
    <t>Батарейный блок типа SVC BAT12-72V-7AH-R</t>
  </si>
  <si>
    <t>541-801-5201-0004</t>
  </si>
  <si>
    <t>Источник бесперебойного питания типа SVC в комплекте с АКБ, модели TRX11-1KL-LCD/AS09SC</t>
  </si>
  <si>
    <t>541-801-5201-0005</t>
  </si>
  <si>
    <t>Источник бесперебойного питания типа SVC в комплекте с АКБ 4 шт., модели TRX11-2KL-LCD/AS09SC</t>
  </si>
  <si>
    <t>Wrline</t>
  </si>
  <si>
    <t>248-102-3606</t>
  </si>
  <si>
    <t>Соединительный модуль, IDC-IDC, 5е, типа WRline WR-CM-IDC-C5E</t>
  </si>
  <si>
    <t>248-102-3607</t>
  </si>
  <si>
    <t>Соединительный модуль, IDC-IDC, 5е, типа WRline WR-CM-IDC-C5E-SH</t>
  </si>
  <si>
    <t>248-102-3722</t>
  </si>
  <si>
    <t>Патч-панель типа Wrline, категория 5Е, 24 порта (Dual) экранированная</t>
  </si>
  <si>
    <t>248-102-4010</t>
  </si>
  <si>
    <t>Розеточный модуль категория 5E RJ-45, типа WRline WR-WS-8P8C-C5E-1</t>
  </si>
  <si>
    <t>248-102-3720</t>
  </si>
  <si>
    <t>Патч-панель типа Wrline, категория 5Е, 24 порта (Dual) с задним кабельным органайзером</t>
  </si>
  <si>
    <t>248-102-3721</t>
  </si>
  <si>
    <t>Патч-панель типа Wrline, категория 5Е, 48 порта (Dual) с задним кабельным органайзером</t>
  </si>
  <si>
    <t>248-102-4007</t>
  </si>
  <si>
    <t>Розеточный модуль категория 5E RJ45 Keystone jack 90°, типа WRline WR-KJ-RJ45-C5E-90</t>
  </si>
  <si>
    <t>248-102-4008</t>
  </si>
  <si>
    <t>Розеточный модуль категория 5E RJ45 Keystone jack 90°, типа WRline WR-KJ-RJ45-C5E-SH-90</t>
  </si>
  <si>
    <t>248-102-4009</t>
  </si>
  <si>
    <t>Розеточный модуль категория 5E RJ45 Keystone jack 90°, типа WRline WR-KJ-RJ45-C5E-90-SW-BK</t>
  </si>
  <si>
    <t>248-102-4601</t>
  </si>
  <si>
    <t>Шкаф телекоммуникационный настенный типа WRline, 6U, 367x600х450 мм, стеклянная дверь, ручка с замком</t>
  </si>
  <si>
    <t>248-102-4603</t>
  </si>
  <si>
    <t>Шкаф телекоммуникационный настенный типа WRline, 6U, 367x600х450 мм, цельнометаллическая дверь с замком</t>
  </si>
  <si>
    <t>248-102-4605</t>
  </si>
  <si>
    <t>Шкаф телекоммуникационный настенный типа WRline, 6U, 367x600х600 мм, стеклянная дверь, ручка с замком</t>
  </si>
  <si>
    <t>248-102-4606</t>
  </si>
  <si>
    <t>Шкаф телекоммуникационный настенный типа WRline, 6U, 367x600х600 мм, цельнометаллическая дверь с замком</t>
  </si>
  <si>
    <t>248-102-4608</t>
  </si>
  <si>
    <t>Шкаф телекоммуникационный настенный типа WRline, 9U, 500x600х450 мм, стеклянная дверь, ручка с замком</t>
  </si>
  <si>
    <t>248-102-4609</t>
  </si>
  <si>
    <t>Шкаф телекоммуникационный настенный типа WRline, 9U, 500x600х450 мм, цельнометаллическая дверь с замком</t>
  </si>
  <si>
    <t>248-102-4611</t>
  </si>
  <si>
    <t>Шкаф телекоммуникационный настенный типа WRline, 9U, 500x600х600 мм, стеклянная дверь, ручка с замком</t>
  </si>
  <si>
    <t>248-102-4612</t>
  </si>
  <si>
    <t>Шкаф телекоммуникационный настенный типа WRline, 9U, 500x600х600 мм, цельнометаллическая дверь с замком</t>
  </si>
  <si>
    <t>248-102-4614</t>
  </si>
  <si>
    <t>Шкаф телекоммуникационный настенный типа WRline, 12U, 650x600х450 мм, стеклянная дверь, ручка с замком</t>
  </si>
  <si>
    <t>248-102-4617</t>
  </si>
  <si>
    <t>Шкаф телекоммуникационный настенный типа WRline, 12U, 650x600х600 мм, стеклянная дверь, ручка с замком</t>
  </si>
  <si>
    <t>248-102-4620</t>
  </si>
  <si>
    <t>Шкаф телекоммуникационный настенный типа WRline, 15U, 775x600х450 мм, стеклянная дверь, ручка с замком</t>
  </si>
  <si>
    <t>248-102-4623</t>
  </si>
  <si>
    <t>Шкаф телекоммуникационный настенный типа WRline, 15U, 775x600х600 мм, стеклянная дверь, ручка с замком</t>
  </si>
  <si>
    <t>248-102-4626</t>
  </si>
  <si>
    <t>Шкаф телекоммуникационный настенный типа WRline, 18U, 908x600х450 мм, стеклянная дверь, ручка с замком</t>
  </si>
  <si>
    <t>248-102-4629</t>
  </si>
  <si>
    <t>Шкаф телекоммуникационный настенный типа WRline, 18U, 908x600х600 мм, стеклянная дверь, ручка с замком</t>
  </si>
  <si>
    <t>248-102-4632</t>
  </si>
  <si>
    <t>Шкаф телекоммуникационный настенный типа WRline, 22U, 1086x600х450 мм, стеклянная дверь, ручка с замком</t>
  </si>
  <si>
    <t>248-102-4635</t>
  </si>
  <si>
    <t>Шкаф телекоммуникационный настенный типа WRline, 22U, 1086x600х600 мм, стеклянная дверь, ручка с замком</t>
  </si>
  <si>
    <t>248-102-4501</t>
  </si>
  <si>
    <t>Шкаф телекоммуникационный напольный типа WRline, 22U, 1166х600х600 мм, с перфорированной металлической дверью</t>
  </si>
  <si>
    <t>248-102-4602</t>
  </si>
  <si>
    <t>Шкаф телекоммуникационный настенный типа WRline, 6U, 367x600х450 мм, перфорированная металлическая дверь с замком</t>
  </si>
  <si>
    <t>248-102-4604</t>
  </si>
  <si>
    <t>Шкаф телекоммуникационный настенный типа WRline, 6U, 367x600х600 мм, перфорированная металлическая дверь с замком</t>
  </si>
  <si>
    <t>248-102-4607</t>
  </si>
  <si>
    <t>Шкаф телекоммуникационный настенный типа WRline, 9U, 500x600х450 мм, перфорированная металлическая дверь с замком</t>
  </si>
  <si>
    <t>248-102-4610</t>
  </si>
  <si>
    <t>Шкаф телекоммуникационный настенный типа WRline, 9U, 500x600х600 мм, перфорированная металлическая дверь с замком</t>
  </si>
  <si>
    <t>248-102-4613</t>
  </si>
  <si>
    <t>Шкаф телекоммуникационный настенный типа WRline, 12U, 650x600х450 мм, перфорированная металлическая дверь с замком</t>
  </si>
  <si>
    <t>248-102-4615</t>
  </si>
  <si>
    <t>Шкаф телекоммуникационный настенный типа WRline, 12U, 650x600х450 мм, цельнометаллическая дверь с замком</t>
  </si>
  <si>
    <t>248-102-4616</t>
  </si>
  <si>
    <t>Шкаф телекоммуникационный настенный типа WRline, 12U, 650x600х600 мм, перфорированная металлическая дверь с замком</t>
  </si>
  <si>
    <t>248-102-4618</t>
  </si>
  <si>
    <t>Шкаф телекоммуникационный настенный типа WRline, 12U, 650x600х600 мм, цельнометаллическая дверь с замком</t>
  </si>
  <si>
    <t>248-102-4619</t>
  </si>
  <si>
    <t>Шкаф телекоммуникационный настенный типа WRline, 15U, 775x600х450 мм, перфорированная металлическая дверь с замком</t>
  </si>
  <si>
    <t>248-102-4621</t>
  </si>
  <si>
    <t>Шкаф телекоммуникационный настенный типа WRline, 15U, 775x600х450 мм, цельнометаллическая дверь с замком</t>
  </si>
  <si>
    <t>248-102-4622</t>
  </si>
  <si>
    <t>Шкаф телекоммуникационный настенный типа WRline, 15U, 775x600х600 мм, перфорированная металлическая дверь с замком</t>
  </si>
  <si>
    <t>248-102-4624</t>
  </si>
  <si>
    <t>Шкаф телекоммуникационный настенный типа WRline, 15U, 775x600х600 мм, цельнометаллическая дверь с замком</t>
  </si>
  <si>
    <t>248-102-4625</t>
  </si>
  <si>
    <t>Шкаф телекоммуникационный настенный типа WRline, 18U, 908x600х450 мм, перфорированная металлическая дверь с замком</t>
  </si>
  <si>
    <t>248-102-4627</t>
  </si>
  <si>
    <t>Шкаф телекоммуникационный настенный типа WRline, 18U, 908x600х450 мм, цельнометаллическая дверь с замком</t>
  </si>
  <si>
    <t>248-102-4628</t>
  </si>
  <si>
    <t>Шкаф телекоммуникационный настенный типа WRline, 18U, 908x600х600 мм, перфорированная металлическая дверь с замком</t>
  </si>
  <si>
    <t>248-102-4630</t>
  </si>
  <si>
    <t>Шкаф телекоммуникационный настенный типа WRline, 18U, 908x600х600 мм, цельнометаллическая дверь с замком</t>
  </si>
  <si>
    <t>248-102-4633</t>
  </si>
  <si>
    <t>Шкаф телекоммуникационный настенный типа WRline, 22U, 1086x600х450 мм, цельнометаллическая дверь с замком</t>
  </si>
  <si>
    <t>248-102-4636</t>
  </si>
  <si>
    <t>Шкаф телекоммуникационный настенный типа WRline, 22U, 1086x600х600 мм, цельнометаллическая дверь с замком</t>
  </si>
  <si>
    <t>248-102-4503</t>
  </si>
  <si>
    <t>Шкаф телекоммуникационный напольный типа WRline, 22U, 1166x600х800 мм, передняя и задняя распашные перфорированные двери</t>
  </si>
  <si>
    <t>248-102-4505</t>
  </si>
  <si>
    <t>Шкаф телекоммуникационный напольный типа WRline, 22U, 1166x800х800 мм, передняя и задняя распашные перфорированные двери</t>
  </si>
  <si>
    <t>248-102-4506</t>
  </si>
  <si>
    <t>Шкаф телекоммуникационный напольный типа WRline, 22U, 1166x600х1000 мм, передняя и задняя распашные перфорированные двери</t>
  </si>
  <si>
    <t>248-102-4508</t>
  </si>
  <si>
    <t>Шкаф телекоммуникационный напольный типа WRline, 27U, 1388x600х600 мм, передняя и задняя распашные перфорированные двери</t>
  </si>
  <si>
    <t>248-102-4510</t>
  </si>
  <si>
    <t>Шкаф телекоммуникационный напольный типа WRline, 27U, 1388x600х800 мм, передняя и задняя распашные перфорированные двери</t>
  </si>
  <si>
    <t>248-102-4513</t>
  </si>
  <si>
    <t>Шкаф телекоммуникационный напольный типа WRline, 27U, 1388x600х1000 мм, передняя и задняя распашные перфорированные двери</t>
  </si>
  <si>
    <t>248-102-4515</t>
  </si>
  <si>
    <t>Шкаф телекоммуникационный напольный типа WRline, 32U, 1610x600х600 мм, передняя и задняя распашные перфорированные двери</t>
  </si>
  <si>
    <t>248-102-4517</t>
  </si>
  <si>
    <t>Шкаф телекоммуникационный напольный типа WRline, 32U, 1610x600х800 мм, передняя и задняя распашные перфорированные двери</t>
  </si>
  <si>
    <t>248-102-4519</t>
  </si>
  <si>
    <t>Шкаф телекоммуникационный напольный типа WRline, 32U, 1610x600х1000 мм, передняя и задняя распашные перфорированные двери</t>
  </si>
  <si>
    <t>248-102-4521</t>
  </si>
  <si>
    <t>Шкаф телекоммуникационный напольный типа WRline, 32U, 1610x800х800 мм, передняя и задняя распашные перфорированные двери</t>
  </si>
  <si>
    <t>248-102-4523</t>
  </si>
  <si>
    <t>Шкаф телекоммуникационный напольный типа WRline, 32U, 1610х800х1000 мм, передняя и задняя распашные перфорированные двери</t>
  </si>
  <si>
    <t>248-102-4525</t>
  </si>
  <si>
    <t>Шкаф телекоммуникационный напольный типа WRline, 32U, 1610х800х1200 мм, передняя и задняя распашные перфорированные двери</t>
  </si>
  <si>
    <t>248-102-4527</t>
  </si>
  <si>
    <t>Шкаф телекоммуникационный напольный типа WRline, 37U, 1833x600х600 мм, передняя и задняя распашные перфорированные двери</t>
  </si>
  <si>
    <t>248-102-4529</t>
  </si>
  <si>
    <t>Шкаф телекоммуникационный напольный типа WRline, 37U, 1833x600х800 мм, передняя и задняя распашные перфорированные двери</t>
  </si>
  <si>
    <t>248-102-4531</t>
  </si>
  <si>
    <t>Шкаф телекоммуникационный напольный типа WRline, 37U, 1833x600х1000 мм, передняя и задняя распашные перфорированные двери</t>
  </si>
  <si>
    <t>248-102-4533</t>
  </si>
  <si>
    <t>Шкаф телекоммуникационный напольный типа WRline, 37U, 1833x600х1200 мм, передняя и задняя распашные перфорированные двери</t>
  </si>
  <si>
    <t>248-102-4534</t>
  </si>
  <si>
    <t>Шкаф телекоммуникационный напольный типа WRline, 37U, 1833x800х800 мм, передняя и задняя распашные перфорированные двери</t>
  </si>
  <si>
    <t>248-102-4536</t>
  </si>
  <si>
    <t>Шкаф телекоммуникационный напольный типа WRline, 42U, 2055x600х600 мм, передняя и задняя распашные перфорированные двери</t>
  </si>
  <si>
    <t>248-102-4538</t>
  </si>
  <si>
    <t>Шкаф телекоммуникационный напольный типа WRline, 42U, 2055x600х800 мм, передняя и задняя распашные перфорированные двери</t>
  </si>
  <si>
    <t>248-102-4540</t>
  </si>
  <si>
    <t>Шкаф телекоммуникационный напольный типа WRline, 42U, 2055x600х1000 мм, передняя и задняя распашные перфорированные двери</t>
  </si>
  <si>
    <t>248-102-4545</t>
  </si>
  <si>
    <t>Шкаф телекоммуникационный напольный типа WRline, 42U, 2055x800х600 мм, передняя и задняя распашные перфорированные двери</t>
  </si>
  <si>
    <t>248-102-4547</t>
  </si>
  <si>
    <t>Шкаф телекоммуникационный напольный типа WRline, 42U, 2055x800х800 мм, передняя и задняя распашные перфорированные двери</t>
  </si>
  <si>
    <t>248-102-4549</t>
  </si>
  <si>
    <t>Шкаф телекоммуникационный напольный типа WRline, 42U, 2055x800х1000 мм, передняя и задняя распашные перфорированные двери</t>
  </si>
  <si>
    <t>248-102-4551</t>
  </si>
  <si>
    <t>Шкаф телекоммуникационный напольный типа WRline, 42U, 2055x800х1200 мм, передняя и задняя распашные перфорированные двери</t>
  </si>
  <si>
    <t>248-102-4553</t>
  </si>
  <si>
    <t>Шкаф телекоммуникационный напольный типа WRline, 47U, 2277x600х600 мм, передняя и задняя распашные перфорированные двери</t>
  </si>
  <si>
    <t>248-102-4555</t>
  </si>
  <si>
    <t>Шкаф телекоммуникационный напольный типа WRline, 47U, 2277x600х800 мм, передняя и задняя распашные перфорированные двери</t>
  </si>
  <si>
    <t>248-102-4557</t>
  </si>
  <si>
    <t>Шкаф телекоммуникационный напольный типа WRline, 47U, 2277x600х1000 мм, передняя и задняя распашные перфорированные двери</t>
  </si>
  <si>
    <t>248-102-4559</t>
  </si>
  <si>
    <t>Шкаф телекоммуникационный напольный типа WRline, 47U, 2277x600х1200 мм, передняя и задняя распашные перфорированные двери</t>
  </si>
  <si>
    <t>248-102-4561</t>
  </si>
  <si>
    <t>Шкаф телекоммуникационный напольный типа WRline, 47U, 2277x800х800 мм, передняя и задняя распашные перфорированные двери</t>
  </si>
  <si>
    <t>248-102-4563</t>
  </si>
  <si>
    <t>Шкаф телекоммуникационный напольный типа WRline, 47U, 2277x800х1000 мм, передняя и задняя распашные перфорированные двери</t>
  </si>
  <si>
    <t>248-102-4565</t>
  </si>
  <si>
    <t>Шкаф телекоммуникационный напольный типа WRline, 47U, 2277x800х1200 мм, передняя и задняя распашные перфорированные двери</t>
  </si>
  <si>
    <t>248-102-4631</t>
  </si>
  <si>
    <t>Шкаф телекоммуникационный настенный типа WRline, 22U, 1086x600х450 мм, перфорированная металлическая дверь с замком</t>
  </si>
  <si>
    <t>248-102-4502</t>
  </si>
  <si>
    <t>Шкаф телекоммуникационный напольный типа WRline, 22U, 1166x600х600 мм, передняя стеклянная дверь со стальными перфорированными боковинами</t>
  </si>
  <si>
    <t>248-102-4564</t>
  </si>
  <si>
    <t>Шкаф телекоммуникационный напольный типа WRline, 47U, 2277x800х1000 мм, передняя стеклянная дверь со стальными перфорированными боковинами</t>
  </si>
  <si>
    <t>248-102-4504</t>
  </si>
  <si>
    <t>Шкаф телекоммуникационный напольный типа WRline, 22U, 1166x600х800 мм, передняя стеклянная дверь со стальными перфорированными боковинами, задняя дверь сплошная</t>
  </si>
  <si>
    <t>248-102-4507</t>
  </si>
  <si>
    <t>Шкаф телекоммуникационный напольный типа WRline, 22U, 1166x600х1000 мм, передняя стеклянная дверь со стальными перфорированными боковинами, задняя дверь сплошная</t>
  </si>
  <si>
    <t>248-102-4509</t>
  </si>
  <si>
    <t>Шкаф телекоммуникационный напольный типа WRline, 27U, 1388x600х600 мм, передняя стеклянная дверь со стальными перфорированными боковинами, задняя дверь сплошная</t>
  </si>
  <si>
    <t>248-102-4511</t>
  </si>
  <si>
    <t>Шкаф телекоммуникационный напольный типа WRline, 27U, 1388x600х800 мм, передняя стеклянная дверь со стальными перфорированными боковинами, задняя дверь сплошная</t>
  </si>
  <si>
    <t>248-102-4512</t>
  </si>
  <si>
    <t>Шкаф телекоммуникационный напольный типа WRline, 27U, 1388x800х600 мм, передняя стеклянная дверь со стальными перфорированными боковинами, задняя дверь сплошная</t>
  </si>
  <si>
    <t>248-102-4514</t>
  </si>
  <si>
    <t>Шкаф телекоммуникационный напольный типа WRline, 27U, 1388х600х1000 мм, передняя стеклянная дверь со стальными перфорированными боковинами, задняя дверь сплошная</t>
  </si>
  <si>
    <t>248-102-4516</t>
  </si>
  <si>
    <t>Шкаф телекоммуникационный напольный типа WRline, 32U, 1610x600х600 мм, передняя стеклянная дверь со стальными перфорированными боковинами, задняя дверь сплошная</t>
  </si>
  <si>
    <t>248-102-4518</t>
  </si>
  <si>
    <t>Шкаф телекоммуникационный напольный типа WRline, 32U, 1610x600х800 мм, передняя стеклянная дверь со стальными перфорированными боковинами, задняя дверь сплошная</t>
  </si>
  <si>
    <t>248-102-4520</t>
  </si>
  <si>
    <t>Шкаф телекоммуникационный напольный типа WRline, 32U, 1610х600х1000 мм, передняя стеклянная дверь со стальными перфорированными боковинами, задняя дверь сплошная</t>
  </si>
  <si>
    <t>248-102-4522</t>
  </si>
  <si>
    <t>Шкаф телекоммуникационный напольный типа WRline, 32U, 1610x800х800 мм, передняя стеклянная дверь со стальными перфорированными боковинами, задняя дверь сплошная</t>
  </si>
  <si>
    <t>248-102-4524</t>
  </si>
  <si>
    <t>Шкаф телекоммуникационный напольный типа WRline, 32U, 1610х800х1000 мм, передняя стеклянная дверь со стальными перфорированными боковинами, задняя дверь сплошная</t>
  </si>
  <si>
    <t>248-102-4526</t>
  </si>
  <si>
    <t>Шкаф телекоммуникационный напольный типа WRline, 32U, 1610x800х1200 мм, передняя стеклянная дверь со стальными перфорированными боковинами, задняя дверь сплошная</t>
  </si>
  <si>
    <t>248-102-4528</t>
  </si>
  <si>
    <t>Шкаф телекоммуникационный напольный типа WRline, 37U, 1833х600х600 мм, передняя стеклянная дверь со стальными перфорированными боковинами, задняя дверь сплошная</t>
  </si>
  <si>
    <t>248-102-4530</t>
  </si>
  <si>
    <t>Шкаф телекоммуникационный напольный типа WRline, 37U, 1833х600х800 мм, передняя стеклянная дверь со стальными перфорированными боковинами, задняя дверь сплошная</t>
  </si>
  <si>
    <t>248-102-4532</t>
  </si>
  <si>
    <t>Шкаф телекоммуникационный напольный типа WRline, 37U, 1833x600х1000 мм, передняя стеклянная дверь со стальными перфорированными боковинами, задняя дверь сплошная</t>
  </si>
  <si>
    <t>248-102-4535</t>
  </si>
  <si>
    <t>Шкаф телекоммуникационный напольный типа WRline, 37U, 1833х800х800 мм, передняя стеклянная дверь со стальными перфорированными боковинами, задняя дверь сплошная</t>
  </si>
  <si>
    <t>248-102-4537</t>
  </si>
  <si>
    <t>Шкаф телекоммуникационный напольный типа WRline, 42U, 2055x600х600 мм, передняя стеклянная дверь со стальными перфорированными боковинами, задняя дверь сплошная</t>
  </si>
  <si>
    <t>248-102-4539</t>
  </si>
  <si>
    <t>Шкаф телекоммуникационный напольный типа WRline, 42U, 2055x600х800 мм, передняя стеклянная дверь со стальными перфорированными боковинами, задняя дверь сплошная</t>
  </si>
  <si>
    <t>248-102-4541</t>
  </si>
  <si>
    <t>Шкаф телекоммуникационный напольный типа WRline, 42U, 2055х600х1000 мм, передняя стеклянная дверь со стальными перфорированными боковинами, задняя дверь сплошная</t>
  </si>
  <si>
    <t>248-102-4543</t>
  </si>
  <si>
    <t>Шкаф телекоммуникационный напольный типа WRline, 42U, 2055x600х1200 мм, передняя стеклянная дверь со стальными перфорированными боковинами, задняя дверь сплошная</t>
  </si>
  <si>
    <t>248-102-4544</t>
  </si>
  <si>
    <t>Шкаф телекоммуникационный напольный типа WRline, 42U, 2055x800х450 мм, передняя стеклянная дверь со стальными перфорированными боковинами, задняя дверь сплошная</t>
  </si>
  <si>
    <t>248-102-4546</t>
  </si>
  <si>
    <t>Шкаф телекоммуникационный напольный типа WRline, 42U, 2055x800х600 мм, передняя стеклянная дверь со стальными перфорированными боковинами, задняя дверь сплошная</t>
  </si>
  <si>
    <t>248-102-4548</t>
  </si>
  <si>
    <t>Шкаф телекоммуникационный напольный типа WRline, 42U, 2055x800х800 мм, передняя стеклянная дверь со стальными перфорированными боковинами, задняя дверь сплошная</t>
  </si>
  <si>
    <t>248-102-4550</t>
  </si>
  <si>
    <t>Шкаф телекоммуникационный напольный типа WRline, 42U, 2055x800х1000 мм, передняя стеклянная дверь со стальными перфорированными боковинами, задняя дверь сплошная</t>
  </si>
  <si>
    <t>248-102-4552</t>
  </si>
  <si>
    <t>Шкаф телекоммуникационный напольный типа WRline, 42U, 2055x800х1200 мм, передняя стеклянная дверь со стальными перфорированными боковинами, задняя дверь сплошная</t>
  </si>
  <si>
    <t>248-102-4554</t>
  </si>
  <si>
    <t>Шкаф телекоммуникационный напольный типа WRline, 47U, 2277x600х600 мм, передняя стеклянная дверь со стальными перфорированными боковинами, задняя дверь сплошная</t>
  </si>
  <si>
    <t>248-102-4556</t>
  </si>
  <si>
    <t>Шкаф телекоммуникационный напольный типа WRline, 47U, 2277x600х800 мм, передняя стеклянная дверь со стальными перфорированными боковинами, задняя дверь сплошная</t>
  </si>
  <si>
    <t>248-102-4558</t>
  </si>
  <si>
    <t>Шкаф телекоммуникационный напольный типа WRline, 47U, 2277х600х1000 мм, передняя стеклянная дверь со стальными перфорированными боковинами, задняя дверь сплошная</t>
  </si>
  <si>
    <t>248-102-4560</t>
  </si>
  <si>
    <t>Шкаф телекоммуникационный напольный типа WRline, 47U, 2277х600х1200 мм, передняя стеклянная дверь со стальными перфорированными боковинами, задняя дверь сплошная</t>
  </si>
  <si>
    <t>248-102-4562</t>
  </si>
  <si>
    <t>Шкаф телекоммуникационный напольный типа WRline, 47U, 2277x800х800 мм, передняя стеклянная дверь со стальными перфорированными боковинами, задняя дверь сплошная</t>
  </si>
  <si>
    <t>248-102-4566</t>
  </si>
  <si>
    <t>Шкаф телекоммуникационный напольный типа WRline, 47U, 2277x800х1200 мм, передняя стеклянная дверь со стальными перфорированными боковинами, задняя дверь сплошная</t>
  </si>
  <si>
    <t>243-906-2514</t>
  </si>
  <si>
    <t>Патч-корд F/UTP PC-RJ45-FTP-5E-1-GY</t>
  </si>
  <si>
    <t>243-906-2516</t>
  </si>
  <si>
    <t>Патч-корд F/UTP PC-RJ45-FTP-5E-2-GY</t>
  </si>
  <si>
    <t>243-906-2517</t>
  </si>
  <si>
    <t>Патч-корд F/UTP PC-RJ45-FTP-5E-3-GY</t>
  </si>
  <si>
    <t>243-906-2518</t>
  </si>
  <si>
    <t>Патч-корд F/UTP PC-RJ45-FTP-5E-5-GY</t>
  </si>
  <si>
    <t>243-906-2519</t>
  </si>
  <si>
    <t>Патч-корд F/UTP PC-RJ45-FTP-5E-7-GY</t>
  </si>
  <si>
    <t>243-906-2520</t>
  </si>
  <si>
    <t>Патч-корд F/UTP PC-RJ45-FTP-5E-10-GY</t>
  </si>
  <si>
    <t>243-906-2726</t>
  </si>
  <si>
    <t>Патч-корд U/UTP PC-RJ45-UTP-5E-1-GY</t>
  </si>
  <si>
    <t>243-906-2728</t>
  </si>
  <si>
    <t>Патч-корд U/UTP PC-RJ45-UTP-5E-2-GY</t>
  </si>
  <si>
    <t>243-906-2729</t>
  </si>
  <si>
    <t>Патч-корд U/UTP PC-RJ45-UTP-5E-3-GY</t>
  </si>
  <si>
    <t>243-906-2730</t>
  </si>
  <si>
    <t>Патч-корд U/UTP PC-RJ45-UTP-5E-5-GY</t>
  </si>
  <si>
    <t>243-906-2731</t>
  </si>
  <si>
    <t>Патч-корд U/UTP PC-RJ45-UTP-5E-7-GY</t>
  </si>
  <si>
    <t>243-906-2732</t>
  </si>
  <si>
    <t>Патч-корд U/UTP PC-RJ45-UTP-5E-10-GY</t>
  </si>
  <si>
    <t>243-906-2512</t>
  </si>
  <si>
    <t>Патч-корд F/UTP PC-RJ45-FTP-5E-0.3-GY</t>
  </si>
  <si>
    <t>243-906-2513</t>
  </si>
  <si>
    <t>Патч-корд F/UTP PC-RJ45-FTP-5E-0.5-GY</t>
  </si>
  <si>
    <t>243-906-2515</t>
  </si>
  <si>
    <t>Патч-корд F/UTP PC-RJ45-FTP-5E-1.5-GY</t>
  </si>
  <si>
    <t>243-906-2724</t>
  </si>
  <si>
    <t>Патч-корд U/UTP PC-RJ45-UTP-5E-0.3-GY</t>
  </si>
  <si>
    <t>243-906-2725</t>
  </si>
  <si>
    <t>Патч-корд U/UTP PC-RJ45-UTP-5E-0.5-GY</t>
  </si>
  <si>
    <t>243-906-2727</t>
  </si>
  <si>
    <t>Патч-корд U/UTP PC-RJ45-UTP-5E-1.5-GY</t>
  </si>
  <si>
    <t>Тромбон</t>
  </si>
  <si>
    <t>541-802-2405011</t>
  </si>
  <si>
    <t>Блок типа Тромбон модели Тромбон-ЦСО</t>
  </si>
  <si>
    <t>541-802-2417001</t>
  </si>
  <si>
    <t>Панель типа Тромбон модели Тромбон-ПС</t>
  </si>
  <si>
    <t>541-802-2415005</t>
  </si>
  <si>
    <t>Кросс кабельный, модели Тромбон-БС-16КК</t>
  </si>
  <si>
    <t>541-802-2402001</t>
  </si>
  <si>
    <t>Моноблок типа Тромбон модели Тромбон-ПУ-2</t>
  </si>
  <si>
    <t>541-802-2414002</t>
  </si>
  <si>
    <t>Микрофон типа Тромбон модели Тромбон-МН-7</t>
  </si>
  <si>
    <t>541-802-2402002</t>
  </si>
  <si>
    <t>Моноблок типа Тромбон модели Тромбон-ПУ-4К</t>
  </si>
  <si>
    <t>541-802-2402003</t>
  </si>
  <si>
    <t>Моноблок типа Тромбон модели Тромбон-ПУ-8К</t>
  </si>
  <si>
    <t>541-802-2415006</t>
  </si>
  <si>
    <t>Информационная приставка, модели Тромбон-ИП</t>
  </si>
  <si>
    <t>541-802-2406001</t>
  </si>
  <si>
    <t>Вызывная панель типа Тромбон модели Тромбон-ВП</t>
  </si>
  <si>
    <t>541-802-2401004</t>
  </si>
  <si>
    <t>Прибор управления типа Тромбон модели Тромбон-БСО</t>
  </si>
  <si>
    <t>541-802-2403001</t>
  </si>
  <si>
    <t>Удалённая консоль типа Тромбон модели Тромбон-УК</t>
  </si>
  <si>
    <t>541-802-2406002</t>
  </si>
  <si>
    <t>Вызывная панель типа Тромбон модели Тромбон-ВП-А</t>
  </si>
  <si>
    <t>541-802-2406003</t>
  </si>
  <si>
    <t>Вызывная панель типа Тромбон модели Тромбон-ВП-П</t>
  </si>
  <si>
    <t>541-802-2415004</t>
  </si>
  <si>
    <t>Коробка распределительная, модели Тромбон-СДС-РК</t>
  </si>
  <si>
    <t>541-802-2401001</t>
  </si>
  <si>
    <t>Прибор управления типа Тромбон модели Тромбон-ПУ-4</t>
  </si>
  <si>
    <t>541-802-2401002</t>
  </si>
  <si>
    <t>Прибор управления типа Тромбон модели Тромбон-ПУ-8</t>
  </si>
  <si>
    <t>541-802-2405006</t>
  </si>
  <si>
    <t>Блок типа Тромбон оповещения, модели Тромбон-IP-БО8</t>
  </si>
  <si>
    <t>541-802-2407005</t>
  </si>
  <si>
    <t>Конвертер типа Тромбон с кабелем, модели Тромбон-КИ</t>
  </si>
  <si>
    <t>541-802-2416001</t>
  </si>
  <si>
    <t>Регулятор громкости типа Тромбон модели Тромбон-РГ</t>
  </si>
  <si>
    <t>541-802-2401003</t>
  </si>
  <si>
    <t>Прибор управления типа Тромбон модели Тромбон-ПУ-М-8</t>
  </si>
  <si>
    <t>541-802-2404001</t>
  </si>
  <si>
    <t>Усилитель мощности типа Тромбон модели Тромбон-УМ-60</t>
  </si>
  <si>
    <t>541-802-2404002</t>
  </si>
  <si>
    <t>Усилитель мощности типа Тромбон модели Тромбон-УМ-120</t>
  </si>
  <si>
    <t>541-802-2404003</t>
  </si>
  <si>
    <t>Усилитель мощности типа Тромбон модели Тромбон-УМ-240</t>
  </si>
  <si>
    <t>541-802-2404004</t>
  </si>
  <si>
    <t>Усилитель мощности типа Тромбон модели Тромбон-МУ-120</t>
  </si>
  <si>
    <t>541-802-2404005</t>
  </si>
  <si>
    <t>Усилитель мощности типа Тромбон модели Тромбон-МУ-240</t>
  </si>
  <si>
    <t>541-802-2404006</t>
  </si>
  <si>
    <t>Усилитель мощности типа Тромбон модели Тромбон-МУ-360</t>
  </si>
  <si>
    <t>541-802-2404007</t>
  </si>
  <si>
    <t>Усилитель мощности типа Тромбон модели Тромбон-МУ-480</t>
  </si>
  <si>
    <t>541-802-2418001</t>
  </si>
  <si>
    <t>Светозвуковое табло модели "Тромбон СОРС-ИСТ" исп.П2</t>
  </si>
  <si>
    <t>541-802-2404008</t>
  </si>
  <si>
    <t>Усилитель мощности типа Тромбон модели Тромбон-IP-УМ25-В</t>
  </si>
  <si>
    <t>541-802-2404009</t>
  </si>
  <si>
    <t>Усилитель мощности типа Тромбон модели Тромбон-IP-УМ50-В</t>
  </si>
  <si>
    <t>541-802-2405003</t>
  </si>
  <si>
    <t>Блок типа Тромбон резервного питания, модели Тромбон-БК</t>
  </si>
  <si>
    <t>541-802-2405010</t>
  </si>
  <si>
    <t>Блок типа Тромбон сетевой управления, модели Тромбон-БЧС</t>
  </si>
  <si>
    <t>541-802-2406004</t>
  </si>
  <si>
    <t>Вызывная панель типа Тромбон модели Тромбон-ВП (красная)</t>
  </si>
  <si>
    <t>541-802-2406005</t>
  </si>
  <si>
    <t>Вызывная панель типа Тромбон модели Тромбон-ВП (белая)</t>
  </si>
  <si>
    <t>541-802-2406006</t>
  </si>
  <si>
    <t>Вызывная панель типа Тромбон модели Тромбон-IP-ВП исп. Н</t>
  </si>
  <si>
    <t>541-802-2406007</t>
  </si>
  <si>
    <t>Вызывная панель типа Тромбон модели Тромбон-IP-ВП исп. В</t>
  </si>
  <si>
    <t>541-802-2408001</t>
  </si>
  <si>
    <t>Таймер типа Тромбон сигналов, звонка, модели Тромбон-ТС</t>
  </si>
  <si>
    <t>541-802-2410002</t>
  </si>
  <si>
    <t>Коммутатор типа Тромбон сетевой, модели Тромбон-IP-К04-D</t>
  </si>
  <si>
    <t>541-802-2410005</t>
  </si>
  <si>
    <t>Коммутатор типа Тромбон сетевой, модели Тромбон-IP-К24</t>
  </si>
  <si>
    <t>541-802-2413001</t>
  </si>
  <si>
    <t>Устройства вызова типа Тромбон модели Тромбон-СОРС-ВС-СК</t>
  </si>
  <si>
    <t>541-802-2413002</t>
  </si>
  <si>
    <t>Устройства вызова типа Тромбон модели Тромбон-СОРС-ВС-С</t>
  </si>
  <si>
    <t>541-802-2413003</t>
  </si>
  <si>
    <t>Устройства вызова типа Тромбон модели Тромбон-СОРС-ВС-К</t>
  </si>
  <si>
    <t>541-802-2413004</t>
  </si>
  <si>
    <t>Устройства вызова типа Тромбон модели Тромбон-СОРС-ВС-Д</t>
  </si>
  <si>
    <t>541-802-2413012</t>
  </si>
  <si>
    <t>Устройства вызова типа Тромбон модели Тромбон-СОРС-ВС-КС</t>
  </si>
  <si>
    <t>541-802-2404010</t>
  </si>
  <si>
    <t>Усилитель мощности типа Тромбон модели Тромбон-IP-УМ120-В</t>
  </si>
  <si>
    <t>541-802-2404011</t>
  </si>
  <si>
    <t>Усилитель мощности типа Тромбон модели Тромбон-IP-УМ600-В</t>
  </si>
  <si>
    <t>541-802-2405001</t>
  </si>
  <si>
    <t>Блок типа Тромбон резервного питания, модели Тромбон-БП-07</t>
  </si>
  <si>
    <t>541-802-2405002</t>
  </si>
  <si>
    <t>Блок типа Тромбон резервного питания, модели Тромбон-БП-14</t>
  </si>
  <si>
    <t>541-802-2405009</t>
  </si>
  <si>
    <t>Блок типа Тромбон подключения усилителя, модели Тромбон-БПУ</t>
  </si>
  <si>
    <t>541-802-2413009</t>
  </si>
  <si>
    <t>Устройства вызова типа Тромбон модели Тромбон-СОРС-ИСТ исп. К</t>
  </si>
  <si>
    <t>541-802-2413011</t>
  </si>
  <si>
    <t>Устройства вызова типа Тромбон модели Тромбон-СОРС-ИСТ исп. Т</t>
  </si>
  <si>
    <t>541-802-2414001</t>
  </si>
  <si>
    <t>Микрофон типа Тромбон в комплекте аудиокабель, модели Тромбон-М</t>
  </si>
  <si>
    <t>541-802-2405004</t>
  </si>
  <si>
    <t>Блок типа Тромбон двусторонней речевой связи, модели Тромбон-БС-16</t>
  </si>
  <si>
    <t>541-802-2405007</t>
  </si>
  <si>
    <t>Блок типа Тромбон локальный связи, модели Тромбон-СОРС-ЛБС исп. Н</t>
  </si>
  <si>
    <t>541-802-2405008</t>
  </si>
  <si>
    <t>Блок типа Тромбон локальный связи, модели Тромбон-СОРС-ЛБС исп. С</t>
  </si>
  <si>
    <t>541-802-2409002</t>
  </si>
  <si>
    <t>Модуль типа Тромбон расширения, с кабелем, модели Тромбон-IP-МР12</t>
  </si>
  <si>
    <t>541-802-2410006</t>
  </si>
  <si>
    <t>Коммутатор типа Тромбон сетевой, с кабелем, модели Тромбон-IP-К16</t>
  </si>
  <si>
    <t>541-802-2405005</t>
  </si>
  <si>
    <t>Блок типа Тромбон двусторонней речевой связи, модели Тромбон-СДС-БС-16</t>
  </si>
  <si>
    <t>541-802-2407001</t>
  </si>
  <si>
    <t>Конвертер типа Тромбон с установленным SFP модулем, модели Тромбон-SFP-LC</t>
  </si>
  <si>
    <t>541-802-2407002</t>
  </si>
  <si>
    <t>Конвертер типа Тромбон с установленным SFP модулем, модели Тромбон-SFP-LC-A</t>
  </si>
  <si>
    <t>541-802-2407003</t>
  </si>
  <si>
    <t>Конвертер типа Тромбон с установленным SFP модулем, модели Тромбон-SFP-LC-B</t>
  </si>
  <si>
    <t>541-802-2410001</t>
  </si>
  <si>
    <t>Коммутатор типа Тромбон сетевой, с блоком питания, модели Тромбон-IP-К04</t>
  </si>
  <si>
    <t>541-802-2411001</t>
  </si>
  <si>
    <t>Пульт типа Тромбон диспетчера, в комплекте кабель, модели Тромбон-СДС-ПД</t>
  </si>
  <si>
    <t>541-802-2403002</t>
  </si>
  <si>
    <t>Удалённая консоль типа Тромбон модели Тромбон-УК (с функционалом Антитеррор)</t>
  </si>
  <si>
    <t>541-802-2407004</t>
  </si>
  <si>
    <t>Медиаконвертер с установленным SFP модулем, блоком питания, модели Тромбон-КПС</t>
  </si>
  <si>
    <t>541-802-2410003</t>
  </si>
  <si>
    <t>Коммутатор типа Тромбон сетевой, с 1U ручкой, кабелем питания, модели Тромбон-IP-К08</t>
  </si>
  <si>
    <t>541-802-2410004</t>
  </si>
  <si>
    <t>Коммутатор типа Тромбон сетевой, с 1U ручкой, кабелем питания, модели Тромбон-IP-К08-D</t>
  </si>
  <si>
    <t>541-802-2410007</t>
  </si>
  <si>
    <t>Коммутатор типа Тромбон линии регулируемый, в комплекте крепление, модели Тромбон-КЛ-Р</t>
  </si>
  <si>
    <t>541-802-2410008</t>
  </si>
  <si>
    <t>Коммутатор типа Тромбон линии регулируемый, в комплекте крепление, модели Тромбон-КЛ-Н</t>
  </si>
  <si>
    <t>541-802-2411003</t>
  </si>
  <si>
    <t>Пульт типа Тромбон звукового вещания, с адаптером и накопителем, модели Тромбон-IP-ПЗВ</t>
  </si>
  <si>
    <t>541-802-2413005</t>
  </si>
  <si>
    <t>Устройства вызова типа Тромбон в комплекте кронштейн, модели Тромбон-СОРС-ИСТ исп. П1</t>
  </si>
  <si>
    <t>541-802-2413007</t>
  </si>
  <si>
    <t>Устройства вызова типа Тромбон в комплекте кронштейн, модели Тромбон-СОРС-ИСТ исп. П2</t>
  </si>
  <si>
    <t>541-802-2413008</t>
  </si>
  <si>
    <t>Устройства вызова типа Тромбон в комплекте кронштейн, модели Тромбон-СОРС-ИСТ исп. П3</t>
  </si>
  <si>
    <t>541-802-2406008</t>
  </si>
  <si>
    <t>Вызывная панель типа Тромбон в комплекте коммутационная коробка, модели Тромбон-IP-ВП исп. ПКВ</t>
  </si>
  <si>
    <t>541-802-2411004</t>
  </si>
  <si>
    <t>Пульт типа Тромбон звукового вещания, в комплекте сетевой адаптер, микрофон, модели Тромбон-ПЗВ-1</t>
  </si>
  <si>
    <t>541-802-2409001</t>
  </si>
  <si>
    <t>Модуль типа Тромбон сопряжения с каналами связи, блоком питания, ключом управления, модели Тромбон-IP-МЧС</t>
  </si>
  <si>
    <t>541-802-2411002</t>
  </si>
  <si>
    <t>Пульт типа Тромбон диспетчера, в комплекте: разъем RJ-45 2шт. микрофон съемный, модели Тромбон-СОРС-ПД</t>
  </si>
  <si>
    <t>541-802-2412001</t>
  </si>
  <si>
    <t>Абонентское вызывное устройство типа Тромбон в комплекте крепёжные детали, модели Тромбон-СОРС-АВУ исп. Н</t>
  </si>
  <si>
    <t>541-802-2412002</t>
  </si>
  <si>
    <t>Абонентское вызывное устройство типа Тромбон в комплекте крепёжные детали, модели Тромбон-СОРС-АВУ исп. В</t>
  </si>
  <si>
    <t>541-802-2412004</t>
  </si>
  <si>
    <t>541-802-2409003</t>
  </si>
  <si>
    <t>Модуль типа Тромбон модели Тромбон-IP-МО8</t>
  </si>
  <si>
    <t>541-802-2410009</t>
  </si>
  <si>
    <t>Коммутатор типа Тромбон модели Тромбон-IP-К48</t>
  </si>
  <si>
    <t>541-802-2410011</t>
  </si>
  <si>
    <t>Коммутатор типа Тромбон модели Тромбон-IP-К8-Л</t>
  </si>
  <si>
    <t>541-802-2405012</t>
  </si>
  <si>
    <t>Блок типа Тромбон питания, модели Тромбон-БП-21</t>
  </si>
  <si>
    <t>541-802-2410010</t>
  </si>
  <si>
    <t>Коммутатор типа Тромбон модели Тромбон-IP-К8-АКБ</t>
  </si>
  <si>
    <t>541-802-2401008</t>
  </si>
  <si>
    <t>Прибор управления типа Тромбон модели Тромбон-ПУ-8К</t>
  </si>
  <si>
    <t>541-802-2401009</t>
  </si>
  <si>
    <t>Прибор управления типа Тромбон модели Тромбон-БЧС-М</t>
  </si>
  <si>
    <t>541-802-2410012</t>
  </si>
  <si>
    <t>Коммутатор типа Тромбон модели Тромбон-IP-К24-АКБ</t>
  </si>
  <si>
    <t>541-802-2401005</t>
  </si>
  <si>
    <t>Прибор управления типа Тромбон модели Тромбон-ПУ-М-16</t>
  </si>
  <si>
    <t>541-802-2401006</t>
  </si>
  <si>
    <t>Прибор управления типа Тромбон модели Тромбон-ПУ-М-24</t>
  </si>
  <si>
    <t>541-802-2401007</t>
  </si>
  <si>
    <t>Прибор управления типа Тромбон модели Тромбон-ПУ-М-32</t>
  </si>
  <si>
    <t>541-802-2404012</t>
  </si>
  <si>
    <t>Усилитель мощности типа Тромбон модели Тромбон-УМ-360</t>
  </si>
  <si>
    <t>541-802-2404013</t>
  </si>
  <si>
    <t>Усилитель мощности типа Тромбон модели Тромбон-УМ-480</t>
  </si>
  <si>
    <t>541-802-2404014</t>
  </si>
  <si>
    <t>Усилитель мощности типа Тромбон модели Тромбон-УМ-600</t>
  </si>
  <si>
    <t>541-802-2404015</t>
  </si>
  <si>
    <t>Усилитель мощности типа Тромбон модели Тромбон-IP-УМ120</t>
  </si>
  <si>
    <t>541-802-2404016</t>
  </si>
  <si>
    <t>Усилитель мощности типа Тромбон модели Тромбон-IP-УМ240</t>
  </si>
  <si>
    <t>541-802-2414003</t>
  </si>
  <si>
    <t>Микрофон типа Тромбон настольный, модели Тромбон-МН-10</t>
  </si>
  <si>
    <t>541-802-2417002</t>
  </si>
  <si>
    <t>Панель типа Тромбон IP вызывная, модели Тромбон-IP-ВП исп. У</t>
  </si>
  <si>
    <t>541-802-2412008</t>
  </si>
  <si>
    <t>Абонентское вызывное устройство типа Тромбон модели Тромбон-СОРС-АУ исп. Н</t>
  </si>
  <si>
    <t>541-802-2412005</t>
  </si>
  <si>
    <t>Абонентское вызывное устройство типа Тромбон модели Тромбон-СОРС-АВУ исп. ПКВ</t>
  </si>
  <si>
    <t>541-802-2412006</t>
  </si>
  <si>
    <t>Абонентское вызывное устройство типа Тромбон модели Тромбон-СОРС-АВУ исп. ТУ</t>
  </si>
  <si>
    <t>541-802-2412007</t>
  </si>
  <si>
    <t>Абонентское вызывное устройство типа Тромбон модели Тромбон-СОРС-АВУ исп. Т</t>
  </si>
  <si>
    <t>248-202-0501</t>
  </si>
  <si>
    <t>248-202-0502</t>
  </si>
  <si>
    <t>Модель 66-40-33, заправлен Хладон HFC227EA 20 кг</t>
  </si>
  <si>
    <t>274-801-0101-0001</t>
  </si>
  <si>
    <t>Модель 66-40-33, заправлен Хладон HFC227EA 22 кг</t>
  </si>
  <si>
    <t>274-801-0101-0002</t>
  </si>
  <si>
    <t>Модель 66-40-33, заправлен Хладон HFC227EA 24 кг</t>
  </si>
  <si>
    <t>274-801-0101-0003</t>
  </si>
  <si>
    <t>Модель 66-40-33, заправлен Хладон HFC227EA 26 кг</t>
  </si>
  <si>
    <t>274-801-0101-0004</t>
  </si>
  <si>
    <t>Модель 66-40-33, заправлен Хладон HFC227EA 28 кг</t>
  </si>
  <si>
    <t>274-801-0101-0005</t>
  </si>
  <si>
    <t>Модель 66-40-33, заправлен Хладон HFC227EA 30 кг</t>
  </si>
  <si>
    <t>274-801-0101-0006</t>
  </si>
  <si>
    <t>Модель 66-40-33, заправлен Хладон HFC227EA 32 кг</t>
  </si>
  <si>
    <t>274-801-0101-0007</t>
  </si>
  <si>
    <t>Модель 66-40-33, заправлен Хладон HFC227EA 34 кг</t>
  </si>
  <si>
    <t>274-801-0101-0008</t>
  </si>
  <si>
    <t>Модель 66-40-33, заправлен Хладон HFC227EA 36 кг</t>
  </si>
  <si>
    <t>274-801-0101-0009</t>
  </si>
  <si>
    <t>Модель 66-40-33, заправлен Хладон HFC227EA 38 кг</t>
  </si>
  <si>
    <t>274-801-0101-0010</t>
  </si>
  <si>
    <t>Модель 66-40-33, заправлен Хладон HFC227EA 40 кг</t>
  </si>
  <si>
    <t>274-801-0101-0011</t>
  </si>
  <si>
    <t>Модель 66-40-33, заправлен Хладон HFC227EA 42 кг</t>
  </si>
  <si>
    <t>274-801-0101-0012</t>
  </si>
  <si>
    <t>Модель 66-40-33, заправлен Хладон HFC227EA 44 кг</t>
  </si>
  <si>
    <t>274-801-0101-0013</t>
  </si>
  <si>
    <t>Модель 66-50-33, заправлен Хладон HFC227EA 40 кг</t>
  </si>
  <si>
    <t>274-801-0101-0014</t>
  </si>
  <si>
    <t>Модель 66-50-33, заправлен Хладон HFC227EA 42 кг</t>
  </si>
  <si>
    <t>274-801-0101-0015</t>
  </si>
  <si>
    <t>Модель 66-50-33, заправлен Хладон HFC227EA 44 кг</t>
  </si>
  <si>
    <t>274-801-0101-0016</t>
  </si>
  <si>
    <t>Модель 66-50-33, заправлен Хладон HFC227EA 46 кг</t>
  </si>
  <si>
    <t>274-801-0101-0017</t>
  </si>
  <si>
    <t>Модель 66-50-33, заправлен Хладон HFC227EA 48 кг</t>
  </si>
  <si>
    <t>274-801-0101-0018</t>
  </si>
  <si>
    <t>Модель 66-50-33, заправлен Хладон HFC227EA 50 кг</t>
  </si>
  <si>
    <t>274-801-0101-0019</t>
  </si>
  <si>
    <t>Модель 66-50-33, заправлен Хладон HFC227EA 52 кг</t>
  </si>
  <si>
    <t>274-801-0101-0020</t>
  </si>
  <si>
    <t>Модель 66-50-33, заправлен Хладон HFC227EA 54 кг</t>
  </si>
  <si>
    <t>274-801-0101-0021</t>
  </si>
  <si>
    <t>Модель 66-50-33, заправлен Хладон HFC227EA 55 кг</t>
  </si>
  <si>
    <t>274-801-0101-0022</t>
  </si>
  <si>
    <t>Модель 66-60-33, заправлен Хладон HFC227EA 50 кг</t>
  </si>
  <si>
    <t>274-801-0101-0023</t>
  </si>
  <si>
    <t>Модель 66-60-33, заправлен Хладон HFC227EA 52 кг</t>
  </si>
  <si>
    <t>274-801-0101-0024</t>
  </si>
  <si>
    <t>Модель 66-60-33, заправлен Хладон HFC227EA 54 кг</t>
  </si>
  <si>
    <t>274-801-0101-0025</t>
  </si>
  <si>
    <t>Модель 66-60-33, заправлен Хладон HFC227EA 56 кг</t>
  </si>
  <si>
    <t>274-801-0101-0026</t>
  </si>
  <si>
    <t>Модель 66-60-33, заправлен Хладон HFC227EA 58 кг</t>
  </si>
  <si>
    <t>274-801-0101-0027</t>
  </si>
  <si>
    <t>Модель 66-60-33, заправлен Хладон HFC227EA 60 кг</t>
  </si>
  <si>
    <t>274-801-0101-0028</t>
  </si>
  <si>
    <t>Модель 66-60-33, заправлен Хладон HFC227EA 62 кг</t>
  </si>
  <si>
    <t>274-801-0101-0029</t>
  </si>
  <si>
    <t>Модель 66-60-33, заправлен Хладон HFC227EA 64 кг</t>
  </si>
  <si>
    <t>274-801-0101-0030</t>
  </si>
  <si>
    <t>Модель 66-60-33, заправлен Хладон HFC227EA 66 кг</t>
  </si>
  <si>
    <t>274-801-0101-0031</t>
  </si>
  <si>
    <t>Модель 66-70-33, заправлен Хладон HFC227EA 60 кг</t>
  </si>
  <si>
    <t>274-801-0101-0032</t>
  </si>
  <si>
    <t>Модель 66-70-33, заправлен Хладон HFC227EA 62 кг</t>
  </si>
  <si>
    <t>274-801-0101-0033</t>
  </si>
  <si>
    <t>Модель 66-70-33, заправлен Хладон HFC227EA 64 кг</t>
  </si>
  <si>
    <t>274-801-0101-0034</t>
  </si>
  <si>
    <t>Модель 66-70-33, заправлен Хладон HFC227EA 66 кг</t>
  </si>
  <si>
    <t>274-801-0101-0035</t>
  </si>
  <si>
    <t>Модель 66-70-33, заправлен Хладон HFC227EA 68 кг</t>
  </si>
  <si>
    <t>274-801-0101-0036</t>
  </si>
  <si>
    <t>Модель 66-70-33, заправлен Хладон HFC227EA 70 кг</t>
  </si>
  <si>
    <t>274-801-0101-0037</t>
  </si>
  <si>
    <t>Модель 66-70-33, заправлен Хладон HFC227EA 72 кг</t>
  </si>
  <si>
    <t>274-801-0101-0038</t>
  </si>
  <si>
    <t>Модель 66-70-33, заправлен Хладон HFC227EA 74 кг</t>
  </si>
  <si>
    <t>274-801-0101-0039</t>
  </si>
  <si>
    <t>Модель 66-70-33, заправлен Хладон HFC227EA 76 кг</t>
  </si>
  <si>
    <t>274-801-0101-0040</t>
  </si>
  <si>
    <t>Модель 66-70-33, заправлен Хладон HFC227EA 77 кг</t>
  </si>
  <si>
    <t>274-801-0101-0041</t>
  </si>
  <si>
    <t>Модель 66-80-33, заправлен Хладон HFC227EA 70 кг</t>
  </si>
  <si>
    <t>274-801-0101-0042</t>
  </si>
  <si>
    <t>Модель 66-80-33, заправлен Хладон HFC227EA 72 кг</t>
  </si>
  <si>
    <t>274-801-0101-0043</t>
  </si>
  <si>
    <t>Модель 66-80-33, заправлен Хладон HFC227EA 74 кг</t>
  </si>
  <si>
    <t>274-801-0101-0044</t>
  </si>
  <si>
    <t>Модель 66-80-33, заправлен Хладон HFC227EA 76 кг</t>
  </si>
  <si>
    <t>274-801-0101-0045</t>
  </si>
  <si>
    <t>Модель 66-80-33, заправлен Хладон HFC227EA 78 кг</t>
  </si>
  <si>
    <t>274-801-0101-0046</t>
  </si>
  <si>
    <t>Модель 66-80-33, заправлен Хладон HFC227EA 80 кг</t>
  </si>
  <si>
    <t>274-801-0101-0047</t>
  </si>
  <si>
    <t>Модель 66-80-33, заправлен Хладон HFC227EA 82 кг</t>
  </si>
  <si>
    <t>274-801-0101-0048</t>
  </si>
  <si>
    <t>Модель 66-80-33, заправлен Хладон HFC227EA 84 кг</t>
  </si>
  <si>
    <t>274-801-0101-0049</t>
  </si>
  <si>
    <t>Модель 66-80-33, заправлен Хладон HFC227EA 86 кг</t>
  </si>
  <si>
    <t>274-801-0101-0050</t>
  </si>
  <si>
    <t>Модель 66-80-33, заправлен Хладон HFC227EA 88 кг</t>
  </si>
  <si>
    <t>274-801-0101-0051</t>
  </si>
  <si>
    <t>Модель 66-90-33, заправлен Хладон HFC227EA 80 кг</t>
  </si>
  <si>
    <t>274-801-0101-0052</t>
  </si>
  <si>
    <t>Модель 66-90-33, заправлен Хладон HFC227EA 82 кг</t>
  </si>
  <si>
    <t>274-801-0101-0053</t>
  </si>
  <si>
    <t>Модель 66-90-33, заправлен Хладон HFC227EA 84 кг</t>
  </si>
  <si>
    <t>274-801-0101-0054</t>
  </si>
  <si>
    <t>Модель 66-90-33, заправлен Хладон HFC227EA 86 кг</t>
  </si>
  <si>
    <t>274-801-0101-0055</t>
  </si>
  <si>
    <t>Модель 66-90-33, заправлен Хладон HFC227EA 88 кг</t>
  </si>
  <si>
    <t>274-801-0101-0056</t>
  </si>
  <si>
    <t>Модель 66-90-33, заправлен Хладон HFC227EA 90 кг</t>
  </si>
  <si>
    <t>274-801-0101-0057</t>
  </si>
  <si>
    <t>Модель 66-90-33, заправлен Хладон HFC227EA 92 кг</t>
  </si>
  <si>
    <t>274-801-0101-0058</t>
  </si>
  <si>
    <t>Модель 66-90-33, заправлен Хладон HFC227EA 94 кг</t>
  </si>
  <si>
    <t>274-801-0101-0059</t>
  </si>
  <si>
    <t>Модель 66-90-33, заправлен Хладон HFC227EA 96 кг</t>
  </si>
  <si>
    <t>274-801-0101-0060</t>
  </si>
  <si>
    <t>Модель 66-90-33, заправлен Хладон HFC227EA 98 кг</t>
  </si>
  <si>
    <t>274-801-0101-0061</t>
  </si>
  <si>
    <t>Модель 66-90-33, заправлен Хладон HFC227EA 99 кг</t>
  </si>
  <si>
    <t>274-801-0101-0062</t>
  </si>
  <si>
    <t>Модель 66-100-33, заправлен Хладон HFC227EA 90 кг</t>
  </si>
  <si>
    <t>274-801-0101-0063</t>
  </si>
  <si>
    <t>Модель 66-100-33, заправлен Хладон HFC227EA 92 кг</t>
  </si>
  <si>
    <t>274-801-0101-0064</t>
  </si>
  <si>
    <t>Модель 66-100-33, заправлен Хладон HFC227EA 94 кг</t>
  </si>
  <si>
    <t>274-801-0101-0065</t>
  </si>
  <si>
    <t>Модель 66-100-33, заправлен Хладон HFC227EA 96 кг</t>
  </si>
  <si>
    <t>274-801-0101-0066</t>
  </si>
  <si>
    <t>Модель 66-100-33, заправлен Хладон HFC227EA 98 кг</t>
  </si>
  <si>
    <t>274-801-0101-0067</t>
  </si>
  <si>
    <t>Модель 66-100-33, заправлен Хладон HFC227EA 100 кг</t>
  </si>
  <si>
    <t>274-801-0101-0068</t>
  </si>
  <si>
    <t>Модель 66-100-33, заправлен Хладон HFC227EA 102 кг</t>
  </si>
  <si>
    <t>274-801-0101-0069</t>
  </si>
  <si>
    <t>Модель 66-100-33, заправлен Хладон HFC227EA 104 кг</t>
  </si>
  <si>
    <t>274-801-0101-0070</t>
  </si>
  <si>
    <t>Модель 66-100-33, заправлен Хладон HFC227EA 106 кг</t>
  </si>
  <si>
    <t>274-801-0101-0071</t>
  </si>
  <si>
    <t>Модель 66-100-33, заправлен Хладон HFC227EA 108 кг</t>
  </si>
  <si>
    <t>274-801-0101-0072</t>
  </si>
  <si>
    <t>Модель 66-100-33, заправлен Хладон HFC227EA 110 кг</t>
  </si>
  <si>
    <t>274-801-0101-0073</t>
  </si>
  <si>
    <t>Модель 66-120-33, заправлен Хладон HFC227EA 100 кг</t>
  </si>
  <si>
    <t>274-801-0101-0074</t>
  </si>
  <si>
    <t>Модель 66-120-33, заправлен Хладон HFC227EA 104 кг</t>
  </si>
  <si>
    <t>274-801-0101-0075</t>
  </si>
  <si>
    <t>Модель 66-120-33, заправлен Хладон HFC227EA 108 кг</t>
  </si>
  <si>
    <t>274-801-0101-0076</t>
  </si>
  <si>
    <t>Модель 66-120-33, заправлен Хладон HFC227EA 112 кг</t>
  </si>
  <si>
    <t>274-801-0101-0077</t>
  </si>
  <si>
    <t>Модель 66-120-33, заправлен Хладон HFC227EA 116 кг</t>
  </si>
  <si>
    <t>274-801-0101-0078</t>
  </si>
  <si>
    <t>Модель 66-120-33, заправлен Хладон HFC227EA 120 кг</t>
  </si>
  <si>
    <t>274-801-0101-0079</t>
  </si>
  <si>
    <t>Модель 66-120-33, заправлен Хладон HFC227EA 124 кг</t>
  </si>
  <si>
    <t>274-801-0101-0080</t>
  </si>
  <si>
    <t>Модель 66-120-33, заправлен Хладон HFC227EA 128 кг</t>
  </si>
  <si>
    <t>274-801-0101-0081</t>
  </si>
  <si>
    <t>Модель 66-120-33, заправлен Хладон HFC227EA 132 кг</t>
  </si>
  <si>
    <t>274-801-0101-0082</t>
  </si>
  <si>
    <t>Модель 66-60-50, заправлен Хладон HFC227EA 50 кг</t>
  </si>
  <si>
    <t>274-801-0101-0093</t>
  </si>
  <si>
    <t>Модель 66-60-50, заправлен Хладон HFC227EA 52 кг</t>
  </si>
  <si>
    <t>274-801-0101-0094</t>
  </si>
  <si>
    <t>Модель 66-60-50, заправлен Хладон HFC227EA 54 кг</t>
  </si>
  <si>
    <t>274-801-0101-0095</t>
  </si>
  <si>
    <t>Модель 66-60-50, заправлен Хладон HFC227EA 56 кг</t>
  </si>
  <si>
    <t>274-801-0101-0096</t>
  </si>
  <si>
    <t>Модель 66-60-50, заправлен Хладон HFC227EA 58 кг</t>
  </si>
  <si>
    <t>274-801-0101-0097</t>
  </si>
  <si>
    <t>Модель 66-60-50, заправлен Хладон HFC227EA 60 кг</t>
  </si>
  <si>
    <t>274-801-0101-0098</t>
  </si>
  <si>
    <t>Модель 66-60-50, заправлен Хладон HFC227EA 62 кг</t>
  </si>
  <si>
    <t>274-801-0101-0099</t>
  </si>
  <si>
    <t>Модель 66-60-50, заправлен Хладон HFC227EA 64 кг</t>
  </si>
  <si>
    <t>274-801-0101-0100</t>
  </si>
  <si>
    <t>Модель 66-60-50, заправлен Хладон HFC227EA 66 кг</t>
  </si>
  <si>
    <t>274-801-0101-0101</t>
  </si>
  <si>
    <t>Модель 66-80-50, заправлен Хладон HFC227EA 60 кг</t>
  </si>
  <si>
    <t>274-801-0101-0102</t>
  </si>
  <si>
    <t>Модель 66-80-50, заправлен Хладон HFC227EA 62 кг</t>
  </si>
  <si>
    <t>274-801-0101-0103</t>
  </si>
  <si>
    <t>Модель 66-80-50, заправлен Хладон HFC227EA 64 кг</t>
  </si>
  <si>
    <t>274-801-0101-0104</t>
  </si>
  <si>
    <t>Модель 66-80-50, заправлен Хладон HFC227EA 66 кг</t>
  </si>
  <si>
    <t>274-801-0101-0105</t>
  </si>
  <si>
    <t>Модель 66-80-50, заправлен Хладон HFC227EA 68 кг</t>
  </si>
  <si>
    <t>274-801-0101-0106</t>
  </si>
  <si>
    <t>Модель 66-80-50, заправлен Хладон HFC227EA 70 кг</t>
  </si>
  <si>
    <t>274-801-0101-0107</t>
  </si>
  <si>
    <t>Модель 66-80-50, заправлен Хладон HFC227EA 72 кг</t>
  </si>
  <si>
    <t>274-801-0101-0108</t>
  </si>
  <si>
    <t>Модель 66-80-50, заправлен Хладон HFC227EA 74 кг</t>
  </si>
  <si>
    <t>274-801-0101-0109</t>
  </si>
  <si>
    <t>Модель 66-80-50, заправлен Хладон HFC227EA 76 кг</t>
  </si>
  <si>
    <t>274-801-0101-0110</t>
  </si>
  <si>
    <t>Модель 66-80-50, заправлен Хладон HFC227EA 78 кг</t>
  </si>
  <si>
    <t>274-801-0101-0111</t>
  </si>
  <si>
    <t>Модель 66-80-50, заправлен Хладон HFC227EA 80 кг</t>
  </si>
  <si>
    <t>274-801-0101-0112</t>
  </si>
  <si>
    <t>Модель 66-80-50, заправлен Хладон HFC227EA 82 кг</t>
  </si>
  <si>
    <t>274-801-0101-0113</t>
  </si>
  <si>
    <t>Модель 66-80-50, заправлен Хладон HFC227EA 84 кг</t>
  </si>
  <si>
    <t>274-801-0101-0114</t>
  </si>
  <si>
    <t>Модель 66-80-50, заправлен Хладон HFC227EA 86 кг</t>
  </si>
  <si>
    <t>274-801-0101-0115</t>
  </si>
  <si>
    <t>Модель 66-80-50, заправлен Хладон HFC227EA 88 кг</t>
  </si>
  <si>
    <t>274-801-0101-0116</t>
  </si>
  <si>
    <t>Модель 66-90-50, заправлен Хладон HFC227EA 80 кг</t>
  </si>
  <si>
    <t>274-801-0101-0117</t>
  </si>
  <si>
    <t>Модель 66-90-50, заправлен Хладон HFC227EA 82 кг</t>
  </si>
  <si>
    <t>274-801-0101-0118</t>
  </si>
  <si>
    <t>Модель 66-90-50, заправлен Хладон HFC227EA 84 кг</t>
  </si>
  <si>
    <t>274-801-0101-0119</t>
  </si>
  <si>
    <t>Модель 66-90-50, заправлен Хладон HFC227EA 86 кг</t>
  </si>
  <si>
    <t>274-801-0101-0120</t>
  </si>
  <si>
    <t>Модель 66-90-50, заправлен Хладон HFC227EA 88 кг</t>
  </si>
  <si>
    <t>274-801-0101-0121</t>
  </si>
  <si>
    <t>Модель 66-90-50, заправлен Хладон HFC227EA 90 кг</t>
  </si>
  <si>
    <t>274-801-0101-0122</t>
  </si>
  <si>
    <t>Модель 66-90-50, заправлен Хладон HFC227EA 92 кг</t>
  </si>
  <si>
    <t>274-801-0101-0123</t>
  </si>
  <si>
    <t>Модель 66-90-50, заправлен Хладон HFC227EA 94 кг</t>
  </si>
  <si>
    <t>274-801-0101-0124</t>
  </si>
  <si>
    <t>Модель 66-90-50, заправлен Хладон HFC227EA 96 кг</t>
  </si>
  <si>
    <t>274-801-0101-0125</t>
  </si>
  <si>
    <t>Модель 66-90-50, заправлен Хладон HFC227EA 98 кг</t>
  </si>
  <si>
    <t>274-801-0101-0126</t>
  </si>
  <si>
    <t>Модель 66-90-50, заправлен Хладон HFC227EA 99 кг</t>
  </si>
  <si>
    <t>274-801-0101-0127</t>
  </si>
  <si>
    <t>Модель 66-100-50, заправлен Хладон HFC227EA 90 кг</t>
  </si>
  <si>
    <t>274-801-0101-0128</t>
  </si>
  <si>
    <t>Модель 66-100-50, заправлен Хладон HFC227EA 92 кг</t>
  </si>
  <si>
    <t>274-801-0101-0129</t>
  </si>
  <si>
    <t>Модель 66-100-50, заправлен Хладон HFC227EA 94 кг</t>
  </si>
  <si>
    <t>274-801-0101-0130</t>
  </si>
  <si>
    <t>Модель 66-100-50, заправлен Хладон HFC227EA 96 кг</t>
  </si>
  <si>
    <t>274-801-0101-0131</t>
  </si>
  <si>
    <t>Модель 66-100-50, заправлен Хладон HFC227EA 98 кг</t>
  </si>
  <si>
    <t>274-801-0101-0132</t>
  </si>
  <si>
    <t>Модель 66-100-50, заправлен Хладон HFC227EA 100 кг</t>
  </si>
  <si>
    <t>274-801-0101-0133</t>
  </si>
  <si>
    <t>Модель 66-100-50, заправлен Хладон HFC227EA 102 кг</t>
  </si>
  <si>
    <t>274-801-0101-0134</t>
  </si>
  <si>
    <t>Модель 66-100-50, заправлен Хладон HFC227EA 104 кг</t>
  </si>
  <si>
    <t>274-801-0101-0135</t>
  </si>
  <si>
    <t>Модель 66-100-50, заправлен Хладон HFC227EA 106 кг</t>
  </si>
  <si>
    <t>274-801-0101-0136</t>
  </si>
  <si>
    <t>Модель 66-100-50, заправлен Хладон HFC227EA 108 кг</t>
  </si>
  <si>
    <t>274-801-0101-0137</t>
  </si>
  <si>
    <t>Модель 66-100-50, заправлен Хладон HFC227EA 110 кг</t>
  </si>
  <si>
    <t>274-801-0101-0138</t>
  </si>
  <si>
    <t>Модель 66-120-50, заправлен Хладон HFC227EA 100 кг</t>
  </si>
  <si>
    <t>274-801-0101-0139</t>
  </si>
  <si>
    <t>Модель 66-120-50, заправлен Хладон HFC227EA 104 кг</t>
  </si>
  <si>
    <t>274-801-0101-0140</t>
  </si>
  <si>
    <t>Модель 66-120-50, заправлен Хладон HFC227EA 108 кг</t>
  </si>
  <si>
    <t>274-801-0101-0141</t>
  </si>
  <si>
    <t>Модель 66-120-50, заправлен Хладон HFC227EA 112 кг</t>
  </si>
  <si>
    <t>274-801-0101-0142</t>
  </si>
  <si>
    <t>Модель 66-120-50, заправлен Хладон HFC227EA 116 кг</t>
  </si>
  <si>
    <t>274-801-0101-0143</t>
  </si>
  <si>
    <t>Модель 66-120-50, заправлен Хладон HFC227EA 120 кг</t>
  </si>
  <si>
    <t>274-801-0101-0144</t>
  </si>
  <si>
    <t>Модель 66-120-50, заправлен Хладон HFC227EA 124 кг</t>
  </si>
  <si>
    <t>274-801-0101-0145</t>
  </si>
  <si>
    <t>Модель 66-120-50, заправлен Хладон HFC227EA 128 кг</t>
  </si>
  <si>
    <t>274-801-0101-0146</t>
  </si>
  <si>
    <t>Модель 66-120-50, заправлен Хладон HFC227EA 132 кг</t>
  </si>
  <si>
    <t>274-801-0101-0147</t>
  </si>
  <si>
    <t>Модель 66-140-50, заправлен Хладон HFC227EA 120 кг</t>
  </si>
  <si>
    <t>274-801-0101-0148</t>
  </si>
  <si>
    <t>Модель 66-140-50, заправлен Хладон HFC227EA 124 кг</t>
  </si>
  <si>
    <t>274-801-0101-0149</t>
  </si>
  <si>
    <t>Модель 66-140-50, заправлен Хладон HFC227EA 128 кг</t>
  </si>
  <si>
    <t>274-801-0101-0150</t>
  </si>
  <si>
    <t>Модель 66-140-50, заправлен Хладон HFC227EA 132 кг</t>
  </si>
  <si>
    <t>274-801-0101-0151</t>
  </si>
  <si>
    <t>Модель 66-140-50, заправлен Хладон HFC227EA 136 кг</t>
  </si>
  <si>
    <t>274-801-0101-0152</t>
  </si>
  <si>
    <t>Модель 66-140-50, заправлен Хладон HFC227EA 140 кг</t>
  </si>
  <si>
    <t>274-801-0101-0153</t>
  </si>
  <si>
    <t>Модель 66-140-50, заправлен Хладон HFC227EA 144 кг</t>
  </si>
  <si>
    <t>274-801-0101-0154</t>
  </si>
  <si>
    <t>Модель 66-140-50, заправлен Хладон HFC227EA 148 кг</t>
  </si>
  <si>
    <t>274-801-0101-0155</t>
  </si>
  <si>
    <t>Модель 66-140-50, заправлен Хладон HFC227EA 152 кг</t>
  </si>
  <si>
    <t>274-801-0101-0156</t>
  </si>
  <si>
    <t>Модель 66-140-50, заправлен Хладон HFC227EA 154 кг</t>
  </si>
  <si>
    <t>274-801-0101-0157</t>
  </si>
  <si>
    <t>Модель 66-150-50, заправлен Хладон HFC227EA 140 кг</t>
  </si>
  <si>
    <t>274-801-0101-0158</t>
  </si>
  <si>
    <t>Модель 66-150-50, заправлен Хладон HFC227EA 144 кг</t>
  </si>
  <si>
    <t>274-801-0101-0159</t>
  </si>
  <si>
    <t>Модель 66-150-50, заправлен Хладон HFC227EA 148 кг</t>
  </si>
  <si>
    <t>274-801-0101-0160</t>
  </si>
  <si>
    <t>Модель 66-150-50, заправлен Хладон HFC227EA 152 кг</t>
  </si>
  <si>
    <t>274-801-0101-0161</t>
  </si>
  <si>
    <t>Модель 66-150-50, заправлен Хладон HFC227EA 156 кг</t>
  </si>
  <si>
    <t>274-801-0101-0162</t>
  </si>
  <si>
    <t>Модель 66-150-50, заправлен Хладон HFC227EA 160 кг</t>
  </si>
  <si>
    <t>274-801-0101-0163</t>
  </si>
  <si>
    <t>Модель 66-150-50, заправлен Хладон HFC227EA 164 кг</t>
  </si>
  <si>
    <t>274-801-0101-0164</t>
  </si>
  <si>
    <t>Модель 66-150-50, заправлен Хладон HFC227EA 165 кг</t>
  </si>
  <si>
    <t>274-801-0101-0165</t>
  </si>
  <si>
    <t>Модель 66-160-50, заправлен Хладон HFC227EA 150 кг</t>
  </si>
  <si>
    <t>274-801-0101-0166</t>
  </si>
  <si>
    <t>Модель 66-160-50, заправлен Хладон HFC227EA 154 кг</t>
  </si>
  <si>
    <t>274-801-0101-0167</t>
  </si>
  <si>
    <t>Модель 66-160-50, заправлен Хладон HFC227EA 158 кг</t>
  </si>
  <si>
    <t>274-801-0101-0168</t>
  </si>
  <si>
    <t>Модель 66-160-50, заправлен Хладон HFC227EA 162 кг</t>
  </si>
  <si>
    <t>274-801-0101-0169</t>
  </si>
  <si>
    <t>Модель 66-160-50, заправлен Хладон HFC227EA 166 кг</t>
  </si>
  <si>
    <t>274-801-0101-0170</t>
  </si>
  <si>
    <t>Модель 66-160-50, заправлен Хладон HFC227EA 170 кг</t>
  </si>
  <si>
    <t>274-801-0101-0171</t>
  </si>
  <si>
    <t>Модель 66-160-50, заправлен Хладон HFC227EA 174 кг</t>
  </si>
  <si>
    <t>274-801-0101-0172</t>
  </si>
  <si>
    <t>Модель 66-160-50, заправлен Хладон HFC227EA 176 кг</t>
  </si>
  <si>
    <t>274-801-0101-0173</t>
  </si>
  <si>
    <t>Модель 66-180-50, заправлен Хладон HFC227EA 160 кг</t>
  </si>
  <si>
    <t>274-801-0101-0174</t>
  </si>
  <si>
    <t>Модель 66-180-50, заправлен Хладон HFC227EA 164 кг</t>
  </si>
  <si>
    <t>274-801-0101-0175</t>
  </si>
  <si>
    <t>Модель 66-180-50, заправлен Хладон HFC227EA 168 кг</t>
  </si>
  <si>
    <t>274-801-0101-0176</t>
  </si>
  <si>
    <t>Модель 66-180-50, заправлен Хладон HFC227EA 172 кг</t>
  </si>
  <si>
    <t>274-801-0101-0177</t>
  </si>
  <si>
    <t>Модель 66-180-50, заправлен Хладон HFC227EA 176 кг</t>
  </si>
  <si>
    <t>274-801-0101-0178</t>
  </si>
  <si>
    <t>Модель 66-180-50, заправлен Хладон HFC227EA 180 кг</t>
  </si>
  <si>
    <t>274-801-0101-0179</t>
  </si>
  <si>
    <t>Модель 66-180-50, заправлен Хладон HFC227EA 184 кг</t>
  </si>
  <si>
    <t>274-801-0101-0180</t>
  </si>
  <si>
    <t>Модель 66-180-50, заправлен Хладон HFC227EA 188 кг</t>
  </si>
  <si>
    <t>274-801-0101-0181</t>
  </si>
  <si>
    <t>Модель 66-180-50, заправлен Хладон HFC227EA 192 кг</t>
  </si>
  <si>
    <t>274-801-0101-0182</t>
  </si>
  <si>
    <t>Модель 66-180-50, заправлен Хладон HFC227EA 196 кг</t>
  </si>
  <si>
    <t>274-801-0101-0183</t>
  </si>
  <si>
    <t>Модель 66-180-50, заправлен Хладон HFC227EA 198 кг</t>
  </si>
  <si>
    <t>274-801-0101-0184</t>
  </si>
  <si>
    <t>Модель 66-200-50, заправлен Хладон HFC227EA 180 кг</t>
  </si>
  <si>
    <t>274-801-0101-0185</t>
  </si>
  <si>
    <t>Модель 66-200-50, заправлен Хладон HFC227EA 184 кг</t>
  </si>
  <si>
    <t>274-801-0101-0186</t>
  </si>
  <si>
    <t>Модель 66-200-50, заправлен Хладон HFC227EA 188 кг</t>
  </si>
  <si>
    <t>274-801-0101-0187</t>
  </si>
  <si>
    <t>Модель 66-200-50, заправлен Хладон HFC227EA 192 кг</t>
  </si>
  <si>
    <t>274-801-0101-0188</t>
  </si>
  <si>
    <t>Модель 66-200-50, заправлен Хладон HFC227EA 196 кг</t>
  </si>
  <si>
    <t>274-801-0101-0189</t>
  </si>
  <si>
    <t>Модель 66-200-50, заправлен Хладон HFC227EA 200 кг</t>
  </si>
  <si>
    <t>274-801-0101-0190</t>
  </si>
  <si>
    <t>Модель 66-200-50, заправлен Хладон HFC227EA 204 кг</t>
  </si>
  <si>
    <t>274-801-0101-0191</t>
  </si>
  <si>
    <t>Модель 66-200-50, заправлен Хладон HFC227EA 208 кг</t>
  </si>
  <si>
    <t>274-801-0101-0192</t>
  </si>
  <si>
    <t>Модель 66-200-50, заправлен Хладон HFC227EA 212 кг</t>
  </si>
  <si>
    <t>274-801-0101-0193</t>
  </si>
  <si>
    <t>Модель 66-200-50, заправлен Хладон HFC227EA 216 кг</t>
  </si>
  <si>
    <t>274-801-0101-0194</t>
  </si>
  <si>
    <t>Модель 66-200-50, заправлен Хладон HFC227EA 220 кг</t>
  </si>
  <si>
    <t>274-801-0101-0195</t>
  </si>
  <si>
    <t>Модель 66-220-50, заправлен Хладон HFC227EA 200 кг</t>
  </si>
  <si>
    <t>274-801-0101-0196</t>
  </si>
  <si>
    <t>Модель 66-220-50, заправлен Хладон HFC227EA 204 кг</t>
  </si>
  <si>
    <t>274-801-0101-0197</t>
  </si>
  <si>
    <t>Модель 66-220-50, заправлен Хладон HFC227EA 208 кг</t>
  </si>
  <si>
    <t>274-801-0101-0198</t>
  </si>
  <si>
    <t>Модель 66-220-50, заправлен Хладон HFC227EA 212 кг</t>
  </si>
  <si>
    <t>274-801-0101-0199</t>
  </si>
  <si>
    <t>Модель 66-220-50, заправлен Хладон HFC227EA 216 кг</t>
  </si>
  <si>
    <t>274-801-0101-0200</t>
  </si>
  <si>
    <t>Модель 66-220-50, заправлен Хладон HFC227EA 220 кг</t>
  </si>
  <si>
    <t>274-801-0101-0201</t>
  </si>
  <si>
    <t>Модель 66-220-50, заправлен Хладон HFC227EA 224 кг</t>
  </si>
  <si>
    <t>274-801-0101-0202</t>
  </si>
  <si>
    <t>Модель 66-220-50, заправлен Хладон HFC227EA 228 кг</t>
  </si>
  <si>
    <t>274-801-0101-0203</t>
  </si>
  <si>
    <t>Модель 66-220-50, заправлен Хладон HFC227EA 232 кг</t>
  </si>
  <si>
    <t>274-801-0101-0204</t>
  </si>
  <si>
    <t>Модель 66-220-50, заправлен Хладон HFC227EA 236 кг</t>
  </si>
  <si>
    <t>274-801-0101-0205</t>
  </si>
  <si>
    <t>Модель 66-220-50, заправлен Хладон HFC227EA 240 кг</t>
  </si>
  <si>
    <t>274-801-0101-0206</t>
  </si>
  <si>
    <t>Модель 66-220-50, заправлен Хладон HFC227EA 242 кг</t>
  </si>
  <si>
    <t>274-801-0101-0207</t>
  </si>
  <si>
    <t>модели 66-40-33, заправлен ФК-5-1-12 FK-5-1-12 22 кг</t>
  </si>
  <si>
    <t>274-801-0101-0208</t>
  </si>
  <si>
    <t>модели 66-40-33, заправлен ФК-5-1-12 FK-5-1-12 24 кг</t>
  </si>
  <si>
    <t>274-801-0101-0209</t>
  </si>
  <si>
    <t>модели 66-40-33, заправлен ФК-5-1-12 FK-5-1-12 26 кг</t>
  </si>
  <si>
    <t>274-801-0101-0210</t>
  </si>
  <si>
    <t>модели 66-40-33, заправлен ФК-5-1-12 FK-5-1-12 28 кг</t>
  </si>
  <si>
    <t>274-801-0101-0211</t>
  </si>
  <si>
    <t>модели 66-40-33, заправлен ФК-5-1-12 FK-5-1-12 30 кг</t>
  </si>
  <si>
    <t>274-801-0101-0212</t>
  </si>
  <si>
    <t>модели 66-40-33, заправлен ФК-5-1-12 FK-5-1-12 32 кг</t>
  </si>
  <si>
    <t>274-801-0101-0213</t>
  </si>
  <si>
    <t>модели 66-40-33, заправлен ФК-5-1-12 FK-5-1-12 34 кг</t>
  </si>
  <si>
    <t>274-801-0101-0214</t>
  </si>
  <si>
    <t>модели 66-40-33, заправлен ФК-5-1-12 FK-5-1-12 36 кг</t>
  </si>
  <si>
    <t>274-801-0101-0215</t>
  </si>
  <si>
    <t>модели 66-40-33, заправлен ФК-5-1-12 FK-5-1-12 38 кг</t>
  </si>
  <si>
    <t>274-801-0101-0216</t>
  </si>
  <si>
    <t>модели 66-40-33, заправлен ФК-5-1-12 FK-5-1-12 40 кг</t>
  </si>
  <si>
    <t>274-801-0101-0217</t>
  </si>
  <si>
    <t>модели 66-40-33, заправлен ФК-5-1-12 FK-5-1-12 42 кг</t>
  </si>
  <si>
    <t>274-801-0101-0218</t>
  </si>
  <si>
    <t>модели 66-40-33, заправлен ФК-5-1-12 FK-5-1-12 44 кг</t>
  </si>
  <si>
    <t>274-801-0101-0219</t>
  </si>
  <si>
    <t>модели 66-40-33, заправлен ФК-5-1-12 FK-5-1-12 46 кг</t>
  </si>
  <si>
    <t>274-801-0101-0220</t>
  </si>
  <si>
    <t>модели 66-40-33, заправлен ФК-5-1-12 FK-5-1-12 48 кг</t>
  </si>
  <si>
    <t>274-801-0101-0221</t>
  </si>
  <si>
    <t>модели 66-50-33, заправлен ФК-5-1-12 FK-5-1-12 40 кг</t>
  </si>
  <si>
    <t>274-801-0101-0222</t>
  </si>
  <si>
    <t>модели 66-50-33, заправлен ФК-5-1-12 FK-5-1-12 42 кг</t>
  </si>
  <si>
    <t>274-801-0101-0223</t>
  </si>
  <si>
    <t>модели 66-50-33, заправлен ФК-5-1-12 FK-5-1-12 44 кг</t>
  </si>
  <si>
    <t>274-801-0101-0224</t>
  </si>
  <si>
    <t>модели 66-50-33, заправлен ФК-5-1-12 FK-5-1-12 46 кг</t>
  </si>
  <si>
    <t>274-801-0101-0225</t>
  </si>
  <si>
    <t>модели 66-50-33, заправлен ФК-5-1-12 FK-5-1-12 48 кг</t>
  </si>
  <si>
    <t>274-801-0101-0226</t>
  </si>
  <si>
    <t>модели 66-50-33, заправлен ФК-5-1-12 FK-5-1-12 50 кг</t>
  </si>
  <si>
    <t>274-801-0101-0227</t>
  </si>
  <si>
    <t>модели 66-50-33, заправлен ФК-5-1-12 FK-5-1-12 52 кг</t>
  </si>
  <si>
    <t>274-801-0101-0228</t>
  </si>
  <si>
    <t>модели 66-50-33, заправлен ФК-5-1-12 FK-5-1-12 54 кг</t>
  </si>
  <si>
    <t>274-801-0101-0229</t>
  </si>
  <si>
    <t>модели 66-50-33, заправлен ФК-5-1-12 FK-5-1-12 56 кг</t>
  </si>
  <si>
    <t>274-801-0101-0230</t>
  </si>
  <si>
    <t>модели 66-50-33, заправлен ФК-5-1-12 FK-5-1-12 58 кг</t>
  </si>
  <si>
    <t>274-801-0101-0231</t>
  </si>
  <si>
    <t>модели 66-50-33, заправлен ФК-5-1-12 FK-5-1-12 60 кг</t>
  </si>
  <si>
    <t>274-801-0101-0232</t>
  </si>
  <si>
    <t>модели 66-60-33, заправлен ФК-5-1-12 FK-5-1-12 50 кг</t>
  </si>
  <si>
    <t>274-801-0101-0233</t>
  </si>
  <si>
    <t>модели 66-60-33, заправлен ФК-5-1-12 FK-5-1-12 52 кг</t>
  </si>
  <si>
    <t>274-801-0101-0234</t>
  </si>
  <si>
    <t>модели 66-60-33, заправлен ФК-5-1-12 FK-5-1-12 54 кг</t>
  </si>
  <si>
    <t>274-801-0101-0235</t>
  </si>
  <si>
    <t>модели 66-60-33, заправлен ФК-5-1-12 FK-5-1-12 56 кг</t>
  </si>
  <si>
    <t>274-801-0101-0236</t>
  </si>
  <si>
    <t>модели 66-60-33, заправлен ФК-5-1-12 FK-5-1-12 58 кг</t>
  </si>
  <si>
    <t>274-801-0101-0237</t>
  </si>
  <si>
    <t>модели 66-60-33, заправлен ФК-5-1-12 FK-5-1-12 60 кг</t>
  </si>
  <si>
    <t>274-801-0101-0238</t>
  </si>
  <si>
    <t>модели 66-60-33, заправлен ФК-5-1-12 FK-5-1-12 62 кг</t>
  </si>
  <si>
    <t>274-801-0101-0239</t>
  </si>
  <si>
    <t>модели 66-60-33, заправлен ФК-5-1-12 FK-5-1-12 64 кг</t>
  </si>
  <si>
    <t>274-801-0101-0240</t>
  </si>
  <si>
    <t>модели 66-60-33, заправлен ФК-5-1-12 FK-5-1-12 66 кг</t>
  </si>
  <si>
    <t>274-801-0101-0241</t>
  </si>
  <si>
    <t>модели 66-60-33, заправлен ФК-5-1-12 FK-5-1-12 68 кг</t>
  </si>
  <si>
    <t>274-801-0101-0242</t>
  </si>
  <si>
    <t>модели 66-60-33, заправлен ФК-5-1-12 FK-5-1-12 70 кг</t>
  </si>
  <si>
    <t>274-801-0101-0243</t>
  </si>
  <si>
    <t>модели 66-60-33, заправлен ФК-5-1-12 FK-5-1-12 72 кг</t>
  </si>
  <si>
    <t>274-801-0101-0244</t>
  </si>
  <si>
    <t>модели 66-70-33, заправлен ФК-5-1-12 FK-5-1-12 60 кг</t>
  </si>
  <si>
    <t>274-801-0101-0245</t>
  </si>
  <si>
    <t>модели 66-70-33, заправлен ФК-5-1-12 FK-5-1-12 62 кг</t>
  </si>
  <si>
    <t>274-801-0101-0246</t>
  </si>
  <si>
    <t>модели 66-70-33, заправлен ФК-5-1-12 FK-5-1-12 64 кг</t>
  </si>
  <si>
    <t>274-801-0101-0247</t>
  </si>
  <si>
    <t>модели 66-70-33, заправлен ФК-5-1-12 FK-5-1-12 66 кг</t>
  </si>
  <si>
    <t>274-801-0101-0248</t>
  </si>
  <si>
    <t>модели 66-70-33, заправлен ФК-5-1-12 FK-5-1-12 68 кг</t>
  </si>
  <si>
    <t>274-801-0101-0249</t>
  </si>
  <si>
    <t>модели 66-70-33, заправлен ФК-5-1-12 FK-5-1-12 70 кг</t>
  </si>
  <si>
    <t>274-801-0101-0250</t>
  </si>
  <si>
    <t>модели 66-70-33, заправлен ФК-5-1-12 FK-5-1-12 72 кг</t>
  </si>
  <si>
    <t>274-801-0101-0251</t>
  </si>
  <si>
    <t>модели 66-70-33, заправлен ФК-5-1-12 FK-5-1-12 74 кг</t>
  </si>
  <si>
    <t>274-801-0101-0252</t>
  </si>
  <si>
    <t>модели 66-70-33, заправлен ФК-5-1-12 FK-5-1-12 76 кг</t>
  </si>
  <si>
    <t>274-801-0101-0253</t>
  </si>
  <si>
    <t>модели 66-70-33, заправлен ФК-5-1-12 FK-5-1-12 78 кг</t>
  </si>
  <si>
    <t>274-801-0101-0254</t>
  </si>
  <si>
    <t>модели 66-70-33, заправлен ФК-5-1-12 FK-5-1-12 80 кг</t>
  </si>
  <si>
    <t>274-801-0101-0255</t>
  </si>
  <si>
    <t>модели 66-70-33, заправлен ФК-5-1-12 FK-5-1-12 82 кг</t>
  </si>
  <si>
    <t>274-801-0101-0256</t>
  </si>
  <si>
    <t>модели 66-70-33, заправлен ФК-5-1-12 FK-5-1-12 84 кг</t>
  </si>
  <si>
    <t>274-801-0101-0257</t>
  </si>
  <si>
    <t>модели 66-80-33, заправлен ФК-5-1-12 FK-5-1-12 70 кг</t>
  </si>
  <si>
    <t>274-801-0101-0258</t>
  </si>
  <si>
    <t>модели 66-80-33, заправлен ФК-5-1-12 FK-5-1-12 72 кг</t>
  </si>
  <si>
    <t>274-801-0101-0259</t>
  </si>
  <si>
    <t>модели 66-80-33, заправлен ФК-5-1-12 FK-5-1-12 74 кг</t>
  </si>
  <si>
    <t>274-801-0101-0260</t>
  </si>
  <si>
    <t>модели 66-80-33, заправлен ФК-5-1-12 FK-5-1-12 76 кг</t>
  </si>
  <si>
    <t>274-801-0101-0261</t>
  </si>
  <si>
    <t>модели 66-80-33, заправлен ФК-5-1-12 FK-5-1-12 78 кг</t>
  </si>
  <si>
    <t>274-801-0101-0262</t>
  </si>
  <si>
    <t>модели 66-80-33, заправлен ФК-5-1-12 FK-5-1-12 80 кг</t>
  </si>
  <si>
    <t>274-801-0101-0263</t>
  </si>
  <si>
    <t>модели 66-80-33, заправлен ФК-5-1-12 FK-5-1-12 82 кг</t>
  </si>
  <si>
    <t>274-801-0101-0264</t>
  </si>
  <si>
    <t>модели 66-80-33, заправлен ФК-5-1-12 FK-5-1-12 84 кг</t>
  </si>
  <si>
    <t>274-801-0101-0265</t>
  </si>
  <si>
    <t>модели 66-80-33, заправлен ФК-5-1-12 FK-5-1-12 86 кг</t>
  </si>
  <si>
    <t>274-801-0101-0266</t>
  </si>
  <si>
    <t>модели 66-80-33, заправлен ФК-5-1-12 FK-5-1-12 88 кг</t>
  </si>
  <si>
    <t>274-801-0101-0267</t>
  </si>
  <si>
    <t>модели 66-80-33, заправлен ФК-5-1-12 FK-5-1-12 90 кг</t>
  </si>
  <si>
    <t>274-801-0101-0268</t>
  </si>
  <si>
    <t>модели 66-80-33, заправлен ФК-5-1-12 FK-5-1-12 92 кг</t>
  </si>
  <si>
    <t>274-801-0101-0269</t>
  </si>
  <si>
    <t>модели 66-80-33, заправлен ФК-5-1-12 FK-5-1-12 94 кг</t>
  </si>
  <si>
    <t>274-801-0101-0270</t>
  </si>
  <si>
    <t>модели 66-80-33, заправлен ФК-5-1-12 FK-5-1-12 96 кг</t>
  </si>
  <si>
    <t>274-801-0101-0271</t>
  </si>
  <si>
    <t>модели 66-90-33, заправлен ФК-5-1-12 FK-5-1-12 80 кг</t>
  </si>
  <si>
    <t>274-801-0101-0272</t>
  </si>
  <si>
    <t>модели 66-90-33, заправлен ФК-5-1-12 FK-5-1-12 82 кг</t>
  </si>
  <si>
    <t>274-801-0101-0273</t>
  </si>
  <si>
    <t>модели 66-90-33, заправлен ФК-5-1-12 FK-5-1-12 84 кг</t>
  </si>
  <si>
    <t>274-801-0101-0274</t>
  </si>
  <si>
    <t>модели 66-90-33, заправлен ФК-5-1-12 FK-5-1-12 86 кг</t>
  </si>
  <si>
    <t>274-801-0101-0275</t>
  </si>
  <si>
    <t>модели 66-90-33, заправлен ФК-5-1-12 FK-5-1-12 88 кг</t>
  </si>
  <si>
    <t>274-801-0101-0276</t>
  </si>
  <si>
    <t>модели 66-90-33, заправлен ФК-5-1-12 FK-5-1-12 90 кг</t>
  </si>
  <si>
    <t>274-801-0101-0277</t>
  </si>
  <si>
    <t>модели 66-90-33, заправлен ФК-5-1-12 FK-5-1-12 92 кг</t>
  </si>
  <si>
    <t>274-801-0101-0278</t>
  </si>
  <si>
    <t>модели 66-90-33, заправлен ФК-5-1-12 FK-5-1-12 94 кг</t>
  </si>
  <si>
    <t>274-801-0101-0279</t>
  </si>
  <si>
    <t>модели 66-90-33, заправлен ФК-5-1-12 FK-5-1-12 96 кг</t>
  </si>
  <si>
    <t>274-801-0101-0280</t>
  </si>
  <si>
    <t>модели 66-90-33, заправлен ФК-5-1-12 FK-5-1-12 98 кг</t>
  </si>
  <si>
    <t>274-801-0101-0281</t>
  </si>
  <si>
    <t>модели 66-90-33, заправлен ФК-5-1-12 FK-5-1-12 100 кг</t>
  </si>
  <si>
    <t>274-801-0101-0282</t>
  </si>
  <si>
    <t>модели 66-90-33, заправлен ФК-5-1-12 FK-5-1-12 102 кг</t>
  </si>
  <si>
    <t>274-801-0101-0283</t>
  </si>
  <si>
    <t>модели 66-90-33, заправлен ФК-5-1-12 FK-5-1-12 104 кг</t>
  </si>
  <si>
    <t>274-801-0101-0284</t>
  </si>
  <si>
    <t>модели 66-90-33, заправлен ФК-5-1-12 FK-5-1-12 106 кг</t>
  </si>
  <si>
    <t>274-801-0101-0285</t>
  </si>
  <si>
    <t>модели 66-90-33, заправлен ФК-5-1-12 FK-5-1-12 108 кг</t>
  </si>
  <si>
    <t>274-801-0101-0286</t>
  </si>
  <si>
    <t>модели 66-100-33, заправлен ФК-5-1-12 FK-5-1-12 90 кг</t>
  </si>
  <si>
    <t>274-801-0101-0287</t>
  </si>
  <si>
    <t>модели 66-100-33, заправлен ФК-5-1-12 FK-5-1-12 92 кг</t>
  </si>
  <si>
    <t>274-801-0101-0288</t>
  </si>
  <si>
    <t>модели 66-100-33, заправлен ФК-5-1-12 FK-5-1-12 94 кг</t>
  </si>
  <si>
    <t>274-801-0101-0289</t>
  </si>
  <si>
    <t>модели 66-100-33, заправлен ФК-5-1-12 FK-5-1-12 96 кг</t>
  </si>
  <si>
    <t>274-801-0101-0290</t>
  </si>
  <si>
    <t>модели 66-100-33, заправлен ФК-5-1-12 FK-5-1-12 98 кг</t>
  </si>
  <si>
    <t>274-801-0101-0291</t>
  </si>
  <si>
    <t>модели 66-100-33, заправлен ФК-5-1-12 FK-5-1-12 100 кг</t>
  </si>
  <si>
    <t>274-801-0101-0292</t>
  </si>
  <si>
    <t>модели 66-100-33, заправлен ФК-5-1-12 FK-5-1-12 102 кг</t>
  </si>
  <si>
    <t>274-801-0101-0293</t>
  </si>
  <si>
    <t>модели 66-100-33, заправлен ФК-5-1-12 FK-5-1-12 104 кг</t>
  </si>
  <si>
    <t>274-801-0101-0294</t>
  </si>
  <si>
    <t>модели 66-100-33, заправлен ФК-5-1-12 FK-5-1-12 106 кг</t>
  </si>
  <si>
    <t>274-801-0101-0295</t>
  </si>
  <si>
    <t>модели 66-100-33, заправлен ФК-5-1-12 FK-5-1-12 108 кг</t>
  </si>
  <si>
    <t>274-801-0101-0296</t>
  </si>
  <si>
    <t>модели 66-100-33, заправлен ФК-5-1-12 FK-5-1-12 110 кг</t>
  </si>
  <si>
    <t>274-801-0101-0297</t>
  </si>
  <si>
    <t>модели 66-100-33, заправлен ФК-5-1-12 FK-5-1-12 112 кг</t>
  </si>
  <si>
    <t>274-801-0101-0298</t>
  </si>
  <si>
    <t>модели 66-100-33, заправлен ФК-5-1-12 FK-5-1-12 114 кг</t>
  </si>
  <si>
    <t>274-801-0101-0299</t>
  </si>
  <si>
    <t>модели 66-100-33, заправлен ФК-5-1-12 FK-5-1-12 116 кг</t>
  </si>
  <si>
    <t>274-801-0101-0300</t>
  </si>
  <si>
    <t>модели 66-100-33, заправлен ФК-5-1-12 FK-5-1-12 118 кг</t>
  </si>
  <si>
    <t>274-801-0101-0301</t>
  </si>
  <si>
    <t>модели 66-100-33, заправлен ФК-5-1-12 FK-5-1-12 120 кг</t>
  </si>
  <si>
    <t>274-801-0101-0302</t>
  </si>
  <si>
    <t>модели 66-120-33, заправлен ФК-5-1-12 FK-5-1-12 100 кг</t>
  </si>
  <si>
    <t>274-801-0101-0303</t>
  </si>
  <si>
    <t>модели 66-120-33, заправлен ФК-5-1-12 FK-5-1-12 104 кг</t>
  </si>
  <si>
    <t>274-801-0101-0304</t>
  </si>
  <si>
    <t>модели 66-120-33, заправлен ФК-5-1-12 FK-5-1-12 108 кг</t>
  </si>
  <si>
    <t>274-801-0101-0305</t>
  </si>
  <si>
    <t>модели 66-120-33, заправлен ФК-5-1-12 FK-5-1-12 112 кг</t>
  </si>
  <si>
    <t>274-801-0101-0306</t>
  </si>
  <si>
    <t>модели 66-120-33, заправлен ФК-5-1-12 FK-5-1-12 116 кг</t>
  </si>
  <si>
    <t>274-801-0101-0307</t>
  </si>
  <si>
    <t>модели 66-120-33, заправлен ФК-5-1-12 FK-5-1-12 120 кг</t>
  </si>
  <si>
    <t>274-801-0101-0308</t>
  </si>
  <si>
    <t>модели 66-120-33, заправлен ФК-5-1-12 FK-5-1-12 124 кг</t>
  </si>
  <si>
    <t>274-801-0101-0309</t>
  </si>
  <si>
    <t>модели 66-120-33, заправлен ФК-5-1-12 FK-5-1-12 128 кг</t>
  </si>
  <si>
    <t>274-801-0101-0310</t>
  </si>
  <si>
    <t>модели 66-120-33, заправлен ФК-5-1-12 FK-5-1-12 132 кг</t>
  </si>
  <si>
    <t>274-801-0101-0311</t>
  </si>
  <si>
    <t>модели 66-120-33, заправлен ФК-5-1-12 FK-5-1-12 136 кг</t>
  </si>
  <si>
    <t>274-801-0101-0312</t>
  </si>
  <si>
    <t>модели 66-120-33, заправлен ФК-5-1-12 FK-5-1-12 140 кг</t>
  </si>
  <si>
    <t>274-801-0101-0313</t>
  </si>
  <si>
    <t>модели 66-120-33, заправлен ФК-5-1-12 FK-5-1-12 144 кг</t>
  </si>
  <si>
    <t>274-801-0101-0314</t>
  </si>
  <si>
    <t>модели 66-60-50, заправлен ФК-5-1-12 FK-5-1-12 32 кг</t>
  </si>
  <si>
    <t>274-801-0101-0315</t>
  </si>
  <si>
    <t>модели 66-60-50, заправлен ФК-5-1-12 FK-5-1-12 34 кг</t>
  </si>
  <si>
    <t>274-801-0101-0316</t>
  </si>
  <si>
    <t>модели 66-60-50, заправлен ФК-5-1-12 FK-5-1-12 36 кг</t>
  </si>
  <si>
    <t>274-801-0101-0317</t>
  </si>
  <si>
    <t>модели 66-60-50, заправлен ФК-5-1-12 FK-5-1-12 38 кг</t>
  </si>
  <si>
    <t>274-801-0101-0318</t>
  </si>
  <si>
    <t>модели 66-60-50, заправлен ФК-5-1-12 FK-5-1-12 40 кг</t>
  </si>
  <si>
    <t>274-801-0101-0319</t>
  </si>
  <si>
    <t>модели 66-60-50, заправлен ФК-5-1-12 FK-5-1-12 42 кг</t>
  </si>
  <si>
    <t>274-801-0101-0320</t>
  </si>
  <si>
    <t>модели 66-60-50, заправлен ФК-5-1-12 FK-5-1-12 44 кг</t>
  </si>
  <si>
    <t>274-801-0101-0321</t>
  </si>
  <si>
    <t>модели 66-60-50, заправлен ФК-5-1-12 FK-5-1-12 46 кг</t>
  </si>
  <si>
    <t>274-801-0101-0322</t>
  </si>
  <si>
    <t>модели 66-60-50, заправлен ФК-5-1-12 FK-5-1-12 48 кг</t>
  </si>
  <si>
    <t>274-801-0101-0323</t>
  </si>
  <si>
    <t>модели 66-60-50, заправлен ФК-5-1-12 FK-5-1-12 50 кг</t>
  </si>
  <si>
    <t>274-801-0101-0324</t>
  </si>
  <si>
    <t>модели 66-60-50, заправлен ФК-5-1-12 FK-5-1-12 52 кг</t>
  </si>
  <si>
    <t>274-801-0101-0325</t>
  </si>
  <si>
    <t>модели 66-60-50, заправлен ФК-5-1-12 FK-5-1-12 54 кг</t>
  </si>
  <si>
    <t>274-801-0101-0326</t>
  </si>
  <si>
    <t>модели 66-60-50, заправлен ФК-5-1-12 FK-5-1-12 56 кг</t>
  </si>
  <si>
    <t>274-801-0101-0327</t>
  </si>
  <si>
    <t>модели 66-60-50, заправлен ФК-5-1-12 FK-5-1-12 58 кг</t>
  </si>
  <si>
    <t>274-801-0101-0328</t>
  </si>
  <si>
    <t>модели 66-60-50, заправлен ФК-5-1-12 FK-5-1-12 60 кг</t>
  </si>
  <si>
    <t>274-801-0101-0329</t>
  </si>
  <si>
    <t>модели 66-60-50, заправлен ФК-5-1-12 FK-5-1-12 62 кг</t>
  </si>
  <si>
    <t>274-801-0101-0330</t>
  </si>
  <si>
    <t>модели 66-60-50, заправлен ФК-5-1-12 FK-5-1-12 64 кг</t>
  </si>
  <si>
    <t>274-801-0101-0331</t>
  </si>
  <si>
    <t>модели 66-60-50, заправлен ФК-5-1-12 FK-5-1-12 66 кг</t>
  </si>
  <si>
    <t>274-801-0101-0332</t>
  </si>
  <si>
    <t>модели 66-60-50, заправлен ФК-5-1-12 FK-5-1-12 68 кг</t>
  </si>
  <si>
    <t>274-801-0101-0333</t>
  </si>
  <si>
    <t>модели 66-60-50, заправлен ФК-5-1-12 FK-5-1-12 70 кг</t>
  </si>
  <si>
    <t>274-801-0101-0334</t>
  </si>
  <si>
    <t>модели 66-60-50, заправлен ФК-5-1-12 FK-5-1-12 72 кг</t>
  </si>
  <si>
    <t>274-801-0101-0335</t>
  </si>
  <si>
    <t>модели 66-80-50, заправлен ФК-5-1-12 FK-5-1-12 70 кг</t>
  </si>
  <si>
    <t>274-801-0101-0336</t>
  </si>
  <si>
    <t>модели 66-80-50, заправлен ФК-5-1-12 FK-5-1-12 72 кг</t>
  </si>
  <si>
    <t>274-801-0101-0337</t>
  </si>
  <si>
    <t>модели 66-80-50, заправлен ФК-5-1-12 FK-5-1-12 74 кг</t>
  </si>
  <si>
    <t>274-801-0101-0338</t>
  </si>
  <si>
    <t>модели 66-80-50, заправлен ФК-5-1-12 FK-5-1-12 76 кг</t>
  </si>
  <si>
    <t>274-801-0101-0339</t>
  </si>
  <si>
    <t>модели 66-80-50, заправлен ФК-5-1-12 FK-5-1-12 78 кг</t>
  </si>
  <si>
    <t>274-801-0101-0340</t>
  </si>
  <si>
    <t>модели 66-80-50, заправлен ФК-5-1-12 FK-5-1-12 80 кг</t>
  </si>
  <si>
    <t>274-801-0101-0341</t>
  </si>
  <si>
    <t>модели 66-80-50, заправлен ФК-5-1-12 FK-5-1-12 82 кг</t>
  </si>
  <si>
    <t>274-801-0101-0342</t>
  </si>
  <si>
    <t>модели 66-80-50, заправлен ФК-5-1-12 FK-5-1-12 84 кг</t>
  </si>
  <si>
    <t>274-801-0101-0343</t>
  </si>
  <si>
    <t>модели 66-80-50, заправлен ФК-5-1-12 FK-5-1-12 86 кг</t>
  </si>
  <si>
    <t>274-801-0101-0344</t>
  </si>
  <si>
    <t>модели 66-80-50, заправлен ФК-5-1-12 FK-5-1-12 88 кг</t>
  </si>
  <si>
    <t>274-801-0101-0345</t>
  </si>
  <si>
    <t>модели 66-80-50, заправлен ФК-5-1-12 FK-5-1-12 90 кг</t>
  </si>
  <si>
    <t>274-801-0101-0346</t>
  </si>
  <si>
    <t>модели 66-80-50, заправлен ФК-5-1-12 FK-5-1-12 92 кг</t>
  </si>
  <si>
    <t>274-801-0101-0347</t>
  </si>
  <si>
    <t>модели 66-80-50, заправлен ФК-5-1-12 FK-5-1-12 94 кг</t>
  </si>
  <si>
    <t>274-801-0101-0348</t>
  </si>
  <si>
    <t>модели 66-80-50, заправлен ФК-5-1-12 FK-5-1-12 96 кг</t>
  </si>
  <si>
    <t>274-801-0101-0349</t>
  </si>
  <si>
    <t>модели 66-90-50, заправлен ФК-5-1-12 FK-5-1-12 80 кг</t>
  </si>
  <si>
    <t>274-801-0101-0350</t>
  </si>
  <si>
    <t>модели 66-90-50, заправлен ФК-5-1-12 FK-5-1-12 82 кг</t>
  </si>
  <si>
    <t>274-801-0101-0351</t>
  </si>
  <si>
    <t>модели 66-90-50, заправлен ФК-5-1-12 FK-5-1-12 84 кг</t>
  </si>
  <si>
    <t>274-801-0101-0352</t>
  </si>
  <si>
    <t>модели 66-90-50, заправлен ФК-5-1-12 FK-5-1-12 86 кг</t>
  </si>
  <si>
    <t>274-801-0101-0353</t>
  </si>
  <si>
    <t>модели 66-90-50, заправлен ФК-5-1-12 FK-5-1-12 88 кг</t>
  </si>
  <si>
    <t>274-801-0101-0354</t>
  </si>
  <si>
    <t>модели 66-90-50, заправлен ФК-5-1-12 FK-5-1-12 90 кг</t>
  </si>
  <si>
    <t>274-801-0101-0355</t>
  </si>
  <si>
    <t>модели 66-90-50, заправлен ФК-5-1-12 FK-5-1-12 92 кг</t>
  </si>
  <si>
    <t>274-801-0101-0356</t>
  </si>
  <si>
    <t>модели 66-90-50, заправлен ФК-5-1-12 FK-5-1-12 94 кг</t>
  </si>
  <si>
    <t>274-801-0101-0357</t>
  </si>
  <si>
    <t>модели 66-90-50, заправлен ФК-5-1-12 FK-5-1-12 96 кг</t>
  </si>
  <si>
    <t>274-801-0101-0358</t>
  </si>
  <si>
    <t>модели 66-90-50, заправлен ФК-5-1-12 FK-5-1-12 98 кг</t>
  </si>
  <si>
    <t>274-801-0101-0359</t>
  </si>
  <si>
    <t>модели 66-100-50, заправлен ФК-5-1-12 FK-5-1-12 90 кг</t>
  </si>
  <si>
    <t>274-801-0101-0365</t>
  </si>
  <si>
    <t>модели 66-100-50, заправлен ФК-5-1-12 FK-5-1-12 92 кг</t>
  </si>
  <si>
    <t>274-801-0101-0366</t>
  </si>
  <si>
    <t>модели 66-100-50, заправлен ФК-5-1-12 FK-5-1-12 94 кг</t>
  </si>
  <si>
    <t>274-801-0101-0367</t>
  </si>
  <si>
    <t>модели 66-100-50, заправлен ФК-5-1-12 FK-5-1-12 96 кг</t>
  </si>
  <si>
    <t>274-801-0101-0368</t>
  </si>
  <si>
    <t>модели 66-100-50, заправлен ФК-5-1-12 FK-5-1-12 98 кг</t>
  </si>
  <si>
    <t>274-801-0101-0369</t>
  </si>
  <si>
    <t>модели 66-100-50, заправлен ФК-5-1-12 FK-5-1-12 100 кг</t>
  </si>
  <si>
    <t>274-801-0101-0370</t>
  </si>
  <si>
    <t>модели 66-100-50, заправлен ФК-5-1-12 FK-5-1-12 102 кг</t>
  </si>
  <si>
    <t>274-801-0101-0371</t>
  </si>
  <si>
    <t>модели 66-100-50, заправлен ФК-5-1-12 FK-5-1-12 104 кг</t>
  </si>
  <si>
    <t>274-801-0101-0372</t>
  </si>
  <si>
    <t>модели 66-100-50, заправлен ФК-5-1-12 FK-5-1-12 106 кг</t>
  </si>
  <si>
    <t>274-801-0101-0373</t>
  </si>
  <si>
    <t>модели 66-100-50, заправлен ФК-5-1-12 FK-5-1-12 108 кг</t>
  </si>
  <si>
    <t>274-801-0101-0374</t>
  </si>
  <si>
    <t>модели 66-100-50, заправлен ФК-5-1-12 FK-5-1-12 110 кг</t>
  </si>
  <si>
    <t>274-801-0101-0375</t>
  </si>
  <si>
    <t>модели 66-100-50, заправлен ФК-5-1-12 FK-5-1-12 112 кг</t>
  </si>
  <si>
    <t>274-801-0101-0376</t>
  </si>
  <si>
    <t>модели 66-100-50, заправлен ФК-5-1-12 FK-5-1-12 114 кг</t>
  </si>
  <si>
    <t>274-801-0101-0377</t>
  </si>
  <si>
    <t>модели 66-100-50, заправлен ФК-5-1-12 FK-5-1-12 116 кг</t>
  </si>
  <si>
    <t>274-801-0101-0378</t>
  </si>
  <si>
    <t>модели 66-100-50, заправлен ФК-5-1-12 FK-5-1-12 118 кг</t>
  </si>
  <si>
    <t>274-801-0101-0379</t>
  </si>
  <si>
    <t>модели 66-100-50, заправлен ФК-5-1-12 FK-5-1-12 120 кг</t>
  </si>
  <si>
    <t>274-801-0101-0380</t>
  </si>
  <si>
    <t>модели 66-120-50, заправлен ФК-5-1-12 FK-5-1-12 100 кг</t>
  </si>
  <si>
    <t>274-801-0101-0381</t>
  </si>
  <si>
    <t>модели 66-120-50, заправлен ФК-5-1-12 FK-5-1-12 104 кг</t>
  </si>
  <si>
    <t>274-801-0101-0382</t>
  </si>
  <si>
    <t>модели 66-120-50, заправлен ФК-5-1-12 FK-5-1-12 108 кг</t>
  </si>
  <si>
    <t>274-801-0101-0383</t>
  </si>
  <si>
    <t>модели 66-120-50, заправлен ФК-5-1-12 FK-5-1-12 112 кг</t>
  </si>
  <si>
    <t>274-801-0101-0384</t>
  </si>
  <si>
    <t>модели 66-120-50, заправлен ФК-5-1-12 FK-5-1-12 116 кг</t>
  </si>
  <si>
    <t>274-801-0101-0385</t>
  </si>
  <si>
    <t>модели 66-120-50, заправлен ФК-5-1-12 FK-5-1-12 120 кг</t>
  </si>
  <si>
    <t>274-801-0101-0386</t>
  </si>
  <si>
    <t>модели 66-120-50, заправлен ФК-5-1-12 FK-5-1-12 124 кг</t>
  </si>
  <si>
    <t>274-801-0101-0387</t>
  </si>
  <si>
    <t>модели 66-120-50, заправлен ФК-5-1-12 FK-5-1-12 128 кг</t>
  </si>
  <si>
    <t>274-801-0101-0388</t>
  </si>
  <si>
    <t>модели 66-120-50, заправлен ФК-5-1-12 FK-5-1-12 132 кг</t>
  </si>
  <si>
    <t>274-801-0101-0389</t>
  </si>
  <si>
    <t>модели 66-120-50, заправлен ФК-5-1-12 FK-5-1-12 136 кг</t>
  </si>
  <si>
    <t>274-801-0101-0390</t>
  </si>
  <si>
    <t>модели 66-120-50, заправлен ФК-5-1-12 FK-5-1-12 140 кг</t>
  </si>
  <si>
    <t>274-801-0101-0391</t>
  </si>
  <si>
    <t>модели 66-120-50, заправлен ФК-5-1-12 FK-5-1-12 144 кг</t>
  </si>
  <si>
    <t>274-801-0101-0392</t>
  </si>
  <si>
    <t>модели 66-140-50, заправлен ФК-5-1-12 FK-5-1-12 120 кг</t>
  </si>
  <si>
    <t>274-801-0101-0393</t>
  </si>
  <si>
    <t>модели 66-140-50, заправлен ФК-5-1-12 FK-5-1-12 124 кг</t>
  </si>
  <si>
    <t>274-801-0101-0394</t>
  </si>
  <si>
    <t>модели 66-140-50, заправлен ФК-5-1-12 FK-5-1-12 128 кг</t>
  </si>
  <si>
    <t>274-801-0101-0395</t>
  </si>
  <si>
    <t>модели 66-140-50, заправлен ФК-5-1-12 FK-5-1-12 132 кг</t>
  </si>
  <si>
    <t>274-801-0101-0396</t>
  </si>
  <si>
    <t>модели 66-140-50, заправлен ФК-5-1-12 FK-5-1-12 136 кг</t>
  </si>
  <si>
    <t>274-801-0101-0397</t>
  </si>
  <si>
    <t>модели 66-140-50, заправлен ФК-5-1-12 FK-5-1-12 140 кг</t>
  </si>
  <si>
    <t>274-801-0101-0398</t>
  </si>
  <si>
    <t>модели 66-140-50, заправлен ФК-5-1-12 FK-5-1-12 144 кг</t>
  </si>
  <si>
    <t>274-801-0101-0399</t>
  </si>
  <si>
    <t>модели 66-140-50, заправлен ФК-5-1-12 FK-5-1-12 148 кг</t>
  </si>
  <si>
    <t>274-801-0101-0400</t>
  </si>
  <si>
    <t>модели 66-140-50, заправлен ФК-5-1-12 FK-5-1-12 152 кг</t>
  </si>
  <si>
    <t>274-801-0101-0401</t>
  </si>
  <si>
    <t>модели 66-140-50, заправлен ФК-5-1-12 FK-5-1-12 156 кг</t>
  </si>
  <si>
    <t>274-801-0101-0402</t>
  </si>
  <si>
    <t>модели 66-140-50, заправлен ФК-5-1-12 FK-5-1-12 160 кг</t>
  </si>
  <si>
    <t>274-801-0101-0403</t>
  </si>
  <si>
    <t>модели 66-140-50, заправлен ФК-5-1-12 FK-5-1-12 164 кг</t>
  </si>
  <si>
    <t>274-801-0101-0404</t>
  </si>
  <si>
    <t>модели 66-140-50, заправлен ФК-5-1-12 FK-5-1-12 168 кг</t>
  </si>
  <si>
    <t>274-801-0101-0405</t>
  </si>
  <si>
    <t>модели 66-150-50, заправлен ФК-5-1-12 FK-5-1-12 140 кг</t>
  </si>
  <si>
    <t>274-801-0101-0406</t>
  </si>
  <si>
    <t>модели 66-150-50, заправлен ФК-5-1-12 FK-5-1-12 144 кг</t>
  </si>
  <si>
    <t>274-801-0101-0407</t>
  </si>
  <si>
    <t>модели 66-150-50, заправлен ФК-5-1-12 FK-5-1-12 148 кг</t>
  </si>
  <si>
    <t>274-801-0101-0408</t>
  </si>
  <si>
    <t>модели 66-150-50, заправлен ФК-5-1-12 FK-5-1-12 152 кг</t>
  </si>
  <si>
    <t>274-801-0101-0409</t>
  </si>
  <si>
    <t>модели 66-150-50, заправлен ФК-5-1-12 FK-5-1-12 156 кг</t>
  </si>
  <si>
    <t>274-801-0101-0410</t>
  </si>
  <si>
    <t>модели 66-150-50, заправлен ФК-5-1-12 FK-5-1-12 160 кг</t>
  </si>
  <si>
    <t>274-801-0101-0411</t>
  </si>
  <si>
    <t>модели 66-150-50, заправлен ФК-5-1-12 FK-5-1-12 164 кг</t>
  </si>
  <si>
    <t>274-801-0101-0412</t>
  </si>
  <si>
    <t>модели 66-150-50, заправлен ФК-5-1-12 FK-5-1-12 168 кг</t>
  </si>
  <si>
    <t>274-801-0101-0413</t>
  </si>
  <si>
    <t>модели 66-150-50, заправлен ФК-5-1-12 FK-5-1-12 172 кг</t>
  </si>
  <si>
    <t>274-801-0101-0414</t>
  </si>
  <si>
    <t>модели 66-150-50, заправлен ФК-5-1-12 FK-5-1-12 176 кг</t>
  </si>
  <si>
    <t>274-801-0101-0415</t>
  </si>
  <si>
    <t>модели 66-150-50, заправлен ФК-5-1-12 FK-5-1-12 180 кг</t>
  </si>
  <si>
    <t>274-801-0101-0416</t>
  </si>
  <si>
    <t>модели 66-160-50, заправлен ФК-5-1-12 FK-5-1-12 150 кг</t>
  </si>
  <si>
    <t>274-801-0101-0417</t>
  </si>
  <si>
    <t>модели 66-160-50, заправлен ФК-5-1-12 FK-5-1-12 154 кг</t>
  </si>
  <si>
    <t>274-801-0101-0418</t>
  </si>
  <si>
    <t>модели 66-160-50, заправлен ФК-5-1-12 FK-5-1-12 158 кг</t>
  </si>
  <si>
    <t>274-801-0101-0419</t>
  </si>
  <si>
    <t>модели 66-160-50, заправлен ФК-5-1-12 FK-5-1-12 162 кг</t>
  </si>
  <si>
    <t>274-801-0101-0420</t>
  </si>
  <si>
    <t>модели 66-160-50, заправлен ФК-5-1-12 FK-5-1-12 166 кг</t>
  </si>
  <si>
    <t>274-801-0101-0421</t>
  </si>
  <si>
    <t>модели 66-160-50, заправлен ФК-5-1-12 FK-5-1-12 170 кг</t>
  </si>
  <si>
    <t>274-801-0101-0422</t>
  </si>
  <si>
    <t>модели 66-160-50, заправлен ФК-5-1-12 FK-5-1-12 174 кг</t>
  </si>
  <si>
    <t>274-801-0101-0423</t>
  </si>
  <si>
    <t>модели 66-160-50, заправлен ФК-5-1-12 FK-5-1-12 178 кг</t>
  </si>
  <si>
    <t>274-801-0101-0424</t>
  </si>
  <si>
    <t>модели 66-160-50, заправлен ФК-5-1-12 FK-5-1-12 182 кг</t>
  </si>
  <si>
    <t>274-801-0101-0425</t>
  </si>
  <si>
    <t>модели 66-160-50, заправлен ФК-5-1-12 FK-5-1-12 186 кг</t>
  </si>
  <si>
    <t>274-801-0101-0426</t>
  </si>
  <si>
    <t>модели 66-160-50, заправлен ФК-5-1-12 FK-5-1-12 190 кг</t>
  </si>
  <si>
    <t>274-801-0101-0427</t>
  </si>
  <si>
    <t>модели 66-160-50, заправлен ФК-5-1-12 FK-5-1-12 192 кг</t>
  </si>
  <si>
    <t>274-801-0101-0428</t>
  </si>
  <si>
    <t>модели 66-180-50, заправлен ФК-5-1-12 FK-5-1-12 160 кг</t>
  </si>
  <si>
    <t>274-801-0101-0429</t>
  </si>
  <si>
    <t>модели 66-180-50, заправлен ФК-5-1-12 FK-5-1-12 164 кг</t>
  </si>
  <si>
    <t>274-801-0101-0430</t>
  </si>
  <si>
    <t>модели 66-180-50, заправлен ФК-5-1-12 FK-5-1-12 168 кг</t>
  </si>
  <si>
    <t>274-801-0101-0431</t>
  </si>
  <si>
    <t>модели 66-180-50, заправлен ФК-5-1-12 FK-5-1-12 172 кг</t>
  </si>
  <si>
    <t>274-801-0101-0432</t>
  </si>
  <si>
    <t>модели 66-180-50, заправлен ФК-5-1-12 FK-5-1-12 176 кг</t>
  </si>
  <si>
    <t>274-801-0101-0433</t>
  </si>
  <si>
    <t>модели 66-180-50, заправлен ФК-5-1-12 FK-5-1-12 180 кг</t>
  </si>
  <si>
    <t>274-801-0101-0434</t>
  </si>
  <si>
    <t>модели 66-180-50, заправлен ФК-5-1-12 FK-5-1-12 184 кг</t>
  </si>
  <si>
    <t>274-801-0101-0435</t>
  </si>
  <si>
    <t>модели 66-180-50, заправлен ФК-5-1-12 FK-5-1-12 188 кг</t>
  </si>
  <si>
    <t>274-801-0101-0436</t>
  </si>
  <si>
    <t>модели 66-180-50, заправлен ФК-5-1-12 FK-5-1-12 192 кг</t>
  </si>
  <si>
    <t>274-801-0101-0437</t>
  </si>
  <si>
    <t>модели 66-180-50, заправлен ФК-5-1-12 FK-5-1-12 196 кг</t>
  </si>
  <si>
    <t>274-801-0101-0438</t>
  </si>
  <si>
    <t>модели 66-180-50, заправлен ФК-5-1-12 FK-5-1-12 200 кг</t>
  </si>
  <si>
    <t>274-801-0101-0439</t>
  </si>
  <si>
    <t>модели 66-180-50, заправлен ФК-5-1-12 FK-5-1-12 204 кг</t>
  </si>
  <si>
    <t>274-801-0101-0440</t>
  </si>
  <si>
    <t>модели 66-180-50, заправлен ФК-5-1-12 FK-5-1-12 208 кг</t>
  </si>
  <si>
    <t>274-801-0101-0441</t>
  </si>
  <si>
    <t>модели 66-180-50, заправлен ФК-5-1-12 FK-5-1-12 212 кг</t>
  </si>
  <si>
    <t>274-801-0101-0442</t>
  </si>
  <si>
    <t>модели 66-180-50, заправлен ФК-5-1-12 FK-5-1-12 216 кг</t>
  </si>
  <si>
    <t>274-801-0101-0443</t>
  </si>
  <si>
    <t>модели 66-200-50, заправлен ФК-5-1-12 FK-5-1-12 180 кг</t>
  </si>
  <si>
    <t>274-801-0101-0444</t>
  </si>
  <si>
    <t>модели 66-200-50, заправлен ФК-5-1-12 FK-5-1-12 184 кг</t>
  </si>
  <si>
    <t>274-801-0101-0445</t>
  </si>
  <si>
    <t>модели 66-200-50, заправлен ФК-5-1-12 FK-5-1-12 188 кг</t>
  </si>
  <si>
    <t>274-801-0101-0446</t>
  </si>
  <si>
    <t>модели 66-200-50, заправлен ФК-5-1-12 FK-5-1-12 192 кг</t>
  </si>
  <si>
    <t>274-801-0101-0447</t>
  </si>
  <si>
    <t>модели 66-200-50, заправлен ФК-5-1-12 FK-5-1-12 196 кг</t>
  </si>
  <si>
    <t>274-801-0101-0448</t>
  </si>
  <si>
    <t>модели 66-200-50, заправлен ФК-5-1-12 FK-5-1-12 200 кг</t>
  </si>
  <si>
    <t>274-801-0101-0449</t>
  </si>
  <si>
    <t>модели 66-200-50, заправлен ФК-5-1-12 FK-5-1-12 204 кг</t>
  </si>
  <si>
    <t>274-801-0101-0450</t>
  </si>
  <si>
    <t>модели 66-200-50, заправлен ФК-5-1-12 FK-5-1-12 208 кг</t>
  </si>
  <si>
    <t>274-801-0101-0451</t>
  </si>
  <si>
    <t>модели 66-200-50, заправлен ФК-5-1-12 FK-5-1-12 212 кг</t>
  </si>
  <si>
    <t>274-801-0101-0452</t>
  </si>
  <si>
    <t>модели 66-200-50, заправлен ФК-5-1-12 FK-5-1-12 216 кг</t>
  </si>
  <si>
    <t>274-801-0101-0453</t>
  </si>
  <si>
    <t>модели 66-200-50, заправлен ФК-5-1-12 FK-5-1-12 220 кг</t>
  </si>
  <si>
    <t>274-801-0101-0454</t>
  </si>
  <si>
    <t>модели 66-200-50, заправлен ФК-5-1-12 FK-5-1-12 224 кг</t>
  </si>
  <si>
    <t>274-801-0101-0455</t>
  </si>
  <si>
    <t>модели 66-200-50, заправлен ФК-5-1-12 FK-5-1-12 228 кг</t>
  </si>
  <si>
    <t>274-801-0101-0456</t>
  </si>
  <si>
    <t>модели 66-200-50, заправлен ФК-5-1-12 FK-5-1-12 232 кг</t>
  </si>
  <si>
    <t>274-801-0101-0457</t>
  </si>
  <si>
    <t>модели 66-200-50, заправлен ФК-5-1-12 FK-5-1-12 236 кг</t>
  </si>
  <si>
    <t>274-801-0101-0458</t>
  </si>
  <si>
    <t>модели 66-200-50, заправлен ФК-5-1-12 FK-5-1-12 240 кг</t>
  </si>
  <si>
    <t>274-801-0101-0459</t>
  </si>
  <si>
    <t>модели 66-220-50, заправлен ФК-5-1-12 FK-5-1-12 200 кг</t>
  </si>
  <si>
    <t>274-801-0101-0460</t>
  </si>
  <si>
    <t>модели 66-220-50, заправлен ФК-5-1-12 FK-5-1-12 204 кг</t>
  </si>
  <si>
    <t>274-801-0101-0461</t>
  </si>
  <si>
    <t>модели 66-220-50, заправлен ФК-5-1-12 FK-5-1-12 208 кг</t>
  </si>
  <si>
    <t>274-801-0101-0462</t>
  </si>
  <si>
    <t>модели 66-220-50, заправлен ФК-5-1-12 FK-5-1-12 212 кг</t>
  </si>
  <si>
    <t>274-801-0101-0463</t>
  </si>
  <si>
    <t>модели 66-220-50, заправлен ФК-5-1-12 FK-5-1-12 216 кг</t>
  </si>
  <si>
    <t>274-801-0101-0464</t>
  </si>
  <si>
    <t>модели 66-220-50, заправлен ФК-5-1-12 FK-5-1-12 220 кг</t>
  </si>
  <si>
    <t>274-801-0101-0465</t>
  </si>
  <si>
    <t>модели 66-220-50, заправлен ФК-5-1-12 FK-5-1-12 224 кг</t>
  </si>
  <si>
    <t>274-801-0101-0466</t>
  </si>
  <si>
    <t>модели 66-220-50, заправлен ФК-5-1-12 FK-5-1-12 228 кг</t>
  </si>
  <si>
    <t>274-801-0101-0467</t>
  </si>
  <si>
    <t>модели 66-220-50, заправлен ФК-5-1-12 FK-5-1-12 232 кг</t>
  </si>
  <si>
    <t>274-801-0101-0468</t>
  </si>
  <si>
    <t>модели 66-220-50, заправлен ФК-5-1-12 FK-5-1-12 236 кг</t>
  </si>
  <si>
    <t>274-801-0101-0469</t>
  </si>
  <si>
    <t>модели 66-220-50, заправлен ФК-5-1-12 FK-5-1-12 240 кг</t>
  </si>
  <si>
    <t>274-801-0101-0470</t>
  </si>
  <si>
    <t>модели 66-220-50, заправлен ФК-5-1-12 FK-5-1-12 244 кг</t>
  </si>
  <si>
    <t>274-801-0101-0471</t>
  </si>
  <si>
    <t>модели 66-220-50, заправлен ФК-5-1-12 FK-5-1-12 248 кг</t>
  </si>
  <si>
    <t>274-801-0101-0472</t>
  </si>
  <si>
    <t>модели 66-220-50, заправлен ФК-5-1-12 FK-5-1-12 252 кг</t>
  </si>
  <si>
    <t>274-801-0101-0473</t>
  </si>
  <si>
    <t>модели 66-220-50, заправлен ФК-5-1-12 FK-5-1-12 256 кг</t>
  </si>
  <si>
    <t>274-801-0101-0474</t>
  </si>
  <si>
    <t>модели 66-220-50, заправлен ФК-5-1-12 FK-5-1-12 260 кг</t>
  </si>
  <si>
    <t>274-801-0101-0475</t>
  </si>
  <si>
    <t>модели 66-220-50, заправлен ФК-5-1-12 FK-5-1-12 264 кг</t>
  </si>
  <si>
    <t>274-801-0101-0476</t>
  </si>
  <si>
    <t>274-801-0107-0195</t>
  </si>
  <si>
    <t>модели 25-20-20, заправлен ФК-5-1-12 FK-5-1-12 11 кг</t>
  </si>
  <si>
    <t>274-801-0107-0196</t>
  </si>
  <si>
    <t>модели 25-20-20, заправлен ФК-5-1-12 FK-5-1-12 13 кг</t>
  </si>
  <si>
    <t>274-801-0107-0197</t>
  </si>
  <si>
    <t>модели 25-20-20, заправлен ФК-5-1-12 FK-5-1-12 15 кг</t>
  </si>
  <si>
    <t>274-801-0107-0198</t>
  </si>
  <si>
    <t>модели 25-20-20, заправлен ФК-5-1-12 FK-5-1-12 17 кг</t>
  </si>
  <si>
    <t>274-801-0107-0199</t>
  </si>
  <si>
    <t>модели 25-20-20, заправлен ФК-5-1-12 FK-5-1-12 19 кг</t>
  </si>
  <si>
    <t>274-801-0107-0200</t>
  </si>
  <si>
    <t>модели 25-20-20, заправлен ФК-5-1-12 FK-5-1-12 21 кг</t>
  </si>
  <si>
    <t>274-801-0107-0201</t>
  </si>
  <si>
    <t>модели 25-20-20, заправлен ФК-5-1-12 FK-5-1-12 23 кг</t>
  </si>
  <si>
    <t>274-801-0107-0202</t>
  </si>
  <si>
    <t>модели 25-20-20, заправлен ФК-5-1-12 FK-5-1-12 24 кг</t>
  </si>
  <si>
    <t>274-801-0107-0203</t>
  </si>
  <si>
    <t>модели 25-30-20, заправлен ФК-5-1-12 FK-5-1-12 16 кг</t>
  </si>
  <si>
    <t>274-801-0107-0204</t>
  </si>
  <si>
    <t>модели 25-30-20, заправлен ФК-5-1-12 FK-5-1-12 18 кг</t>
  </si>
  <si>
    <t>274-801-0107-0205</t>
  </si>
  <si>
    <t>модели 25-30-20, заправлен ФК-5-1-12 FK-5-1-12 20 кг</t>
  </si>
  <si>
    <t>274-801-0107-0206</t>
  </si>
  <si>
    <t>модели 25-30-20, заправлен ФК-5-1-12 FK-5-1-12 22 кг</t>
  </si>
  <si>
    <t>274-801-0107-0207</t>
  </si>
  <si>
    <t>модели 25-30-20, заправлен ФК-5-1-12 FK-5-1-12 24 кг</t>
  </si>
  <si>
    <t>274-801-0107-0208</t>
  </si>
  <si>
    <t>модели 25-30-20, заправлен ФК-5-1-12 FK-5-1-12 26 кг</t>
  </si>
  <si>
    <t>274-801-0107-0209</t>
  </si>
  <si>
    <t>модели 25-30-20, заправлен ФК-5-1-12 FK-5-1-12 28 кг</t>
  </si>
  <si>
    <t>274-801-0107-0210</t>
  </si>
  <si>
    <t>модели 25-30-20, заправлен ФК-5-1-12 FK-5-1-12 30 кг</t>
  </si>
  <si>
    <t>274-801-0107-0211</t>
  </si>
  <si>
    <t>модели 25-30-20, заправлен ФК-5-1-12 FK-5-1-12 32 кг</t>
  </si>
  <si>
    <t>274-801-0107-0212</t>
  </si>
  <si>
    <t>модели 25-30-20, заправлен ФК-5-1-12 FK-5-1-12 34 кг</t>
  </si>
  <si>
    <t>274-801-0107-0213</t>
  </si>
  <si>
    <t>модели 25-30-20, заправлен ФК-5-1-12 FK-5-1-12 36 кг</t>
  </si>
  <si>
    <t>274-801-0107-0214</t>
  </si>
  <si>
    <t>модели 65-40-32, заправлен ФК-5-1-12 FK-5-1-12 22 кг</t>
  </si>
  <si>
    <t>274-801-0107-0215</t>
  </si>
  <si>
    <t>модели 65-40-32, заправлен ФК-5-1-12 FK-5-1-12 24 кг</t>
  </si>
  <si>
    <t>274-801-0107-0216</t>
  </si>
  <si>
    <t>модели 65-40-32, заправлен ФК-5-1-12 FK-5-1-12 26 кг</t>
  </si>
  <si>
    <t>274-801-0107-0217</t>
  </si>
  <si>
    <t>модели 65-40-32, заправлен ФК-5-1-12 FK-5-1-12 28 кг</t>
  </si>
  <si>
    <t>274-801-0107-0218</t>
  </si>
  <si>
    <t>модели 65-40-32, заправлен ФК-5-1-12 FK-5-1-12 30 кг</t>
  </si>
  <si>
    <t>274-801-0107-0219</t>
  </si>
  <si>
    <t>модели 65-40-32, заправлен ФК-5-1-12 FK-5-1-12 32 кг</t>
  </si>
  <si>
    <t>274-801-0107-0220</t>
  </si>
  <si>
    <t>модели 65-40-32, заправлен ФК-5-1-12 FK-5-1-12 34 кг</t>
  </si>
  <si>
    <t>274-801-0107-0221</t>
  </si>
  <si>
    <t>модели 65-40-32, заправлен ФК-5-1-12 FK-5-1-12 36 кг</t>
  </si>
  <si>
    <t>274-801-0107-0222</t>
  </si>
  <si>
    <t>модели 65-40-32, заправлен ФК-5-1-12 FK-5-1-12 38 кг</t>
  </si>
  <si>
    <t>274-801-0107-0223</t>
  </si>
  <si>
    <t>модели 65-40-32, заправлен ФК-5-1-12 FK-5-1-12 40 кг</t>
  </si>
  <si>
    <t>274-801-0107-0224</t>
  </si>
  <si>
    <t>модели 65-40-32, заправлен ФК-5-1-12 FK-5-1-12 42 кг</t>
  </si>
  <si>
    <t>274-801-0107-0225</t>
  </si>
  <si>
    <t>модели 65-40-32, заправлен ФК-5-1-12 FK-5-1-12 44 кг</t>
  </si>
  <si>
    <t>274-801-0107-0226</t>
  </si>
  <si>
    <t>модели 65-40-32, заправлен ФК-5-1-12 FK-5-1-12 46 кг</t>
  </si>
  <si>
    <t>274-801-0107-0227</t>
  </si>
  <si>
    <t>модели 65-40-32, заправлен ФК-5-1-12 FK-5-1-12 48 кг</t>
  </si>
  <si>
    <t>274-801-0107-0228</t>
  </si>
  <si>
    <t>модели 65-50-32, заправлен ФК-5-1-12 FK-5-1-12 40 кг</t>
  </si>
  <si>
    <t>274-801-0107-0229</t>
  </si>
  <si>
    <t>модели 65-50-32, заправлен ФК-5-1-12 FK-5-1-12 42 кг</t>
  </si>
  <si>
    <t>274-801-0107-0230</t>
  </si>
  <si>
    <t>модели 65-50-32, заправлен ФК-5-1-12 FK-5-1-12 44 кг</t>
  </si>
  <si>
    <t>274-801-0107-0231</t>
  </si>
  <si>
    <t>модели 65-50-32, заправлен ФК-5-1-12 FK-5-1-12 46 кг</t>
  </si>
  <si>
    <t>274-801-0107-0232</t>
  </si>
  <si>
    <t>модели 65-50-32, заправлен ФК-5-1-12 FK-5-1-12 48 кг</t>
  </si>
  <si>
    <t>274-801-0107-0233</t>
  </si>
  <si>
    <t>модели 65-50-32, заправлен ФК-5-1-12 FK-5-1-12 50 кг</t>
  </si>
  <si>
    <t>274-801-0107-0234</t>
  </si>
  <si>
    <t>модели 65-50-32, заправлен ФК-5-1-12 FK-5-1-12 52 кг</t>
  </si>
  <si>
    <t>274-801-0107-0235</t>
  </si>
  <si>
    <t>модели 65-50-32, заправлен ФК-5-1-12 FK-5-1-12 54 кг</t>
  </si>
  <si>
    <t>274-801-0107-0236</t>
  </si>
  <si>
    <t>модели 65-50-32, заправлен ФК-5-1-12 FK-5-1-12 56 кг</t>
  </si>
  <si>
    <t>274-801-0107-0237</t>
  </si>
  <si>
    <t>модели 65-50-32, заправлен ФК-5-1-12 FK-5-1-12 58 кг</t>
  </si>
  <si>
    <t>274-801-0107-0238</t>
  </si>
  <si>
    <t>модели 65-50-32, заправлен ФК-5-1-12 FK-5-1-12 60 кг</t>
  </si>
  <si>
    <t>274-801-0107-0239</t>
  </si>
  <si>
    <t>модели 65-60-32, заправлен ФК-5-1-12 FK-5-1-12 50 кг</t>
  </si>
  <si>
    <t>274-801-0107-0240</t>
  </si>
  <si>
    <t>модели 65-60-32, заправлен ФК-5-1-12 FK-5-1-12 52 кг</t>
  </si>
  <si>
    <t>274-801-0107-0241</t>
  </si>
  <si>
    <t>модели 65-60-32, заправлен ФК-5-1-12 FK-5-1-12 54 кг</t>
  </si>
  <si>
    <t>274-801-0107-0242</t>
  </si>
  <si>
    <t>модели 65-60-32, заправлен ФК-5-1-12 FK-5-1-12 56 кг</t>
  </si>
  <si>
    <t>274-801-0107-0243</t>
  </si>
  <si>
    <t>модели 65-60-32, заправлен ФК-5-1-12 FK-5-1-12 58 кг</t>
  </si>
  <si>
    <t>274-801-0107-0244</t>
  </si>
  <si>
    <t>модели 65-60-32, заправлен ФК-5-1-12 FK-5-1-12 60 кг</t>
  </si>
  <si>
    <t>274-801-0107-0245</t>
  </si>
  <si>
    <t>модели 65-60-32, заправлен ФК-5-1-12 FK-5-1-12 62 кг</t>
  </si>
  <si>
    <t>274-801-0107-0246</t>
  </si>
  <si>
    <t>модели 65-60-32, заправлен ФК-5-1-12 FK-5-1-12 64 кг</t>
  </si>
  <si>
    <t>274-801-0107-0247</t>
  </si>
  <si>
    <t>модели 65-60-32, заправлен ФК-5-1-12 FK-5-1-12 65 кг</t>
  </si>
  <si>
    <t>274-801-0107-0248</t>
  </si>
  <si>
    <t>модели 65-60-32, заправлен ФК-5-1-12 FK-5-1-12 68 кг</t>
  </si>
  <si>
    <t>274-801-0107-0249</t>
  </si>
  <si>
    <t>модели 65-60-32, заправлен ФК-5-1-12 FK-5-1-12 70 кг</t>
  </si>
  <si>
    <t>274-801-0107-0250</t>
  </si>
  <si>
    <t>модели 65-60-32, заправлен ФК-5-1-12 FK-5-1-12 72 кг</t>
  </si>
  <si>
    <t>274-801-0107-0251</t>
  </si>
  <si>
    <t>модели 65-70-32, заправлен ФК-5-1-12 FK-5-1-12 60 кг</t>
  </si>
  <si>
    <t>274-801-0107-0252</t>
  </si>
  <si>
    <t>модели 65-70-32, заправлен ФК-5-1-12 FK-5-1-12 62 кг</t>
  </si>
  <si>
    <t>274-801-0107-0253</t>
  </si>
  <si>
    <t>модели 65-70-32, заправлен ФК-5-1-12 FK-5-1-12 64 кг</t>
  </si>
  <si>
    <t>274-801-0107-0254</t>
  </si>
  <si>
    <t>модели 65-70-32, заправлен ФК-5-1-12 FK-5-1-12 65 кг</t>
  </si>
  <si>
    <t>274-801-0107-0255</t>
  </si>
  <si>
    <t>модели 65-70-32, заправлен ФК-5-1-12 FK-5-1-12 68 кг</t>
  </si>
  <si>
    <t>274-801-0107-0256</t>
  </si>
  <si>
    <t>модели 65-70-32, заправлен ФК-5-1-12 FK-5-1-12 70 кг</t>
  </si>
  <si>
    <t>274-801-0107-0257</t>
  </si>
  <si>
    <t>модели 65-70-32, заправлен ФК-5-1-12 FK-5-1-12 72 кг</t>
  </si>
  <si>
    <t>274-801-0107-0258</t>
  </si>
  <si>
    <t>модели 65-70-32, заправлен ФК-5-1-12 FK-5-1-12 74 кг</t>
  </si>
  <si>
    <t>274-801-0107-0259</t>
  </si>
  <si>
    <t>модели 65-70-32, заправлен ФК-5-1-12 FK-5-1-12 76 кг</t>
  </si>
  <si>
    <t>274-801-0107-0260</t>
  </si>
  <si>
    <t>модели 65-70-32, заправлен ФК-5-1-12 FK-5-1-12 78 кг</t>
  </si>
  <si>
    <t>274-801-0107-0261</t>
  </si>
  <si>
    <t>модели 65-70-32, заправлен ФК-5-1-12 FK-5-1-12 80 кг</t>
  </si>
  <si>
    <t>274-801-0107-0262</t>
  </si>
  <si>
    <t>модели 65-70-32, заправлен ФК-5-1-12 FK-5-1-12 82 кг</t>
  </si>
  <si>
    <t>274-801-0107-0263</t>
  </si>
  <si>
    <t>модели 65-70-32, заправлен ФК-5-1-12 FK-5-1-12 84 кг</t>
  </si>
  <si>
    <t>274-801-0107-0264</t>
  </si>
  <si>
    <t>модели 65-80-32, заправлен ФК-5-1-12 FK-5-1-12 70 кг</t>
  </si>
  <si>
    <t>274-801-0107-0265</t>
  </si>
  <si>
    <t>модели 65-80-32, заправлен ФК-5-1-12 FK-5-1-12 72 кг</t>
  </si>
  <si>
    <t>274-801-0107-0266</t>
  </si>
  <si>
    <t>модели 65-80-32, заправлен ФК-5-1-12 FK-5-1-12 74 кг</t>
  </si>
  <si>
    <t>274-801-0107-0267</t>
  </si>
  <si>
    <t>модели 65-80-32, заправлен ФК-5-1-12 FK-5-1-12 76 кг</t>
  </si>
  <si>
    <t>274-801-0107-0268</t>
  </si>
  <si>
    <t>модели 65-80-32, заправлен ФК-5-1-12 FK-5-1-12 78 кг</t>
  </si>
  <si>
    <t>274-801-0107-0269</t>
  </si>
  <si>
    <t>модели 65-80-32, заправлен ФК-5-1-12 FK-5-1-12 80 кг</t>
  </si>
  <si>
    <t>274-801-0107-0270</t>
  </si>
  <si>
    <t>модели 65-80-32, заправлен ФК-5-1-12 FK-5-1-12 82 кг</t>
  </si>
  <si>
    <t>274-801-0107-0271</t>
  </si>
  <si>
    <t>модели 65-80-32, заправлен ФК-5-1-12 FK-5-1-12 84 кг</t>
  </si>
  <si>
    <t>274-801-0107-0272</t>
  </si>
  <si>
    <t>модели 65-80-32, заправлен ФК-5-1-12 FK-5-1-12 86 кг</t>
  </si>
  <si>
    <t>274-801-0107-0273</t>
  </si>
  <si>
    <t>модели 65-80-32, заправлен ФК-5-1-12 FK-5-1-12 88 кг</t>
  </si>
  <si>
    <t>274-801-0107-0274</t>
  </si>
  <si>
    <t>модели 65-80-32, заправлен ФК-5-1-12 FK-5-1-12 90 кг</t>
  </si>
  <si>
    <t>274-801-0107-0275</t>
  </si>
  <si>
    <t>модели 65-80-32, заправлен ФК-5-1-12 FK-5-1-12 92 кг</t>
  </si>
  <si>
    <t>274-801-0107-0276</t>
  </si>
  <si>
    <t>модели 65-80-32, заправлен ФК-5-1-12 FK-5-1-12 94 кг</t>
  </si>
  <si>
    <t>274-801-0107-0277</t>
  </si>
  <si>
    <t>модели 65-80-32, заправлен ФК-5-1-12 FK-5-1-12 96 кг</t>
  </si>
  <si>
    <t>274-801-0107-0278</t>
  </si>
  <si>
    <t>модели 65-90-32, заправлен ФК-5-1-12 FK-5-1-12 80 кг</t>
  </si>
  <si>
    <t>274-801-0107-0279</t>
  </si>
  <si>
    <t>модели 65-90-32, заправлен ФК-5-1-12 FK-5-1-12 82 кг</t>
  </si>
  <si>
    <t>274-801-0107-0280</t>
  </si>
  <si>
    <t>модели 65-90-32, заправлен ФК-5-1-12 FK-5-1-12 84 кг</t>
  </si>
  <si>
    <t>274-801-0107-0281</t>
  </si>
  <si>
    <t>модели 65-90-32, заправлен ФК-5-1-12 FK-5-1-12 86 кг</t>
  </si>
  <si>
    <t>274-801-0107-0282</t>
  </si>
  <si>
    <t>модели 65-90-32, заправлен ФК-5-1-12 FK-5-1-12 88 кг</t>
  </si>
  <si>
    <t>274-801-0107-0283</t>
  </si>
  <si>
    <t>модели 65-90-32, заправлен ФК-5-1-12 FK-5-1-12 90 кг</t>
  </si>
  <si>
    <t>274-801-0107-0284</t>
  </si>
  <si>
    <t>модели 65-90-32, заправлен ФК-5-1-12 FK-5-1-12 92 кг</t>
  </si>
  <si>
    <t>274-801-0107-0285</t>
  </si>
  <si>
    <t>модели 65-90-32, заправлен ФК-5-1-12 FK-5-1-12 94 кг</t>
  </si>
  <si>
    <t>274-801-0107-0286</t>
  </si>
  <si>
    <t>модели 65-90-32, заправлен ФК-5-1-12 FK-5-1-12 96 кг</t>
  </si>
  <si>
    <t>274-801-0107-0287</t>
  </si>
  <si>
    <t>модели 65-90-32, заправлен ФК-5-1-12 FK-5-1-12 98 кг</t>
  </si>
  <si>
    <t>274-801-0107-0288</t>
  </si>
  <si>
    <t>модели 65-90-32, заправлен ФК-5-1-12 FK-5-1-12 100 кг</t>
  </si>
  <si>
    <t>274-801-0107-0289</t>
  </si>
  <si>
    <t>модели 65-90-32, заправлен ФК-5-1-12 FK-5-1-12 102 кг</t>
  </si>
  <si>
    <t>274-801-0107-0290</t>
  </si>
  <si>
    <t>модели 65-90-32, заправлен ФК-5-1-12 FK-5-1-12 104 кг</t>
  </si>
  <si>
    <t>274-801-0107-0291</t>
  </si>
  <si>
    <t>модели 65-90-32, заправлен ФК-5-1-12 FK-5-1-12 106 кг</t>
  </si>
  <si>
    <t>274-801-0107-0292</t>
  </si>
  <si>
    <t>модели 65-90-32, заправлен ФК-5-1-12 FK-5-1-12 108 кг</t>
  </si>
  <si>
    <t>274-801-0107-0293</t>
  </si>
  <si>
    <t>модели 65-100-32, заправлен ФК-5-1-12 FK-5-1-12 90 кг</t>
  </si>
  <si>
    <t>274-801-0107-0294</t>
  </si>
  <si>
    <t>модели 65-100-32, заправлен ФК-5-1-12 FK-5-1-12 92 кг</t>
  </si>
  <si>
    <t>274-801-0107-0295</t>
  </si>
  <si>
    <t>модели 65-100-32, заправлен ФК-5-1-12 FK-5-1-12 94 кг</t>
  </si>
  <si>
    <t>274-801-0107-0296</t>
  </si>
  <si>
    <t>модели 65-100-32, заправлен ФК-5-1-12 FK-5-1-12 96 кг</t>
  </si>
  <si>
    <t>274-801-0107-0297</t>
  </si>
  <si>
    <t>модели 65-100-32, заправлен ФК-5-1-12 FK-5-1-12 98 кг</t>
  </si>
  <si>
    <t>274-801-0107-0298</t>
  </si>
  <si>
    <t>модели 65-100-32, заправлен ФК-5-1-12 FK-5-1-12 100 кг</t>
  </si>
  <si>
    <t>274-801-0107-0299</t>
  </si>
  <si>
    <t>модели 65-100-32, заправлен ФК-5-1-12 FK-5-1-12 102 кг</t>
  </si>
  <si>
    <t>274-801-0107-0300</t>
  </si>
  <si>
    <t>модели 65-100-32, заправлен ФК-5-1-12 FK-5-1-12 104 кг</t>
  </si>
  <si>
    <t>274-801-0107-0301</t>
  </si>
  <si>
    <t>модели 65-100-32, заправлен ФК-5-1-12 FK-5-1-12 106 кг</t>
  </si>
  <si>
    <t>274-801-0107-0302</t>
  </si>
  <si>
    <t>модели 65-100-32, заправлен ФК-5-1-12 FK-5-1-12 108 кг</t>
  </si>
  <si>
    <t>274-801-0107-0303</t>
  </si>
  <si>
    <t>модели 65-100-32, заправлен ФК-5-1-12 FK-5-1-12 110 кг</t>
  </si>
  <si>
    <t>274-801-0107-0304</t>
  </si>
  <si>
    <t>модели 65-100-32, заправлен ФК-5-1-12 FK-5-1-12 112 кг</t>
  </si>
  <si>
    <t>274-801-0107-0305</t>
  </si>
  <si>
    <t>модели 65-100-32, заправлен ФК-5-1-12 FK-5-1-12 114 кг</t>
  </si>
  <si>
    <t>274-801-0107-0306</t>
  </si>
  <si>
    <t>модели 65-100-32, заправлен ФК-5-1-12 FK-5-1-12 116 кг</t>
  </si>
  <si>
    <t>274-801-0107-0307</t>
  </si>
  <si>
    <t>модели 65-100-32, заправлен ФК-5-1-12 FK-5-1-12 118 кг</t>
  </si>
  <si>
    <t>274-801-0107-0308</t>
  </si>
  <si>
    <t>модели 65-100-32, заправлен ФК-5-1-12 FK-5-1-12 120 кг</t>
  </si>
  <si>
    <t>274-801-0107-0309</t>
  </si>
  <si>
    <t>модели 65-120-32, заправлен ФК-5-1-12 FK-5-1-12 100 кг</t>
  </si>
  <si>
    <t>274-801-0107-0310</t>
  </si>
  <si>
    <t>модели 65-120-32, заправлен ФК-5-1-12 FK-5-1-12 104 кг</t>
  </si>
  <si>
    <t>274-801-0107-0311</t>
  </si>
  <si>
    <t>модели 65-120-32, заправлен ФК-5-1-12 FK-5-1-12 108 кг</t>
  </si>
  <si>
    <t>274-801-0107-0312</t>
  </si>
  <si>
    <t>модели 65-120-32, заправлен ФК-5-1-12 FK-5-1-12 112 кг</t>
  </si>
  <si>
    <t>274-801-0107-0313</t>
  </si>
  <si>
    <t>модели 65-120-32, заправлен ФК-5-1-12 FK-5-1-12 116 кг</t>
  </si>
  <si>
    <t>274-801-0107-0314</t>
  </si>
  <si>
    <t>модели 65-120-32, заправлен ФК-5-1-12 FK-5-1-12 120 кг</t>
  </si>
  <si>
    <t>274-801-0107-0315</t>
  </si>
  <si>
    <t>модели 65-120-32, заправлен ФК-5-1-12 FK-5-1-12 124 кг</t>
  </si>
  <si>
    <t>274-801-0107-0316</t>
  </si>
  <si>
    <t>модели 65-120-32, заправлен ФК-5-1-12 FK-5-1-12 128 кг</t>
  </si>
  <si>
    <t>274-801-0107-0317</t>
  </si>
  <si>
    <t>модели 65-120-32, заправлен ФК-5-1-12 FK-5-1-12 132 кг</t>
  </si>
  <si>
    <t>274-801-0107-0318</t>
  </si>
  <si>
    <t>модели 65-120-32, заправлен ФК-5-1-12 FK-5-1-12 136 кг</t>
  </si>
  <si>
    <t>274-801-0107-0319</t>
  </si>
  <si>
    <t>модели 65-120-32, заправлен ФК-5-1-12 FK-5-1-12 140 кг</t>
  </si>
  <si>
    <t>274-801-0107-0320</t>
  </si>
  <si>
    <t>модели 65-120-32, заправлен ФК-5-1-12 FK-5-1-12 144 кг</t>
  </si>
  <si>
    <t>274-801-0107-0321</t>
  </si>
  <si>
    <t>модели 65-80-50, заправлен ФК-5-1-12 FK-5-1-12 70 кг</t>
  </si>
  <si>
    <t>274-801-0107-0322</t>
  </si>
  <si>
    <t>модели 65-80-50, заправлен ФК-5-1-12 FK-5-1-12 72 кг</t>
  </si>
  <si>
    <t>274-801-0107-0323</t>
  </si>
  <si>
    <t>модели 65-80-50, заправлен ФК-5-1-12 FK-5-1-12 74 кг</t>
  </si>
  <si>
    <t>274-801-0107-0324</t>
  </si>
  <si>
    <t>модели 65-80-50, заправлен ФК-5-1-12 FK-5-1-12 76 кг</t>
  </si>
  <si>
    <t>274-801-0107-0325</t>
  </si>
  <si>
    <t>модели 65-80-50, заправлен ФК-5-1-12 FK-5-1-12 78 кг</t>
  </si>
  <si>
    <t>274-801-0107-0326</t>
  </si>
  <si>
    <t>модели 65-80-50, заправлен ФК-5-1-12 FK-5-1-12 80 кг</t>
  </si>
  <si>
    <t>274-801-0107-0327</t>
  </si>
  <si>
    <t>модели 65-80-50, заправлен ФК-5-1-12 FK-5-1-12 82 кг</t>
  </si>
  <si>
    <t>274-801-0107-0328</t>
  </si>
  <si>
    <t>модели 65-80-50, заправлен ФК-5-1-12 FK-5-1-12 84 кг</t>
  </si>
  <si>
    <t>274-801-0107-0329</t>
  </si>
  <si>
    <t>модели 65-80-50, заправлен ФК-5-1-12 FK-5-1-12 86 кг</t>
  </si>
  <si>
    <t>274-801-0107-0330</t>
  </si>
  <si>
    <t>модели 65-80-50, заправлен ФК-5-1-12 FK-5-1-12 88 кг</t>
  </si>
  <si>
    <t>274-801-0107-0331</t>
  </si>
  <si>
    <t>модели 65-80-50, заправлен ФК-5-1-12 FK-5-1-12 90 кг</t>
  </si>
  <si>
    <t>274-801-0107-0332</t>
  </si>
  <si>
    <t>модели 65-80-50, заправлен ФК-5-1-12 FK-5-1-12 92 кг</t>
  </si>
  <si>
    <t>274-801-0107-0333</t>
  </si>
  <si>
    <t>модели 65-80-50, заправлен ФК-5-1-12 FK-5-1-12 94 кг</t>
  </si>
  <si>
    <t>274-801-0107-0334</t>
  </si>
  <si>
    <t>модели 65-80-50, заправлен ФК-5-1-12 FK-5-1-12 96 кг</t>
  </si>
  <si>
    <t>274-801-0107-0335</t>
  </si>
  <si>
    <t>модели 65-100-50, заправлен ФК-5-1-12 FK-5-1-12 90 кг</t>
  </si>
  <si>
    <t>274-801-0107-0336</t>
  </si>
  <si>
    <t>модели 65-100-50, заправлен ФК-5-1-12 FK-5-1-12 92 кг</t>
  </si>
  <si>
    <t>274-801-0107-0337</t>
  </si>
  <si>
    <t>модели 65-100-50, заправлен ФК-5-1-12 FK-5-1-12 94 кг</t>
  </si>
  <si>
    <t>274-801-0107-0338</t>
  </si>
  <si>
    <t>модели 65-100-50, заправлен ФК-5-1-12 FK-5-1-12 96 кг</t>
  </si>
  <si>
    <t>274-801-0107-0339</t>
  </si>
  <si>
    <t>модели 65-100-50, заправлен ФК-5-1-12 FK-5-1-12 98 кг</t>
  </si>
  <si>
    <t>274-801-0107-0340</t>
  </si>
  <si>
    <t>модели 65-100-50, заправлен ФК-5-1-12 FK-5-1-12 100 кг</t>
  </si>
  <si>
    <t>274-801-0107-0341</t>
  </si>
  <si>
    <t>модели 65-100-50, заправлен ФК-5-1-12 FK-5-1-12 102 кг</t>
  </si>
  <si>
    <t>274-801-0107-0342</t>
  </si>
  <si>
    <t>модели 65-100-50, заправлен ФК-5-1-12 FK-5-1-12 104 кг</t>
  </si>
  <si>
    <t>274-801-0107-0343</t>
  </si>
  <si>
    <t>модели 65-100-50, заправлен ФК-5-1-12 FK-5-1-12 106 кг</t>
  </si>
  <si>
    <t>274-801-0107-0344</t>
  </si>
  <si>
    <t>модели 65-100-50, заправлен ФК-5-1-12 FK-5-1-12 108 кг</t>
  </si>
  <si>
    <t>274-801-0107-0345</t>
  </si>
  <si>
    <t>модели 65-100-50, заправлен ФК-5-1-12 FK-5-1-12 110 кг</t>
  </si>
  <si>
    <t>274-801-0107-0346</t>
  </si>
  <si>
    <t>модели 65-100-50, заправлен ФК-5-1-12 FK-5-1-12 112 кг</t>
  </si>
  <si>
    <t>274-801-0107-0347</t>
  </si>
  <si>
    <t>модели 65-100-50, заправлен ФК-5-1-12 FK-5-1-12 114 кг</t>
  </si>
  <si>
    <t>274-801-0107-0348</t>
  </si>
  <si>
    <t>модели 65-100-50, заправлен ФК-5-1-12 FK-5-1-12 116 кг</t>
  </si>
  <si>
    <t>274-801-0107-0349</t>
  </si>
  <si>
    <t>модели 65-100-50, заправлен ФК-5-1-12 FK-5-1-12 118 кг</t>
  </si>
  <si>
    <t>274-801-0107-0350</t>
  </si>
  <si>
    <t>модели 65-100-50, заправлен ФК-5-1-12 FK-5-1-12 120 кг</t>
  </si>
  <si>
    <t>274-801-0107-0351</t>
  </si>
  <si>
    <t>модели 65-120-50, заправлен ФК-5-1-12 FK-5-1-12 100 кг</t>
  </si>
  <si>
    <t>274-801-0107-0352</t>
  </si>
  <si>
    <t>модели 65-120-50, заправлен ФК-5-1-12 FK-5-1-12 104 кг</t>
  </si>
  <si>
    <t>274-801-0107-0353</t>
  </si>
  <si>
    <t>модели 65-120-50, заправлен ФК-5-1-12 FK-5-1-12 108 кг</t>
  </si>
  <si>
    <t>274-801-0107-0354</t>
  </si>
  <si>
    <t>модели 65-120-50, заправлен ФК-5-1-12 FK-5-1-12 112 кг</t>
  </si>
  <si>
    <t>274-801-0107-0355</t>
  </si>
  <si>
    <t>модели 65-120-50, заправлен ФК-5-1-12 FK-5-1-12 116 кг</t>
  </si>
  <si>
    <t>274-801-0107-0356</t>
  </si>
  <si>
    <t>модели 65-120-50, заправлен ФК-5-1-12 FK-5-1-12 120 кг</t>
  </si>
  <si>
    <t>274-801-0107-0357</t>
  </si>
  <si>
    <t>модели 65-120-50, заправлен ФК-5-1-12 FK-5-1-12 124 кг</t>
  </si>
  <si>
    <t>274-801-0107-0358</t>
  </si>
  <si>
    <t>модели 65-120-50, заправлен ФК-5-1-12 FK-5-1-12 128 кг</t>
  </si>
  <si>
    <t>274-801-0107-0359</t>
  </si>
  <si>
    <t>модели 65-120-50, заправлен ФК-5-1-12 FK-5-1-12 132 кг</t>
  </si>
  <si>
    <t>274-801-0107-0360</t>
  </si>
  <si>
    <t>модели 65-120-50, заправлен ФК-5-1-12 FK-5-1-12 136 кг</t>
  </si>
  <si>
    <t>274-801-0107-0361</t>
  </si>
  <si>
    <t>модели 65-120-50, заправлен ФК-5-1-12 FK-5-1-12 140 кг</t>
  </si>
  <si>
    <t>274-801-0107-0362</t>
  </si>
  <si>
    <t>модели 65-120-50, заправлен ФК-5-1-12 FK-5-1-12 144 кг</t>
  </si>
  <si>
    <t>274-801-0107-0363</t>
  </si>
  <si>
    <t>модели 65-140-50, заправлен ФК-5-1-12 FK-5-1-12 120 кг</t>
  </si>
  <si>
    <t>274-801-0107-0364</t>
  </si>
  <si>
    <t>модели 65-140-50, заправлен ФК-5-1-12 FK-5-1-12 124 кг</t>
  </si>
  <si>
    <t>274-801-0107-0365</t>
  </si>
  <si>
    <t>модели 65-140-50, заправлен ФК-5-1-12 FK-5-1-12 128 кг</t>
  </si>
  <si>
    <t>274-801-0107-0366</t>
  </si>
  <si>
    <t>модели 65-140-50, заправлен ФК-5-1-12 FK-5-1-12 132 кг</t>
  </si>
  <si>
    <t>274-801-0107-0367</t>
  </si>
  <si>
    <t>модели 65-140-50, заправлен ФК-5-1-12 FK-5-1-12 136 кг</t>
  </si>
  <si>
    <t>274-801-0107-0368</t>
  </si>
  <si>
    <t>модели 65-140-50, заправлен ФК-5-1-12 FK-5-1-12 140 кг</t>
  </si>
  <si>
    <t>274-801-0107-0369</t>
  </si>
  <si>
    <t>модели 65-140-50, заправлен ФК-5-1-12 FK-5-1-12 144 кг</t>
  </si>
  <si>
    <t>274-801-0107-0370</t>
  </si>
  <si>
    <t>модели 65-140-50, заправлен ФК-5-1-12 FK-5-1-12 148 кг</t>
  </si>
  <si>
    <t>274-801-0107-0371</t>
  </si>
  <si>
    <t>модели 65-140-50, заправлен ФК-5-1-12 FK-5-1-12 152 кг</t>
  </si>
  <si>
    <t>274-801-0107-0372</t>
  </si>
  <si>
    <t>модели 65-140-50, заправлен ФК-5-1-12 FK-5-1-12 156 кг</t>
  </si>
  <si>
    <t>274-801-0107-0373</t>
  </si>
  <si>
    <t>модели 65-140-50, заправлен ФК-5-1-12 FK-5-1-12 160 кг</t>
  </si>
  <si>
    <t>274-801-0107-0374</t>
  </si>
  <si>
    <t>модели 65-140-50, заправлен ФК-5-1-12 FK-5-1-12 164 кг</t>
  </si>
  <si>
    <t>274-801-0107-0375</t>
  </si>
  <si>
    <t>модели 65-140-50, заправлен ФК-5-1-12 FK-5-1-12 168 кг</t>
  </si>
  <si>
    <t>274-801-0107-0376</t>
  </si>
  <si>
    <t>модели 65-150-50, заправлен ФК-5-1-12 FK-5-1-12 140 кг</t>
  </si>
  <si>
    <t>274-801-0107-0377</t>
  </si>
  <si>
    <t>модели 65-150-50, заправлен ФК-5-1-12 FK-5-1-12 144 кг</t>
  </si>
  <si>
    <t>274-801-0107-0378</t>
  </si>
  <si>
    <t>модели 65-150-50, заправлен ФК-5-1-12 FK-5-1-12 148 кг</t>
  </si>
  <si>
    <t>274-801-0107-0379</t>
  </si>
  <si>
    <t>модели 65-150-50, заправлен ФК-5-1-12 FK-5-1-12 152 кг</t>
  </si>
  <si>
    <t>274-801-0107-0380</t>
  </si>
  <si>
    <t>модели 65-150-50, заправлен ФК-5-1-12 FK-5-1-12 156 кг</t>
  </si>
  <si>
    <t>274-801-0107-0381</t>
  </si>
  <si>
    <t>модели 65-150-50, заправлен ФК-5-1-12 FK-5-1-12 160 кг</t>
  </si>
  <si>
    <t>274-801-0107-0382</t>
  </si>
  <si>
    <t>модели 65-150-50, заправлен ФК-5-1-12 FK-5-1-12 164 кг</t>
  </si>
  <si>
    <t>274-801-0107-0383</t>
  </si>
  <si>
    <t>модели 65-150-50, заправлен ФК-5-1-12 FK-5-1-12 168 кг</t>
  </si>
  <si>
    <t>274-801-0107-0384</t>
  </si>
  <si>
    <t>модели 65-150-50, заправлен ФК-5-1-12 FK-5-1-12 172 кг</t>
  </si>
  <si>
    <t>274-801-0107-0385</t>
  </si>
  <si>
    <t>модели 65-150-50, заправлен ФК-5-1-12 FK-5-1-12 176 кг</t>
  </si>
  <si>
    <t>274-801-0107-0386</t>
  </si>
  <si>
    <t>модели 65-150-50, заправлен ФК-5-1-12 FK-5-1-12 180 кг</t>
  </si>
  <si>
    <t>274-801-0107-0387</t>
  </si>
  <si>
    <t>модели 65-160-50, заправлен ФК-5-1-12 FK-5-1-12 150 кг</t>
  </si>
  <si>
    <t>274-801-0107-0388</t>
  </si>
  <si>
    <t>модели 65-160-50, заправлен ФК-5-1-12 FK-5-1-12 154 кг</t>
  </si>
  <si>
    <t>274-801-0107-0389</t>
  </si>
  <si>
    <t>модели 65-160-50, заправлен ФК-5-1-12 FK-5-1-12 158 кг</t>
  </si>
  <si>
    <t>274-801-0107-0390</t>
  </si>
  <si>
    <t>модели 65-160-50, заправлен ФК-5-1-12 FK-5-1-12 162 кг</t>
  </si>
  <si>
    <t>274-801-0107-0391</t>
  </si>
  <si>
    <t>модели 65-160-50, заправлен ФК-5-1-12 FK-5-1-12 165 кг</t>
  </si>
  <si>
    <t>274-801-0107-0392</t>
  </si>
  <si>
    <t>модели 65-160-50, заправлен ФК-5-1-12 FK-5-1-12 170 кг</t>
  </si>
  <si>
    <t>274-801-0107-0393</t>
  </si>
  <si>
    <t>модели 65-160-50, заправлен ФК-5-1-12 FK-5-1-12 174 кг</t>
  </si>
  <si>
    <t>274-801-0107-0394</t>
  </si>
  <si>
    <t>модели 65-160-50, заправлен ФК-5-1-12 FK-5-1-12 178 кг</t>
  </si>
  <si>
    <t>274-801-0107-0395</t>
  </si>
  <si>
    <t>модели 65-160-50, заправлен ФК-5-1-12 FK-5-1-12 182 кг</t>
  </si>
  <si>
    <t>274-801-0107-0396</t>
  </si>
  <si>
    <t>модели 65-160-50, заправлен ФК-5-1-12 FK-5-1-12 186 кг</t>
  </si>
  <si>
    <t>274-801-0107-0397</t>
  </si>
  <si>
    <t>модели 65-160-50, заправлен ФК-5-1-12 FK-5-1-12 190 кг</t>
  </si>
  <si>
    <t>274-801-0107-0398</t>
  </si>
  <si>
    <t>модели 65-160-50, заправлен ФК-5-1-12 FK-5-1-12 192 кг</t>
  </si>
  <si>
    <t>274-801-0107-0399</t>
  </si>
  <si>
    <t>модели 65-180-50, заправлен ФК-5-1-12 FK-5-1-12 160 кг</t>
  </si>
  <si>
    <t>274-801-0107-0400</t>
  </si>
  <si>
    <t>модели 65-180-50, заправлен ФК-5-1-12 FK-5-1-12 164 кг</t>
  </si>
  <si>
    <t>274-801-0107-0401</t>
  </si>
  <si>
    <t>модели 65-180-50, заправлен ФК-5-1-12 FK-5-1-12 168 кг</t>
  </si>
  <si>
    <t>274-801-0107-0402</t>
  </si>
  <si>
    <t>модели 65-180-50, заправлен ФК-5-1-12 FK-5-1-12 172 кг</t>
  </si>
  <si>
    <t>274-801-0107-0403</t>
  </si>
  <si>
    <t>модели 65-180-50, заправлен ФК-5-1-12 FK-5-1-12 176 кг</t>
  </si>
  <si>
    <t>274-801-0107-0404</t>
  </si>
  <si>
    <t>модели 65-180-50, заправлен ФК-5-1-12 FK-5-1-12 180 кг</t>
  </si>
  <si>
    <t>274-801-0107-0405</t>
  </si>
  <si>
    <t>модели 65-180-50, заправлен ФК-5-1-12 FK-5-1-12 184 кг</t>
  </si>
  <si>
    <t>274-801-0107-0406</t>
  </si>
  <si>
    <t>модели 65-180-50, заправлен ФК-5-1-12 FK-5-1-12 188 кг</t>
  </si>
  <si>
    <t>274-801-0107-0407</t>
  </si>
  <si>
    <t>модели 65-180-50, заправлен ФК-5-1-12 FK-5-1-12 192 кг</t>
  </si>
  <si>
    <t>274-801-0107-0408</t>
  </si>
  <si>
    <t>модели 65-180-50, заправлен ФК-5-1-12 FK-5-1-12 196 кг</t>
  </si>
  <si>
    <t>274-801-0107-0409</t>
  </si>
  <si>
    <t>модели 65-180-50, заправлен ФК-5-1-12 FK-5-1-12 200 кг</t>
  </si>
  <si>
    <t>274-801-0107-0410</t>
  </si>
  <si>
    <t>модели 65-180-50, заправлен ФК-5-1-12 FK-5-1-12 204 кг</t>
  </si>
  <si>
    <t>274-801-0107-0411</t>
  </si>
  <si>
    <t>модели 65-180-50, заправлен ФК-5-1-12 FK-5-1-12 208 кг</t>
  </si>
  <si>
    <t>274-801-0107-0412</t>
  </si>
  <si>
    <t>модели 65-180-50, заправлен ФК-5-1-12 FK-5-1-12 212 кг</t>
  </si>
  <si>
    <t>274-801-0107-0413</t>
  </si>
  <si>
    <t>модели 65-180-50, заправлен ФК-5-1-12 FK-5-1-12 216 кг</t>
  </si>
  <si>
    <t>274-801-0107-0414</t>
  </si>
  <si>
    <t>модели 65-200-50, заправлен ФК-5-1-12 FK-5-1-12 180 кг</t>
  </si>
  <si>
    <t>274-801-0107-0415</t>
  </si>
  <si>
    <t>модели 65-200-50, заправлен ФК-5-1-12 FK-5-1-12 184 кг</t>
  </si>
  <si>
    <t>274-801-0107-0416</t>
  </si>
  <si>
    <t>модели 65-200-50, заправлен ФК-5-1-12 FK-5-1-12 188 кг</t>
  </si>
  <si>
    <t>274-801-0107-0417</t>
  </si>
  <si>
    <t>модели 65-200-50, заправлен ФК-5-1-12 FK-5-1-12 192 кг</t>
  </si>
  <si>
    <t>274-801-0107-0418</t>
  </si>
  <si>
    <t>модели 65-200-50, заправлен ФК-5-1-12 FK-5-1-12 196 кг</t>
  </si>
  <si>
    <t>274-801-0107-0419</t>
  </si>
  <si>
    <t>модели 65-200-50, заправлен ФК-5-1-12 FK-5-1-12 200 кг</t>
  </si>
  <si>
    <t>274-801-0107-0420</t>
  </si>
  <si>
    <t>модели 65-200-50, заправлен ФК-5-1-12 FK-5-1-12 204 кг</t>
  </si>
  <si>
    <t>274-801-0107-0421</t>
  </si>
  <si>
    <t>модели 65-200-50, заправлен ФК-5-1-12 FK-5-1-12 208 кг</t>
  </si>
  <si>
    <t>274-801-0107-0422</t>
  </si>
  <si>
    <t>модели 65-200-50, заправлен ФК-5-1-12 FK-5-1-12 212 кг</t>
  </si>
  <si>
    <t>274-801-0107-0423</t>
  </si>
  <si>
    <t>модели 65-200-50, заправлен ФК-5-1-12 FK-5-1-12 216 кг</t>
  </si>
  <si>
    <t>274-801-0107-0424</t>
  </si>
  <si>
    <t>модели 65-200-50, заправлен ФК-5-1-12 FK-5-1-12 220 кг</t>
  </si>
  <si>
    <t>274-801-0107-0425</t>
  </si>
  <si>
    <t>модели 65-200-50, заправлен ФК-5-1-12 FK-5-1-12 224 кг</t>
  </si>
  <si>
    <t>274-801-0107-0426</t>
  </si>
  <si>
    <t>модели 65-200-50, заправлен ФК-5-1-12 FK-5-1-12 228 кг</t>
  </si>
  <si>
    <t>274-801-0107-0427</t>
  </si>
  <si>
    <t>модели 65-200-50, заправлен ФК-5-1-12 FK-5-1-12 232 кг</t>
  </si>
  <si>
    <t>274-801-0107-0428</t>
  </si>
  <si>
    <t>модели 65-200-50, заправлен ФК-5-1-12 FK-5-1-12 236 кг</t>
  </si>
  <si>
    <t>274-801-0107-0429</t>
  </si>
  <si>
    <t>модели 65-200-50, заправлен ФК-5-1-12 FK-5-1-12 240 кг</t>
  </si>
  <si>
    <t>274-801-0107-0430</t>
  </si>
  <si>
    <t>модели 65-220-50, заправлен ФК-5-1-12 FK-5-1-12 200 кг</t>
  </si>
  <si>
    <t>274-801-0107-0431</t>
  </si>
  <si>
    <t>модели 65-220-50, заправлен ФК-5-1-12 FK-5-1-12 204 кг</t>
  </si>
  <si>
    <t>274-801-0107-0432</t>
  </si>
  <si>
    <t>модели 65-220-50, заправлен ФК-5-1-12 FK-5-1-12 208 кг</t>
  </si>
  <si>
    <t>274-801-0107-0433</t>
  </si>
  <si>
    <t>модели 65-220-50, заправлен ФК-5-1-12 FK-5-1-12 212 кг</t>
  </si>
  <si>
    <t>274-801-0107-0434</t>
  </si>
  <si>
    <t>модели 65-220-50, заправлен ФК-5-1-12 FK-5-1-12 216 кг</t>
  </si>
  <si>
    <t>274-801-0107-0435</t>
  </si>
  <si>
    <t>модели 65-220-50, заправлен ФК-5-1-12 FK-5-1-12 220 кг</t>
  </si>
  <si>
    <t>274-801-0107-0436</t>
  </si>
  <si>
    <t>модели 65-220-50, заправлен ФК-5-1-12 FK-5-1-12 224 кг</t>
  </si>
  <si>
    <t>274-801-0107-0437</t>
  </si>
  <si>
    <t>модели 65-220-50, заправлен ФК-5-1-12 FK-5-1-12 228 кг</t>
  </si>
  <si>
    <t>274-801-0107-0438</t>
  </si>
  <si>
    <t>модели 65-220-50, заправлен ФК-5-1-12 FK-5-1-12 232 кг</t>
  </si>
  <si>
    <t>274-801-0107-0439</t>
  </si>
  <si>
    <t>модели 65-220-50, заправлен ФК-5-1-12 FK-5-1-12 236 кг</t>
  </si>
  <si>
    <t>274-801-0107-0440</t>
  </si>
  <si>
    <t>модели 65-220-50, заправлен ФК-5-1-12 FK-5-1-12 240 кг</t>
  </si>
  <si>
    <t>274-801-0107-0441</t>
  </si>
  <si>
    <t>модели 65-220-50, заправлен ФК-5-1-12 FK-5-1-12 244 кг</t>
  </si>
  <si>
    <t>274-801-0107-0442</t>
  </si>
  <si>
    <t>модели 65-220-50, заправлен ФК-5-1-12 FK-5-1-12 248 кг</t>
  </si>
  <si>
    <t>274-801-0107-0443</t>
  </si>
  <si>
    <t>модели 65-220-50, заправлен ФК-5-1-12 FK-5-1-12 252 кг</t>
  </si>
  <si>
    <t>274-801-0107-0444</t>
  </si>
  <si>
    <t>модели 65-220-50, заправлен ФК-5-1-12 FK-5-1-12 256 кг</t>
  </si>
  <si>
    <t>274-801-0107-0445</t>
  </si>
  <si>
    <t>модели 65-220-50, заправлен ФК-5-1-12 FK-5-1-12 260 кг</t>
  </si>
  <si>
    <t>274-801-0107-0446</t>
  </si>
  <si>
    <t>модели 65-220-50, заправлен ФК-5-1-12 FK-5-1-12 264 кг</t>
  </si>
  <si>
    <t>274-801-0107-0001</t>
  </si>
  <si>
    <t>Модель 25-20-20, заправлен Хладон HFC227EA 10 кг</t>
  </si>
  <si>
    <t>274-801-0107-0002</t>
  </si>
  <si>
    <t>Модель 25-20-20, заправлен Хладон HFC227EA 12 кг</t>
  </si>
  <si>
    <t>274-801-0107-0003</t>
  </si>
  <si>
    <t>Модель 25-20-20, заправлен Хладон HFC227EA 14 кг</t>
  </si>
  <si>
    <t>274-801-0107-0004</t>
  </si>
  <si>
    <t>Модель 25-20-20, заправлен Хладон HFC227EA 16 кг</t>
  </si>
  <si>
    <t>274-801-0107-0005</t>
  </si>
  <si>
    <t>Модель 25-20-20, заправлен Хладон HFC227EA 18 кг</t>
  </si>
  <si>
    <t>274-801-0107-0006</t>
  </si>
  <si>
    <t>Модель 25-20-20, заправлен Хладон HFC227EA 20 кг</t>
  </si>
  <si>
    <t>274-801-0107-0007</t>
  </si>
  <si>
    <t>Модель 25-20-20, заправлен Хладон HFC227EA 22 кг</t>
  </si>
  <si>
    <t>274-801-0107-0008</t>
  </si>
  <si>
    <t>Модель 25-30-20, заправлен Хладон HFC227EA 15 кг</t>
  </si>
  <si>
    <t>274-801-0107-0009</t>
  </si>
  <si>
    <t>Модель 25-30-20, заправлен Хладон HFC227EA 17 кг</t>
  </si>
  <si>
    <t>274-801-0107-0010</t>
  </si>
  <si>
    <t>Модель 25-30-20, заправлен Хладон HFC227EA 19 кг</t>
  </si>
  <si>
    <t>274-801-0107-0011</t>
  </si>
  <si>
    <t>Модель 25-30-20, заправлен Хладон HFC227EA 21 кг</t>
  </si>
  <si>
    <t>274-801-0107-0012</t>
  </si>
  <si>
    <t>Модель 25-30-20, заправлен Хладон HFC227EA 23 кг</t>
  </si>
  <si>
    <t>274-801-0107-0013</t>
  </si>
  <si>
    <t>Модель 25-30-20, заправлен Хладон HFC227EA 25 кг</t>
  </si>
  <si>
    <t>274-801-0107-0014</t>
  </si>
  <si>
    <t>Модель 25-30-20, заправлен Хладон HFC227EA 27 кг</t>
  </si>
  <si>
    <t>274-801-0107-0015</t>
  </si>
  <si>
    <t>Модель 25-30-20, заправлен Хладон HFC227EA 29 кг</t>
  </si>
  <si>
    <t>274-801-0107-0016</t>
  </si>
  <si>
    <t>Модель 25-30-20, заправлен Хладон HFC227EA 31 кг</t>
  </si>
  <si>
    <t>274-801-0107-0017</t>
  </si>
  <si>
    <t>Модель 25-30-20, заправлен Хладон HFC227EA 33 кг</t>
  </si>
  <si>
    <t>274-801-0107-0018</t>
  </si>
  <si>
    <t>Модель 65-40-32, заправлен Хладон HFC227EA 20 кг</t>
  </si>
  <si>
    <t>274-801-0107-0019</t>
  </si>
  <si>
    <t>Модель 65-40-32, заправлен Хладон HFC227EA 22 кг</t>
  </si>
  <si>
    <t>274-801-0107-0020</t>
  </si>
  <si>
    <t>Модель 65-40-32, заправлен Хладон HFC227EA 24 кг</t>
  </si>
  <si>
    <t>274-801-0107-0021</t>
  </si>
  <si>
    <t>Модель 65-40-32, заправлен Хладон HFC227EA 26 кг</t>
  </si>
  <si>
    <t>274-801-0107-0022</t>
  </si>
  <si>
    <t>Модель 65-40-32, заправлен Хладон HFC227EA 28 кг</t>
  </si>
  <si>
    <t>274-801-0107-0023</t>
  </si>
  <si>
    <t>Модель 65-40-32, заправлен Хладон HFC227EA 30 кг</t>
  </si>
  <si>
    <t>274-801-0107-0024</t>
  </si>
  <si>
    <t>Модель 65-40-32, заправлен Хладон HFC227EA 32 кг</t>
  </si>
  <si>
    <t>274-801-0107-0025</t>
  </si>
  <si>
    <t>Модель 65-40-32, заправлен Хладон HFC227EA 34 кг</t>
  </si>
  <si>
    <t>274-801-0107-0026</t>
  </si>
  <si>
    <t>Модель 65-40-32, заправлен Хладон HFC227EA 36 кг</t>
  </si>
  <si>
    <t>274-801-0107-0027</t>
  </si>
  <si>
    <t>Модель 65-40-32, заправлен Хладон HFC227EA 38 кг</t>
  </si>
  <si>
    <t>274-801-0107-0028</t>
  </si>
  <si>
    <t>Модель 65-40-32, заправлен Хладон HFC227EA 40 кг</t>
  </si>
  <si>
    <t>274-801-0107-0029</t>
  </si>
  <si>
    <t>Модель 65-40-32, заправлен Хладон HFC227EA 42 кг</t>
  </si>
  <si>
    <t>274-801-0107-0030</t>
  </si>
  <si>
    <t>Модель 65-40-32, заправлен Хладон HFC227EA 44 кг</t>
  </si>
  <si>
    <t>274-801-0107-0031</t>
  </si>
  <si>
    <t>Модель 65-50-32, заправлен Хладон HFC227EA 40 кг</t>
  </si>
  <si>
    <t>274-801-0107-0032</t>
  </si>
  <si>
    <t>Модель 65-50-32, заправлен Хладон HFC227EA 42 кг</t>
  </si>
  <si>
    <t>274-801-0107-0033</t>
  </si>
  <si>
    <t>Модель 65-50-32, заправлен Хладон HFC227EA 44 кг</t>
  </si>
  <si>
    <t>274-801-0107-0034</t>
  </si>
  <si>
    <t>Модель 65-50-32, заправлен Хладон HFC227EA 46 кг</t>
  </si>
  <si>
    <t>274-801-0107-0035</t>
  </si>
  <si>
    <t>Модель 65-50-32, заправлен Хладон HFC227EA 48 кг</t>
  </si>
  <si>
    <t>274-801-0107-0036</t>
  </si>
  <si>
    <t>Модель 65-50-32, заправлен Хладон HFC227EA 50 кг</t>
  </si>
  <si>
    <t>274-801-0107-0037</t>
  </si>
  <si>
    <t>Модель 65-50-32, заправлен Хладон HFC227EA 52 кг</t>
  </si>
  <si>
    <t>274-801-0107-0038</t>
  </si>
  <si>
    <t>Модель 65-50-32, заправлен Хладон HFC227EA 54 кг</t>
  </si>
  <si>
    <t>274-801-0107-0039</t>
  </si>
  <si>
    <t>Модель 65-50-32, заправлен Хладон HFC227EA 55 кг</t>
  </si>
  <si>
    <t>274-801-0107-0040</t>
  </si>
  <si>
    <t>Модель 65-60-32, заправлен Хладон HFC227EA 50 кг</t>
  </si>
  <si>
    <t>274-801-0107-0041</t>
  </si>
  <si>
    <t>Модель 65-60-32, заправлен Хладон HFC227EA 52 кг</t>
  </si>
  <si>
    <t>274-801-0107-0042</t>
  </si>
  <si>
    <t>Модель 65-60-32, заправлен Хладон HFC227EA 54 кг</t>
  </si>
  <si>
    <t>274-801-0107-0043</t>
  </si>
  <si>
    <t>Модель 65-60-32, заправлен Хладон HFC227EA 56 кг</t>
  </si>
  <si>
    <t>274-801-0107-0044</t>
  </si>
  <si>
    <t>Модель 65-60-32, заправлен Хладон HFC227EA 58 кг</t>
  </si>
  <si>
    <t>274-801-0107-0045</t>
  </si>
  <si>
    <t>Модель 65-60-32, заправлен Хладон HFC227EA 60 кг</t>
  </si>
  <si>
    <t>274-801-0107-0046</t>
  </si>
  <si>
    <t>Модель 65-60-32, заправлен Хладон HFC227EA 62 кг</t>
  </si>
  <si>
    <t>274-801-0107-0047</t>
  </si>
  <si>
    <t>Модель 65-60-32, заправлен Хладон HFC227EA 64 кг</t>
  </si>
  <si>
    <t>274-801-0107-0048</t>
  </si>
  <si>
    <t>Модель 65-60-32, заправлен Хладон HFC227EA 65 кг</t>
  </si>
  <si>
    <t>274-801-0107-0049</t>
  </si>
  <si>
    <t>Модель 65-70-32, заправлен Хладон HFC227EA 60 кг</t>
  </si>
  <si>
    <t>274-801-0107-0050</t>
  </si>
  <si>
    <t>Модель 65-70-32, заправлен Хладон HFC227EA 62 кг</t>
  </si>
  <si>
    <t>274-801-0107-0051</t>
  </si>
  <si>
    <t>Модель 65-70-32, заправлен Хладон HFC227EA 64 кг</t>
  </si>
  <si>
    <t>274-801-0107-0052</t>
  </si>
  <si>
    <t>Модель 65-70-32, заправлен Хладон HFC227EA 65 кг</t>
  </si>
  <si>
    <t>274-801-0107-0053</t>
  </si>
  <si>
    <t>Модель 65-70-32, заправлен Хладон HFC227EA 68 кг</t>
  </si>
  <si>
    <t>274-801-0107-0054</t>
  </si>
  <si>
    <t>Модель 65-70-32, заправлен Хладон HFC227EA 70 кг</t>
  </si>
  <si>
    <t>274-801-0107-0055</t>
  </si>
  <si>
    <t>Модель 65-70-32, заправлен Хладон HFC227EA 72 кг</t>
  </si>
  <si>
    <t>274-801-0107-0056</t>
  </si>
  <si>
    <t>Модель 65-70-32, заправлен Хладон HFC227EA 74 кг</t>
  </si>
  <si>
    <t>274-801-0107-0057</t>
  </si>
  <si>
    <t>Модель 65-70-32, заправлен Хладон HFC227EA 76 кг</t>
  </si>
  <si>
    <t>274-801-0107-0058</t>
  </si>
  <si>
    <t>Модель 65-70-32, заправлен Хладон HFC227EA 77 кг</t>
  </si>
  <si>
    <t>274-801-0107-0059</t>
  </si>
  <si>
    <t>Модель 65-80-32, заправлен Хладон HFC227EA 70 кг</t>
  </si>
  <si>
    <t>274-801-0107-0060</t>
  </si>
  <si>
    <t>Модель 65-80-32, заправлен Хладон HFC227EA 72 кг</t>
  </si>
  <si>
    <t>274-801-0107-0061</t>
  </si>
  <si>
    <t>Модель 65-80-32, заправлен Хладон HFC227EA 74 кг</t>
  </si>
  <si>
    <t>274-801-0107-0062</t>
  </si>
  <si>
    <t>Модель 65-80-32, заправлен Хладон HFC227EA 76 кг</t>
  </si>
  <si>
    <t>274-801-0107-0063</t>
  </si>
  <si>
    <t>Модель 65-80-32, заправлен Хладон HFC227EA 78 кг</t>
  </si>
  <si>
    <t>274-801-0107-0064</t>
  </si>
  <si>
    <t>Модель 65-80-32, заправлен Хладон HFC227EA 80 кг</t>
  </si>
  <si>
    <t>274-801-0107-0065</t>
  </si>
  <si>
    <t>Модель 65-80-32, заправлен Хладон HFC227EA 82 кг</t>
  </si>
  <si>
    <t>274-801-0107-0066</t>
  </si>
  <si>
    <t>Модель 65-80-32, заправлен Хладон HFC227EA 84 кг</t>
  </si>
  <si>
    <t>274-801-0107-0067</t>
  </si>
  <si>
    <t>Модель 65-80-32, заправлен Хладон HFC227EA 86 кг</t>
  </si>
  <si>
    <t>274-801-0107-0068</t>
  </si>
  <si>
    <t>Модель 65-80-32, заправлен Хладон HFC227EA 88 кг</t>
  </si>
  <si>
    <t>274-801-0107-0069</t>
  </si>
  <si>
    <t>Модель 65-90-32, заправлен Хладон HFC227EA 80 кг</t>
  </si>
  <si>
    <t>274-801-0107-0070</t>
  </si>
  <si>
    <t>Модель 65-90-32, заправлен Хладон HFC227EA 82 кг</t>
  </si>
  <si>
    <t>274-801-0107-0071</t>
  </si>
  <si>
    <t>Модель 65-90-32, заправлен Хладон HFC227EA 84 кг</t>
  </si>
  <si>
    <t>274-801-0107-0072</t>
  </si>
  <si>
    <t>Модель 65-90-32, заправлен Хладон HFC227EA 86 кг</t>
  </si>
  <si>
    <t>274-801-0107-0073</t>
  </si>
  <si>
    <t>Модель 65-90-32, заправлен Хладон HFC227EA 88 кг</t>
  </si>
  <si>
    <t>274-801-0107-0074</t>
  </si>
  <si>
    <t>Модель 65-90-32, заправлен Хладон HFC227EA 90 кг</t>
  </si>
  <si>
    <t>274-801-0107-0075</t>
  </si>
  <si>
    <t>Модель 65-90-32, заправлен Хладон HFC227EA 92 кг</t>
  </si>
  <si>
    <t>274-801-0107-0076</t>
  </si>
  <si>
    <t>Модель 65-90-32, заправлен Хладон HFC227EA 94 кг</t>
  </si>
  <si>
    <t>274-801-0107-0077</t>
  </si>
  <si>
    <t>Модель 65-90-32, заправлен Хладон HFC227EA 96 кг</t>
  </si>
  <si>
    <t>274-801-0107-0078</t>
  </si>
  <si>
    <t>Модель 65-90-32, заправлен Хладон HFC227EA 98 кг</t>
  </si>
  <si>
    <t>274-801-0107-0079</t>
  </si>
  <si>
    <t>Модель 65-90-32, заправлен Хладон HFC227EA 99 кг</t>
  </si>
  <si>
    <t>274-801-0107-0080</t>
  </si>
  <si>
    <t>Модель 65-100-32, заправлен Хладон HFC227EA 90 кг</t>
  </si>
  <si>
    <t>274-801-0107-0081</t>
  </si>
  <si>
    <t>Модель 65-100-32, заправлен Хладон HFC227EA 92 кг</t>
  </si>
  <si>
    <t>274-801-0107-0082</t>
  </si>
  <si>
    <t>Модель 65-100-32, заправлен Хладон HFC227EA 94 кг</t>
  </si>
  <si>
    <t>274-801-0107-0083</t>
  </si>
  <si>
    <t>Модель 65-100-32, заправлен Хладон HFC227EA 96 кг</t>
  </si>
  <si>
    <t>274-801-0107-0084</t>
  </si>
  <si>
    <t>Модель 65-100-32, заправлен Хладон HFC227EA 98 кг</t>
  </si>
  <si>
    <t>274-801-0107-0085</t>
  </si>
  <si>
    <t>Модель 65-100-32, заправлен Хладон HFC227EA 100 кг</t>
  </si>
  <si>
    <t>274-801-0107-0086</t>
  </si>
  <si>
    <t>Модель 65-100-32, заправлен Хладон HFC227EA 102 кг</t>
  </si>
  <si>
    <t>274-801-0107-0087</t>
  </si>
  <si>
    <t>Модель 65-100-32, заправлен Хладон HFC227EA 104 кг</t>
  </si>
  <si>
    <t>274-801-0107-0088</t>
  </si>
  <si>
    <t>Модель 65-100-32, заправлен Хладон HFC227EA 106 кг</t>
  </si>
  <si>
    <t>274-801-0107-0089</t>
  </si>
  <si>
    <t>Модель 65-100-32, заправлен Хладон HFC227EA 108 кг</t>
  </si>
  <si>
    <t>274-801-0107-0090</t>
  </si>
  <si>
    <t>Модель 65-100-32, заправлен Хладон HFC227EA 110 кг</t>
  </si>
  <si>
    <t>274-801-0107-0091</t>
  </si>
  <si>
    <t>Модель 65-120-32, заправлен Хладон HFC227EA 100 кг</t>
  </si>
  <si>
    <t>274-801-0107-0092</t>
  </si>
  <si>
    <t>Модель 65-120-32, заправлен Хладон HFC227EA 104 кг</t>
  </si>
  <si>
    <t>274-801-0107-0093</t>
  </si>
  <si>
    <t>Модель 65-120-32, заправлен Хладон HFC227EA 108 кг</t>
  </si>
  <si>
    <t>274-801-0107-0094</t>
  </si>
  <si>
    <t>Модель 65-120-32, заправлен Хладон HFC227EA 112 кг</t>
  </si>
  <si>
    <t>274-801-0107-0095</t>
  </si>
  <si>
    <t>Модель 65-120-32, заправлен Хладон HFC227EA 116 кг</t>
  </si>
  <si>
    <t>274-801-0107-0096</t>
  </si>
  <si>
    <t>Модель 65-120-32, заправлен Хладон HFC227EA 120 кг</t>
  </si>
  <si>
    <t>274-801-0107-0097</t>
  </si>
  <si>
    <t>Модель 65-120-32, заправлен Хладон HFC227EA 124 кг</t>
  </si>
  <si>
    <t>274-801-0107-0098</t>
  </si>
  <si>
    <t>Модель 65-120-32, заправлен Хладон HFC227EA 128 кг</t>
  </si>
  <si>
    <t>274-801-0107-0099</t>
  </si>
  <si>
    <t>Модель 65-120-32, заправлен Хладон HFC227EA 132 кг</t>
  </si>
  <si>
    <t>274-801-0107-0100</t>
  </si>
  <si>
    <t>Модель 65-80-50, заправлен Хладон HFC227EA 60 кг</t>
  </si>
  <si>
    <t>274-801-0107-0101</t>
  </si>
  <si>
    <t>Модель 65-80-50, заправлен Хладон HFC227EA 62 кг</t>
  </si>
  <si>
    <t>274-801-0107-0102</t>
  </si>
  <si>
    <t>Модель 65-80-50, заправлен Хладон HFC227EA 64 кг</t>
  </si>
  <si>
    <t>274-801-0107-0103</t>
  </si>
  <si>
    <t>Модель 65-80-50, заправлен Хладон HFC227EA 65 кг</t>
  </si>
  <si>
    <t>274-801-0107-0104</t>
  </si>
  <si>
    <t>Модель 65-80-50, заправлен Хладон HFC227EA 68 кг</t>
  </si>
  <si>
    <t>274-801-0107-0105</t>
  </si>
  <si>
    <t>Модель 65-80-50, заправлен Хладон HFC227EA 70 кг</t>
  </si>
  <si>
    <t>274-801-0107-0106</t>
  </si>
  <si>
    <t>Модель 65-80-50, заправлен Хладон HFC227EA 72 кг</t>
  </si>
  <si>
    <t>274-801-0107-0107</t>
  </si>
  <si>
    <t>Модель 65-80-50, заправлен Хладон HFC227EA 74 кг</t>
  </si>
  <si>
    <t>274-801-0107-0108</t>
  </si>
  <si>
    <t>Модель 65-80-50, заправлен Хладон HFC227EA 76 кг</t>
  </si>
  <si>
    <t>274-801-0107-0109</t>
  </si>
  <si>
    <t>Модель 65-80-50, заправлен Хладон HFC227EA 78 кг</t>
  </si>
  <si>
    <t>274-801-0107-0110</t>
  </si>
  <si>
    <t>Модель 65-80-50, заправлен Хладон HFC227EA 80 кг</t>
  </si>
  <si>
    <t>274-801-0107-0111</t>
  </si>
  <si>
    <t>Модель 65-80-50, заправлен Хладон HFC227EA 82 кг</t>
  </si>
  <si>
    <t>274-801-0107-0112</t>
  </si>
  <si>
    <t>Модель 65-80-50, заправлен Хладон HFC227EA 84 кг</t>
  </si>
  <si>
    <t>274-801-0107-0113</t>
  </si>
  <si>
    <t>Модель 65-80-50, заправлен Хладон HFC227EA 86 кг</t>
  </si>
  <si>
    <t>274-801-0107-0114</t>
  </si>
  <si>
    <t>Модель 65-80-50, заправлен Хладон HFC227EA 88 кг</t>
  </si>
  <si>
    <t>274-801-0107-0115</t>
  </si>
  <si>
    <t>Модель 65-100-50, заправлен Хладон HFC227EA 90 кг</t>
  </si>
  <si>
    <t>274-801-0107-0116</t>
  </si>
  <si>
    <t>Модель 65-100-50, заправлен Хладон HFC227EA 92 кг</t>
  </si>
  <si>
    <t>274-801-0107-0117</t>
  </si>
  <si>
    <t>Модель 65-100-50, заправлен Хладон HFC227EA 94 кг</t>
  </si>
  <si>
    <t>274-801-0107-0118</t>
  </si>
  <si>
    <t>Модель 65-100-50, заправлен Хладон HFC227EA 96 кг</t>
  </si>
  <si>
    <t>274-801-0107-0119</t>
  </si>
  <si>
    <t>Модель 65-100-50, заправлен Хладон HFC227EA 98 кг</t>
  </si>
  <si>
    <t>274-801-0107-0120</t>
  </si>
  <si>
    <t>Модель 65-100-50, заправлен Хладон HFC227EA 100 кг</t>
  </si>
  <si>
    <t>274-801-0107-0121</t>
  </si>
  <si>
    <t>Модель 65-100-50, заправлен Хладон HFC227EA 102 кг</t>
  </si>
  <si>
    <t>274-801-0107-0122</t>
  </si>
  <si>
    <t>Модель 65-100-50, заправлен Хладон HFC227EA 104 кг</t>
  </si>
  <si>
    <t>274-801-0107-0123</t>
  </si>
  <si>
    <t>Модель 65-100-50, заправлен Хладон HFC227EA 106 кг</t>
  </si>
  <si>
    <t>274-801-0107-0124</t>
  </si>
  <si>
    <t>Модель 65-100-50, заправлен Хладон HFC227EA 108 кг</t>
  </si>
  <si>
    <t>274-801-0107-0125</t>
  </si>
  <si>
    <t>Модель 65-100-50, заправлен Хладон HFC227EA 110 кг</t>
  </si>
  <si>
    <t>274-801-0107-0126</t>
  </si>
  <si>
    <t>Модель 65-120-50, заправлен Хладон HFC227EA 100 кг</t>
  </si>
  <si>
    <t>274-801-0107-0127</t>
  </si>
  <si>
    <t>Модель 65-120-50, заправлен Хладон HFC227EA 104 кг</t>
  </si>
  <si>
    <t>274-801-0107-0128</t>
  </si>
  <si>
    <t>Модель 65-120-50, заправлен Хладон HFC227EA 108 кг</t>
  </si>
  <si>
    <t>274-801-0107-0129</t>
  </si>
  <si>
    <t>Модель 65-120-50, заправлен Хладон HFC227EA 112 кг</t>
  </si>
  <si>
    <t>274-801-0107-0130</t>
  </si>
  <si>
    <t>Модель 65-120-50, заправлен Хладон HFC227EA 116 кг</t>
  </si>
  <si>
    <t>274-801-0107-0131</t>
  </si>
  <si>
    <t>Модель 65-120-50, заправлен Хладон HFC227EA 120 кг</t>
  </si>
  <si>
    <t>274-801-0107-0132</t>
  </si>
  <si>
    <t>Модель 65-120-50, заправлен Хладон HFC227EA 124 кг</t>
  </si>
  <si>
    <t>274-801-0107-0133</t>
  </si>
  <si>
    <t>Модель 65-120-50, заправлен Хладон HFC227EA 128 кг</t>
  </si>
  <si>
    <t>274-801-0107-0134</t>
  </si>
  <si>
    <t>Модель 65-120-50, заправлен Хладон HFC227EA 132 кг</t>
  </si>
  <si>
    <t>274-801-0107-0135</t>
  </si>
  <si>
    <t>Модель 65-140-50, заправлен Хладон HFC227EA 120 кг</t>
  </si>
  <si>
    <t>274-801-0107-0136</t>
  </si>
  <si>
    <t>Модель 65-140-50, заправлен Хладон HFC227EA 124 кг</t>
  </si>
  <si>
    <t>274-801-0107-0137</t>
  </si>
  <si>
    <t>Модель 65-140-50, заправлен Хладон HFC227EA 128 кг</t>
  </si>
  <si>
    <t>274-801-0107-0138</t>
  </si>
  <si>
    <t>Модель 65-140-50, заправлен Хладон HFC227EA 132 кг</t>
  </si>
  <si>
    <t>274-801-0107-0139</t>
  </si>
  <si>
    <t>Модель 65-140-50, заправлен Хладон HFC227EA 136 кг</t>
  </si>
  <si>
    <t>274-801-0107-0140</t>
  </si>
  <si>
    <t>Модель 65-140-50, заправлен Хладон HFC227EA 140 кг</t>
  </si>
  <si>
    <t>274-801-0107-0141</t>
  </si>
  <si>
    <t>Модель 65-140-50, заправлен Хладон HFC227EA 144 кг</t>
  </si>
  <si>
    <t>274-801-0107-0142</t>
  </si>
  <si>
    <t>Модель 65-140-50, заправлен Хладон HFC227EA 148 кг</t>
  </si>
  <si>
    <t>274-801-0107-0143</t>
  </si>
  <si>
    <t>Модель 65-140-50, заправлен Хладон HFC227EA 152 кг</t>
  </si>
  <si>
    <t>274-801-0107-0144</t>
  </si>
  <si>
    <t>Модель 65-140-50, заправлен Хладон HFC227EA 154 кг</t>
  </si>
  <si>
    <t>274-801-0107-0145</t>
  </si>
  <si>
    <t>Модель 65-150-50, заправлен Хладон HFC227EA 140 кг</t>
  </si>
  <si>
    <t>274-801-0107-0146</t>
  </si>
  <si>
    <t>Модель 65-150-50, заправлен Хладон HFC227EA 144 кг</t>
  </si>
  <si>
    <t>274-801-0107-0147</t>
  </si>
  <si>
    <t>Модель 65-150-50, заправлен Хладон HFC227EA 148 кг</t>
  </si>
  <si>
    <t>274-801-0107-0148</t>
  </si>
  <si>
    <t>Модель 65-150-50, заправлен Хладон HFC227EA 152 кг</t>
  </si>
  <si>
    <t>274-801-0107-0149</t>
  </si>
  <si>
    <t>Модель 65-150-50, заправлен Хладон HFC227EA 156 кг</t>
  </si>
  <si>
    <t>274-801-0107-0150</t>
  </si>
  <si>
    <t>Модель 65-150-50, заправлен Хладон HFC227EA 160 кг</t>
  </si>
  <si>
    <t>274-801-0107-0151</t>
  </si>
  <si>
    <t>Модель 65-150-50, заправлен Хладон HFC227EA 164 кг</t>
  </si>
  <si>
    <t>274-801-0107-0152</t>
  </si>
  <si>
    <t>Модель 65-150-50, заправлен Хладон HFC227EA 165 кг</t>
  </si>
  <si>
    <t>274-801-0107-0153</t>
  </si>
  <si>
    <t>Модель 65-160-50, заправлен Хладон HFC227EA 150 кг</t>
  </si>
  <si>
    <t>274-801-0107-0154</t>
  </si>
  <si>
    <t>Модель 65-160-50, заправлен Хладон HFC227EA 154 кг</t>
  </si>
  <si>
    <t>274-801-0107-0155</t>
  </si>
  <si>
    <t>Модель 65-160-50, заправлен Хладон HFC227EA 158 кг</t>
  </si>
  <si>
    <t>274-801-0107-0156</t>
  </si>
  <si>
    <t>Модель 65-160-50, заправлен Хладон HFC227EA 162 кг</t>
  </si>
  <si>
    <t>274-801-0107-0157</t>
  </si>
  <si>
    <t>Модель 65-160-50, заправлен Хладон HFC227EA 165 кг</t>
  </si>
  <si>
    <t>274-801-0107-0158</t>
  </si>
  <si>
    <t>Модель 65-160-50, заправлен Хладон HFC227EA 170 кг</t>
  </si>
  <si>
    <t>274-801-0107-0159</t>
  </si>
  <si>
    <t>Модель 65-160-50, заправлен Хладон HFC227EA 174 кг</t>
  </si>
  <si>
    <t>274-801-0107-0160</t>
  </si>
  <si>
    <t>Модель 65-160-50, заправлен Хладон HFC227EA 176 кг</t>
  </si>
  <si>
    <t>274-801-0107-0161</t>
  </si>
  <si>
    <t>Модель 65-180-50, заправлен Хладон HFC227EA 160 кг</t>
  </si>
  <si>
    <t>274-801-0107-0162</t>
  </si>
  <si>
    <t>Модель 65-180-50, заправлен Хладон HFC227EA 164 кг</t>
  </si>
  <si>
    <t>274-801-0107-0163</t>
  </si>
  <si>
    <t>Модель 65-180-50, заправлен Хладон HFC227EA 168 кг</t>
  </si>
  <si>
    <t>274-801-0107-0164</t>
  </si>
  <si>
    <t>Модель 65-180-50, заправлен Хладон HFC227EA 172 кг</t>
  </si>
  <si>
    <t>274-801-0107-0165</t>
  </si>
  <si>
    <t>Модель 65-180-50, заправлен Хладон HFC227EA 176 кг</t>
  </si>
  <si>
    <t>274-801-0107-0166</t>
  </si>
  <si>
    <t>Модель 65-180-50, заправлен Хладон HFC227EA 180 кг</t>
  </si>
  <si>
    <t>274-801-0107-0167</t>
  </si>
  <si>
    <t>Модель 65-180-50, заправлен Хладон HFC227EA 184 кг</t>
  </si>
  <si>
    <t>274-801-0107-0168</t>
  </si>
  <si>
    <t>Модель 65-180-50, заправлен Хладон HFC227EA 188 кг</t>
  </si>
  <si>
    <t>274-801-0107-0169</t>
  </si>
  <si>
    <t>Модель 65-180-50, заправлен Хладон HFC227EA 192 кг</t>
  </si>
  <si>
    <t>274-801-0107-0170</t>
  </si>
  <si>
    <t>Модель 65-180-50, заправлен Хладон HFC227EA 196 кг</t>
  </si>
  <si>
    <t>274-801-0107-0171</t>
  </si>
  <si>
    <t>Модель 65-180-50, заправлен Хладон HFC227EA 198 кг</t>
  </si>
  <si>
    <t>274-801-0107-0172</t>
  </si>
  <si>
    <t>Модель 65-200-50, заправлен Хладон HFC227EA 180 кг</t>
  </si>
  <si>
    <t>274-801-0107-0173</t>
  </si>
  <si>
    <t>Модель 65-200-50, заправлен Хладон HFC227EA 184 кг</t>
  </si>
  <si>
    <t>274-801-0107-0174</t>
  </si>
  <si>
    <t>Модель 65-200-50, заправлен Хладон HFC227EA 188 кг</t>
  </si>
  <si>
    <t>274-801-0107-0175</t>
  </si>
  <si>
    <t>Модель 65-200-50, заправлен Хладон HFC227EA 192 кг</t>
  </si>
  <si>
    <t>274-801-0107-0176</t>
  </si>
  <si>
    <t>Модель 65-200-50, заправлен Хладон HFC227EA 196 кг</t>
  </si>
  <si>
    <t>274-801-0107-0177</t>
  </si>
  <si>
    <t>Модель 65-200-50, заправлен Хладон HFC227EA 200 кг</t>
  </si>
  <si>
    <t>274-801-0107-0178</t>
  </si>
  <si>
    <t>Модель 65-200-50, заправлен Хладон HFC227EA 204 кг</t>
  </si>
  <si>
    <t>274-801-0107-0179</t>
  </si>
  <si>
    <t>Модель 65-200-50, заправлен Хладон HFC227EA 208 кг</t>
  </si>
  <si>
    <t>274-801-0107-0180</t>
  </si>
  <si>
    <t>Модель 65-200-50, заправлен Хладон HFC227EA 212 кг</t>
  </si>
  <si>
    <t>274-801-0107-0181</t>
  </si>
  <si>
    <t>Модель 65-200-50, заправлен Хладон HFC227EA 216 кг</t>
  </si>
  <si>
    <t>274-801-0107-0182</t>
  </si>
  <si>
    <t>Модель 65-200-50, заправлен Хладон HFC227EA 220 кг</t>
  </si>
  <si>
    <t>274-801-0107-0183</t>
  </si>
  <si>
    <t>Модель 65-220-50, заправлен Хладон HFC227EA 200 кг</t>
  </si>
  <si>
    <t>274-801-0107-0184</t>
  </si>
  <si>
    <t>Модель 65-220-50, заправлен Хладон HFC227EA 204 кг</t>
  </si>
  <si>
    <t>274-801-0107-0185</t>
  </si>
  <si>
    <t>Модель 65-220-50, заправлен Хладон HFC227EA 208 кг</t>
  </si>
  <si>
    <t>274-801-0107-0186</t>
  </si>
  <si>
    <t>Модель 65-220-50, заправлен Хладон HFC227EA 212 кг</t>
  </si>
  <si>
    <t>274-801-0107-0187</t>
  </si>
  <si>
    <t>Модель 65-220-50, заправлен Хладон HFC227EA 216 кг</t>
  </si>
  <si>
    <t>274-801-0107-0188</t>
  </si>
  <si>
    <t>Модель 65-220-50, заправлен Хладон HFC227EA 220 кг</t>
  </si>
  <si>
    <t>274-801-0107-0189</t>
  </si>
  <si>
    <t>Модель 65-220-50, заправлен Хладон HFC227EA 224 кг</t>
  </si>
  <si>
    <t>274-801-0107-0190</t>
  </si>
  <si>
    <t>Модель 65-220-50, заправлен Хладон HFC227EA 228 кг</t>
  </si>
  <si>
    <t>274-801-0107-0191</t>
  </si>
  <si>
    <t>Модель 65-220-50, заправлен Хладон HFC227EA 232 кг</t>
  </si>
  <si>
    <t>274-801-0107-0192</t>
  </si>
  <si>
    <t>Модель 65-220-50, заправлен Хладон HFC227EA 236 кг</t>
  </si>
  <si>
    <t>274-801-0107-0193</t>
  </si>
  <si>
    <t>Модель 65-220-50, заправлен Хладон HFC227EA 240 кг</t>
  </si>
  <si>
    <t>274-801-0107-0194</t>
  </si>
  <si>
    <t>Модель 65-220-50, заправлен Хладон HFC227EA 242 кг</t>
  </si>
  <si>
    <t>Philips</t>
  </si>
  <si>
    <t>247-103-2387</t>
  </si>
  <si>
    <t>247-103-2388</t>
  </si>
  <si>
    <t>247-103-2389</t>
  </si>
  <si>
    <t>247-103-2390</t>
  </si>
  <si>
    <t>247-103-2391</t>
  </si>
  <si>
    <t>247-103-2301</t>
  </si>
  <si>
    <t>247-103-2302</t>
  </si>
  <si>
    <t>247-103-2303</t>
  </si>
  <si>
    <t>247-103-2304</t>
  </si>
  <si>
    <t>247-103-2305</t>
  </si>
  <si>
    <t>247-103-2306</t>
  </si>
  <si>
    <t>247-103-2307</t>
  </si>
  <si>
    <t>247-103-2308</t>
  </si>
  <si>
    <t>247-103-2309</t>
  </si>
  <si>
    <t>247-103-2310</t>
  </si>
  <si>
    <t>247-103-2311</t>
  </si>
  <si>
    <t>247-103-2312</t>
  </si>
  <si>
    <t>247-103-2313</t>
  </si>
  <si>
    <t>247-103-2314</t>
  </si>
  <si>
    <t>247-103-2315</t>
  </si>
  <si>
    <t>247-103-2316</t>
  </si>
  <si>
    <t>247-103-2317</t>
  </si>
  <si>
    <t>247-103-2318</t>
  </si>
  <si>
    <t>247-103-2319</t>
  </si>
  <si>
    <t>247-103-2320</t>
  </si>
  <si>
    <t>247-103-2321</t>
  </si>
  <si>
    <t>247-103-2322</t>
  </si>
  <si>
    <t>247-103-2323</t>
  </si>
  <si>
    <t>247-103-2324</t>
  </si>
  <si>
    <t>247-103-2325</t>
  </si>
  <si>
    <t>247-103-2326</t>
  </si>
  <si>
    <t>247-103-2327</t>
  </si>
  <si>
    <t>247-103-2328</t>
  </si>
  <si>
    <t>247-103-2329</t>
  </si>
  <si>
    <t>247-103-2330</t>
  </si>
  <si>
    <t>247-103-2331</t>
  </si>
  <si>
    <t>247-103-2332</t>
  </si>
  <si>
    <t>247-103-2333</t>
  </si>
  <si>
    <t>247-103-2334</t>
  </si>
  <si>
    <t>247-103-2335</t>
  </si>
  <si>
    <t>247-103-2336</t>
  </si>
  <si>
    <t>247-103-2337</t>
  </si>
  <si>
    <t>247-103-2338</t>
  </si>
  <si>
    <t>247-103-2339</t>
  </si>
  <si>
    <t>247-103-2340</t>
  </si>
  <si>
    <t>247-103-2341</t>
  </si>
  <si>
    <t>247-103-2342</t>
  </si>
  <si>
    <t>247-103-2343</t>
  </si>
  <si>
    <t>247-103-2344</t>
  </si>
  <si>
    <t>247-103-2345</t>
  </si>
  <si>
    <t>247-103-2346</t>
  </si>
  <si>
    <t>247-103-2347</t>
  </si>
  <si>
    <t>247-103-2348</t>
  </si>
  <si>
    <t>247-103-2349</t>
  </si>
  <si>
    <t>247-103-2350</t>
  </si>
  <si>
    <t>247-103-2351</t>
  </si>
  <si>
    <t>247-103-2352</t>
  </si>
  <si>
    <t>247-103-2353</t>
  </si>
  <si>
    <t>247-103-2354</t>
  </si>
  <si>
    <t>247-103-2355</t>
  </si>
  <si>
    <t>247-103-2356</t>
  </si>
  <si>
    <t>247-103-2357</t>
  </si>
  <si>
    <t>247-103-2358</t>
  </si>
  <si>
    <t>247-103-2359</t>
  </si>
  <si>
    <t>247-103-2360</t>
  </si>
  <si>
    <t>247-103-2361</t>
  </si>
  <si>
    <t>247-103-2362</t>
  </si>
  <si>
    <t>247-103-2363</t>
  </si>
  <si>
    <t>247-103-2364</t>
  </si>
  <si>
    <t>247-103-2365</t>
  </si>
  <si>
    <t>247-103-2366</t>
  </si>
  <si>
    <t>247-103-2367</t>
  </si>
  <si>
    <t>247-103-2368</t>
  </si>
  <si>
    <t>247-103-2369</t>
  </si>
  <si>
    <t>247-103-2370</t>
  </si>
  <si>
    <t>247-103-2371</t>
  </si>
  <si>
    <t>247-103-2372</t>
  </si>
  <si>
    <t>247-103-2373</t>
  </si>
  <si>
    <t>247-103-2374</t>
  </si>
  <si>
    <t>247-103-2375</t>
  </si>
  <si>
    <t>247-103-2376</t>
  </si>
  <si>
    <t>247-103-2377</t>
  </si>
  <si>
    <t>247-103-2378</t>
  </si>
  <si>
    <t>247-103-2379</t>
  </si>
  <si>
    <t>247-103-2380</t>
  </si>
  <si>
    <t>247-103-2381</t>
  </si>
  <si>
    <t>247-103-2382</t>
  </si>
  <si>
    <t>247-103-2383</t>
  </si>
  <si>
    <t>247-103-2384</t>
  </si>
  <si>
    <t>247-103-2385</t>
  </si>
  <si>
    <t>247-103-2386</t>
  </si>
  <si>
    <t>247-103-2401</t>
  </si>
  <si>
    <t>247-103-2402</t>
  </si>
  <si>
    <t>247-103-2403</t>
  </si>
  <si>
    <t>247-103-2404</t>
  </si>
  <si>
    <t>247-103-2405</t>
  </si>
  <si>
    <t>247-103-2406</t>
  </si>
  <si>
    <t>247-103-2407</t>
  </si>
  <si>
    <t>247-103-2408</t>
  </si>
  <si>
    <t>247-103-2409</t>
  </si>
  <si>
    <t>247-103-2410</t>
  </si>
  <si>
    <t>247-103-2411</t>
  </si>
  <si>
    <t>247-103-2412</t>
  </si>
  <si>
    <t>247-103-2413</t>
  </si>
  <si>
    <t>247-103-2414</t>
  </si>
  <si>
    <t>247-103-2415</t>
  </si>
  <si>
    <t>247-103-2416</t>
  </si>
  <si>
    <t>247-103-2417</t>
  </si>
  <si>
    <t>247-103-2418</t>
  </si>
  <si>
    <t>247-103-2419</t>
  </si>
  <si>
    <t>247-103-2420</t>
  </si>
  <si>
    <t>247-103-2421</t>
  </si>
  <si>
    <t>247-103-2422</t>
  </si>
  <si>
    <t>247-103-2423</t>
  </si>
  <si>
    <t>247-103-2424</t>
  </si>
  <si>
    <t>247-103-2425</t>
  </si>
  <si>
    <t>247-103-2426</t>
  </si>
  <si>
    <t>247-103-2427</t>
  </si>
  <si>
    <t>247-103-2428</t>
  </si>
  <si>
    <t>247-103-2429</t>
  </si>
  <si>
    <t>247-103-2430</t>
  </si>
  <si>
    <t>247-103-2431</t>
  </si>
  <si>
    <t>247-103-2432</t>
  </si>
  <si>
    <t>247-103-2433</t>
  </si>
  <si>
    <t>247-103-2434</t>
  </si>
  <si>
    <t>247-103-2435</t>
  </si>
  <si>
    <t>247-103-2436</t>
  </si>
  <si>
    <t>247-103-2437</t>
  </si>
  <si>
    <t>247-103-2438</t>
  </si>
  <si>
    <t>247-103-2439</t>
  </si>
  <si>
    <t>247-103-2440</t>
  </si>
  <si>
    <t>247-103-2441</t>
  </si>
  <si>
    <t>247-103-2442</t>
  </si>
  <si>
    <t>247-103-2443</t>
  </si>
  <si>
    <t>247-103-2444</t>
  </si>
  <si>
    <t>247-103-2445</t>
  </si>
  <si>
    <t>247-103-2446</t>
  </si>
  <si>
    <t>247-103-2447</t>
  </si>
  <si>
    <t>247-103-2448</t>
  </si>
  <si>
    <t>247-103-2449</t>
  </si>
  <si>
    <t>247-103-2450</t>
  </si>
  <si>
    <t>247-103-2451</t>
  </si>
  <si>
    <t>247-103-2452</t>
  </si>
  <si>
    <t>247-103-2453</t>
  </si>
  <si>
    <t>247-103-2454</t>
  </si>
  <si>
    <t>247-103-2455</t>
  </si>
  <si>
    <t>247-103-2456</t>
  </si>
  <si>
    <t>247-103-2457</t>
  </si>
  <si>
    <t>247-103-2458</t>
  </si>
  <si>
    <t>247-103-2459</t>
  </si>
  <si>
    <t>247-103-2460</t>
  </si>
  <si>
    <t>247-103-2461</t>
  </si>
  <si>
    <t>247-103-2462</t>
  </si>
  <si>
    <t>247-103-2463</t>
  </si>
  <si>
    <t>247-103-2464</t>
  </si>
  <si>
    <t>247-103-2465</t>
  </si>
  <si>
    <t>247-103-2466</t>
  </si>
  <si>
    <t>247-103-2467</t>
  </si>
  <si>
    <t>247-103-2468</t>
  </si>
  <si>
    <t>247-103-2469</t>
  </si>
  <si>
    <t>247-103-2470</t>
  </si>
  <si>
    <t>247-103-2471</t>
  </si>
  <si>
    <t>247-103-2472</t>
  </si>
  <si>
    <t>247-103-2473</t>
  </si>
  <si>
    <t>247-103-2474</t>
  </si>
  <si>
    <t>247-103-2475</t>
  </si>
  <si>
    <t>247-103-2476</t>
  </si>
  <si>
    <t>247-103-2477</t>
  </si>
  <si>
    <t>247-103-2478</t>
  </si>
  <si>
    <t>247-103-2501</t>
  </si>
  <si>
    <t>247-103-2502</t>
  </si>
  <si>
    <t>247-103-2503</t>
  </si>
  <si>
    <t>247-103-2504</t>
  </si>
  <si>
    <t>247-103-2505</t>
  </si>
  <si>
    <t>247-103-2506</t>
  </si>
  <si>
    <t>247-103-2507</t>
  </si>
  <si>
    <t>247-103-2508</t>
  </si>
  <si>
    <t>247-103-2509</t>
  </si>
  <si>
    <t>247-103-2510</t>
  </si>
  <si>
    <t>247-103-2511</t>
  </si>
  <si>
    <t>247-103-2512</t>
  </si>
  <si>
    <t>247-103-2513</t>
  </si>
  <si>
    <t>247-103-2514</t>
  </si>
  <si>
    <t>247-103-2515</t>
  </si>
  <si>
    <t>247-103-2516</t>
  </si>
  <si>
    <t>247-103-2517</t>
  </si>
  <si>
    <t>247-103-2518</t>
  </si>
  <si>
    <t>247-103-2519</t>
  </si>
  <si>
    <t>247-103-2520</t>
  </si>
  <si>
    <t>247-103-2521</t>
  </si>
  <si>
    <t>247-103-2522</t>
  </si>
  <si>
    <t>247-103-2523</t>
  </si>
  <si>
    <t>247-103-2524</t>
  </si>
  <si>
    <t>247-103-2525</t>
  </si>
  <si>
    <t>247-103-2526</t>
  </si>
  <si>
    <t>247-103-2527</t>
  </si>
  <si>
    <t>247-103-2528</t>
  </si>
  <si>
    <t>247-103-2529</t>
  </si>
  <si>
    <t>247-103-2530</t>
  </si>
  <si>
    <t>247-103-2531</t>
  </si>
  <si>
    <t>247-103-2532</t>
  </si>
  <si>
    <t>247-103-2533</t>
  </si>
  <si>
    <t>247-103-2534</t>
  </si>
  <si>
    <t>247-103-2535</t>
  </si>
  <si>
    <t>247-103-2536</t>
  </si>
  <si>
    <t>247-103-2537</t>
  </si>
  <si>
    <t>247-103-2538</t>
  </si>
  <si>
    <t>247-103-2539</t>
  </si>
  <si>
    <t>247-103-2540</t>
  </si>
  <si>
    <t>247-103-2541</t>
  </si>
  <si>
    <t>247-103-2542</t>
  </si>
  <si>
    <t>247-103-2543</t>
  </si>
  <si>
    <t>247-103-2544</t>
  </si>
  <si>
    <t>247-103-2545</t>
  </si>
  <si>
    <t>247-103-2546</t>
  </si>
  <si>
    <t>247-103-2547</t>
  </si>
  <si>
    <t>247-103-2548</t>
  </si>
  <si>
    <t>247-103-2549</t>
  </si>
  <si>
    <t>247-103-2550</t>
  </si>
  <si>
    <t>247-103-2551</t>
  </si>
  <si>
    <t>247-103-2552</t>
  </si>
  <si>
    <t>247-104-2201</t>
  </si>
  <si>
    <t>247-104-2202</t>
  </si>
  <si>
    <t>247-104-2203</t>
  </si>
  <si>
    <t>247-104-2204</t>
  </si>
  <si>
    <t>247-104-2205</t>
  </si>
  <si>
    <t>247-104-2206</t>
  </si>
  <si>
    <t>247-104-2207</t>
  </si>
  <si>
    <t>247-104-2208</t>
  </si>
  <si>
    <t>247-104-2209</t>
  </si>
  <si>
    <t>247-104-2210</t>
  </si>
  <si>
    <t>247-104-2211</t>
  </si>
  <si>
    <t>247-104-2212</t>
  </si>
  <si>
    <t>247-104-2213</t>
  </si>
  <si>
    <t>247-104-2214</t>
  </si>
  <si>
    <t>247-104-2215</t>
  </si>
  <si>
    <t>247-104-2216</t>
  </si>
  <si>
    <t>247-104-2217</t>
  </si>
  <si>
    <t>247-104-2218</t>
  </si>
  <si>
    <t>247-104-2219</t>
  </si>
  <si>
    <t>247-104-2220</t>
  </si>
  <si>
    <t>247-104-2221</t>
  </si>
  <si>
    <t>247-104-2222</t>
  </si>
  <si>
    <t>247-104-2223</t>
  </si>
  <si>
    <t>247-104-2224</t>
  </si>
  <si>
    <t>247-104-2225</t>
  </si>
  <si>
    <t>247-104-2226</t>
  </si>
  <si>
    <t>247-104-2227</t>
  </si>
  <si>
    <t>247-104-2228</t>
  </si>
  <si>
    <t>247-104-2229</t>
  </si>
  <si>
    <t>247-104-2230</t>
  </si>
  <si>
    <t>247-104-2231</t>
  </si>
  <si>
    <t>247-104-2232</t>
  </si>
  <si>
    <t>247-104-2233</t>
  </si>
  <si>
    <t>247-104-2234</t>
  </si>
  <si>
    <t>ДКУ Philips - BRP121LED26/NW 20W (2600лм, 4000К, 130лм/Вт)</t>
  </si>
  <si>
    <t>ДКУ Philips - BRP121 LED52/NW 40W (5200лм, 4000К, 130лм/Вт)</t>
  </si>
  <si>
    <t>ДКУ Philips - BRP121 LED65/NW 50W (6500лм, 4000К, 130лм/Вт)</t>
  </si>
  <si>
    <t>ДКУ Philips - BRP121 LED78/NW 60W (7800лм, 4000К, 130лм/Вт)</t>
  </si>
  <si>
    <t>ДКУ Philips - BRP121 LED104/NW 80W (10400лм, 4000К, 130лм/Вт)</t>
  </si>
  <si>
    <t>Светильник уличный, типа ДКУ Philips BRP101 LED37/740 30W, мощность 30 Вт, IP 65</t>
  </si>
  <si>
    <t>Светильник уличный, типа ДКУ Philips BRP102 LED55/740 39W, мощность 39 Вт, IP 65</t>
  </si>
  <si>
    <t>Светильник уличный, типа ДКУ Philips BRP102 LED75/740 57W, мощность 57 Вт, IP 65</t>
  </si>
  <si>
    <t>Светильник уличный, типа ДКУ Philips BRP102 LED110/740 83W, мощность 83 Вт, IP 65</t>
  </si>
  <si>
    <t>Светильник уличный, типа ДКУ Philips BRP381 LED133/NW 95W, мощность 95 Вт, IP 66</t>
  </si>
  <si>
    <t>Светильник уличный, типа ДКУ Philips BRP381 LED145/NW 105W, мощность 105 Вт, IP 66</t>
  </si>
  <si>
    <t>Светильник уличный, типа ДКУ Philips BRP382 LED170/NW 120W, мощность 120 Вт, IP 66</t>
  </si>
  <si>
    <t>Светильник уличный, типа ДКУ Philips BRP382 LED181/NW 130W, мощность 130 Вт, IP 66</t>
  </si>
  <si>
    <t>Светильник уличный, типа ДКУ Philips BRP382 LED193/NW 140W, мощность 140 Вт, IP 66</t>
  </si>
  <si>
    <t>Светильник уличный, типа ДКУ Philips BRP383 LED220/NW 160W, мощность 160 Вт, IP 66</t>
  </si>
  <si>
    <t>Светильник уличный, типа ДКУ Philips BRP383 LED232/NW 165W, мощность 165 Вт, IP 66</t>
  </si>
  <si>
    <t>Светильник уличный, типа ДКУ Philips BRP383 LED243/NW 175W, мощность 175 Вт, IP 66</t>
  </si>
  <si>
    <t>Светильник уличный, типа ДКУ Philips BRP383 LED268/NW 190W, мощность 190 Вт, IP 66</t>
  </si>
  <si>
    <t>Светильник уличный, типа ДКУ Philips BRP383 LED280/NW 200W, мощность 200 Вт, IP 66</t>
  </si>
  <si>
    <t>Светильник уличный, типа ДКУ Philips BRP383 LED292/NW 210W, мощность 210 Вт, IP 66</t>
  </si>
  <si>
    <t>Светильник уличный, типа ДКУ Philips BRP383 LED315/NW 225W, мощность 225 Вт, IP 66</t>
  </si>
  <si>
    <t>Светильник уличный, типа ДКУ Philips BRP383 LED326/NW 235W, мощность 235 Вт, IP 66</t>
  </si>
  <si>
    <t>Светильник уличный, типа ДКУ Philips BRP383 LED338/NW 240W, мощность 240 Вт, IP 66</t>
  </si>
  <si>
    <t>Светильник уличный, типа ДКУ Philips BRP383 LED363/NW 260W, мощность 260 Вт, IP 66</t>
  </si>
  <si>
    <t>Светильник уличный, типа ДКУ Philips BRP383 LED374/NW 270W, мощность 270 Вт, IP 66</t>
  </si>
  <si>
    <t>Светильник уличный, типа ДКУ Philips BRP383 LED386/NW 280W, мощность 280 Вт, IP 66</t>
  </si>
  <si>
    <t>Светильник уличный, типа ДКУ Philips BRP390 LED81/NW 57W, мощность 57 Вт, IP 66</t>
  </si>
  <si>
    <t>Светильник уличный, типа ДКУ Philips BRP390 LED81/NW 57W DALI, мощность 57 Вт, IP 66</t>
  </si>
  <si>
    <t>Светильник уличный, типа ДКУ Philips BRP392 LED150/NW 104W, мощность 104 Вт, IP 66</t>
  </si>
  <si>
    <t>Светильник уличный, типа ДКУ Philips BRP392 LED150/NW 104W NEMA7, мощность 104 Вт, IP 66</t>
  </si>
  <si>
    <t>Светильник уличный, типа ДКУ Philips BRP392 LED161/NW 113W, мощность 113 Вт, IP 66</t>
  </si>
  <si>
    <t>Светильник уличный, типа ДКУ Philips BRP392 LED161/NW 113W NEMA7, мощность 113 Вт, IP 66</t>
  </si>
  <si>
    <t>Светильник уличный, типа ДКУ Philips BRP392 LED174/NW 121W NEMA7, мощность 121 Вт, IP 66</t>
  </si>
  <si>
    <t>Светильник уличный, типа ДКУ Philips BRP392 LED174/NW 121W, мощность 121 Вт, IP 66</t>
  </si>
  <si>
    <t>Светильник уличный, типа ДКУ Philips BRP392 LED186/NW 130W, мощность 130 Вт, IP 66</t>
  </si>
  <si>
    <t>Светильник уличный, типа ДКУ Philips BRP392 LED186/NW 130W NEMA7, мощность 130 Вт, IP 66</t>
  </si>
  <si>
    <t>Светильник уличный, типа ДКУ Philips BRP392 LED200/NW 138W, мощность 138 Вт, IP 66</t>
  </si>
  <si>
    <t>Светильник уличный, типа ДКУ Philips BRP392 LED200/NW 138W NEMA7, мощность 138 Вт, IP 66</t>
  </si>
  <si>
    <t>Светильник уличный, типа ДКУ Philips BRP392 LED212/NW 150W, мощность 150 Вт, IP 66</t>
  </si>
  <si>
    <t>Светильник уличный, типа ДКУ Philips BRP392 LED212/NW 150W NEMA7, мощность 150 Вт, IP 66</t>
  </si>
  <si>
    <t>Светильник уличный, типа ДКУ Philips BRP392 LED224/NW 158W, мощность 158 Вт, IP 66</t>
  </si>
  <si>
    <t>Светильник уличный, типа ДКУ Philips BRP392 LED224/NW 158W NEMA7, мощность 158 Вт, IP 66</t>
  </si>
  <si>
    <t>Светильник уличный, типа ДКУ Philips BRP393 LED236/NW 166W, мощность 166 Вт, IP 66</t>
  </si>
  <si>
    <t>Светильник уличный, типа ДКУ Philips BRP393 LED236/NW 166W NEMA7, мощность 166 Вт, IP 66</t>
  </si>
  <si>
    <t>Светильник уличный, типа ДКУ Philips BRP393 LED248/NW 174W, мощность 174 Вт, IP 66</t>
  </si>
  <si>
    <t>Светильник уличный, типа ДКУ Philips BRP393 LED248/NW 174W NEMA7, мощность 174 Вт, IP 66</t>
  </si>
  <si>
    <t>Светильник уличный, типа ДКУ Philips BRP393 LED261/NW 183W, мощность 183 Вт, IP 66</t>
  </si>
  <si>
    <t>Светильник уличный, типа ДКУ Philips BRP393 LED261/NW 183W NEMA7, мощность 183 Вт, IP 66</t>
  </si>
  <si>
    <t>Светильник уличный, типа ДКУ Philips BRP393 LED273/NW 192W, мощность 192 Вт, IP 66</t>
  </si>
  <si>
    <t>Светильник уличный, типа ДКУ Philips BRP393 LED273/NW 192W NEMA7, мощность 192 Вт, IP 66</t>
  </si>
  <si>
    <t>Светильник уличный, типа ДКУ Philips BRP393 LED286/NW 200W, мощность 200 Вт, IP 66</t>
  </si>
  <si>
    <t>Светильник уличный, типа ДКУ Philips BRP393 LED286/NW 200W NEMA7, мощность 200 Вт, IP 66</t>
  </si>
  <si>
    <t>Светильник уличный, типа ДКУ Philips BRP393 LED298/NW 208W, мощность 208 Вт, IP 66</t>
  </si>
  <si>
    <t>Светильник уличный, типа ДКУ Philips BRP393 LED298/NW 208W NEMA7, мощность 208 Вт, IP 66</t>
  </si>
  <si>
    <t>Светильник уличный, типа ДКУ Philips BRP393 LED311/NW 217W, мощность 217 Вт, IP 66</t>
  </si>
  <si>
    <t>Светильник уличный, типа ДКУ Philips BRP393 LED311/NW 217W NEMA7, мощность 217 Вт, IP 66</t>
  </si>
  <si>
    <t>Светильник уличный, типа ДКУ Philips BRP393 LED323/NW 225W, мощность 225 Вт, IP 66</t>
  </si>
  <si>
    <t>Светильник уличный, типа ДКУ Philips BRP393 LED323/NW 225W NEMA7 , мощность 225 Вт, IP 66</t>
  </si>
  <si>
    <t>Светильник уличный, типа ДКУ Philips BRP394 LED336/NW 234W, мощность 234 Вт, IP 66</t>
  </si>
  <si>
    <t>BRP394 LED336/NW 234W NEMA7, қуаты 234 Вт, IP 66</t>
  </si>
  <si>
    <t>Светильник уличный, типа ДКУ Philips BRP394 LED348/NW 242W, мощность 242 Вт, IP 66</t>
  </si>
  <si>
    <t>Светильник уличный, типа ДКУ Philips BRP394 LED348/NW 242W NEMA7, мощность 242 Вт, IP 66</t>
  </si>
  <si>
    <t>Светильник уличный, типа ДКУ Philips BRP394 LED360/NW 251W, мощность 251 Вт, IP 66</t>
  </si>
  <si>
    <t>Светильник уличный, типа ДКУ Philips BRP394 LED360/NW 251W NEMA7, мощность 251 Вт, IP 66</t>
  </si>
  <si>
    <t>Светильник уличный, типа ДКУ Philips BRP394 LED373/NW 259W, мощность 259 Вт, IP 66</t>
  </si>
  <si>
    <t>Светильник уличный, типа ДКУ Philips BRP394 LED373/NW 259W NEMA7, мощность 259 Вт, IP 66</t>
  </si>
  <si>
    <t>Светильник уличный, типа ДКУ Philips BRP394 LED385/NW 268W, мощность 268 Вт, IP 66</t>
  </si>
  <si>
    <t>Светильник уличный, типа ДКУ Philips BRP394 LED385/NW 268W NEMA7, мощность 268 Вт, IP 66</t>
  </si>
  <si>
    <t>Светильник уличный, типа ДКУ Philips BRP394 LED398/NW 276W, мощность 276 Вт, IP 66</t>
  </si>
  <si>
    <t>Светильник уличный, типа ДКУ Philips BRP394 LED398/NW 276W NEMA7, мощность 276 Вт, IP 66</t>
  </si>
  <si>
    <t>Светильник уличный, типа ДКУ Philips BRP394 LED412/NW 285W, мощность 285 Вт, IP 66</t>
  </si>
  <si>
    <t>Светильник уличный, типа ДКУ Philips BRP394 LED412/NW 285W NEMA7, мощность 285 Вт, IP 66</t>
  </si>
  <si>
    <t>Светильник уличный, типа ДКУ Philips BRP394 LED424/NW 300W, мощность 300 Вт, IP 66</t>
  </si>
  <si>
    <t>Светильник уличный, типа ДКУ Philips BRP394 LED424/NW 300W NEMA7, мощность 300 Вт, IP 66</t>
  </si>
  <si>
    <t>Светильник уличный, типа ДКУ Philips BRP394 LED437/NW 308W, мощность 308 Вт, IP 66</t>
  </si>
  <si>
    <t>Светильник уличный, типа ДКУ Philips BRP394 LED437/NW 308W NEMA7, мощность 308 Вт, IP 66</t>
  </si>
  <si>
    <t>Светильник уличный, типа ДКУ Philips BRP394 LED449/NW 316W, мощность 316 Вт, IP 66</t>
  </si>
  <si>
    <t>Светильник уличный, типа ДКУ Philips BRP394 LED449/NW 316W NEMA7, мощность 316 Вт, IP 66</t>
  </si>
  <si>
    <t>Светильник уличный, типа ДКУ Philips BRP491 LED102/NW 70W, мощность 70 Вт, IP 66</t>
  </si>
  <si>
    <t>Светильник уличный, типа ДКУ Philips BRP491 LED115/NW 80W, мощность 80 Вт, IP 66</t>
  </si>
  <si>
    <t>Светильник уличный, типа ДКУ Philips BRP491 LED130/NW 90W, мощность 90 Вт, IP 66</t>
  </si>
  <si>
    <t>Светильник уличный, типа ДКУ Philips BRP491 LED142/NW 100W, мощность 100 Вт, IP 66</t>
  </si>
  <si>
    <t>Светильник уличный, типа ДКУ Philips BRP491 LED142/NW 100W NEMA7, мощность 100 Вт, IP 66</t>
  </si>
  <si>
    <t>Светильник уличный, типа ДКУ Philips BRP492 LED215/NW 150W, мощность 150 Вт, IP 66</t>
  </si>
  <si>
    <t>Светильник уличный, типа ДКУ Philips BRP492 LED215/NW 150W NEMA7, мощность 150 Вт, IP 66</t>
  </si>
  <si>
    <t>Светильник уличный, типа ДКУ Philips BRP493 LED285/NW 200W, мощность 200 Вт, IP 66</t>
  </si>
  <si>
    <t>Светильник уличный, типа ДКУ Philips BRP493 LED285/NW 200W NEMA7, мощность 200 Вт, IP 66</t>
  </si>
  <si>
    <t>Светильник уличный, типа ДКУ Philips BRP493 LED362/NW 250W, мощность 250 Вт, IP 66</t>
  </si>
  <si>
    <t>Светильник уличный, типа ДКУ Philips BRP493 LED362/NW 250W NEMA7, мощность 250 Вт, IP 66</t>
  </si>
  <si>
    <t>Светильник уличный, типа ДКУ Philips BRP494 LED435/NW 300W, мощность 300 Вт, IP 66</t>
  </si>
  <si>
    <t>Светильник уличный, типа ДКУ Philips BRP494 LED435/NW 300W NEMA7, мощность 300 Вт, IP 66</t>
  </si>
  <si>
    <t>Прожектор Philips BVP150 LED85/CW 100W SWB, мощность 100 Вт, IP 65</t>
  </si>
  <si>
    <t>Прожектор Philips BVP150 LED85/NW 100W SWB, мощность 100 Вт, IP 65</t>
  </si>
  <si>
    <t>Прожектор Philips BVP150 LED127/CW 150W SWB, мощность 150 Вт, IP 65</t>
  </si>
  <si>
    <t>Прожектор Philips BVP150 LED127/NW 150W SWB, мощность 150 Вт, IP 65</t>
  </si>
  <si>
    <t>Прожектор Philips BVP150 LED170/CW 200W SWB, мощность 200 Вт, IP 65</t>
  </si>
  <si>
    <t>Прожектор Philips BVP150 LED170/NW 200W SWB, мощность 200 Вт, IP 65</t>
  </si>
  <si>
    <t>Прожектор Philips BVP151 LED100 CW 100W AWB, мощность 100 Вт, IP 65</t>
  </si>
  <si>
    <t>Прожектор Philips BVP151 LED100 NW 100W AWB, мощность 100 Вт, IP 65</t>
  </si>
  <si>
    <t>Прожектор Philips BVP151 LED100 WW 100W AWB, мощность 100 Вт, IP 65</t>
  </si>
  <si>
    <t>Прожектор Philips BVP151 LED150 CW 150W AWB, мощность 150 Вт, IP 65</t>
  </si>
  <si>
    <t>Прожектор Philips BVP151 LED150 NW 150W AWB, мощность 150 Вт, IP 65</t>
  </si>
  <si>
    <t>Прожектор Philips BVP151 LED150 WW 150W AWB, мощность 150 Вт, IP 65</t>
  </si>
  <si>
    <t>Прожектор Philips BVP151 LED200 CW 200W AWB, мощность 200 Вт, IP 65</t>
  </si>
  <si>
    <t>Прожектор Philips BVP151 LED200 NW 200W AWB, мощность 200 Вт, IP 65</t>
  </si>
  <si>
    <t>Прожектор Philips BVP151 LED200 WW 200W AWB, мощность 200 Вт, IP 65</t>
  </si>
  <si>
    <t>Прожектор Philips BVP381 LED130/NW 100W AMB, мощность 100 Вт, IP 66</t>
  </si>
  <si>
    <t>Прожектор Philips BVP381 LED130/NW 100W SWB, мощность 100 Вт, IP 66</t>
  </si>
  <si>
    <t>Прожектор Philips BVP382 LED180/NW 150W AMB, мощность 150 Вт, IP 66</t>
  </si>
  <si>
    <t>Прожектор Philips BVP382 LED260/NW 200W SMB, мощность 200 Вт, IP 66</t>
  </si>
  <si>
    <t>Прожектор Philips BVP384 LED528/840 490W NB, мощность 490 Вт, IP 66</t>
  </si>
  <si>
    <t>Прожектор Philips BVP384 LED614/NW490W AMB, мощность 490 Вт, IP 66</t>
  </si>
  <si>
    <t>Прожектор Philips BVP384 LED614/NW 490W AWB, мощность 490 Вт, IP 66</t>
  </si>
  <si>
    <t>Прожектор Philips BVP384 LED614/NW 490W NB, мощность 490 Вт, IP 66</t>
  </si>
  <si>
    <t>Прожектор Philips BVP384 LED614/NW 490W SMB, мощность 490 Вт, IP 66</t>
  </si>
  <si>
    <t>Прожектор Philips BVP384 LED614/NW 490W SWB, мощность 490 Вт, IP 66</t>
  </si>
  <si>
    <t>Прожектор Philips BVP431 LED67/NW 50W AMB, мощность 50 Вт, IP 66</t>
  </si>
  <si>
    <t>Прожектор Philips BVP431 LED68/NW 50W SMB, мощность 50 Вт, IP 66</t>
  </si>
  <si>
    <t>Прожектор Philips BVP431 LED68/NW 50W SWB, мощность 50 Вт, IP 66</t>
  </si>
  <si>
    <t>Прожектор Philips BVP431 LED91/CW 70W AMB, мощность 70 Вт, IP 66</t>
  </si>
  <si>
    <t>Прожектор Philips BVP431 LED91/NW 70W AMB, мощность 70 Вт, IP 66</t>
  </si>
  <si>
    <t>Прожектор Philips BVP431 LED92/CW 70W SMB, мощность 70 Вт, IP 66</t>
  </si>
  <si>
    <t>Прожектор Philips BVP431 LED92/CW 70W SWB, мощность 70 Вт, IP 66</t>
  </si>
  <si>
    <t>Прожектор Philips BVP431 LED92/NW 70W SMB, мощность 70 Вт, IP 66</t>
  </si>
  <si>
    <t>Прожектор Philips BVP431 LED92/NW 70W SWB, мощность 70 Вт, IP 66</t>
  </si>
  <si>
    <t>Прожектор Philips BVP431 LED133/CW 100W AMB CM, мощность 100 Вт, IP 66</t>
  </si>
  <si>
    <t>Прожектор Philips BVP431 LED133/CW 100W AMB, мощность 100 Вт, IP 66</t>
  </si>
  <si>
    <t>Прожектор Philips BVP431 LED134/NW 100W AMB, мощность 100 Вт, IP 66</t>
  </si>
  <si>
    <t>Прожектор Philips BVP431 LED135/CW 100W SMB, мощность 100 Вт, IP 66</t>
  </si>
  <si>
    <t>Прожектор Philips BVP431 LED135/CW 100W SWB, мощность 100 Вт, IP 66</t>
  </si>
  <si>
    <t>Прожектор Philips BVP431 LED136/NW 100W SWB, мощность 100 Вт, IP 66</t>
  </si>
  <si>
    <t>Прожектор Philips BVP432 LED161/CW 120W SWB, мощность 120 Вт, IP 66</t>
  </si>
  <si>
    <t>Прожектор Philips BVP432 LED202/CW 150W AMB, мощность 150 Вт, IP 66</t>
  </si>
  <si>
    <t>Прожектор Philips BVP432 LED203/NW 150W AMB, мощность 150 Вт, IP 66</t>
  </si>
  <si>
    <t>Прожектор Philips BVP432 LED204/CW 150W SMB, мощность 150 Вт, IP 66</t>
  </si>
  <si>
    <t>Прожектор Philips BVP432 LED204/CW 150W SWB, мощность 150 Вт, IP 66</t>
  </si>
  <si>
    <t>Прожектор Philips BVP432 LED206/NW 150W SMB, мощность 150 Вт, IP 66</t>
  </si>
  <si>
    <t>Прожектор Philips BVP432 LED206/NW 150W SWB, мощность 150 Вт, IP 66</t>
  </si>
  <si>
    <t>Прожектор Philips BVP432 LED269/CW 200W AMB, мощность 200 Вт, IP 66</t>
  </si>
  <si>
    <t>Прожектор Philips BVP432 LED271/NW 200W AMB, мощность 200 Вт, IP 66</t>
  </si>
  <si>
    <t>Прожектор Philips BVP432 LED272/CW 200W SMB, мощность 200 Вт, IP 66</t>
  </si>
  <si>
    <t>Прожектор Philips BVP432 LED272/CW 200W SWB, мощность 200 Вт, IP 66</t>
  </si>
  <si>
    <t>Прожектор Philips BVP432 LED274/NW 200W SMB, мощность 200 Вт, IP 66</t>
  </si>
  <si>
    <t>Прожектор Philips BVP432 LED274/NW 200W SWB, мощность 200 Вт, IP 66</t>
  </si>
  <si>
    <t>Прожектор Philips BVP621 LED1028/730 900W AWB DALI, мощность 900 Вт, IP 66</t>
  </si>
  <si>
    <t>Прожектор Philips BVP621 LED1028/730 900W NB DALI, мощность 900 Вт, IP 66</t>
  </si>
  <si>
    <t>Прожектор Philips BVP621 LED1110/740 900W AWB DALI, мощность 900 Вт, IP 66</t>
  </si>
  <si>
    <t>Прожектор Philips BVP621 LED1110/740 900W NB DALI, мощность 900 Вт, IP 66</t>
  </si>
  <si>
    <t>Прожектор Philips BVP621 LED1110/757 900W AWB, мощность 900 Вт, IP 66</t>
  </si>
  <si>
    <t>Прожектор Philips BVP621 LED1110/757 900W AWB DALI, мощность 900 Вт, IP 66</t>
  </si>
  <si>
    <t>Прожектор Philips BVP621 LED1110/757 900W NB, мощность 900 Вт, IP 66</t>
  </si>
  <si>
    <t>Прожектор Philips BVP621 LED1110/757 900W NB DALI, мощность 900 Вт, IP 66</t>
  </si>
  <si>
    <t>Прожектор Philips BVP621 LED1110/757 900W SMB, мощность 900 Вт, IP 66</t>
  </si>
  <si>
    <t>Прожектор Philips BVP621 LED1110/757 900W SWB, мощность 900 Вт, IP 66</t>
  </si>
  <si>
    <t>Прожектор Philips BVP622 LED850/957 900W NB DMX, мощность 900 Вт, IP 66</t>
  </si>
  <si>
    <t>Прожектор Philips BVP622 LED850/957 900W S3 DMX, мощность 900 Вт, IP 66</t>
  </si>
  <si>
    <t>Прожектор Philips BVP622 LED850/957 900W S5 DMX, мощность 900 Вт, IP 66</t>
  </si>
  <si>
    <t>Прожектор Philips BVP622 LED850/957 900W S6 DMX, мощность 900 Вт, IP 66</t>
  </si>
  <si>
    <t>Прожектор Philips BVP622 LED850/957 900W S7 DMX, мощность 900 Вт, IP 66</t>
  </si>
  <si>
    <t>Прожектор Philips BVP622 LED922/857 900W NB, мощность 900 Вт, IP 66</t>
  </si>
  <si>
    <t>Прожектор Philips BVP622 LED922/857 900W NB DALI, мощность 900 Вт, IP 66</t>
  </si>
  <si>
    <t>Прожектор Philips BVP622 LED922/857 900W S3, мощность 900 Вт, IP 66</t>
  </si>
  <si>
    <t>Прожектор Philips BVP622 LED922/857 900W S3 DALI, мощность 900 Вт, IP 66</t>
  </si>
  <si>
    <t>Прожектор Philips BVP622 LED922/857 900W S5, мощность 900 Вт, IP 66</t>
  </si>
  <si>
    <t>Прожектор Philips BVP622 LED922/857 900W S5 DALI, мощность 900 Вт, IP 66</t>
  </si>
  <si>
    <t>Прожектор Philips BVP622 LED922/857 900W S6, мощность 900 Вт, IP 66</t>
  </si>
  <si>
    <t>Прожектор Philips BVP622 LED922/857 900W S6 DALI, мощность 900 Вт, IP 66</t>
  </si>
  <si>
    <t>Прожектор Philips BVP622 LED922/857 900W S7, мощность 900 Вт, IP 66</t>
  </si>
  <si>
    <t>Прожектор Philips BVP622 LED922/857 900W S7 DALI, мощность 900 Вт, IP 66</t>
  </si>
  <si>
    <t>Прожектор Philips, типа BVP433 LED307/CW 230W AMB, мощность 230 Вт, IP 66</t>
  </si>
  <si>
    <t>Прожектор Philips, типа BVP433 LED307/NW 230W AMB, мощность 230 Вт, IP 66</t>
  </si>
  <si>
    <t>Прожектор Philips, типа BVP433 LED310/CW 230W SMB, мощность 230 Вт, IP 66</t>
  </si>
  <si>
    <t>Прожектор Philips, типа BVP433 LED310/CW 230W SWB, мощность 230 Вт, IP 66</t>
  </si>
  <si>
    <t>Прожектор Philips, типа BVP433 LED310/NW 230W SMB, мощность 230 Вт, IP 66</t>
  </si>
  <si>
    <t>Прожектор Philips, типа BVP433 LED310/NW 230W SWB, мощность 230 Вт, IP 66</t>
  </si>
  <si>
    <t>Прожектор Philips, типа BVP433 LED313/CW 230W NB, мощность 230 Вт, IP 66</t>
  </si>
  <si>
    <t>Прожектор Philips, типа BVP433 LED313/CW 230W S6, мощность 230 Вт, IP 66</t>
  </si>
  <si>
    <t>Прожектор Philips, типа BVP433 LED313/NW 230W NB, мощность 230 Вт, IP 66</t>
  </si>
  <si>
    <t>Прожектор Philips, типа BVP433 LED313/NW 230W S6, мощность 230 Вт, IP 66</t>
  </si>
  <si>
    <t>Прожектор Philips, типа BVP433 LED318/CW 255W SAWB, мощность 255 Вт, IP 66</t>
  </si>
  <si>
    <t>Прожектор Philips, типа BVP433 LED318/NW 255W SAWB, мощность 255 Вт, IP 66</t>
  </si>
  <si>
    <t>Прожектор Philips, типа BVP433 LED341/CW 255W AMB, мощность 255 Вт, IP 66</t>
  </si>
  <si>
    <t>Прожектор Philips, типа BVP433 LED341/NW 255W AMB, мощность 255 Вт, IP 66</t>
  </si>
  <si>
    <t>Прожектор Philips, типа BVP433 LED344/CW 255W SMB, мощность 255 Вт, IP 66</t>
  </si>
  <si>
    <t>Прожектор Philips, типа BVP433 LED344/CW 255W SWB, мощность 255 Вт, IP 66</t>
  </si>
  <si>
    <t>Прожектор Philips, типа BVP433 LED344/NW 255W SMB, мощность 255 Вт, IP 66</t>
  </si>
  <si>
    <t>Прожектор Philips, типа BVP433 LED344/NW 255W SWB, мощность 255 Вт, IP 66</t>
  </si>
  <si>
    <t>Прожектор Philips, типа BVP433 LED348/CW 255W NB, мощность 255 Вт, IP 66</t>
  </si>
  <si>
    <t>Прожектор Philips, типа BVP433 LED348/CW 255W S6, мощность 255 Вт, IP 66</t>
  </si>
  <si>
    <t>Прожектор Philips, типа BVP433 LED348/NW 255W NB, мощность 255 Вт, IP 66</t>
  </si>
  <si>
    <t>Прожектор Philips, типа BVP433 LED348/NW 255W S6, мощность 255 Вт, IP 66</t>
  </si>
  <si>
    <t>Прожектор Philips, типа BVP433 LED409/CW 305W AMB, мощность 305 Вт, IP 66</t>
  </si>
  <si>
    <t>Прожектор Philips, типа BVP433 LED409/NW 305W AMB, мощность 305 Вт, IP 66</t>
  </si>
  <si>
    <t>Прожектор Philips, типа BVP433 LED413/CW 305W SMB, мощность 305 Вт, IP 66</t>
  </si>
  <si>
    <t>Прожектор Philips, типа BVP433 LED413/CW 305W SWB, мощность 305 Вт, IP 66</t>
  </si>
  <si>
    <t>Прожектор Philips, типа BVP433 LED413/NW 305W SMB, мощность 305 Вт, IP 66</t>
  </si>
  <si>
    <t>Прожектор Philips, типа BVP433 LED413/NW 305W SWB, мощность 305 Вт, IP 66</t>
  </si>
  <si>
    <t>Прожектор Philips, типа BVP433 LED418/CW 305W NB, мощность 305 Вт, IP 66</t>
  </si>
  <si>
    <t>Прожектор Philips, типа BVP433 LED418/CW 305W S6, мощность 305 Вт, IP 66</t>
  </si>
  <si>
    <t>Прожектор Philips, типа BVP433 LED418/NW 305W NB, мощность 305 Вт, IP 66</t>
  </si>
  <si>
    <t>Прожектор Philips, типа BVP433 LED418/NW 305W S6, мощность 305 Вт, IP 66</t>
  </si>
  <si>
    <t>Прожектор Philips, типа BVP433 LED460/CW 345W AMB, мощность 345 Вт, IP 66</t>
  </si>
  <si>
    <t>Прожектор Philips, типа BVP433 LED460/NW 345W AMB, мощность 345 Вт, IP 66</t>
  </si>
  <si>
    <t>Прожектор Philips, типа BVP433 LED465/CW 345W SMB, мощность 345 Вт, IP 66</t>
  </si>
  <si>
    <t>Прожектор Philips, типа BVP433 LED465/CW 345W SWB, мощность 345 Вт, IP 66</t>
  </si>
  <si>
    <t>Прожектор Philips, типа BVP433 LED465/NW 345W SMB, мощность 345 Вт, IP 66</t>
  </si>
  <si>
    <t>Прожектор Philips, типа BVP433 LED465/NW 345W SWB, мощность 345 Вт, IP 66</t>
  </si>
  <si>
    <t>Прожектор Philips, типа BVP433 LED470/CW 345W NB, мощность 345 Вт, IP 66</t>
  </si>
  <si>
    <t>Прожектор Philips, типа BVP433 LED470/CW 345W S6, мощность 345 Вт, IP 66</t>
  </si>
  <si>
    <t>Прожектор Philips, типа BVP433 LED470/NW 345W NB, мощность 345 Вт, IP 66</t>
  </si>
  <si>
    <t>Прожектор Philips, типа BVP433 LED470/NW 345W S6, мощность 345 Вт, IP 66</t>
  </si>
  <si>
    <t>Прожектор Philips, типа BVP433 LED511/CW 380W AMB, мощность 380 Вт, IP 66</t>
  </si>
  <si>
    <t>Прожектор Philips, типа BVP433 LED511/NW 380W AMB, мощность 380 Вт, IP 66</t>
  </si>
  <si>
    <t>Прожектор Philips, типа BVP433 LED517/CW 380W SMB, мощность 380 Вт, IP 66</t>
  </si>
  <si>
    <t>Прожектор Philips, типа BVP433 LED517/CW 380W SWB, мощность 380 Вт, IP 66</t>
  </si>
  <si>
    <t>Прожектор Philips, типа BVP433 LED517/NW 380W SMB, мощность 380 Вт, IP 66</t>
  </si>
  <si>
    <t>Прожектор Philips, типа BVP433 LED517/NW 380W SWB, мощность 380 Вт, IP 66</t>
  </si>
  <si>
    <t>Прожектор Philips, типа BVP433 LED522/CW 380W NB, мощность 380 Вт, IP 66</t>
  </si>
  <si>
    <t>Прожектор Philips, типа BVP433 LED522/CW 380W S6, мощность 380 Вт, IP 66</t>
  </si>
  <si>
    <t>Прожектор Philips, типа BVP433 LED522/NW 380W NB, мощность 380 Вт, IP 66</t>
  </si>
  <si>
    <t>Прожектор Philips, типа BVP433 LED522/NW 380W S6, мощность 380 Вт, IP 66</t>
  </si>
  <si>
    <t>Подвес Philips BY235P LED HB 100W/NW NB, мощность 100 Вт, IP 65</t>
  </si>
  <si>
    <t>Подвес Philips BY235P LED HB 100W/NW WB, мощность 100 Вт, IP 65</t>
  </si>
  <si>
    <t>Подвес Philips BY235P LED HB 150W/NW NB, мощность 150 Вт, IP 65</t>
  </si>
  <si>
    <t>Подвес Philips BY235P LED HB 150W/NW WB, мощность 150 Вт, IP 65</t>
  </si>
  <si>
    <t>Подвес Philips BY235P LED HB 200W/NW NB, мощность 200 Вт, IP 65</t>
  </si>
  <si>
    <t>Подвес Philips BY235P LED HB 200W/NW WB, мощность 200 Вт, IP 65</t>
  </si>
  <si>
    <t>Подвес Philips BY687P LED250/CW 185W NB XT, мощность 185 Вт, IP 65</t>
  </si>
  <si>
    <t>Подвес Philips BY687P LED250/CW 185W WB XT, мощность 185 Вт, IP 65</t>
  </si>
  <si>
    <t>Подвес Philips BY687P LED250/NW 185W NB XT, мощность 185 Вт, IP 65</t>
  </si>
  <si>
    <t>Подвес Philips BY687P LED250/NW 185W WB XT, мощность 185 Вт, IP 65</t>
  </si>
  <si>
    <t>Подвес Philips BY688P LED160/CW 120W DALI WB 277XTEN, мощность 120 Вт, IP 65</t>
  </si>
  <si>
    <t>Подвес Philips BY688P LED160/NW 120W DALI NB 277XTEN, мощность 120 Вт, IP 65</t>
  </si>
  <si>
    <t>Подвес Philips BY688P LED160/NW 120W DALI WB 277XTEN, мощность 120 Вт, IP 65</t>
  </si>
  <si>
    <t>Подвес Philips BY689P LED110/CW 86W NB 277XTEN, мощность 86 Вт, IP 65</t>
  </si>
  <si>
    <t>Подвес Philips BY689P LED110/CW 86W WB 277XTEN, мощность 86 Вт, IP 65</t>
  </si>
  <si>
    <t>Подвес Philips BY689P LED110/NW 86W NB 277XTEN, мощность 86 Вт, IP 65</t>
  </si>
  <si>
    <t>Подвес Philips BY689P LED110/NW 86W WB 277XTEN, мощность 86 Вт, IP 65</t>
  </si>
  <si>
    <t>Подвес Philips BY698P LED68/NW 52W NB , мощность 52 Вт, IP 65</t>
  </si>
  <si>
    <t>Подвес Philips BY698P LED68/NW 52W WB, мощность 52 Вт, IP 65</t>
  </si>
  <si>
    <t>Подвес Philips BY698P LED105/NW 78W NB, мощность 78 Вт, IP 65</t>
  </si>
  <si>
    <t>Подвес Philips BY698P LED105/NW 78W WB, мощность 78 Вт, IP 65</t>
  </si>
  <si>
    <t>Подвес Philips BY698P LED110/NW 85W NB, мощность 85 Вт, IP 65</t>
  </si>
  <si>
    <t>Подвес Philips BY698P LED110/NW 85W WB, мощность 85 Вт, IP 65</t>
  </si>
  <si>
    <t>Подвес Philips BY698P LED155/NW 115W NB, мощность 115 Вт, IP 65</t>
  </si>
  <si>
    <t>Подвес Philips BY698P LED155/NW 115W WB, мощность 115 Вт, IP 65</t>
  </si>
  <si>
    <t>Подвес Philips BY698P LED160/NW 120W NB, мощность 120 Вт, IP 65</t>
  </si>
  <si>
    <t>Подвес Philips BY698P LED160/NW 120W WB, мощность 120 Вт, IP 65</t>
  </si>
  <si>
    <t>Подвес Philips BY698P LED205/NW 149W NB, мощность 149 Вт, IP 65</t>
  </si>
  <si>
    <t>Подвес Philips BY698P LED205/NW 149W WB, мощность 149 Вт, IP 65</t>
  </si>
  <si>
    <t>Подвес Philips BY698P LED265/NW 192W NB, мощность 192 Вт, IP 65</t>
  </si>
  <si>
    <t>Подвес Philips BY698P LED265/NW 192W WB, мощность 192 Вт, IP 65</t>
  </si>
  <si>
    <t>Подвес Philips BY698P LED300/NW 225W ENB, мощность 225 Вт, IP 65</t>
  </si>
  <si>
    <t>Подвес Philips BY698P LED300/NW 225W NB, мощность 225 Вт, IP 65</t>
  </si>
  <si>
    <t>Подвес Philips BY698P LED300/NW 225W WB, мощность 225 Вт, IP 65</t>
  </si>
  <si>
    <t>RC048B LED32S/840 W60L60, встраиваемый, 595х595мм, IP20, мощность 36Вт, 3200лм, 4000К, без пульсации</t>
  </si>
  <si>
    <t>RC091V LED36S/840 W60L60, встраиваемый, 597х597мм, IP40, мощность 38Вт, 3600лм, 4000К, без пульсации</t>
  </si>
  <si>
    <t>RC099V G2 LED54/840 PSU W60L120, встраиваемый, 595х1195мм, IP20, мощность 45Вт, 5400лм, 4000К, без пульсации</t>
  </si>
  <si>
    <t>RC101V LED40S/840 PSU W60L60, встраиваемый, 597х597мм, IP40, мощность 35Вт, 4000лм, 4000К, без пульсации</t>
  </si>
  <si>
    <t>RC132V G5 36S/840 W30L120, встраиваемый, 300х1200мм, IP44, мощность 28,5Вт; 3600лм, 4000К, без пульсации</t>
  </si>
  <si>
    <t>RC132V G5 36S/840 W60L60, встраиваемый, 595х595мм, IP44, мощность 28,5Вт; 3600лм, 4000К, без пульсации</t>
  </si>
  <si>
    <t>RC132V G5 36S/840 W60L60 OC, встраиваемый, 595х595мм, IP44, мощность 28,5Вт; 3600лм, 4000К, без пульсации</t>
  </si>
  <si>
    <t>RC095V LED30S/840 PSU W12L120, подвесной, 1200х70х50мм, IP20, мощность 34Вт, 3000лм, 4000К, без пульсации</t>
  </si>
  <si>
    <t>SM350C 27S/840 PSU PCS L1200, подвесной, 1127х70х70мм, IP20, мощность 19,6Вт; 2700лм, 4000К, без пульсации</t>
  </si>
  <si>
    <t>SM350C 40S/840 PSU PCS L1200, подвесной, 1127х70х70мм, IP20, мощность 30Вт, 4000лм, 4000К, без пульсации</t>
  </si>
  <si>
    <t>SM350C 34S/840 PSU PCS L1500, подвесной, 1407х70х70мм, IP20, мощность 24Вт, 3400лм, 4000К, без пульсации</t>
  </si>
  <si>
    <t>SM350C 50S/840 PSU PCS L1500, подвесной, 1407х70х70мм, IP20, мощность 37Вт, 5000лм, 4000К, без пульсации</t>
  </si>
  <si>
    <t>WT045C LED12/NW MDU OVL IP54 L1054, накладной, 205х105х54мм, овальный, IP54, мощность 12Вт, 960лм, 4000К,  без пульсации, с датчиком движения</t>
  </si>
  <si>
    <t>WT045C LED20/NW PSU CFW L1654 MDU, накладной, 220х88мм, круглый, IP54, мощность 20Вт, 1600лм, 4000К,  без пульсации, с датчиком движения</t>
  </si>
  <si>
    <t>WT045C LED20/NW PSU CFW L1654, накладной, 220х88мм, круглый, IP65, мощность 20Вт, 1600лм, 4000К,  без пульсации</t>
  </si>
  <si>
    <t>WT045C LED20/NW PSU CFW L1665, накладной, 220х88мм круглый, IP65, мощность 20Вт, 1600лм, 4000К,  без пульсации</t>
  </si>
  <si>
    <t>WT068C NW LED18 L600, линейный, 600мм, мощность 16,5Вт; 1800лм, IP66, без пульсации, 4000К</t>
  </si>
  <si>
    <t>WT068C NW LED36 L1200, линейный, 1200мм, мощность 33Вт, 3600лм, IP66, без пульсации, 4000К</t>
  </si>
  <si>
    <t>WT068C NW LED56 L1500, линейный, 1500мм, мощность 51Вт, 5600лм, IP66, без пульсации, 4000К</t>
  </si>
  <si>
    <t>DN027B G3 LED20/NW 19W D200, круглый D225мм, встраиваемый, IP40, мощность 19Вт, 2000лм, 4000К</t>
  </si>
  <si>
    <t>DN140B LED10S/840 PSU WR PI6, круглый D150мм, встраиваемый, IP20, мощность 10Вт, 1100лм, 4000К</t>
  </si>
  <si>
    <t>DN140B LED20S/840 PSU WR PI6, круглый D200мм, встраиваемый,  IP20, мощность 19Вт 2200лм, 4000К</t>
  </si>
  <si>
    <t>BVP151 LED105/NW PSU 100W AWB, IP65, мощность 100Вт, 10500лм, 4000К, ассиметричная оптика</t>
  </si>
  <si>
    <t>BVP151 LED157/NW PSU 150W AWB, IP65, мощность 150Вт, 15750лм, 4000К, ассиметричная оптика</t>
  </si>
  <si>
    <t>BVP151 LED120/NW 100W SWB, IP65, мощность 100Вт, 12000лм, 4000К, симметричный луч</t>
  </si>
  <si>
    <t>BVP151 LED180/NW PSU 150W SWB, IP65, мощность 150Вт, 18000лм, 4000К, симметричный луч</t>
  </si>
  <si>
    <t>BVP428 OUT T35, IP66, мощность 1000Вт, 247000лм, 5700К, асимметричная оптика, защита от перенапряжения, в комплекте с драйвером</t>
  </si>
  <si>
    <t xml:space="preserve">BDP260 1 xLED90-4S/740 DS50 торшерный, IP66, мощность 58Вт, 6900лм, 4000К, ударопрочность </t>
  </si>
  <si>
    <t>RC087B LED Panel 9W/840 W30L30 FCW, встраиваемый, мощность  9Вт, 4000К, IP20, 300*300*29мм</t>
  </si>
  <si>
    <t>RC132V G5 36S/840 PSU W60L60 OC ELB3 встраиваемый , мощность 34Вт,  3600лм, 4000К, БАП 3часа, 595мх595мм,</t>
  </si>
  <si>
    <t>SM350 -SP350Z EP SI торцевая алюминиевая  крышка</t>
  </si>
  <si>
    <t>SP350Z SW2 KeyLine комплект  подвесов  упрощенный, серебристый</t>
  </si>
  <si>
    <t>SM136V 31S_37S_43S/840 W20L120 накладной, мощность 31Вт, 4300лм, 4000К,  50.000ч, 200ммх1200мм</t>
  </si>
  <si>
    <t>BN068C LED12/NW L1200 SW линейный, накладной, мощность 13Вт, 1200лм, соединение через коннектор, IP20, 34*21*1185мм</t>
  </si>
  <si>
    <t>WT120C LED19S/840 L600 накладной,линейный, мощность 15Вт, 1900лм, IP65,4000К, матовое стекло, 76*80*665мм</t>
  </si>
  <si>
    <t>WT120C LED40S/840 L1200  линейный, накладной, мощность 28,6Вт, 4000лм, IP65, 4000К, матовое  стекло, 76*8*1215мм</t>
  </si>
  <si>
    <t>WT120C LED80S/840 L1500 линейный, накладной, мощность 63Вт, 8000лм, IP65, 4000К, матовое стекло, 76*80*1515мм</t>
  </si>
  <si>
    <t>WL140V LED12S/840 WH накладной, мощность 12Вт, 1350лм, 4000К, белый,  IP65, ф390мм</t>
  </si>
  <si>
    <t>WL140V LED20S/840 WH  накладной, мощность 20Вт, 2200лм, 4000К, белый, IP65, ф390мм</t>
  </si>
  <si>
    <t>WT472C LED80S/840 PSU WB L1600 II Ex nA IIC T5 Gc II Ex tc IIIC 65° Dc, 4000К, 8000Лм, мощность 58Вт</t>
  </si>
  <si>
    <t>WL140V LED20S/840 PSED ELB3 WH накладной, мощность 25Вт, 2200лм, 4000К, БАП 3ч, белый, управление Дали, IP65, ф390мм</t>
  </si>
  <si>
    <t>BDP260 LED50-4S/740 II DS50 62P торшерный, парковый, IP66, мощность 31Вт, 3550лм, 4000К, ударопрочность</t>
  </si>
  <si>
    <t>BY235P LED HB 100W/NW NB подвесной, мощность 100Вт, 11500лм, 4000К, узкий луч, 290*100мм, IP65</t>
  </si>
  <si>
    <t>BY698P LED155/NW 115W NB подвесной, мощность 115Вт, узкий луч, 4000К, IP65</t>
  </si>
  <si>
    <t>BY698P LED68/NW 52W WB подвесной, мощность 52Вт, широкий луч,4000К, IP65</t>
  </si>
  <si>
    <t>BY698P G5 LED105/NW NB подвесной, мощность 67Вт, 10.500лм, 4000К, IP65, узкий луч</t>
  </si>
  <si>
    <t>BVP431 LED136/NW 100W SWB мощность 100Вт, 13600лм, 4000К, симм.широкий луч, 79*419*265мм, IP66</t>
  </si>
  <si>
    <t>DN140B LED10S/840 PSU C IP54 PI6 кругый D200мм,встраиваемый, мощность 9,5W,1100Lm, 4000К, IP54</t>
  </si>
  <si>
    <t>LL217X 80S/840 1x PSU BV O линейный, мощность 48Вт, 8000лм,  4000К, IP20, 1714мм</t>
  </si>
  <si>
    <t>RC095V LED26S/840 W70хL120 BK подвесной, IP20, 1127х70х70мм, мощность 28Вт, 2600лм, 4000К, черный</t>
  </si>
  <si>
    <t>BVP382 LED156/NW 120W SWB, мощность 120 Вт, IP 66,4000К, симметричный</t>
  </si>
  <si>
    <t>BCP382 36LED 30K 24V A2 L100 линейный, мощность 36 Вт, 3000К, 24В, L-100см, IP66</t>
  </si>
  <si>
    <t>BN011C  1xTLED L1200 G2 GM линейный с отражателем, IP20, L-1200мм</t>
  </si>
  <si>
    <t>CR250B LED35S/840 PSD W60L60 IP65 (40Вт, 3500лм, 4000К, встраиваемый, 595ммх595мм, диммируемый, опаловый рассеиватель)</t>
  </si>
  <si>
    <t>CR250B LED55S/840 PSU W60L60 IP65 (63Вт, 5500лм, 4000К, встраиваемый, 595ммх595мм, опаловый рассеиватель)</t>
  </si>
  <si>
    <t>CR150B LED35S/840 PSU W60L60 IP54 (40Вт, 3500лм, 4000К, встраиваемый, 595ммх595мм,  опаловый рассеиватель)</t>
  </si>
  <si>
    <t>CR150B LED35S/840 PSU W30L120 IP54 (40Вт, 3500лм, 4000К, встраиваемый, 1230ммх330мм,  опаловый рассеиватель)</t>
  </si>
  <si>
    <t>DN145C LED10S/840 PSU II WH (11Вт, 1100лм,  4000К, белый, накладной, IP44)</t>
  </si>
  <si>
    <t>DN145C LED20S/840 PSU II WH (21Вт, 2100лм,  4000К,  белый, накладной, IP44)</t>
  </si>
  <si>
    <t>DN145B LED10S/840 PSU II WH (11Вт, 1100лм,встраиваемый, 4000К, белый, IP20/44)</t>
  </si>
  <si>
    <t>DN145B LED20S/840 PSU II WH (21Вт, 2100лм, 4000К, встраиваемый, белый,IP20/44)</t>
  </si>
  <si>
    <t>DN142B 20S/840 PSU-E WR (21Вт,2350Лм, встраиваемый,4000K, белый, IP20)</t>
  </si>
  <si>
    <t>DN142B 10S/840 PSU-E UGR19 IP54 (11Вт, 1200 лм, 4000K, белый, встраиваемый,  IP20/54)</t>
  </si>
  <si>
    <t>DN142B 10S/840 PSU-E WR (11Вт, D150 mm, 1200 лм, 4000K, белый, встраиваемый,  IP20)</t>
  </si>
  <si>
    <t>DN142B 20S/840 PSU-E UGR19 IP54 (21Вт, 2300 лм, 4000K, белый, встраиваемый,  IP20/54)</t>
  </si>
  <si>
    <t>DN142B LED10S/840 PSD-E WR ELB3 (11Вт, 1100лм, встраиваемый, 4000К, белый, БАП 3часа)</t>
  </si>
  <si>
    <t>DN142B LED20S/840 PSD-E WR ELB3 (21Вт, 2350Лм, встраиваемый, 4000К, белый, БАП 3часа)</t>
  </si>
  <si>
    <t>RC132Z G5 SMB W30L120 (рамка для накладного монтажа светильника RC132V W30L120)</t>
  </si>
  <si>
    <t>RC132Z G5 SMB W60L60 (рамка для накладного монтажа светильника RC132V W60L60)</t>
  </si>
  <si>
    <t>RC132Z G5 SMB-PLC (Клипсы дляустановки в гипсокартон RC132V,  580мм*580мм)</t>
  </si>
  <si>
    <t>RC132Z G5 SME-3 WH (Комплект подвесов для PSU-версии RC132V,  30x93x1500мм)</t>
  </si>
  <si>
    <t>SP350Z C1700P3 SI (Трос для подвесного монтажа, IPX0,1700мм)</t>
  </si>
  <si>
    <t>SP350Z CMB (Комплект для  монтажа 7x36x70мм)</t>
  </si>
  <si>
    <t>SP350Z EP WH (торцевая крышка белая, 70x3x70мм)</t>
  </si>
  <si>
    <t>SP350Z SM2 WH (IPX0, тросовый подвес, сталь)</t>
  </si>
  <si>
    <t>CR150Z SMB W60L60 (рамка для накладного монтажа, белая)</t>
  </si>
  <si>
    <t>CR150Z SMB-PLC (6 pieces) (комплект для монтажа, сталь)</t>
  </si>
  <si>
    <t>WL008C LED10/NW oval-Sensor W (15Вт, 1300лм, IP54, овальный L360мм, с датчиком движения, 4000К, белый)</t>
  </si>
  <si>
    <t>WL008C LED10/NW round-Sensor W (15Вт, 1300лм, IP54, круглый D380мм, с датчиком движения, 4000К, белый)</t>
  </si>
  <si>
    <t>WL070V LED17S/840 MDU II WH (17Вт, 1700лм, белый, с датчиком движения, 4000К,  белый, IP65)</t>
  </si>
  <si>
    <t>BRP121 LED130/NW 100W 220-240V GM (ДКУ, 100Вт, IP65,4000К,13000Лм)</t>
  </si>
  <si>
    <t>BRP492 LED175/NW 120W 220-240V DM GM (ДКУ,120Вт,4000К,17500Лм)</t>
  </si>
  <si>
    <t>BCP312 LED760/WW 15W 100-240V Cyl BK (15Вт, 760лм, L1200мм, парковый, цилиндрический, материал алюминий, цвет черный,  3000К)</t>
  </si>
  <si>
    <t>BCP155 LED100/NW S (13Вт, 1000лм, L1000ммxD100мм, парковый, цилиндрический, материал алюминий, цвет черный,  4000К)</t>
  </si>
  <si>
    <t>BRP381 LED145/NW 105W 220-240V DM PSDDP7 (ДКУ, 105Вт, IP66,4000К,14500Лм)</t>
  </si>
  <si>
    <t>BVP371 12LED 30K 220V 30 24W HE (круглый на скобе, 24Вт, 3000К,1935Лм,IP66)</t>
  </si>
  <si>
    <t>BCP351 24LED RGB40K 24V C5 L100 4PX24W (линейный,24Вт,L1000мм,IP66,24В, RGB40K)</t>
  </si>
  <si>
    <t>BCP351 12LEDRGB40K24V C5L50 2PX12W (линейный,12Вт,L500мм,IP66,24В, RGB40K)</t>
  </si>
  <si>
    <t>BCP351 8LEDRGB40K24V C5L30 DMX8W (линейный,8Вт,L300мм,IP66,24В, RGB40K)</t>
  </si>
  <si>
    <t>BCS341 120LED RGBNW 24V OC L100 10PX (линейный,15Вт,L1000мм,IP66,24В)</t>
  </si>
  <si>
    <t>BCS341 36LED RGBNW 24V OC L30 3PX (линейный,4Вт,L300мм,IP66,24В)</t>
  </si>
  <si>
    <t>BCS341 60LED RGBNW 24V OC L50 5PX (линейный,7,5Вт,L500мм,IP66,24В)</t>
  </si>
  <si>
    <t>LED Transformer 300W 24V/220-240V блок питания для прожекторов BCP,IP67</t>
  </si>
  <si>
    <t>ZXP399 Lead 2P DC cable 2m (кабель для управления,упаковка 10 шт., L2000mm, черный)</t>
  </si>
  <si>
    <t>ZXP399 Jump 2P DC cable 2m (джампер-кабель, упаковка 10 шт.,L2000мм)</t>
  </si>
  <si>
    <t>ZXP399 endcap male connector  концевой коннектор/заглушка, упаковка 20 шт.</t>
  </si>
  <si>
    <t>ZXP399 Lead 5P DC/DMX cable 2m/10 pcs(кабель для управления,упаковка 10 шт., L2000mm, черный)</t>
  </si>
  <si>
    <t>ZXP399 Jump 5P DC/DMX cable 2m/10 pcs (джампер-кабель, упаковка 10 шт.,L2000мм)</t>
  </si>
  <si>
    <t>ZXP399 Jump 5P DMX connector/10 pcs (джампер-кабель, упаковка 10 шт.,L200мм,черный)</t>
  </si>
  <si>
    <t>ZXP399 Y-connect kit 5P DC/DMX/10 pcs (Y-коннектор, упаковка 10 шт.,L300мм,черный)</t>
  </si>
  <si>
    <t>LED Transformer 150W IP67 24VDC 220-240V (блок питания для прожекторов)</t>
  </si>
  <si>
    <t>ZXP399 sub-controller12V 8 port DMX (DMX контроллер,8 портов,IP20, черный,12В)</t>
  </si>
  <si>
    <t>ZXP399 main controller DMX (DMX контроллер, черный, IP20)</t>
  </si>
  <si>
    <t>ZXP399 Addressing Kit DMX (DMX адресатор, черный, 30 x 88 x 122 mm,IP20)</t>
  </si>
  <si>
    <t>LLC7412/00 RF NODE NEMA5 ACLV 868MHZ LG (Nema socket, белый)</t>
  </si>
  <si>
    <t>LFC7421/01 RF Segment Controller LC 1 Kit</t>
  </si>
  <si>
    <t>LCN7310/00 Starsense Wireless SC RF mod. (модуль для контроллера, белый,97x37x 67mm)</t>
  </si>
  <si>
    <t>LFC7530 AmpLight Battery</t>
  </si>
  <si>
    <t>Скоба крепления с крюком BY619Z MB (для крепления прожекторов от 200-400Вт)</t>
  </si>
  <si>
    <t>WT060C LED18S/840 PSU L600 (15Вт, 1800лм, IP66, линейный, L600мм, 4000К, цвет корпуса-серый)</t>
  </si>
  <si>
    <t>WT060C LED36S/840 PSU L1200 (30Вт, 3600лм, IP66,линейный, L1200мм,  4000К, цвет корпуса-серый)</t>
  </si>
  <si>
    <t>штука</t>
  </si>
  <si>
    <t>247-102-3826</t>
  </si>
  <si>
    <t>247-102-3827</t>
  </si>
  <si>
    <t>247-102-3828</t>
  </si>
  <si>
    <t>247-102-3829</t>
  </si>
  <si>
    <t>247-102-3830</t>
  </si>
  <si>
    <t>247-102-3831</t>
  </si>
  <si>
    <t>247-102-3832</t>
  </si>
  <si>
    <t>247-102-3833</t>
  </si>
  <si>
    <t>247-102-3834</t>
  </si>
  <si>
    <t>247-102-3835</t>
  </si>
  <si>
    <t>247-102-3836</t>
  </si>
  <si>
    <t>247-102-3837</t>
  </si>
  <si>
    <t>247-102-3901</t>
  </si>
  <si>
    <t>247-102-3902</t>
  </si>
  <si>
    <t>247-102-3903</t>
  </si>
  <si>
    <t>247-102-3904</t>
  </si>
  <si>
    <t>247-102-3905</t>
  </si>
  <si>
    <t>247-102-3906</t>
  </si>
  <si>
    <t>247-102-3907</t>
  </si>
  <si>
    <t>247-102-2340</t>
  </si>
  <si>
    <t>247-102-2341</t>
  </si>
  <si>
    <t>247-102-2342</t>
  </si>
  <si>
    <t>247-103-2479</t>
  </si>
  <si>
    <t>247-103-2480</t>
  </si>
  <si>
    <t>247-103-2481</t>
  </si>
  <si>
    <t>247-103-2482</t>
  </si>
  <si>
    <t>247-103-2483</t>
  </si>
  <si>
    <t>247-105-0198</t>
  </si>
  <si>
    <t>247-102-3408</t>
  </si>
  <si>
    <t>247-102-3409</t>
  </si>
  <si>
    <t>247-102-4201</t>
  </si>
  <si>
    <t>247-102-4202</t>
  </si>
  <si>
    <t>247-102-4011</t>
  </si>
  <si>
    <t>247-102-4012</t>
  </si>
  <si>
    <t>247-102-3909</t>
  </si>
  <si>
    <t>247-102-3910</t>
  </si>
  <si>
    <t>247-102-3911</t>
  </si>
  <si>
    <t>247-102-3912</t>
  </si>
  <si>
    <t>247-102-3913</t>
  </si>
  <si>
    <t>247-102-3914</t>
  </si>
  <si>
    <t>247-102-1246</t>
  </si>
  <si>
    <t>247-103-0570</t>
  </si>
  <si>
    <t>247-104-2905</t>
  </si>
  <si>
    <t>247-104-2906</t>
  </si>
  <si>
    <t>247-104-2907</t>
  </si>
  <si>
    <t>247-104-2908</t>
  </si>
  <si>
    <t>247-103-2484</t>
  </si>
  <si>
    <t>247-102-2349</t>
  </si>
  <si>
    <t>247-102-3254</t>
  </si>
  <si>
    <t>247-102-3255</t>
  </si>
  <si>
    <t>247-103-3832</t>
  </si>
  <si>
    <t>247-103-3903</t>
  </si>
  <si>
    <t>247-102-3513</t>
  </si>
  <si>
    <t>247-102-4377</t>
  </si>
  <si>
    <t>247-102-4378</t>
  </si>
  <si>
    <t>247-102-4379</t>
  </si>
  <si>
    <t>247-102-4380</t>
  </si>
  <si>
    <t>247-102-4381</t>
  </si>
  <si>
    <t>247-102-4382</t>
  </si>
  <si>
    <t>247-102-4383</t>
  </si>
  <si>
    <t>247-102-4384</t>
  </si>
  <si>
    <t>247-102-4385</t>
  </si>
  <si>
    <t>247-102-4386</t>
  </si>
  <si>
    <t>247-102-4387</t>
  </si>
  <si>
    <t>247-102-4388</t>
  </si>
  <si>
    <t>247-102-4389</t>
  </si>
  <si>
    <t>247-102-4390</t>
  </si>
  <si>
    <t>247-107-0101</t>
  </si>
  <si>
    <t>247-107-0102</t>
  </si>
  <si>
    <t>247-107-0103</t>
  </si>
  <si>
    <t>247-107-0104</t>
  </si>
  <si>
    <t>247-107-0105</t>
  </si>
  <si>
    <t>247-107-0106</t>
  </si>
  <si>
    <t>247-107-0107</t>
  </si>
  <si>
    <t>247-107-0108</t>
  </si>
  <si>
    <t>247-107-0109</t>
  </si>
  <si>
    <t>247-107-0110</t>
  </si>
  <si>
    <t>247-103-4391</t>
  </si>
  <si>
    <t>247-103-4392</t>
  </si>
  <si>
    <t>247-103-4393</t>
  </si>
  <si>
    <t>247-103-4006</t>
  </si>
  <si>
    <t>247-103-4007</t>
  </si>
  <si>
    <t>247-103-4008</t>
  </si>
  <si>
    <t>247-103-4009</t>
  </si>
  <si>
    <t>247-103-4010</t>
  </si>
  <si>
    <t>247-105-1610</t>
  </si>
  <si>
    <t>247-105-1611</t>
  </si>
  <si>
    <t>247-105-1612</t>
  </si>
  <si>
    <t>247-105-1613</t>
  </si>
  <si>
    <t>247-105-1614</t>
  </si>
  <si>
    <t>247-105-1615</t>
  </si>
  <si>
    <t>247-105-1616</t>
  </si>
  <si>
    <t>247-107-0201</t>
  </si>
  <si>
    <t>247-107-0202</t>
  </si>
  <si>
    <t>247-107-0203</t>
  </si>
  <si>
    <t>247-107-0204</t>
  </si>
  <si>
    <t>247-107-0205</t>
  </si>
  <si>
    <t>247-107-0206</t>
  </si>
  <si>
    <t>247-107-0207</t>
  </si>
  <si>
    <t>247-107-0208</t>
  </si>
  <si>
    <t>247-107-0209</t>
  </si>
  <si>
    <t>247-107-0210</t>
  </si>
  <si>
    <t>247-107-0211</t>
  </si>
  <si>
    <t>247-107-0212</t>
  </si>
  <si>
    <t>247-107-0213</t>
  </si>
  <si>
    <t>247-107-0214</t>
  </si>
  <si>
    <t>247-107-0215</t>
  </si>
  <si>
    <t>247-107-0216</t>
  </si>
  <si>
    <t>247-107-0217</t>
  </si>
  <si>
    <t>247-102-4394</t>
  </si>
  <si>
    <t>247-102-4395</t>
  </si>
  <si>
    <t>DS-3E2528(B)</t>
  </si>
  <si>
    <t>DS-3E1526P-SI</t>
  </si>
  <si>
    <t>DS-3E0109P-E/M(B)</t>
  </si>
  <si>
    <t>DS-3T0506HP-E/HS</t>
  </si>
  <si>
    <t>DS-K4H250D</t>
  </si>
  <si>
    <t>DS-K4H250S</t>
  </si>
  <si>
    <t>DS-3E3754TF</t>
  </si>
  <si>
    <t>Карта FM11RF08-M1</t>
  </si>
  <si>
    <t>DS-3E1510P-SI</t>
  </si>
  <si>
    <t>DS-K4T100</t>
  </si>
  <si>
    <t>DS-K3G501SX-R/MPg-Dm55</t>
  </si>
  <si>
    <t>DS-KAB6-ZU1</t>
  </si>
  <si>
    <t>DS-1260ZJ</t>
  </si>
  <si>
    <t>DS-1100KI(C)</t>
  </si>
  <si>
    <t>DS-1260ZJ(Black)</t>
  </si>
  <si>
    <t>DS-2CD3666G2-IZS(H) (2.7-13.5mm)</t>
  </si>
  <si>
    <t>DS-2CD3746G2-IZS (2.7-13.5mm)</t>
  </si>
  <si>
    <t>DS-2CD3563G2-IS (2.8mm)</t>
  </si>
  <si>
    <t>DS-2CD3743G2-IZS (2.7-13.5mm)</t>
  </si>
  <si>
    <t>DS-K7F01-KIT-P500</t>
  </si>
  <si>
    <t>DS-2CD1123G2-I (2.8mm)</t>
  </si>
  <si>
    <t>DS-2CD2143G2-I (2.8mm)</t>
  </si>
  <si>
    <t>DS-K7F01-KIT-P1200</t>
  </si>
  <si>
    <t>DS-2CD3643G2-IZS (2.7-13.5mm)</t>
  </si>
  <si>
    <t>DS-9664NXI-I8/S(E)</t>
  </si>
  <si>
    <t>DS-6904UDI(C)</t>
  </si>
  <si>
    <t>DS-6908UDI(C)</t>
  </si>
  <si>
    <t>DS-6912UDI(C)</t>
  </si>
  <si>
    <t>DS-6916UDI(C)</t>
  </si>
  <si>
    <t>Карта DS-K7M102-M</t>
  </si>
  <si>
    <t>Карта DS-KEM125</t>
  </si>
  <si>
    <t>DS-KM9503</t>
  </si>
  <si>
    <t>DS-K1104M</t>
  </si>
  <si>
    <t>DS-K3BC411X-R/M-Dm110</t>
  </si>
  <si>
    <t>DS-KB8113-IME1(B)</t>
  </si>
  <si>
    <t>DS-KAD20</t>
  </si>
  <si>
    <t>DS-K1F100-D8E</t>
  </si>
  <si>
    <t>DS-K1F820-F</t>
  </si>
  <si>
    <t>DS-KD3003-E6</t>
  </si>
  <si>
    <t>DS-K1T801E</t>
  </si>
  <si>
    <t>DS-KH8350-TE1</t>
  </si>
  <si>
    <t>DS-K1101MK</t>
  </si>
  <si>
    <t>DS-K1103MK</t>
  </si>
  <si>
    <t>DS-K1104MK</t>
  </si>
  <si>
    <t>DS-K1801MK</t>
  </si>
  <si>
    <t>DS-KH8350-WTE1</t>
  </si>
  <si>
    <t>DS-KH8520-WTE1(Black)</t>
  </si>
  <si>
    <t>DS-KD8003-IME1(B)</t>
  </si>
  <si>
    <t>DS-KD8003-IME1/Surface</t>
  </si>
  <si>
    <t>DS-KV6103-PE1(C)</t>
  </si>
  <si>
    <t>DS-KV6113-PE1(C)</t>
  </si>
  <si>
    <t>DS-DN5501W</t>
  </si>
  <si>
    <t>DS-K1T671M</t>
  </si>
  <si>
    <t>DS-K1T802E</t>
  </si>
  <si>
    <t>DS-KD9203-E6</t>
  </si>
  <si>
    <t>DS-KH6320-LE1(B)(Black)</t>
  </si>
  <si>
    <t>DS-KD8003-IME1/Flush</t>
  </si>
  <si>
    <t>DS-KV6113-WPE1(C)</t>
  </si>
  <si>
    <t>DS-KV8113-WME1(B)</t>
  </si>
  <si>
    <t>DS-KV8213-WME1(C)</t>
  </si>
  <si>
    <t>DS-KV8413-WME1(C)</t>
  </si>
  <si>
    <t>DS-KD8013-IME6</t>
  </si>
  <si>
    <t>DS-DM4255W</t>
  </si>
  <si>
    <t>DS-K1T105AE</t>
  </si>
  <si>
    <t>DS-K1T331</t>
  </si>
  <si>
    <t>DS-K1T331W</t>
  </si>
  <si>
    <t>DS-K1T642E</t>
  </si>
  <si>
    <t>DS-K1T672E</t>
  </si>
  <si>
    <t>DS-KD8023-E6</t>
  </si>
  <si>
    <t>DS-KD8103-E6</t>
  </si>
  <si>
    <t>DS-K1T642EF</t>
  </si>
  <si>
    <t>DS-K1T642EFW</t>
  </si>
  <si>
    <t>DS-K1T671MF</t>
  </si>
  <si>
    <t>DS-K1T671TMFW</t>
  </si>
  <si>
    <t>DS-K1T642EW</t>
  </si>
  <si>
    <t>DS-K1T680DF-E1</t>
  </si>
  <si>
    <t>DS-K1A802AF</t>
  </si>
  <si>
    <t>DS-K1A802AF-B</t>
  </si>
  <si>
    <t>DS-KD9203-TE6</t>
  </si>
  <si>
    <t>DS-K1A8503F-B</t>
  </si>
  <si>
    <t>DS-KD9203-FE6</t>
  </si>
  <si>
    <t>DS-KD9203-FTE6</t>
  </si>
  <si>
    <t>DS-3E0508-E(B)</t>
  </si>
  <si>
    <t>DS-3E0516-E(B)</t>
  </si>
  <si>
    <t>DS-3E0524-E(B)</t>
  </si>
  <si>
    <t>DS-3E2528P(B)</t>
  </si>
  <si>
    <t>DS-KH6110-WE1</t>
  </si>
  <si>
    <t>DS-K2601T</t>
  </si>
  <si>
    <t>DS-K2602T</t>
  </si>
  <si>
    <t>DS-K2604T</t>
  </si>
  <si>
    <t>NP-SH100</t>
  </si>
  <si>
    <t>DS-K3B631TX-R/MPiQL-Dp90</t>
  </si>
  <si>
    <t>DS-K3B631TX-L/MPiQL-Dp90</t>
  </si>
  <si>
    <t>DS-K3B631TX-M/MPiQL-Dp90</t>
  </si>
  <si>
    <t>DS-VD22D-D/HW2</t>
  </si>
  <si>
    <t>DS-VE11D-C/HW01(C)</t>
  </si>
  <si>
    <t>FM11RF08-M1</t>
  </si>
  <si>
    <t>DS-C12L-0204H</t>
  </si>
  <si>
    <t>DS-D5B75RB/ELK</t>
  </si>
  <si>
    <t>DS-2CD3646G3T-LIZSU</t>
  </si>
  <si>
    <t>DS-3E1505P-EI/M</t>
  </si>
  <si>
    <t>DS-VP41D-C/HW5L(O-STD)</t>
  </si>
  <si>
    <t>DS-K1102AM</t>
  </si>
  <si>
    <t>DS-1600KI (B)</t>
  </si>
  <si>
    <t>Контроллер видеостены типа Hikvision модели DS-3E3754TF</t>
  </si>
  <si>
    <t>ISD-SMG318LT-F</t>
  </si>
  <si>
    <t xml:space="preserve"> DS-2DF7C432IXR-AEL</t>
  </si>
  <si>
    <t>DS-K1F100-D8E(O-STD)</t>
  </si>
  <si>
    <t>DS-C30S-04HI(O-STD)(V2)</t>
  </si>
  <si>
    <t>DS-C30S-04HO(O-STD)(V2)</t>
  </si>
  <si>
    <t>DS-1273ZJ-140</t>
  </si>
  <si>
    <t>DS-1273zj-dm26</t>
  </si>
  <si>
    <t>DS-D6055UN-B(O-STD)(IN)</t>
  </si>
  <si>
    <t>DS-2CD3346G3-LISU</t>
  </si>
  <si>
    <t>DS-9616NI-I8</t>
  </si>
  <si>
    <t>DS-2CD3761G2-LIZSU (2.7-13.5mm)</t>
  </si>
  <si>
    <t>DS-VE11D-D/HW01E(O- STD)(C)</t>
  </si>
  <si>
    <t>iDS-96128NXI-M16R/X(C)</t>
  </si>
  <si>
    <t>DS-2CD3661G2-LIZSU (2.7-13.5mm)</t>
  </si>
  <si>
    <t>DS-2CD3547G2-LS</t>
  </si>
  <si>
    <t>DS-9632NI-M16</t>
  </si>
  <si>
    <t>DS-2CD4125FWD-IZ</t>
  </si>
  <si>
    <t>DS-2CD4525FWD-IZH</t>
  </si>
  <si>
    <t>DS-2XE6442F-IZHRS(D) (2.8-12.0mm)</t>
  </si>
  <si>
    <t>DS-2DE2A404IW-DE3</t>
  </si>
  <si>
    <t>DS-2CD3743G2-LIZSU-IS</t>
  </si>
  <si>
    <t>DS-K1T804AF</t>
  </si>
  <si>
    <t>DS-K4DC104</t>
  </si>
  <si>
    <t>DS-K1T642W</t>
  </si>
  <si>
    <t>DS-K1T671TW</t>
  </si>
  <si>
    <t>DS-K1T642MF</t>
  </si>
  <si>
    <t>DS-K1T341CMF</t>
  </si>
  <si>
    <t>DS-PD1-EB</t>
  </si>
  <si>
    <t>DS-AT1000S/375/25T</t>
  </si>
  <si>
    <t>DS-1604ZJ-BOX-CORNER</t>
  </si>
  <si>
    <t>DS-D5032F3</t>
  </si>
  <si>
    <t>DS-K1802K</t>
  </si>
  <si>
    <t>DS-KH6320-LE1</t>
  </si>
  <si>
    <t>DS-D2055HR-G(1 IN 1 Package)</t>
  </si>
  <si>
    <t>DS-K4H250-LZ</t>
  </si>
  <si>
    <t>DS-K7M106-D0E(O-NEU)</t>
  </si>
  <si>
    <t>DS-K7P04(O-NEU)/T</t>
  </si>
  <si>
    <t>DS-D5022FN-C</t>
  </si>
  <si>
    <t>DS-D5055UC</t>
  </si>
  <si>
    <t>DS-1280ZJ-DM46</t>
  </si>
  <si>
    <t>DS-PD1-MC-RS</t>
  </si>
  <si>
    <t>DS-1280ZJ-PT6</t>
  </si>
  <si>
    <t xml:space="preserve"> DS-K7M-AW100</t>
  </si>
  <si>
    <t>DS-3WF01C-2N</t>
  </si>
  <si>
    <t>DS-K4H255S</t>
  </si>
  <si>
    <t>DS-6916UDI(С)</t>
  </si>
  <si>
    <t>DS-K7PEB</t>
  </si>
  <si>
    <t>PP-2350VDS-H</t>
  </si>
  <si>
    <t>DS-K1802</t>
  </si>
  <si>
    <t>DS-K1801</t>
  </si>
  <si>
    <t>DS-K1104</t>
  </si>
  <si>
    <t>DS-K1101</t>
  </si>
  <si>
    <t>DS-1990</t>
  </si>
  <si>
    <t>DS-1276ZJ-SUS</t>
  </si>
  <si>
    <t>PP-2350DS-H</t>
  </si>
  <si>
    <t>DS-1990 A</t>
  </si>
  <si>
    <t>DS-K2M002X</t>
  </si>
  <si>
    <t>DS-K2702WX-E1</t>
  </si>
  <si>
    <t>DS-K4H255-LZ</t>
  </si>
  <si>
    <t>DS-K7P01</t>
  </si>
  <si>
    <t>DS-K7P07</t>
  </si>
  <si>
    <t>DS-2DE7A432IW-AEB(T5)</t>
  </si>
  <si>
    <t>DS-2DE7A232IW-AEB(T5)</t>
  </si>
  <si>
    <t>DS-2DE4425IW-DE(T5)</t>
  </si>
  <si>
    <t>DS-2DE4225IW-DE(T5)</t>
  </si>
  <si>
    <t>DS-K1T201AF</t>
  </si>
  <si>
    <t>DS-K1A8503F</t>
  </si>
  <si>
    <t>DS-K1T8003F</t>
  </si>
  <si>
    <t>DS-K1T680DFG</t>
  </si>
  <si>
    <t>DS-3WF02C-5AC/O</t>
  </si>
  <si>
    <t>DS-96256NI-I24</t>
  </si>
  <si>
    <t>DS-96256NI-I16</t>
  </si>
  <si>
    <t>DS-96128NI-I24</t>
  </si>
  <si>
    <t>DS-96128NI-I16</t>
  </si>
  <si>
    <t>DS-9664NI-I16</t>
  </si>
  <si>
    <t>DS-9664NI-I8</t>
  </si>
  <si>
    <t>DS-8664NI-I8</t>
  </si>
  <si>
    <t>DS-2CD2783G2-IZS</t>
  </si>
  <si>
    <t>DS-2CD2763G2-IZS</t>
  </si>
  <si>
    <t>DS-2CD2143G2-IS</t>
  </si>
  <si>
    <t>DS-2CD2123G2-IS</t>
  </si>
  <si>
    <t>DS-2CD2683G2-IZS</t>
  </si>
  <si>
    <t>DS-2CD2663G2-IZS</t>
  </si>
  <si>
    <t>DS-2CD2083G2-I</t>
  </si>
  <si>
    <t>DS-2CD2063G2-I</t>
  </si>
  <si>
    <t>DS-2CD2043G2-I</t>
  </si>
  <si>
    <t>DS-2CD2023G2-I</t>
  </si>
  <si>
    <t>iDS-TCM403-B/0411</t>
  </si>
  <si>
    <t>DS-K1T680DW</t>
  </si>
  <si>
    <t>DS-K1T680DG</t>
  </si>
  <si>
    <t>DS-K1T680D</t>
  </si>
  <si>
    <t>DS-K1T341CM</t>
  </si>
  <si>
    <t>DS-2SF8C442MXG-L/14(F1)(OSTD)(B)</t>
  </si>
  <si>
    <t>DS-2CD1147G2-LUF</t>
  </si>
  <si>
    <t>DS-2CD1127G2-LUF</t>
  </si>
  <si>
    <t>DS-2CD1753G0-IZ</t>
  </si>
  <si>
    <t>DS-2CD1743G0-IZ</t>
  </si>
  <si>
    <t>DS-2CD1723G0-IZ</t>
  </si>
  <si>
    <t>DS-2CD1653G0-IZ</t>
  </si>
  <si>
    <t>DS-2CD1643G0-IZ</t>
  </si>
  <si>
    <t>DS-2CD1623G0-IZ</t>
  </si>
  <si>
    <t>DS-7608NI-K1</t>
  </si>
  <si>
    <t>DS-7604NI-K1</t>
  </si>
  <si>
    <t>DS-8632NI-K8</t>
  </si>
  <si>
    <t>DS-7732NI-K4</t>
  </si>
  <si>
    <t>DS-7716NI-K4</t>
  </si>
  <si>
    <t>DS-7616NI-K2</t>
  </si>
  <si>
    <t>DS-7608NI-K2</t>
  </si>
  <si>
    <t>DS-2CD3643G2-LIZSU-IS</t>
  </si>
  <si>
    <t>DS-2CD1053G0-I</t>
  </si>
  <si>
    <t>CM-1U-ML</t>
  </si>
  <si>
    <t>CA2-KJ-C6-BK</t>
  </si>
  <si>
    <t>TFAB-T2FR-RAL7035</t>
  </si>
  <si>
    <t>FP-M45-1-WH</t>
  </si>
  <si>
    <t>TSH3M-450-RAL7035</t>
  </si>
  <si>
    <t>KL-TRS-OP-060</t>
  </si>
  <si>
    <t>TSH3H-450-RAL7035</t>
  </si>
  <si>
    <t>TSH3H-650-RAL7035</t>
  </si>
  <si>
    <t>FO-19R-1U-3xSLT-W140H42-24UN-BK</t>
  </si>
  <si>
    <t>PWC-IEC13-SHM-1.8-BK</t>
  </si>
  <si>
    <t>FPT-B9-50-LC/PR-1M-LSZH-OR</t>
  </si>
  <si>
    <t>FPT-B9-503-LC/PR-1M-LSZH-AQ</t>
  </si>
  <si>
    <t>PWC-IEC13A-SHM-1.8-BK</t>
  </si>
  <si>
    <t>SIP2-1K-M45-45</t>
  </si>
  <si>
    <t>PP3-19-24-8P8C-C5E-110D</t>
  </si>
  <si>
    <t>FPT-B9-9-LC/AR-1M-LSZH-YL</t>
  </si>
  <si>
    <t>FPT-B9-9-LC/UR-1M-LSZH-YL</t>
  </si>
  <si>
    <t>FPT-B9-9-LC/UR-1.5M-LSZH-YL</t>
  </si>
  <si>
    <t>SIP2K-C6-M45-22.5</t>
  </si>
  <si>
    <t>PP3-19-24-8P8C-C6-SH-110D</t>
  </si>
  <si>
    <t>PP3-19-24-8P8C-C5E-SH-110D</t>
  </si>
  <si>
    <t>TWB-1266-GP-RAL9004</t>
  </si>
  <si>
    <t>TWB-1566-GP-RAL9004</t>
  </si>
  <si>
    <t>TWB-1568-GP-RAL7035</t>
  </si>
  <si>
    <t>TRFA-WB-MICR-4F-RAL7035</t>
  </si>
  <si>
    <t>PP3-19-24-8P8C-C6-110D</t>
  </si>
  <si>
    <t>PLUG-8P8C-U-C6-SH-100</t>
  </si>
  <si>
    <t>TTBR-4268-AS-RAL7035</t>
  </si>
  <si>
    <t>TTBR-4288-AS-RAL7035</t>
  </si>
  <si>
    <t>TTBR-4281-AS-RAL7035</t>
  </si>
  <si>
    <t>TTBR-1866-AS-RAL7035</t>
  </si>
  <si>
    <t>TTBR-2266-AS-RAL7035</t>
  </si>
  <si>
    <t>TTBR-2766-AS-RAL7035</t>
  </si>
  <si>
    <t>TTBR-3266-AS-RAL7035</t>
  </si>
  <si>
    <t>TTBR-3268-AS-RAL7035</t>
  </si>
  <si>
    <t>FO-DT-IN-503-4-HFLTx-AQ</t>
  </si>
  <si>
    <t>FO-DT-IN-503-8-HFLTx-AQ</t>
  </si>
  <si>
    <t>TTBR-4288-DD-RAL7035</t>
  </si>
  <si>
    <t>TTBR-4281-DD-RAL7035</t>
  </si>
  <si>
    <t>TTBR-2266-DD-RAL7035</t>
  </si>
  <si>
    <t>TTBR-2268-DD-RAL7035</t>
  </si>
  <si>
    <t>TTBR-2281-DD-RAL7035</t>
  </si>
  <si>
    <t>FO-19V-1U-3xSLT-W130H30-24UN-BK</t>
  </si>
  <si>
    <t>SHE19-9SH-2.5EU</t>
  </si>
  <si>
    <t>FO-DT-IN-9S-4-LSZH-YL</t>
  </si>
  <si>
    <t>FO-DT-IN-9S-8-LSZH-YL</t>
  </si>
  <si>
    <t>FO-DT-IN-9S-12-LSZH-YL</t>
  </si>
  <si>
    <t>FO-DT-IN-9S-16-HFLTx-YL</t>
  </si>
  <si>
    <t>FO-DT-IN-50-4-LSZH-OR</t>
  </si>
  <si>
    <t>FO-DT-IN-50-8-LSZH-OR</t>
  </si>
  <si>
    <t>FO-DT-IN-503-4-LSZH-AQ</t>
  </si>
  <si>
    <t>FO-DT-IN-503-8-LSZH-AQ</t>
  </si>
  <si>
    <t>FO-DT-IN-503-12-LSZH-AQ</t>
  </si>
  <si>
    <t>FO-DT-IN-503-16-LSZH-AQ</t>
  </si>
  <si>
    <t>FO-AWS2-IN/OUT-9-8-LSZH-BK</t>
  </si>
  <si>
    <t>FO-AWS2-IN/OUT-50-4-LSZH-BK</t>
  </si>
  <si>
    <t>FO-DT-IN-9S-4-HFLTx-YL</t>
  </si>
  <si>
    <t>FO-DT-IN/OUT-503-4-HFLTx-BK</t>
  </si>
  <si>
    <t>FO-DT-IN/OUT-503-8-HFLTx-BK</t>
  </si>
  <si>
    <t>SHE19-6SH-B-2.5EU</t>
  </si>
  <si>
    <t>SHE19-8SH-S-2.5EU</t>
  </si>
  <si>
    <t>PC-LPM-STP-RJ45-RJ45-C6-1M-LSZH</t>
  </si>
  <si>
    <t>PC-LPM-STP-RJ45-RJ45-C6-2M-LSZH</t>
  </si>
  <si>
    <t>PC-LPM-STP-RJ45-RJ45-C6-3M-LSZH</t>
  </si>
  <si>
    <t>PC-LPM-STP-RJ45-RJ45-C6-5M-LSZH</t>
  </si>
  <si>
    <t>PC-LPM-STP-RJ45-RJ45-C6-0.5M-LSZH</t>
  </si>
  <si>
    <t>PC-LPM-STP-RJ45-RJ45-C6-1.5M-LSZH</t>
  </si>
  <si>
    <t>PC-LPM-STP-RJ45-RJ45-C6-10M-LSZH</t>
  </si>
  <si>
    <t>PC-LPM-UTP-RJ45-RJ45-C5e-5M-LSZH</t>
  </si>
  <si>
    <t>PC-LPM-UTP-RJ45-RJ45-C5e-6M-LSZH</t>
  </si>
  <si>
    <t>PC-LPM-UTP-RJ45-RJ45-C5e-10M-LSZH</t>
  </si>
  <si>
    <t>PC-LPT-UTP-RJ45-RJ45-C6-1.5M-LSZH</t>
  </si>
  <si>
    <t>PC-LPM-STP-RJ45-RJ45-C5e-0.5M-LSZH</t>
  </si>
  <si>
    <t>PC-LPM-STP-RJ45-RJ45-C5e-1.5M-LSZH</t>
  </si>
  <si>
    <t>PC-LPM-UTP-RJ45-RJ45-C5e-0.5M-LSZH</t>
  </si>
  <si>
    <t>PC-LPM-UTP-RJ45-RJ45-C5e-1.5M-LSZH</t>
  </si>
  <si>
    <t>FC-D2-9-LC/UR-LC/UR-H-1M-LSZH</t>
  </si>
  <si>
    <t>FC-D2-9-LC/UR-LC/UR-H-2M-LSZH</t>
  </si>
  <si>
    <t>FC-D2-9-LC/UR-LC/UR-H-3M-LSZH</t>
  </si>
  <si>
    <t>FC-D2-50-LC/PR-LC/PR-H-1M-LSZH</t>
  </si>
  <si>
    <t>FC-D2-50-LC/PR-LC/PR-H-10M-LSZH</t>
  </si>
  <si>
    <t>FC-D2-50-LC/PR-LC/PR-H-15M-LSZH</t>
  </si>
  <si>
    <t>PC-LPT-UTP-RJ45-RJ45-C6-1M-LSZH</t>
  </si>
  <si>
    <t>PC-LPT-UTP-RJ45-RJ45-C6-2M-LSZH</t>
  </si>
  <si>
    <t>PC-LPT-UTP-RJ45-RJ45-C6-3M-LSZH</t>
  </si>
  <si>
    <t>PC-LPT-UTP-RJ45-RJ45-C6-5M-LSZH</t>
  </si>
  <si>
    <t>PC-LPM-STP-RJ45-RJ45-C5e-1M-LSZH</t>
  </si>
  <si>
    <t>PC-LPM-STP-RJ45-RJ45-C5e-2M-LSZH</t>
  </si>
  <si>
    <t>PC-LPM-STP-RJ45-RJ45-C5e-3M-LSZH</t>
  </si>
  <si>
    <t>PC-LPM-STP-RJ45-RJ45-C5e-5M-LSZH</t>
  </si>
  <si>
    <t>PC-LPM-STP-RJ45-RJ45-C5e-10M-LSZH</t>
  </si>
  <si>
    <t>PC-LPM-UTP-RJ45-RJ45-C5e-1M-LSZH</t>
  </si>
  <si>
    <t>PC-LPM-UTP-RJ45-RJ45-C5e-2M-LSZH</t>
  </si>
  <si>
    <t>PC-LPM-UTP-RJ45-RJ45-C5e-3M-LSZH</t>
  </si>
  <si>
    <t>FC-D2-50-LC/PR-LC/PR-H-20M-LSZH</t>
  </si>
  <si>
    <t>FC-D2-50-LC/PR-LC/PR-H-30M-LSZH</t>
  </si>
  <si>
    <t>FC-D2-50-LC/PR-LC/PR-H-50M-LSZH</t>
  </si>
  <si>
    <t>FC-D2-503-LC/PR-LC/PR-H-1M-LSZH</t>
  </si>
  <si>
    <t>FC-D2-503-LC/PR-LC/PR-H-2M-LSZH</t>
  </si>
  <si>
    <t>FC-D2-503-LC/PR-LC/PR-H-3M-LSZH</t>
  </si>
  <si>
    <t>FC-D2-503-LC/PR-LC/PR-H-5M-LSZH</t>
  </si>
  <si>
    <t>FC-D2-503-LC/PR-LC/PR-H-10M-LSZH</t>
  </si>
  <si>
    <t>FC-D2-503-LC/PR-LC/PR-H-15M-LSZH</t>
  </si>
  <si>
    <t>FC-D2-503-LC/PR-LC/PR-H-20M-LSZH</t>
  </si>
  <si>
    <t>FC-D2-503-LC/PR-LC/PR-H-25M-LSZH</t>
  </si>
  <si>
    <t>FC-D2-503-LC/PR-LC/PR-H-30M-LSZH</t>
  </si>
  <si>
    <t>SHE19-6SH-2IEC-2.5EU</t>
  </si>
  <si>
    <t>ИП 212-102/Wh</t>
  </si>
  <si>
    <t>ИП 101-102-A1R/Wh</t>
  </si>
  <si>
    <t>ИП 212-104-С3</t>
  </si>
  <si>
    <t>ИП 513-101</t>
  </si>
  <si>
    <t>УДП-513-101Д</t>
  </si>
  <si>
    <t>УДП-513-101П</t>
  </si>
  <si>
    <t>ИП 513-102</t>
  </si>
  <si>
    <t>УДП-513-102А</t>
  </si>
  <si>
    <t>УДП-513-102Д</t>
  </si>
  <si>
    <t>ОР-101</t>
  </si>
  <si>
    <t>ИП 212-02/Wh</t>
  </si>
  <si>
    <t>ИП 101-02-A1R/Wh</t>
  </si>
  <si>
    <t>ИП 513-02</t>
  </si>
  <si>
    <t>УДП 513-02А</t>
  </si>
  <si>
    <t>УДП 513-02Д</t>
  </si>
  <si>
    <t>УДП 513-02П</t>
  </si>
  <si>
    <t>ОР-Р-01</t>
  </si>
  <si>
    <t>ППК-02-250-0</t>
  </si>
  <si>
    <t>ППК-02-250-2</t>
  </si>
  <si>
    <t>ППК-02-250-4</t>
  </si>
  <si>
    <t>ППК-02-250-7</t>
  </si>
  <si>
    <t>ППК-02-500-0</t>
  </si>
  <si>
    <t>ППК-02-500-2</t>
  </si>
  <si>
    <t>ППК-02-500-4</t>
  </si>
  <si>
    <t>ППК-02-500-7</t>
  </si>
  <si>
    <t>КС-02-250</t>
  </si>
  <si>
    <t>МПИ-20</t>
  </si>
  <si>
    <t>RA-30</t>
  </si>
  <si>
    <t>МДА-101-1</t>
  </si>
  <si>
    <t>МДА-101-2</t>
  </si>
  <si>
    <t>МДА-101-3</t>
  </si>
  <si>
    <t>БИ-04</t>
  </si>
  <si>
    <t>АР-1</t>
  </si>
  <si>
    <t>АМР-4</t>
  </si>
  <si>
    <t>МР-1</t>
  </si>
  <si>
    <t>МР-4</t>
  </si>
  <si>
    <t>RCP-08</t>
  </si>
  <si>
    <t>RACS-1101</t>
  </si>
  <si>
    <t>RACS-1201</t>
  </si>
  <si>
    <t>RV-3434</t>
  </si>
  <si>
    <t>ИЗ-1-R3</t>
  </si>
  <si>
    <t>ИЗ-1Б-R3 L1.42</t>
  </si>
  <si>
    <t>R3-Рубеж-БИУ</t>
  </si>
  <si>
    <t>ПКУ-1-R3</t>
  </si>
  <si>
    <t>ШУН/В-3-03-УК6-R3</t>
  </si>
  <si>
    <t>ШУН/В-3-03-УК15-R3</t>
  </si>
  <si>
    <t>ШУН/В-3-03-УК30-R3</t>
  </si>
  <si>
    <t>ШУН/В-3-03-УК45-R3</t>
  </si>
  <si>
    <t>ШУН/В-3-03-УПП-R3</t>
  </si>
  <si>
    <t>ШУН/В-11-03-УПП-R3</t>
  </si>
  <si>
    <t>ШУН/В-15-03-УПП-R3</t>
  </si>
  <si>
    <t>ШУН/В-18-03-УПП-R3</t>
  </si>
  <si>
    <t>ШУН/В-22-03-УПП-R3</t>
  </si>
  <si>
    <t>ШУН/В-30-03-УПП-R3</t>
  </si>
  <si>
    <t>ШУН/В-37-03-УПП-R3</t>
  </si>
  <si>
    <t>ШУН/В-45-03-УПП-R3</t>
  </si>
  <si>
    <t>ИПР 513-11-А-R3</t>
  </si>
  <si>
    <t>R3-МС</t>
  </si>
  <si>
    <t>R3-Рубеж-ПДУ</t>
  </si>
  <si>
    <t>R3-Рубеж-КАУ2</t>
  </si>
  <si>
    <t>ИВЭПР 24/2,5 RS-R3 2х12 БР</t>
  </si>
  <si>
    <t>ИВЭПР 24/2,5 RS-R3 2х17 БР</t>
  </si>
  <si>
    <t>ШУН/В-1,5-03-УК6-R3</t>
  </si>
  <si>
    <t>ШУН/В-1,5-03-УК15-R3</t>
  </si>
  <si>
    <t>ШУН/В-1,5-03-УК30-R3</t>
  </si>
  <si>
    <t>ШУН/В-1,5-03-УК45-R3</t>
  </si>
  <si>
    <t>ШУН/В-1,5-03-УПП-R3</t>
  </si>
  <si>
    <t>ШУН/В-5,5-03-УПП-R3</t>
  </si>
  <si>
    <t>ШУН/В-7,5-03-УПП-R3</t>
  </si>
  <si>
    <t>ИП 101-29-PR-R3 W1.02</t>
  </si>
  <si>
    <t>ИП 212-64-R3 без б/о</t>
  </si>
  <si>
    <t>R3-МС-Е</t>
  </si>
  <si>
    <t>ИВЭПР 12/2 RS-R3 2х7 БР (К1)</t>
  </si>
  <si>
    <t>ИВЭПР 12/2 RS-R3 2х12 БР (К2)</t>
  </si>
  <si>
    <t>ИВЭПР 12/2 RS-R3 2х17 БР (К4)</t>
  </si>
  <si>
    <t>ИВЭПР 12/3,5 RS-R3 2х12 БР (К2)</t>
  </si>
  <si>
    <t>ИВЭПР 12/3,5 RS-R3 2х17 БР (К4)</t>
  </si>
  <si>
    <t>ИВЭПР 12/5 RS-R3 2х7 БР (К1)</t>
  </si>
  <si>
    <t>ИВЭПР 12/5 RS-R3 2х12 БР (К2)</t>
  </si>
  <si>
    <t>ИВЭПР 24/2,5 RS-R3 2х7 БР (К1)</t>
  </si>
  <si>
    <t>АМ-1-R3</t>
  </si>
  <si>
    <t>АМ-4-R3</t>
  </si>
  <si>
    <t>РМ-1-R3</t>
  </si>
  <si>
    <t>РМ-1С-R3</t>
  </si>
  <si>
    <t>РМ-4-R3</t>
  </si>
  <si>
    <t>РМ-1К-R3</t>
  </si>
  <si>
    <t>РМ-4К-R3</t>
  </si>
  <si>
    <t>ШУН/В-1,5-00-R3</t>
  </si>
  <si>
    <t>ШУН/В-3-00-R3</t>
  </si>
  <si>
    <t>ШУН/В-5,5-00-R3</t>
  </si>
  <si>
    <t>ШУН/В-7,5-00-R3</t>
  </si>
  <si>
    <t>ШУН/В-11-00-R3</t>
  </si>
  <si>
    <t>ШУН/В-15-00-R3</t>
  </si>
  <si>
    <t>ШУН/В-18-00-R3</t>
  </si>
  <si>
    <t>ШУН/В-22-00-R3</t>
  </si>
  <si>
    <t>ШУН/В-30-00-R3</t>
  </si>
  <si>
    <t>ШУН/В-37-00-R3</t>
  </si>
  <si>
    <t>ШУН/В-45-00-R3</t>
  </si>
  <si>
    <t>ШУН/В-1,5-03-R3</t>
  </si>
  <si>
    <t>ШУН/В-3-03-R3</t>
  </si>
  <si>
    <t>ШУН/В-5,5-03-R3</t>
  </si>
  <si>
    <t>ШУН/В-7,5-03-R3</t>
  </si>
  <si>
    <t>ШУН/В-11-03-R3</t>
  </si>
  <si>
    <t>ШУН/В-15-03-R3</t>
  </si>
  <si>
    <t>ШУН/В-18-03-R3</t>
  </si>
  <si>
    <t>ШУН/В-22-03-R3</t>
  </si>
  <si>
    <t>ШУН/В-30-03-R3</t>
  </si>
  <si>
    <t>ШУН/В-37-03-R3</t>
  </si>
  <si>
    <t>ШУН/В-45-03-R3</t>
  </si>
  <si>
    <t>ШУН/В-3-03-ПЧ-R3</t>
  </si>
  <si>
    <t>ИП 101-29-PR-R3 без б/о</t>
  </si>
  <si>
    <t>ИП 212/101-64-PR-R3 без б/о</t>
  </si>
  <si>
    <t>АМП-4-R3</t>
  </si>
  <si>
    <t>ШУН/В-3-00-R3 (IP54)</t>
  </si>
  <si>
    <t>ШУН/В-5,5-00-R3 (IP54)</t>
  </si>
  <si>
    <t>ШУН/В-7,5-00-R3 (IP54)</t>
  </si>
  <si>
    <t>ШУН/В-15-00-R3 (IP54)</t>
  </si>
  <si>
    <t>ШУН/В-18-00-R3 (IP54)</t>
  </si>
  <si>
    <t>ШУН/В-22-00-R3 (IP54)</t>
  </si>
  <si>
    <t>ШУН/В-30-00-R3 (IP54)</t>
  </si>
  <si>
    <t>ШУН/В-37-00-R3 (IP54)</t>
  </si>
  <si>
    <t>ШУН/В-45-00-R3 (IP54)</t>
  </si>
  <si>
    <t>ШУН/В-5,5-03-R3 (IP54)</t>
  </si>
  <si>
    <t>ШУН/В-7,5-03-R3 (IP54)</t>
  </si>
  <si>
    <t>ШУН/В-11-03-R3 (IP54)</t>
  </si>
  <si>
    <t>ШУН/В-15-03-R3 (IP54)</t>
  </si>
  <si>
    <t>ШУН/В-18-03-R3 (IP54)</t>
  </si>
  <si>
    <t>ШУН/В-22-03-R3 (IP54)</t>
  </si>
  <si>
    <t>ШУН/В-30-03-R3 (IP54)</t>
  </si>
  <si>
    <t>ШУН/В-37-03-R3 (IP54)</t>
  </si>
  <si>
    <t>ШУН/В-1,5-00-УПП-R3</t>
  </si>
  <si>
    <t>ШУН/В-3-00-УПП-R3</t>
  </si>
  <si>
    <t>ШУН/В-5,5-00-УПП-R3</t>
  </si>
  <si>
    <t>ШУН/В-7,5-00-УПП-R3</t>
  </si>
  <si>
    <t>ШУН/В-11-00-УПП-R3</t>
  </si>
  <si>
    <t>ШУН/В-15-00-УПП-R3</t>
  </si>
  <si>
    <t>ШУН/В-18-00-УПП-R3</t>
  </si>
  <si>
    <t>ШУН/В-22-00-УПП-R3</t>
  </si>
  <si>
    <t>ШУН/В-30-00-УПП-R3</t>
  </si>
  <si>
    <t>ШУН/В-37-00-УПП-R3</t>
  </si>
  <si>
    <t>ШУН/В-45-00-УПП-R3</t>
  </si>
  <si>
    <t>ШУН/В-1,5-00-ПЧ-R3</t>
  </si>
  <si>
    <t>ШУН/В-5,5-00-ПЧ-R3</t>
  </si>
  <si>
    <t>ШУН/В-7,5-00-ПЧ-R3</t>
  </si>
  <si>
    <t>ШУН/В-11-00-ПЧ-R3</t>
  </si>
  <si>
    <t>ШУН/В-15-00-ПЧ-R3</t>
  </si>
  <si>
    <t>ШУН/В-18-00-ПЧ-R3</t>
  </si>
  <si>
    <t>ШУН/В-22-00-ПЧ-R3</t>
  </si>
  <si>
    <t>ШУН/В-30-00-ПЧ-R3</t>
  </si>
  <si>
    <t>ШУН/В-1,5-03-ПЧ-R3</t>
  </si>
  <si>
    <t>ШУН/В-5,5-03-ПЧ-R3</t>
  </si>
  <si>
    <t>ШУН/В-7,5-03-ПЧ-R3</t>
  </si>
  <si>
    <t>ШУН/В-11-03-ПЧ-R3</t>
  </si>
  <si>
    <t>ШУН/В-15-03-ПЧ-R3</t>
  </si>
  <si>
    <t>ШУН/В-18-03-ПЧ-R3</t>
  </si>
  <si>
    <t>ШУН/В-22-03-ПЧ-R3</t>
  </si>
  <si>
    <t>ШУН/В-30-03-ПЧ-R3</t>
  </si>
  <si>
    <t>ШУН/В-37-03-ПЧ-R3</t>
  </si>
  <si>
    <t>ШУН/В-45-03-ПЧ-R3</t>
  </si>
  <si>
    <t>R3-Рубеж-2ОП</t>
  </si>
  <si>
    <t>МРО-2М-R3</t>
  </si>
  <si>
    <t>АКП-1-R3</t>
  </si>
  <si>
    <t>ИП 212-64-R3 W1.02</t>
  </si>
  <si>
    <t>ИПДЛ–264/1-50-R3 (ИП 212-264)</t>
  </si>
  <si>
    <t>ИПДЛ–264/1-75-R3 (ИП 212-264/10)</t>
  </si>
  <si>
    <t>ИПДЛ–264/1-100-R3 (ИП 212-264/20)</t>
  </si>
  <si>
    <t>ИПДЛ–264/2-150-R3 (ИП 212-264/30)</t>
  </si>
  <si>
    <t>ИПР 513-11ИКЗ-А-R3</t>
  </si>
  <si>
    <t>ОПОП 124-R3 (светозвуковой, адресный, бело-красный)</t>
  </si>
  <si>
    <t>ОПОП 124Б-R3 (свето-звук в базе)</t>
  </si>
  <si>
    <t>МДУ-1С-R3</t>
  </si>
  <si>
    <t>ТЮЛЬПАН 64/2-R3</t>
  </si>
  <si>
    <t>ИП 212/101-64-PR-R3 W1.02</t>
  </si>
  <si>
    <t xml:space="preserve">УДП 513-11-R3 </t>
  </si>
  <si>
    <t>ИВЭПР 12/5 RS-R3 2х17 БР (К4)</t>
  </si>
  <si>
    <t>ИВЭПР 12/5 RS-R3 2х40 БР (К5)</t>
  </si>
  <si>
    <t>УДП 513-11-R3</t>
  </si>
  <si>
    <t>УДП 513-11-R3 ПП</t>
  </si>
  <si>
    <t>УДП 513-11ИКЗ-R3 "ПУСК ДЫМОУДАЛЕНИЯ", цвет оранжевый</t>
  </si>
  <si>
    <t>УДП 513-11ИКЗ-R3 "ПУСК ПОЖАРОТУШЕНИЯ", цвет желтый</t>
  </si>
  <si>
    <t>ИМ-1-R3</t>
  </si>
  <si>
    <t>МКД-2-R3</t>
  </si>
  <si>
    <t>ШУЗ-3-00-R3</t>
  </si>
  <si>
    <t>ШУЗ-1,5-00-R3</t>
  </si>
  <si>
    <t>ШУЗ-1,5-00-R3 (IP54)</t>
  </si>
  <si>
    <t>ШУЗ-3-00-R3 (IP54)</t>
  </si>
  <si>
    <t>ШУР-45-00-R3</t>
  </si>
  <si>
    <t>ИВЭПР 12/3,5 RS-R3 2х7 БР</t>
  </si>
  <si>
    <t>ШУР-110-00-R3</t>
  </si>
  <si>
    <t>ШУН/В-1,5-03-УК6-R3 (IP54)</t>
  </si>
  <si>
    <t>ШУН/В-1,5-03-УК15-R3 (IP54)</t>
  </si>
  <si>
    <t>ШУН/В-1,5-03-УК30-R3 (IP54)</t>
  </si>
  <si>
    <t>ШУН/В-1,5-03-УК45-R3 (IP54)</t>
  </si>
  <si>
    <t>ШУН/В-3-03-УК6-R3 (IP54)</t>
  </si>
  <si>
    <t>ШУН/В-3-03-УК15-R3 (IP54)</t>
  </si>
  <si>
    <t>ШУН/В-3-03-УК30-R3 (IP54)</t>
  </si>
  <si>
    <t>ШУН/В-3-03-УК45-R3 (IP54)</t>
  </si>
  <si>
    <t>ШУН/В-1,5-03-УПП-R3 (IP54)</t>
  </si>
  <si>
    <t>ШУН/В-3-03-УПП-R3 (IP54)</t>
  </si>
  <si>
    <t>ШУН/В-5,5-03-УПП-R3 (IP54)</t>
  </si>
  <si>
    <t>ШУН/В-7,5-03-УПП-R3 (IP54)</t>
  </si>
  <si>
    <t>ШУН/В-11-03-УПП-R3 (IP54)</t>
  </si>
  <si>
    <t>ШУН/В-15-03-УПП-R3 (IP54)</t>
  </si>
  <si>
    <t>ШУН/В-22-03-УПП-R3 (IP54)</t>
  </si>
  <si>
    <t>ШУН/В-30-03-УПП-R3 (IP54)</t>
  </si>
  <si>
    <t>ОПОП 1-R3</t>
  </si>
  <si>
    <t>ШУН/В-1,5-03-R3 (IP54)</t>
  </si>
  <si>
    <t>ШУН/В-3-03-R3 (IP54)</t>
  </si>
  <si>
    <t>ШУН/В-1,5-00-УПП-R3 (IP54)</t>
  </si>
  <si>
    <t>ШУН/В-3-00-УПП-R3 (IP54)</t>
  </si>
  <si>
    <t>ШУН/В-5,5-00-УПП-R3 (IP54)</t>
  </si>
  <si>
    <t>ШУН/В-7,5-00-УПП-R3 (IP54)</t>
  </si>
  <si>
    <t>ШУН/В-11-00-УПП-R3 (IP54)</t>
  </si>
  <si>
    <t>ШУН/В-15-00-УПП-R3 (IP54)</t>
  </si>
  <si>
    <t>ШУН/В-18-00-УПП-R3 (IP54)</t>
  </si>
  <si>
    <t>ШУН/В-22-00-УПП-R3 (IP54)</t>
  </si>
  <si>
    <t>ШУН/В-30-00-УПП-R3 (IP54)</t>
  </si>
  <si>
    <t>ШУН/В-37-00-УПП-R3 (IP54)</t>
  </si>
  <si>
    <t>ШУН/В-45-00-УПП-R3 (IP54)</t>
  </si>
  <si>
    <t>ШУН/В-1,5-00-ПЧ-R3 (IP54)</t>
  </si>
  <si>
    <t>ШУН/В-5,5-00-ПЧ-R3 (IP54)</t>
  </si>
  <si>
    <t>ШУН/В-7,5-00-ПЧ-R3 (IP54)</t>
  </si>
  <si>
    <t>ШУН/В-11-00-ПЧ-R3 (IP54)</t>
  </si>
  <si>
    <t>ШУН/В-15-00-ПЧ-R3 (IP54)</t>
  </si>
  <si>
    <t>ШУН/В-18-00-ПЧ-R3 (IP54)</t>
  </si>
  <si>
    <t>ШУН/В-22-00-ПЧ-R3 (IP54)</t>
  </si>
  <si>
    <t>ШУН/В-30-00-ПЧ-R3 (IP54)</t>
  </si>
  <si>
    <t>ШУН/В-1,5-03-ПЧ-R3 (IP54)</t>
  </si>
  <si>
    <t>ШУН/В-3-03-ПЧ-R3 (IP54)</t>
  </si>
  <si>
    <t>Шкаф управления насосом или вентилятором ШУН/В-5,5-03-ПЧ-R3 (IP54)</t>
  </si>
  <si>
    <t>ШУН/В-5,5-03-ПЧ-R3 (IP54)</t>
  </si>
  <si>
    <t>ШУН/В-7,5-03-ПЧ-R3 (IP54)</t>
  </si>
  <si>
    <t>ШУН/В-11-03-ПЧ-R3 (IP54)</t>
  </si>
  <si>
    <t>ШУН/В-15-03-ПЧ-R3 (IP54)</t>
  </si>
  <si>
    <t>ШУН/В-22-03-ПЧ-R3 (IP54)</t>
  </si>
  <si>
    <t>ШУН/В-37-03-ПЧ-R3 (IP54)</t>
  </si>
  <si>
    <t>ИП 212-164 прот. R3</t>
  </si>
  <si>
    <t>ИП 212-64-R3 W2.02</t>
  </si>
  <si>
    <t>УДП 513-11ИКЗ-R3</t>
  </si>
  <si>
    <t>SPC01-C6UL-1M-LSZH</t>
  </si>
  <si>
    <t>SPC01-C6UL-2M-LSZH</t>
  </si>
  <si>
    <t>SPC01-C6UL-3M-LSZH</t>
  </si>
  <si>
    <t>SPC01-C5EFUL-1M-LSZH</t>
  </si>
  <si>
    <t>SPC01-C5EFUL-2M-LSZH</t>
  </si>
  <si>
    <t>SPC01-C5EFUL-3M-LSZH</t>
  </si>
  <si>
    <t>SPC01-C5EUL-1M-LSZH</t>
  </si>
  <si>
    <t>SPC01-C5EUL-1M5-LSZH</t>
  </si>
  <si>
    <t>SPC01-C5EUL-2M-LSZH</t>
  </si>
  <si>
    <t>SPC01-C5EUL-3M-LSZH</t>
  </si>
  <si>
    <t>SPC01-C5EUL-5M-LSZH</t>
  </si>
  <si>
    <t>SPC01-C6UL-0,5M-LSZH</t>
  </si>
  <si>
    <t>SPC01-C5EUL-0,5M-LSZH</t>
  </si>
  <si>
    <t>SPC01-C5EFUL-0,5M-LSZH</t>
  </si>
  <si>
    <t>V-800-L-LCD</t>
  </si>
  <si>
    <t>PT-1K-LCD</t>
  </si>
  <si>
    <t>V-600-L-LCD</t>
  </si>
  <si>
    <t>V-1200-L-LCD</t>
  </si>
  <si>
    <t>V-1500-L</t>
  </si>
  <si>
    <t>V-2000-L</t>
  </si>
  <si>
    <t>V-1500-F</t>
  </si>
  <si>
    <t>V-1200-F</t>
  </si>
  <si>
    <t>ZP4S-50M</t>
  </si>
  <si>
    <t>V-1500-L/V-800F-LCD</t>
  </si>
  <si>
    <t>GT31-15KVA</t>
  </si>
  <si>
    <t>RT-3KL-LCD</t>
  </si>
  <si>
    <t>TRX11-3KL-LCD/AS09SC</t>
  </si>
  <si>
    <t>RT-10KL-LCD/A3</t>
  </si>
  <si>
    <t>BAT12-72V-7AH-R</t>
  </si>
  <si>
    <t>TRX11-1KL-LCD/AS09SC</t>
  </si>
  <si>
    <t>TRX11-2KL-LCD/AS09SC</t>
  </si>
  <si>
    <t>WR-CM-IDC-C5E</t>
  </si>
  <si>
    <t>WR-CM-IDC-C5E-SH</t>
  </si>
  <si>
    <t>WR-PL-24-C5E-SH-D</t>
  </si>
  <si>
    <t>WR-PL-48-C5E-D</t>
  </si>
  <si>
    <t>WR-PL-24-C5E-D</t>
  </si>
  <si>
    <t>WR-WS-8P8C-C5E-1</t>
  </si>
  <si>
    <t>WR-KJ-RJ45-C5E-90</t>
  </si>
  <si>
    <t>WR-KJ-RJ45-C5E-SH-90</t>
  </si>
  <si>
    <t>WR-KJ-RJ45-C5E-90-SW-BK</t>
  </si>
  <si>
    <t>WR-TW-0645-GP-RAL9004</t>
  </si>
  <si>
    <t>WR-TW-0645-SR-RAL7035</t>
  </si>
  <si>
    <t>WR-TW-0666-GP-RAL9004</t>
  </si>
  <si>
    <t>WR-TW-0666-SR-RAL7035</t>
  </si>
  <si>
    <t>WR-TW-0945-GP-RAL9004</t>
  </si>
  <si>
    <t>WR-TW-0945-SR-RAL7035</t>
  </si>
  <si>
    <t>WR-TW-0966-GP-RAL9004</t>
  </si>
  <si>
    <t>WR-TW-0966-SR-RAL7035</t>
  </si>
  <si>
    <t>WR-TW-1245-GP-RAL9004</t>
  </si>
  <si>
    <t>WR-TW-1266-GP-RAL9004</t>
  </si>
  <si>
    <t>WR-TW-1545-GP-RAL9004</t>
  </si>
  <si>
    <t>WR-TW-1566-GP-RAL9004</t>
  </si>
  <si>
    <t>WR-TW-1845-GP-RAL9004</t>
  </si>
  <si>
    <t>WR-TW-1866-GP-RAL9004</t>
  </si>
  <si>
    <t>WR-TW-2245-GP-RAL9004</t>
  </si>
  <si>
    <t>WR-TW-2266-GP-RAL9004</t>
  </si>
  <si>
    <t>WR-TW-2266-SD-RAL7035</t>
  </si>
  <si>
    <t>WR-TW-0645-SD-RAL7035</t>
  </si>
  <si>
    <t>WR-TW-0666-SD-RAL7035</t>
  </si>
  <si>
    <t>WR-TW-0945-SD-RAL7035</t>
  </si>
  <si>
    <t>WR-TW-0966-SD-RAL7035</t>
  </si>
  <si>
    <t>WR-TW-1245-SD-RAL7035</t>
  </si>
  <si>
    <t>WR-TW-1245-SR-RAL7035</t>
  </si>
  <si>
    <t>WR-TW-1266-SD-RAL7035</t>
  </si>
  <si>
    <t>WR-TW-1266-SR-RAL7035</t>
  </si>
  <si>
    <t>WR-TW-1545-SD-RAL7035</t>
  </si>
  <si>
    <t>WR-TW-1545-SR-RAL7035</t>
  </si>
  <si>
    <t>WR-TW-1566-SD-RAL7035</t>
  </si>
  <si>
    <t>WR-TW-1566-SR-RAL7035</t>
  </si>
  <si>
    <t>WR-TW-1845-SD-RAL7035</t>
  </si>
  <si>
    <t>WR-TW-1845-SR-RAL7035</t>
  </si>
  <si>
    <t>WR-TW-1866-SD-RAL7035</t>
  </si>
  <si>
    <t>WR-TW-1866-SR-RAL7035</t>
  </si>
  <si>
    <t>WR-TW-2245-SR-RAL7035</t>
  </si>
  <si>
    <t>WR-TW-2266-SR-RAL7035</t>
  </si>
  <si>
    <t>WR-TT-2268-DD-RAL9004</t>
  </si>
  <si>
    <t>WR-TT-2288-DD-RAL9004</t>
  </si>
  <si>
    <t>WR-TT-2261-DD-RAL9004</t>
  </si>
  <si>
    <t>WR-TT-2766-DD-RAL9004</t>
  </si>
  <si>
    <t>WR-TT-2768-DD-RAL9004</t>
  </si>
  <si>
    <t>WR-TT-2761-DD-RAL9004</t>
  </si>
  <si>
    <t>WR-TT-3266-DD-RAL9004</t>
  </si>
  <si>
    <t>WR-TT-3268-DD-RAL9004</t>
  </si>
  <si>
    <t>WR-TT-3261-DD-RAL9004</t>
  </si>
  <si>
    <t>WR-TT-3288-DD-RAL9004</t>
  </si>
  <si>
    <t>WR-TT-3281-DD-RAL9004</t>
  </si>
  <si>
    <t>WR-TT-3282-DD-RAL9004</t>
  </si>
  <si>
    <t>WR-TT-3766-DD-RAL9004</t>
  </si>
  <si>
    <t>WR-TT-3768-DD-RAL9004</t>
  </si>
  <si>
    <t>WR-TT-3761-DD-RAL9004</t>
  </si>
  <si>
    <t>WR-TT-3762-DD-RAL9004</t>
  </si>
  <si>
    <t>WR-TT-3788-DD-RAL9004</t>
  </si>
  <si>
    <t>WR-TT-4266-DD-RAL9004</t>
  </si>
  <si>
    <t>WR-TT-4268-DD-RAL9004</t>
  </si>
  <si>
    <t>WR-TT-4261-DD-RAL9004</t>
  </si>
  <si>
    <t>WR-TT-4286-DD-RAL9004</t>
  </si>
  <si>
    <t>WR-TT-4288-DD-RAL9004</t>
  </si>
  <si>
    <t>WR-TT-4281-DD-RAL9004</t>
  </si>
  <si>
    <t>WR-TT-4262-DD-RAL9004</t>
  </si>
  <si>
    <t>WR-TT-4766-DD-RAL9004</t>
  </si>
  <si>
    <t>WR-TT-4768-DD-RAL9004</t>
  </si>
  <si>
    <t>WR-TT-4761-DD-RAL9004</t>
  </si>
  <si>
    <t>WR-TT-4762-DD-RAL9004</t>
  </si>
  <si>
    <t>WR-TT-4788-DD-RAL9004</t>
  </si>
  <si>
    <t>WR-TT-4781-DD-RAL9004</t>
  </si>
  <si>
    <t>WR-TT-4782-DD-RAL9004</t>
  </si>
  <si>
    <t>WR-TW-2245-SD-RAL7035</t>
  </si>
  <si>
    <t>WR-TT-2266-AS-RAL9004</t>
  </si>
  <si>
    <t>WR-TT-4781-AS-RAL9004</t>
  </si>
  <si>
    <t>WR-TT-2268-AS-RAL9004</t>
  </si>
  <si>
    <t>WR-TT-2261-AS-RAL9004</t>
  </si>
  <si>
    <t>WR-TT-2766-AS-RAL9004</t>
  </si>
  <si>
    <t>WR-TT-2768-AS-RAL9004</t>
  </si>
  <si>
    <t>WR-TT-2786-AS-RAL9004</t>
  </si>
  <si>
    <t>WR-TT-2761-AS-RAL9004</t>
  </si>
  <si>
    <t>WR-TT-3266-AS-RAL9004</t>
  </si>
  <si>
    <t>WR-TT-3268-AS-RAL9004</t>
  </si>
  <si>
    <t>WR-TT-3261-AS-RAL9004</t>
  </si>
  <si>
    <t>WR-TT-3288-AS-RAL9004</t>
  </si>
  <si>
    <t>WR-TT-3281-AS-RAL9004</t>
  </si>
  <si>
    <t>WR-TT-3282-AS-RAL9004</t>
  </si>
  <si>
    <t>WR-TT-3766-AS-RAL9004</t>
  </si>
  <si>
    <t>WR-TT-3768-AS-RAL9004</t>
  </si>
  <si>
    <t>WR-TT-3761-AS-RAL9004</t>
  </si>
  <si>
    <t>WR-TT-3788-AS-RAL9004</t>
  </si>
  <si>
    <t>WR-TT-4266-AS-RAL9004</t>
  </si>
  <si>
    <t>WR-TT-4268-AS-RAL9004</t>
  </si>
  <si>
    <t>WR-TT-4261-AS-RAL9004</t>
  </si>
  <si>
    <t>WR-TT-4262-AS-RAL9004</t>
  </si>
  <si>
    <t>WR-TT-4284-AS-RAL9004</t>
  </si>
  <si>
    <t>WR-TT-4286-AS-RAL9004</t>
  </si>
  <si>
    <t>WR-TT-4288-AS-RAL9004</t>
  </si>
  <si>
    <t>WR-TT-4281-AS-RAL9004</t>
  </si>
  <si>
    <t>WR-TT-4282-AS-RAL9004</t>
  </si>
  <si>
    <t>WR-TT-4766-AS-RAL9004</t>
  </si>
  <si>
    <t>WR-TT-4768-AS-RAL9004</t>
  </si>
  <si>
    <t>WR-TT-4761-AS-RAL9004</t>
  </si>
  <si>
    <t>WR-TT-4762-AS-RAL9004</t>
  </si>
  <si>
    <t>WR-TT-4788-AS-RAL9004</t>
  </si>
  <si>
    <t>WR-TT-4782-AS-RAL9004</t>
  </si>
  <si>
    <t>WR-PC-RJ45-UTP-5E-1-GY</t>
  </si>
  <si>
    <t>WR-PC-RJ45-UTP-5E-2-GY</t>
  </si>
  <si>
    <t>WR-PC-RJ45-UTP-5E-3-GY</t>
  </si>
  <si>
    <t>WR-PC-RJ45-UTP-5E-5-GY</t>
  </si>
  <si>
    <t>WR-PC-RJ45-UTP-5E-7-GY</t>
  </si>
  <si>
    <t>WR-PC-RJ45-UTP-5E-10-GY</t>
  </si>
  <si>
    <t>WR-PC-RJ45-FTP-5E-1-GY</t>
  </si>
  <si>
    <t>WR-PC-RJ45-FTP-5E-2-GY</t>
  </si>
  <si>
    <t>WR-PC-RJ45-FTP-5E-3-GY</t>
  </si>
  <si>
    <t>WR-PC-RJ45-FTP-5E-5-GY</t>
  </si>
  <si>
    <t>WR-PC-RJ45-FTP-5E-7-GY</t>
  </si>
  <si>
    <t>WR-PC-RJ45-FTP-5E-10-GY</t>
  </si>
  <si>
    <t>WR-PC-RJ45-UTP-5E-0.3-GY</t>
  </si>
  <si>
    <t>WR-PC-RJ45-UTP-5E-0.5-GY</t>
  </si>
  <si>
    <t>WR-PC-RJ45-UTP-5E-1.5-GY</t>
  </si>
  <si>
    <t>WR-PC-RJ45-FTP-5E-0.3-GY</t>
  </si>
  <si>
    <t>WR-PC-RJ45-FTP-5E-0.5-GY</t>
  </si>
  <si>
    <t>WR-PC-RJ45-FTP-5E-1.5-GY</t>
  </si>
  <si>
    <t>НФ-00001303</t>
  </si>
  <si>
    <t>НФ-00001317</t>
  </si>
  <si>
    <t>НФ-00001316</t>
  </si>
  <si>
    <t>1130-001</t>
  </si>
  <si>
    <t>НФ-00000576</t>
  </si>
  <si>
    <t>1421-004</t>
  </si>
  <si>
    <t>НФ-00001358</t>
  </si>
  <si>
    <t>НФ-00001095</t>
  </si>
  <si>
    <t>НФ-00001330</t>
  </si>
  <si>
    <t>НФ-00001331</t>
  </si>
  <si>
    <t>НФ-00001345</t>
  </si>
  <si>
    <t>НФ-00001353</t>
  </si>
  <si>
    <t>НФ-00001354</t>
  </si>
  <si>
    <t>НФ-00001347</t>
  </si>
  <si>
    <t>НФ-00001349</t>
  </si>
  <si>
    <t>НФ-00001213</t>
  </si>
  <si>
    <t>НФ-00001411</t>
  </si>
  <si>
    <t>НФ-00001161</t>
  </si>
  <si>
    <t>НФ-00000041</t>
  </si>
  <si>
    <t>НФ-00000221</t>
  </si>
  <si>
    <t>НФ-00001326</t>
  </si>
  <si>
    <t>1640-001</t>
  </si>
  <si>
    <t>1740-006</t>
  </si>
  <si>
    <t>НФ-00001420</t>
  </si>
  <si>
    <t>НФ-00001524</t>
  </si>
  <si>
    <t>НФ-00001510</t>
  </si>
  <si>
    <t>1830-004</t>
  </si>
  <si>
    <t>НФ-00001360</t>
  </si>
  <si>
    <t>1720-004</t>
  </si>
  <si>
    <t>НФ-00001341</t>
  </si>
  <si>
    <t>НФ-00001340</t>
  </si>
  <si>
    <t>НФ-00001342</t>
  </si>
  <si>
    <t>НФ-00001343</t>
  </si>
  <si>
    <t>1710-001</t>
  </si>
  <si>
    <t>НФ-00001419</t>
  </si>
  <si>
    <t>1410-001</t>
  </si>
  <si>
    <t>НФ-00001379</t>
  </si>
  <si>
    <t>НФ-00001476</t>
  </si>
  <si>
    <t>НФ-00001477</t>
  </si>
  <si>
    <t>1740-007</t>
  </si>
  <si>
    <t>1410-003</t>
  </si>
  <si>
    <t>НФ-00000459</t>
  </si>
  <si>
    <t>НФ-00001418</t>
  </si>
  <si>
    <t>1740-005</t>
  </si>
  <si>
    <t>НФ-00001261</t>
  </si>
  <si>
    <t>НФ-00001214</t>
  </si>
  <si>
    <t>НФ-00001328</t>
  </si>
  <si>
    <t>НФ-00000418</t>
  </si>
  <si>
    <t>НФ-00001003</t>
  </si>
  <si>
    <t>НФ-00001421</t>
  </si>
  <si>
    <t>НФ-00001168</t>
  </si>
  <si>
    <t>НФ-00001166</t>
  </si>
  <si>
    <t>НФ-00001052</t>
  </si>
  <si>
    <t>1740-001</t>
  </si>
  <si>
    <t>НФ-00001351</t>
  </si>
  <si>
    <t>НФ-00000388</t>
  </si>
  <si>
    <t>НФ-00001304</t>
  </si>
  <si>
    <t>НФ-00001260</t>
  </si>
  <si>
    <t>НФ-00001301</t>
  </si>
  <si>
    <t>НФ-00001335</t>
  </si>
  <si>
    <t>SBW-1M-W</t>
  </si>
  <si>
    <t>SBW-2M-W</t>
  </si>
  <si>
    <t>SUJ-2U-W</t>
  </si>
  <si>
    <t>SUJ-2U45-W</t>
  </si>
  <si>
    <t>SUJ-2UC-W</t>
  </si>
  <si>
    <t>SHD-FP1M-W</t>
  </si>
  <si>
    <t>S-WC-2S-W</t>
  </si>
  <si>
    <t>SUJ-UC45-W</t>
  </si>
  <si>
    <t>SVGA-FP1M-W</t>
  </si>
  <si>
    <t>SPP24-1U</t>
  </si>
  <si>
    <t>SPP24-1UC5E</t>
  </si>
  <si>
    <t>SPP24-1UC6</t>
  </si>
  <si>
    <t>SKJ-FP1M-5E-W</t>
  </si>
  <si>
    <t>SKJ-FP1M-6-W</t>
  </si>
  <si>
    <t>SLC-UP5E-CCA-7035</t>
  </si>
  <si>
    <t>SLC-UP5E04-6018</t>
  </si>
  <si>
    <t>SLC-UL604-5012</t>
  </si>
  <si>
    <t>SLC-FUL604-5012</t>
  </si>
  <si>
    <t>SLC-OUP5E04-9005</t>
  </si>
  <si>
    <t>SLC-FUP5E04-9005</t>
  </si>
  <si>
    <t>SKJ-45-5E-B</t>
  </si>
  <si>
    <t>SKJ-45-5EF-W</t>
  </si>
  <si>
    <t>SKJ-45-6EF-W</t>
  </si>
  <si>
    <t>SLC-FUL5E04-7035</t>
  </si>
  <si>
    <t>SKJ-45-6-B</t>
  </si>
  <si>
    <t>SF-12M-G</t>
  </si>
  <si>
    <t>SFW-2M-IP44-BN</t>
  </si>
  <si>
    <t>SF-8M-G</t>
  </si>
  <si>
    <t>SF-12M-ST</t>
  </si>
  <si>
    <t>SF-16M-G-M</t>
  </si>
  <si>
    <t>SF-16M-G</t>
  </si>
  <si>
    <t>STF-4M-S</t>
  </si>
  <si>
    <t>SFS-6M-IP66-S</t>
  </si>
  <si>
    <t>SF-12M-G-M</t>
  </si>
  <si>
    <t>SF-4M-ST</t>
  </si>
  <si>
    <t>STF-3M-S</t>
  </si>
  <si>
    <t>STF-8M-S</t>
  </si>
  <si>
    <t>STF-6M-S</t>
  </si>
  <si>
    <t xml:space="preserve"> SNA-8521G</t>
  </si>
  <si>
    <t xml:space="preserve"> RD-EX</t>
  </si>
  <si>
    <t xml:space="preserve"> SNA-8502</t>
  </si>
  <si>
    <t xml:space="preserve"> SW-03</t>
  </si>
  <si>
    <t xml:space="preserve"> SW-06</t>
  </si>
  <si>
    <t xml:space="preserve"> SES-1120</t>
  </si>
  <si>
    <t xml:space="preserve"> SRG-3220TL</t>
  </si>
  <si>
    <t xml:space="preserve"> SRM-7001С</t>
  </si>
  <si>
    <t xml:space="preserve"> SRM-7010</t>
  </si>
  <si>
    <t xml:space="preserve"> SAR-1051A</t>
  </si>
  <si>
    <t xml:space="preserve"> SAR-1051B</t>
  </si>
  <si>
    <t xml:space="preserve"> SAB-1112-EX</t>
  </si>
  <si>
    <t xml:space="preserve"> SES-2220P</t>
  </si>
  <si>
    <t xml:space="preserve"> SPD-3322</t>
  </si>
  <si>
    <t xml:space="preserve"> SSS-1120</t>
  </si>
  <si>
    <t xml:space="preserve"> SSS-2220P</t>
  </si>
  <si>
    <t xml:space="preserve"> SPA-112DP</t>
  </si>
  <si>
    <t xml:space="preserve"> SPA-124DP</t>
  </si>
  <si>
    <t xml:space="preserve"> SPA-136DP</t>
  </si>
  <si>
    <t xml:space="preserve"> SPA-148DP</t>
  </si>
  <si>
    <t xml:space="preserve"> SPA-600DP</t>
  </si>
  <si>
    <t xml:space="preserve"> SPA-720DP</t>
  </si>
  <si>
    <t xml:space="preserve"> RD-8 (pwc)</t>
  </si>
  <si>
    <t xml:space="preserve"> SNA-1600</t>
  </si>
  <si>
    <t xml:space="preserve"> SNA-800</t>
  </si>
  <si>
    <t xml:space="preserve"> SPD-3322-SE</t>
  </si>
  <si>
    <t xml:space="preserve"> SSS-1120-SE</t>
  </si>
  <si>
    <t xml:space="preserve"> SPA-1000DP</t>
  </si>
  <si>
    <t xml:space="preserve"> RD-8 (вилка)</t>
  </si>
  <si>
    <t xml:space="preserve"> SMX-604</t>
  </si>
  <si>
    <t xml:space="preserve"> SSC-216M (10A)</t>
  </si>
  <si>
    <t xml:space="preserve"> SSC-216M (5A)</t>
  </si>
  <si>
    <t xml:space="preserve"> SW-10</t>
  </si>
  <si>
    <t xml:space="preserve"> SPA-212DP</t>
  </si>
  <si>
    <t xml:space="preserve"> SPA-224DP</t>
  </si>
  <si>
    <t xml:space="preserve"> SPA-248DP</t>
  </si>
  <si>
    <t xml:space="preserve"> SPA-412DP</t>
  </si>
  <si>
    <t xml:space="preserve"> SPA-424DP</t>
  </si>
  <si>
    <t xml:space="preserve"> SW-01</t>
  </si>
  <si>
    <t xml:space="preserve"> SAB-1112-SE</t>
  </si>
  <si>
    <t xml:space="preserve"> SCS-06 (8 Ом)</t>
  </si>
  <si>
    <t xml:space="preserve"> SHS-10TA</t>
  </si>
  <si>
    <t xml:space="preserve"> SRM-7020C</t>
  </si>
  <si>
    <t xml:space="preserve"> SEP-3352-SE</t>
  </si>
  <si>
    <t xml:space="preserve"> SEU-2211 (1U)</t>
  </si>
  <si>
    <t xml:space="preserve"> SRG-3220GR</t>
  </si>
  <si>
    <t xml:space="preserve"> SRG-3220R2</t>
  </si>
  <si>
    <t xml:space="preserve"> SEU-2211M</t>
  </si>
  <si>
    <t xml:space="preserve"> SSC-216E (10А)</t>
  </si>
  <si>
    <t xml:space="preserve"> SSC-216E (5A)</t>
  </si>
  <si>
    <t xml:space="preserve"> SMA-1408</t>
  </si>
  <si>
    <t xml:space="preserve"> SFT-2300</t>
  </si>
  <si>
    <t xml:space="preserve"> SNA-8521A</t>
  </si>
  <si>
    <t xml:space="preserve"> SCS-10</t>
  </si>
  <si>
    <t xml:space="preserve"> RDIP-050A</t>
  </si>
  <si>
    <t xml:space="preserve"> SEP-3352-EX</t>
  </si>
  <si>
    <t xml:space="preserve"> SEP-3352-EX-SE</t>
  </si>
  <si>
    <t xml:space="preserve"> SME-4A</t>
  </si>
  <si>
    <t xml:space="preserve"> SMPR-MP3FM</t>
  </si>
  <si>
    <t xml:space="preserve">  SNA-8521C</t>
  </si>
  <si>
    <t xml:space="preserve"> SNA-8521C</t>
  </si>
  <si>
    <t xml:space="preserve"> SNA-8521CR</t>
  </si>
  <si>
    <t xml:space="preserve"> SCS-03</t>
  </si>
  <si>
    <t xml:space="preserve"> RDIP-125A</t>
  </si>
  <si>
    <t xml:space="preserve"> SME-2A (1U)</t>
  </si>
  <si>
    <t xml:space="preserve"> SNA-8502-EX</t>
  </si>
  <si>
    <t xml:space="preserve"> SPM-Box</t>
  </si>
  <si>
    <t xml:space="preserve"> SPM-A01025-AW</t>
  </si>
  <si>
    <t xml:space="preserve"> SPM-A01050-AW</t>
  </si>
  <si>
    <t xml:space="preserve"> SDR-1104</t>
  </si>
  <si>
    <t xml:space="preserve"> SDMT-100</t>
  </si>
  <si>
    <t xml:space="preserve"> SPM-C20085-AR / SPM-C20085-AW</t>
  </si>
  <si>
    <t xml:space="preserve"> SPM-B10025-AR / SPM-B10025-AW</t>
  </si>
  <si>
    <t xml:space="preserve"> SPM-B10050-AR / SPM-B10050-AW</t>
  </si>
  <si>
    <t xml:space="preserve"> SPM-B20085-AR / SPM-B20085-AW</t>
  </si>
  <si>
    <t xml:space="preserve"> SPM-C20025-AR / SPM-C20025-AW</t>
  </si>
  <si>
    <t xml:space="preserve"> SPM-C20050-AR / SPM-C20050-AW</t>
  </si>
  <si>
    <t xml:space="preserve"> SRG-3220 (10A)</t>
  </si>
  <si>
    <t xml:space="preserve"> STM-1004+GPS-2500</t>
  </si>
  <si>
    <t xml:space="preserve"> SPM-Cover</t>
  </si>
  <si>
    <t>541-802-5903-0001</t>
  </si>
  <si>
    <t>Модуль типа Hewlett Packard модели S0U61A</t>
  </si>
  <si>
    <t>541-802-5903-0002</t>
  </si>
  <si>
    <t>Модуль типа Hewlett Packard модели S0U62A</t>
  </si>
  <si>
    <t>541-802-5903-0003</t>
  </si>
  <si>
    <t>Модуль типа Hewlett Packard модели S0U63A</t>
  </si>
  <si>
    <t>541-802-5903-0004</t>
  </si>
  <si>
    <t>Модуль типа Hewlett Packard модели S0U64A</t>
  </si>
  <si>
    <t>541-802-5903-0005</t>
  </si>
  <si>
    <t>Модуль типа Hewlett Packard модели S0U66A</t>
  </si>
  <si>
    <t>541-802-5903-0006</t>
  </si>
  <si>
    <t>Модуль типа Hewlett Packard модели S0U65A</t>
  </si>
  <si>
    <t>541-802-5903-0007</t>
  </si>
  <si>
    <t>Модуль типа Hewlett Packard модели S0U67A</t>
  </si>
  <si>
    <t>541-802-5903-0008</t>
  </si>
  <si>
    <t>Модуль типа Hewlett Packard модели R0X45C</t>
  </si>
  <si>
    <t>541-802-5903-0009</t>
  </si>
  <si>
    <t>Модуль типа Hewlett Packard модели S0E48A</t>
  </si>
  <si>
    <t>541-802-5903-0010</t>
  </si>
  <si>
    <t>Модуль типа Hewlett Packard модели R0X44C</t>
  </si>
  <si>
    <t>541-802-5903-0011</t>
  </si>
  <si>
    <t>Модуль типа Hewlett Packard модели R0X43C</t>
  </si>
  <si>
    <t>541-802-5903-0012</t>
  </si>
  <si>
    <t>Модуль типа Hewlett Packard модели R0X42C</t>
  </si>
  <si>
    <t>541-802-5903-0013</t>
  </si>
  <si>
    <t>Модуль типа Hewlett Packard модели S1T83A</t>
  </si>
  <si>
    <t>541-802-5903-0014</t>
  </si>
  <si>
    <t>Модуль типа Hewlett Packard модели R0X41C</t>
  </si>
  <si>
    <t>541-802-5903-0015</t>
  </si>
  <si>
    <t>Модуль типа Hewlett Packard модели R0X40C</t>
  </si>
  <si>
    <t>541-802-5903-0016</t>
  </si>
  <si>
    <t>Модуль типа Hewlett Packard модели R0X39C</t>
  </si>
  <si>
    <t>541-802-5903-0017</t>
  </si>
  <si>
    <t>Модуль типа Hewlett Packard модели R0X38C</t>
  </si>
  <si>
    <t>541-802-5903-0018</t>
  </si>
  <si>
    <t>Модуль типа Hewlett Packard модели JL366A</t>
  </si>
  <si>
    <t>541-802-5903-0019</t>
  </si>
  <si>
    <t>Модуль типа Hewlett Packard модели JL365A</t>
  </si>
  <si>
    <t>541-802-5903-0020</t>
  </si>
  <si>
    <t>Модуль типа Hewlett Packard модели JL687A</t>
  </si>
  <si>
    <t>541-802-5903-0021</t>
  </si>
  <si>
    <t>Модуль типа Hewlett Packard модели JL363A</t>
  </si>
  <si>
    <t>541-802-5902-0001</t>
  </si>
  <si>
    <t>Коммутатор типа Hewlett Packard модели JL667A</t>
  </si>
  <si>
    <t>541-802-5902-0002</t>
  </si>
  <si>
    <t>Коммутатор типа Hewlett Packard модели JL668A</t>
  </si>
  <si>
    <t>541-802-5902-0004</t>
  </si>
  <si>
    <t>Коммутатор типа Hewlett Packard модели R8Q70A</t>
  </si>
  <si>
    <t>541-802-5902-0005</t>
  </si>
  <si>
    <t>Коммутатор типа Hewlett Packard модели R8Q68A</t>
  </si>
  <si>
    <t>541-802-5902-0006</t>
  </si>
  <si>
    <t>Коммутатор типа Hewlett Packard модели JL724B</t>
  </si>
  <si>
    <t>541-802-5902-0007</t>
  </si>
  <si>
    <t>Коммутатор типа Hewlett Packard модели JL726B</t>
  </si>
  <si>
    <t>541-802-5902-0008</t>
  </si>
  <si>
    <t>Коммутатор типа Hewlett Packard модели R9W90A</t>
  </si>
  <si>
    <t>541-802-5902-0009</t>
  </si>
  <si>
    <t>Коммутатор типа Hewlett Packard модели R9W91A</t>
  </si>
  <si>
    <t>541-802-5902-0010</t>
  </si>
  <si>
    <t>Коммутатор типа Hewlett Packard модели R9W86A</t>
  </si>
  <si>
    <t>541-802-5902-0011</t>
  </si>
  <si>
    <t>Коммутатор типа Hewlett Packard модели R9W87A</t>
  </si>
  <si>
    <t>541-802-5902-0012</t>
  </si>
  <si>
    <t>Коммутатор типа Hewlett Packard модели JL579A</t>
  </si>
  <si>
    <t>541-802-5902-0013</t>
  </si>
  <si>
    <t>Коммутатор типа Hewlett Packard модели JL479A</t>
  </si>
  <si>
    <t>541-802-5902-0014</t>
  </si>
  <si>
    <t>Коммутатор типа Hewlett Packard модели JL624A</t>
  </si>
  <si>
    <t>541-802-5902-0015</t>
  </si>
  <si>
    <t>Коммутатор типа Hewlett Packard модели JL625A</t>
  </si>
  <si>
    <t>541-802-5902-0016</t>
  </si>
  <si>
    <t>Коммутатор типа Hewlett Packard модели JL626A</t>
  </si>
  <si>
    <t>541-802-5902-0017</t>
  </si>
  <si>
    <t>Коммутатор типа Hewlett Packard модели JL627A</t>
  </si>
  <si>
    <t>541-802-5902-0018</t>
  </si>
  <si>
    <t>Коммутатор типа Hewlett Packard модели JL700C</t>
  </si>
  <si>
    <t>541-802-5902-0019</t>
  </si>
  <si>
    <t>Коммутатор типа Hewlett Packard модели JL701C</t>
  </si>
  <si>
    <t>541-802-5902-0020</t>
  </si>
  <si>
    <t>Коммутатор типа Hewlett Packard модели JL704C</t>
  </si>
  <si>
    <t>541-802-5902-0021</t>
  </si>
  <si>
    <t>Коммутатор типа Hewlett Packard модели JL705C</t>
  </si>
  <si>
    <t>541-802-5902-0022</t>
  </si>
  <si>
    <t>Коммутатор типа Hewlett Packard модели JL702C</t>
  </si>
  <si>
    <t>541-802-5902-0023</t>
  </si>
  <si>
    <t>Коммутатор типа Hewlett Packard модели JL703C</t>
  </si>
  <si>
    <t>541-802-5902-0024</t>
  </si>
  <si>
    <t>Коммутатор типа Hewlett Packard модели JL710C</t>
  </si>
  <si>
    <t>541-802-5902-0025</t>
  </si>
  <si>
    <t>Коммутатор типа Hewlett Packard модели JL711C</t>
  </si>
  <si>
    <t>541-802-5902-0026</t>
  </si>
  <si>
    <t>Коммутатор типа Hewlett Packard модели R9Y03A</t>
  </si>
  <si>
    <t>541-802-5902-0027</t>
  </si>
  <si>
    <t>Коммутатор типа Hewlett Packard модели R8N85A</t>
  </si>
  <si>
    <t>541-802-5902-0028</t>
  </si>
  <si>
    <t>Коммутатор типа Hewlett Packard модели R8N86A</t>
  </si>
  <si>
    <t>541-802-5902-0029</t>
  </si>
  <si>
    <t>Коммутатор типа Hewlett Packard модели R8N87A</t>
  </si>
  <si>
    <t>541-802-5902-0030</t>
  </si>
  <si>
    <t>Коммутатор типа Hewlett Packard модели R8N88A</t>
  </si>
  <si>
    <t>541-802-5902-0031</t>
  </si>
  <si>
    <t>Коммутатор типа Hewlett Packard модели R8N89A</t>
  </si>
  <si>
    <t>541-802-5902-0032</t>
  </si>
  <si>
    <t>Коммутатор типа Hewlett Packard модели R9Y04A</t>
  </si>
  <si>
    <t>541-802-5902-0033</t>
  </si>
  <si>
    <t>Коммутатор типа Hewlett Packard модели JL675A</t>
  </si>
  <si>
    <t>541-802-5902-0034</t>
  </si>
  <si>
    <t>Коммутатор типа Hewlett Packard модели JL676A</t>
  </si>
  <si>
    <t>541-802-5902-0035</t>
  </si>
  <si>
    <t>Коммутатор типа Hewlett Packard модели JL677A</t>
  </si>
  <si>
    <t>541-802-5902-0036</t>
  </si>
  <si>
    <t>Коммутатор типа Hewlett Packard модели JL678A</t>
  </si>
  <si>
    <t>541-802-5902-0037</t>
  </si>
  <si>
    <t>Коммутатор типа Hewlett Packard модели JL679A</t>
  </si>
  <si>
    <t>541-802-5902-0038</t>
  </si>
  <si>
    <t>Коммутатор типа Hewlett Packard модели R9A29A</t>
  </si>
  <si>
    <t>541-802-5902-0039</t>
  </si>
  <si>
    <t>Коммутатор типа Hewlett Packard модели R9A30A</t>
  </si>
  <si>
    <t>541-802-5902-0040</t>
  </si>
  <si>
    <t>Коммутатор типа Hewlett Packard модели S0F82A</t>
  </si>
  <si>
    <t>541-802-5902-0041</t>
  </si>
  <si>
    <t>Коммутатор типа Hewlett Packard модели S0F84A</t>
  </si>
  <si>
    <t>541-802-5902-0042</t>
  </si>
  <si>
    <t>Коммутатор типа Hewlett Packard модели R8P13A</t>
  </si>
  <si>
    <t>541-802-5902-0043</t>
  </si>
  <si>
    <t>Коммутатор типа Hewlett Packard модели R8P14A</t>
  </si>
  <si>
    <t>541-802-5902-0044</t>
  </si>
  <si>
    <t>Коммутатор типа Hewlett Packard модели R8P28A</t>
  </si>
  <si>
    <t>541-802-5902-0045</t>
  </si>
  <si>
    <t>Коммутатор типа Hewlett Packard модели R8R44A</t>
  </si>
  <si>
    <t>541-802-5902-0046</t>
  </si>
  <si>
    <t>Коммутатор типа Hewlett Packard модели R8R45A</t>
  </si>
  <si>
    <t>541-802-5902-0047</t>
  </si>
  <si>
    <t>Коммутатор типа Hewlett Packard модели R8R46A</t>
  </si>
  <si>
    <t>541-802-5902-0048</t>
  </si>
  <si>
    <t>Коммутатор типа Hewlett Packard модели R8R47A</t>
  </si>
  <si>
    <t>541-802-5902-0049</t>
  </si>
  <si>
    <t>Коммутатор типа Hewlett Packard модели R8R48A</t>
  </si>
  <si>
    <t>541-802-5902-0050</t>
  </si>
  <si>
    <t>Коммутатор типа Hewlett Packard модели R8R49A</t>
  </si>
  <si>
    <t>541-802-5902-0051</t>
  </si>
  <si>
    <t>Коммутатор типа Hewlett Packard модели R8R50A</t>
  </si>
  <si>
    <t>541-802-5902-0052</t>
  </si>
  <si>
    <t>Коммутатор типа Hewlett Packard модели JL810A</t>
  </si>
  <si>
    <t>541-802-5902-0053</t>
  </si>
  <si>
    <t>Коммутатор типа Hewlett Packard модели JL812A</t>
  </si>
  <si>
    <t>541-802-5902-0054</t>
  </si>
  <si>
    <t>Коммутатор типа Hewlett Packard модели JL814A</t>
  </si>
  <si>
    <t>541-802-5902-0055</t>
  </si>
  <si>
    <t>Коммутатор типа Hewlett Packard модели JL811A</t>
  </si>
  <si>
    <t>541-802-5902-0056</t>
  </si>
  <si>
    <t>Коммутатор типа Hewlett Packard модели JL813A</t>
  </si>
  <si>
    <t>541-802-5902-0057</t>
  </si>
  <si>
    <t>Коммутатор типа Hewlett Packard модели JL815A</t>
  </si>
  <si>
    <t>541-802-5902-0058</t>
  </si>
  <si>
    <t>Коммутатор типа Hewlett Packard модели JL680A</t>
  </si>
  <si>
    <t>541-802-5902-0059</t>
  </si>
  <si>
    <t>Коммутатор типа Hewlett Packard модели JL682A</t>
  </si>
  <si>
    <t>541-802-5902-0060</t>
  </si>
  <si>
    <t>Коммутатор типа Hewlett Packard модели JL685A</t>
  </si>
  <si>
    <t>541-802-5902-0061</t>
  </si>
  <si>
    <t>Коммутатор типа Hewlett Packard модели JL681A</t>
  </si>
  <si>
    <t>541-802-5902-0062</t>
  </si>
  <si>
    <t>Коммутатор типа Hewlett Packard модели JL683B</t>
  </si>
  <si>
    <t>541-802-5902-0063</t>
  </si>
  <si>
    <t>Коммутатор типа Hewlett Packard модели JL684B</t>
  </si>
  <si>
    <t>541-802-5902-0064</t>
  </si>
  <si>
    <t>Коммутатор типа Hewlett Packard модели JL686B</t>
  </si>
  <si>
    <t>541-802-5902-0065</t>
  </si>
  <si>
    <t>Коммутатор типа Hewlett Packard модели S0F35A</t>
  </si>
  <si>
    <t>541-802-5902-0066</t>
  </si>
  <si>
    <t>Коммутатор типа Hewlett Packard модели JL805A</t>
  </si>
  <si>
    <t>541-802-5902-0067</t>
  </si>
  <si>
    <t>Коммутатор типа Hewlett Packard модели JL807A</t>
  </si>
  <si>
    <t>541-802-5902-0068</t>
  </si>
  <si>
    <t>Коммутатор типа Hewlett Packard модели JL806A</t>
  </si>
  <si>
    <t>541-802-5902-0069</t>
  </si>
  <si>
    <t>Коммутатор типа Hewlett Packard модели JL808A</t>
  </si>
  <si>
    <t>541-802-5902-0070</t>
  </si>
  <si>
    <t>Коммутатор типа Hewlett Packard модели JL809A</t>
  </si>
  <si>
    <t>541-802-5905-0005</t>
  </si>
  <si>
    <t>Шасси типа Hewlett Packard модели S0B84A/R7C75A</t>
  </si>
  <si>
    <t>541-802-5905-0001</t>
  </si>
  <si>
    <t>Шасси типа Hewlett Packard коммутатора, модели S0U59A</t>
  </si>
  <si>
    <t>541-802-5905-0002</t>
  </si>
  <si>
    <t>Шасси типа Hewlett Packard коммутатора, модели R0X26C</t>
  </si>
  <si>
    <t>541-802-5905-0003</t>
  </si>
  <si>
    <t>Шасси типа Hewlett Packard коммутатора, модели R0X27C</t>
  </si>
  <si>
    <t>541-802-5905-0004</t>
  </si>
  <si>
    <t>Шасси типа Hewlett Packard коммутатора, модели JL376A</t>
  </si>
  <si>
    <t>541-802-5905-0007</t>
  </si>
  <si>
    <t>Шасси типа Hewlett Packard сервера, модели P52534-B21</t>
  </si>
  <si>
    <t>541-802-5905-0008</t>
  </si>
  <si>
    <t>Шасси типа Hewlett Packard сервера, модели P52535-B21</t>
  </si>
  <si>
    <t>541-802-5905-0009</t>
  </si>
  <si>
    <t>Шасси типа Hewlett Packard сервера, модели P52533-B21</t>
  </si>
  <si>
    <t>541-802-5905-0010</t>
  </si>
  <si>
    <t>Шасси типа Hewlett Packard сервера, модели P52532-B21</t>
  </si>
  <si>
    <t>541-802-5905-0011</t>
  </si>
  <si>
    <t>Шасси типа Hewlett Packard сервера, модели P52499-B21</t>
  </si>
  <si>
    <t>541-802-5905-0012</t>
  </si>
  <si>
    <t>Шасси типа Hewlett Packard сервера, модели P52498-B21</t>
  </si>
  <si>
    <t>541-802-5901-0001</t>
  </si>
  <si>
    <t>Точка доступа типа Hewlett Packard модели R2H28A, Aruba</t>
  </si>
  <si>
    <t>541-802-5901-0002</t>
  </si>
  <si>
    <t>Точка доступа типа Hewlett Packard модели Q9H62A, Aruba</t>
  </si>
  <si>
    <t>541-802-5901-0003</t>
  </si>
  <si>
    <t>Точка доступа типа Hewlett Packard модели R8M98A, Aruba</t>
  </si>
  <si>
    <t>541-802-5901-0004</t>
  </si>
  <si>
    <t>Точка доступа типа Hewlett Packard модели JZ336A, Aruba</t>
  </si>
  <si>
    <t>541-802-5901-0005</t>
  </si>
  <si>
    <t>Точка доступа типа Hewlett Packard модели R7J49A, Aruba</t>
  </si>
  <si>
    <t>541-802-5901-0006</t>
  </si>
  <si>
    <t>Точка доступа типа Hewlett Packard модели R7J27A, Aruba</t>
  </si>
  <si>
    <t>541-802-5901-0007</t>
  </si>
  <si>
    <t>Точка доступа типа Hewlett Packard модели R7J38A, Aruba</t>
  </si>
  <si>
    <t>541-802-5901-0009</t>
  </si>
  <si>
    <t>Точка доступа типа Hewlett Packard модели R3V36A, Aruba</t>
  </si>
  <si>
    <t>541-802-5901-0010</t>
  </si>
  <si>
    <t>Точка доступа типа Hewlett Packard модели R4H02A, Aruba</t>
  </si>
  <si>
    <t>541-802-5901-0011</t>
  </si>
  <si>
    <t>Точка доступа типа Hewlett Packard модели R4W62A, Aruba</t>
  </si>
  <si>
    <t>541-802-5901-0012</t>
  </si>
  <si>
    <t>Точка доступа типа Hewlett Packard модели R4W43A, Aruba</t>
  </si>
  <si>
    <t>541-802-5901-0013</t>
  </si>
  <si>
    <t>Точка доступа типа Hewlett Packard модели R4W33A, Aruba</t>
  </si>
  <si>
    <t>541-802-5901-0014</t>
  </si>
  <si>
    <t>Точка доступа типа Hewlett Packard модели R4H27A, Aruba</t>
  </si>
  <si>
    <t>541-802-5901-0015</t>
  </si>
  <si>
    <t>Точка доступа типа Hewlett Packard модели R7T30A, Aruba</t>
  </si>
  <si>
    <t>541-802-5901-0016</t>
  </si>
  <si>
    <t>Точка доступа типа Hewlett Packard модели R7T05A, Aruba</t>
  </si>
  <si>
    <t>541-802-5901-0017</t>
  </si>
  <si>
    <t>Точка доступа типа Hewlett Packard модели S0Q51A, Aruba</t>
  </si>
  <si>
    <t>541-802-5901-0018</t>
  </si>
  <si>
    <t>Точка доступа типа Hewlett Packard модели S0P51A, Aruba</t>
  </si>
  <si>
    <t>541-802-5901-0019</t>
  </si>
  <si>
    <t>Точка доступа типа Hewlett Packard модели R2X11A, Aruba</t>
  </si>
  <si>
    <t>541-802-5902-0003</t>
  </si>
  <si>
    <t>Коммутатор типа Hewlett Packard оптический, модели JL658A</t>
  </si>
  <si>
    <t>541-802-5901-0008</t>
  </si>
  <si>
    <t>Точка доступа типа Hewlett Packard модели R3V36A, AP503H Aruba</t>
  </si>
  <si>
    <t>541-802-5905-0006</t>
  </si>
  <si>
    <t>Шасси типа Hewlett Packard ленточной библиотеки, модели Q6Q62C</t>
  </si>
  <si>
    <t>541-802-5904-0001</t>
  </si>
  <si>
    <t>Контроллер типа Hewlett Packard беспроводной сети, модели R1B32A</t>
  </si>
  <si>
    <t>541-802-5904-0002</t>
  </si>
  <si>
    <t>Контроллер типа Hewlett Packard беспроводной сети, модели R1B21A</t>
  </si>
  <si>
    <t>541-802-5901-0020</t>
  </si>
  <si>
    <t>Точка доступа типа Hewlett Packard модели S1T23A, HPE Networking Instant</t>
  </si>
  <si>
    <t>541-802-5901-0021</t>
  </si>
  <si>
    <t>Точка доступа типа Hewlett Packard модели R9B28A, HPE Networking Instant</t>
  </si>
  <si>
    <t>541-802-5901-0022</t>
  </si>
  <si>
    <t>Точка доступа типа Hewlett Packard модели S1T09A, HPE Networking Instant</t>
  </si>
  <si>
    <t>541-802-5901-0023</t>
  </si>
  <si>
    <t>Точка доступа типа Hewlett Packard модели R4W02A, HPE Networking Instant</t>
  </si>
  <si>
    <t>541-802-5901-0024</t>
  </si>
  <si>
    <t>Точка доступа типа Hewlett Packard модели S1U76A, HPE Networking Instant</t>
  </si>
  <si>
    <t>541-802-5901-0025</t>
  </si>
  <si>
    <t>Точка доступа типа Hewlett Packard модели S1T37A, HPE Networking Instant</t>
  </si>
  <si>
    <t>HPE</t>
  </si>
  <si>
    <t>S0U61A</t>
  </si>
  <si>
    <t>S0U62A</t>
  </si>
  <si>
    <t>S0U63A</t>
  </si>
  <si>
    <t>S0U64A</t>
  </si>
  <si>
    <t>S0U66A</t>
  </si>
  <si>
    <t>S0U65A</t>
  </si>
  <si>
    <t>S0U67A</t>
  </si>
  <si>
    <t>R0X45C</t>
  </si>
  <si>
    <t>S0E48A</t>
  </si>
  <si>
    <t>R0X44C</t>
  </si>
  <si>
    <t>R0X43C</t>
  </si>
  <si>
    <t>R0X42C</t>
  </si>
  <si>
    <t>S1T83A</t>
  </si>
  <si>
    <t>R0X41C</t>
  </si>
  <si>
    <t>R0X40C</t>
  </si>
  <si>
    <t>R0X39C</t>
  </si>
  <si>
    <t>R0X38C</t>
  </si>
  <si>
    <t>JL366A</t>
  </si>
  <si>
    <t>JL365A</t>
  </si>
  <si>
    <t>JL687A</t>
  </si>
  <si>
    <t>JL363A</t>
  </si>
  <si>
    <t>JL667A</t>
  </si>
  <si>
    <t>JL668A</t>
  </si>
  <si>
    <t>R8Q70A</t>
  </si>
  <si>
    <t>R8Q68A</t>
  </si>
  <si>
    <t>JL724B</t>
  </si>
  <si>
    <t>JL726B</t>
  </si>
  <si>
    <t>R9W90A</t>
  </si>
  <si>
    <t>R9W91A</t>
  </si>
  <si>
    <t>R9W86A</t>
  </si>
  <si>
    <t>R9W87A</t>
  </si>
  <si>
    <t>JL579A</t>
  </si>
  <si>
    <t>JL479A</t>
  </si>
  <si>
    <t>JL624A</t>
  </si>
  <si>
    <t>JL625A</t>
  </si>
  <si>
    <t>JL626A</t>
  </si>
  <si>
    <t>JL627A</t>
  </si>
  <si>
    <t>JL700C</t>
  </si>
  <si>
    <t>JL701C</t>
  </si>
  <si>
    <t>JL704C</t>
  </si>
  <si>
    <t>JL705C</t>
  </si>
  <si>
    <t>JL702C</t>
  </si>
  <si>
    <t>JL703C</t>
  </si>
  <si>
    <t>JL710C</t>
  </si>
  <si>
    <t>JL711C</t>
  </si>
  <si>
    <t>R9Y03A</t>
  </si>
  <si>
    <t>R8N85A</t>
  </si>
  <si>
    <t>R8N86A</t>
  </si>
  <si>
    <t>R8N87A</t>
  </si>
  <si>
    <t>R8N88A</t>
  </si>
  <si>
    <t>R8N89A</t>
  </si>
  <si>
    <t>R9Y04A</t>
  </si>
  <si>
    <t>JL675A</t>
  </si>
  <si>
    <t>JL676A</t>
  </si>
  <si>
    <t>JL677A</t>
  </si>
  <si>
    <t>JL678A</t>
  </si>
  <si>
    <t>JL679A</t>
  </si>
  <si>
    <t>R9A29A</t>
  </si>
  <si>
    <t>R9A30A</t>
  </si>
  <si>
    <t>S0F82A</t>
  </si>
  <si>
    <t>S0F84A</t>
  </si>
  <si>
    <t>R8P13A</t>
  </si>
  <si>
    <t>R8P14A</t>
  </si>
  <si>
    <t>R8P28A</t>
  </si>
  <si>
    <t>R8R44A</t>
  </si>
  <si>
    <t>R8R45A</t>
  </si>
  <si>
    <t>R8R46A</t>
  </si>
  <si>
    <t>R8R47A</t>
  </si>
  <si>
    <t>R8R48A</t>
  </si>
  <si>
    <t>R8R49A</t>
  </si>
  <si>
    <t>R8R50A</t>
  </si>
  <si>
    <t>JL810A</t>
  </si>
  <si>
    <t>JL812A</t>
  </si>
  <si>
    <t>JL814A</t>
  </si>
  <si>
    <t>JL811A</t>
  </si>
  <si>
    <t>JL813A</t>
  </si>
  <si>
    <t>JL815A</t>
  </si>
  <si>
    <t>JL680A</t>
  </si>
  <si>
    <t>JL682A</t>
  </si>
  <si>
    <t>JL685A</t>
  </si>
  <si>
    <t>JL681A</t>
  </si>
  <si>
    <t>JL683B</t>
  </si>
  <si>
    <t>JL684B</t>
  </si>
  <si>
    <t>JL686B</t>
  </si>
  <si>
    <t>S0F35A</t>
  </si>
  <si>
    <t>JL805A</t>
  </si>
  <si>
    <t>JL807A</t>
  </si>
  <si>
    <t>JL806A</t>
  </si>
  <si>
    <t>JL808A</t>
  </si>
  <si>
    <t>JL809A</t>
  </si>
  <si>
    <t>S0B84A/R7C75A</t>
  </si>
  <si>
    <t>S0U59A</t>
  </si>
  <si>
    <t>R0X26C</t>
  </si>
  <si>
    <t>R0X27C</t>
  </si>
  <si>
    <t>JL376A</t>
  </si>
  <si>
    <t>P52534-B21</t>
  </si>
  <si>
    <t>P52535-B21</t>
  </si>
  <si>
    <t>P52533-B21</t>
  </si>
  <si>
    <t>P52532-B21</t>
  </si>
  <si>
    <t>P52499-B21</t>
  </si>
  <si>
    <t>P52498-B21</t>
  </si>
  <si>
    <t>JL658A</t>
  </si>
  <si>
    <t>R3V36A,AP503H</t>
  </si>
  <si>
    <t>Q6Q62C</t>
  </si>
  <si>
    <t>R1B32A</t>
  </si>
  <si>
    <t>R1B21A</t>
  </si>
  <si>
    <t>R2H28A</t>
  </si>
  <si>
    <t>Q9H62A</t>
  </si>
  <si>
    <t>R8M98A</t>
  </si>
  <si>
    <t>JZ336A</t>
  </si>
  <si>
    <t>R7J49A</t>
  </si>
  <si>
    <t>R7J27A</t>
  </si>
  <si>
    <t>R7J38A</t>
  </si>
  <si>
    <t>R3V36A</t>
  </si>
  <si>
    <t>R4H02A</t>
  </si>
  <si>
    <t>R4W62A</t>
  </si>
  <si>
    <t>R4W43A</t>
  </si>
  <si>
    <t>R4W33A</t>
  </si>
  <si>
    <t>R4H27A</t>
  </si>
  <si>
    <t>R7T30A</t>
  </si>
  <si>
    <t>R7T05A</t>
  </si>
  <si>
    <t>S0Q51A</t>
  </si>
  <si>
    <t>S0P51A</t>
  </si>
  <si>
    <t>R2X11A</t>
  </si>
  <si>
    <t>S1T23A</t>
  </si>
  <si>
    <t>R9B28A</t>
  </si>
  <si>
    <t>S1T09A</t>
  </si>
  <si>
    <t>R4W02A</t>
  </si>
  <si>
    <t>S1U76A</t>
  </si>
  <si>
    <t>S1T37A</t>
  </si>
  <si>
    <t>Готов</t>
  </si>
  <si>
    <t>Не готов</t>
  </si>
  <si>
    <t>Частично</t>
  </si>
  <si>
    <t>Компании</t>
  </si>
  <si>
    <t>Бренды для подачи в КазНИИСА</t>
  </si>
  <si>
    <t>Ответсвенные</t>
  </si>
  <si>
    <t>Статус</t>
  </si>
  <si>
    <t>Коментарии</t>
  </si>
  <si>
    <t>Контактные номера</t>
  </si>
  <si>
    <t>Информация КазНИИСА:</t>
  </si>
  <si>
    <t>р-н Сарыарқа, ул. Бейбітшілік 14, оф 1406
г. Астана</t>
  </si>
  <si>
    <t>GQ System Astana</t>
  </si>
  <si>
    <t>Schneider Electric</t>
  </si>
  <si>
    <t>HPE Aruba</t>
  </si>
  <si>
    <t>Световые Технологии</t>
  </si>
  <si>
    <t>Гатовский А.Е.</t>
  </si>
  <si>
    <t>Led Solution</t>
  </si>
  <si>
    <t>Подавать не будут</t>
  </si>
  <si>
    <t>Вячеслав 8-962-999-69-69</t>
  </si>
  <si>
    <t>Костылев Алексей 8-991-646-15-53</t>
  </si>
  <si>
    <t>Консел</t>
  </si>
  <si>
    <t>Бейбыт 8-702-999-68-13</t>
  </si>
  <si>
    <t>GQ System Almaty</t>
  </si>
  <si>
    <t>CHINT</t>
  </si>
  <si>
    <t>Нургалиева М.М.</t>
  </si>
  <si>
    <t>Орион "Эра"</t>
  </si>
  <si>
    <t>Diora lighting</t>
  </si>
  <si>
    <t>Рубеж</t>
  </si>
  <si>
    <t>Рим Хабибов 8-905-800-56-89</t>
  </si>
  <si>
    <t>Helvar</t>
  </si>
  <si>
    <t>Mayotoni</t>
  </si>
  <si>
    <t>EAST</t>
  </si>
  <si>
    <t>Eltex</t>
  </si>
  <si>
    <t>Пожкабель</t>
  </si>
  <si>
    <t>"Заря"</t>
  </si>
  <si>
    <t>Айгуль Егизбаева 8-701-745-3496</t>
  </si>
  <si>
    <t>Альянс Оптика</t>
  </si>
  <si>
    <t>Азамат 8-771-191-30-22
Алексей Козлов 8-777-743-86-43 (Экстренный контакт)</t>
  </si>
  <si>
    <t>WRline</t>
  </si>
  <si>
    <t>П/п</t>
  </si>
  <si>
    <t>AL-Style
Амир 8-708-533-09-36
Владимир 8-705-187-70-06</t>
  </si>
  <si>
    <t>Albiion
Денис 8-700-045-16-66</t>
  </si>
  <si>
    <t>ТОО "SMART ALATAU"
Айгерим 8-701-409-89-59</t>
  </si>
  <si>
    <t>Сергей Митин - 87015274893</t>
  </si>
  <si>
    <t>Владимир Бихерт - 87019512880</t>
  </si>
  <si>
    <t>Мадина +7 701 534 2023</t>
  </si>
  <si>
    <t>Асылбек +7 775 798 3140</t>
  </si>
  <si>
    <t>Кирилл - 87781875187, Рудольф - 87771805850</t>
  </si>
  <si>
    <t>Руслан - 87475210505</t>
  </si>
  <si>
    <t>Людмила Тепловодская +7 777 007 3766</t>
  </si>
  <si>
    <t>не используется</t>
  </si>
  <si>
    <t>Акан Кульжан 8-701-929-2629.
Магжан 8771-504-5093</t>
  </si>
  <si>
    <r>
      <t>Бикеева Айжан Главный специалист АФ.8 (7172) 57-53-03,</t>
    </r>
    <r>
      <rPr>
        <sz val="11"/>
        <color rgb="FFFF0000"/>
        <rFont val="Aptos Narrow"/>
        <charset val="204"/>
        <scheme val="minor"/>
      </rPr>
      <t>57-53-13</t>
    </r>
    <r>
      <rPr>
        <sz val="11"/>
        <color theme="1"/>
        <rFont val="Aptos Narrow"/>
        <family val="2"/>
        <charset val="204"/>
        <scheme val="minor"/>
      </rPr>
      <t>. crn@kazniisa.kz</t>
    </r>
  </si>
  <si>
    <t>Владимир - 87012204663
Любовь - 87015300424</t>
  </si>
  <si>
    <t>311001A</t>
  </si>
  <si>
    <t>311000A</t>
  </si>
  <si>
    <t>310995A</t>
  </si>
  <si>
    <t>310996A</t>
  </si>
  <si>
    <t>310997A</t>
  </si>
  <si>
    <t>310992A</t>
  </si>
  <si>
    <t>310998A</t>
  </si>
  <si>
    <t>310991A</t>
  </si>
  <si>
    <t>311002A</t>
  </si>
  <si>
    <t>310999A</t>
  </si>
  <si>
    <t>D20190325-02</t>
  </si>
  <si>
    <t>D20190325-03</t>
  </si>
  <si>
    <t>D20190325-04</t>
  </si>
  <si>
    <t>D20190325-05</t>
  </si>
  <si>
    <t>D20190325-06</t>
  </si>
  <si>
    <t>D20190325-01</t>
  </si>
  <si>
    <t>310913 </t>
  </si>
  <si>
    <t>310981 </t>
  </si>
  <si>
    <t>C11E4TM100B</t>
  </si>
  <si>
    <t>Diora</t>
  </si>
  <si>
    <t>DO19IP65-O-4K</t>
  </si>
  <si>
    <t>247-102-0746</t>
  </si>
  <si>
    <t>Светильник офисный типа Diora Light Office 19/2200 opal 3-6K, IP65</t>
  </si>
  <si>
    <t>DO28IP65-O-4K</t>
  </si>
  <si>
    <t>247-102-0749</t>
  </si>
  <si>
    <t>Светильник офисный типа Diora Light Office 28/3000 opal 3-6K, IP65</t>
  </si>
  <si>
    <t>DO38IP65-O-4K</t>
  </si>
  <si>
    <t>247-102-0752</t>
  </si>
  <si>
    <t>Светильник офисный типа Diora Light Office 38/4200 opal 3-6K, IP65</t>
  </si>
  <si>
    <t>DO47IP65-O-4K</t>
  </si>
  <si>
    <t>247-102-0755</t>
  </si>
  <si>
    <t>Светильник офисный типа Diora Light Office 47/5200 opal 3-6K, IP65</t>
  </si>
  <si>
    <t>DO56IP65-O-4K</t>
  </si>
  <si>
    <t>247-102-0758</t>
  </si>
  <si>
    <t>Светильник офисный типа Diora Light Office 56/6000 opal 3-6K, IP65</t>
  </si>
  <si>
    <t>DNPO19IP65-O-4K</t>
  </si>
  <si>
    <t>247-102-0801</t>
  </si>
  <si>
    <t>Светильник офисный типа Diora Light NPO 19/2200 opal 3-6K, IP65</t>
  </si>
  <si>
    <t>DNPO19IP65-P-4K</t>
  </si>
  <si>
    <t>247-102-0802</t>
  </si>
  <si>
    <t>Светильник офисный типа Diora Light NPO 19/2600 prism 3-6K, IP65</t>
  </si>
  <si>
    <t>DNPO28IP65-O-4K</t>
  </si>
  <si>
    <t>247-102-0804</t>
  </si>
  <si>
    <t>Светильник офисный типа Diora Light NPO 28/3000 opal 3-6K, IP65</t>
  </si>
  <si>
    <t>DNPO28IP65-P-4K</t>
  </si>
  <si>
    <t>247-102-0805</t>
  </si>
  <si>
    <t>Светильник офисный типа Diora Light NPO 28/3600 prism 3-6K, IP65</t>
  </si>
  <si>
    <t>DNPO38IP65-O-4K</t>
  </si>
  <si>
    <t>247-102-0807</t>
  </si>
  <si>
    <t>Светильник офисный типа Diora Light NPO 38/4200 opal 3-6K, IP65</t>
  </si>
  <si>
    <t>DNPO38IP65-P-4K</t>
  </si>
  <si>
    <t>247-102-0808</t>
  </si>
  <si>
    <t>Светильник офисный типа Diora Light NPO 38/4900 prism 3-6K, IP65</t>
  </si>
  <si>
    <t>DNPO47IP65-O-4K</t>
  </si>
  <si>
    <t>247-102-0810</t>
  </si>
  <si>
    <t>Светильник офисный типа Diora Light NPO 47/5200 opal 3-6K, IP65</t>
  </si>
  <si>
    <t>DNPO47IP65-P-4K</t>
  </si>
  <si>
    <t>247-102-0811</t>
  </si>
  <si>
    <t>Светильник офисный типа Diora Light NPO 47/6200 prism 3-6K, IP65</t>
  </si>
  <si>
    <t>DNPO56IP65-O-4K</t>
  </si>
  <si>
    <t>247-102-0813</t>
  </si>
  <si>
    <t>Светильник офисный типа Diora Light NPO 56/6000 opal 3-6K, IP65</t>
  </si>
  <si>
    <t>DNPO56IP65-P-4K</t>
  </si>
  <si>
    <t>247-102-0814</t>
  </si>
  <si>
    <t>Светильник офисный типа Diora Light NPO 56/7200 prism 3-6K, IP65</t>
  </si>
  <si>
    <t>DNPO19IP65-O-4K-A</t>
  </si>
  <si>
    <t>247-102-0816</t>
  </si>
  <si>
    <t>Светильник офисный типа Diora Light NPO 19/2200 opal 3-6K А, IP65</t>
  </si>
  <si>
    <t>DNPO19IP65-P-4K-A</t>
  </si>
  <si>
    <t>247-102-0818</t>
  </si>
  <si>
    <t>Светильник офисный типа Diora Light NPO 19/2600 prism 3-6K А, IP65</t>
  </si>
  <si>
    <t>DNPO28IP65-O-4K-A</t>
  </si>
  <si>
    <t>247-102-0819</t>
  </si>
  <si>
    <t>Светильник офисный типа Diora Light NPO 28/3000 opal 3-6K А, IP65</t>
  </si>
  <si>
    <t>DNPO28IP65-P-4K-A</t>
  </si>
  <si>
    <t>247-102-0821</t>
  </si>
  <si>
    <t>Светильник офисный типа Diora Light NPO 28/3600 prism 3-6K А, IP65</t>
  </si>
  <si>
    <t>DNPO38IP65-O-4K-A</t>
  </si>
  <si>
    <t>247-102-0822</t>
  </si>
  <si>
    <t>Светильник офисный типа Diora Light NPO 38/4200 opal 3-6K А, IP65</t>
  </si>
  <si>
    <t>DNPO38IP65-P-4K-A</t>
  </si>
  <si>
    <t>247-102-0824</t>
  </si>
  <si>
    <t>Светильник офисный типа Diora Light NPO 38/4900 prism 3-6K А, IP65</t>
  </si>
  <si>
    <t>DNPO47IP65-O-4K-A</t>
  </si>
  <si>
    <t>247-102-0825</t>
  </si>
  <si>
    <t>Светильник офисный типа Diora Light NPO 47/5200 opal 3-6K А, IP65</t>
  </si>
  <si>
    <t>DNPO47IP65-P-4K-A</t>
  </si>
  <si>
    <t>247-102-0827</t>
  </si>
  <si>
    <t>Светильник офисный типа Diora Light NPO 47/6200 prism 3-6K А, IP65</t>
  </si>
  <si>
    <t>DNPO56IP65-O-4K-A</t>
  </si>
  <si>
    <t>247-102-0828</t>
  </si>
  <si>
    <t>Светильник офисный типа Diora Light NPO 56/6000 opal 3-6K А, IP65</t>
  </si>
  <si>
    <t>DNPO56IP65-P-4K-A</t>
  </si>
  <si>
    <t>247-102-0830</t>
  </si>
  <si>
    <t>Светильник офисный типа Diora Light NPO 56/7200 prism 3-6K А, IP65</t>
  </si>
  <si>
    <t>DNPO19-O-4K</t>
  </si>
  <si>
    <t>247-102-0831</t>
  </si>
  <si>
    <t>Светильник офисный типа Diora Light NPO 19/2200 opal 3-6K, IP40</t>
  </si>
  <si>
    <t>DNPO19-P-4K</t>
  </si>
  <si>
    <t>247-102-0832</t>
  </si>
  <si>
    <t>Светильник офисный типа Diora Light NPO 19/2600 prism 3-6K, IP40</t>
  </si>
  <si>
    <t>DNPO28-O-4K</t>
  </si>
  <si>
    <t>247-102-0834</t>
  </si>
  <si>
    <t>Светильник офисный типа Diora Light NPO 28/3000 opal 3-6K, IP40</t>
  </si>
  <si>
    <t>DNPO28-P-4K</t>
  </si>
  <si>
    <t>247-102-0835</t>
  </si>
  <si>
    <t>Светильник офисный типа Diora Light NPO 28/3600 prism 3-6K, IP40</t>
  </si>
  <si>
    <t>DNPO38-O-4K</t>
  </si>
  <si>
    <t>247-102-0837</t>
  </si>
  <si>
    <t>Светильник офисный типа Diora Light NPO 38/4200 opal 3-6K, IP40</t>
  </si>
  <si>
    <t>DNPO38-P-4K</t>
  </si>
  <si>
    <t>247-102-0838</t>
  </si>
  <si>
    <t>Светильник офисный типа Diora Light NPO 38/4900 prism 3-6K, IP40</t>
  </si>
  <si>
    <t>DNPO47-O-4K</t>
  </si>
  <si>
    <t>247-102-0840</t>
  </si>
  <si>
    <t>Светильник офисный типа Diora Light NPO 47/5200 opal 3-6K, IP40</t>
  </si>
  <si>
    <t>DNPO47-P-4K</t>
  </si>
  <si>
    <t>247-102-0841</t>
  </si>
  <si>
    <t>Светильник офисный типа Diora Light NPO 47/6200 prism 3-6K, IP40</t>
  </si>
  <si>
    <t>DNPO56-O-4K</t>
  </si>
  <si>
    <t>247-102-0843</t>
  </si>
  <si>
    <t>Светильник офисный типа Diora Light NPO 56/6000 opal 3-6K, IP40</t>
  </si>
  <si>
    <t>DNPO56-P-4K</t>
  </si>
  <si>
    <t>247-102-0844</t>
  </si>
  <si>
    <t>Светильник офисный типа Diora Light NPO 56/7200 prism 3-6K, IP40</t>
  </si>
  <si>
    <t>DNPO19-O-4K-A</t>
  </si>
  <si>
    <t>247-102-0846</t>
  </si>
  <si>
    <t>Светильник офисный типа Diora Light NPO 19/2200 opal 3-6K A, IP40</t>
  </si>
  <si>
    <t>DNPO19-P-4K-A</t>
  </si>
  <si>
    <t>247-102-0847</t>
  </si>
  <si>
    <t>Светильник офисный типа Diora Light NPO 19/2600 prism 3-6K A, IP40</t>
  </si>
  <si>
    <t>DNPO28-O-4K-A</t>
  </si>
  <si>
    <t>247-102-0849</t>
  </si>
  <si>
    <t>Светильник офисный типа Diora Light NPO 28/3000 opal 3-6K A, IP40</t>
  </si>
  <si>
    <t>DNPO28-P-4K-A</t>
  </si>
  <si>
    <t>247-102-0850</t>
  </si>
  <si>
    <t>Светильник офисный типа Diora Light NPO 28/3600 prism 3-6K A, IP40</t>
  </si>
  <si>
    <t>DNPO38-O-4K-A</t>
  </si>
  <si>
    <t>247-102-0852</t>
  </si>
  <si>
    <t>Светильник офисный типа Diora Light NPO 38/4200 opal 3-6K A, IP40</t>
  </si>
  <si>
    <t>DNPO38-P-4K-A</t>
  </si>
  <si>
    <t>247-102-0853</t>
  </si>
  <si>
    <t>Светильник офисный типа Diora Light NPO 38/4900 prism 3-6K A, IP40</t>
  </si>
  <si>
    <t>DNPO47-O-4K-A</t>
  </si>
  <si>
    <t>247-102-0855</t>
  </si>
  <si>
    <t>Светильник офисный типа Diora Light NPO 47/5200 opal 3-6K A, IP40</t>
  </si>
  <si>
    <t>DNPO47-P-4K-A</t>
  </si>
  <si>
    <t>247-102-0856</t>
  </si>
  <si>
    <t>Светильник офисный типа Diora Light NPO 47/6200 prism 3-6K A, IP40</t>
  </si>
  <si>
    <t>DNPO56-O-4K-A</t>
  </si>
  <si>
    <t>247-102-0858</t>
  </si>
  <si>
    <t>Светильник офисный типа Diora Light NPO 56/6000 opal 3-6K A, IP40</t>
  </si>
  <si>
    <t>DNPO56-P-4K-A</t>
  </si>
  <si>
    <t>247-102-0859</t>
  </si>
  <si>
    <t>Светильник офисный типа Diora Light NPO 56/7200 prism 3-6K A, IP40</t>
  </si>
  <si>
    <t>DOS19-O-4K</t>
  </si>
  <si>
    <t>247-102-0701</t>
  </si>
  <si>
    <t>Светильник офисный типа Diora Light Office Slim 19/2200 opal 3-6K, IP40</t>
  </si>
  <si>
    <t>DOS28-O-4K</t>
  </si>
  <si>
    <t>247-102-0704</t>
  </si>
  <si>
    <t>Светильник офисный типа Diora Light Office Slim 28/3000 opal 3-6K, IP40</t>
  </si>
  <si>
    <t>DOS38-O-4K</t>
  </si>
  <si>
    <t>247-102-0707</t>
  </si>
  <si>
    <t>Светильник офисный типа Diora Light Office Slim 38/4200 opal 3-6K, IP40</t>
  </si>
  <si>
    <t>DOS47-O-4K</t>
  </si>
  <si>
    <t>247-102-0710</t>
  </si>
  <si>
    <t>Светильник офисный типа Diora Light Office Slim 47/5200 opal 3-6K, IP40</t>
  </si>
  <si>
    <t>DOS56-O-4K</t>
  </si>
  <si>
    <t>247-102-0713</t>
  </si>
  <si>
    <t>Светильник офисный типа Diora Light Office Slim 56/6000 opal 3-6K, IP40</t>
  </si>
  <si>
    <t>DOS19-P-4K</t>
  </si>
  <si>
    <t>247-102-0747</t>
  </si>
  <si>
    <t>Светильник офисный типа Diora Light Office 19/2600 prism 3-6K, IP65</t>
  </si>
  <si>
    <t>DOS28-P-4K</t>
  </si>
  <si>
    <t>247-102-0750</t>
  </si>
  <si>
    <t>Светильник офисный типа Diora Light Office 28/3600 prism 3-6K, IP65</t>
  </si>
  <si>
    <t>DOS38-P-4K</t>
  </si>
  <si>
    <t>247-102-0753</t>
  </si>
  <si>
    <t>Светильник офисный типа Diora Light Office 38/4900 prism 3-6K, IP65</t>
  </si>
  <si>
    <t>DOS47-P-4K</t>
  </si>
  <si>
    <t>247-102-0756</t>
  </si>
  <si>
    <t>Светильник офисный типа Diora Light Office 47/6200 prism 3-6K, IP65</t>
  </si>
  <si>
    <t>DOS56-P-4K</t>
  </si>
  <si>
    <t>247-102-0759</t>
  </si>
  <si>
    <t>Светильник офисный типа Diora Light Office 56/7200 prism 3-6K, IP65</t>
  </si>
  <si>
    <t>DO19IP65-O-4K-A</t>
  </si>
  <si>
    <t>247-102-0761</t>
  </si>
  <si>
    <t>Светильник офисный типа Diora Light Office 19/2200 opal 3-6K A, IP65</t>
  </si>
  <si>
    <t>DO19IP65-P-4K-A</t>
  </si>
  <si>
    <t>247-102-0762</t>
  </si>
  <si>
    <t>Светильник офисный типа Diora Light Office 19/2600 prism 3-6K A, IP65</t>
  </si>
  <si>
    <t>DO28IP65-O-4K-A</t>
  </si>
  <si>
    <t>247-102-0764</t>
  </si>
  <si>
    <t>Светильник офисный типа Diora Light Office 28/3000 opal 3-6K A, IP65</t>
  </si>
  <si>
    <t>DO28IP65-P-4K-A</t>
  </si>
  <si>
    <t>247-102-0765</t>
  </si>
  <si>
    <t>Светильник офисный типа Diora Light Office 28/3600 prism 3-6K A, IP65</t>
  </si>
  <si>
    <t>DO38IP65-O-4K-A</t>
  </si>
  <si>
    <t>247-102-0767</t>
  </si>
  <si>
    <t>Светильник офисный типа Diora Light Office 38/4200 opal 3-6K A, IP65</t>
  </si>
  <si>
    <t>DO38IP65-P-4K-A</t>
  </si>
  <si>
    <t>247-102-0768</t>
  </si>
  <si>
    <t>Светильник офисный типа Diora Light Office 38/4900 prism 3-6K A, IP65</t>
  </si>
  <si>
    <t>DO47IP65-O-4K-A</t>
  </si>
  <si>
    <t>247-102-0770</t>
  </si>
  <si>
    <t>Светильник офисный типа Diora Light Office 47/5200 opal 3-6K A, IP65</t>
  </si>
  <si>
    <t>DO47IP65-P-4K-A</t>
  </si>
  <si>
    <t>247-102-0771</t>
  </si>
  <si>
    <t>Светильник офисный типа Diora Light Office 47/6200 prism 3-6K A, IP65</t>
  </si>
  <si>
    <t>DO56IP65-O-4K-A</t>
  </si>
  <si>
    <t>247-102-0773</t>
  </si>
  <si>
    <t>Светильник офисный типа Diora Light Office 56/6000 opal 3-6K A, IP65</t>
  </si>
  <si>
    <t>DO56IP65-P-4K-A</t>
  </si>
  <si>
    <t>247-102-0774</t>
  </si>
  <si>
    <t>Светильник офисный типа Diora Light Office 56/7200 prism 3-6K A, IP65</t>
  </si>
  <si>
    <t>DNPO19IP65-MP-4K</t>
  </si>
  <si>
    <t>247-102-0803</t>
  </si>
  <si>
    <t>Светильник офисный типа Diora Light NPO 19/2400 microprism 3-6K, IP65</t>
  </si>
  <si>
    <t>DNPO28IP65-MP-4K</t>
  </si>
  <si>
    <t>Светильник офисный типа Diora Light NPO 28/3400 microprism 3-6K, IP65</t>
  </si>
  <si>
    <t>DNPO38IP65-MP-4K</t>
  </si>
  <si>
    <t>Светильник офисный типа Diora Light NPO 38/4700 microprism 3-6K, IP65</t>
  </si>
  <si>
    <t>DNPO47IP65-MP-4K</t>
  </si>
  <si>
    <t>Светильник офисный типа Diora Light NPO 47/5800 microprism 3-6K, IP65</t>
  </si>
  <si>
    <t>DNPO56IP65-MP-4K</t>
  </si>
  <si>
    <t>Светильник офисный типа Diora Light NPO 56/6800 microprism 3-6K, IP65</t>
  </si>
  <si>
    <t>DNPO19IP65-MP-4K-A</t>
  </si>
  <si>
    <t>Светильник офисный типа Diora Light NPO 19/2400 microprism 3-6K А, IP65</t>
  </si>
  <si>
    <t>DNPO28IP65-MP-4K-A</t>
  </si>
  <si>
    <t>Светильник офисный типа Diora Light NPO 28/3400 microprism 3-6K А, IP65</t>
  </si>
  <si>
    <t>DNPO38IP65-MP-4K-A</t>
  </si>
  <si>
    <t>Светильник офисный типа Diora Light NPO 38/4700 microprism 3-6K А, IP65</t>
  </si>
  <si>
    <t>DNPO47IP65-MP-4K-A</t>
  </si>
  <si>
    <t>Светильник офисный типа Diora Light NPO 47/5800 microprism 3-6K А, IP65</t>
  </si>
  <si>
    <t>DNPO56IP65-MP-4K-A</t>
  </si>
  <si>
    <t>Светильник офисный типа Diora Light NPO 56/6800 microprism 3-6K А, IP65</t>
  </si>
  <si>
    <t>DNPO19-MP-4K</t>
  </si>
  <si>
    <t>Светильник офисный типа Diora Light NPO 19/2400 microprism 3-6K, IP40</t>
  </si>
  <si>
    <t>DNPO28-MP-4K</t>
  </si>
  <si>
    <t>Светильник офисный типа Diora Light NPO 28/3400 microprism 3-6K, IP40</t>
  </si>
  <si>
    <t>DNPO38-MP-4K</t>
  </si>
  <si>
    <t>Светильник офисный типа Diora Light NPO 38/4700 microprism 3-6K, IP40</t>
  </si>
  <si>
    <t>DNPO47-MP-4K</t>
  </si>
  <si>
    <t>Светильник офисный типа Diora Light NPO 47/5800 microprism 3-6K, IP40</t>
  </si>
  <si>
    <t>DNPO56-MP-4K</t>
  </si>
  <si>
    <t>Светильник офисный типа Diora Light NPO 56/6800 microprism 3-6K, IP40</t>
  </si>
  <si>
    <t>DNPO19-MP-4K-A</t>
  </si>
  <si>
    <t>Светильник офисный типа Diora Light NPO 19/2400 microprism 3-6K A, IP40</t>
  </si>
  <si>
    <t>DNPO28-MP-4K-A</t>
  </si>
  <si>
    <t>Светильник офисный типа Diora Light NPO 28/3400 microprism 3-6K A, IP40</t>
  </si>
  <si>
    <t>DNPO38-MP-4K-A</t>
  </si>
  <si>
    <t>Светильник офисный типа Diora Light NPO 38/4700 microprism 3-6K A, IP40</t>
  </si>
  <si>
    <t>DNPO47-MP-4K-A</t>
  </si>
  <si>
    <t>Светильник офисный типа Diora Light NPO 47/5800 microprism 3-6K A, IP40</t>
  </si>
  <si>
    <t>DNPO56-MP-4K-A</t>
  </si>
  <si>
    <t>Светильник офисный типа Diora Light NPO 56/6800 microprism 3-6K A, IP40</t>
  </si>
  <si>
    <t>DJ4-4K</t>
  </si>
  <si>
    <t>Светильник светодиодный для ЖКХ, типа Diora Light ЖКХ 4/500 4-5K, IP54</t>
  </si>
  <si>
    <t>DJ6-4K</t>
  </si>
  <si>
    <t>Светильник светодиодный для ЖКХ, типа Diora Light ЖКХ 6/700 4-5K, IP54</t>
  </si>
  <si>
    <t>DJ8-4K</t>
  </si>
  <si>
    <t>Светильник светодиодный для ЖКХ, типа Diora Light ЖКХ 8/1000 4-5K, IP54</t>
  </si>
  <si>
    <t>DSPOSE20-4K-N</t>
  </si>
  <si>
    <t>Светильник офисный, степень защиты IP40, типа Diora Light SPO SE 20/2900 3-6K</t>
  </si>
  <si>
    <t>DSPOSE30-4K-N</t>
  </si>
  <si>
    <t>Светильник офисный, степень защиты IP40, типа Diora Light SPO SE 30/4000 3-6K</t>
  </si>
  <si>
    <t>DSPOSE40-4K-N</t>
  </si>
  <si>
    <t>Светильник офисный, степень защиты IP40, типа Diora Light SPO SE 40/5200 3-6K</t>
  </si>
  <si>
    <t>DSPOSE50-4K-N</t>
  </si>
  <si>
    <t>Светильник офисный, степень защиты IP40, типа Diora Light SPO SE 50/6500 3-6K</t>
  </si>
  <si>
    <t>DSPOSE60-4K-N</t>
  </si>
  <si>
    <t>Светильник офисный, степень защиты IP40, типа Diora Light SPO SE 60/7800 3-6K</t>
  </si>
  <si>
    <t>DDlC15</t>
  </si>
  <si>
    <t>Светильник офисный, степень защиты IP40, типа Diora Light Downlight C 15/1450</t>
  </si>
  <si>
    <t>DDlC18</t>
  </si>
  <si>
    <t>Светильник офисный, степень защиты IP40, типа Diora Light Downlight С 18/1800</t>
  </si>
  <si>
    <t>DDlS15</t>
  </si>
  <si>
    <t>Светильник офисный, степень защиты IP40, типа Diora Light Downlight S 15/1450</t>
  </si>
  <si>
    <t>DDlS18</t>
  </si>
  <si>
    <t>Светильник офисный, степень защиты IP40, типа Diora Light Downlight S 18/1800</t>
  </si>
  <si>
    <t>Светильник офисный типа Diora Light Office Slim 19/2600 prism 3-6K, IP40</t>
  </si>
  <si>
    <t>DOS19-MP-4K</t>
  </si>
  <si>
    <t>Светильник офисный типа Diora Light Office Slim 19/2400 microprism 3-6K, IP40</t>
  </si>
  <si>
    <t>Светильник офисный типа Diora Light Office Slim 28/3600 prism 3-6K, IP40</t>
  </si>
  <si>
    <t>DOS28-MP-4K</t>
  </si>
  <si>
    <t>Светильник офисный типа Diora Light Office Slim 28/3400 microprism 3-6K, IP40</t>
  </si>
  <si>
    <t>Светильник офисный типа Diora Light Office Slim 38/4900 prism 3-6K, IP40</t>
  </si>
  <si>
    <t>DOS38-MP-4K</t>
  </si>
  <si>
    <t>Светильник офисный типа Diora Light Office Slim 38/4700 microprism 3-6K, IP40</t>
  </si>
  <si>
    <t>Светильник офисный типа Diora Light Office Slim 47/6200 prism 3-6K, IP40</t>
  </si>
  <si>
    <t>DOS47-MP-4K</t>
  </si>
  <si>
    <t>Светильник офисный типа Diora Light Office Slim 47/5800 microprism 3-6K, IP40</t>
  </si>
  <si>
    <t>Светильник офисный типа Diora Light Office Slim 56/7200 prism 3-6K, IP40</t>
  </si>
  <si>
    <t>DOS56-MP-4K</t>
  </si>
  <si>
    <t>Светильник офисный типа Diora Light Office Slim 56/6800 microprism 3-6K, IP40</t>
  </si>
  <si>
    <t>Светильник офисный типа Diora Light Office Slim 19/2200 opal 3-6K A, IP40</t>
  </si>
  <si>
    <t>Светильник офисный типа Diora Light Office Slim 19/2600 prism 3-6K A, IP40</t>
  </si>
  <si>
    <t>Светильник офисный типа Diora Light Office Slim 28/3000 opal 3-6K A, IP40</t>
  </si>
  <si>
    <t>Светильник офисный типа Diora Light Office Slim 28/3600 prism 3-6K A, IP40</t>
  </si>
  <si>
    <t>Светильник офисный типа Diora Light Office Slim 38/4200 opal 3-6K A, IP40</t>
  </si>
  <si>
    <t>Светильник офисный типа Diora Light Office Slim 38/4900 prism 3-6K A, IP40</t>
  </si>
  <si>
    <t>Светильник офисный типа Diora Light Office Slim 47/5200 opal 3-6K A, IP40</t>
  </si>
  <si>
    <t>Светильник офисный типа Diora Light Office Slim 47/6200 prism 3-6K A, IP40</t>
  </si>
  <si>
    <t>Светильник офисный типа Diora Light Office Slim 56/6000 opal 3-6K A, IP40</t>
  </si>
  <si>
    <t>Светильник офисный типа Diora Light Office Slim 56/7200 prism 3-6K A, IP40</t>
  </si>
  <si>
    <t>DOUS19-O-4K</t>
  </si>
  <si>
    <t>Светильник офисный типа Diora Light Office UltraSlim 19/2200 opal 3-6K, IP40</t>
  </si>
  <si>
    <t>DOUS19-P-4K</t>
  </si>
  <si>
    <t>Светильник офисный типа Diora Light Office UltraSlim 19/2600 prism 3-6K, IP40</t>
  </si>
  <si>
    <t>DOUS28-O-4K</t>
  </si>
  <si>
    <t>Светильник офисный типа Diora Light Office UltraSlim 28/3000 opal 3-6K, IP40</t>
  </si>
  <si>
    <t>DOUS28-P-4K</t>
  </si>
  <si>
    <t>Светильник офисный типа Diora Light Office UltraSlim 28/3600 prism 3-6K, IP40</t>
  </si>
  <si>
    <t>DOUS38-O-4K</t>
  </si>
  <si>
    <t>Светильник офисный типа Diora Light Office UltraSlim 38/4200 opal 3-6K, IP40</t>
  </si>
  <si>
    <t>DOUS38-P-4K</t>
  </si>
  <si>
    <t>Светильник офисный типа Diora Light Office UltraSlim 38/4900 prism 3-6K, IP40</t>
  </si>
  <si>
    <t>DOUS47-O-4K</t>
  </si>
  <si>
    <t>Светильник офисный типа Diora Light Office UltraSlim 47/5200 opal 3-6K, IP40</t>
  </si>
  <si>
    <t>DOUS47-P-4K</t>
  </si>
  <si>
    <t>Светильник офисный типа Diora Light Office UltraSlim 47/6200 prism 3-6K, IP40</t>
  </si>
  <si>
    <t>DOUS56-O-4K</t>
  </si>
  <si>
    <t>Светильник офисный типа Diora Light Office UltraSlim 56/6000 opal 3-6K, IP40</t>
  </si>
  <si>
    <t>DOUS56-P-4K</t>
  </si>
  <si>
    <t>Светильник офисный типа Diora Light Office UltraSlim 56/7200 prism 3-6K, IP40</t>
  </si>
  <si>
    <t>DO19IP65-MP-4K</t>
  </si>
  <si>
    <t>Светильник офисный типа Diora Light Office 19/2400 microprism 3-6K, IP65</t>
  </si>
  <si>
    <t>DO28IP65-MP-4K</t>
  </si>
  <si>
    <t>Светильник офисный типа Diora Light Office 28/3400 microprism 3-6K, IP65</t>
  </si>
  <si>
    <t>DO38IP65-MP-4K</t>
  </si>
  <si>
    <t>Светильник офисный типа Diora Light Office 38/4700 microprism 3-6K, IP65</t>
  </si>
  <si>
    <t>DO47IP65-MP-4K</t>
  </si>
  <si>
    <t>Светильник офисный типа Diora Light Office 47/5800 microprism 3-6K, IP65</t>
  </si>
  <si>
    <t>DO56IP65-MP-4K</t>
  </si>
  <si>
    <t>Светильник офисный типа Diora Light Office 56/6800 microprism 3-6K, IP65</t>
  </si>
  <si>
    <t>DO19IP65-MP-4K-A</t>
  </si>
  <si>
    <t>Светильник офисный типа Diora Light Office 19/2400 microprism 3-6K A, IP65</t>
  </si>
  <si>
    <t>DO28IP65-MP-4K-A</t>
  </si>
  <si>
    <t>Светильник офисный типа Diora Light Office 28/3400 microprism 3-6K A, IP65</t>
  </si>
  <si>
    <t>DO38IP65-MP-4K-A</t>
  </si>
  <si>
    <t>Светильник офисный типа Diora Light Office 38/4700 microprism 3-6K A, IP65</t>
  </si>
  <si>
    <t>DO47IP65-MP-4K-A</t>
  </si>
  <si>
    <t>Светильник офисный типа Diora Light Office 47/5800 microprism 3-6K A, IP65</t>
  </si>
  <si>
    <t>DO56IP65-MP-4K-A</t>
  </si>
  <si>
    <t>Светильник офисный типа Diora Light Office 56/6800 microprism 3-6K A, IP65</t>
  </si>
  <si>
    <t>DSPO19-4K</t>
  </si>
  <si>
    <t>Светильник офисный, степень защиты IP20, типа Diora Light SPO 19/2800 3-6K</t>
  </si>
  <si>
    <t>DSPO28-4K</t>
  </si>
  <si>
    <t>Светильник офисный, степень защиты IP20, типа Diora Light SPO 28/3700 3-6K</t>
  </si>
  <si>
    <t>DSPO38-4K</t>
  </si>
  <si>
    <t>Светильник офисный, степень защиты IP20, типа Diora Light SPO 38/5100 3-6K</t>
  </si>
  <si>
    <t>DSPO47-4K</t>
  </si>
  <si>
    <t>Светильник офисный, степень защиты IP20, типа Diora Light SPO 47/6200 3-6K</t>
  </si>
  <si>
    <t>DSPO56-4K</t>
  </si>
  <si>
    <t>Светильник офисный, степень защиты IP20, типа Diora Light SPO 56/7400 3-6K</t>
  </si>
  <si>
    <t>DSPO19-4K-A</t>
  </si>
  <si>
    <t>Светильник офисный, степень защиты IP20, типа Diora Light SPO 19/2800 3-6K A</t>
  </si>
  <si>
    <t>DSPO28-4K-A</t>
  </si>
  <si>
    <t>Светильник офисный, степень защиты IP20, типа Diora Light SPO 28/3700 3-6K A</t>
  </si>
  <si>
    <t>DSPO38-4K-A</t>
  </si>
  <si>
    <t>Светильник офисный, степень защиты IP20, типа Diora Light SPO 38/5100 3-6K A</t>
  </si>
  <si>
    <t>DSPO47-4K-A</t>
  </si>
  <si>
    <t>Светильник офисный, степень защиты IP20, типа Diora Light SPO 47/6200 3-6K A</t>
  </si>
  <si>
    <t>DSPO56-4K-A</t>
  </si>
  <si>
    <t>Светильник офисный, степень защиты IP20, типа Diora Light SPO 56/7400 3-6K A</t>
  </si>
  <si>
    <t>DJ4-Avto-4K</t>
  </si>
  <si>
    <t>Светильник светодиодный для ЖКХ, типа Diora Light ЖКХ 4/500 Авто 4-5K, IP54</t>
  </si>
  <si>
    <t>DJ6-Avto-4K</t>
  </si>
  <si>
    <t>Светильник светодиодный для ЖКХ, типа Diora Light ЖКХ 6/700 Авто 4-5K, IP54</t>
  </si>
  <si>
    <t>DJ8-Avto-4K</t>
  </si>
  <si>
    <t>Светильник светодиодный для ЖКХ, типа Diora Light ЖКХ 8/1000 Авто 4-5K, IP54</t>
  </si>
  <si>
    <t>DJ4-GP-4K</t>
  </si>
  <si>
    <t>Светильник светодиодный для ЖКХ, типа Diora Light ЖКХ GP 4/500 4-5K, IP54</t>
  </si>
  <si>
    <t>DJ6-GP-4K</t>
  </si>
  <si>
    <t>Светильник светодиодный для ЖКХ, типа Diora Light ЖКХ GP 6/700 4-5K, IP54</t>
  </si>
  <si>
    <t>DJ8-GP-4K</t>
  </si>
  <si>
    <t>Светильник светодиодный для ЖКХ, типа Diora Light ЖКХ GP 8/1000 4-5K, IP54</t>
  </si>
  <si>
    <t>DL8-4K</t>
  </si>
  <si>
    <t>Светильник светодиодный для ЖКХ, типа Diora Light Луна 8/1000 4-5K, IP65</t>
  </si>
  <si>
    <t>DL10-4K</t>
  </si>
  <si>
    <t>Светильник светодиодный для ЖКХ, типа Diora Light Луна 10/1100 4-5K, IP65</t>
  </si>
  <si>
    <t>DL12-4K</t>
  </si>
  <si>
    <t>Светильник светодиодный для ЖКХ, типа Diora Light Луна 12/1500 4-5K, IP65</t>
  </si>
  <si>
    <t>DL15-4K</t>
  </si>
  <si>
    <t>Светильник светодиодный для ЖКХ, типа Diora Light Луна 15/1800 4-5K, IP65</t>
  </si>
  <si>
    <t>DL20-4K</t>
  </si>
  <si>
    <t>Светильник светодиодный для ЖКХ, типа Diora Light Луна 20/2600 4-5K, IP65</t>
  </si>
  <si>
    <t>DL25-4K</t>
  </si>
  <si>
    <t>Светильник светодиодный для ЖКХ, типа Diora Light Луна 25/3000 4-5K, IP65</t>
  </si>
  <si>
    <t>DL8-GP-4K</t>
  </si>
  <si>
    <t>Светильник светодиодный для ЖКХ, типа Diora Light Луна GP 8/1000 4-5K, IP65</t>
  </si>
  <si>
    <t>DL10-GP-4K</t>
  </si>
  <si>
    <t>Светильник светодиодный для ЖКХ, типа Diora Light Луна GP 10/1100 4-5K, IP65</t>
  </si>
  <si>
    <t>DL12-GP-4K</t>
  </si>
  <si>
    <t>Светильник светодиодный для ЖКХ, типа Diora Light Луна GP 12/1500 4-5K, IP65</t>
  </si>
  <si>
    <t>DL15-GP-4K</t>
  </si>
  <si>
    <t>Светильник светодиодный для ЖКХ, типа Diora Light Луна GP 15/1800 4-5K, IP65</t>
  </si>
  <si>
    <t>DL20-GP-4K</t>
  </si>
  <si>
    <t>Светильник светодиодный для ЖКХ, типа Diora Light Луна GP 20/2600 4-5K, IP65</t>
  </si>
  <si>
    <t>DL25-GP-4K</t>
  </si>
  <si>
    <t>Светильник светодиодный для ЖКХ, типа Diora Light Луна GP 25/3000 4-5K, IP65</t>
  </si>
  <si>
    <t>DL8-4K-A</t>
  </si>
  <si>
    <t>Светильник светодиодный для ЖКХ, типа Diora Light Луна 8/1000 4-5K, IP50 A</t>
  </si>
  <si>
    <t>DL10-4K-A</t>
  </si>
  <si>
    <t>Светильник светодиодный для ЖКХ, типа Diora Light Луна 10/1100 4-5K, IP50 A</t>
  </si>
  <si>
    <t>DL8-GP-4K-A</t>
  </si>
  <si>
    <t>Светильник светодиодный для ЖКХ, типа Diora Light Луна GP 8/1000 4-5K, IP50 A</t>
  </si>
  <si>
    <t>DNPOSE20-O-4K-N</t>
  </si>
  <si>
    <t>Светильник офисный, степень защиты IP40, типа Diora Light NPO SE 20/2200 opal 3-6K</t>
  </si>
  <si>
    <t>DNPOSE20-P-4K-N</t>
  </si>
  <si>
    <t>Светильник офисный, степень защиты IP40, типа Diora Light NPO SE 20/2800 prism 3-6K</t>
  </si>
  <si>
    <t>DNPOSE30-O-4K-N</t>
  </si>
  <si>
    <t>Светильник офисный, степень защиты IP40, типа Diora Light NPO SE 30/3200 opal 3-6K</t>
  </si>
  <si>
    <t>DNPOSE30-P-4K-N</t>
  </si>
  <si>
    <t>Светильник офисный, степень защиты IP40, типа Diora Light NPO SE 30/4000 prism 3-6K</t>
  </si>
  <si>
    <t>DNPOSE40-O-4K-N</t>
  </si>
  <si>
    <t>Светильник офисный, степень защиты IP40, типа Diora Light NPO SE 40/4300 opal 3-6K</t>
  </si>
  <si>
    <t>DNPOSE40-P-4K-N</t>
  </si>
  <si>
    <t>Светильник офисный, степень защиты IP40, типа Diora Light NPO SE 40/5500 prism 3-6K</t>
  </si>
  <si>
    <t>DNPOSE50-O-4K-N</t>
  </si>
  <si>
    <t>Светильник офисный, степень защиты IP40, типа Diora Light NPO SE 50/5100 opal 3-6K</t>
  </si>
  <si>
    <t>DNPOSE50-P-4K-N</t>
  </si>
  <si>
    <t>Светильник офисный, степень защиты IP40, типа Diora Light NPO SE 50/6400 prism 3-6K</t>
  </si>
  <si>
    <t>DNPOSE60-O-4K-N</t>
  </si>
  <si>
    <t>Светильник офисный, степень защиты IP40, типа Diora Light NPO SE 60/5900 opal 3-6K</t>
  </si>
  <si>
    <t>DNPOSE60-P-4K-N</t>
  </si>
  <si>
    <t>Светильник офисный, степень защиты IP40, типа Diora Light NPO SE 60/7400 prism 3-6K</t>
  </si>
  <si>
    <t>DNPOSE23-O-4K-A-N</t>
  </si>
  <si>
    <t>Светильник офисный, степень защиты IP40, типа Diora Light NPO SE 23/2300 opal 3-6К А</t>
  </si>
  <si>
    <t>DNPOSE33-O-4K-A-N</t>
  </si>
  <si>
    <t>Светильник офисный, степень защиты IP40, типа Diora Light NPO SE 33/3000 opal 3-6К А</t>
  </si>
  <si>
    <t>DNPOSE42-O-4K-A-N</t>
  </si>
  <si>
    <t>Светильник офисный, степень защиты IP40, типа Diora Light NPO SE 42/4000 opal 3-6К А</t>
  </si>
  <si>
    <t>DNPOSE50-O-4K-A-N</t>
  </si>
  <si>
    <t>Светильник офисный, степень защиты IP40, типа Diora Light NPO SE 50/4500 opal 3-6К А</t>
  </si>
  <si>
    <t>DSPOSE23-4K-A-N</t>
  </si>
  <si>
    <t>Светильник офисный, степень защиты IP40, типа Diora Light SPO SE 23/3000 3-6К А</t>
  </si>
  <si>
    <t>DSPOSE33-4K-A-N</t>
  </si>
  <si>
    <t>Светильник офисный, степень защиты IP40, типа Diora Light SPO SE 33/4300 3-6K А</t>
  </si>
  <si>
    <t>DSPOSE42-4K-A-N</t>
  </si>
  <si>
    <t>Светильник офисный, степень защиты IP40, типа Diora Light SPO SE 42/5200 3-6К А</t>
  </si>
  <si>
    <t>DSPOSE50-4K-A-N</t>
  </si>
  <si>
    <t>Светильник офисный, степень защиты IP40, типа Diora Light SPO SE 50/6200 3-6К А</t>
  </si>
  <si>
    <t>DDlC20-A</t>
  </si>
  <si>
    <t>Светильник офисный, степень защиты IP40, типа Diora Light Downlight C 22/2000 4K А</t>
  </si>
  <si>
    <t>DDlS20-A</t>
  </si>
  <si>
    <t>Светильник офисный, степень защиты IP40, типа Diora Light Downlight S 22/1700 4K А</t>
  </si>
  <si>
    <t>Светильник офисный, степень защиты IP65, типа Diora Light NPO SE 20/2200 opal 3-6K</t>
  </si>
  <si>
    <t>Светильник офисный, степень защиты IP65, типа Diora Light NPO SE 20/2800 prism 3-6K</t>
  </si>
  <si>
    <t>Светильник офисный, степень защиты IP65, типа Diora Light NPO SE 30/3200 opal 3-6K</t>
  </si>
  <si>
    <t>Светильник офисный, степень защиты IP65, типа Diora Light NPO SE 30/4000 prism 3-6K</t>
  </si>
  <si>
    <t>Светильник офисный, степень защиты IP65, типа Diora Light NPO SE 40/4300 opal 3-6K</t>
  </si>
  <si>
    <t>Светильник офисный, степень защиты IP65, типа Diora Light NPO SE 40/5500 prism 3-6K</t>
  </si>
  <si>
    <t>Светильник офисный, степень защиты IP65, типа Diora Light NPO SE 50/5100 opal 3-6K</t>
  </si>
  <si>
    <t>Светильник офисный, степень защиты IP65, типа Diora Light NPO SE 50/6400 prism 3-6K</t>
  </si>
  <si>
    <t>Светильник офисный, степень защиты IP65, типа Diora Light NPO SE 60/5900 opal 3-6K</t>
  </si>
  <si>
    <t>Светильник офисный, степень защиты IP65, типа Diora Light NPO SE 60/7400 prism 3-6K</t>
  </si>
  <si>
    <t>Светильник офисный, степень защиты IP65, типа Diora Light NPO SE 23/2300 opal 3-6K А</t>
  </si>
  <si>
    <t>Светильник офисный, степень защиты IP65, типа Diora Light NPO SE 33/3000 opal 3-6K А</t>
  </si>
  <si>
    <t>Светильник офисный, степень защиты IP65, типа Diora Light NPO SE 42/4000 opal 3-6K А</t>
  </si>
  <si>
    <t>Светильник офисный, степень защиты IP65, типа Diora Light NPO SE 50/4500 opal 3-6K А</t>
  </si>
  <si>
    <t>DOS19-MP-4K-A</t>
  </si>
  <si>
    <t>Светильник офисный типа Diora Light Office Slim 19/2400 microprism 3-6K A, IP40</t>
  </si>
  <si>
    <t>DOS28-MP-4K-A</t>
  </si>
  <si>
    <t>Светильник офисный типа Diora Light Office Slim 28/3400 microprism 3-6K A, IP40</t>
  </si>
  <si>
    <t>DOS38-MP-4K-A</t>
  </si>
  <si>
    <t>Светильник офисный типа Diora Light Office Slim 38/4700 microprism 3-6K A, IP40</t>
  </si>
  <si>
    <t>DOS47-MP-4K-A</t>
  </si>
  <si>
    <t>Светильник офисный типа Diora Light Office Slim 47/5800 microprism 3-6K A, IP40</t>
  </si>
  <si>
    <t>DOS56-MP-4K-A</t>
  </si>
  <si>
    <t>Светильник офисный типа Diora Light Office Slim 56/6800 microprism 3-6K A, IP40</t>
  </si>
  <si>
    <t>DOUS19-MP-4K</t>
  </si>
  <si>
    <t>Светильник офисный типа Diora Light Office UltraSlim 19/2400 microprism 3-6K, IP40</t>
  </si>
  <si>
    <t>DOUS28-MP-4K</t>
  </si>
  <si>
    <t>Светильник офисный типа Diora Light Office UltraSlim 28/3400 microprism 3-6K, IP40</t>
  </si>
  <si>
    <t>DOUS38-MP-4K</t>
  </si>
  <si>
    <t>Светильник офисный типа Diora Light Office UltraSlim 38/4700 microprism 3-6K, IP40</t>
  </si>
  <si>
    <t>DOUS47-MP-4K</t>
  </si>
  <si>
    <t>Светильник офисный типа Diora Light Office UltraSlim 47/5800 microprism 3-6K, IP40</t>
  </si>
  <si>
    <t>DOUS56-MP-4K</t>
  </si>
  <si>
    <t>Светильник офисный типа Diora Light Office UltraSlim 56/6800 microprism 3-6K, IP40</t>
  </si>
  <si>
    <t>DG19-O-4K</t>
  </si>
  <si>
    <t>Светильник офисный, степень защиты IP40, типа Diora Light Griliato 19/2200 opal 3-6K</t>
  </si>
  <si>
    <t>DG28-O-4K</t>
  </si>
  <si>
    <t>Светильник офисный, степень защиты IP40, типа Diora Light Griliato 28/3000 opal 3-6K</t>
  </si>
  <si>
    <t>DG38-O-4K</t>
  </si>
  <si>
    <t>Светильник офисный, степень защиты IP40, типа Diora Light Griliato 38/4200 opal 3-6K</t>
  </si>
  <si>
    <t>DG47-O-4K</t>
  </si>
  <si>
    <t>Светильник офисный, степень защиты IP40, типа Diora Light Griliato 47/5200 opal 3-6K</t>
  </si>
  <si>
    <t>DG56-O-4K</t>
  </si>
  <si>
    <t>Светильник офисный, степень защиты IP40, типа Diora Light Griliato 56/6000 opal 3-6K</t>
  </si>
  <si>
    <t>DLPO19-O-4K</t>
  </si>
  <si>
    <t>Светильник офисный, степень защиты IP65, типа Diora Light LPO/LSP 19/2800 opal 3-6K</t>
  </si>
  <si>
    <t>DLPO28-O-4K</t>
  </si>
  <si>
    <t>Светильник офисный, степень защиты IP65, типа Diora Light LPO/LSP 28/3700 opal 3-6K</t>
  </si>
  <si>
    <t>DLPO38-O-4K</t>
  </si>
  <si>
    <t>Светильник офисный, степень защиты IP65, типа Diora Light LPO/LSP 38/5100 opal 3-6K</t>
  </si>
  <si>
    <t>DLPO47-O-4K</t>
  </si>
  <si>
    <t>Светильник офисный, степень защиты IP65, типа Diora Light LPO/LSP 47/6500 opal 3-6K</t>
  </si>
  <si>
    <t>DLPO56-O-4K</t>
  </si>
  <si>
    <t>Светильник офисный, степень защиты IP65, типа Diora Light LPO/LSP 56/7400 opal 3-6K</t>
  </si>
  <si>
    <t>DJ4-DezAvto-4K</t>
  </si>
  <si>
    <t>Светильник светодиодный для ЖКХ, типа Diora Light ЖКХ 4/500 Дежурный Авто 4-5K, IP54</t>
  </si>
  <si>
    <t>DJ6-DezAvto-4K</t>
  </si>
  <si>
    <t>Светильник светодиодный для ЖКХ, типа Diora Light ЖКХ 6/700 Дежурный Авто 4-5K, IP54</t>
  </si>
  <si>
    <t>Светильник светодиодный для ЖКХ, типа Diora Light ЖКХ GP 4/500 Авто 4-5K, IP54</t>
  </si>
  <si>
    <t>Светильник светодиодный для ЖКХ, типа Diora Light ЖКХ GP 6/700 Авто 4-5K, IP54</t>
  </si>
  <si>
    <t>Светильник светодиодный для ЖКХ, типа Diora Light ЖКХ GP 8/1000 Авто 4-5K, IP54</t>
  </si>
  <si>
    <t>DL8-Avto-LS-4K</t>
  </si>
  <si>
    <t>Светильник светодиодный для ЖКХ, типа Diora Light Луна 8/1000 Авто LS 4-5K, IP65</t>
  </si>
  <si>
    <t>DL8-Avto-SM-4K</t>
  </si>
  <si>
    <t>Светильник светодиодный для ЖКХ, типа Diora Light Луна 8/1000 Авто SM 4-5K, IP65</t>
  </si>
  <si>
    <t>DL10-Avto-LSM-4K</t>
  </si>
  <si>
    <t>Светильник светодиодный для ЖКХ, типа Diora Light Луна 8/1000 Авто LSM 4-5K, IP65</t>
  </si>
  <si>
    <t>DL10-Avto-LS-4K</t>
  </si>
  <si>
    <t>Светильник светодиодный для ЖКХ, типа Diora Light Луна 10/1100 Авто LS 4-5K, IP65</t>
  </si>
  <si>
    <t>DL10-Avto-SM-4K</t>
  </si>
  <si>
    <t>Светильник светодиодный для ЖКХ, типа Diora Light Луна 10/1100 Авто SM 4-5K, IP65</t>
  </si>
  <si>
    <t>Светильник светодиодный для ЖКХ, типа Diora Light Луна 10/1100 Авто LSM 4-5K, IP65</t>
  </si>
  <si>
    <t>DL12-Avto-LS-4K</t>
  </si>
  <si>
    <t>Светильник светодиодный для ЖКХ, типа Diora Light Луна 12/1500 Авто LS 4-5K, IP65</t>
  </si>
  <si>
    <t>DL12-Avto-SM-4K</t>
  </si>
  <si>
    <t>Светильник светодиодный для ЖКХ, типа Diora Light Луна 12/1500 Авто SM 4-5K, IP65</t>
  </si>
  <si>
    <t>DL12-Avto-LSM-4K</t>
  </si>
  <si>
    <t>Светильник светодиодный для ЖКХ, типа Diora Light Луна 12/1500 Авто LSM 4-5K, IP65</t>
  </si>
  <si>
    <t>DL15-Avto-L-4K</t>
  </si>
  <si>
    <t>Светильник светодиодный для ЖКХ, типа Diora Light Луна 15/1800 Авто L 4-5K, IP65</t>
  </si>
  <si>
    <t>DL15-Avto-SM-4K</t>
  </si>
  <si>
    <t>Светильник светодиодный для ЖКХ, типа Diora Light Луна 15/1800 Авто SM 4-5K, IP65</t>
  </si>
  <si>
    <t>DL15-Avto-LSM-4K</t>
  </si>
  <si>
    <t>Светильник светодиодный для ЖКХ, типа Diora Light Луна 15/1800 Авто LSM 4-5K, IP65</t>
  </si>
  <si>
    <t>DL20-Avto-L-4K</t>
  </si>
  <si>
    <t>Светильник светодиодный для ЖКХ, типа Diora Light Луна 20/2600 Авто L 4-5K, IP65</t>
  </si>
  <si>
    <t>DL20-Avto-SM-4K</t>
  </si>
  <si>
    <t>Светильник светодиодный для ЖКХ, типа Diora Light Луна 20/2600 Авто SM 4-5K, IP65</t>
  </si>
  <si>
    <t>DL25-Avto-L-4K</t>
  </si>
  <si>
    <t>Светильник светодиодный для ЖКХ, типа Diora Light Луна 25/3000 Авто L 4-5K, IP65</t>
  </si>
  <si>
    <t>DL8-GP-Avto-LS-4K</t>
  </si>
  <si>
    <t>Светильник светодиодный для ЖКХ, типа Diora Light Луна GP 8/1000 Авто LS 4-5K, IP65</t>
  </si>
  <si>
    <t>DL8-GP-Avto-SM-4K</t>
  </si>
  <si>
    <t>Светильник светодиодный для ЖКХ, типа Diora Light Луна GP 8/1000 Авто SM 4-5K, IP65</t>
  </si>
  <si>
    <t>DL8-GP-Avto-LSM-4K</t>
  </si>
  <si>
    <t>Светильник светодиодный для ЖКХ, типа Diora Light Луна GP 8/1000 Авто LSM 4-5K, IP65</t>
  </si>
  <si>
    <t>DL10-GP-Avto-LS-4K</t>
  </si>
  <si>
    <t>Светильник светодиодный для ЖКХ, типа Diora Light Луна GP 10/1100 Авто LS 4-5K, IP65</t>
  </si>
  <si>
    <t>DL10-GP-Avto-SM-4K</t>
  </si>
  <si>
    <t>Светильник светодиодный для ЖКХ, типа Diora Light Луна GP 10/1100 Авто SM 4-5K, IP65</t>
  </si>
  <si>
    <t>DL12-GP-Avto-LS-4K</t>
  </si>
  <si>
    <t>Светильник светодиодный для ЖКХ, типа Diora Light Луна GP 12/1500 Авто LS 4-5K, IP65</t>
  </si>
  <si>
    <t>DL12-GP-Avto-SM-4K</t>
  </si>
  <si>
    <t>Светильник светодиодный для ЖКХ, типа Diora Light Луна GP 12/1500 Авто SM 4-5K, IP65</t>
  </si>
  <si>
    <t>DL15-GP-Avto-L-4K</t>
  </si>
  <si>
    <t>Светильник светодиодный для ЖКХ, типа Diora Light Луна GP 15/1800 Авто L 4-5K, IP65</t>
  </si>
  <si>
    <t>DL15-GP-Avto-SM-4K</t>
  </si>
  <si>
    <t>Светильник светодиодный для ЖКХ, типа Diora Light Луна GP 15/1800 Авто SM 4-5K, IP65</t>
  </si>
  <si>
    <t>DL20-GP-Avto-L-4K</t>
  </si>
  <si>
    <t>Светильник светодиодный для ЖКХ, типа Diora Light Луна GP 20/2600 Авто L 4-5K, IP65</t>
  </si>
  <si>
    <t>DL20-GP-Avto-SM-4K</t>
  </si>
  <si>
    <t>Светильник светодиодный для ЖКХ, типа Diora Light Луна GP 20/2600 Авто SM 4-5K, IP65</t>
  </si>
  <si>
    <t>DL25-GP-Avto-L-4K</t>
  </si>
  <si>
    <t>Светильник светодиодный для ЖКХ, типа Diora Light Луна GP 25/3000 Авто L 4-5K, IP65</t>
  </si>
  <si>
    <t>DL8-Avto-SM-4K-A</t>
  </si>
  <si>
    <t>Светильник светодиодный для ЖКХ, типа Diora Light Луна 8/1000 Авто SM 4-5K, IP50 A</t>
  </si>
  <si>
    <t>DL8-Avto-LSM-4K-A</t>
  </si>
  <si>
    <t>Светильник светодиодный для ЖКХ, типа Diora Light Луна 8/1000 Авто LSM 4-5K, IP50 A</t>
  </si>
  <si>
    <t>DL10-Avto-SM-4K-A</t>
  </si>
  <si>
    <t>Светильник светодиодный для ЖКХ, типа Diora Light Луна 10/1100 Авто SM 4-5K, IP50 A</t>
  </si>
  <si>
    <t>DL10-Avto-LSM-4K-A</t>
  </si>
  <si>
    <t>Светильник светодиодный для ЖКХ, типа Diora Light Луна 10/1100 Авто LSM 4-5K, IP50 A</t>
  </si>
  <si>
    <t>DL10-GP-4K-A</t>
  </si>
  <si>
    <t>Светильник светодиодный для ЖКХ, типа Diora Light Луна GP 10/1100 4-5K, IP50 A</t>
  </si>
  <si>
    <t>DL10-5K</t>
  </si>
  <si>
    <t>Светильник светодиодный для ЖКХ, типа Diora Light Луна AC36-48 10/1100 4-5K, IP50</t>
  </si>
  <si>
    <t>Светильник светодиодный для ЖКХ, типа Diora Light Луна AC36-48 15/1800 4-5K, IP50</t>
  </si>
  <si>
    <t>Светильник светодиодный для ЖКХ, типа Diora Light Луна AC36-48 20/2600 4-5K, IP50</t>
  </si>
  <si>
    <t>Светильник светодиодный для ЖКХ, типа Diora Light Луна GP AC36-48 10/1100 4-5K, IP50</t>
  </si>
  <si>
    <t>Светильник светодиодный для ЖКХ, типа Diora Light Луна GP AC36-48 15/1800 4-5K, IP50</t>
  </si>
  <si>
    <t>Светильник светодиодный для ЖКХ, типа Diora Light Луна GP AC36-48 20/2600 4-5K, IP50</t>
  </si>
  <si>
    <t>DOSE20-O-4K-N</t>
  </si>
  <si>
    <t>Светильник офисный, степень защиты IP40, типа Diora Light Office SE 20/2400 opal 4-6K</t>
  </si>
  <si>
    <t>DOSE20-P-4K-N</t>
  </si>
  <si>
    <t>Светильник офисный, степень защиты IP40, типа Diora Light Office SE 20/2800 prism 3-6K</t>
  </si>
  <si>
    <t>DOSE20-MP-4K-N</t>
  </si>
  <si>
    <t>Светильник офисный, степень защиты IP40, типа Diora Light Office SE 20/2700 microprism 3-6K</t>
  </si>
  <si>
    <t>DOSE30-O-4K-N</t>
  </si>
  <si>
    <t>Светильник офисный, степень защиты IP40, типа Diora Light Office SE 30/3400 opal 3-6K</t>
  </si>
  <si>
    <t>DOSE30-P-4K-N</t>
  </si>
  <si>
    <t>Светильник офисный, степень защиты IP40, типа Diora Light Office SE 30/4000 prism 3-6K</t>
  </si>
  <si>
    <t>DOSE30-MP-4K-N</t>
  </si>
  <si>
    <t>Светильник офисный, степень защиты IP40, типа Diora Light Office SE 30/3700 microprism 3-6K</t>
  </si>
  <si>
    <t>DOSE40-O-4K-N</t>
  </si>
  <si>
    <t>Светильник офисный, степень защиты IP40, типа Diora Light Office SE 40/4500 opal 3-6K</t>
  </si>
  <si>
    <t>DOSE40-P-4K-N</t>
  </si>
  <si>
    <t>Светильник офисный, степень защиты IP40, типа Diora Light Office SE 40/5200 prism 3-6K</t>
  </si>
  <si>
    <t>DOSE40-MP-4K-N</t>
  </si>
  <si>
    <t>Светильник офисный, степень защиты IP40, типа Diora Light Office SE 40/5100 microprism 3-6K</t>
  </si>
  <si>
    <t>DOSE50-O-4K-N</t>
  </si>
  <si>
    <t>Светильник офисный, степень защиты IP40, типа Diora Light Office SE 50/5600 opal 3-6K</t>
  </si>
  <si>
    <t>DOSE50-P-4K-N</t>
  </si>
  <si>
    <t>Светильник офисный, степень защиты IP40, типа Diora Light Office SE 50/6600 prism 3-6K</t>
  </si>
  <si>
    <t>DOSE50-MP-4K-N</t>
  </si>
  <si>
    <t>Светильник офисный, степень защиты IP40, типа Diora Light Office SE 50/6400 microprism 3-6K</t>
  </si>
  <si>
    <t>DOSE60-O-4K-N</t>
  </si>
  <si>
    <t>Светильник офисный, степень защиты IP40, типа Diora Light Office SE 60/6700 opal 3-6K</t>
  </si>
  <si>
    <t>DOSE60-P-4K-N</t>
  </si>
  <si>
    <t>Светильник офисный, степень защиты IP40, типа Diora Light Office SE 60/7700 prism 3-6K</t>
  </si>
  <si>
    <t>DOSE60-MP-4K-N</t>
  </si>
  <si>
    <t>Светильник офисный, степень защиты IP40, типа Diora Light Office SE 60/7400 microprism 3-6K</t>
  </si>
  <si>
    <t>DOSE23-O-4K-A-N</t>
  </si>
  <si>
    <t>Светильник офисный, степень защиты IP40, типа Diora Light Office SE 23/2500 opal 3-6К А</t>
  </si>
  <si>
    <t>DOSE23-P-4K-A-N</t>
  </si>
  <si>
    <t>Светильник офисный, степень защиты IP40, типа Diora Light Office SE 23/3000 prism 3-6К А</t>
  </si>
  <si>
    <t>DOSE23-MP-4K-A-N</t>
  </si>
  <si>
    <t>Светильник офисный, степень защиты IP40, типа Diora Light Office SE 23/2800 microprism 3-6К А</t>
  </si>
  <si>
    <t>DOSE33-O-4K-A-N</t>
  </si>
  <si>
    <t>Светильник офисный, степень защиты IP40, типа Diora Light Office SE 33/3500 opal 3-6K А</t>
  </si>
  <si>
    <t>DOSE33-P-4K-A-N</t>
  </si>
  <si>
    <t>Светильник офисный, степень защиты IP40, типа Diora Light Office SE 33/4000 prism 3-6K А</t>
  </si>
  <si>
    <t>DOSE33-MP-4K-A-N</t>
  </si>
  <si>
    <t>Светильник офисный, степень защиты IP40, типа Diora Light Office SE 33/3900 microprism 3-6K А</t>
  </si>
  <si>
    <t>DOSE42-O-4K-A-N</t>
  </si>
  <si>
    <t>Светильник офисный, степень защиты IP40, типа Diora Light Office SE 42/4400 opal 3-6К А</t>
  </si>
  <si>
    <t>DOSE42-P-4K-A-N</t>
  </si>
  <si>
    <t>Светильник офисный, степень защиты IP40, типа Diora Light Office SE 42/5200 prism 3-6К А</t>
  </si>
  <si>
    <t>DOSE42-MP-4K-A-N</t>
  </si>
  <si>
    <t>Светильник офисный, степень защиты IP40, типа Diora Light Office SE 42/4900 microprism 3-6К А</t>
  </si>
  <si>
    <t>DOSE50-O-4K-A-N</t>
  </si>
  <si>
    <t>Светильник офисный, степень защиты IP40, типа Diora Light Office SE 50/5300 opal 3-6К А</t>
  </si>
  <si>
    <t>DOSE50-P-4K-A-N</t>
  </si>
  <si>
    <t>Светильник офисный, степень защиты IP40, типа Diora Light Office SE 50/6100 prism 3-6К А</t>
  </si>
  <si>
    <t>DOSE50-MP-4K-A-N</t>
  </si>
  <si>
    <t>Светильник офисный, степень защиты IP40, типа Diora Light Office SE 50/5900 microprism 3-6К А</t>
  </si>
  <si>
    <t>DNPOSE20-MP-4K-N</t>
  </si>
  <si>
    <t>Светильник офисный, степень защиты IP40, типа Diora Light NPO SE 20/2500 microprism 3-6K</t>
  </si>
  <si>
    <t>DNPOSE30-MP-4K-N</t>
  </si>
  <si>
    <t>Светильник офисный, степень защиты IP40, типа Diora Light NPO SE 30/3600 microprism 3-6K</t>
  </si>
  <si>
    <t>DNPOSE40-MP-4K-N</t>
  </si>
  <si>
    <t>Светильник офисный, степень защиты IP40, типа Diora Light NPO SE 40/4900 microprism 3-6K</t>
  </si>
  <si>
    <t>DNPOSE50-MP-4K-N</t>
  </si>
  <si>
    <t>Светильник офисный, степень защиты IP40, типа Diora Light NPO SE 50/5800 microprism 3-6K</t>
  </si>
  <si>
    <t>DNPOSE60-MP-4K-N</t>
  </si>
  <si>
    <t>Светильник офисный, степень защиты IP40, типа Diora Light NPO SE 60/6700 microprism 3-6K</t>
  </si>
  <si>
    <t>DNPOSE23-P-4K-A-N</t>
  </si>
  <si>
    <t>Светильник офисный, степень защиты IP40, типа Diora Light NPO SE 23/2700 prism 3-6К А</t>
  </si>
  <si>
    <t>DNPOSE23-MP-4K-A-N</t>
  </si>
  <si>
    <t>Светильник офисный, степень защиты IP40, типа Diora Light NPO SE 23/2500 microprism 3-6К А</t>
  </si>
  <si>
    <t>DNPOSE33-P-4K-A-N</t>
  </si>
  <si>
    <t>Светильник офисный, степень защиты IP40, типа Diora Light NPO SE 33/3900 prism 3-6К А</t>
  </si>
  <si>
    <t>DNPOSE33-MP-4K-A-N</t>
  </si>
  <si>
    <t>Светильник офисный, степень защиты IP40, типа Diora Light NPO SE 33/3500 microprism 3-6К А</t>
  </si>
  <si>
    <t>DNPOSE42-P-4K-A-N</t>
  </si>
  <si>
    <t>Светильник офисный, степень защиты IP40, типа Diora Light NPO SE 42/4800 prism 3-6К А</t>
  </si>
  <si>
    <t>DNPOSE42-MP-4K-A-N</t>
  </si>
  <si>
    <t>Светильник офисный, степень защиты IP40, типа Diora Light NPO SE 42/4500 microprism 3-6К А</t>
  </si>
  <si>
    <t>DNPOSE50-P-4K-A-N</t>
  </si>
  <si>
    <t>Светильник офисный, степень защиты IP40, типа Diora Light NPO SE 50/5700 prism 3-6К А</t>
  </si>
  <si>
    <t>DNPOSE50-MP-4K-A-N</t>
  </si>
  <si>
    <t>Светильник офисный, степень защиты IP40, типа Diora Light NPO SE 50/5100 microprism 3-6К А</t>
  </si>
  <si>
    <t>DGSE20-O-4K-N</t>
  </si>
  <si>
    <t>Светильник офисный, степень защиты IP40, типа Diora Light Griliato SE 20/2400 opal 3-6K</t>
  </si>
  <si>
    <t>DGSE20-P-4K-N</t>
  </si>
  <si>
    <t>Светильник офисный, степень защиты IP40, типа Diora Light Griliato SE 20/2800 prism 3-6K</t>
  </si>
  <si>
    <t>DGSE20-MP-4K-N</t>
  </si>
  <si>
    <t>Светильник офисный, степень защиты IP40, типа Diora Light Griliato SE 20/2700 microprism 3-6K</t>
  </si>
  <si>
    <t>DGSE30-O-4K-N</t>
  </si>
  <si>
    <t>Светильник офисный, степень защиты IP40, типа Diora Light Griliato SE 30/3400 opal 3-6K</t>
  </si>
  <si>
    <t>DGSE30-P-4K-N</t>
  </si>
  <si>
    <t>Светильник офисный, степень защиты IP40, типа Diora Light Griliato SE 30/4000 prism 3-6K</t>
  </si>
  <si>
    <t>DGSE30-MP-4K-N</t>
  </si>
  <si>
    <t>Светильник офисный, степень защиты IP40, типа Diora Light Griliato SE 30/3700 microprism 3-6K</t>
  </si>
  <si>
    <t>DGSE40-O-3K-N</t>
  </si>
  <si>
    <t>Светильник офисный, степень защиты IP40, типа Diora Light Griliato SE 40/4500 opal 3-6K</t>
  </si>
  <si>
    <t>DGSE40-P-4K-N</t>
  </si>
  <si>
    <t>Светильник офисный, степень защиты IP40, типа Diora Light Griliato SE 40/5200 prism 3-6K</t>
  </si>
  <si>
    <t>DGSE40-MP-4K-N</t>
  </si>
  <si>
    <t>Светильник офисный, степень защиты IP40, типа Diora Light Griliato SE 40/5100 microprism 3-6K</t>
  </si>
  <si>
    <t>DGSE50-O-4K-N</t>
  </si>
  <si>
    <t>Светильник офисный, степень защиты IP40, типа Diora Light Griliato SE 50/5600 opal 3-6K</t>
  </si>
  <si>
    <t>DGSE50-P-4K-N</t>
  </si>
  <si>
    <t>Светильник офисный, степень защиты IP40, типа Diora Light Griliato SE 50/6600 prism 3-6K</t>
  </si>
  <si>
    <t>DGSE50-MP-4K-N</t>
  </si>
  <si>
    <t>Светильник офисный, степень защиты IP40, типа Diora Light Griliato SE 50/6400 microprism 3-6K</t>
  </si>
  <si>
    <t>DGSE60-O-4K-N</t>
  </si>
  <si>
    <t>Светильник офисный, степень защиты IP40, типа Diora Light Griliato SE 60/6700 opal 3-6K</t>
  </si>
  <si>
    <t>DGSE60-P-4K-N</t>
  </si>
  <si>
    <t>Светильник офисный, степень защиты IP40, типа Diora Light Griliato SE 60/7700 prism 3-6K</t>
  </si>
  <si>
    <t>DGSE60-MP-4K-N</t>
  </si>
  <si>
    <t>Светильник офисный, степень защиты IP40, типа Diora Light Griliato SE 60/7400 microprism 3-6K</t>
  </si>
  <si>
    <t>DGSE23-O-4K-A-N</t>
  </si>
  <si>
    <t>Светильник офисный, степень защиты IP40, типа Diora Light Griliato SE 23/2500 opal 3-6K А</t>
  </si>
  <si>
    <t>DGSE23-P-4K-A-N</t>
  </si>
  <si>
    <t>Светильник офисный, степень защиты IP40, типа Diora Light Griliato SE 23/3000 prism 3-6K А</t>
  </si>
  <si>
    <t>DGSE33-O-4K-A-N</t>
  </si>
  <si>
    <t>Светильник офисный, степень защиты IP40, типа Diora Light Griliato SE 33/3500 opal 3-6K А</t>
  </si>
  <si>
    <t>DGSE33-P-4K-A-N</t>
  </si>
  <si>
    <t>Светильник офисный, степень защиты IP40, типа Diora Light Griliato SE 33/4000 prism 3-6K А</t>
  </si>
  <si>
    <t>DGSE42-O-4K-A-N</t>
  </si>
  <si>
    <t>Светильник офисный, степень защиты IP40, типа Diora Light Griliato SE 42/4400 opal 3-6K А</t>
  </si>
  <si>
    <t>DGSE42-P-4K-A-N</t>
  </si>
  <si>
    <t>Светильник офисный, степень защиты IP40, типа Diora Light Griliato SE 42/5200 prism 3-6K А</t>
  </si>
  <si>
    <t>DGSE50-O-4K-A-N</t>
  </si>
  <si>
    <t>Светильник офисный, степень защиты IP40, типа Diora Light Griliato SE 50/5300 opal 3-6K А</t>
  </si>
  <si>
    <t>DGSE50-P-4K-A-N</t>
  </si>
  <si>
    <t>Светильник офисный, степень защиты IP40, типа Diora Light Griliato SE 50/6100 prism 3-6K А</t>
  </si>
  <si>
    <t>Светильник офисный, степень защиты IP65, типа Diora Light Office SE 20/2400 opal 3-6K</t>
  </si>
  <si>
    <t>Светильник офисный, степень защиты IP65, типа Diora Light Office SE 20/2800 prism 3-6K</t>
  </si>
  <si>
    <t>Светильник офисный, степень защиты IP65, типа Diora Light Office SE 20/2700 microprism 3-6K</t>
  </si>
  <si>
    <t>Светильник офисный, степень защиты IP65, типа Diora Light Office SE 30/3400 opal 3-6K</t>
  </si>
  <si>
    <t>Светильник офисный, степень защиты IP65, типа Diora Light Office SE 30/4000 prism 3-6K</t>
  </si>
  <si>
    <t>Светильник офисный, степень защиты IP65, типа Diora Light Office SE 30/3700 microprism 3-6K</t>
  </si>
  <si>
    <t>Светильник офисный, степень защиты IP65, типа Diora Light Office SE 40/4500 opal 3-6K</t>
  </si>
  <si>
    <t>Светильник офисный, степень защиты IP65, типа Diora Light Office SE 40/5200 prism 3-6K</t>
  </si>
  <si>
    <t>Светильник офисный, степень защиты IP65, типа Diora Light Office SE 40/5100 microprism 3-6K</t>
  </si>
  <si>
    <t>Светильник офисный, степень защиты IP65, типа Diora Light Office SE 50/5600 opal 3-6K</t>
  </si>
  <si>
    <t>Светильник офисный, степень защиты IP65, типа Diora Light Office SE 50/6600 prism 3-6K</t>
  </si>
  <si>
    <t>Светильник офисный, степень защиты IP65, типа Diora Light Office SE 50/6400 microprism 3-6K</t>
  </si>
  <si>
    <t>Светильник офисный, степень защиты IP65, типа Diora Light Office SE 60/6700 opal 3-6K</t>
  </si>
  <si>
    <t>Светильник офисный, степень защиты IP65, типа Diora Light Office SE 60/7700 prism 3-6K</t>
  </si>
  <si>
    <t>Светильник офисный, степень защиты IP65, типа Diora Light Office SE 60/7400 microprism 3-6K</t>
  </si>
  <si>
    <t>Светильник офисный, степень защиты IP65, типа Diora Light Office SE 23/2500 opal 3-6К А</t>
  </si>
  <si>
    <t>Светильник офисный, степень защиты IP65, типа Diora Light Office SE 23/3000 prism 3-6К А</t>
  </si>
  <si>
    <t>Светильник офисный, степень защиты IP65, типа Diora Light Office SE 23/2800 microprism 3-6К А</t>
  </si>
  <si>
    <t>Светильник офисный, степень защиты IP65, типа Diora Light Office SE 33/3500 opal 3-6K А</t>
  </si>
  <si>
    <t>Светильник офисный, степень защиты IP65, типа Diora Light Office SE 33/4000 prism 3-6K А</t>
  </si>
  <si>
    <t>Светильник офисный, степень защиты IP65, типа Diora Light Office SE 33/3900 microprism 3-6K А</t>
  </si>
  <si>
    <t>Светильник офисный, степень защиты IP65, типа Diora Light Office SE 42/4400 opal 3-6K А</t>
  </si>
  <si>
    <t>Светильник офисный, степень защиты IP65, типа Diora Light Office SE 42/5200 prism 3-6K А</t>
  </si>
  <si>
    <t>Светильник офисный, степень защиты IP65, типа Diora Light Office SE 42/4900 microprism 3-6K А</t>
  </si>
  <si>
    <t>Светильник офисный, степень защиты IP65, типа Diora Light Office SE 50/5300 opal 3-6K А</t>
  </si>
  <si>
    <t>Светильник офисный, степень защиты IP65, типа Diora Light Office SE 50/6100 prism 3-6K А</t>
  </si>
  <si>
    <t>Светильник офисный, степень защиты IP65, типа Diora Light Office SE 50/5900 microprism 3-6K А</t>
  </si>
  <si>
    <t>Светильник офисный, степень защиты IP65, типа Diora Light NPO SE 20/2500 microprism 3-6K</t>
  </si>
  <si>
    <t>Светильник офисный, степень защиты IP65, типа Diora Light NPO SE 30/3600 microprism 3-6K</t>
  </si>
  <si>
    <t>Светильник офисный, степень защиты IP65, типа Diora Light NPO SE 40/4900 microprism 3-6K</t>
  </si>
  <si>
    <t>Светильник офисный, степень защиты IP65, типа Diora Light NPO SE 50/5800 microprism 3-6K</t>
  </si>
  <si>
    <t>Светильник офисный, степень защиты IP65, типа Diora Light NPO SE 60/6700 microprism 3-6K</t>
  </si>
  <si>
    <t>Светильник офисный, степень защиты IP65, типа Diora Light NPO SE 23/2700 prism 3-6K А</t>
  </si>
  <si>
    <t>Светильник офисный, степень защиты IP65, типа Diora Light NPO SE 23/2500 microprism 3-6K А</t>
  </si>
  <si>
    <t>Светильник офисный, степень защиты IP65, типа Diora Light NPO SE 33/3900 prism 3-6K А</t>
  </si>
  <si>
    <t>Светильник офисный, степень защиты IP65, типа Diora Light NPO SE 33/3500 microprism 3-6K А</t>
  </si>
  <si>
    <t>Светильник офисный, степень защиты IP65, типа Diora Light NPO SE 42/4800 prism 3-6K А</t>
  </si>
  <si>
    <t>Светильник офисный, степень защиты IP65, типа Diora Light NPO SE 42/4500 microprism 3-6K А</t>
  </si>
  <si>
    <t>Светильник офисный, степень защиты IP65, типа Diora Light NPO SE 50/5700 prism 3-6K А</t>
  </si>
  <si>
    <t>Светильник офисный, степень защиты IP65, типа Diora Light NPO SE 50/5100 microprism 3-6K А</t>
  </si>
  <si>
    <t>DG19-P-4K</t>
  </si>
  <si>
    <t>Светильник офисный, степень защиты IP40, типа Diora Light Griliato 19/2600 prism 3-6K</t>
  </si>
  <si>
    <t>DG19-MP-4K</t>
  </si>
  <si>
    <t>Светильник офисный, степень защиты IP40, типа Diora Light Griliato 19/2400 microprism 3-6K</t>
  </si>
  <si>
    <t>DG28-P-4K</t>
  </si>
  <si>
    <t>Светильник офисный, степень защиты IP40, типа Diora Light Griliato 28/3600 prism 3-6K</t>
  </si>
  <si>
    <t>DG28-MP-4K</t>
  </si>
  <si>
    <t>Светильник офисный, степень защиты IP40, типа Diora Light Griliato 28/3400 microprism 3-6K</t>
  </si>
  <si>
    <t>DG38-P-4K</t>
  </si>
  <si>
    <t>Светильник офисный, степень защиты IP40, типа Diora Light Griliato 38/4900 prism 3-6K</t>
  </si>
  <si>
    <t>DG38-MP-4K</t>
  </si>
  <si>
    <t>Светильник офисный, степень защиты IP40, типа Diora Light Griliato 38/4700 microprism 3-6K</t>
  </si>
  <si>
    <t>DG47-P-4K</t>
  </si>
  <si>
    <t>Светильник офисный, степень защиты IP40, типа Diora Light Griliato 47/6200 prism 3-6K</t>
  </si>
  <si>
    <t>DG47-MP-4K</t>
  </si>
  <si>
    <t>Светильник офисный, степень защиты IP40, типа Diora Light Griliato 47/5800 microprism 3-6K</t>
  </si>
  <si>
    <t>DG56-P-4K</t>
  </si>
  <si>
    <t>Светильник офисный, степень защиты IP40, типа Diora Light Griliato 56/7200 prism 3-6K</t>
  </si>
  <si>
    <t>DG56-MP-4K</t>
  </si>
  <si>
    <t>Светильник офисный, степень защиты IP40, типа Diora Light Griliato 56/6800 microprism 3-6K</t>
  </si>
  <si>
    <t>DG19-O-4K-A</t>
  </si>
  <si>
    <t>Светильник офисный, степень защиты IP40, типа Diora Light Griliato 19/2200 opal 3-6K A</t>
  </si>
  <si>
    <t>DG19-P-4K-A</t>
  </si>
  <si>
    <t>Светильник офисный, степень защиты IP40, типа Diora Light Griliato 19/2600 prism 3-6K A</t>
  </si>
  <si>
    <t>DG19-MP-4K-A</t>
  </si>
  <si>
    <t>Светильник офисный, степень защиты IP40, типа Diora Light Griliato 19/2400 microprism 3-6K A</t>
  </si>
  <si>
    <t>DG28-O-4K-A</t>
  </si>
  <si>
    <t>Светильник офисный, степень защиты IP40, типа Diora Light Griliato 28/3000 opal 3-6K A</t>
  </si>
  <si>
    <t>DG28-P-4K-A</t>
  </si>
  <si>
    <t>Светильник офисный, степень защиты IP40, типа Diora Light Griliato 28/3600 prism 3-6K A</t>
  </si>
  <si>
    <t>DG28-MP-4K-A</t>
  </si>
  <si>
    <t>Светильник офисный, степень защиты IP40, типа Diora Light Griliato 28/3400 microprism 3-6K A</t>
  </si>
  <si>
    <t>DG38-O-4K-A</t>
  </si>
  <si>
    <t>Светильник офисный, степень защиты IP40, типа Diora Light Griliato 38/4200 opal 3-6K A</t>
  </si>
  <si>
    <t>DG38-P-4K-A</t>
  </si>
  <si>
    <t>Светильник офисный, степень защиты IP40, типа Diora Light Griliato 38/4900 prism 3-6K A</t>
  </si>
  <si>
    <t>DG38-MP-4K-A</t>
  </si>
  <si>
    <t>Светильник офисный, степень защиты IP40, типа Diora Light Griliato 38/4700 microprism 3-6K A</t>
  </si>
  <si>
    <t>DG47-O-4K-A</t>
  </si>
  <si>
    <t>Светильник офисный, степень защиты IP40, типа Diora Light Griliato 47/5200 opal 3-6K A</t>
  </si>
  <si>
    <t>DG47-P-4K-A</t>
  </si>
  <si>
    <t>Светильник офисный, степень защиты IP40, типа Diora Light Griliato 47/6200 prism 3-6K A</t>
  </si>
  <si>
    <t>DG47-MP-4K-A</t>
  </si>
  <si>
    <t>Светильник офисный, степень защиты IP40, типа Diora Light Griliato 47/5800 microprism 3-6K A</t>
  </si>
  <si>
    <t>DG56-O-4K-A</t>
  </si>
  <si>
    <t>Светильник офисный, степень защиты IP40, типа Diora Light Griliato 56/6000 opal 3-6K A</t>
  </si>
  <si>
    <t>DG56-P-4K-A</t>
  </si>
  <si>
    <t>Светильник офисный, степень защиты IP40, типа Diora Light Griliato 56/7200 prism 3-6K A</t>
  </si>
  <si>
    <t>DG56-MP-4K-A</t>
  </si>
  <si>
    <t>Светильник офисный, степень защиты IP40, типа Diora Light Griliato 56/6800 microprism 3-6K A</t>
  </si>
  <si>
    <t>DLPO19-PZ-4K</t>
  </si>
  <si>
    <t>Светильник офисный, степень защиты IP65, типа Diora Light LPO/LSP 19/2900 прозрачный 3-6K</t>
  </si>
  <si>
    <t>DLPO28-PZ-4K</t>
  </si>
  <si>
    <t>Светильник офисный, степень защиты IP65, типа Diora Light LPO/LSP 28/4000 прозрачный 3-6K</t>
  </si>
  <si>
    <t>DLPO38-PZ-4K</t>
  </si>
  <si>
    <t>Светильник офисный, степень защиты IP65, типа Diora Light LPO/LSP 38/5400 3-6K прозрачный</t>
  </si>
  <si>
    <t>DLPO47-PZ-4K</t>
  </si>
  <si>
    <t>Светильник офисный, степень защиты IP65, типа Diora Light LPO/LSP 47/6700 3-6K прозрачный</t>
  </si>
  <si>
    <t>DLPO56-PZ-4K</t>
  </si>
  <si>
    <t>Светильник офисный, степень защиты IP65, типа Diora Light LPO/LSP 56/7800 3-6K прозрачный</t>
  </si>
  <si>
    <t>Светильник офисный, степень защиты IP65, типа Diora Light LPO/LSP 19/2800 opal 3-6K A</t>
  </si>
  <si>
    <t>DLPO19-PZ-4K-A</t>
  </si>
  <si>
    <t>Светильник офисный, степень защиты IP65, типа Diora Light LPO/LSP 19/2900 прозрачный 3-6K A</t>
  </si>
  <si>
    <t>DLPO28-O-4K-A</t>
  </si>
  <si>
    <t>Светильник офисный, степень защиты IP65, типа Diora Light LPO/LSP 28/3700 opal 3-6K A</t>
  </si>
  <si>
    <t>DLPO28-PZ-4K-A</t>
  </si>
  <si>
    <t>Светильник офисный, степень защиты IP65, типа Diora Light LPO/LSP 28/4000 прозрачный 3-6K A</t>
  </si>
  <si>
    <t>DLPO38-O-4K-A</t>
  </si>
  <si>
    <t>Светильник офисный, степень защиты IP65, типа Diora Light LPO/LSP 38/5100 opal 3-6K A</t>
  </si>
  <si>
    <t>DLPO38-PZ-4K-A</t>
  </si>
  <si>
    <t>Светильник офисный, степень защиты IP65, типа Diora Light LPO/LSP 38/5400 3-6K A прозрачный</t>
  </si>
  <si>
    <t>DLPO47-O-4K-A</t>
  </si>
  <si>
    <t>Светильник офисный, степень защиты IP65, типа Diora Light LPO/LSP 47/6500 opal 3-6K A</t>
  </si>
  <si>
    <t>DLPO47-PZ-4K-A</t>
  </si>
  <si>
    <t>Светильник офисный, степень защиты IP65, типа Diora Light LPO/LSP 47/6700 3-6K A прозрачный</t>
  </si>
  <si>
    <t>DLPO56-O-4K-A</t>
  </si>
  <si>
    <t>Светильник офисный, степень защиты IP65, типа Diora Light LPO/LSP 56/7400 opal 3-6K A</t>
  </si>
  <si>
    <t>DLPO56-PZ-4K-A</t>
  </si>
  <si>
    <t>Светильник офисный, степень защиты IP65, типа Diora Light LPO/LSP 56/7800 3-6K A прозрачный</t>
  </si>
  <si>
    <t>DLPO19Mini-6-O-4K</t>
  </si>
  <si>
    <t>Светильник офисный, степень защиты IP65, типа Diora Light LPO/LSP 19/2100 Mini-6 opal 3-6K</t>
  </si>
  <si>
    <t>DLPO28Mini-6-O-4K</t>
  </si>
  <si>
    <t>Светильник офисный, степень защиты IP65, типа Diora Light LPO/LSP 28/3000 Mini-6 opal 3-6K</t>
  </si>
  <si>
    <t>DLPO19Mini-6-O-4K-T</t>
  </si>
  <si>
    <t>Светильник офисный, степень защиты IP65, типа Diora Light LPO/LSP 19/2100 Mini-6 opal 3-6K T</t>
  </si>
  <si>
    <t>DLPO28Mini-6-O-4K-T</t>
  </si>
  <si>
    <t>Светильник офисный, степень защиты IP65, типа Diora Light LPO/LSP 28/3000 Mini-6 opal 3-6K T</t>
  </si>
  <si>
    <t>DLPO19Mini-12-O-4K</t>
  </si>
  <si>
    <t>Светильник офисный, степень защиты IP65, типа Diora Light LPO/LSP 19/2100 Mini-12 opal 3-6K</t>
  </si>
  <si>
    <t>DLPO28Mini-12-O-4K</t>
  </si>
  <si>
    <t>Светильник офисный, степень защиты IP65, типа Diora Light LPO/LSP 28/3000 Mini-12 opal 3-6K</t>
  </si>
  <si>
    <t>DLPO38Mini-12-O-4K</t>
  </si>
  <si>
    <t>Светильник офисный, степень защиты IP65, типа Diora Light LPO/LSP 38/4200 Mini-12 opal 3-6K</t>
  </si>
  <si>
    <t>DLPO47Mini-12-O-4K</t>
  </si>
  <si>
    <t>Светильник офисный, степень защиты IP65, типа Diora Light LPO/LSP 47/5300 Mini-12 opal 3-6K</t>
  </si>
  <si>
    <t>DLPO56Mini-12-O-4K</t>
  </si>
  <si>
    <t>Светильник офисный, степень защиты IP65, типа Diora Light LPO/LSP 56/6100 Mini-12 opal 3-6K</t>
  </si>
  <si>
    <t>DLPO19Mini-12-O-4K-T</t>
  </si>
  <si>
    <t>Светильник офисный, степень защиты IP65, типа Diora Light LPO/LSP 19/2100 Mini-12 opal 3-6K T</t>
  </si>
  <si>
    <t>DLPO28Mini-12-O-4K-T</t>
  </si>
  <si>
    <t>Светильник офисный, степень защиты IP65, типа Diora Light LPO/LSP 28/3000 Mini-12 opal 3-6K T</t>
  </si>
  <si>
    <t>DLPO38Mini-12-O-4K-T</t>
  </si>
  <si>
    <t>Светильник офисный, степень защиты IP65, типа Diora Light LPO/LSP 38/4200 Mini-12 opal 3-6K T</t>
  </si>
  <si>
    <t>DLPO47Mini-12-O-4K-T</t>
  </si>
  <si>
    <t>Светильник офисный, степень защиты IP65, типа Diora Light LPO/LSP 47/5300 Mini-12 opal 3-6K T</t>
  </si>
  <si>
    <t>DLPO56Mini-12-O-4K-T</t>
  </si>
  <si>
    <t>Светильник офисный, степень защиты IP65, типа Diora Light LPO/LSP 56/6100 Mini-12 opal 3-6K T</t>
  </si>
  <si>
    <t>DLPO19Mini-6-O-4K-A</t>
  </si>
  <si>
    <t>Светильник офисный, степень защиты IP65, типа Diora Light LPO/LSP 19/2100 Mini-6 opal 3-6K A</t>
  </si>
  <si>
    <t>DLPO28Mini-6-O-4K-A</t>
  </si>
  <si>
    <t>Светильник офисный, степень защиты IP65, типа Diora Light LPO/LSP 28/3000 Mini-6 opal 3-6K A</t>
  </si>
  <si>
    <t>DLPO19Mini-12-O-4K-A</t>
  </si>
  <si>
    <t>Светильник офисный, степень защиты IP65, типа Diora Light LPO/LSP 19/2100 Mini-12 opal 3-6K A</t>
  </si>
  <si>
    <t>DLPO28Mini-12-O-4K-A</t>
  </si>
  <si>
    <t>Светильник офисный, степень защиты IP65, типа Diora Light LPO/LSP 28/3000 Mini-12 opal 3-6K A</t>
  </si>
  <si>
    <t>DLPO38Mini-12-O-4K-A</t>
  </si>
  <si>
    <t>Светильник офисный, степень защиты IP65, типа Diora Light LPO/LSP 38/4200 Mini-12 opal 3-6K A</t>
  </si>
  <si>
    <t>DLPO47Mini-12-O-4K-A</t>
  </si>
  <si>
    <t>Светильник офисный, степень защиты IP65, типа Diora Light LPO/LSP 47/5300 Mini-12 opal 3-6K A</t>
  </si>
  <si>
    <t>DLPO56Mini-12-O-4K-A</t>
  </si>
  <si>
    <t>Светильник офисный, степень защиты IP65, типа Diora Light LPO/LSP 56/6100 Mini-12 opal 3-6K A</t>
  </si>
  <si>
    <t>DLPOSE20-O-4K-N</t>
  </si>
  <si>
    <t>Светильник офисный, степень защиты IP65, типа Diora Light LPO/LSP SE 20/2900 opal 3-6K</t>
  </si>
  <si>
    <t>DLPOSE20-PZ-4K-N</t>
  </si>
  <si>
    <t>Светильник офисный, степень защиты IP65, типа Diora Light LPO/LSP SE 20/3000 прозрачный 3-6K</t>
  </si>
  <si>
    <t>DLPOSE30-O-4K-N</t>
  </si>
  <si>
    <t>Светильник офисный, степень защиты IP65, типа Diora Light LPO/LSP SE 30/4100 opal 3-6K</t>
  </si>
  <si>
    <t>DLPOSE30-PZ-4K-N</t>
  </si>
  <si>
    <t>Светильник офисный, степень защиты IP65, типа Diora Light LPO/LSP SE 30/4300 прозрачный 3-6K</t>
  </si>
  <si>
    <t>DLPOSE40-O-4K-N</t>
  </si>
  <si>
    <t>Светильник офисный, степень защиты IP65, типа Diora Light LPO/LSP SE 40/5500 opal 3-6K</t>
  </si>
  <si>
    <t>DLPOSE40-PZ-4K-N</t>
  </si>
  <si>
    <t>Светильник офисный, степень защиты IP65, типа Diora Light LPO/LSP SE 40/5700 прозрачный 3-6K</t>
  </si>
  <si>
    <t>DLPOSE50-O-4K-N</t>
  </si>
  <si>
    <t>Светильник офисный, степень защиты IP65, типа Diora Light LPO/LSP SE 50/6800 opal 3-6K</t>
  </si>
  <si>
    <t>DLPOSE50-PZ-4K-N</t>
  </si>
  <si>
    <t>Светильник офисный, степень защиты IP65, типа Diora Light LPO/LSP SE 50/7100 прозрачный 3-6K</t>
  </si>
  <si>
    <t>DLPOSE55-O-4K-N</t>
  </si>
  <si>
    <t>Светильник офисный, степень защиты IP65, типа Diora Light LPO/LSP SE 55/7500 opal 3-6K</t>
  </si>
  <si>
    <t>DLPOSE55-PZ-4K-N</t>
  </si>
  <si>
    <t>Светильник офисный, степень защиты IP65, типа Diora Light LPO/LSP SE 55/7900 прозрачный 3-6K</t>
  </si>
  <si>
    <t>DLPOSE23-O-4K-A-N</t>
  </si>
  <si>
    <t>Светильник офисный, степень защиты IP65, типа Diora Light LPO/LSP SE 23/3100 opal 3-6К А</t>
  </si>
  <si>
    <t>DLPOSE33-O-4K-A-N</t>
  </si>
  <si>
    <t>Светильник офисный, степень защиты IP65, типа Diora Light LPO/LSP SE 33/4300 opal 3-6K А</t>
  </si>
  <si>
    <t>DLPOSE42-O-4K-A-N</t>
  </si>
  <si>
    <t>Светильник офисный, степень защиты IP65, типа Diora Light LPO/LSP SE 42/5300 opal 3-6К А</t>
  </si>
  <si>
    <t>DLPOSE50-O-4K-A-N</t>
  </si>
  <si>
    <t>Светильник офисный, степень защиты IP65, типа Diora Light LPO/LSP SE 50/6300 opal 3-6К А</t>
  </si>
  <si>
    <t>DLPOSE20-O-4K-DL</t>
  </si>
  <si>
    <t>Светильник офисный, степень защиты IP65, типа Diora Light LPO/LSP SE 20/3100 opal 3-6K DL</t>
  </si>
  <si>
    <t>DLPOSE30-O-4K-DL</t>
  </si>
  <si>
    <t>Светильник офисный, степень защиты IP65, типа Diora Light LPO/LSP SE 30/4200 opal 3-6K DL</t>
  </si>
  <si>
    <t>DLPOSE40-O-4K-DL</t>
  </si>
  <si>
    <t>Светильник офисный, степень защиты IP65, типа Diora Light LPO/LSP SE 40/5300 opal 3-6K DL</t>
  </si>
  <si>
    <t>DLPOSE50-O-4K-DL</t>
  </si>
  <si>
    <t>Светильник офисный, степень защиты IP65, типа Diora Light LPO/LSP SE 50/7200 opal 3-6K DL</t>
  </si>
  <si>
    <t>DLPOSE60-O-4K-DL</t>
  </si>
  <si>
    <t>Светильник офисный, степень защиты IP65, типа Diora Light LPO/LSP SE 60/8300 opal 3-6K DL</t>
  </si>
  <si>
    <t>DLPOSE20Mini-6-O-4K</t>
  </si>
  <si>
    <t>Светильник офисный, степень защиты IP65, типа Diora Light LPO/LSP SE 20/2200 Mini-6 opal 3-6K</t>
  </si>
  <si>
    <t>DLPOSE30Mini-6-O-4K</t>
  </si>
  <si>
    <t>Светильник офисный, степень защиты IP65, типа Diora Light LPO/LSP SE 30/3200 Mini-6 opal 3-6K</t>
  </si>
  <si>
    <t>DJ8-DezAvto-4K</t>
  </si>
  <si>
    <t>Светильник светодиодный для ЖКХ, типа Diora Light ЖКХ 8/1000 Дежурный Авто 4-5K, IP54</t>
  </si>
  <si>
    <t>DJ4-GP-DezAvto-4K</t>
  </si>
  <si>
    <t>Светильник светодиодный для ЖКХ, типа Diora Light ЖКХ GP 4/500 Дежурный Авто 4-5K, IP54</t>
  </si>
  <si>
    <t>DJ6-GP-DezAvto-4K</t>
  </si>
  <si>
    <t>Светильник светодиодный для ЖКХ, типа Diora Light ЖКХ GP 6/700 Дежурный Авто 4-5K, IP54</t>
  </si>
  <si>
    <t>DJ8-GP-DezAvto-4K</t>
  </si>
  <si>
    <t>Светильник светодиодный для ЖКХ, типа Diora Light ЖКХ GP 8/1000 Дежурный Авто 4-5K, IP54</t>
  </si>
  <si>
    <t>DL10-GP-Avto-LSM-4K</t>
  </si>
  <si>
    <t>Светильник светодиодный для ЖКХ, типа Diora Light Луна GP 10/1100 Авто LSM 4-5K, IP65</t>
  </si>
  <si>
    <t>DL12-GP-Avto-LSM-4K</t>
  </si>
  <si>
    <t>Светильник светодиодный для ЖКХ, типа Diora Light Луна GP 12/1500 Авто LSM 4-5K, IP65</t>
  </si>
  <si>
    <t>DL15-GP-Avto-LSM-4K</t>
  </si>
  <si>
    <t>Светильник светодиодный для ЖКХ, типа Diora Light Луна GP 15/1800 Авто LSM 4-5K, IP65</t>
  </si>
  <si>
    <t>DL8-GP-Avto-SM-4K-A</t>
  </si>
  <si>
    <t>Светильник светодиодный для ЖКХ, типа Diora Light Луна GP 8/1000 Авто SM 4-5K, IP50 A</t>
  </si>
  <si>
    <t>DL8-GP-Avto-LSM-4K-A</t>
  </si>
  <si>
    <t>Светильник светодиодный для ЖКХ, типа Diora Light Луна GP 8/1000 Авто LSM 4-5K, IP50 A</t>
  </si>
  <si>
    <t>DL10-GP-Avto-SM-4K-A</t>
  </si>
  <si>
    <t>Светильник светодиодный для ЖКХ, типа Diora Light Луна GP 10/1100 Авто SM 4-5K, IP50 A</t>
  </si>
  <si>
    <t>DL10-GP-Avto-LSM-4K-A</t>
  </si>
  <si>
    <t>Светильник светодиодный для ЖКХ, типа Diora Light Луна GP 10/1100 Авто LSM 4-5K, IP50 A</t>
  </si>
  <si>
    <t>DQ25D-5K-L</t>
  </si>
  <si>
    <t>Светильник промышленный, степень защиты IP65, типа Diora Light Quadro Д лира 25/3600 Д 5K</t>
  </si>
  <si>
    <t>DQ35D-5K-L</t>
  </si>
  <si>
    <t>Светильник промышленный, степень защиты IP65, типа Diora Light Quadro Д лира 35/5200 Д 5K</t>
  </si>
  <si>
    <t>DQ45D-5K-L</t>
  </si>
  <si>
    <t>Светильник промышленный, степень защиты IP65, типа Diora Light Quadro Д лира 45/6900 Д 5K</t>
  </si>
  <si>
    <t>DQ55D-5K-L</t>
  </si>
  <si>
    <t>Светильник промышленный, степень защиты IP65, типа Diora Light Quadro Д лира 55/8200 Д 5K</t>
  </si>
  <si>
    <t>DQ65D-5K-L</t>
  </si>
  <si>
    <t>Светильник промышленный, степень защиты IP65, типа Diora Light Quadro Д лира 65/9800 Д 5K</t>
  </si>
  <si>
    <t>DQ75D-5K-L</t>
  </si>
  <si>
    <t>Светильник промышленный, степень защиты IP65, типа Diora Light Quadro Д лира 75/11200 Д 5K</t>
  </si>
  <si>
    <t>DQ85D-5K-L</t>
  </si>
  <si>
    <t>Светильник промышленный, степень защиты IP65, типа Diora Light Quadro Д лира 85/13000 Д 5K</t>
  </si>
  <si>
    <t>DQ95D-5K-L</t>
  </si>
  <si>
    <t>Светильник промышленный, степень защиты IP65, типа Diora Light Quadro Д лира 95/14500 Д 5K</t>
  </si>
  <si>
    <t>DQ105D-5K-L</t>
  </si>
  <si>
    <t>Светильник промышленный, степень защиты IP65, типа Diora Light Quadro Д лира 105/16000 Д 5K</t>
  </si>
  <si>
    <t>DQ120D-5K-L</t>
  </si>
  <si>
    <t>Светильник промышленный, степень защиты IP65, типа Diora Light Quadro Д лира 120/18500 Д 5K</t>
  </si>
  <si>
    <t>DQ135D-5K-L</t>
  </si>
  <si>
    <t>Светильник промышленный, степень защиты IP65, типа Diora Light Quadro Д лира 135/21000 Д 5K</t>
  </si>
  <si>
    <t>DQ150D-5K-L</t>
  </si>
  <si>
    <t>Светильник промышленный, степень защиты IP65, типа Diora Light Quadro Д лира 150/23500 Д 5K</t>
  </si>
  <si>
    <t>DQ160D-5K-L</t>
  </si>
  <si>
    <t>Светильник промышленный, степень защиты IP65, типа Diora Light Quadro Д лира 160/25000 Д 5K</t>
  </si>
  <si>
    <t>DQ180D-5K-L</t>
  </si>
  <si>
    <t>Светильник промышленный, степень защиты IP65, типа Diora Light Quadro Д лира 180/29000 Д 5K</t>
  </si>
  <si>
    <t>DQ200D-5K-L</t>
  </si>
  <si>
    <t>Светильник промышленный, степень защиты IP65, типа Diora Light Quadro Д лира 200/32000 Д 5K</t>
  </si>
  <si>
    <t>DQ25G60-5K-L</t>
  </si>
  <si>
    <t>Светильник промышленный, степень защиты IP65, типа Diora Light Quadro Д лира 25/3500 Г60 5K</t>
  </si>
  <si>
    <t>DQ35G60-5K-L</t>
  </si>
  <si>
    <t>Светильник промышленный, степень защиты IP65, типа Diora Light Quadro Д лира 35/5000 Г60 5K</t>
  </si>
  <si>
    <t>DQ45G60-5K-L</t>
  </si>
  <si>
    <t>Светильник промышленный, степень защиты IP65, типа Diora Light Quadro Д лира 45/6600 Г60 5K</t>
  </si>
  <si>
    <t>DQ55G60-5K-L</t>
  </si>
  <si>
    <t>Светильник промышленный, степень защиты IP65, типа Diora Light Quadro Д лира 55/7900 Г60 5K</t>
  </si>
  <si>
    <t>DQ65G60-5K-L</t>
  </si>
  <si>
    <t>Светильник промышленный, степень защиты IP65, типа Diora Light Quadro Д лира 65/9300 Г60 5K</t>
  </si>
  <si>
    <t>DQ75G60-5K-L</t>
  </si>
  <si>
    <t>Светильник промышленный, степень защиты IP65, типа Diora Light Quadro Д лира 75/10800 Г60 5K</t>
  </si>
  <si>
    <t>DQ85G60-5K-L</t>
  </si>
  <si>
    <t>Светильник промышленный, степень защиты IP65, типа Diora Light Quadro Д лира 85/12500 Г60 5K</t>
  </si>
  <si>
    <t>DQ95G60-5K-L</t>
  </si>
  <si>
    <t>Светильник промышленный, степень защиты IP65, типа Diora Light Quadro Д лира 95/13800 Г60 5K</t>
  </si>
  <si>
    <t>DQ105G60-5K-L</t>
  </si>
  <si>
    <t>Светильник промышленный, степень защиты IP65, типа Diora Light Quadro Д лира 105/15200 Г60 5K</t>
  </si>
  <si>
    <t>DQ120G60-5K-L</t>
  </si>
  <si>
    <t>Светильник промышленный, степень защиты IP65, типа Diora Light Quadro Д лира 120/18000 Г60 5K</t>
  </si>
  <si>
    <t>DQ135G60-5K-L</t>
  </si>
  <si>
    <t>Светильник промышленный, степень защиты IP65, типа Diora Light Quadro Д лира 135/20000 Г60 5K</t>
  </si>
  <si>
    <t>DQ150G60-5K-L</t>
  </si>
  <si>
    <t>Светильник промышленный, степень защиты IP65, типа Diora Light Quadro Д лира 150/22500 Г60 5K</t>
  </si>
  <si>
    <t>DQ160G60-5K-L</t>
  </si>
  <si>
    <t>Светильник промышленный, степень защиты IP65, типа Diora Light Quadro Д лира 160/24000 Г60 5K</t>
  </si>
  <si>
    <t>DQ180G60-5K-L</t>
  </si>
  <si>
    <t>Светильник промышленный, степень защиты IP65, типа Diora Light Quadro Д лира 180/27600 Г60 5K</t>
  </si>
  <si>
    <t>DQ200G60-5K-L</t>
  </si>
  <si>
    <t>Светильник промышленный, степень защиты IP65, типа Diora Light Quadro Д лира 200/31000 Г60 5K</t>
  </si>
  <si>
    <t>DQ25G80-5K-L</t>
  </si>
  <si>
    <t>Светильник промышленный, степень защиты IP65, типа Diora Light Quadro Д лира 25/3500 Г80 5K</t>
  </si>
  <si>
    <t>DQ35G80-5K-L</t>
  </si>
  <si>
    <t>Светильник промышленный, степень защиты IP65, типа Diora Light Quadro Д лира 35/5000 Г80 5K</t>
  </si>
  <si>
    <t>DQ45G80-5K-L</t>
  </si>
  <si>
    <t>Светильник промышленный, степень защиты IP65, типа Diora Light Quadro Д лира 45/6600 Г80 5K</t>
  </si>
  <si>
    <t>DQ55G80-5K-L</t>
  </si>
  <si>
    <t>Светильник промышленный, степень защиты IP65, типа Diora Light Quadro Д лира 55/7900 Г80 5K</t>
  </si>
  <si>
    <t>DQ65G80-5K-L</t>
  </si>
  <si>
    <t>Светильник промышленный, степень защиты IP65, типа Diora Light Quadro Д лира 65/9300 Г80 5K</t>
  </si>
  <si>
    <t>DQ75G80-5K-L</t>
  </si>
  <si>
    <t>Светильник промышленный, степень защиты IP65, типа Diora Light Quadro Д лира 75/10800 Г80 5K</t>
  </si>
  <si>
    <t>DQ85G80-5K-L</t>
  </si>
  <si>
    <t>Светильник промышленный, степень защиты IP65, типа Diora Light Quadro Д лира 85/12500 Г80 5K</t>
  </si>
  <si>
    <t>DQ95G80-5K-L</t>
  </si>
  <si>
    <t>Светильник промышленный, степень защиты IP65, типа Diora Light Quadro Д лира 95/13800 Г80 5K</t>
  </si>
  <si>
    <t>DQ105G80-5K-L</t>
  </si>
  <si>
    <t>Светильник промышленный, степень защиты IP65, типа Diora Light Quadro Д лира 105/15500 Г80 5K</t>
  </si>
  <si>
    <t>DQ120G80-5K-L</t>
  </si>
  <si>
    <t>Светильник промышленный, степень защиты IP65, типа Diora Light Quadro Д лира 120/18000 Г80 5K</t>
  </si>
  <si>
    <t>DQ135G80-5K-L</t>
  </si>
  <si>
    <t>Светильник промышленный, степень защиты IP65, типа Diora Light Quadro Д лира 135/20000 Г80 5K</t>
  </si>
  <si>
    <t>DQ150G80-5K-L</t>
  </si>
  <si>
    <t>Светильник промышленный, степень защиты IP65, типа Diora Light Quadro Д лира 150/22500 Г80 5K</t>
  </si>
  <si>
    <t>DQ160G80-5K-L</t>
  </si>
  <si>
    <t>Светильник промышленный, степень защиты IP65, типа Diora Light Quadro Д лира 160/24000 Г80 5K</t>
  </si>
  <si>
    <t>DQ180G80-5K-L</t>
  </si>
  <si>
    <t>Светильник промышленный, степень защиты IP65, типа Diora Light Quadro Д лира 180/27500 Г80 5K</t>
  </si>
  <si>
    <t>DQ200G80-5K-L</t>
  </si>
  <si>
    <t>Светильник промышленный, степень защиты IP65, типа Diora Light Quadro Д лира 200/31000 Г80 5K</t>
  </si>
  <si>
    <t>DQ25K25-5K-L</t>
  </si>
  <si>
    <t>Светильник промышленный, степень защиты IP65, типа Diora Light Quadro Д лира 25/3400 K25 5K</t>
  </si>
  <si>
    <t>DQ35K25-5K-L</t>
  </si>
  <si>
    <t>Светильник промышленный, степень защиты IP65, типа Diora Light Quadro Д лира 35/4800 K25 5K</t>
  </si>
  <si>
    <t>DQ45K25-5K-L</t>
  </si>
  <si>
    <t>Светильник промышленный, степень защиты IP65, типа Diora Light Quadro Д лира 45/6500 K25 5K</t>
  </si>
  <si>
    <t>DQ55K25-5K-L</t>
  </si>
  <si>
    <t>Светильник промышленный, степень защиты IP65, типа Diora Light Quadro Д лира 55/7600 K25 5K</t>
  </si>
  <si>
    <t>DQ65K25-5K-L</t>
  </si>
  <si>
    <t>Светильник промышленный, степень защиты IP65, типа Diora Light Quadro Д лира 65/9100 K25 5K</t>
  </si>
  <si>
    <t>DQ75K25-5K-L</t>
  </si>
  <si>
    <t>Светильник промышленный, степень защиты IP65, типа Diora Light Quadro Д лира 75/10500 K25 5K</t>
  </si>
  <si>
    <t>DQ85K25-5K-L</t>
  </si>
  <si>
    <t>Светильник промышленный, степень защиты IP65, типа Diora Light Quadro Д лира 85/12000 K25 5K</t>
  </si>
  <si>
    <t>DQ95K25-5K-L</t>
  </si>
  <si>
    <t>Светильник промышленный, степень защиты IP65, типа Diora Light Quadro Д лира 95/13500 K25 5K</t>
  </si>
  <si>
    <t>DQ105K25-5K-L</t>
  </si>
  <si>
    <t>Светильник промышленный, степень защиты IP65, типа Diora Light Quadro Д лира 105/15000 K25 5K</t>
  </si>
  <si>
    <t>DQ120K25-5K-L</t>
  </si>
  <si>
    <t>Светильник промышленный, степень защиты IP65, типа Diora Light Quadro Д лира 120/17500 K25 5K</t>
  </si>
  <si>
    <t>DQ135K25-5K-L</t>
  </si>
  <si>
    <t>Светильник промышленный, степень защиты IP65, типа Diora Light Quadro Д лира 135/19500 K25 5K</t>
  </si>
  <si>
    <t>DQ150K25-5K-L</t>
  </si>
  <si>
    <t>Светильник промышленный, степень защиты IP65, типа Diora Light Quadro Д лира 150/22000 K25 5K</t>
  </si>
  <si>
    <t>DQ160K25-5K-L</t>
  </si>
  <si>
    <t>Светильник промышленный, степень защиты IP65, типа Diora Light Quadro Д лира 160/24500 K25 5K</t>
  </si>
  <si>
    <t>DQ180K25-5K-L</t>
  </si>
  <si>
    <t>Светильник промышленный, степень защиты IP65, типа Diora Light Quadro Д лира 180/27000 K25 5K</t>
  </si>
  <si>
    <t>DQ200K25-5K-L</t>
  </si>
  <si>
    <t>Светильник промышленный, степень защиты IP65, типа Diora Light Quadro Д лира 200/30000 K25 5K</t>
  </si>
  <si>
    <t>DNSP7-4.5K</t>
  </si>
  <si>
    <t>Светильник промышленный, подвесной, степень защиты IP52, типа Diora Light NSP 7/600 4,5K</t>
  </si>
  <si>
    <t>DGSE23-MP-4K-A-N</t>
  </si>
  <si>
    <t>Светильник офисный, степень защиты IP40, типа Diora Light Griliato SE 23/2800 microprism 3-6K А</t>
  </si>
  <si>
    <t>DGSE33-MP-4K-A-N</t>
  </si>
  <si>
    <t>Светильник офисный, степень защиты IP40, типа Diora Light Griliato SE 33/3900 microprism 3-6K А</t>
  </si>
  <si>
    <t>DGSE42-MP-4K-A-N</t>
  </si>
  <si>
    <t>Светильник офисный, степень защиты IP40, типа Diora Light Griliato SE 42/4900 microprism 3-6K А</t>
  </si>
  <si>
    <t>DGSE50-MP-4K-A-N</t>
  </si>
  <si>
    <t>Светильник офисный, степень защиты IP40, типа Diora Light Griliato SE 50/5900 microprism 3-6K А</t>
  </si>
  <si>
    <t>DLPO19Mini-6-O-4K-A-T</t>
  </si>
  <si>
    <t>Светильник офисный, степень защиты IP65, типа Diora Light LPO/LSP 19/2100 Mini-6 opal 3-6K A T</t>
  </si>
  <si>
    <t>DLPO28Mini-6-O-4K-A-T</t>
  </si>
  <si>
    <t>Светильник офисный, степень защиты IP65, типа Diora Light LPO/LSP 28/3000 Mini-6 opal 3-6K A T</t>
  </si>
  <si>
    <t>DLPO19Mini-12-O-4K-A-T</t>
  </si>
  <si>
    <t>Светильник офисный, степень защиты IP65, типа Diora Light LPO/LSP 19/2100 Mini-12 opal 3-6K A T</t>
  </si>
  <si>
    <t>DLPO28Mini-12-O-4K-A-T</t>
  </si>
  <si>
    <t>Светильник офисный, степень защиты IP65, типа Diora Light LPO/LSP 28/3000 Mini-12 opal 3-6K A T</t>
  </si>
  <si>
    <t>DLPO38Mini-12-O-4K-A-T</t>
  </si>
  <si>
    <t>Светильник офисный, степень защиты IP65, типа Diora Light LPO/LSP 38/4200 Mini-12 opal 3-6K A T</t>
  </si>
  <si>
    <t>DLPO47Mini-12-O-4K-A-T</t>
  </si>
  <si>
    <t>Светильник офисный, степень защиты IP65, типа Diora Light LPO/LSP 47/5300 Mini-12 opal 3-6K A T</t>
  </si>
  <si>
    <t>DLPO56Mini-12-O-4K-A-T</t>
  </si>
  <si>
    <t>Светильник офисный, степень защиты IP65, типа Diora Light LPO/LSP 56/6100 Mini-12 opal 3-6K A T</t>
  </si>
  <si>
    <t>DLPOSE23-PZ-4K-A-N</t>
  </si>
  <si>
    <t>Светильник офисный, степень защиты IP65, типа Diora Light LPO/LSP SE 23/3300 прозрачный 3-6К А</t>
  </si>
  <si>
    <t>DLPOSE33-PZ-4K-A-N</t>
  </si>
  <si>
    <t>Светильник офисный, степень защиты IP65, типа Diora Light LPO/LSP SE 33/4400 прозрачный 3-6K А</t>
  </si>
  <si>
    <t>DLPOSE42-PZ-4K-A-N</t>
  </si>
  <si>
    <t>Светильник офисный, степень защиты IP65, типа Diora Light LPO/LSP SE 42/5600 прозрачный 3-6К А</t>
  </si>
  <si>
    <t>DLPOSE50-PZ-4K-A-N</t>
  </si>
  <si>
    <t>Светильник офисный, степень защиты IP65, типа Diora Light LPO/LSP SE 50/6700 прозрачный 3-6К А</t>
  </si>
  <si>
    <t>Светильник офисный, степень защиты IP65, типа Diora Light LPO/LSP SE 20/3300 прозрачный 3-6K DL</t>
  </si>
  <si>
    <t>Светильник офисный, степень защиты IP65, типа Diora Light LPO/LSP SE 30/4500 прозрачный 3-6K DL</t>
  </si>
  <si>
    <t>Светильник офисный, степень защиты IP65, типа Diora Light LPO/LSP SE 40/5600 прозрачный 3-6K DL</t>
  </si>
  <si>
    <t>Светильник офисный, степень защиты IP65, типа Diora Light LPO/LSP SE 50/7600 прозрачный 3-6K DL</t>
  </si>
  <si>
    <t>Светильник офисный, степень защиты IP65, типа Diora Light LPO/LSP SE 60/8700 прозрачный 3-6K DL</t>
  </si>
  <si>
    <t>DOSE20-O-3K-DL</t>
  </si>
  <si>
    <t>Светильник офисный, управляемый по протоколу DALI Diora Light Office SE 20/2500 opal 3K DL, IP40</t>
  </si>
  <si>
    <t>DOSE20-P-3K-DL</t>
  </si>
  <si>
    <t>Светильник офисный, управляемый по протоколу DALI Diora Light Office SE 20/3000 prism 3K DL, IP40</t>
  </si>
  <si>
    <t>DOSE20-MP-3K-DL</t>
  </si>
  <si>
    <t>Светильник офисный, управляемый по протоколу DALI Diora Light Office SE 20/2800 microprism 3K DL, IP40</t>
  </si>
  <si>
    <t>DOSE30-O-3K-DL</t>
  </si>
  <si>
    <t>Светильник офисный, управляемый по протоколу DALI Diora Light Office SE 30/3500 opal 3K DL, IP40</t>
  </si>
  <si>
    <t>DOSE30-P-3K-DL</t>
  </si>
  <si>
    <t>Светильник офисный, управляемый по протоколу DALI Diora Light Office SE 30/4000 prism 3K DL, IP40</t>
  </si>
  <si>
    <t>DOSE30-MP-3K-DL</t>
  </si>
  <si>
    <t>Светильник офисный, управляемый по протоколу DALI Diora Light Office SE 30/3700 microprism 3K DL, IP40</t>
  </si>
  <si>
    <t>DOSE40-O-3K-DL</t>
  </si>
  <si>
    <t>Светильник офисный, управляемый по протоколу DALI Diora Light Office SE 40/4200 opal 3K DL, IP40</t>
  </si>
  <si>
    <t>DOSE40-P-3K-DL</t>
  </si>
  <si>
    <t>Светильник офисный, управляемый по протоколу DALI Diora Light Office SE 40/5000 prism 3K DL, IP40</t>
  </si>
  <si>
    <t>DOSE40-MP-3K-DL</t>
  </si>
  <si>
    <t>Светильник офисный, управляемый по протоколу DALI Diora Light Office SE 40/4700 microprism 3K DL, IP40</t>
  </si>
  <si>
    <t>DOSE50-O-3K-DL</t>
  </si>
  <si>
    <t>Светильник офисный, управляемый по протоколу DALI Diora Light Office SE 50/5500 opal 3K DL, IP40</t>
  </si>
  <si>
    <t>DOSE50-P-3K-DL</t>
  </si>
  <si>
    <t>Светильник офисный, управляемый по протоколу DALI Diora Light Office SE 50/7000 prism 3K DL, IP40</t>
  </si>
  <si>
    <t>DOSE50-MP-3K-DL</t>
  </si>
  <si>
    <t>Светильник офисный, управляемый по протоколу DALI Diora Light Office SE 50/6500 microprism 3K DL, IP40</t>
  </si>
  <si>
    <t>DOSE60-O-3K-DL</t>
  </si>
  <si>
    <t>Светильник офисный, управляемый по протоколу DALI Diora Light Office SE 60/6500 opal 3K DL, IP40</t>
  </si>
  <si>
    <t>DOSE60-P-3K-DL</t>
  </si>
  <si>
    <t>Светильник офисный, управляемый по протоколу DALI Diora Light Office SE 60/8000 prism 3K DL, IP40</t>
  </si>
  <si>
    <t>DOSE60-MP-3K-DL</t>
  </si>
  <si>
    <t>Светильник офисный, управляемый по протоколу DALI Diora Light Office SE 60/7500 microprism 3K DL, IP40</t>
  </si>
  <si>
    <t>DOSE20IP65-O-3K-DL</t>
  </si>
  <si>
    <t>Светильник офисный, управляемый по протоколу DALI Diora Light Office IP65 SE 20/2500 opal 3K DL, IP65</t>
  </si>
  <si>
    <t>DOSE20IP65-P-3K-DL</t>
  </si>
  <si>
    <t>Светильник офисный, управляемый по протоколу DALI Diora Light Office IP65 SE 20/3000 prism 3K DL, IP65</t>
  </si>
  <si>
    <t>DOSE30IP65-O-3K-DL</t>
  </si>
  <si>
    <t>Светильник офисный, управляемый по протоколу DALI Diora Light Office IP65 SE 30/3500 opal 3K DL, IP65</t>
  </si>
  <si>
    <t>DOSE30IP65-P-3K-DL</t>
  </si>
  <si>
    <t>Светильник офисный, управляемый по протоколу DALI Diora Light Office IP65 SE 30/4000 prism 3K DL, IP65</t>
  </si>
  <si>
    <t>DOSE40IP65-O-3K-DL</t>
  </si>
  <si>
    <t>Светильник офисный, управляемый по протоколу DALI Diora Light Office IP65 SE 40/4200 opal 3K DL, IP65</t>
  </si>
  <si>
    <t>DOSE40IP65-P-3K-DL</t>
  </si>
  <si>
    <t>Светильник офисный, управляемый по протоколу DALI Diora Light Office IP65 SE 40/5000 prism 3K DL, IP65</t>
  </si>
  <si>
    <t>DOSE50IP65-O-3K-DL</t>
  </si>
  <si>
    <t>Светильник офисный, управляемый по протоколу DALI Diora Light Office IP65 SE 50/5500 opal 3K DL, IP65</t>
  </si>
  <si>
    <t>DOSE50IP65-P-3K-DL</t>
  </si>
  <si>
    <t>Светильник офисный, управляемый по протоколу DALI Diora Light Office IP65 SE 50/7000 prism 3K DL, IP65</t>
  </si>
  <si>
    <t>DOSE60IP65-O-3K-DL</t>
  </si>
  <si>
    <t>Светильник офисный, управляемый по протоколу DALI Diora Light Office IP65 SE 60/6500 opal 3K DL, IP65</t>
  </si>
  <si>
    <t>DOSE60IP65-P-3K-DL</t>
  </si>
  <si>
    <t>Светильник офисный, управляемый по протоколу DALI Diora Light Office IP65 SE 60/8000 prism 3K DL, IP65</t>
  </si>
  <si>
    <t>DGSE20-O-3K-DL</t>
  </si>
  <si>
    <t>Светильник офисный, управляемый по протоколу DALI Diora Light Griliato SE 20/2500 opal 3K DL, IP40</t>
  </si>
  <si>
    <t>DGSE20-P-3K-DL</t>
  </si>
  <si>
    <t>Светильник офисный, управляемый по протоколу DALI Diora Light Griliato SE 20/3000 prism 3K DL, IP40</t>
  </si>
  <si>
    <t>DGSE30-O-3K-DL</t>
  </si>
  <si>
    <t>Светильник офисный, управляемый по протоколу DALI Diora Light Griliato SE 30/3500 opal 3K DL, IP40</t>
  </si>
  <si>
    <t>DGSE30-P-3K-DL</t>
  </si>
  <si>
    <t>Светильник офисный, управляемый по протоколу DALI Diora Light Griliato SE 30/4000 prism 3K DL, IP40</t>
  </si>
  <si>
    <t>DGSE40-O-3K-DL</t>
  </si>
  <si>
    <t>Светильник офисный, управляемый по протоколу DALI Diora Light Griliato SE 40/4200 opal 3K DL, IP40</t>
  </si>
  <si>
    <t>DGSE40-P-3K-DL</t>
  </si>
  <si>
    <t>Светильник офисный, управляемый по протоколу DALI Diora Light Griliato SE 40/5000 prism 3K DL, IP40</t>
  </si>
  <si>
    <t>DGSE50-O-3K-DL</t>
  </si>
  <si>
    <t>Светильник офисный, управляемый по протоколу DALI Diora Light Griliato SE 50/5500 opal 3K DL, IP40</t>
  </si>
  <si>
    <t>DGSE50-P-3K-DL</t>
  </si>
  <si>
    <t>Светильник офисный, управляемый по протоколу DALI Diora Light Griliato SE 50/7000 prism 3K DL, IP40</t>
  </si>
  <si>
    <t>DGSE60-O-3K-DL</t>
  </si>
  <si>
    <t>Светильник офисный, управляемый по протоколу DALI Diora Light Griliato SE 60/6500 opal 3K DL, IP40</t>
  </si>
  <si>
    <t>DGSE60-P-3K-DL</t>
  </si>
  <si>
    <t>Светильник офисный, управляемый по протоколу DALI Diora Light Griliato SE 60/8000 prism 3K DL, IP40</t>
  </si>
  <si>
    <t>DLPOSE20Mini-6-O-5K-A</t>
  </si>
  <si>
    <t>Светильник офисный, степень защиты IP65, типа Diora Light LPO/LSP SE 20/2200 Mini-6 opal 3-6K A</t>
  </si>
  <si>
    <t>DLPOSE30Mini-6-O-5K-A</t>
  </si>
  <si>
    <t>Светильник офисный, степень защиты IP65, типа Diora Light LPO/LSP SE 30/3000 Mini-6 opal 3-6K A</t>
  </si>
  <si>
    <t>DLPOSE20Mini-6-O-4K-T</t>
  </si>
  <si>
    <t>Светильник офисный, степень защиты IP65, типа Diora Light LPO/LSP SE 20/2200 Mini-6 opal 3-6K T</t>
  </si>
  <si>
    <t>DLPOSE30Mini-6-O-4K-T</t>
  </si>
  <si>
    <t>Светильник офисный, степень защиты IP65, типа Diora Light LPO/LSP SE 30/3200 Mini-6 opal 3-6K T</t>
  </si>
  <si>
    <t>DLPOSE20Mini-6-O-4K-T-A</t>
  </si>
  <si>
    <t>Светильник офисный, степень защиты IP65, типа Diora Light LPO/LSP SE 20/2200 Mini-6 opal 3-6K T A</t>
  </si>
  <si>
    <t>DLPOSE30Mini-6-O-4K-T-A</t>
  </si>
  <si>
    <t>Светильник офисный, степень защиты IP65, типа Diora Light LPO/LSP SE 30/3000 Mini-6 opal 3-6K T A</t>
  </si>
  <si>
    <t>DLPOSE20Mini-12-O-4K</t>
  </si>
  <si>
    <t>Светильник офисный, степень защиты IP65, типа Diora Light LPO/LSP SE 20/2200 Mini-12 opal 3-6K</t>
  </si>
  <si>
    <t>DLPOSE30Mini-12-O-4K</t>
  </si>
  <si>
    <t>Светильник офисный, степень защиты IP65, типа Diora Light LPO/LSP SE 30/3200 Mini-12 opal 3-6K</t>
  </si>
  <si>
    <t>DLPOSE40Mini-12-O-4K</t>
  </si>
  <si>
    <t>Светильник офисный, степень защиты IP65, типа Diora Light LPO/LSP SE 40/4500 Mini-12 opal 3-6K</t>
  </si>
  <si>
    <t>DLPOSE50Mini-12-O-4K</t>
  </si>
  <si>
    <t>Светильник офисный, степень защиты IP65, типа Diora Light LPO/LSP SE 50/5300 Mini-12 opal 3-6K</t>
  </si>
  <si>
    <t>DLPOSE60Mini-12-O-4K</t>
  </si>
  <si>
    <t>Светильник офисный, степень защиты IP65, типа Diora Light LPO/LSP SE 60/6500 Mini-12 opal 3-6K</t>
  </si>
  <si>
    <t>DLPOSE20Mini-12-O-4K-A</t>
  </si>
  <si>
    <t>Светильник офисный, степень защиты IP65, типа Diora Light LPO/LSP SE 20/2200 Mini-12 opal 3-6K A</t>
  </si>
  <si>
    <t>DLPOSE30Mini-12-O-4K-A</t>
  </si>
  <si>
    <t>Светильник офисный, степень защиты IP65, типа Diora Light LPO/LSP SE 30/3000 Mini-12 opal 3-6K A</t>
  </si>
  <si>
    <t>DLPOSE40Mini-12-O-4K-A</t>
  </si>
  <si>
    <t>Светильник офисный, степень защиты IP65, типа Diora Light LPO/LSP SE 40/4000 Mini-12 opal 3-6K A</t>
  </si>
  <si>
    <t>DLPOSE50Mini-12-O-4K-A</t>
  </si>
  <si>
    <t>Светильник офисный, степень защиты IP65, типа Diora Light LPO/LSP SE 50/5000 Mini-12 opal 3-6K A</t>
  </si>
  <si>
    <t>DLPOSE60Mini-12-O-4K-A</t>
  </si>
  <si>
    <t>Светильник офисный, степень защиты IP65, типа Diora Light LPO/LSP SE 60/5600 Mini-12 opal 3-6K A</t>
  </si>
  <si>
    <t>DLPOSE20Mini-12-O-4K-T</t>
  </si>
  <si>
    <t>Светильник офисный, степень защиты IP65, типа Diora Light LPO/LSP SE 20/2200 Mini-12 opal 3-6K T</t>
  </si>
  <si>
    <t>DLPOSE30Mini-12-O-4K-T</t>
  </si>
  <si>
    <t>Светильник офисный, степень защиты IP65, типа Diora Light LPO/LSP SE 30/3200 Mini-12 opal 3-6K T</t>
  </si>
  <si>
    <t>DLPOSE40Mini-12-O-4K-T</t>
  </si>
  <si>
    <t>Светильник офисный, степень защиты IP65, типа Diora Light LPO/LSP SE 40/4500 Mini-12 opal 3-6K T</t>
  </si>
  <si>
    <t>DLPOSE50Mini-12-O-4K-T</t>
  </si>
  <si>
    <t>Светильник офисный, степень защиты IP65, типа Diora Light LPO/LSP SE 50/5300 Mini-12 opal 3-6K T</t>
  </si>
  <si>
    <t>DLPOSE60Mini-12-O-4K-T</t>
  </si>
  <si>
    <t>Светильник офисный, степень защиты IP65, типа Diora Light LPO/LSP SE 60/6500 Mini-12 opal 3-6K T</t>
  </si>
  <si>
    <t>DLPOSE20Mini-12-O-5K-T-A</t>
  </si>
  <si>
    <t>Светильник офисный, степень защиты IP65, типа Diora Light LPO/LSP SE 20/2200 Mini-12 opal 3-6K T A</t>
  </si>
  <si>
    <t>DLPOSE30Mini-12-O-5K-T-A</t>
  </si>
  <si>
    <t>Светильник офисный, степень защиты IP65, типа Diora Light LPO/LSP SE 30/3000 Mini-12 opal 3-6K T A</t>
  </si>
  <si>
    <t>DLPOSE40Mini-12-O-5K-T-A</t>
  </si>
  <si>
    <t>Светильник офисный, степень защиты IP65, типа Diora Light LPO/LSP SE 40/4000 Mini-12 opal 3-6K T A</t>
  </si>
  <si>
    <t>DLPOSE50Mini-12-O-5K-T-A</t>
  </si>
  <si>
    <t>Светильник офисный, степень защиты IP65, типа Diora Light LPO/LSP SE 50/5000 Mini-12 opal 3-6K T A</t>
  </si>
  <si>
    <t>DLPOSE60Mini-12-O-5K-T-A</t>
  </si>
  <si>
    <t>Светильник офисный, степень защиты IP65, типа Diora Light LPO/LSP SE 60/5600 Mini-12 opal 3-6K T A</t>
  </si>
  <si>
    <t>DC27ShB-4K-C</t>
  </si>
  <si>
    <t>Светильник уличный светодиодный, степень защиты IP67, типа Diora Light Caiman консоль 27/4000 ШБ 4K</t>
  </si>
  <si>
    <t>DC40ShB-4K-C</t>
  </si>
  <si>
    <t>Светильник уличный светодиодный, степень защиты IP67, типа Diora Light Caiman консоль 40/6000 ШБ 4K</t>
  </si>
  <si>
    <t>DC50ShB-4K-C</t>
  </si>
  <si>
    <t>Светильник уличный светодиодный, степень защиты IP67, типа Diora Light Caiman консоль 50/7000 ШБ 4K</t>
  </si>
  <si>
    <t>DC60ShB-4K-C</t>
  </si>
  <si>
    <t>Светильник уличный светодиодный, степень защиты IP67, типа Diora Light Caiman консоль 60/8500 ШБ 4K</t>
  </si>
  <si>
    <t>DC70ShB-4K-C</t>
  </si>
  <si>
    <t>Светильник уличный светодиодный, степень защиты IP67, типа Diora Light Caiman консоль 70/10000 ШБ 4K</t>
  </si>
  <si>
    <t>DC80ShB-4K-C</t>
  </si>
  <si>
    <t>Светильник уличный светодиодный, степень защиты IP67, типа Diora Light Caiman консоль 80/11500 ШБ 4K</t>
  </si>
  <si>
    <t>DC90ShB-4K-C</t>
  </si>
  <si>
    <t>Светильник уличный светодиодный, степень защиты IP67, типа Diora Light Caiman консоль 90/13000 ШБ 4K</t>
  </si>
  <si>
    <t>DC100ShB-4K-C</t>
  </si>
  <si>
    <t>Светильник уличный светодиодный, степень защиты IP67, типа Diora Light Caiman консоль 100/14500 ШБ 4K</t>
  </si>
  <si>
    <t>DC110ShB-4K-C</t>
  </si>
  <si>
    <t>Светильник уличный светодиодный, степень защиты IP67, типа Diora Light Caiman консоль 110/16000 ШБ 4K</t>
  </si>
  <si>
    <t>DC120ShB-4K-C</t>
  </si>
  <si>
    <t>Светильник уличный светодиодный, степень защиты IP67, типа Diora Light Caiman консоль 120/17000 ШБ 4K</t>
  </si>
  <si>
    <t>DC130ShB-4K-C</t>
  </si>
  <si>
    <t>Светильник уличный светодиодный, степень защиты IP67, типа Diora Light Caiman консоль 130/19000 ШБ 4K</t>
  </si>
  <si>
    <t>DC140ShB-4K-C</t>
  </si>
  <si>
    <t>Светильник уличный светодиодный, степень защиты IP67, типа Diora Light Caiman консоль 140/20000 ШБ 4K</t>
  </si>
  <si>
    <t>DC27ShB-2,7K-C</t>
  </si>
  <si>
    <t>Светильник уличный светодиодный, степень защиты IP67, типа Diora Light Caiman консоль 27/3500 ШБ 2,7K</t>
  </si>
  <si>
    <t>DC40ShB-2,7K-C</t>
  </si>
  <si>
    <t>Светильник уличный светодиодный, степень защиты IP67, типа Diora Light Caiman консоль 40/5200 ШБ 2,7K</t>
  </si>
  <si>
    <t>DC50ShB-2,7K-C</t>
  </si>
  <si>
    <t>Светильник уличный светодиодный, степень защиты IP67, типа Diora Light Caiman консоль 50/6500 ШБ 2,7K</t>
  </si>
  <si>
    <t>DC60ShB-2,7K-C</t>
  </si>
  <si>
    <t>Светильник уличный светодиодный, степень защиты IP67, типа Diora Light Caiman консоль 60/7800 ШБ 2,7K</t>
  </si>
  <si>
    <t>DC70ShB-2,7K-C</t>
  </si>
  <si>
    <t>Светильник уличный светодиодный, степень защиты IP67, типа Diora Light Caiman консоль 70/9000 ШБ 2,7K</t>
  </si>
  <si>
    <t>DC80ShB-2,7K-C</t>
  </si>
  <si>
    <t>Светильник уличный светодиодный, степень защиты IP67, типа Diora Light Caiman консоль 80/10500 ШБ 2,7K</t>
  </si>
  <si>
    <t>DC90ShB-2,7K-C</t>
  </si>
  <si>
    <t>Светильник уличный светодиодный, степень защиты IP67, типа Diora Light Caiman консоль 90/11500 ШБ 2,7K</t>
  </si>
  <si>
    <t>DC100ShB-2,7K-C</t>
  </si>
  <si>
    <t>Светильник уличный светодиодный, степень защиты IP67, типа Diora Light Caiman консоль 100/13000 ШБ 2,7K</t>
  </si>
  <si>
    <t>DC110ShB-2,7K-C</t>
  </si>
  <si>
    <t>Светильник уличный светодиодный, степень защиты IP67, типа Diora Light Caiman консоль 110/14500 ШБ 2,7K</t>
  </si>
  <si>
    <t>DC120ShB-2,7K-C</t>
  </si>
  <si>
    <t>Светильник уличный светодиодный, степень защиты IP67, типа Diora Light Caiman консоль 120/15500 ШБ 2,7K</t>
  </si>
  <si>
    <t>DC130ShB-2,7K-C</t>
  </si>
  <si>
    <t>Светильник уличный светодиодный, степень защиты IP67, типа Diora Light Caiman консоль 130/17000 ШБ 2,7K</t>
  </si>
  <si>
    <t>DC140ShB-2,7K-C</t>
  </si>
  <si>
    <t>Светильник уличный светодиодный, степень защиты IP67, типа Diora Light Caiman консоль 140/18000 ШБ 2,7K</t>
  </si>
  <si>
    <t>DC30ShO-4K-C</t>
  </si>
  <si>
    <t>Светильник уличный светодиодный, степень защиты IP67, типа Diora Light Caiman консоль 30/5000 ШО 4K</t>
  </si>
  <si>
    <t>DC45ShO-4K-C</t>
  </si>
  <si>
    <t>Светильник уличный светодиодный, степень защиты IP67, типа Diora Light Caiman консоль 45/7000 ШО 4K</t>
  </si>
  <si>
    <t>DC60ShO-4K-C</t>
  </si>
  <si>
    <t>Светильник уличный светодиодный, степень защиты IP67, типа Diora Light Caiman консоль 60/9500 ШО 4K</t>
  </si>
  <si>
    <t>DC75ShO-4K-C</t>
  </si>
  <si>
    <t>Светильник уличный светодиодный, степень защиты IP67, типа Diora Light Caiman консоль 75/12000 ШО 4K</t>
  </si>
  <si>
    <t>DC90ShO-4K-C</t>
  </si>
  <si>
    <t>Светильник уличный светодиодный, степень защиты IP67, типа Diora Light Caiman консоль 90/14500 ШО 4K</t>
  </si>
  <si>
    <t>DC105ShO-4K-C</t>
  </si>
  <si>
    <t>Светильник уличный светодиодный, степень защиты IP67, типа Diora Light Caiman консоль 105/17000 ШО 4K</t>
  </si>
  <si>
    <t>DC120ShO-4K-C</t>
  </si>
  <si>
    <t>Светильник уличный светодиодный, степень защиты IP67, типа Diora Light Caiman консоль 120/19500 ШО 4K</t>
  </si>
  <si>
    <t>DC135ShO-4K-C</t>
  </si>
  <si>
    <t>Светильник уличный светодиодный, степень защиты IP67, типа Diora Light Caiman консоль 135/21500 ШО 4K</t>
  </si>
  <si>
    <t>DC150ShO-4K-C</t>
  </si>
  <si>
    <t>Светильник уличный светодиодный, степень защиты IP67, типа Diora Light Caiman консоль 150/24000 ШО 4K</t>
  </si>
  <si>
    <t>DK50G60-5K-C</t>
  </si>
  <si>
    <t>Светильник уличный светодиодный, степень защиты IP65, типа Diora Light Kengo 50/6000 Г60 5К консоль</t>
  </si>
  <si>
    <t>DK50G90-5K-C</t>
  </si>
  <si>
    <t>Светильник уличный светодиодный, степень защиты IP65, типа Diora Light Kengo 50/6000 Г90 5К консоль</t>
  </si>
  <si>
    <t>DK50K30-5K-C</t>
  </si>
  <si>
    <t>Светильник уличный светодиодный, степень защиты IP65, типа Diora Light Kengo 50/6000 К30 5К консоль</t>
  </si>
  <si>
    <t>DK50L-5K-C</t>
  </si>
  <si>
    <t>Светильник уличный светодиодный, степень защиты IP65, типа Diora Light Kengo 50/6000 Л 5К консоль</t>
  </si>
  <si>
    <t>DK50G60-5K-L</t>
  </si>
  <si>
    <t>Светильник уличный светодиодный, степень защиты IP65, типа Diora Light Kengo 50/6000 Г60 5К лира</t>
  </si>
  <si>
    <t>DK50G90-5K-L</t>
  </si>
  <si>
    <t>Светильник уличный светодиодный, степень защиты IP65, типа Diora Light Kengo 50/6000 Г90 5К лира</t>
  </si>
  <si>
    <t>DK50K30-5K-L</t>
  </si>
  <si>
    <t>Светильник уличный светодиодный, степень защиты IP65, типа Diora Light Kengo 50/6000 К30 5К лира</t>
  </si>
  <si>
    <t>DK50ShB-5K-L</t>
  </si>
  <si>
    <t>Светильник уличный светодиодный, степень защиты IP65, типа Diora Light Kengo 50/6000 ШБ 5К лира</t>
  </si>
  <si>
    <t>DU2Ex25D-5K-C</t>
  </si>
  <si>
    <t>Светильник уличный светодиодный, степень защиты IP67, консоль, типа Diora Light Unit 25/3300 Д 5K</t>
  </si>
  <si>
    <t>DU2Ex30D-5K-C</t>
  </si>
  <si>
    <t>Светильник уличный светодиодный, степень защиты IP67, консоль, типа Diora Light Unit 30/4500 Д 5K</t>
  </si>
  <si>
    <t>DU2Ex40D-5K-C</t>
  </si>
  <si>
    <t>Светильник уличный светодиодный, степень защиты IP67, консоль, типа Diora Light Unit 40/5500 Д 5K</t>
  </si>
  <si>
    <t>DU2Ex45D-5K-C</t>
  </si>
  <si>
    <t>Светильник уличный светодиодный, степень защиты IP67, консоль, типа Diora Light Unit 45/6500 Д 5K</t>
  </si>
  <si>
    <t>DU2Ex56D-5K-C</t>
  </si>
  <si>
    <t>Светильник уличный светодиодный, степень защиты IP67, консоль, типа Diora Light Unit 56/8000 Д 5K</t>
  </si>
  <si>
    <t>DU2Ex65D-5K-C</t>
  </si>
  <si>
    <t>Светильник уличный светодиодный, степень защиты IP67, консоль, типа Diora Light Unit 65/10000 Д 5K</t>
  </si>
  <si>
    <t>DU2Ex78D-5K-C</t>
  </si>
  <si>
    <t>Светильник уличный светодиодный, степень защиты IP67, консоль, типа Diora Light Unit 78/11000 Д 5K</t>
  </si>
  <si>
    <t>DU2Ex90D-5K-C</t>
  </si>
  <si>
    <t>Светильник уличный светодиодный, степень защиты IP67, консоль, типа Diora Light Unit 90/13000 Д 5K</t>
  </si>
  <si>
    <t>DU2Ex100D-5K-C</t>
  </si>
  <si>
    <t>Светильник уличный светодиодный, степень защиты IP67, консоль, типа Diora Light Unit 100/14500 Д 5K</t>
  </si>
  <si>
    <t>DU2Ex115D-5K-C</t>
  </si>
  <si>
    <t>Светильник уличный светодиодный, степень защиты IP67, консоль, типа Diora Light Unit 110/15500 Д 5K</t>
  </si>
  <si>
    <t>DU2Ex130D-5K-C</t>
  </si>
  <si>
    <t>Светильник уличный светодиодный, степень защиты IP67, консоль, типа Diora Light Unit 130/19000 Д 5K</t>
  </si>
  <si>
    <t>DU2Ex155D-5K-C</t>
  </si>
  <si>
    <t>Светильник уличный светодиодный, степень защиты IP67, консоль, типа Diora Light Unit 155/22000 Д 5K</t>
  </si>
  <si>
    <t>DU2Ex180D-5K-C</t>
  </si>
  <si>
    <t>Светильник уличный светодиодный, степень защиты IP67, консоль, типа Diora Light Unit 175/25000 Д 5K</t>
  </si>
  <si>
    <t>DU2Ex25K60-5K-C</t>
  </si>
  <si>
    <t>Светильник уличный светодиодный, степень защиты IP67, консоль, типа Diora Light Unit 25/3000 К60 5K</t>
  </si>
  <si>
    <t>DU2Ex30K60-5K-C</t>
  </si>
  <si>
    <t>Светильник уличный светодиодный, степень защиты IP67, консоль, типа Diora Light Unit 30/4000 К60 5K</t>
  </si>
  <si>
    <t>DU2Ex40K60-5K-C</t>
  </si>
  <si>
    <t>Светильник уличный светодиодный, степень защиты IP67, консоль, типа Diora Light Unit 40/5000 К60 5K</t>
  </si>
  <si>
    <t>DU2Ex45K60-5K-C</t>
  </si>
  <si>
    <t>Светильник уличный светодиодный, степень защиты IP67, консоль, типа Diora Light Unit 45/6000 К60 5K</t>
  </si>
  <si>
    <t>DU2Ex56K60-5K-C</t>
  </si>
  <si>
    <t>Светильник уличный светодиодный, степень защиты IP67, консоль, типа Diora Light Unit 56/7500 К60 5K</t>
  </si>
  <si>
    <t>DU2Ex65K60-5K-C</t>
  </si>
  <si>
    <t>Светильник уличный светодиодный, степень защиты IP67, консоль, типа Diora Light Unit 65/9000 K60 5K</t>
  </si>
  <si>
    <t>DU2Ex78K60-5K-C</t>
  </si>
  <si>
    <t>Светильник уличный светодиодный, степень защиты IP67, консоль, типа Diora Light Unit 78/10500 K60 5K</t>
  </si>
  <si>
    <t>DU2Ex90K60-5K-C</t>
  </si>
  <si>
    <t>Светильник уличный светодиодный, степень защиты IP67, консоль, типа Diora Light Unit 90/12000 K60 5K</t>
  </si>
  <si>
    <t>DU2Ex100K60-5K-C</t>
  </si>
  <si>
    <t>Светильник уличный светодиодный, степень защиты IP67, консоль, типа Diora Light Unit 100/13500 К60 5K</t>
  </si>
  <si>
    <t>DU2Ex115K60-5K-C</t>
  </si>
  <si>
    <t>Светильник уличный светодиодный, степень защиты IP67, консоль, типа Diora Light Unit 110/15000 К60 5K</t>
  </si>
  <si>
    <t>DU2Ex130K60-5K-C</t>
  </si>
  <si>
    <t>Светильник уличный светодиодный, степень защиты IP67, консоль, типа Diora Light Unit 130/18000 K60 5K</t>
  </si>
  <si>
    <t>DU2Ex155K60-5K-C</t>
  </si>
  <si>
    <t>Светильник уличный светодиодный, степень защиты IP67, консоль, типа Diora Light Unit 155/20500 K60 5K</t>
  </si>
  <si>
    <t>DU2Ex180K60-5K-C</t>
  </si>
  <si>
    <t>Светильник уличный светодиодный, степень защиты IP67, консоль, типа Diora Light Unit 175/24000 K60 5K</t>
  </si>
  <si>
    <t>DU60K30-5K-C</t>
  </si>
  <si>
    <t>Светильник уличный светодиодный, степень защиты IP67, консоль, типа Diora Light Unit 60/7000 K30 5K</t>
  </si>
  <si>
    <t>DU120K30-5K-C</t>
  </si>
  <si>
    <t>Светильник уличный светодиодный, степень защиты IP67, консоль, типа Diora Light Unit 120/14000 K30 5K</t>
  </si>
  <si>
    <t>DU25G90-5K-C</t>
  </si>
  <si>
    <t>Светильник уличный светодиодный, степень защиты IP67, консоль, типа Diora Light Unit 25/3000 Г90 5K</t>
  </si>
  <si>
    <t>DU30G90-5K-C</t>
  </si>
  <si>
    <t>Светильник уличный светодиодный, степень защиты IP67, консоль, типа Diora Light Unit 30/4000 Г90 5K</t>
  </si>
  <si>
    <t>DU40G90-5K-C</t>
  </si>
  <si>
    <t>Светильник уличный светодиодный, степень защиты IP67, консоль, типа Diora Light Unit 40/5000 Г90 5K</t>
  </si>
  <si>
    <t>DU45G90-5K-C</t>
  </si>
  <si>
    <t>Светильник уличный светодиодный, степень защиты IP67, консоль, типа Diora Light Unit 45/6000 Г90 5K</t>
  </si>
  <si>
    <t>DU56G90-5K-C</t>
  </si>
  <si>
    <t>Светильник уличный светодиодный, степень защиты IP67, консоль, типа Diora Light Unit 56/7500 Г90 5K</t>
  </si>
  <si>
    <t>DU65G90-5K-C</t>
  </si>
  <si>
    <t>Светильник уличный светодиодный, степень защиты IP67, консоль, типа Diora Light Unit 65/9000 Г90 5K</t>
  </si>
  <si>
    <t>DU78G90-5K-C</t>
  </si>
  <si>
    <t>Светильник уличный светодиодный, степень защиты IP67, консоль, типа Diora Light Unit 78/10500 Г90 5K</t>
  </si>
  <si>
    <t>DU90G90-5K-C</t>
  </si>
  <si>
    <t>Светильник уличный светодиодный, степень защиты IP67, консоль, типа Diora Light Unit 90/12000 Г90 5K</t>
  </si>
  <si>
    <t>DU100G90-5K-C</t>
  </si>
  <si>
    <t>Светильник уличный светодиодный, степень защиты IP67, консоль, типа Diora Light Unit 100/13500 Г90 5K</t>
  </si>
  <si>
    <t>DU110G90-5K-C</t>
  </si>
  <si>
    <t>Светильник уличный светодиодный, степень защиты IP67, консоль, типа Diora Light Unit 110/15000 Г90 5K</t>
  </si>
  <si>
    <t>DU130G90-5K-C</t>
  </si>
  <si>
    <t>Светильник уличный светодиодный, степень защиты IP67, консоль, типа Diora Light Unit 130/18000 Г90 5K</t>
  </si>
  <si>
    <t>DU155G90-5K-C</t>
  </si>
  <si>
    <t>Светильник уличный светодиодный, степень защиты IP67, консоль, типа Diora Light Unit 155/20500 Г90 5K</t>
  </si>
  <si>
    <t>DU175G90-5K-C</t>
  </si>
  <si>
    <t>Светильник уличный светодиодный, степень защиты IP67, консоль, типа Diora Light Unit 175/24000 Г90 5K</t>
  </si>
  <si>
    <t>DU25K14-5K-C</t>
  </si>
  <si>
    <t>Светильник уличный светодиодный, степень защиты IP67, консоль, типа Diora Light Unit 25/3200 K14 5K</t>
  </si>
  <si>
    <t>DU30K14-5K-C</t>
  </si>
  <si>
    <t>Светильник уличный светодиодный, степень защиты IP67, консоль, типа Diora Light Unit 30/4000 K14 5K</t>
  </si>
  <si>
    <t>DU45K14-5K-C</t>
  </si>
  <si>
    <t>Светильник уличный светодиодный, степень защиты IP67, консоль, типа Diora Light Unit 45/6000 K14 5K</t>
  </si>
  <si>
    <t>DU55K14-5K-C</t>
  </si>
  <si>
    <t>Светильник уличный светодиодный, степень защиты IP67, консоль, типа Diora Light Unit 55/7000 K14 5K</t>
  </si>
  <si>
    <t>DU70K14-5K-C</t>
  </si>
  <si>
    <t>Светильник уличный светодиодный, степень защиты IP67, консоль, типа Diora Light Unit 70/9500 K14 5K</t>
  </si>
  <si>
    <t>DU85K14-5K-C</t>
  </si>
  <si>
    <t>Светильник уличный светодиодный, степень защиты IP67, консоль, типа Diora Light Unit 85/11500 K14 5K</t>
  </si>
  <si>
    <t>DU105K14-5K-C</t>
  </si>
  <si>
    <t>Светильник уличный светодиодный, степень защиты IP67, консоль, типа Diora Light Unit 105/14000 K14 5K</t>
  </si>
  <si>
    <t>DU125K14-5K-C</t>
  </si>
  <si>
    <t>Светильник уличный светодиодный, степень защиты IP67, консоль, типа Diora Light Unit 125/15500 К14 5К</t>
  </si>
  <si>
    <t>DU140K14-5K-C</t>
  </si>
  <si>
    <t>Светильник уличный светодиодный, степень защиты IP67, консоль, типа Diora Light Unit 140/18500 K14 5K</t>
  </si>
  <si>
    <t>DU170K14-5K-C</t>
  </si>
  <si>
    <t>Светильник уличный светодиодный, степень защиты IP67, консоль, типа Diora Light Unit 170/22500 K14 5K</t>
  </si>
  <si>
    <t> DU25D-5K-L</t>
  </si>
  <si>
    <t>Светильник уличный светодиодный, степень защиты IP67, лира, типа Diora Light Unit 25/3300 Д 5K</t>
  </si>
  <si>
    <t> DU30D-5K-L</t>
  </si>
  <si>
    <t>Светильник уличный светодиодный, степень защиты IP67, лира, типа Diora Light Unit 30/4500 Д 5K</t>
  </si>
  <si>
    <t> DU40D-5K-L</t>
  </si>
  <si>
    <t>Светильник уличный светодиодный, степень защиты IP67, лира, типа Diora Light Unit 40/5500 Д 5K</t>
  </si>
  <si>
    <t> DU45D-5K-L</t>
  </si>
  <si>
    <t>Светильник уличный светодиодный, степень защиты IP67, лира, типа Diora Light Unit 45/6500 Д 5K</t>
  </si>
  <si>
    <t> DU56D-5K-L</t>
  </si>
  <si>
    <t>Светильник уличный светодиодный, степень защиты IP67, лира, типа Diora Light Unit 56/8000 Д 5K</t>
  </si>
  <si>
    <t> DU65D-5K-L</t>
  </si>
  <si>
    <t>Светильник уличный светодиодный, степень защиты IP67, лира, типа Diora Light Unit 65/10000 Д 5K</t>
  </si>
  <si>
    <t> DU78D-5K-L</t>
  </si>
  <si>
    <t>Светильник уличный светодиодный, степень защиты IP67, лира, типа Diora Light Unit 78/11000 Д 5K</t>
  </si>
  <si>
    <t> DU90D-5K-L</t>
  </si>
  <si>
    <t>Светильник уличный светодиодный, степень защиты IP67, лира, типа Diora Light Unit 90/13000 Д 5K</t>
  </si>
  <si>
    <t> DU100D-5K-L</t>
  </si>
  <si>
    <t>Светильник уличный светодиодный, степень защиты IP67, лира, типа Diora Light Unit 100/14500 Д 5K</t>
  </si>
  <si>
    <t> DU110D-5K-L</t>
  </si>
  <si>
    <t>Светильник уличный светодиодный, степень защиты IP67, лира, типа Diora Light Unit 110/15500 Д 5K</t>
  </si>
  <si>
    <t> DU130D-5K-L</t>
  </si>
  <si>
    <t>Светильник уличный светодиодный, степень защиты IP67, лира, типа Diora Light Unit 130/19000 Д 5K</t>
  </si>
  <si>
    <t> DU155D-5K-L</t>
  </si>
  <si>
    <t>Светильник уличный светодиодный, степень защиты IP67, лира, типа Diora Light Unit 155/22000 Д 5K</t>
  </si>
  <si>
    <t> DU175D-5K-L</t>
  </si>
  <si>
    <t>Светильник уличный светодиодный, степень защиты IP67, лира, типа Diora Light Unit 175/25000 Д 5K</t>
  </si>
  <si>
    <t>DU25K60-5K-L</t>
  </si>
  <si>
    <t>Светильник уличный светодиодный, степень защиты IP67, лира, типа Diora Light Unit 25/3000 К60 5K</t>
  </si>
  <si>
    <t>DU30K60-5K-L</t>
  </si>
  <si>
    <t>Светильник уличный светодиодный, степень защиты IP67, лира, типа Diora Light Unit 30/4000 К60 5K</t>
  </si>
  <si>
    <t>DU40K60-5K-L</t>
  </si>
  <si>
    <t>Светильник уличный светодиодный, степень защиты IP67, лира, типа Diora Light Unit 40/5000 К60 5K</t>
  </si>
  <si>
    <t>DU45K60-5K-L</t>
  </si>
  <si>
    <t>Светильник уличный светодиодный, степень защиты IP67, лира, типа Diora Light Unit 45/6000 К60 5K</t>
  </si>
  <si>
    <t>DU56K60-5K-L</t>
  </si>
  <si>
    <t>Светильник уличный светодиодный, степень защиты IP67, лира, типа Diora Light Unit 56/7500 К60 5K</t>
  </si>
  <si>
    <t>DU65K60-5K-L</t>
  </si>
  <si>
    <t>Светильник уличный светодиодный, степень защиты IP67, лира, типа Diora Light Unit 65/9000 K60 5K</t>
  </si>
  <si>
    <t>DU78K60-5K-L</t>
  </si>
  <si>
    <t>Светильник уличный светодиодный, степень защиты IP67, лира, типа Diora Light Unit 78/10500 K60 5K</t>
  </si>
  <si>
    <t>DU90K60-5K-L</t>
  </si>
  <si>
    <t>Светильник уличный светодиодный, степень защиты IP67, лира, типа Diora Light Unit 90/12000 K60 5K</t>
  </si>
  <si>
    <t>DU100K60-5K-L</t>
  </si>
  <si>
    <t>Светильник уличный светодиодный, степень защиты IP67, лира, типа Diora Light Unit 100/13500 К60 5K</t>
  </si>
  <si>
    <t>DU110K60-5K-L</t>
  </si>
  <si>
    <t>Светильник уличный светодиодный, степень защиты IP67, лира, типа Diora Light Unit 110/15000 К60 5K</t>
  </si>
  <si>
    <t>DU130K60-5K-L</t>
  </si>
  <si>
    <t>Светильник уличный светодиодный, степень защиты IP67, лира, типа Diora Light Unit 130/18000 K60 5K</t>
  </si>
  <si>
    <t>DU155K60-5K-L</t>
  </si>
  <si>
    <t>Светильник уличный светодиодный, степень защиты IP67, лира, типа Diora Light Unit 155/20500 K60 5K</t>
  </si>
  <si>
    <t>DU175K60-5K-L</t>
  </si>
  <si>
    <t>Светильник уличный светодиодный, степень защиты IP67, лира, типа Diora Light Unit 175/24000 K60 5K</t>
  </si>
  <si>
    <t>DU60K30-5K-L</t>
  </si>
  <si>
    <t>Светильник уличный светодиодный, степень защиты IP67, лира, типа Diora Light Unit 60/7000 K30 5K</t>
  </si>
  <si>
    <t>DU120K30-5K-L</t>
  </si>
  <si>
    <t>Светильник уличный светодиодный, степень защиты IP67, лира, типа Diora Light Unit 120/14000 K30 5K</t>
  </si>
  <si>
    <t>DU25G90-5K-L</t>
  </si>
  <si>
    <t>Светильник уличный светодиодный, степень защиты IP67, лира, типа Diora Light Unit 25/3000 Г90 5K</t>
  </si>
  <si>
    <t>DU30G90-5K-L</t>
  </si>
  <si>
    <t>Светильник уличный светодиодный, степень защиты IP67, лира, типа Diora Light Unit 30/4000 Г90 5K</t>
  </si>
  <si>
    <t>DU40G90-5K-L</t>
  </si>
  <si>
    <t>Светильник уличный светодиодный, степень защиты IP67, лира, типа Diora Light Unit 40/5000 Г90 5K</t>
  </si>
  <si>
    <t>DU45G90-5K-L</t>
  </si>
  <si>
    <t>Светильник уличный светодиодный, степень защиты IP67, лира, типа Diora Light Unit 45/6000 Г90 5K</t>
  </si>
  <si>
    <t>DU56G90-5K-L</t>
  </si>
  <si>
    <t>Светильник уличный светодиодный, степень защиты IP67, лира, типа Diora Light Unit 56/7500 Г90 5K</t>
  </si>
  <si>
    <t>DU65G90-5K-L</t>
  </si>
  <si>
    <t>Светильник уличный светодиодный, степень защиты IP67, лира, типа Diora Light Unit 65/9000 Г90 5K</t>
  </si>
  <si>
    <t>DU78G90-5K-L</t>
  </si>
  <si>
    <t>Светильник уличный светодиодный, степень защиты IP67, лира, типа Diora Light Unit 78/10500 Г90 5K</t>
  </si>
  <si>
    <t>DU90G90-5K-L</t>
  </si>
  <si>
    <t>Светильник уличный светодиодный, степень защиты IP67, лира, типа Diora Light Unit 90/12000 Г90 5K</t>
  </si>
  <si>
    <t>DU100G90-5K-L</t>
  </si>
  <si>
    <t>Светильник уличный светодиодный, степень защиты IP67, лира, типа Diora Light Unit 100/13500 Г90 5K</t>
  </si>
  <si>
    <t>DU110G90-5K-L</t>
  </si>
  <si>
    <t>Светильник уличный светодиодный, степень защиты IP67, лира, типа Diora Light Unit 110/15000 Г90 5K</t>
  </si>
  <si>
    <t>DU130G90-5K-L</t>
  </si>
  <si>
    <t>Светильник уличный светодиодный, степень защиты IP67, лира, типа Diora Light Unit 130/18000 Г90 5K</t>
  </si>
  <si>
    <t>DU155G90-5K-L</t>
  </si>
  <si>
    <t>Светильник уличный светодиодный, степень защиты IP67, лира, типа Diora Light Unit 155/20500 Г90 5K</t>
  </si>
  <si>
    <t>DU175G90-5K-L</t>
  </si>
  <si>
    <t>Светильник уличный светодиодный, степень защиты IP67, лира, типа Diora Light Unit 175/24000 Г90 5K</t>
  </si>
  <si>
    <t>DU25K14-5K-L</t>
  </si>
  <si>
    <t>Светильник уличный светодиодный, степень защиты IP67, лира, типа Diora Light Unit 25/3200 K14 5K</t>
  </si>
  <si>
    <t>DU30K14-5K-L</t>
  </si>
  <si>
    <t>Светильник уличный светодиодный, степень защиты IP67, лира, типа Diora Light Unit 30/4000 K14 5K</t>
  </si>
  <si>
    <t>DU45K14-5K-L</t>
  </si>
  <si>
    <t>Светильник уличный светодиодный, степень защиты IP67, лира, типа Diora Light Unit 45/6000 K14 5K</t>
  </si>
  <si>
    <t>DU55K14-5K-L</t>
  </si>
  <si>
    <t>Светильник уличный светодиодный, степень защиты IP67, лира, типа Diora Light Unit 55/7000 K14 5K</t>
  </si>
  <si>
    <t>DU70K14-5K-L</t>
  </si>
  <si>
    <t>Светильник уличный светодиодный, степень защиты IP67, лира, типа Diora Light Unit 70/9500 K14 5K</t>
  </si>
  <si>
    <t>DU85K14-5K-L</t>
  </si>
  <si>
    <t>Светильник уличный светодиодный, степень защиты IP67, лира, типа Diora Light Unit 85/11500 K14 5K</t>
  </si>
  <si>
    <t>DU105K14-5K-L</t>
  </si>
  <si>
    <t>Светильник уличный светодиодный, степень защиты IP67, лира, типа Diora Light Unit 105/14000 K14 5K</t>
  </si>
  <si>
    <t>DU125K14-5K-L</t>
  </si>
  <si>
    <t>Светильник уличный светодиодный, степень защиты IP67, лира, типа Diora Light Unit 125/15500 К14 5К</t>
  </si>
  <si>
    <t>DU140K14-5K-L</t>
  </si>
  <si>
    <t>Светильник уличный светодиодный, степень защиты IP67, лира, типа Diora Light Unit 140/18500 K14 5K</t>
  </si>
  <si>
    <t>DU170K14-5K-L</t>
  </si>
  <si>
    <t>Светильник уличный светодиодный, степень защиты IP67, лира, типа Diora Light Unit 170/22500 K14 5K</t>
  </si>
  <si>
    <t>DUPRO55K30-4K-C</t>
  </si>
  <si>
    <t>Светильник уличный светодиодный, степень защиты IP67, консоль, типа Diora Light Unit PRO 55/8000 К30 5K</t>
  </si>
  <si>
    <t>DUPRO32Sh1-4K-C</t>
  </si>
  <si>
    <t>Светильник уличный светодиодный, степень защиты IP67, консоль, типа Diora Light Unit PRO 32/4600 Ш1 4K</t>
  </si>
  <si>
    <t>DUPRO41Sh1-4K-C</t>
  </si>
  <si>
    <t>Светильник уличный светодиодный, степень защиты IP67, консоль, типа Diora Light Unit PRO 41/6000 Ш1 4K</t>
  </si>
  <si>
    <t>DUPRO50Sh1-4K-C</t>
  </si>
  <si>
    <t>Светильник уличный светодиодный, степень защиты IP67, консоль, типа Diora Light Unit PRO 50/7200 Ш1 4K</t>
  </si>
  <si>
    <t>DUPRO57Sh1-4K-C</t>
  </si>
  <si>
    <t>Светильник уличный светодиодный, степень защиты IP67, консоль, типа Diora Light Unit PRO 57/8600 Ш1 4K</t>
  </si>
  <si>
    <t>DUPRO65Sh1-4K-C</t>
  </si>
  <si>
    <t>Светильник уличный светодиодный, степень защиты IP67, консоль, типа Diora Light Unit PRO 65/9700 Ш1 4K</t>
  </si>
  <si>
    <t>DUPRO76Sh1-4K-C</t>
  </si>
  <si>
    <t>Светильник уличный светодиодный, степень защиты IP67, консоль, типа Diora Light Unit PRO 76/11700 Ш1 4K</t>
  </si>
  <si>
    <t>DUPRO90Sh1-4K-C</t>
  </si>
  <si>
    <t>Светильник уличный светодиодный, степень защиты IP67, консоль, типа Diora Light Unit PRO 90/13500 Ш1 4K</t>
  </si>
  <si>
    <t>DUPRO31Sh2-4K-C</t>
  </si>
  <si>
    <t>Светильник уличный светодиодный, степень защиты IP67, консоль, типа Diora Light Unit PRO 31/4800 Ш2 4K</t>
  </si>
  <si>
    <t>DUPRO40Sh2-4K-C</t>
  </si>
  <si>
    <t>Светильник уличный светодиодный, степень защиты IP67, консоль, типа Diora Light Unit PRO 40/6200 Ш2 4K</t>
  </si>
  <si>
    <t>DUPRO48Sh2-4K-C</t>
  </si>
  <si>
    <t>Светильник уличный светодиодный, степень защиты IP67, консоль, типа Diora Light Unit PRO 48/7500 Ш2 4K</t>
  </si>
  <si>
    <t>DUPRO55Sh2-4K-C</t>
  </si>
  <si>
    <t>Светильник уличный светодиодный, степень защиты IP67, консоль, типа Diora Light Unit PRO 55/8700 Ш2 4K</t>
  </si>
  <si>
    <t>DUPRO64Sh2-4K-C</t>
  </si>
  <si>
    <t>Светильник уличный светодиодный, степень защиты IP67, консоль, типа Diora Light Unit PRO 64/10000 Ш2 4K</t>
  </si>
  <si>
    <t>DUPRO74Sh2-4K-C</t>
  </si>
  <si>
    <t>Светильник уличный светодиодный, степень защиты IP67, консоль, типа Diora Light Unit PRO 74/12000 Ш2 4K</t>
  </si>
  <si>
    <t>DUPRO87Sh2-4K-C</t>
  </si>
  <si>
    <t>Светильник уличный светодиодный, степень защиты IP67, консоль, типа Diora Light Unit PRO 87/14000 Ш2 4K</t>
  </si>
  <si>
    <t>DUPRO45Sh3-4K-C</t>
  </si>
  <si>
    <t>Светильник уличный светодиодный, степень защиты IP67, консоль, типа Diora Light Unit PRO 45/6700 Ш3 4К</t>
  </si>
  <si>
    <t>DUPRO55Sh3-4K-C</t>
  </si>
  <si>
    <t>Светильник уличный светодиодный, степень защиты IP67, консоль, типа Diora Light Unit PRO 55/7700 Ш3 4К</t>
  </si>
  <si>
    <t>DUPRO65Sh3-4K-C</t>
  </si>
  <si>
    <t>Светильник уличный светодиодный, степень защиты IP67, консоль, типа Diora Light Unit PRO 65/9000 Ш3 4К</t>
  </si>
  <si>
    <t>DUPRO75Sh3-4K-C</t>
  </si>
  <si>
    <t>Светильник уличный светодиодный, степень защиты IP67, консоль, типа Diora Light Unit PRO 75/11500 Ш3 4К</t>
  </si>
  <si>
    <t>DUPRO85Sh3-4K-C</t>
  </si>
  <si>
    <t>Светильник уличный светодиодный, степень защиты IP67, консоль, типа Diora Light Unit PRO 85/12800 Ш3 4К</t>
  </si>
  <si>
    <t>DUPRO95Sh3-4K-C</t>
  </si>
  <si>
    <t>Светильник уличный светодиодный, степень защиты IP67, консоль, типа Diora Light Unit PRO 95/14000 Ш3 4К</t>
  </si>
  <si>
    <t>DUPRO45Sh4-4K-C</t>
  </si>
  <si>
    <t>Светильник уличный светодиодный, степень защиты IP67, консоль, типа Diora Light Unit PRO 45/6900 Ш4 4К</t>
  </si>
  <si>
    <t>DUPRO55Sh4-4K-C</t>
  </si>
  <si>
    <t>Светильник уличный светодиодный, степень защиты IP67, консоль, типа Diora Light Unit PRO 55/8100 Ш4 4К</t>
  </si>
  <si>
    <t>DUPRO65Sh4-4K-C</t>
  </si>
  <si>
    <t>Светильник уличный светодиодный, степень защиты IP67, консоль, типа Diora Light Unit PRO 65/9500 Ш4 4К</t>
  </si>
  <si>
    <t>DUPRO75Sh4-4K-C</t>
  </si>
  <si>
    <t>Светильник уличный светодиодный, степень защиты IP67, консоль, типа Diora Light Unit PRO 75/12000 Ш4 4К</t>
  </si>
  <si>
    <t>DUPRO85Sh4-4K-C</t>
  </si>
  <si>
    <t>Светильник уличный светодиодный, степень защиты IP67, консоль, типа Diora Light Unit PRO 85/13000 Ш4 4К</t>
  </si>
  <si>
    <t>DUPRO95Sh4-4K-C</t>
  </si>
  <si>
    <t>Светильник уличный светодиодный, степень защиты IP67, консоль, типа Diora Light Unit PRO 95/14500 Ш4 4К</t>
  </si>
  <si>
    <t>DUPRO45Sh3-4K-L</t>
  </si>
  <si>
    <t>Светильник уличный светодиодный, степень защиты IP67, лира, типа Diora Light Unit PRO 45/6700 Ш3 4К</t>
  </si>
  <si>
    <t>DUPRO55Sh3-4K-L</t>
  </si>
  <si>
    <t>Светильник уличный светодиодный, степень защиты IP67, лира, типа Diora Light Unit PRO 55/7700 Ш3 4К</t>
  </si>
  <si>
    <t>DUPRO65Sh3-4K-L</t>
  </si>
  <si>
    <t>Светильник уличный светодиодный, степень защиты IP67, лира, типа Diora Light Unit PRO 65/9000 Ш3 4К</t>
  </si>
  <si>
    <t>DUPRO75Sh3-4K-L</t>
  </si>
  <si>
    <t>Светильник уличный светодиодный, степень защиты IP67, лира, типа Diora Light Unit PRO 75/11500 Ш3 4К</t>
  </si>
  <si>
    <t>DUPRO85Sh3-4K-L</t>
  </si>
  <si>
    <t>Светильник уличный светодиодный, степень защиты IP67, лира, типа Diora Light Unit PRO 85/12800 Ш3 4К</t>
  </si>
  <si>
    <t>DUPRO95Sh3-4K-L</t>
  </si>
  <si>
    <t>Светильник уличный светодиодный, степень защиты IP67, лира, типа Diora Light Unit PRO 95/14000 Ш3 4К</t>
  </si>
  <si>
    <t>DUPRO105Sh3-4K-L</t>
  </si>
  <si>
    <t>Светильник уличный светодиодный, степень защиты IP67, лира, типа Diora Light Unit PRO 105/16000 Ш3 4К</t>
  </si>
  <si>
    <t>DUPRO125Sh3-4K-L</t>
  </si>
  <si>
    <t>Светильник уличный светодиодный, степень защиты IP67, лира, типа Diora Light Unit PRO 125/17500 Ш3 4К</t>
  </si>
  <si>
    <t>DUPRO150Sh3-4K-L</t>
  </si>
  <si>
    <t>Светильник уличный светодиодный, степень защиты IP67, лира, типа Diora Light Unit PRO 150/23500 Ш3 4К</t>
  </si>
  <si>
    <t>DUPRO170Sh3-4K-L</t>
  </si>
  <si>
    <t>Светильник уличный светодиодный, степень защиты IP67, лира, типа Diora Light Unit PRO 170/25500 Ш3 4К</t>
  </si>
  <si>
    <t>DUPRO190Sh3-4K-L</t>
  </si>
  <si>
    <t>Светильник уличный светодиодный, степень защиты IP67, лира, типа Diora Light Unit PRO 190/28000 Ш3 4К</t>
  </si>
  <si>
    <t>DUPRO45Sh4-4K-L</t>
  </si>
  <si>
    <t>Светильник уличный светодиодный, степень защиты IP67, лира, типа Diora Light Unit PRO 45/6900 Ш4 4К</t>
  </si>
  <si>
    <t>DUPRO55Sh4-4K-L</t>
  </si>
  <si>
    <t>Светильник уличный светодиодный, степень защиты IP67, лира, типа Diora Light Unit PRO 55/8100 Ш4 4К</t>
  </si>
  <si>
    <t>DUPRO65Sh4-4K-L</t>
  </si>
  <si>
    <t>Светильник уличный светодиодный, степень защиты IP67, лира, типа Diora Light Unit PRO 65/9500 Ш4 4К</t>
  </si>
  <si>
    <t>DUPRO75Sh4-4K-L</t>
  </si>
  <si>
    <t>Светильник уличный светодиодный, степень защиты IP67, лира, типа Diora Light Unit PRO 75/12000 Ш4 4К</t>
  </si>
  <si>
    <t>DUPRO85Sh4-4K-L</t>
  </si>
  <si>
    <t>Светильник уличный светодиодный, степень защиты IP67, лира, типа Diora Light Unit PRO 85/13000 Ш4 4К</t>
  </si>
  <si>
    <t>DUPRO95Sh4-4K-L</t>
  </si>
  <si>
    <t>Светильник уличный светодиодный, степень защиты IP67, лира, типа Diora Light Unit PRO 95/14500 Ш4 4К</t>
  </si>
  <si>
    <t>DUPRO105Sh4-4K-L</t>
  </si>
  <si>
    <t>Светильник уличный светодиодный, степень защиты IP67, лира, типа Diora Light Unit PRO 105/16000 Ш4 4К</t>
  </si>
  <si>
    <t>DUPRO125Sh4-4K-L</t>
  </si>
  <si>
    <t>Светильник уличный светодиодный, степень защиты IP67, лира, типа Diora Light Unit PRO 125/18000 Ш4 4К</t>
  </si>
  <si>
    <t>DUPRO150Sh4-4K-L</t>
  </si>
  <si>
    <t>Светильник уличный светодиодный, степень защиты IP67, лира, типа Diora Light Unit PRO 150/24000 Ш4 4К</t>
  </si>
  <si>
    <t>DUPRO170Sh4-4K-L</t>
  </si>
  <si>
    <t>Светильник уличный светодиодный, степень защиты IP67, лира, типа Diora Light Unit PRO 170/26500 Ш4 4К</t>
  </si>
  <si>
    <t>DUPRO190Sh4-4K-L</t>
  </si>
  <si>
    <t>Светильник уличный светодиодный, степень защиты IP67, лира, типа Diora Light Unit PRO 190/29000 Ш4 4К</t>
  </si>
  <si>
    <t>DUPRO55K30-5K-L</t>
  </si>
  <si>
    <t>Светильник уличный светодиодный, степень защиты IP67, лира, типа Diora Light Unit PRO 55/8000 К30 5K</t>
  </si>
  <si>
    <t>DUPRO65K30-5K-L</t>
  </si>
  <si>
    <t>Светильник уличный светодиодный, степень защиты IP67, лира, типа Diora Light Unit PRO 65/10000 К30 5K</t>
  </si>
  <si>
    <t>DUPRO75K30-5K-L</t>
  </si>
  <si>
    <t>Светильник уличный светодиодный, степень защиты IP67, лира, типа Diora Light Unit PRO 75/11500 К30 5K</t>
  </si>
  <si>
    <t>DUPRO85K30-5K-L</t>
  </si>
  <si>
    <t>Светильник уличный светодиодный, степень защиты IP67, лира, типа Diora Light Unit PRO 85/13000 К30 5K</t>
  </si>
  <si>
    <t>DUPRO95K30-5K-L</t>
  </si>
  <si>
    <t>Светильник уличный светодиодный, степень защиты IP67, лира, типа Diora Light Unit PRO 95/14000 К30 5K</t>
  </si>
  <si>
    <t>DUPRO105K30-5K-L</t>
  </si>
  <si>
    <t>Светильник уличный светодиодный, степень защиты IP67, лира, типа Diora Light Unit PRO 105/16500 К30 5K</t>
  </si>
  <si>
    <t>DUPRO125K30-5K-L</t>
  </si>
  <si>
    <t>Светильник уличный светодиодный, степень защиты IP67, лира, типа Diora Light Unit PRO 125/20000 К30 5K</t>
  </si>
  <si>
    <t>DUPRO150K30-5K-L</t>
  </si>
  <si>
    <t>Светильник уличный светодиодный, степень защиты IP67, лира, типа Diora Light Unit PRO 150/23500 К30 5K</t>
  </si>
  <si>
    <t>DUPRO170K30-5K-L</t>
  </si>
  <si>
    <t>Светильник уличный светодиодный, степень защиты IP67, лира, типа Diora Light Unit PRO 170/27000 К30 5K</t>
  </si>
  <si>
    <t>DUPRO190K30-5K-L</t>
  </si>
  <si>
    <t>Светильник уличный светодиодный, степень защиты IP67, лира, типа Diora Light Unit PRO 190/29000 К30 5K</t>
  </si>
  <si>
    <t>DP16D-O-5K</t>
  </si>
  <si>
    <t>Светильник промышленный, светодиодный, степень защиты IP65, типа Diora Light Piton 16/1800 Д opal 5K</t>
  </si>
  <si>
    <t>DP20D-O-5K</t>
  </si>
  <si>
    <t>Светильник промышленный, светодиодный, степень защиты IP65, типа Diora Light Piton 20/2200 Д opal 5K</t>
  </si>
  <si>
    <t>DP25D-O-5K</t>
  </si>
  <si>
    <t>Светильник промышленный, светодиодный, степень защиты IP65, типа Diora Light Piton 25/2600 Д opal 5K</t>
  </si>
  <si>
    <t>DP30D-O-5K</t>
  </si>
  <si>
    <t>Светильник промышленный, светодиодный, степень защиты IP65, типа Diora Light Piton 30/3000 Д opal 5K</t>
  </si>
  <si>
    <t>DP35D-O-5K</t>
  </si>
  <si>
    <t>Светильник промышленный, светодиодный, степень защиты IP65, типа Diora Light Piton 35/4000 Д opal 5K</t>
  </si>
  <si>
    <t>DP40D-O-5K</t>
  </si>
  <si>
    <t>Светильник промышленный, светодиодный, степень защиты IP65, типа Diora Light Piton 40/4600 Д opal 5K</t>
  </si>
  <si>
    <t>DP48D-O-5K</t>
  </si>
  <si>
    <t>Светильник промышленный, светодиодный, степень защиты IP65, типа Diora Light Piton 48/5200 Д opal 5K</t>
  </si>
  <si>
    <t>DP56D-O-5K</t>
  </si>
  <si>
    <t>Светильник промышленный, светодиодный, степень защиты IP65, типа Diora Light Piton 56/5800 Д opal 5K</t>
  </si>
  <si>
    <t>DP70D-O-5K</t>
  </si>
  <si>
    <t>Светильник промышленный, светодиодный, степень защиты IP65, типа Diora Light Piton 70/7500 Д opal 5K</t>
  </si>
  <si>
    <t>DP80D-O-5K</t>
  </si>
  <si>
    <t>Светильник промышленный, светодиодный, степень защиты IP65, типа Diora Light Piton 80/8300 Д opal 5K</t>
  </si>
  <si>
    <t>DP90D-O-5K</t>
  </si>
  <si>
    <t>Светильник промышленный, светодиодный, степень защиты IP65, типа Diora Light Piton 90/10000 Д opal 5K</t>
  </si>
  <si>
    <t>DP100D-O-5K</t>
  </si>
  <si>
    <t>Светильник промышленный, светодиодный, степень защиты IP65, типа Diora Light Piton 100/11000 Д opal 5K</t>
  </si>
  <si>
    <t>DP110D-O-5K</t>
  </si>
  <si>
    <t>Светильник промышленный, светодиодный, степень защиты IP65, типа Diora Light Piton 110/11700 Д opal 5K</t>
  </si>
  <si>
    <t>DP117D-O-5K</t>
  </si>
  <si>
    <t>Светильник промышленный, светодиодный, степень защиты IP65, типа Diora Light Piton 117/12600 Д opal 5K</t>
  </si>
  <si>
    <t>DP16G90-5K-T</t>
  </si>
  <si>
    <t>Светильник промышленный, светодиодный, степень защиты IP65, типа Diora Light Piton 16/1800 Д opal 5K T</t>
  </si>
  <si>
    <t>DP20G90-5K-T</t>
  </si>
  <si>
    <t>Светильник промышленный, светодиодный, степень защиты IP65, типа Diora Light Piton 20/2200 Д opal 5K T</t>
  </si>
  <si>
    <t>DP25G90-5K-T</t>
  </si>
  <si>
    <t>Светильник промышленный, светодиодный, степень защиты IP65, типа Diora Light Piton 25/2600 Д opal 5K T</t>
  </si>
  <si>
    <t>DP30G90-5K-T</t>
  </si>
  <si>
    <t>Светильник промышленный, светодиодный, степень защиты IP65, типа Diora Light Piton 30/3000 Д opal 5K T</t>
  </si>
  <si>
    <t>DP35G90-5K-T</t>
  </si>
  <si>
    <t>Светильник промышленный, светодиодный, степень защиты IP65, типа Diora Light Piton 35/4000 Д opal 5K T</t>
  </si>
  <si>
    <t>DP40G90-5K-T</t>
  </si>
  <si>
    <t>Светильник промышленный, светодиодный, степень защиты IP65, типа Diora Light Piton 40/4600 Д opal 5K T</t>
  </si>
  <si>
    <t>DP48G90-5K-T</t>
  </si>
  <si>
    <t>Светильник промышленный, светодиодный, степень защиты IP65, типа Diora Light Piton 48/5200 Д opal 5K T</t>
  </si>
  <si>
    <t>DP56G90-5K-T</t>
  </si>
  <si>
    <t>Светильник промышленный, светодиодный, степень защиты IP65, типа Diora Light Piton 56/5800 Д opal 5K T</t>
  </si>
  <si>
    <t>DP70G90-5K-T</t>
  </si>
  <si>
    <t>Светильник промышленный, светодиодный, степень защиты IP65, типа Diora Light Piton 70/7500 Д opal 5K T</t>
  </si>
  <si>
    <t>DP80G90-5K-T</t>
  </si>
  <si>
    <t>Светильник промышленный, светодиодный, степень защиты IP65, типа Diora Light Piton 80/8300 Д opal 5K T</t>
  </si>
  <si>
    <t>DP90G90-5K-T</t>
  </si>
  <si>
    <t>Светильник промышленный, светодиодный, степень защиты IP65, типа Diora Light Piton 90/10000 Д opal 5K T</t>
  </si>
  <si>
    <t>DP16K60-5K</t>
  </si>
  <si>
    <t>Светильник промышленный, светодиодный, степень защиты IP65, типа Diora Light Piton 16/2000 K60 5K</t>
  </si>
  <si>
    <t>DP20K60-5K</t>
  </si>
  <si>
    <t>Светильник промышленный, светодиодный, степень защиты IP65, типа Diora Light Piton 20/2500 K60 5K</t>
  </si>
  <si>
    <t>DP25K60-5K</t>
  </si>
  <si>
    <t>Светильник промышленный, светодиодный, степень защиты IP65, типа Diora Light Piton 25/3000 K60 5K</t>
  </si>
  <si>
    <t>DP30K60-5K</t>
  </si>
  <si>
    <t>Светильник промышленный, светодиодный, степень защиты IP65, типа Diora Light Piton 30/3400 K60 5K</t>
  </si>
  <si>
    <t>DP35K60-5K</t>
  </si>
  <si>
    <t>Светильник промышленный, светодиодный, степень защиты IP65, типа Diora Light Piton 35/4600 K60 5K</t>
  </si>
  <si>
    <t>DP40K60-5K</t>
  </si>
  <si>
    <t>Светильник промышленный, светодиодный, степень защиты IP65, типа Diora Light Piton 40/5300 K60 5K</t>
  </si>
  <si>
    <t>DP48K60-5K</t>
  </si>
  <si>
    <t>Светильник промышленный, светодиодный, степень защиты IP65, типа Diora Light Piton 48/6000 K60 5K</t>
  </si>
  <si>
    <t>DP56K60-5K</t>
  </si>
  <si>
    <t>Светильник промышленный, светодиодный, степень защиты IP65, типа Diora Light Piton 56/6700 K60 5K</t>
  </si>
  <si>
    <t>DP70K60-5K</t>
  </si>
  <si>
    <t>Светильник промышленный, светодиодный, степень защиты IP65, типа Diora Light Piton 70/8600 K60 5K</t>
  </si>
  <si>
    <t>DP80K60-5K</t>
  </si>
  <si>
    <t>Светильник промышленный, светодиодный, степень защиты IP65, типа Diora Light Piton 80/9500 K60 5K</t>
  </si>
  <si>
    <t>DP90K60-5K</t>
  </si>
  <si>
    <t>Светильник промышленный, светодиодный, степень защиты IP65, типа Diora Light Piton 90/11500 K60 5K</t>
  </si>
  <si>
    <t>DP100K60-5K</t>
  </si>
  <si>
    <t>Светильник промышленный, светодиодный, степень защиты IP65, типа Diora Light Piton 100/12500 K60 5K</t>
  </si>
  <si>
    <t>DP110K60-5K</t>
  </si>
  <si>
    <t>Светильник промышленный, светодиодный, степень защиты IP65, типа Diora Light Piton 110/13200 K60 5K</t>
  </si>
  <si>
    <t>DP117K60-5K</t>
  </si>
  <si>
    <t>Светильник промышленный, светодиодный, степень защиты IP65, типа Diora Light Piton 117/14500 K60 5K</t>
  </si>
  <si>
    <t>DP16K60-5K-T</t>
  </si>
  <si>
    <t>Светильник промышленный, светодиодный, степень защиты IP65, типа Diora Light Piton 16/2000 K60 5K T</t>
  </si>
  <si>
    <t>DP20K60-5K-T</t>
  </si>
  <si>
    <t>Светильник промышленный, светодиодный, степень защиты IP65, типа Diora Light Piton 20/2500 K60 5K T</t>
  </si>
  <si>
    <t>DP25K60-5K-T</t>
  </si>
  <si>
    <t>Светильник промышленный, светодиодный, степень защиты IP65, типа Diora Light Piton 25/3000 K60 5K T</t>
  </si>
  <si>
    <t>DP30K60-5K-T</t>
  </si>
  <si>
    <t>Светильник промышленный, светодиодный, степень защиты IP65, типа Diora Light Piton 30/3400 K60 5K T</t>
  </si>
  <si>
    <t>DP35K60-5K-T</t>
  </si>
  <si>
    <t>Светильник промышленный, светодиодный, степень защиты IP65, типа Diora Light Piton 35/4600 K60 5K T</t>
  </si>
  <si>
    <t>DP40K60-5K-T</t>
  </si>
  <si>
    <t>Светильник промышленный, светодиодный, степень защиты IP65, типа Diora Light Piton 40/5300 K60 5K T</t>
  </si>
  <si>
    <t>DP48K60-5K-T</t>
  </si>
  <si>
    <t>Светильник промышленный, светодиодный, степень защиты IP65, типа Diora Light Piton 48/6000 K60 5K T</t>
  </si>
  <si>
    <t>DP56K60-5K-T</t>
  </si>
  <si>
    <t>Светильник промышленный, светодиодный, степень защиты IP65, типа Diora Light Piton 56/6700 K60 5K T</t>
  </si>
  <si>
    <t>DP70K60-5K-T</t>
  </si>
  <si>
    <t>Светильник промышленный, светодиодный, степень защиты IP65, типа Diora Light Piton 70/8600 K60 5K T</t>
  </si>
  <si>
    <t>DP80K60-5K-T</t>
  </si>
  <si>
    <t>Светильник промышленный, светодиодный, степень защиты IP65, типа Diora Light Piton 80/9500 K60 5K T</t>
  </si>
  <si>
    <t>DP90K60-5K-T</t>
  </si>
  <si>
    <t>Светильник промышленный, светодиодный, степень защиты IP65, типа Diora Light Piton 90/11500 K60 5K T</t>
  </si>
  <si>
    <t>DP100K60-5K-T</t>
  </si>
  <si>
    <t>Светильник промышленный, светодиодный, степень защиты IP65, типа Diora Light Piton 100/12500 K60 5K T</t>
  </si>
  <si>
    <t>DP110K60-5K-T</t>
  </si>
  <si>
    <t>Светильник промышленный, светодиодный, степень защиты IP65, типа Diora Light Piton 110/13200 K60 5K T</t>
  </si>
  <si>
    <t>DP117K60-5K-T</t>
  </si>
  <si>
    <t>Светильник промышленный, светодиодный, степень защиты IP65, типа Diora Light Piton 117/14500 K60 5K T</t>
  </si>
  <si>
    <t>DP16G90-5K</t>
  </si>
  <si>
    <t>Светильник промышленный, светодиодный, степень защиты IP65, типа Diora Light Piton 16/2100 Г90 5K</t>
  </si>
  <si>
    <t>DP20G90-5K</t>
  </si>
  <si>
    <t>Светильник промышленный, светодиодный, степень защиты IP65, типа Diora Light Piton 20/2600 Г90 5K</t>
  </si>
  <si>
    <t>DP25G90-5K</t>
  </si>
  <si>
    <t>Светильник промышленный, светодиодный, степень защиты IP65, типа Diora Light Piton 25/3100 Г90 5K</t>
  </si>
  <si>
    <t>DP30G90-5K</t>
  </si>
  <si>
    <t>Светильник промышленный, светодиодный, степень защиты IP65, типа Diora Light Piton 30/3500 Г90 5K</t>
  </si>
  <si>
    <t>DP35G90-5K</t>
  </si>
  <si>
    <t>Светильник промышленный, светодиодный, степень защиты IP65, типа Diora Light Piton 35/4800 Г90 5K</t>
  </si>
  <si>
    <t>DP40G90-5K</t>
  </si>
  <si>
    <t>Светильник промышленный, светодиодный, степень защиты IP65, типа Diora Light Piton 40/5500 Г90 5K</t>
  </si>
  <si>
    <t>DP48G90-5K</t>
  </si>
  <si>
    <t>Светильник промышленный, светодиодный, степень защиты IP65, типа Diora Light Piton 48/6300 Г90 5K</t>
  </si>
  <si>
    <t>DP56G90-5K</t>
  </si>
  <si>
    <t>Светильник промышленный, светодиодный, степень защиты IP65, типа Diora Light Piton 56/7000 Г90 5K</t>
  </si>
  <si>
    <t>DP70G90-5K</t>
  </si>
  <si>
    <t>Светильник промышленный, светодиодный, степень защиты IP65, типа Diora Light Piton 70/9000 Г90 5K</t>
  </si>
  <si>
    <t>DP80G90-5K</t>
  </si>
  <si>
    <t>Светильник промышленный, светодиодный, степень защиты IP65, типа Diora Light Piton 80/9800 Г90 5K</t>
  </si>
  <si>
    <t>DP90G90-5K</t>
  </si>
  <si>
    <t>Светильник промышленный, светодиодный, степень защиты IP65, типа Diora Light Piton 90/12000 Г90 5K</t>
  </si>
  <si>
    <t>DP100G90-5K</t>
  </si>
  <si>
    <t>Светильник промышленный, светодиодный, степень защиты IP65, типа Diora Light Piton 100/13000 Г90 5K</t>
  </si>
  <si>
    <t>DP110G90-5K</t>
  </si>
  <si>
    <t>Светильник промышленный, светодиодный, степень защиты IP65, типа Diora Light Piton 110/13700 Г90 5K</t>
  </si>
  <si>
    <t>DP117G90-5K</t>
  </si>
  <si>
    <t>Светильник промышленный, светодиодный, степень защиты IP65, типа Diora Light Piton 117/15000 Г90 5K</t>
  </si>
  <si>
    <t>Светильник промышленный, светодиодный, степень защиты IP65, типа Diora Light Piton Г90 5K Т 16/2100</t>
  </si>
  <si>
    <t>Светильник промышленный, светодиодный, степень защиты IP65, типа Diora Light Piton Г90 5K Т 20/2600</t>
  </si>
  <si>
    <t>Светильник промышленный, светодиодный, степень защиты IP65, типа Diora Light Piton Г90 5K Т 25/3100</t>
  </si>
  <si>
    <t>Светильник промышленный, светодиодный, степень защиты IP65, типа Diora Light Piton Г90 5K Т 30/3500</t>
  </si>
  <si>
    <t>Светильник промышленный, светодиодный, степень защиты IP65, типа Diora Light Piton Г90 5K Т 35/4800</t>
  </si>
  <si>
    <t>Светильник промышленный, светодиодный, степень защиты IP65, типа Diora Light Piton Г90 5K Т 40/5500</t>
  </si>
  <si>
    <t>Светильник промышленный, светодиодный, степень защиты IP65, типа Diora Light Piton Г90 5K Т 48/6300</t>
  </si>
  <si>
    <t>Светильник промышленный, светодиодный, степень защиты IP65, типа Diora Light Piton Г90 5K Т 56/7000</t>
  </si>
  <si>
    <t>Светильник промышленный, светодиодный, степень защиты IP65, типа Diora Light Piton Г90 5K Т 70/9000</t>
  </si>
  <si>
    <t>Светильник промышленный, светодиодный, степень защиты IP65, типа Diora Light Piton Г90 5K Т 80/9800</t>
  </si>
  <si>
    <t>Светильник промышленный, светодиодный, степень защиты IP65, типа Diora Light Piton Г90 5K Т 90/12000</t>
  </si>
  <si>
    <t>DP100G90-5K-T</t>
  </si>
  <si>
    <t>Светильник промышленный, светодиодный, степень защиты IP65, типа Diora Light Piton Г90 5K Т 100/13000</t>
  </si>
  <si>
    <t>DP110G90-5K-T</t>
  </si>
  <si>
    <t>Светильник промышленный, светодиодный, степень защиты IP65, типа Diora Light Piton Г90 5K Т 110/13700</t>
  </si>
  <si>
    <t>DP117G90-5K-T</t>
  </si>
  <si>
    <t>Светильник промышленный, светодиодный, степень защиты IP65, типа Diora Light Piton Г90 5K Т 117/15000</t>
  </si>
  <si>
    <t>DW20-4K</t>
  </si>
  <si>
    <t>Светильник светодиодный для освещения школьных досок, степень защиты IP40, типа Diora Light Wing 20/2300 4/5K</t>
  </si>
  <si>
    <t>DOSE20IP65-MP-3K-DL</t>
  </si>
  <si>
    <t>Светильник офисный, управляемый по протоколу DALI Diora Light Office IP65 SE 20/2800 microprism 3K DL, IP65</t>
  </si>
  <si>
    <t>DOSE30IP65-MP-3K-DL</t>
  </si>
  <si>
    <t>Светильник офисный, управляемый по протоколу DALI Diora Light Office IP65 SE 30/3700 microprism 3K DL, IP65</t>
  </si>
  <si>
    <t>DOSE40IP65-MP-3K-DL</t>
  </si>
  <si>
    <t>Светильник офисный, управляемый по протоколу DALI Diora Light Office IP65 SE 40/4700 microprism 3K DL, IP65</t>
  </si>
  <si>
    <t>DOSE50IP65-MP-3K-DL</t>
  </si>
  <si>
    <t>Светильник офисный, управляемый по протоколу DALI Diora Light Office IP65 SE 50/6500 microprism 3K DL, IP65</t>
  </si>
  <si>
    <t>DOSE60IP65-MP-3K-DL</t>
  </si>
  <si>
    <t>Светильник офисный, управляемый по протоколу DALI Diora Light Office IP65 SE 60/7500 microprism 3K DL, IP65</t>
  </si>
  <si>
    <t>DGSE20-MP-3K-DL</t>
  </si>
  <si>
    <t>Светильник офисный, управляемый по протоколу DALI Diora Light Griliato SE 20/2800 microprism 3K DL, IP40</t>
  </si>
  <si>
    <t>DGSE30-MP-3K-DL</t>
  </si>
  <si>
    <t>Светильник офисный, управляемый по протоколу DALI Diora Light Griliato SE 30/3700 microprism 3K DL, IP40</t>
  </si>
  <si>
    <t>DGSE40-MP-3K-DL</t>
  </si>
  <si>
    <t>Светильник офисный, управляемый по протоколу DALI Diora Light Griliato SE 40/4700 microprism 3K DL, IP40</t>
  </si>
  <si>
    <t>DGSE50-MP-3K-DL</t>
  </si>
  <si>
    <t>Светильник офисный, управляемый по протоколу DALI Diora Light Griliato SE 50/6500 microprism 3K DL, IP40</t>
  </si>
  <si>
    <t>DGSE60-MP-3K-DL</t>
  </si>
  <si>
    <t>Светильник офисный, управляемый по протоколу DALI Diora Light Griliato SE 60/7500 microprism 3K DL, IP40</t>
  </si>
  <si>
    <t>DQS50D-5K-C</t>
  </si>
  <si>
    <t>Светильник уличный светодиодный, степень защиты IP65, типа Diora Light Quadro Street Д конcоль 50/6000 Д 5K</t>
  </si>
  <si>
    <t>DQS100D-5K-C</t>
  </si>
  <si>
    <t>Светильник уличный светодиодный, степень защиты IP65, типа Diora Light Quadro Street Д конcоль 100/12000 Д 5K</t>
  </si>
  <si>
    <t>DU60K30-5K-R-C</t>
  </si>
  <si>
    <t>Светильник уличный светодиодный, степень защиты IP67, консоль, типа Diora Light Unit 60/7000 K30 5K (с решеткой)</t>
  </si>
  <si>
    <t>DU120K30-5K-R-C</t>
  </si>
  <si>
    <t>Светильник уличный светодиодный, степень защиты IP67, консоль, типа Diora Light Unit 120/14000 K30 5K (с решеткой)</t>
  </si>
  <si>
    <t>DUG25D-PZ-5K-C</t>
  </si>
  <si>
    <t>Светильник уличный светодиодный, степень защиты IP67, консоль, типа Diora Light Unit Glass 25/3300 Д прозрачный 5K</t>
  </si>
  <si>
    <t>DUG30D-PZ-5K-C</t>
  </si>
  <si>
    <t>Светильник уличный светодиодный, степень защиты IP67, консоль, типа Diora Light Unit Glass 30/4500 Д прозрачный 5K</t>
  </si>
  <si>
    <t>DUG40D-PZ-5K-C</t>
  </si>
  <si>
    <t>Светильник уличный светодиодный, степень защиты IP67, консоль, типа Diora Light Unit Glass 40/5500 Д прозрачный 5K</t>
  </si>
  <si>
    <t>DUG45D-PZ-5K-C</t>
  </si>
  <si>
    <t>Светильник уличный светодиодный, степень защиты IP67, консоль, типа Diora Light Unit Glass 45/6500 Д прозрачный 5K</t>
  </si>
  <si>
    <t>DUG56D-PZ-5K-C</t>
  </si>
  <si>
    <t>Светильник уличный светодиодный, степень защиты IP67, консоль, типа Diora Light Unit Glass 56/8000 Д прозрачный 5K</t>
  </si>
  <si>
    <t>DUG65D-PZ-5K-C</t>
  </si>
  <si>
    <t>Светильник уличный светодиодный, степень защиты IP67, консоль, типа Diora Light Unit Glass 65/10000 Д прозрачный 5K</t>
  </si>
  <si>
    <t>DUG78D-PZ-5K-C</t>
  </si>
  <si>
    <t>Светильник уличный светодиодный, степень защиты IP67, консоль, типа Diora Light Unit Glass 78/11000 Д прозрачный 5K</t>
  </si>
  <si>
    <t>DUG90D-PZ-5K-C</t>
  </si>
  <si>
    <t>Светильник уличный светодиодный, степень защиты IP67, консоль, типа Diora Light Unit Glass 90/13000 Д прозрачный 5K</t>
  </si>
  <si>
    <t>DU60K30-5K-R-L</t>
  </si>
  <si>
    <t>Светильник уличный светодиодный, степень защиты IP67, лира, типа Diora Light Unit 60/7000 K30 5K (с решеткой)</t>
  </si>
  <si>
    <t>DU120K30-5K-R-L</t>
  </si>
  <si>
    <t>Светильник уличный светодиодный, степень защиты IP67, лира, типа Diora Light Unit 120/14000 K30 5K (с решеткой)</t>
  </si>
  <si>
    <t>DUG25D-PZ-5K-L</t>
  </si>
  <si>
    <t>Светильник уличный светодиодный, степень защиты IP67, лира, типа Diora Light Unit Glass 25/3300 Д прозрачный 5K</t>
  </si>
  <si>
    <t>DUG30D-PZ-5K-L</t>
  </si>
  <si>
    <t>Светильник уличный светодиодный, степень защиты IP67, лира, типа Diora Light Unit Glass 30/4500 Д прозрачный 5K</t>
  </si>
  <si>
    <t>DUG40D-PZ-5K-L</t>
  </si>
  <si>
    <t>Светильник уличный светодиодный, степень защиты IP67, лира, типа Diora Light Unit Glass 40/5500 Д прозрачный 5K</t>
  </si>
  <si>
    <t>DUG45D-PZ-5K-L</t>
  </si>
  <si>
    <t>Светильник уличный светодиодный, степень защиты IP67, лира, типа Diora Light Unit Glass 45/6500 Д прозрачный 5K</t>
  </si>
  <si>
    <t>DUG56D-PZ-5K-L</t>
  </si>
  <si>
    <t>Светильник уличный светодиодный, степень защиты IP67, лира, типа Diora Light Unit Glass 56/8000 Д прозрачный 5K</t>
  </si>
  <si>
    <t>DUG65D-PZ-5K-L</t>
  </si>
  <si>
    <t>Светильник уличный светодиодный, степень защиты IP67, лира, типа Diora Light Unit Glass 65/10000 Д прозрачный 5K</t>
  </si>
  <si>
    <t>DUG78D-PZ-5K-L</t>
  </si>
  <si>
    <t>Светильник уличный светодиодный, степень защиты IP67, лира, типа Diora Light Unit Glass 78/11000 Д прозрачный 5K</t>
  </si>
  <si>
    <t>DUG90D-PZ-5K-L</t>
  </si>
  <si>
    <t>Светильник уличный светодиодный, степень защиты IP67, лира, типа Diora Light Unit Glass 90/13000 Д прозрачный 5K</t>
  </si>
  <si>
    <t>DUG100D-PZ-5K-L</t>
  </si>
  <si>
    <t>Светильник уличный светодиодный, степень защиты IP67, лира, типа Diora Light Unit Glass 100/14500 Д прозрачный 5K</t>
  </si>
  <si>
    <t>DUG110D-PZ-5K-L</t>
  </si>
  <si>
    <t>Светильник уличный светодиодный, степень защиты IP67, лира, типа Diora Light Unit Glass 110/16000 Д прозрачный 5K</t>
  </si>
  <si>
    <t>DUG130D-PZ-5K-L</t>
  </si>
  <si>
    <t>Светильник уличный светодиодный, степень защиты IP67, лира, типа Diora Light Unit Glass 130/20000 Д прозрачный 5K</t>
  </si>
  <si>
    <t>DUG155D-PZ-5K-L</t>
  </si>
  <si>
    <t>Светильник уличный светодиодный, степень защиты IP67, лира, типа Diora Light Unit Glass 155/22000 Д прозрачный 5K</t>
  </si>
  <si>
    <t>DUG175D-PZ-5K-L</t>
  </si>
  <si>
    <t>Светильник уличный светодиодный, степень защиты IP67, лира, типа Diora Light Unit Glass 175/25000 Д прозрачный 5K</t>
  </si>
  <si>
    <t>DUPRO65K30-5K-C</t>
  </si>
  <si>
    <t>Светильник уличный светодиодный, степень защиты IP67, консоль, типа Diora Light Unit PRO 65/10000 К30 5K</t>
  </si>
  <si>
    <t>DUPRO75K30-5K-C</t>
  </si>
  <si>
    <t>Светильник уличный светодиодный, степень защиты IP67, консоль, типа Diora Light Unit PRO 75/11500 К30 5K</t>
  </si>
  <si>
    <t>DUPRO85K30-5K-C</t>
  </si>
  <si>
    <t>Светильник уличный светодиодный, степень защиты IP67, консоль, типа Diora Light Unit PRO 85/13000 К30 5K</t>
  </si>
  <si>
    <t>DUPRO95K30-5K-C</t>
  </si>
  <si>
    <t>Светильник уличный светодиодный, степень защиты IP67, консоль, типа Diora Light Unit PRO 95/14000 К30 5K</t>
  </si>
  <si>
    <t>DUPRO105K30-5K-C</t>
  </si>
  <si>
    <t>Светильник уличный светодиодный, степень защиты IP67, консоль, типа Diora Light Unit PRO 105/16500 К30 5K</t>
  </si>
  <si>
    <t>DUPRO125K30-5K-C</t>
  </si>
  <si>
    <t>Светильник уличный светодиодный, степень защиты IP67, консоль, типа Diora Light Unit PRO 125/20000 К30 5K</t>
  </si>
  <si>
    <t>DUPRO150K30-5K-C</t>
  </si>
  <si>
    <t>Светильник уличный светодиодный, степень защиты IP67, консоль, типа Diora Light Unit PRO 150/23500 К30 5K</t>
  </si>
  <si>
    <t>DUPRO170K30-5K-C</t>
  </si>
  <si>
    <t>Светильник уличный светодиодный, степень защиты IP67, консоль, типа Diora Light Unit PRO 170/27000 К30 5K</t>
  </si>
  <si>
    <t>DUPRO190K30-5K-C</t>
  </si>
  <si>
    <t>Светильник уличный светодиодный, степень защиты IP67, консоль, типа Diora Light Unit PRO 190/29000 К30 5K</t>
  </si>
  <si>
    <t>DUPRO100Sh1-4K-C</t>
  </si>
  <si>
    <t>Светильник уличный светодиодный, степень защиты IP67, консоль, типа Diora Light Unit PRO 100/15500 Ш1 4K</t>
  </si>
  <si>
    <t>DUPRO110Sh1-4K-C</t>
  </si>
  <si>
    <t>Светильник уличный светодиодный, степень защиты IP67, консоль, типа Diora Light Unit PRO 110/17500 Ш1 4K</t>
  </si>
  <si>
    <t>DUPRO125Sh1-4K-C</t>
  </si>
  <si>
    <t>Светильник уличный светодиодный, степень защиты IP67, консоль, типа Diora Light Unit PRO 125/19000 Ш1 4K</t>
  </si>
  <si>
    <t>DUPRO135Sh1-4K-C</t>
  </si>
  <si>
    <t>Светильник уличный светодиодный, степень защиты IP67, консоль, типа Diora Light Unit PRO 135/21500 Ш1 4K</t>
  </si>
  <si>
    <t>DUPRO150Sh1-4K-C</t>
  </si>
  <si>
    <t>Светильник уличный светодиодный, степень защиты IP67, консоль, типа Diora Light Unit PRO 150/23500 Ш1 4K</t>
  </si>
  <si>
    <t>DUPRO170Sh1-4K-C</t>
  </si>
  <si>
    <t>Светильник уличный светодиодный, степень защиты IP67, консоль, типа Diora Light Unit PRO 170/27000 Ш1 4K</t>
  </si>
  <si>
    <t>DUPRO190Sh1-4K-C</t>
  </si>
  <si>
    <t>Светильник уличный светодиодный, степень защиты IP67, консоль, типа Diora Light Unit PRO 190/29000 Ш1 4K</t>
  </si>
  <si>
    <t>DUPRO32Sh1-2,7K-C</t>
  </si>
  <si>
    <t>Светильник уличный светодиодный, степень защиты IP67, консоль, типа Diora Light Unit PRO 32/4200 Ш1 2,7K</t>
  </si>
  <si>
    <t>DUPRO41Sh1-2,7K-C</t>
  </si>
  <si>
    <t>Светильник уличный светодиодный, степень защиты IP67, консоль, типа Diora Light Unit PRO 41/5400 Ш1 2,7K</t>
  </si>
  <si>
    <t>DUPRO50Sh1-2,7K-C</t>
  </si>
  <si>
    <t>Светильник уличный светодиодный, степень защиты IP67, консоль, типа Diora Light Unit PRO 50/6400 Ш1 2,7K</t>
  </si>
  <si>
    <t>DUPRO57Sh1-2,7K-C</t>
  </si>
  <si>
    <t>Светильник уличный светодиодный, степень защиты IP67, консоль, типа Diora Light Unit PRO 57/7700 Ш1 2,7K</t>
  </si>
  <si>
    <t>DUPRO65Sh1-2,7K-C</t>
  </si>
  <si>
    <t>Светильник уличный светодиодный, степень защиты IP67, консоль, типа Diora Light Unit PRO 65/8700 Ш1 2,7K</t>
  </si>
  <si>
    <t>DUPRO76Sh1-2,7K-C</t>
  </si>
  <si>
    <t>Светильник уличный светодиодный, степень защиты IP67, консоль, типа Diora Light Unit PRO 76/10600 Ш1 2,7K</t>
  </si>
  <si>
    <t>DUPRO90Sh1-2,7K-C</t>
  </si>
  <si>
    <t>Светильник уличный светодиодный, степень защиты IP67, консоль, типа Diora Light Unit PRO 90/12200 Ш1 2,7K</t>
  </si>
  <si>
    <t>DUPRO100Sh1-2,7K-C</t>
  </si>
  <si>
    <t>Светильник уличный светодиодный, степень защиты IP67, консоль, типа Diora Light Unit PRO 100/14000 Ш1 2,7K</t>
  </si>
  <si>
    <t>DUPRO110Sh1-2,7K-C</t>
  </si>
  <si>
    <t>Светильник уличный светодиодный, степень защиты IP67, консоль, типа Diora Light Unit PRO 110/15500 Ш1 2,7K</t>
  </si>
  <si>
    <t>DUPRO125Sh1-2,7K-C</t>
  </si>
  <si>
    <t>Светильник уличный светодиодный, степень защиты IP67, консоль, типа Diora Light Unit PRO 125/17000 Ш1 2,7K</t>
  </si>
  <si>
    <t>DUPRO135Sh1-2,7K-C</t>
  </si>
  <si>
    <t>Светильник уличный светодиодный, степень защиты IP67, консоль, типа Diora Light Unit PRO 135/19000 Ш1 2,7K</t>
  </si>
  <si>
    <t>DUPRO150Sh1-2,7K-C</t>
  </si>
  <si>
    <t>Светильник уличный светодиодный, степень защиты IP67, консоль, типа Diora Light Unit PRO 150/21000 Ш1 2,7K</t>
  </si>
  <si>
    <t>DUPRO170Sh1-2,7K-C</t>
  </si>
  <si>
    <t>Светильник уличный светодиодный, степень защиты IP67, консоль, типа Diora Light Unit PRO 170/24000 Ш1 2,7K</t>
  </si>
  <si>
    <t>DUPRO190Sh1-2,7K-C</t>
  </si>
  <si>
    <t>Светильник уличный светодиодный, степень защиты IP67, консоль, типа Diora Light Unit PRO 190/26000 Ш1 2,7K</t>
  </si>
  <si>
    <t>DUPRO100Sh2-4K-C</t>
  </si>
  <si>
    <t>Светильник уличный светодиодный, степень защиты IP67, консоль, типа Diora Light Unit PRO 100/16000 Ш2 4K</t>
  </si>
  <si>
    <t>DUPRO110Sh2-4K-C</t>
  </si>
  <si>
    <t>Светильник уличный светодиодный, степень защиты IP67, консоль, типа Diora Light Unit PRO 110/18000 Ш2 4K</t>
  </si>
  <si>
    <t>DUPRO125Sh2-4K-C</t>
  </si>
  <si>
    <t>Светильник уличный светодиодный, степень защиты IP67, консоль, типа Diora Light Unit PRO 125/20000 Ш2 4K</t>
  </si>
  <si>
    <t>DUPRO135Sh2-4K-C</t>
  </si>
  <si>
    <t>Светильник уличный светодиодный, степень защиты IP67, консоль, типа Diora Light Unit PRO 135/22500 Ш2 4K</t>
  </si>
  <si>
    <t>DUPRO150Sh2-4K-C</t>
  </si>
  <si>
    <t>Светильник уличный светодиодный, степень защиты IP67, консоль, типа Diora Light Unit PRO 150/24500 Ш2 4K</t>
  </si>
  <si>
    <t>DUPRO170Sh2-4K-C</t>
  </si>
  <si>
    <t>Светильник уличный светодиодный, степень защиты IP67, консоль, типа Diora Light Unit PRO 170/28000 Ш2 4K</t>
  </si>
  <si>
    <t>DUPRO190Sh2-4K-C</t>
  </si>
  <si>
    <t>Светильник уличный светодиодный, степень защиты IP67, консоль, типа Diora Light Unit PRO 190/31000 Ш2 4K</t>
  </si>
  <si>
    <t>DUPRO31Sh2-2,7K-C</t>
  </si>
  <si>
    <t>Светильник уличный светодиодный, степень защиты IP67, консоль, типа Diora Light Unit PRO 31/4300 Ш2 2,7K</t>
  </si>
  <si>
    <t>DUPRO40Sh2-2,7K-C</t>
  </si>
  <si>
    <t>Светильник уличный светодиодный, степень защиты IP67, консоль, типа Diora Light Unit PRO 40/5600 Ш2 2,7K</t>
  </si>
  <si>
    <t>DUPRO48Sh2-2,7K-C</t>
  </si>
  <si>
    <t>Светильник уличный светодиодный, степень защиты IP67, консоль, типа Diora Light Unit PRO 48/6700 Ш2 2,7K</t>
  </si>
  <si>
    <t>DUPRO55Sh2-2,7K-C</t>
  </si>
  <si>
    <t>Светильник уличный светодиодный, степень защиты IP67, консоль, типа Diora Light Unit PRO 55/7900 Ш2 2,7K</t>
  </si>
  <si>
    <t>DUPRO64Sh2-2,7K-C</t>
  </si>
  <si>
    <t>Светильник уличный светодиодный, степень защиты IP67, консоль, типа Diora Light Unit PRO 64/9000 Ш2 2,7K</t>
  </si>
  <si>
    <t>DUPRO74Sh2-2,7K-C</t>
  </si>
  <si>
    <t>Светильник уличный светодиодный, степень защиты IP67, консоль, типа Diora Light Unit PRO 74/10900 Ш2 2,7K</t>
  </si>
  <si>
    <t>DUPRO87Sh2-2,7K-C</t>
  </si>
  <si>
    <t>Светильник уличный светодиодный, степень защиты IP67, консоль, типа Diora Light Unit PRO 87/12500 Ш2 2,7K</t>
  </si>
  <si>
    <t>DUPRO100Sh2-2,7K-C</t>
  </si>
  <si>
    <t>Светильник уличный светодиодный, степень защиты IP67, консоль, типа Diora Light Unit PRO 100/14500 Ш2 2,7K</t>
  </si>
  <si>
    <t>DUPRO110Sh2-2,7K-C</t>
  </si>
  <si>
    <t>Светильник уличный светодиодный, степень защиты IP67, консоль, типа Diora Light Unit PRO 110/16500 Ш2 2,7K</t>
  </si>
  <si>
    <t>DUPRO125Sh2-2,7K-C</t>
  </si>
  <si>
    <t>Светильник уличный светодиодный, степень защиты IP67, консоль, типа Diora Light Unit PRO 125/18000 Ш2 2,7K</t>
  </si>
  <si>
    <t>DUPRO135Sh2-2,7K-C</t>
  </si>
  <si>
    <t>Светильник уличный светодиодный, степень защиты IP67, консоль, типа Diora Light Unit PRO 135/20000 Ш2 2,7K</t>
  </si>
  <si>
    <t>DUPRO150Sh2-2,7K-C</t>
  </si>
  <si>
    <t>Светильник уличный светодиодный, степень защиты IP67, консоль, типа Diora Light Unit PRO 150/22000 Ш2 2,7K</t>
  </si>
  <si>
    <t>DUPRO170Sh2-2,7K-C</t>
  </si>
  <si>
    <t>Светильник уличный светодиодный, степень защиты IP67, консоль, типа Diora Light Unit PRO 170/25500 Ш2 2,7K</t>
  </si>
  <si>
    <t>DUPRO190Sh2-2,7K-C</t>
  </si>
  <si>
    <t>Светильник уличный светодиодный, степень защиты IP67, консоль, типа Diora Light Unit PRO 190/27500 Ш2 2,7K</t>
  </si>
  <si>
    <t>DUPRO105Sh3-4K-C</t>
  </si>
  <si>
    <t>Светильник уличный светодиодный, степень защиты IP67, консоль, типа Diora Light Unit PRO 105/16000 Ш3 4К</t>
  </si>
  <si>
    <t>DUPRO125Sh3-4K-C</t>
  </si>
  <si>
    <t>Светильник уличный светодиодный, степень защиты IP67, консоль, типа Diora Light Unit PRO 125/17500 Ш3 4К</t>
  </si>
  <si>
    <t>DUPRO150Sh3-4K-C</t>
  </si>
  <si>
    <t>Светильник уличный светодиодный, степень защиты IP67, консоль, типа Diora Light Unit PRO 150/23500 Ш3 4К</t>
  </si>
  <si>
    <t>DUPRO170Sh3-4K-C</t>
  </si>
  <si>
    <t>Светильник уличный светодиодный, степень защиты IP67, консоль, типа Diora Light Unit PRO 170/25500 Ш3 4К</t>
  </si>
  <si>
    <t>DUPRO190Sh3-4K-C</t>
  </si>
  <si>
    <t>Светильник уличный светодиодный, степень защиты IP67, консоль, типа Diora Light Unit PRO 190/28000 Ш3 4К</t>
  </si>
  <si>
    <t>DUPRO105Sh4-4K-C</t>
  </si>
  <si>
    <t>Светильник уличный светодиодный, степень защиты IP67, консоль, типа Diora Light Unit PRO 105/16000 Ш4 4К</t>
  </si>
  <si>
    <t>DUPRO125Sh4-4K-C</t>
  </si>
  <si>
    <t>Светильник уличный светодиодный, степень защиты IP67, консоль, типа Diora Light Unit PRO 125/18000 Ш4 4К</t>
  </si>
  <si>
    <t>DUPRO150Sh4-4K-C</t>
  </si>
  <si>
    <t>Светильник уличный светодиодный, степень защиты IP67, консоль, типа Diora Light Unit PRO 150/24000 Ш4 4К</t>
  </si>
  <si>
    <t>DUPRO170Sh4-4K-C</t>
  </si>
  <si>
    <t>Светильник уличный светодиодный, степень защиты IP67, консоль, типа Diora Light Unit PRO 170/26500 Ш4 4К</t>
  </si>
  <si>
    <t>DUPRO190Sh4-4K-C</t>
  </si>
  <si>
    <t>Светильник уличный светодиодный, степень защиты IP67, консоль, типа Diora Light Unit PRO 190/29000 Ш4 4К</t>
  </si>
  <si>
    <t>DP16D-PZ-5K</t>
  </si>
  <si>
    <t>Светильник промышленный, светодиодный, степень защиты IP65, типа Diora Light Piton 16/2100 Д прозрачный 5K</t>
  </si>
  <si>
    <t>DP20D-PZ-5K</t>
  </si>
  <si>
    <t>Светильник промышленный, светодиодный, степень защиты IP65, типа Diora Light Piton 20/2600 Д прозрачный 5K</t>
  </si>
  <si>
    <t>DP25D-PZ-5K</t>
  </si>
  <si>
    <t>Светильник промышленный, светодиодный, степень защиты IP65, типа Diora Light Piton 25/3100 Д прозрачный 5K</t>
  </si>
  <si>
    <t>DP30D-PZ-5K</t>
  </si>
  <si>
    <t>Светильник промышленный, светодиодный, степень защиты IP65, типа Diora Light Piton 30/3500 Д прозрачный 5K</t>
  </si>
  <si>
    <t>DP35D-PZ-5K</t>
  </si>
  <si>
    <t>Светильник промышленный, светодиодный, степень защиты IP65, типа Diora Light Piton 35/4800 Д прозрачный 5K</t>
  </si>
  <si>
    <t>DP40D-PZ-5K</t>
  </si>
  <si>
    <t>Светильник промышленный, светодиодный, степень защиты IP65, типа Diora Light Piton 40/5400 Д прозрачный 5K</t>
  </si>
  <si>
    <t>DP48D-PZ-5K</t>
  </si>
  <si>
    <t>Светильник промышленный, светодиодный, степень защиты IP65, типа Diora Light Piton 48/6100 Д прозрачный 5K</t>
  </si>
  <si>
    <t>DP56D-PZ-5K</t>
  </si>
  <si>
    <t>Светильник промышленный, светодиодный, степень защиты IP65, типа Diora Light Piton 56/6900 Д прозрачный 5K</t>
  </si>
  <si>
    <t>DP70D-PZ-5K</t>
  </si>
  <si>
    <t>Светильник промышленный, светодиодный, степень защиты IP65, типа Diora Light Piton 70/8800 Д прозрачный 5K</t>
  </si>
  <si>
    <t>DP80D-PZ-5K</t>
  </si>
  <si>
    <t>Светильник промышленный, светодиодный, степень защиты IP65, типа Diora Light Piton 80/9700 Д прозрачный 5K</t>
  </si>
  <si>
    <t>DP90D-PZ-5K</t>
  </si>
  <si>
    <t>Светильник промышленный, светодиодный, степень защиты IP65, типа Diora Light Piton 90/12000 Д прозрачный 5K</t>
  </si>
  <si>
    <t>DP100D-PZ-5K</t>
  </si>
  <si>
    <t>Светильник промышленный, светодиодный, степень защиты IP65, типа Diora Light Piton 100/12800 Д прозрачный 5K</t>
  </si>
  <si>
    <t>DP110D-PZ-5K</t>
  </si>
  <si>
    <t>Светильник промышленный, светодиодный, степень защиты IP65, типа Diora Light Piton 110/13600 Д прозрачный 5K</t>
  </si>
  <si>
    <t>DP117D-PZ-5K</t>
  </si>
  <si>
    <t>Светильник промышленный, светодиодный, степень защиты IP65, типа Diora Light Piton 117/15000 Д прозрачный 5K</t>
  </si>
  <si>
    <t>DP16D-PZ-5K-T</t>
  </si>
  <si>
    <t>Светильник промышленный, светодиодный, степень защиты IP65, типа Diora Light Piton 16/2100 Д прозрачный 5K T</t>
  </si>
  <si>
    <t>DP20D-PZ-5K-T</t>
  </si>
  <si>
    <t>Светильник промышленный, светодиодный, степень защиты IP65, типа Diora Light Piton 20/2600 Д прозрачный 5K T</t>
  </si>
  <si>
    <t>DP25D-PZ-5K-T</t>
  </si>
  <si>
    <t>Светильник промышленный, светодиодный, степень защиты IP65, типа Diora Light Piton 25/3100 Д прозрачный 5K T</t>
  </si>
  <si>
    <t>DP30D-PZ-5K-T</t>
  </si>
  <si>
    <t>Светильник промышленный, светодиодный, степень защиты IP65, типа Diora Light Piton 30/3500 Д прозрачный 5K T</t>
  </si>
  <si>
    <t>DP35D-PZ-5K-T</t>
  </si>
  <si>
    <t>Светильник промышленный, светодиодный, степень защиты IP65, типа Diora Light Piton 35/4800 Д прозрачный 5K T</t>
  </si>
  <si>
    <t>DP40D-PZ-5K-T</t>
  </si>
  <si>
    <t>Светильник промышленный, светодиодный, степень защиты IP65, типа Diora Light Piton 40/5400 Д прозрачный 5K T</t>
  </si>
  <si>
    <t>DP48D-PZ-5K-T</t>
  </si>
  <si>
    <t>Светильник промышленный, светодиодный, степень защиты IP65, типа Diora Light Piton 48/6100 Д прозрачный 5K T</t>
  </si>
  <si>
    <t>DP56D-PZ-5K-T</t>
  </si>
  <si>
    <t>Светильник промышленный, светодиодный, степень защиты IP65, типа Diora Light Piton 56/6900 Д прозрачный 5K T</t>
  </si>
  <si>
    <t>DP70D-PZ-5K-T</t>
  </si>
  <si>
    <t>Светильник промышленный, светодиодный, степень защиты IP65, типа Diora Light Piton 70/8800 Д прозрачный 5K T</t>
  </si>
  <si>
    <t>DP80D-PZ-5K-T</t>
  </si>
  <si>
    <t>Светильник промышленный, светодиодный, степень защиты IP65, типа Diora Light Piton 80/9700 Д прозрачный 5K T</t>
  </si>
  <si>
    <t>DP90D-PZ-5K-T</t>
  </si>
  <si>
    <t>Светильник промышленный, светодиодный, степень защиты IP65, типа Diora Light Piton 90/12000 Д прозрачный 5K T</t>
  </si>
  <si>
    <t>DP100D-PZ-5K-T</t>
  </si>
  <si>
    <t>Светильник промышленный, светодиодный, степень защиты IP65, типа Diora Light Piton 100/12800 Д прозрачный 5K T</t>
  </si>
  <si>
    <t>DP110D-PZ-5K-T</t>
  </si>
  <si>
    <t>Светильник промышленный, светодиодный, степень защиты IP65, типа Diora Light Piton 110/13600 Д прозрачный 5K T</t>
  </si>
  <si>
    <t>DP117D-PZ-5K-T</t>
  </si>
  <si>
    <t>Светильник промышленный, светодиодный, степень защиты IP65, типа Diora Light Piton 117/15000 Д прозрачный 5K T</t>
  </si>
  <si>
    <t>DP100D-O-5K-T</t>
  </si>
  <si>
    <t>Светильник промышленный, светодиодный, степень защиты IP65, типа Diora Light Piton 100/11000 Д opal 5K T</t>
  </si>
  <si>
    <t>DP110D-O-5K-T</t>
  </si>
  <si>
    <t>Светильник промышленный, светодиодный, степень защиты IP65, типа Diora Light Piton 110/11700 Д opal 5K T</t>
  </si>
  <si>
    <t>DP117D-O-5K-T</t>
  </si>
  <si>
    <t>Светильник промышленный, светодиодный, степень защиты IP65, типа Diora Light Piton 117/12600 Д opal 5K T</t>
  </si>
  <si>
    <t>DZ500K12-5K-L</t>
  </si>
  <si>
    <t>Прожектор светодиодный уличный типа Diora Light Zevs IP66, мощность 500 Вт, 55000 Лм, КСС-12 градусов, 3000-5000К</t>
  </si>
  <si>
    <t>DZPRO600K30-5K-L</t>
  </si>
  <si>
    <t>Прожектор светодиодный уличный типа Diora Light Zevs IP66, мощность 600 Вт, 73000 Лм, КСС-30 градусов, 3000-5000К</t>
  </si>
  <si>
    <t>DP30-O-4K</t>
  </si>
  <si>
    <t>Светильник офисный, степень защиты IP40, типа Diora Light Panel 30/3300 4/5,7K с равномерной засветкой рассеивателя, opal</t>
  </si>
  <si>
    <t>DUGPRO100D-PZ-5K-C</t>
  </si>
  <si>
    <t>Светильник уличный светодиодный, степень защиты IP67, консоль, типа Diora Light Unit Glass 100/14500 Д прозрачный 5K</t>
  </si>
  <si>
    <t>DUGPRO110D-PZ-5K-C</t>
  </si>
  <si>
    <t>Светильник уличный светодиодный, степень защиты IP67, консоль, типа Diora Light Unit Glass 110/16000 Д прозрачный 5K</t>
  </si>
  <si>
    <t>DUGPRO125D-PZ-5K-C</t>
  </si>
  <si>
    <t>Светильник уличный светодиодный, степень защиты IP67, консоль, типа Diora Light Unit Glass 130/20000 Д прозрачный 5K</t>
  </si>
  <si>
    <t>DUGPRO155D-PZ-5K-C</t>
  </si>
  <si>
    <t>Светильник уличный светодиодный, степень защиты IP67, консоль, типа Diora Light Unit Glass 155/22000 Д прозрачный 5K</t>
  </si>
  <si>
    <t>DUGPRO175D-PZ-5K-C</t>
  </si>
  <si>
    <t>Светильник уличный светодиодный, степень защиты IP67, консоль, типа Diora Light Unit Glass 175/25000 Д прозрачный 5K</t>
  </si>
  <si>
    <t>DU65D-5K-DL-C</t>
  </si>
  <si>
    <t>Светильник уличный светодиодный, степень защиты IP67, управляемый по протоколу DALI Diora Light Unit 65/9000 Д 5K DL консоль</t>
  </si>
  <si>
    <t>DU90D-5K-DL-C</t>
  </si>
  <si>
    <t>Светильник уличный светодиодный, степень защиты IP67, управляемый по протоколу DALI Diora Light Unit 90/13500 Д 5K DL консоль</t>
  </si>
  <si>
    <t>DU115D-5K-DL-C</t>
  </si>
  <si>
    <t>Светильник уличный светодиодный, степень защиты IP67, управляемый по протоколу DALI Diora Light Unit 115/16000 Д 5K DL консоль</t>
  </si>
  <si>
    <t>DU155D-5K-DL-C</t>
  </si>
  <si>
    <t>Светильник уличный светодиодный, степень защиты IP67, управляемый по протоколу DALI Diora Light Unit 155/22500 Д 5K DL консоль</t>
  </si>
  <si>
    <t>DU180D-5K-DL-C</t>
  </si>
  <si>
    <t>Светильник уличный светодиодный, степень защиты IP67, управляемый по протоколу DALI Diora Light Unit 180/26500 Д 5K DL консоль</t>
  </si>
  <si>
    <t>DU65D-5K-DL-L</t>
  </si>
  <si>
    <t>Светильник уличный светодиодный, степень защиты IP67, управляемый по протоколу DALI Diora Light Unit 65/9000 Д 5K DL лира</t>
  </si>
  <si>
    <t>DU90D-5K-DL-L</t>
  </si>
  <si>
    <t>Светильник уличный светодиодный, степень защиты IP67, управляемый по протоколу DALI Diora Light Unit 90/13500 Д 5K DL лира</t>
  </si>
  <si>
    <t>DU115D-5K-DL-L</t>
  </si>
  <si>
    <t>Светильник уличный светодиодный, степень защиты IP67, управляемый по протоколу DALI Diora Light Unit 115/16000 Д 5K DL лира</t>
  </si>
  <si>
    <t>DU155D-5K-DL-L</t>
  </si>
  <si>
    <t>Светильник уличный светодиодный, степень защиты IP67, управляемый по протоколу DALI Diora Light Unit 155/22500 Д 5K DL лира</t>
  </si>
  <si>
    <t>DU180D-5K-DL-L</t>
  </si>
  <si>
    <t>Светильник уличный светодиодный, степень защиты IP67, управляемый по протоколу DALI Diora Light Unit 180/26500 Д 5K DL лира</t>
  </si>
  <si>
    <t>DU65K60-5K-DL-C</t>
  </si>
  <si>
    <t>Светильник уличный светодиодный, степень защиты IP67, управляемый по протоколу DALI Diora Light Unit 65/8500 K60 5K DL консоль</t>
  </si>
  <si>
    <t>DU90K60-5K-DL-C</t>
  </si>
  <si>
    <t>Светильник уличный светодиодный, степень защиты IP67, управляемый по протоколу DALI Diora Light Unit 90/12500 K60 5K DL консоль</t>
  </si>
  <si>
    <t>DU115K60-5K-DL-C</t>
  </si>
  <si>
    <t>Светильник уличный светодиодный, степень защиты IP67, управляемый по протоколу DALI Diora Light Unit 115/15000 К60 5K DL консоль</t>
  </si>
  <si>
    <t>DU155K60-5K-DL-C</t>
  </si>
  <si>
    <t>Светильник уличный светодиодный, степень защиты IP67, управляемый по протоколу DALI Diora Light Unit 155/21000 K60 5K DL консоль</t>
  </si>
  <si>
    <t>DU180K60-5K-DL-C</t>
  </si>
  <si>
    <t>Светильник уличный светодиодный, степень защиты IP67, управляемый по протоколу DALI Diora Light Unit 180/24500 K60 5K DL консоль</t>
  </si>
  <si>
    <t>DU65K60-5K-DL-L</t>
  </si>
  <si>
    <t>Светильник уличный светодиодный, степень защиты IP67, управляемый по протоколу DALI Diora Light Unit 65/8500 K60 5K DL лира</t>
  </si>
  <si>
    <t>DU90K60-5K-DL-L</t>
  </si>
  <si>
    <t>Светильник уличный светодиодный, степень защиты IP67, управляемый по протоколу DALI Diora Light Unit 90/12500 K60 5K DL лира</t>
  </si>
  <si>
    <t>DU115K60-5K-DL-L</t>
  </si>
  <si>
    <t>Светильник уличный светодиодный, степень защиты IP67, управляемый по протоколу DALI Diora Light Unit 115/15000 К60 5K DL лира</t>
  </si>
  <si>
    <t>DU155K60-5K-DL-L</t>
  </si>
  <si>
    <t>Светильник уличный светодиодный, степень защиты IP67, управляемый по протоколу DALI Diora Light Unit 155/21000 K60 5K DL лира</t>
  </si>
  <si>
    <t>DU180K60-5K-DL-L</t>
  </si>
  <si>
    <t>Светильник уличный светодиодный, степень защиты IP67, управляемый по протоколу DALI Diora Light Unit 180/24500 K60 5K DL лира</t>
  </si>
  <si>
    <t>DU75Sh-5K-DL-C</t>
  </si>
  <si>
    <t>Светильник уличный светодиодный, степень защиты IP67, управляемый по протоколу DALI Diora Light Unit 75/8500 Ш1 5K DL консоль</t>
  </si>
  <si>
    <t>DU90Sh-5K-DL-C</t>
  </si>
  <si>
    <t>Светильник уличный светодиодный, степень защиты IP67, управляемый по протоколу DALI Diora Light Unit 90/10000 Ш1 5K DL консоль</t>
  </si>
  <si>
    <t>DU120Sh-5K-DL-C</t>
  </si>
  <si>
    <t>Светильник уличный светодиодный, степень защиты IP67, управляемый по протоколу DALI Diora Light Unit 120/14000 Ш1 5K DL консоль</t>
  </si>
  <si>
    <t>DU150Sh-5K-DL-C</t>
  </si>
  <si>
    <t>Светильник уличный светодиодный, степень защиты IP67, управляемый по протоколу DALI Diora Light Unit 150/17500 Ш1 5K DL консоль</t>
  </si>
  <si>
    <t>DU180Sh-5K-DL-C</t>
  </si>
  <si>
    <t>Светильник уличный светодиодный, степень защиты IP67, управляемый по протоколу DALI Diora Light Unit 180/20500 Ш1 5K DL консоль</t>
  </si>
  <si>
    <t>DU240Sh-5K-DL-C</t>
  </si>
  <si>
    <t>Светильник уличный светодиодный, степень защиты IP67, управляемый по протоколу DALI Diora Light Unit2 240/28000 Ш1 5K DL консоль</t>
  </si>
  <si>
    <t>DU75Sh-5K-DL-L</t>
  </si>
  <si>
    <t>Светильник уличный светодиодный, степень защиты IP67, управляемый по протоколу DALI Diora Light Unit 75/8500 Ш1 5K DL лира</t>
  </si>
  <si>
    <t>DU90Sh-5K-DL-L</t>
  </si>
  <si>
    <t>Светильник уличный светодиодный, степень защиты IP67, управляемый по протоколу DALI Diora Light Unit 90/10000 Ш1 5K DL лира</t>
  </si>
  <si>
    <t>DU120Sh-5K-DL-L</t>
  </si>
  <si>
    <t>Светильник уличный светодиодный, степень защиты IP67, управляемый по протоколу DALI Diora Light Unit 120/14000 Ш1 5K DL лира</t>
  </si>
  <si>
    <t>DU150Sh-5K-DL-L</t>
  </si>
  <si>
    <t>Светильник уличный светодиодный, степень защиты IP67, управляемый по протоколу DALI Diora Light Unit 150/17500 Ш1 5K DL лира</t>
  </si>
  <si>
    <t>DU180Sh-5K-DL-L</t>
  </si>
  <si>
    <t>Светильник уличный светодиодный, степень защиты IP67, управляемый по протоколу DALI Diora Light Unit 180/20500 Ш1 5K DL лира</t>
  </si>
  <si>
    <t>DU240Sh-5K-DL-L</t>
  </si>
  <si>
    <t>Светильник уличный светодиодный, степень защиты IP67, управляемый по протоколу DALI Diora Light Unit2 240/28000 Ш1 5K DL лира</t>
  </si>
  <si>
    <t>DP19-P-4K</t>
  </si>
  <si>
    <t>Светильник светодиодный для освещения школьных досок, степень защиты IP40, типа Diora Light Plank 19/1900 prism 4K (в комплекте 2 кронштейна)</t>
  </si>
  <si>
    <t>247-102-0857</t>
  </si>
  <si>
    <t>247-102-0860</t>
  </si>
  <si>
    <t>247-102-1401</t>
  </si>
  <si>
    <t>247-102-0806</t>
  </si>
  <si>
    <t>247-102-0809</t>
  </si>
  <si>
    <t>247-102-0812</t>
  </si>
  <si>
    <t>247-102-0815</t>
  </si>
  <si>
    <t>247-102-0817</t>
  </si>
  <si>
    <t>247-102-0820</t>
  </si>
  <si>
    <t>247-102-0823</t>
  </si>
  <si>
    <t>247-102-0826</t>
  </si>
  <si>
    <t>247-102-0829</t>
  </si>
  <si>
    <t>247-102-0833</t>
  </si>
  <si>
    <t>247-102-0836</t>
  </si>
  <si>
    <t>247-102-0839</t>
  </si>
  <si>
    <t>247-102-0842</t>
  </si>
  <si>
    <t>247-102-0845</t>
  </si>
  <si>
    <t>247-102-0848</t>
  </si>
  <si>
    <t>247-102-0851</t>
  </si>
  <si>
    <t>247-102-0854</t>
  </si>
  <si>
    <t>247-102-1404</t>
  </si>
  <si>
    <t>247-102-1407</t>
  </si>
  <si>
    <t>247-102-0583</t>
  </si>
  <si>
    <t>247-102-0584</t>
  </si>
  <si>
    <t>247-102-0585</t>
  </si>
  <si>
    <t>247-102-0586</t>
  </si>
  <si>
    <t>247-102-0587</t>
  </si>
  <si>
    <t>247-102-0592</t>
  </si>
  <si>
    <t>247-102-0593</t>
  </si>
  <si>
    <t>247-102-0594</t>
  </si>
  <si>
    <t>247-102-0595</t>
  </si>
  <si>
    <t>247-102-0702</t>
  </si>
  <si>
    <t>247-102-0703</t>
  </si>
  <si>
    <t>247-102-0705</t>
  </si>
  <si>
    <t>247-102-0706</t>
  </si>
  <si>
    <t>247-102-0708</t>
  </si>
  <si>
    <t>247-102-0709</t>
  </si>
  <si>
    <t>247-102-0711</t>
  </si>
  <si>
    <t>247-102-0712</t>
  </si>
  <si>
    <t>247-102-0714</t>
  </si>
  <si>
    <t>247-102-0715</t>
  </si>
  <si>
    <t>247-102-0716</t>
  </si>
  <si>
    <t>247-102-0717</t>
  </si>
  <si>
    <t>247-102-0719</t>
  </si>
  <si>
    <t>247-102-0720</t>
  </si>
  <si>
    <t>247-102-0722</t>
  </si>
  <si>
    <t>247-102-0723</t>
  </si>
  <si>
    <t>247-102-0725</t>
  </si>
  <si>
    <t>247-102-0726</t>
  </si>
  <si>
    <t>247-102-0728</t>
  </si>
  <si>
    <t>247-102-0729</t>
  </si>
  <si>
    <t>247-102-0731</t>
  </si>
  <si>
    <t>247-102-0732</t>
  </si>
  <si>
    <t>247-102-0734</t>
  </si>
  <si>
    <t>247-102-0735</t>
  </si>
  <si>
    <t>247-102-0737</t>
  </si>
  <si>
    <t>247-102-0738</t>
  </si>
  <si>
    <t>247-102-0740</t>
  </si>
  <si>
    <t>247-102-0741</t>
  </si>
  <si>
    <t>247-102-0743</t>
  </si>
  <si>
    <t>247-102-0744</t>
  </si>
  <si>
    <t>247-102-0748</t>
  </si>
  <si>
    <t>247-102-0751</t>
  </si>
  <si>
    <t>247-102-0754</t>
  </si>
  <si>
    <t>247-102-0757</t>
  </si>
  <si>
    <t>247-102-0760</t>
  </si>
  <si>
    <t>247-102-0763</t>
  </si>
  <si>
    <t>247-102-0766</t>
  </si>
  <si>
    <t>247-102-0769</t>
  </si>
  <si>
    <t>247-102-0772</t>
  </si>
  <si>
    <t>247-102-0775</t>
  </si>
  <si>
    <t>247-102-1101</t>
  </si>
  <si>
    <t>247-102-1102</t>
  </si>
  <si>
    <t>247-102-1103</t>
  </si>
  <si>
    <t>247-102-1104</t>
  </si>
  <si>
    <t>247-102-1105</t>
  </si>
  <si>
    <t>247-102-1106</t>
  </si>
  <si>
    <t>247-102-1107</t>
  </si>
  <si>
    <t>247-102-1108</t>
  </si>
  <si>
    <t>247-102-1109</t>
  </si>
  <si>
    <t>247-102-1110</t>
  </si>
  <si>
    <t>247-102-1402</t>
  </si>
  <si>
    <t>247-102-1405</t>
  </si>
  <si>
    <t>247-102-1408</t>
  </si>
  <si>
    <t>247-102-1410</t>
  </si>
  <si>
    <t>247-102-1413</t>
  </si>
  <si>
    <t>247-102-1416</t>
  </si>
  <si>
    <t>247-102-1419</t>
  </si>
  <si>
    <t>247-102-1423</t>
  </si>
  <si>
    <t>247-102-1427</t>
  </si>
  <si>
    <t>247-102-1431</t>
  </si>
  <si>
    <t>247-102-1435</t>
  </si>
  <si>
    <t>247-102-1438</t>
  </si>
  <si>
    <t>247-102-1440</t>
  </si>
  <si>
    <t>247-102-1444</t>
  </si>
  <si>
    <t>247-102-1448</t>
  </si>
  <si>
    <t>247-102-1452</t>
  </si>
  <si>
    <t>247-102-1456</t>
  </si>
  <si>
    <t>247-102-1459</t>
  </si>
  <si>
    <t>247-102-1461</t>
  </si>
  <si>
    <t>247-102-1464</t>
  </si>
  <si>
    <t>247-102-1467</t>
  </si>
  <si>
    <t>247-102-0529</t>
  </si>
  <si>
    <t>247-102-0530</t>
  </si>
  <si>
    <t>247-102-0532</t>
  </si>
  <si>
    <t>247-102-0533</t>
  </si>
  <si>
    <t>247-102-0535</t>
  </si>
  <si>
    <t>247-102-0536</t>
  </si>
  <si>
    <t>247-102-0538</t>
  </si>
  <si>
    <t>247-102-0539</t>
  </si>
  <si>
    <t>247-102-0541</t>
  </si>
  <si>
    <t>247-102-0542</t>
  </si>
  <si>
    <t>247-102-0544</t>
  </si>
  <si>
    <t>247-102-0547</t>
  </si>
  <si>
    <t>247-102-0550</t>
  </si>
  <si>
    <t>247-102-0553</t>
  </si>
  <si>
    <t>247-102-0588</t>
  </si>
  <si>
    <t>247-102-0589</t>
  </si>
  <si>
    <t>247-102-0590</t>
  </si>
  <si>
    <t>247-102-0591</t>
  </si>
  <si>
    <t>247-102-0596</t>
  </si>
  <si>
    <t>247-102-0597</t>
  </si>
  <si>
    <t>247-102-0628</t>
  </si>
  <si>
    <t>247-102-0629</t>
  </si>
  <si>
    <t>247-102-0631</t>
  </si>
  <si>
    <t>247-102-0632</t>
  </si>
  <si>
    <t>247-102-0634</t>
  </si>
  <si>
    <t>247-102-0635</t>
  </si>
  <si>
    <t>247-102-0637</t>
  </si>
  <si>
    <t>247-102-0638</t>
  </si>
  <si>
    <t>247-102-0640</t>
  </si>
  <si>
    <t>247-102-0641</t>
  </si>
  <si>
    <t>247-102-0643</t>
  </si>
  <si>
    <t>247-102-0646</t>
  </si>
  <si>
    <t>247-102-0649</t>
  </si>
  <si>
    <t>247-102-0652</t>
  </si>
  <si>
    <t>247-102-0718</t>
  </si>
  <si>
    <t>247-102-0721</t>
  </si>
  <si>
    <t>247-102-0724</t>
  </si>
  <si>
    <t>247-102-0727</t>
  </si>
  <si>
    <t>247-102-0730</t>
  </si>
  <si>
    <t>247-102-0733</t>
  </si>
  <si>
    <t>247-102-0736</t>
  </si>
  <si>
    <t>247-102-0739</t>
  </si>
  <si>
    <t>247-102-0742</t>
  </si>
  <si>
    <t>247-102-0745</t>
  </si>
  <si>
    <t>247-102-0901</t>
  </si>
  <si>
    <t>247-102-0904</t>
  </si>
  <si>
    <t>247-102-0907</t>
  </si>
  <si>
    <t>247-102-0910</t>
  </si>
  <si>
    <t>247-102-0913</t>
  </si>
  <si>
    <t>247-102-1001</t>
  </si>
  <si>
    <t>247-102-1003</t>
  </si>
  <si>
    <t>247-102-1005</t>
  </si>
  <si>
    <t>247-102-1007</t>
  </si>
  <si>
    <t>247-102-1009</t>
  </si>
  <si>
    <t>247-102-1403</t>
  </si>
  <si>
    <t>247-102-1406</t>
  </si>
  <si>
    <t>247-102-1411</t>
  </si>
  <si>
    <t>247-102-1414</t>
  </si>
  <si>
    <t>247-102-1417</t>
  </si>
  <si>
    <t>247-102-1420</t>
  </si>
  <si>
    <t>247-102-1421</t>
  </si>
  <si>
    <t>247-102-1422</t>
  </si>
  <si>
    <t>247-102-1424</t>
  </si>
  <si>
    <t>247-102-1425</t>
  </si>
  <si>
    <t>247-102-1426</t>
  </si>
  <si>
    <t>247-102-1428</t>
  </si>
  <si>
    <t>247-102-1429</t>
  </si>
  <si>
    <t>247-102-1430</t>
  </si>
  <si>
    <t>247-102-1432</t>
  </si>
  <si>
    <t>247-102-1433</t>
  </si>
  <si>
    <t>247-102-1434</t>
  </si>
  <si>
    <t>247-102-1436</t>
  </si>
  <si>
    <t>247-102-1437</t>
  </si>
  <si>
    <t>247-102-1439</t>
  </si>
  <si>
    <t>247-102-1441</t>
  </si>
  <si>
    <t>247-102-1442</t>
  </si>
  <si>
    <t>247-102-1443</t>
  </si>
  <si>
    <t>247-102-1445</t>
  </si>
  <si>
    <t>247-102-1446</t>
  </si>
  <si>
    <t>247-102-1449</t>
  </si>
  <si>
    <t>247-102-1450</t>
  </si>
  <si>
    <t>247-102-1453</t>
  </si>
  <si>
    <t>247-102-1454</t>
  </si>
  <si>
    <t>247-102-1457</t>
  </si>
  <si>
    <t>247-102-1458</t>
  </si>
  <si>
    <t>247-102-1460</t>
  </si>
  <si>
    <t>247-102-1462</t>
  </si>
  <si>
    <t>247-102-1463</t>
  </si>
  <si>
    <t>247-102-1465</t>
  </si>
  <si>
    <t>247-102-1466</t>
  </si>
  <si>
    <t>247-102-1470</t>
  </si>
  <si>
    <t>247-102-1473</t>
  </si>
  <si>
    <t>247-102-1474</t>
  </si>
  <si>
    <t>247-102-1475</t>
  </si>
  <si>
    <t>247-102-1476</t>
  </si>
  <si>
    <t>247-102-1477</t>
  </si>
  <si>
    <t>247-102-1478</t>
  </si>
  <si>
    <t>247-102-0502</t>
  </si>
  <si>
    <t>247-102-0503</t>
  </si>
  <si>
    <t>247-102-0504</t>
  </si>
  <si>
    <t>247-102-0505</t>
  </si>
  <si>
    <t>247-102-0506</t>
  </si>
  <si>
    <t>247-102-0507</t>
  </si>
  <si>
    <t>247-102-0508</t>
  </si>
  <si>
    <t>247-102-0509</t>
  </si>
  <si>
    <t>247-102-0510</t>
  </si>
  <si>
    <t>247-102-0511</t>
  </si>
  <si>
    <t>247-102-0512</t>
  </si>
  <si>
    <t>247-102-0513</t>
  </si>
  <si>
    <t>247-102-0514</t>
  </si>
  <si>
    <t>247-102-0515</t>
  </si>
  <si>
    <t>247-102-0516</t>
  </si>
  <si>
    <t>247-102-0517</t>
  </si>
  <si>
    <t>247-102-0518</t>
  </si>
  <si>
    <t>247-102-0519</t>
  </si>
  <si>
    <t>247-102-0520</t>
  </si>
  <si>
    <t>247-102-0521</t>
  </si>
  <si>
    <t>247-102-0522</t>
  </si>
  <si>
    <t>247-102-0523</t>
  </si>
  <si>
    <t>247-102-0524</t>
  </si>
  <si>
    <t>247-102-0525</t>
  </si>
  <si>
    <t>247-102-0526</t>
  </si>
  <si>
    <t>247-102-0527</t>
  </si>
  <si>
    <t>247-102-0528</t>
  </si>
  <si>
    <t>247-102-0531</t>
  </si>
  <si>
    <t>247-102-0534</t>
  </si>
  <si>
    <t>247-102-0537</t>
  </si>
  <si>
    <t>247-102-0540</t>
  </si>
  <si>
    <t>247-102-0543</t>
  </si>
  <si>
    <t>247-102-0545</t>
  </si>
  <si>
    <t>247-102-0546</t>
  </si>
  <si>
    <t>247-102-0548</t>
  </si>
  <si>
    <t>247-102-0549</t>
  </si>
  <si>
    <t>247-102-0551</t>
  </si>
  <si>
    <t>247-102-0552</t>
  </si>
  <si>
    <t>247-102-0554</t>
  </si>
  <si>
    <t>247-102-0555</t>
  </si>
  <si>
    <t>247-102-0556</t>
  </si>
  <si>
    <t>247-102-0557</t>
  </si>
  <si>
    <t>247-102-0558</t>
  </si>
  <si>
    <t>247-102-0559</t>
  </si>
  <si>
    <t>247-102-0560</t>
  </si>
  <si>
    <t>247-102-0561</t>
  </si>
  <si>
    <t>247-102-0562</t>
  </si>
  <si>
    <t>247-102-0563</t>
  </si>
  <si>
    <t>247-102-0564</t>
  </si>
  <si>
    <t>247-102-0565</t>
  </si>
  <si>
    <t>247-102-0566</t>
  </si>
  <si>
    <t>247-102-0567</t>
  </si>
  <si>
    <t>247-102-0568</t>
  </si>
  <si>
    <t>247-102-0569</t>
  </si>
  <si>
    <t>247-102-0570</t>
  </si>
  <si>
    <t>247-102-0571</t>
  </si>
  <si>
    <t>247-102-0572</t>
  </si>
  <si>
    <t>247-102-0574</t>
  </si>
  <si>
    <t>247-102-0575</t>
  </si>
  <si>
    <t>247-102-0577</t>
  </si>
  <si>
    <t>247-102-0578</t>
  </si>
  <si>
    <t>247-102-0580</t>
  </si>
  <si>
    <t>247-102-0581</t>
  </si>
  <si>
    <t>247-102-0601</t>
  </si>
  <si>
    <t>247-102-0602</t>
  </si>
  <si>
    <t>247-102-0603</t>
  </si>
  <si>
    <t>247-102-0604</t>
  </si>
  <si>
    <t>247-102-0605</t>
  </si>
  <si>
    <t>247-102-0606</t>
  </si>
  <si>
    <t>247-102-0607</t>
  </si>
  <si>
    <t>247-102-0608</t>
  </si>
  <si>
    <t>247-102-0609</t>
  </si>
  <si>
    <t>247-102-0610</t>
  </si>
  <si>
    <t>247-102-0611</t>
  </si>
  <si>
    <t>247-102-0612</t>
  </si>
  <si>
    <t>247-102-0613</t>
  </si>
  <si>
    <t>247-102-0614</t>
  </si>
  <si>
    <t>247-102-0615</t>
  </si>
  <si>
    <t>247-102-0616</t>
  </si>
  <si>
    <t>247-102-0617</t>
  </si>
  <si>
    <t>247-102-0618</t>
  </si>
  <si>
    <t>247-102-0619</t>
  </si>
  <si>
    <t>247-102-0620</t>
  </si>
  <si>
    <t>247-102-0621</t>
  </si>
  <si>
    <t>247-102-0622</t>
  </si>
  <si>
    <t>247-102-0623</t>
  </si>
  <si>
    <t>247-102-0624</t>
  </si>
  <si>
    <t>247-102-0625</t>
  </si>
  <si>
    <t>247-102-0626</t>
  </si>
  <si>
    <t>247-102-0627</t>
  </si>
  <si>
    <t>247-102-0630</t>
  </si>
  <si>
    <t>247-102-0633</t>
  </si>
  <si>
    <t>247-102-0636</t>
  </si>
  <si>
    <t>247-102-0639</t>
  </si>
  <si>
    <t>247-102-0642</t>
  </si>
  <si>
    <t>247-102-0644</t>
  </si>
  <si>
    <t>247-102-0645</t>
  </si>
  <si>
    <t>247-102-0647</t>
  </si>
  <si>
    <t>247-102-0648</t>
  </si>
  <si>
    <t>247-102-0650</t>
  </si>
  <si>
    <t>247-102-0651</t>
  </si>
  <si>
    <t>247-102-0653</t>
  </si>
  <si>
    <t>247-102-0654</t>
  </si>
  <si>
    <t>247-102-0902</t>
  </si>
  <si>
    <t>247-102-0903</t>
  </si>
  <si>
    <t>247-102-0905</t>
  </si>
  <si>
    <t>247-102-0906</t>
  </si>
  <si>
    <t>247-102-0908</t>
  </si>
  <si>
    <t>247-102-0909</t>
  </si>
  <si>
    <t>247-102-0911</t>
  </si>
  <si>
    <t>247-102-0912</t>
  </si>
  <si>
    <t>247-102-0914</t>
  </si>
  <si>
    <t>247-102-0915</t>
  </si>
  <si>
    <t>247-102-0916</t>
  </si>
  <si>
    <t>247-102-0917</t>
  </si>
  <si>
    <t>247-102-0918</t>
  </si>
  <si>
    <t>247-102-0919</t>
  </si>
  <si>
    <t>247-102-0920</t>
  </si>
  <si>
    <t>247-102-0921</t>
  </si>
  <si>
    <t>247-102-0922</t>
  </si>
  <si>
    <t>247-102-0923</t>
  </si>
  <si>
    <t>247-102-0924</t>
  </si>
  <si>
    <t>247-102-0925</t>
  </si>
  <si>
    <t>247-102-0926</t>
  </si>
  <si>
    <t>247-102-0927</t>
  </si>
  <si>
    <t>247-102-0928</t>
  </si>
  <si>
    <t>247-102-0929</t>
  </si>
  <si>
    <t>247-102-0930</t>
  </si>
  <si>
    <t>247-102-1002</t>
  </si>
  <si>
    <t>247-102-1004</t>
  </si>
  <si>
    <t>247-102-1006</t>
  </si>
  <si>
    <t>247-102-1008</t>
  </si>
  <si>
    <t>247-102-1010</t>
  </si>
  <si>
    <t>247-102-1011</t>
  </si>
  <si>
    <t>247-102-1012</t>
  </si>
  <si>
    <t>247-102-1013</t>
  </si>
  <si>
    <t>247-102-1014</t>
  </si>
  <si>
    <t>247-102-1015</t>
  </si>
  <si>
    <t>247-102-1016</t>
  </si>
  <si>
    <t>247-102-1017</t>
  </si>
  <si>
    <t>247-102-1018</t>
  </si>
  <si>
    <t>247-102-1019</t>
  </si>
  <si>
    <t>247-102-1020</t>
  </si>
  <si>
    <t>247-102-1021</t>
  </si>
  <si>
    <t>247-102-1022</t>
  </si>
  <si>
    <t>247-102-1023</t>
  </si>
  <si>
    <t>247-102-1024</t>
  </si>
  <si>
    <t>247-102-1025</t>
  </si>
  <si>
    <t>247-102-1026</t>
  </si>
  <si>
    <t>247-102-1027</t>
  </si>
  <si>
    <t>247-102-1028</t>
  </si>
  <si>
    <t>247-102-1029</t>
  </si>
  <si>
    <t>247-102-1030</t>
  </si>
  <si>
    <t>247-102-1031</t>
  </si>
  <si>
    <t>247-102-1032</t>
  </si>
  <si>
    <t>247-102-1033</t>
  </si>
  <si>
    <t>247-102-1034</t>
  </si>
  <si>
    <t>247-102-1035</t>
  </si>
  <si>
    <t>247-102-1036</t>
  </si>
  <si>
    <t>247-102-1039</t>
  </si>
  <si>
    <t>247-102-1040</t>
  </si>
  <si>
    <t>247-102-1041</t>
  </si>
  <si>
    <t>247-102-1042</t>
  </si>
  <si>
    <t>247-102-1043</t>
  </si>
  <si>
    <t>247-102-1049</t>
  </si>
  <si>
    <t>247-102-1050</t>
  </si>
  <si>
    <t>247-102-1051</t>
  </si>
  <si>
    <t>247-102-1052</t>
  </si>
  <si>
    <t>247-102-1053</t>
  </si>
  <si>
    <t>247-102-1054</t>
  </si>
  <si>
    <t>247-102-1055</t>
  </si>
  <si>
    <t>247-102-1056</t>
  </si>
  <si>
    <t>247-102-1057</t>
  </si>
  <si>
    <t>247-102-1058</t>
  </si>
  <si>
    <t>247-102-1059</t>
  </si>
  <si>
    <t>247-102-1061</t>
  </si>
  <si>
    <t>247-102-1063</t>
  </si>
  <si>
    <t>247-102-1065</t>
  </si>
  <si>
    <t>247-102-1067</t>
  </si>
  <si>
    <t>247-102-1069</t>
  </si>
  <si>
    <t>247-102-1071</t>
  </si>
  <si>
    <t>247-102-1073</t>
  </si>
  <si>
    <t>247-102-1075</t>
  </si>
  <si>
    <t>247-102-1301</t>
  </si>
  <si>
    <t>247-102-1302</t>
  </si>
  <si>
    <t>247-102-1409</t>
  </si>
  <si>
    <t>247-102-1412</t>
  </si>
  <si>
    <t>247-102-1415</t>
  </si>
  <si>
    <t>247-102-1418</t>
  </si>
  <si>
    <t>247-102-1447</t>
  </si>
  <si>
    <t>247-102-1451</t>
  </si>
  <si>
    <t>247-102-1455</t>
  </si>
  <si>
    <t>247-102-1468</t>
  </si>
  <si>
    <t>247-102-1469</t>
  </si>
  <si>
    <t>247-102-1471</t>
  </si>
  <si>
    <t>247-102-1472</t>
  </si>
  <si>
    <t>247-104-0401</t>
  </si>
  <si>
    <t>247-104-0402</t>
  </si>
  <si>
    <t>247-104-0403</t>
  </si>
  <si>
    <t>247-104-0404</t>
  </si>
  <si>
    <t>247-104-0405</t>
  </si>
  <si>
    <t>247-104-0406</t>
  </si>
  <si>
    <t>247-104-0407</t>
  </si>
  <si>
    <t>247-104-0408</t>
  </si>
  <si>
    <t>247-104-0409</t>
  </si>
  <si>
    <t>247-104-0410</t>
  </si>
  <si>
    <t>247-104-0411</t>
  </si>
  <si>
    <t>247-104-0412</t>
  </si>
  <si>
    <t>247-104-0413</t>
  </si>
  <si>
    <t>247-104-0414</t>
  </si>
  <si>
    <t>247-104-0415</t>
  </si>
  <si>
    <t>247-104-0416</t>
  </si>
  <si>
    <t>247-104-0417</t>
  </si>
  <si>
    <t>247-104-0418</t>
  </si>
  <si>
    <t>247-104-0419</t>
  </si>
  <si>
    <t>247-104-0420</t>
  </si>
  <si>
    <t>247-104-0421</t>
  </si>
  <si>
    <t>247-104-0422</t>
  </si>
  <si>
    <t>247-104-0423</t>
  </si>
  <si>
    <t>247-104-0424</t>
  </si>
  <si>
    <t>247-104-0425</t>
  </si>
  <si>
    <t>247-104-0426</t>
  </si>
  <si>
    <t>247-104-0427</t>
  </si>
  <si>
    <t>247-104-0428</t>
  </si>
  <si>
    <t>247-104-0429</t>
  </si>
  <si>
    <t>247-104-0430</t>
  </si>
  <si>
    <t>247-104-0431</t>
  </si>
  <si>
    <t>247-104-0432</t>
  </si>
  <si>
    <t>247-104-0433</t>
  </si>
  <si>
    <t>247-104-0434</t>
  </si>
  <si>
    <t>247-104-0435</t>
  </si>
  <si>
    <t>247-104-0436</t>
  </si>
  <si>
    <t>247-104-0437</t>
  </si>
  <si>
    <t>247-104-0438</t>
  </si>
  <si>
    <t>247-104-0439</t>
  </si>
  <si>
    <t>247-104-0440</t>
  </si>
  <si>
    <t>247-104-0441</t>
  </si>
  <si>
    <t>247-104-0442</t>
  </si>
  <si>
    <t>247-104-0443</t>
  </si>
  <si>
    <t>247-104-0444</t>
  </si>
  <si>
    <t>247-104-0445</t>
  </si>
  <si>
    <t>247-104-0446</t>
  </si>
  <si>
    <t>247-104-0447</t>
  </si>
  <si>
    <t>247-104-0448</t>
  </si>
  <si>
    <t>247-104-0449</t>
  </si>
  <si>
    <t>247-104-0450</t>
  </si>
  <si>
    <t>247-104-0451</t>
  </si>
  <si>
    <t>247-104-0452</t>
  </si>
  <si>
    <t>247-104-0453</t>
  </si>
  <si>
    <t>247-104-0454</t>
  </si>
  <si>
    <t>247-104-0455</t>
  </si>
  <si>
    <t>247-104-0456</t>
  </si>
  <si>
    <t>247-104-0457</t>
  </si>
  <si>
    <t>247-104-0458</t>
  </si>
  <si>
    <t>247-104-0459</t>
  </si>
  <si>
    <t>247-104-0460</t>
  </si>
  <si>
    <t>247-104-0501</t>
  </si>
  <si>
    <t>247-102-0573</t>
  </si>
  <si>
    <t>247-102-0576</t>
  </si>
  <si>
    <t>247-102-0579</t>
  </si>
  <si>
    <t>247-102-0582</t>
  </si>
  <si>
    <t>247-102-1037</t>
  </si>
  <si>
    <t>247-102-1038</t>
  </si>
  <si>
    <t>247-102-1044</t>
  </si>
  <si>
    <t>247-102-1045</t>
  </si>
  <si>
    <t>247-102-1046</t>
  </si>
  <si>
    <t>247-102-1047</t>
  </si>
  <si>
    <t>247-102-1048</t>
  </si>
  <si>
    <t>247-102-1060</t>
  </si>
  <si>
    <t>247-102-1062</t>
  </si>
  <si>
    <t>247-102-1064</t>
  </si>
  <si>
    <t>247-102-1066</t>
  </si>
  <si>
    <t>247-102-1068</t>
  </si>
  <si>
    <t>247-102-1070</t>
  </si>
  <si>
    <t>247-102-1072</t>
  </si>
  <si>
    <t>247-102-1074</t>
  </si>
  <si>
    <t>247-102-1076</t>
  </si>
  <si>
    <t>247-102-1201</t>
  </si>
  <si>
    <t>247-102-1202</t>
  </si>
  <si>
    <t>247-102-1203</t>
  </si>
  <si>
    <t>247-102-1204</t>
  </si>
  <si>
    <t>247-102-1205</t>
  </si>
  <si>
    <t>247-102-1206</t>
  </si>
  <si>
    <t>247-102-1207</t>
  </si>
  <si>
    <t>247-102-1208</t>
  </si>
  <si>
    <t>247-102-1209</t>
  </si>
  <si>
    <t>247-102-1210</t>
  </si>
  <si>
    <t>247-102-1211</t>
  </si>
  <si>
    <t>247-102-1212</t>
  </si>
  <si>
    <t>247-102-1213</t>
  </si>
  <si>
    <t>247-102-1214</t>
  </si>
  <si>
    <t>247-102-1215</t>
  </si>
  <si>
    <t>247-102-1216</t>
  </si>
  <si>
    <t>247-102-1217</t>
  </si>
  <si>
    <t>247-102-1219</t>
  </si>
  <si>
    <t>247-102-1220</t>
  </si>
  <si>
    <t>247-102-1222</t>
  </si>
  <si>
    <t>247-102-1223</t>
  </si>
  <si>
    <t>247-102-1225</t>
  </si>
  <si>
    <t>247-102-1226</t>
  </si>
  <si>
    <t>247-102-1228</t>
  </si>
  <si>
    <t>247-102-1229</t>
  </si>
  <si>
    <t>247-102-1231</t>
  </si>
  <si>
    <t>247-102-1232</t>
  </si>
  <si>
    <t>247-102-1234</t>
  </si>
  <si>
    <t>247-102-1235</t>
  </si>
  <si>
    <t>247-102-1237</t>
  </si>
  <si>
    <t>247-102-1238</t>
  </si>
  <si>
    <t>247-102-1240</t>
  </si>
  <si>
    <t>247-102-1241</t>
  </si>
  <si>
    <t>247-102-1243</t>
  </si>
  <si>
    <t>247-102-1244</t>
  </si>
  <si>
    <t>247-102-1303</t>
  </si>
  <si>
    <t>247-102-1304</t>
  </si>
  <si>
    <t>247-102-1305</t>
  </si>
  <si>
    <t>247-102-1306</t>
  </si>
  <si>
    <t>247-102-1307</t>
  </si>
  <si>
    <t>247-102-1308</t>
  </si>
  <si>
    <t>247-102-1309</t>
  </si>
  <si>
    <t>247-102-1310</t>
  </si>
  <si>
    <t>247-102-1311</t>
  </si>
  <si>
    <t>247-102-1312</t>
  </si>
  <si>
    <t>247-102-1313</t>
  </si>
  <si>
    <t>247-102-1314</t>
  </si>
  <si>
    <t>247-102-1315</t>
  </si>
  <si>
    <t>247-102-1316</t>
  </si>
  <si>
    <t>247-102-1317</t>
  </si>
  <si>
    <t>247-102-1318</t>
  </si>
  <si>
    <t>247-102-1319</t>
  </si>
  <si>
    <t>247-102-1320</t>
  </si>
  <si>
    <t>247-102-1321</t>
  </si>
  <si>
    <t>247-102-1322</t>
  </si>
  <si>
    <t>247-102-1323</t>
  </si>
  <si>
    <t>247-102-1324</t>
  </si>
  <si>
    <t>247-102-1325</t>
  </si>
  <si>
    <t>247-102-1326</t>
  </si>
  <si>
    <t>247-102-1327</t>
  </si>
  <si>
    <t>247-102-1328</t>
  </si>
  <si>
    <t>247-103-1001</t>
  </si>
  <si>
    <t>247-103-1002</t>
  </si>
  <si>
    <t>247-103-1003</t>
  </si>
  <si>
    <t>247-103-1004</t>
  </si>
  <si>
    <t>247-103-1005</t>
  </si>
  <si>
    <t>247-103-1006</t>
  </si>
  <si>
    <t>247-103-1007</t>
  </si>
  <si>
    <t>247-103-1008</t>
  </si>
  <si>
    <t>247-103-1009</t>
  </si>
  <si>
    <t>247-103-1010</t>
  </si>
  <si>
    <t>247-103-1011</t>
  </si>
  <si>
    <t>247-103-1012</t>
  </si>
  <si>
    <t>247-103-1013</t>
  </si>
  <si>
    <t>247-103-1014</t>
  </si>
  <si>
    <t>247-103-1015</t>
  </si>
  <si>
    <t>247-103-1016</t>
  </si>
  <si>
    <t>247-103-1017</t>
  </si>
  <si>
    <t>247-103-1018</t>
  </si>
  <si>
    <t>247-103-1019</t>
  </si>
  <si>
    <t>247-103-1020</t>
  </si>
  <si>
    <t>247-103-1021</t>
  </si>
  <si>
    <t>247-103-1022</t>
  </si>
  <si>
    <t>247-103-1023</t>
  </si>
  <si>
    <t>247-103-1024</t>
  </si>
  <si>
    <t>247-103-1025</t>
  </si>
  <si>
    <t>247-103-1026</t>
  </si>
  <si>
    <t>247-103-1027</t>
  </si>
  <si>
    <t>247-103-1028</t>
  </si>
  <si>
    <t>247-103-1029</t>
  </si>
  <si>
    <t>247-103-1030</t>
  </si>
  <si>
    <t>247-103-1031</t>
  </si>
  <si>
    <t>247-103-1032</t>
  </si>
  <si>
    <t>247-103-1033</t>
  </si>
  <si>
    <t>247-103-1201</t>
  </si>
  <si>
    <t>247-103-1202</t>
  </si>
  <si>
    <t>247-103-1203</t>
  </si>
  <si>
    <t>247-103-1204</t>
  </si>
  <si>
    <t>247-103-1205</t>
  </si>
  <si>
    <t>247-103-1206</t>
  </si>
  <si>
    <t>247-103-1207</t>
  </si>
  <si>
    <t>247-103-1208</t>
  </si>
  <si>
    <t>247-103-1301</t>
  </si>
  <si>
    <t>247-103-1302</t>
  </si>
  <si>
    <t>247-103-1303</t>
  </si>
  <si>
    <t>247-103-1304</t>
  </si>
  <si>
    <t>247-103-1305</t>
  </si>
  <si>
    <t>247-103-1306</t>
  </si>
  <si>
    <t>247-103-1307</t>
  </si>
  <si>
    <t>247-103-1308</t>
  </si>
  <si>
    <t>247-103-1309</t>
  </si>
  <si>
    <t>247-103-1310</t>
  </si>
  <si>
    <t>247-103-1311</t>
  </si>
  <si>
    <t>247-103-1312</t>
  </si>
  <si>
    <t>247-103-1313</t>
  </si>
  <si>
    <t>247-103-1314</t>
  </si>
  <si>
    <t>247-103-1315</t>
  </si>
  <si>
    <t>247-103-1316</t>
  </si>
  <si>
    <t>247-103-1317</t>
  </si>
  <si>
    <t>247-103-1318</t>
  </si>
  <si>
    <t>247-103-1319</t>
  </si>
  <si>
    <t>247-103-1320</t>
  </si>
  <si>
    <t>247-103-1321</t>
  </si>
  <si>
    <t>247-103-1322</t>
  </si>
  <si>
    <t>247-103-1323</t>
  </si>
  <si>
    <t>247-103-1324</t>
  </si>
  <si>
    <t>247-103-1325</t>
  </si>
  <si>
    <t>247-103-1326</t>
  </si>
  <si>
    <t>247-103-1327</t>
  </si>
  <si>
    <t>247-103-1329</t>
  </si>
  <si>
    <t>247-103-1331</t>
  </si>
  <si>
    <t>247-103-1332</t>
  </si>
  <si>
    <t>247-103-1333</t>
  </si>
  <si>
    <t>247-103-1334</t>
  </si>
  <si>
    <t>247-103-1335</t>
  </si>
  <si>
    <t>247-103-1336</t>
  </si>
  <si>
    <t>247-103-1337</t>
  </si>
  <si>
    <t>247-103-1338</t>
  </si>
  <si>
    <t>247-103-1339</t>
  </si>
  <si>
    <t>247-103-1340</t>
  </si>
  <si>
    <t>247-103-1341</t>
  </si>
  <si>
    <t>247-103-1342</t>
  </si>
  <si>
    <t>247-103-1343</t>
  </si>
  <si>
    <t>247-103-1344</t>
  </si>
  <si>
    <t>247-103-1345</t>
  </si>
  <si>
    <t>247-103-1346</t>
  </si>
  <si>
    <t>247-103-1347</t>
  </si>
  <si>
    <t>247-103-1348</t>
  </si>
  <si>
    <t>247-103-1349</t>
  </si>
  <si>
    <t>247-103-1350</t>
  </si>
  <si>
    <t>247-103-1351</t>
  </si>
  <si>
    <t>247-103-1352</t>
  </si>
  <si>
    <t>247-103-1353</t>
  </si>
  <si>
    <t>247-103-1401</t>
  </si>
  <si>
    <t>247-103-1402</t>
  </si>
  <si>
    <t>247-103-1403</t>
  </si>
  <si>
    <t>247-103-1404</t>
  </si>
  <si>
    <t>247-103-1405</t>
  </si>
  <si>
    <t>247-103-1406</t>
  </si>
  <si>
    <t>247-103-1407</t>
  </si>
  <si>
    <t>247-103-1408</t>
  </si>
  <si>
    <t>247-103-1409</t>
  </si>
  <si>
    <t>247-103-1410</t>
  </si>
  <si>
    <t>247-103-1411</t>
  </si>
  <si>
    <t>247-103-1412</t>
  </si>
  <si>
    <t>247-103-1413</t>
  </si>
  <si>
    <t>247-103-1414</t>
  </si>
  <si>
    <t>247-103-1415</t>
  </si>
  <si>
    <t>247-103-1416</t>
  </si>
  <si>
    <t>247-103-1417</t>
  </si>
  <si>
    <t>247-103-1418</t>
  </si>
  <si>
    <t>247-103-1419</t>
  </si>
  <si>
    <t>247-103-1420</t>
  </si>
  <si>
    <t>247-103-1421</t>
  </si>
  <si>
    <t>247-103-1422</t>
  </si>
  <si>
    <t>247-103-1423</t>
  </si>
  <si>
    <t>247-103-1424</t>
  </si>
  <si>
    <t>247-103-1425</t>
  </si>
  <si>
    <t>247-103-1426</t>
  </si>
  <si>
    <t>247-103-1427</t>
  </si>
  <si>
    <t>247-103-1429</t>
  </si>
  <si>
    <t>247-103-1431</t>
  </si>
  <si>
    <t>247-103-1432</t>
  </si>
  <si>
    <t>247-103-1433</t>
  </si>
  <si>
    <t>247-103-1434</t>
  </si>
  <si>
    <t>247-103-1435</t>
  </si>
  <si>
    <t>247-103-1436</t>
  </si>
  <si>
    <t>247-103-1437</t>
  </si>
  <si>
    <t>247-103-1438</t>
  </si>
  <si>
    <t>247-103-1439</t>
  </si>
  <si>
    <t>247-103-1440</t>
  </si>
  <si>
    <t>247-103-1441</t>
  </si>
  <si>
    <t>247-103-1442</t>
  </si>
  <si>
    <t>247-103-1443</t>
  </si>
  <si>
    <t>247-103-1444</t>
  </si>
  <si>
    <t>247-103-1445</t>
  </si>
  <si>
    <t>247-103-1446</t>
  </si>
  <si>
    <t>247-103-1447</t>
  </si>
  <si>
    <t>247-103-1448</t>
  </si>
  <si>
    <t>247-103-1449</t>
  </si>
  <si>
    <t>247-103-1450</t>
  </si>
  <si>
    <t>247-103-1451</t>
  </si>
  <si>
    <t>247-103-1452</t>
  </si>
  <si>
    <t>247-103-1453</t>
  </si>
  <si>
    <t>247-103-1701</t>
  </si>
  <si>
    <t>247-103-1711</t>
  </si>
  <si>
    <t>247-103-1712</t>
  </si>
  <si>
    <t>247-103-1713</t>
  </si>
  <si>
    <t>247-103-1714</t>
  </si>
  <si>
    <t>247-103-1715</t>
  </si>
  <si>
    <t>247-103-1716</t>
  </si>
  <si>
    <t>247-103-1717</t>
  </si>
  <si>
    <t>247-103-1739</t>
  </si>
  <si>
    <t>247-103-1740</t>
  </si>
  <si>
    <t>247-103-1741</t>
  </si>
  <si>
    <t>247-103-1742</t>
  </si>
  <si>
    <t>247-103-1743</t>
  </si>
  <si>
    <t>247-103-1744</t>
  </si>
  <si>
    <t>247-103-1745</t>
  </si>
  <si>
    <t>247-103-1767</t>
  </si>
  <si>
    <t>247-103-1768</t>
  </si>
  <si>
    <t>247-103-1769</t>
  </si>
  <si>
    <t>247-103-1770</t>
  </si>
  <si>
    <t>247-103-1771</t>
  </si>
  <si>
    <t>247-103-1772</t>
  </si>
  <si>
    <t>247-103-1778</t>
  </si>
  <si>
    <t>247-103-1779</t>
  </si>
  <si>
    <t>247-103-1780</t>
  </si>
  <si>
    <t>247-103-1781</t>
  </si>
  <si>
    <t>247-103-1782</t>
  </si>
  <si>
    <t>247-103-1783</t>
  </si>
  <si>
    <t>247-103-1801</t>
  </si>
  <si>
    <t>247-103-1802</t>
  </si>
  <si>
    <t>247-103-1803</t>
  </si>
  <si>
    <t>247-103-1804</t>
  </si>
  <si>
    <t>247-103-1805</t>
  </si>
  <si>
    <t>247-103-1806</t>
  </si>
  <si>
    <t>247-103-1807</t>
  </si>
  <si>
    <t>247-103-1808</t>
  </si>
  <si>
    <t>247-103-1809</t>
  </si>
  <si>
    <t>247-103-1810</t>
  </si>
  <si>
    <t>247-103-1811</t>
  </si>
  <si>
    <t>247-103-1812</t>
  </si>
  <si>
    <t>247-103-1813</t>
  </si>
  <si>
    <t>247-103-1814</t>
  </si>
  <si>
    <t>247-103-1815</t>
  </si>
  <si>
    <t>247-103-1816</t>
  </si>
  <si>
    <t>247-103-1817</t>
  </si>
  <si>
    <t>247-103-1818</t>
  </si>
  <si>
    <t>247-103-1819</t>
  </si>
  <si>
    <t>247-103-1820</t>
  </si>
  <si>
    <t>247-103-1821</t>
  </si>
  <si>
    <t>247-103-1822</t>
  </si>
  <si>
    <t>247-103-1823</t>
  </si>
  <si>
    <t>247-103-1824</t>
  </si>
  <si>
    <t>247-103-1825</t>
  </si>
  <si>
    <t>247-103-1826</t>
  </si>
  <si>
    <t>247-103-1827</t>
  </si>
  <si>
    <t>247-103-1828</t>
  </si>
  <si>
    <t>247-103-1829</t>
  </si>
  <si>
    <t>247-103-1830</t>
  </si>
  <si>
    <t>247-103-1831</t>
  </si>
  <si>
    <t>247-103-1832</t>
  </si>
  <si>
    <t>247-104-0629</t>
  </si>
  <si>
    <t>247-104-0630</t>
  </si>
  <si>
    <t>247-104-0631</t>
  </si>
  <si>
    <t>247-104-0632</t>
  </si>
  <si>
    <t>247-104-0633</t>
  </si>
  <si>
    <t>247-104-0634</t>
  </si>
  <si>
    <t>247-104-0635</t>
  </si>
  <si>
    <t>247-104-0636</t>
  </si>
  <si>
    <t>247-104-0637</t>
  </si>
  <si>
    <t>247-104-0638</t>
  </si>
  <si>
    <t>247-104-0639</t>
  </si>
  <si>
    <t>247-104-0640</t>
  </si>
  <si>
    <t>247-104-0641</t>
  </si>
  <si>
    <t>247-104-0642</t>
  </si>
  <si>
    <t>247-104-0643</t>
  </si>
  <si>
    <t>247-104-0644</t>
  </si>
  <si>
    <t>247-104-0645</t>
  </si>
  <si>
    <t>247-104-0646</t>
  </si>
  <si>
    <t>247-104-0647</t>
  </si>
  <si>
    <t>247-104-0648</t>
  </si>
  <si>
    <t>247-104-0649</t>
  </si>
  <si>
    <t>247-104-0650</t>
  </si>
  <si>
    <t>247-104-0651</t>
  </si>
  <si>
    <t>247-104-0652</t>
  </si>
  <si>
    <t>247-104-0653</t>
  </si>
  <si>
    <t>247-104-0657</t>
  </si>
  <si>
    <t>247-104-0658</t>
  </si>
  <si>
    <t>247-104-0659</t>
  </si>
  <si>
    <t>247-104-0660</t>
  </si>
  <si>
    <t>247-104-0661</t>
  </si>
  <si>
    <t>247-104-0662</t>
  </si>
  <si>
    <t>247-104-0663</t>
  </si>
  <si>
    <t>247-104-0664</t>
  </si>
  <si>
    <t>247-104-0665</t>
  </si>
  <si>
    <t>247-104-0666</t>
  </si>
  <si>
    <t>247-104-0667</t>
  </si>
  <si>
    <t>247-104-0668</t>
  </si>
  <si>
    <t>247-104-0669</t>
  </si>
  <si>
    <t>247-104-0670</t>
  </si>
  <si>
    <t>247-104-0671</t>
  </si>
  <si>
    <t>247-104-0672</t>
  </si>
  <si>
    <t>247-104-0673</t>
  </si>
  <si>
    <t>247-104-0674</t>
  </si>
  <si>
    <t>247-104-0675</t>
  </si>
  <si>
    <t>247-104-0676</t>
  </si>
  <si>
    <t>247-104-0677</t>
  </si>
  <si>
    <t>247-104-0678</t>
  </si>
  <si>
    <t>247-104-0679</t>
  </si>
  <si>
    <t>247-104-0680</t>
  </si>
  <si>
    <t>247-104-0681</t>
  </si>
  <si>
    <t>247-104-0682</t>
  </si>
  <si>
    <t>247-104-0683</t>
  </si>
  <si>
    <t>247-104-0684</t>
  </si>
  <si>
    <t>247-104-0685</t>
  </si>
  <si>
    <t>247-104-0686</t>
  </si>
  <si>
    <t>247-104-0687</t>
  </si>
  <si>
    <t>247-104-0688</t>
  </si>
  <si>
    <t>247-104-0689</t>
  </si>
  <si>
    <t>247-104-0690</t>
  </si>
  <si>
    <t>247-104-0691</t>
  </si>
  <si>
    <t>247-104-0692</t>
  </si>
  <si>
    <t>247-104-0693</t>
  </si>
  <si>
    <t>247-104-0694</t>
  </si>
  <si>
    <t>247-104-0695</t>
  </si>
  <si>
    <t>247-104-0696</t>
  </si>
  <si>
    <t>247-104-0697</t>
  </si>
  <si>
    <t>247-104-0698</t>
  </si>
  <si>
    <t>247-104-0701</t>
  </si>
  <si>
    <t>247-104-0702</t>
  </si>
  <si>
    <t>247-104-0703</t>
  </si>
  <si>
    <t>247-104-0704</t>
  </si>
  <si>
    <t>247-104-0705</t>
  </si>
  <si>
    <t>247-104-0706</t>
  </si>
  <si>
    <t>247-104-0707</t>
  </si>
  <si>
    <t>247-104-0708</t>
  </si>
  <si>
    <t>247-104-0709</t>
  </si>
  <si>
    <t>247-104-0710</t>
  </si>
  <si>
    <t>247-104-0711</t>
  </si>
  <si>
    <t>247-104-0712</t>
  </si>
  <si>
    <t>247-104-0713</t>
  </si>
  <si>
    <t>247-104-0714</t>
  </si>
  <si>
    <t>247-102-0402</t>
  </si>
  <si>
    <t>247-102-1218</t>
  </si>
  <si>
    <t>247-102-1221</t>
  </si>
  <si>
    <t>247-102-1224</t>
  </si>
  <si>
    <t>247-102-1227</t>
  </si>
  <si>
    <t>247-102-1230</t>
  </si>
  <si>
    <t>247-102-1233</t>
  </si>
  <si>
    <t>247-102-1236</t>
  </si>
  <si>
    <t>247-102-1239</t>
  </si>
  <si>
    <t>247-102-1242</t>
  </si>
  <si>
    <t>247-102-1245</t>
  </si>
  <si>
    <t>247-103-1101</t>
  </si>
  <si>
    <t>247-103-1102</t>
  </si>
  <si>
    <t>247-103-1328</t>
  </si>
  <si>
    <t>247-103-1330</t>
  </si>
  <si>
    <t>247-103-1354</t>
  </si>
  <si>
    <t>247-103-1355</t>
  </si>
  <si>
    <t>247-103-1356</t>
  </si>
  <si>
    <t>247-103-1357</t>
  </si>
  <si>
    <t>247-103-1358</t>
  </si>
  <si>
    <t>247-103-1359</t>
  </si>
  <si>
    <t>247-103-1360</t>
  </si>
  <si>
    <t>247-103-1361</t>
  </si>
  <si>
    <t>247-103-1428</t>
  </si>
  <si>
    <t>247-103-1430</t>
  </si>
  <si>
    <t>247-103-1454</t>
  </si>
  <si>
    <t>247-103-1455</t>
  </si>
  <si>
    <t>247-103-1456</t>
  </si>
  <si>
    <t>247-103-1457</t>
  </si>
  <si>
    <t>247-103-1458</t>
  </si>
  <si>
    <t>247-103-1459</t>
  </si>
  <si>
    <t>247-103-1460</t>
  </si>
  <si>
    <t>247-103-1461</t>
  </si>
  <si>
    <t>247-103-1462</t>
  </si>
  <si>
    <t>247-103-1463</t>
  </si>
  <si>
    <t>247-103-1464</t>
  </si>
  <si>
    <t>247-103-1465</t>
  </si>
  <si>
    <t>247-103-1466</t>
  </si>
  <si>
    <t>247-103-1702</t>
  </si>
  <si>
    <t>247-103-1703</t>
  </si>
  <si>
    <t>247-103-1704</t>
  </si>
  <si>
    <t>247-103-1705</t>
  </si>
  <si>
    <t>247-103-1706</t>
  </si>
  <si>
    <t>247-103-1707</t>
  </si>
  <si>
    <t>247-103-1708</t>
  </si>
  <si>
    <t>247-103-1709</t>
  </si>
  <si>
    <t>247-103-1710</t>
  </si>
  <si>
    <t>247-103-1718</t>
  </si>
  <si>
    <t>247-103-1719</t>
  </si>
  <si>
    <t>247-103-1720</t>
  </si>
  <si>
    <t>247-103-1721</t>
  </si>
  <si>
    <t>247-103-1722</t>
  </si>
  <si>
    <t>247-103-1723</t>
  </si>
  <si>
    <t>247-103-1724</t>
  </si>
  <si>
    <t>247-103-1725</t>
  </si>
  <si>
    <t>247-103-1726</t>
  </si>
  <si>
    <t>247-103-1727</t>
  </si>
  <si>
    <t>247-103-1728</t>
  </si>
  <si>
    <t>247-103-1729</t>
  </si>
  <si>
    <t>247-103-1730</t>
  </si>
  <si>
    <t>247-103-1731</t>
  </si>
  <si>
    <t>247-103-1732</t>
  </si>
  <si>
    <t>247-103-1733</t>
  </si>
  <si>
    <t>247-103-1734</t>
  </si>
  <si>
    <t>247-103-1735</t>
  </si>
  <si>
    <t>247-103-1736</t>
  </si>
  <si>
    <t>247-103-1737</t>
  </si>
  <si>
    <t>247-103-1738</t>
  </si>
  <si>
    <t>247-103-1746</t>
  </si>
  <si>
    <t>247-103-1747</t>
  </si>
  <si>
    <t>247-103-1748</t>
  </si>
  <si>
    <t>247-103-1749</t>
  </si>
  <si>
    <t>247-103-1750</t>
  </si>
  <si>
    <t>247-103-1751</t>
  </si>
  <si>
    <t>247-103-1752</t>
  </si>
  <si>
    <t>247-103-1753</t>
  </si>
  <si>
    <t>247-103-1754</t>
  </si>
  <si>
    <t>247-103-1755</t>
  </si>
  <si>
    <t>247-103-1756</t>
  </si>
  <si>
    <t>247-103-1757</t>
  </si>
  <si>
    <t>247-103-1758</t>
  </si>
  <si>
    <t>247-103-1759</t>
  </si>
  <si>
    <t>247-103-1760</t>
  </si>
  <si>
    <t>247-103-1761</t>
  </si>
  <si>
    <t>247-103-1762</t>
  </si>
  <si>
    <t>247-103-1763</t>
  </si>
  <si>
    <t>247-103-1764</t>
  </si>
  <si>
    <t>247-103-1765</t>
  </si>
  <si>
    <t>247-103-1766</t>
  </si>
  <si>
    <t>247-103-1773</t>
  </si>
  <si>
    <t>247-103-1774</t>
  </si>
  <si>
    <t>247-103-1775</t>
  </si>
  <si>
    <t>247-103-1776</t>
  </si>
  <si>
    <t>247-103-1777</t>
  </si>
  <si>
    <t>247-103-1784</t>
  </si>
  <si>
    <t>247-103-1785</t>
  </si>
  <si>
    <t>247-103-1786</t>
  </si>
  <si>
    <t>247-103-1787</t>
  </si>
  <si>
    <t>247-103-1788</t>
  </si>
  <si>
    <t>247-104-0601</t>
  </si>
  <si>
    <t>247-104-0602</t>
  </si>
  <si>
    <t>247-104-0603</t>
  </si>
  <si>
    <t>247-104-0604</t>
  </si>
  <si>
    <t>247-104-0605</t>
  </si>
  <si>
    <t>247-104-0606</t>
  </si>
  <si>
    <t>247-104-0607</t>
  </si>
  <si>
    <t>247-104-0608</t>
  </si>
  <si>
    <t>247-104-0609</t>
  </si>
  <si>
    <t>247-104-0610</t>
  </si>
  <si>
    <t>247-104-0611</t>
  </si>
  <si>
    <t>247-104-0612</t>
  </si>
  <si>
    <t>247-104-0613</t>
  </si>
  <si>
    <t>247-104-0614</t>
  </si>
  <si>
    <t>247-104-0615</t>
  </si>
  <si>
    <t>247-104-0616</t>
  </si>
  <si>
    <t>247-104-0617</t>
  </si>
  <si>
    <t>247-104-0618</t>
  </si>
  <si>
    <t>247-104-0619</t>
  </si>
  <si>
    <t>247-104-0620</t>
  </si>
  <si>
    <t>247-104-0621</t>
  </si>
  <si>
    <t>247-104-0622</t>
  </si>
  <si>
    <t>247-104-0623</t>
  </si>
  <si>
    <t>247-104-0624</t>
  </si>
  <si>
    <t>247-104-0625</t>
  </si>
  <si>
    <t>247-104-0626</t>
  </si>
  <si>
    <t>247-104-0627</t>
  </si>
  <si>
    <t>247-104-0628</t>
  </si>
  <si>
    <t>247-104-0654</t>
  </si>
  <si>
    <t>247-104-0655</t>
  </si>
  <si>
    <t>247-104-0656</t>
  </si>
  <si>
    <t>274-701-0103-0001</t>
  </si>
  <si>
    <t>274-701-0103-0002</t>
  </si>
  <si>
    <t>247-102-0501</t>
  </si>
  <si>
    <t>247-103-1362</t>
  </si>
  <si>
    <t>247-103-1363</t>
  </si>
  <si>
    <t>247-103-1364</t>
  </si>
  <si>
    <t>247-103-1365</t>
  </si>
  <si>
    <t>247-103-1366</t>
  </si>
  <si>
    <t>247-103-2001</t>
  </si>
  <si>
    <t>247-103-2002</t>
  </si>
  <si>
    <t>247-103-2003</t>
  </si>
  <si>
    <t>247-103-2004</t>
  </si>
  <si>
    <t>247-103-2005</t>
  </si>
  <si>
    <t>247-103-2006</t>
  </si>
  <si>
    <t>247-103-2007</t>
  </si>
  <si>
    <t>247-103-2008</t>
  </si>
  <si>
    <t>247-103-2009</t>
  </si>
  <si>
    <t>247-103-2010</t>
  </si>
  <si>
    <t>247-103-2011</t>
  </si>
  <si>
    <t>247-103-2012</t>
  </si>
  <si>
    <t>247-103-2013</t>
  </si>
  <si>
    <t>247-103-2014</t>
  </si>
  <si>
    <t>247-103-2015</t>
  </si>
  <si>
    <t>247-103-2016</t>
  </si>
  <si>
    <t>247-103-2017</t>
  </si>
  <si>
    <t>247-103-2018</t>
  </si>
  <si>
    <t>247-103-2019</t>
  </si>
  <si>
    <t>247-103-2020</t>
  </si>
  <si>
    <t>247-103-2021</t>
  </si>
  <si>
    <t>247-103-2022</t>
  </si>
  <si>
    <t>247-103-2023</t>
  </si>
  <si>
    <t>247-103-2024</t>
  </si>
  <si>
    <t>247-103-2025</t>
  </si>
  <si>
    <t>247-103-2026</t>
  </si>
  <si>
    <t>247-103-2027</t>
  </si>
  <si>
    <t>247-103-2028</t>
  </si>
  <si>
    <t>247-103-2029</t>
  </si>
  <si>
    <t>247-103-2030</t>
  </si>
  <si>
    <t>247-103-2031</t>
  </si>
  <si>
    <t>247-103-2032</t>
  </si>
  <si>
    <t>247-102-0401</t>
  </si>
  <si>
    <t>ЭРА</t>
  </si>
  <si>
    <t>Б0046473</t>
  </si>
  <si>
    <t>Светильник светодиодный офисный-1 SPO-910-3-30K-032, мощность 32Вт, IP20, 95x595x40, матовый</t>
  </si>
  <si>
    <t>Б0051602</t>
  </si>
  <si>
    <t>Светильник светодиодный офисный-1 SPO-941-3-40K-032, мощность 32Вт, IP20, 588x588x40, матовый</t>
  </si>
  <si>
    <t>Б0059155</t>
  </si>
  <si>
    <t>Светильник светодиодный офисный-1 SPO-991-3-40K-018, мощность 18Вт, IP20, 588x288x40, матовый</t>
  </si>
  <si>
    <t>Б0051547</t>
  </si>
  <si>
    <t>Светильник светодиодный офисный-1 SPO-910-9-40K-038, мощность 38Вт, IP20, 595х595х40, матовый</t>
  </si>
  <si>
    <t>Б0051546</t>
  </si>
  <si>
    <t>Светильник светодиодный офисный-1 SPO-910-9-65K-038, мощность 38Вт, IP20, 595x595x40, матовый</t>
  </si>
  <si>
    <t>Б0051558</t>
  </si>
  <si>
    <t>Светильник светодиодный офисный-1 SPO-920-3-40K-032, мощность 32Вт, IP20, 1195х180х40, матовый</t>
  </si>
  <si>
    <t>Б0051570</t>
  </si>
  <si>
    <t>Светильник светодиодный офисный-1 SPO-920-3-40K-045, мощность 45Вт, IP20, 1195х180х40, матовый</t>
  </si>
  <si>
    <t>Б0051556</t>
  </si>
  <si>
    <t>Светильник светодиодный офисный-1 SPO-920-3-65K-032, мощность 32Вт, IP20, 1195х180х40, матовый</t>
  </si>
  <si>
    <t>Б0051568</t>
  </si>
  <si>
    <t>Светильник светодиодный офисный-1 SPO-920-3-65K-045, мощность 45Вт, IP20, 1195х180х40, матовый</t>
  </si>
  <si>
    <t>Б0058253</t>
  </si>
  <si>
    <t>Светильник светодиодный офисный-1 SPO-960-3-40K-062, мощность 62Вт, IP20, 1195x595x40, матовый</t>
  </si>
  <si>
    <t>Б0045368</t>
  </si>
  <si>
    <t>Светильник светодиодный типаЭРА SPO-531-0-40K-036 36Вт 4000К 3960Лм IP20 1200мм опал</t>
  </si>
  <si>
    <t>Б0051631</t>
  </si>
  <si>
    <t>Светильник светодиодный типа ЭРА SPO-950-3-40K-018 18Вт 4000К 1890Лм 595х180х40 матовый</t>
  </si>
  <si>
    <t>Светильник светодиодный типа ЭРА SPO-910-3-40K-032 32Вт 4000К 3360Лм 595x595x40 матовый</t>
  </si>
  <si>
    <t>Б0048922</t>
  </si>
  <si>
    <t>Кронштейн для школьных досок ЭРА SPO-SCHOOL-SET для светильников ДПО в комплекте 2шт</t>
  </si>
  <si>
    <t>Б0061953</t>
  </si>
  <si>
    <t>Кронштейн для школьных досок ЭРА SPO-SCHOOL-SET2 универсальный усиленный в комплекте 2шт</t>
  </si>
  <si>
    <t>Б0032476</t>
  </si>
  <si>
    <t>Светильник светодиодный офисный-1 SPO-5-20-4K-M (F)/SPO-5-20-6K-M (F), мощность 18Вт, IP20, 600х75мм, матовый</t>
  </si>
  <si>
    <t>Б0032478</t>
  </si>
  <si>
    <t>Светильник светодиодный офисный-1 SPO-5-40-4K-M (F)/SPO-5-40-6K-M (F), мощность 36Вт, IP20, 1200х75мм, матовый</t>
  </si>
  <si>
    <t>Б0032479</t>
  </si>
  <si>
    <t>Светильник светодиодный офисный-1 SPO-5-40-4K-P (F), мощность 36Вт, IP20, 1200х75мм, прозрачный</t>
  </si>
  <si>
    <t>Б0051769</t>
  </si>
  <si>
    <t>Светильник светодиодный офисный-1 SPO-5-50-4K-M, линейный, мощность 50Вт, IP20, 1500х75х25, матовый</t>
  </si>
  <si>
    <t>Б0046470</t>
  </si>
  <si>
    <t>Светильник светодиодный офисный-1 SPO-910-1-65K-032, мощность 32Вт, IP20, 595x595x40, призма с проводом</t>
  </si>
  <si>
    <t>Б0046475</t>
  </si>
  <si>
    <t>Светильник светодиодный офисный-1 SPO-910-2-40K-032, мощность 32Вт, IP20, 595x595x40, микропризма с проводом</t>
  </si>
  <si>
    <t>Б0046474</t>
  </si>
  <si>
    <t>Светильник светодиодный офисный-1 SPO-910-2-65K-032, мощность 32Вт, IP20, 595x595x40, микропризма с проводом</t>
  </si>
  <si>
    <t>Б0058654</t>
  </si>
  <si>
    <t>Светильник светодиодный офисный-1 SPO-910-2-65K-038, мощность 38Вт, IP20, 595x595x40, микропризма</t>
  </si>
  <si>
    <t>Б0046480</t>
  </si>
  <si>
    <t>Светильник светодиодный офисный-1 SPO-910-2-65K-045, мощность, 45Вт, IP20, 595x595x40, микропризма с проводом</t>
  </si>
  <si>
    <t>Светильник светодиодный офисный-1 SPO-910-3-40K-032, мощность 32Вт, IP20, 595x595x40, матовый с проводом</t>
  </si>
  <si>
    <t>Б0046479</t>
  </si>
  <si>
    <t>Светильник светодиодный офисный-1 SPO-910-3-40K-045, мощность 45Вт, IP20, 595x595x40, матовый с проводом</t>
  </si>
  <si>
    <t>Б0046472</t>
  </si>
  <si>
    <t>Светильник светодиодный офисный-1 SPO-910-3-65K-032, мощность 32Вт, IP20, 595x595x40, матовый с проводом</t>
  </si>
  <si>
    <t>Б0046478</t>
  </si>
  <si>
    <t>Светильник светодиодный офисный-1 SPO-910-3-65K-045, мощность 45Вт, IP20, 595x595x40, матовый с проводом</t>
  </si>
  <si>
    <t>Светильник светодиодный офисный-1 SPO-940-3-40K-032, мощность 32Вт, IP20, 588x588x40, матовый Грильято</t>
  </si>
  <si>
    <t>Светильник светодиодный офисный-1 SPO-950-3-40K-018/SPO-950-3-65K-018, мощность 18Вт, IP20, 595х180х40 матовый</t>
  </si>
  <si>
    <t>Б0043771</t>
  </si>
  <si>
    <t>Светильник под лампу T8 LED SPO-801-0-001-060, IP20, офисный, под 1 светодиодную лампу T8 G13 LED, 600мм</t>
  </si>
  <si>
    <t>Б0043773</t>
  </si>
  <si>
    <t>Светильник под лампу T8 LED SPO-801-0-001-120, IP20, офисный, под 1 светодиодную лампу T8 G13 LED, 1200мм</t>
  </si>
  <si>
    <t>Б0043772</t>
  </si>
  <si>
    <t>Светильник под лампу T8 LED SPO-801-0-002-060, IP20, офисный, под 2 светодиодные лампы T8 2•G13 LED, 600мм</t>
  </si>
  <si>
    <t>Б0047044</t>
  </si>
  <si>
    <t>Светильник под лампу T8 LED SPO-801-0-002-120, IP20, под 2 светодиодные лампы T8 2•G13 LED, 1200мм</t>
  </si>
  <si>
    <t>Б0065298</t>
  </si>
  <si>
    <t>Светильник светодиодный типа ЭРА SPO-6-36-6K-M-EM 36Вт 6500K 595х595 матовый со встроенным БАП 1час 20%</t>
  </si>
  <si>
    <t>Б0065311</t>
  </si>
  <si>
    <t>Светильник светодиодный типа ЭРА SPO-6-36-4K-M-EM 36Вт 4000K 595х595 матовый со встроенным БАП 1час 20%</t>
  </si>
  <si>
    <t>Б0046477</t>
  </si>
  <si>
    <t>Светильник светодиодный офисный-1 SPO-910-1-40K-045/SPO-910-1-65K-045, мощность 45Вт, IP20, 595x595x40, призма с проводом</t>
  </si>
  <si>
    <t>Б0051583</t>
  </si>
  <si>
    <t>Светильник светодиодный офисный-1 SPO-930-9-40K-038, мощность 38Вт, IP54, 595х595х45, матовый с равномерной засветкой</t>
  </si>
  <si>
    <t>Б0051611</t>
  </si>
  <si>
    <t>Светильник светодиодный офисный-1 SPO-940-9-40K-038/SPO-940-9-65K-038, мощность 38Вт, IP20, 588x588x40, матовый Грильято</t>
  </si>
  <si>
    <t>Б0047784</t>
  </si>
  <si>
    <t>Светильник светодиодный офисный-1 SPO-6-36-6K-M-A/SPO-6-36-4K-M-A,с коннектором д/БАП, мощность 36Вт, IP20/IP40, 595x595x19, мат (4/</t>
  </si>
  <si>
    <t>Б0041888</t>
  </si>
  <si>
    <t>Светильник светодиодный офисный-1 SPO-1-40-4K-M [4]/SPO-1-40-6K-M [4], мощность 40Вт, IP40, 595x595x25 с внутренним драйвером, матовый</t>
  </si>
  <si>
    <t>Б0053392</t>
  </si>
  <si>
    <t>Светильник светодиодный офисный-1 SPO-1-50-4K-M/SPO-1-50-6K-M, мощность 50Вт, IP40, 595x595x25, с внутренним драйвером, матовый</t>
  </si>
  <si>
    <t>Б0062018</t>
  </si>
  <si>
    <t>Светильник светодиодный офисный-1 SPO-6-36-4K-M/SPO-6-36-6K-M, мощность 36Вт, IP40, 595x595x19, с внутренним драйвером, матовый</t>
  </si>
  <si>
    <t>Б0039057</t>
  </si>
  <si>
    <t>Светильник светодиодный офисный-1 SPO-6-36-4K-P/SPO-6-36-6K-P/SPO-6-36-6K-P (4), мощность 36Вт, IP40, 595x595x19, призма</t>
  </si>
  <si>
    <t>Б0029226</t>
  </si>
  <si>
    <t>Светильник светодиодный офисный-1 SPO-6-36-4K-P-A/SPO-6-36-6K-P-A с коннектором для БАП, мощность 36Вт, IP40, 595x595x19, призма</t>
  </si>
  <si>
    <t>Б0035359</t>
  </si>
  <si>
    <t>Светильник светодиодный офисный-1 SPO-6-48-4K-M (4)/SPO-6-48-6K-M (4), мощность 48Вт, IP40, 595х595х19, матовый с проводом</t>
  </si>
  <si>
    <t>Б0050539</t>
  </si>
  <si>
    <t>Светильник светодиодный дизайнерский офисный Geometria Block SPO-111-B/W-40K-060, мощность 60Вт, IP40, 1200х300х60, подвесной</t>
  </si>
  <si>
    <t>Б0050540</t>
  </si>
  <si>
    <t>Светильник светодиодный дизайнерский офисный Geometria Block SPO-112-B/W-40K-040, мощность 40Вт, IP40, 1200х200х60, подвесной</t>
  </si>
  <si>
    <t>Б0058859</t>
  </si>
  <si>
    <t>Светильник светодиодный дизайнерский офисный Geometria Block SPO-113-B/W-40K-036, мощность 36Вт, IP40, 1200х100х60 подвесной</t>
  </si>
  <si>
    <t>Б0058861</t>
  </si>
  <si>
    <t>Светильник светодиодный дизайнерский офисный Geometria Block SPO-114-B/W-40K-036, мощность 36Вт, IP40, 1200х130х50 подвесной</t>
  </si>
  <si>
    <t>Б0058867</t>
  </si>
  <si>
    <t>Светильник светодиодный дизайнерский офисный Geometria Delta SPO-151-B-40K-030, мощность 30Вт, IP40, 600х600х80, подвесной</t>
  </si>
  <si>
    <t>Б0058868</t>
  </si>
  <si>
    <t>Светильник светодиодный дизайнерский офисный Geometria Delta SPO-151-W-40K-030, мощность 30Вт, IP40, 600х600х80, подвесной</t>
  </si>
  <si>
    <t>Б0050577</t>
  </si>
  <si>
    <t>Светильник светодиодный дизайнерский офисный Geometria Delta SPO-152-B/W-40K-048, мощность 48Вт, IP40, 800х800х80, подвесной</t>
  </si>
  <si>
    <t>Б0058871</t>
  </si>
  <si>
    <t>Светильник светодиодный дизайнерский офисный Geometria Delta SPO-153-B/W-40K-030, мощность 30Вт, IP40, 600х600х80, подвесной</t>
  </si>
  <si>
    <t>Б0050581</t>
  </si>
  <si>
    <t>Светильник светодиодный дизайнерский офисный Geometria Delta SPO-154-B/W-40K-042, мощность 42Вт, IP40, 800х800х80, подвесной</t>
  </si>
  <si>
    <t>Б0058875</t>
  </si>
  <si>
    <t>Светильник светодиодный дизайнерский офисный Geometria Hexagon SPO-121-B/W-40K-038, мощность 38Вт, IP40, 600х600х80, подвесной</t>
  </si>
  <si>
    <t>Б0050553</t>
  </si>
  <si>
    <t>Светильник светодиодный дизайнерский офисный Geometria Hexagon SPO-122-B/W-40K-066, мощность 66Вт, IP40, 800х800х80 подвесной</t>
  </si>
  <si>
    <t>Б0058879</t>
  </si>
  <si>
    <t>Светильник светодиодный дизайнерский офисный Geometria Hexagon SPO-123-B/W-40K-045, мощность 45Вт, IP40, 600х600х80 подвесной</t>
  </si>
  <si>
    <t>Б0058882</t>
  </si>
  <si>
    <t>Светильник светодиодный дизайнерский офисный Geometria Hexagon SPO-124-B/W-40K-051, мощность 51Вт, IP40, 800х800х80, подвесной</t>
  </si>
  <si>
    <t>Б0058884</t>
  </si>
  <si>
    <t>Светильник светодиодный дизайнерский офисный Geometria Igrek SPO-141-B/W-40K-028, мощность 28Вт, IP40, 600х600х80, подвесной</t>
  </si>
  <si>
    <t>Б0058886</t>
  </si>
  <si>
    <t>Светильник светодиодный дизайнерский офисный Geometria Igrek SPO-142-B/W-40K-044, мощность 44Вт, IP40, 800х800х80, подвесной</t>
  </si>
  <si>
    <t>Б0058888</t>
  </si>
  <si>
    <t>Светильник светодиодный дизайнерский офисный Geometria Igrek SPO-143-B/W-40K-056, мощность 56Вт, IP40, 900х900х80, подвесной</t>
  </si>
  <si>
    <t>Б0058890</t>
  </si>
  <si>
    <t>Светильник светодиодный дизайнерский офисный Geometria Igrek SPO-144-B-40K-066, мощность 66Вт, IP40, 1200х1200х80, подвесной</t>
  </si>
  <si>
    <t>Светильник светодиодный дизайнерский офисный Geometria Igrek SPO-144-W-40K-066, мощность 66Вт, IP40, 1200х1200х80, подвесной</t>
  </si>
  <si>
    <t>Б0058891</t>
  </si>
  <si>
    <t>Светильник светодиодный дизайнерский офисный Geometria Quadro SPO-161-B/W-40K-060, мощность 60Вт, IP40, 600х600х80, подвесной</t>
  </si>
  <si>
    <t xml:space="preserve">Б0050584 </t>
  </si>
  <si>
    <t>Светильник светодиодный дизайнерский офисный Geometria Quadro SPO-162-B/W-40K-070, мощность 70Вт, IP40, 800х800х80 подвесной</t>
  </si>
  <si>
    <t xml:space="preserve">Б0058896 </t>
  </si>
  <si>
    <t>Светильник светодиодный дизайнерский офисный Geometria Quadro SPO-163-B/W-40K-050, мощность 50Вт, IP40, 600х600х80, подвесной</t>
  </si>
  <si>
    <t>Б0050588</t>
  </si>
  <si>
    <t>Светильник светодиодный дизайнерский офисный Geometria Quadro SPO-164-B/W-40K-110, мощность 110Вт, IP40, 800х800х80, подвесной</t>
  </si>
  <si>
    <t>Б0058901</t>
  </si>
  <si>
    <t>Светильник светодиодный дизайнерский офисный Geometria Ring SPO-132-B/W-40K-088, мощность 88Вт, IP40 800х800х80, подвесной</t>
  </si>
  <si>
    <t>Б0058903</t>
  </si>
  <si>
    <t>Светильник светодиодный дизайнерский офисный Geometria Ring SPO-133-B/W-40K-045, мощность 45Вт, IP40, 600х600х80, подвесной</t>
  </si>
  <si>
    <t>Б0050565</t>
  </si>
  <si>
    <t>Светильник светодиодный дизайнерский офисный Geometria Ring SPO-134-B/W-40K-056, мощность 56Вт, IP40 800х800х80, подвесной</t>
  </si>
  <si>
    <t>Б0050653</t>
  </si>
  <si>
    <t>Светильник светодиодный для освещения образовательных объектов SPO-7-50-4K-P/SPO-7-50-6K-P, мощность 50Вт, IP40, 1200х180х19, призма</t>
  </si>
  <si>
    <t>Б0045366</t>
  </si>
  <si>
    <t>Светильник светодиодный линейный профильный SPO-531-0-40K-018/SPO-531-0-65K-018, офисный, мощность18Вт, IP20, 600мм, опал</t>
  </si>
  <si>
    <t>Светильник светодиодный линейный профильный SPO-531-0-40K-036/SPO-531-0-65K-036, офисный, мощность 36Вт, IP20, 1200мм, опал</t>
  </si>
  <si>
    <t>Б0045362</t>
  </si>
  <si>
    <t>Светильник светодиодный линейный профильный SPO-532-0-40K-018/SPO-532-0-65K-018, офисный, мощность 18Вт, IP20, 600мм, призма</t>
  </si>
  <si>
    <t>Б0045364</t>
  </si>
  <si>
    <t>Светильник светодиодный линейный профильный SPO-532-0-40K-036/SPO-532-0-65K-036, офисный, мощность 36Вт, IP20, 1200мм, призма</t>
  </si>
  <si>
    <t>Б0059727</t>
  </si>
  <si>
    <t>Светильник светодиодный типа ЭРА SPO-1-40-4K-M-90RA 40Вт 4000K 3800Лм 595х595 RA больше 90 с равномерной засветкой 5 лет гарантии</t>
  </si>
  <si>
    <t>Б0065267</t>
  </si>
  <si>
    <t>Светильник светодиодный типа ЭРА SPO-1-40-6K-M-EM 40Вт 6500K 595х595 с равномерным свечением со встроенным БАП 1час</t>
  </si>
  <si>
    <t>Б0065283</t>
  </si>
  <si>
    <t>Светильник светодиодный типа ЭРА SPO-1-40-4K-M-EM 40Вт 4000K 595х595 с равномерным свечением со встроенным БАП 1час</t>
  </si>
  <si>
    <t>Б0061343</t>
  </si>
  <si>
    <t>Светильник светодиодный типа ЭРА SPO-17-9-4K-40 40Вт 4000К 3600Лм меньше 1% IP40 180x1195 с равномерной засветкой матовый</t>
  </si>
  <si>
    <t>Светильник светодиодный типа ЭРА SPO-1-50-4K-M 50Вт 4000K 5000Лм меньше 1% IP40 595x595 с равномерной засветкой матовый</t>
  </si>
  <si>
    <t>Б0058863</t>
  </si>
  <si>
    <t>Светильник светодиодный дизайнерский офисный Geometria Block SPO-115-B/W-40K-036 мощность 36Вт, IP40, 1200х100х50, подвесной ЛТ/подвесной</t>
  </si>
  <si>
    <t>Б0058865</t>
  </si>
  <si>
    <t>Светильник светодиодный дизайнерский офисный Geometria Block SPO-116-B/W-40K-024, мощность 24Вт, IP40, 1200х70х50, подвесной ЛТ/подвесной</t>
  </si>
  <si>
    <t>Б0058899</t>
  </si>
  <si>
    <t>Светильник светодиодный дизайнерский офисный Geometria Ring SPO-131-B/W-40K-045, мощность 45Вт, IP40, 600х600х80, подвесной/подвесной ЛТ</t>
  </si>
  <si>
    <t>Б0026954</t>
  </si>
  <si>
    <t>Светильник светодиодный для освещения образовательных объектов SPO-6-48-4K-P (4)/SPO-6-48-6K-P (4), мощность 48Вт, IP40, 595х595х19, призма с проводом</t>
  </si>
  <si>
    <t>Б0041861</t>
  </si>
  <si>
    <t>Светильник светодиодный для освещения образовательных объектов SPO-6-72-4K-P/SPO-6-72-6K-P, мощность 72Вт, IP40, 595х595х19, призма с проводом</t>
  </si>
  <si>
    <t>Б0036137</t>
  </si>
  <si>
    <t>Светильник светодиодный для освещения образовательных объектов SPO-7-40-4K-M (4)/SPO-7-40-6K-M (4), мощность 40Вт, IP40, 1200x180x19, матовый</t>
  </si>
  <si>
    <t>Б0026974</t>
  </si>
  <si>
    <t>Светильник светодиодный для освещения образовательных объектов SPO-7-40-4K-P (4)/SPO-7-40-6K-P (4), мощность 40Вт, IP40, 1200x180x19, призма</t>
  </si>
  <si>
    <t>Б0026956</t>
  </si>
  <si>
    <t>Светильник светодиодный для освещения образовательных объектов SPO-7-72-4K-P (4)/SPO-7-72-6K-P (4), мощность 72Вт, IP40, 1200x180x19, призма с проводом</t>
  </si>
  <si>
    <t>Б0051579</t>
  </si>
  <si>
    <t>Светильник светодиодный для помещений с повышенной влажностью SPO-930-3-40K-032, мощность 32Вт, 4000К, 3360Лм, 595x595x45, IP54, матовый</t>
  </si>
  <si>
    <t>Б0051835</t>
  </si>
  <si>
    <t>Светильник уличный светодиодный SPP-502-0-50K-200, мощность 200Вт, IP65</t>
  </si>
  <si>
    <t>Б0051836</t>
  </si>
  <si>
    <t>Светильник уличный светодиодный SPP-503-0-30K-050, мощность 50Вт, IP65</t>
  </si>
  <si>
    <t>Б0051837</t>
  </si>
  <si>
    <t>Светильник уличный светодиодный SPP-503-0-30K-080, мощность 80Вт, IP65</t>
  </si>
  <si>
    <t>Б0051838</t>
  </si>
  <si>
    <t>Светильник уличный светодиодный SPP-503-0-30K-100, мощность 100Вт, IP65</t>
  </si>
  <si>
    <t>Б0043666</t>
  </si>
  <si>
    <t>Светильник уличный светодиодный SPP-503-0-50K-030, мощность 30Вт, IP65</t>
  </si>
  <si>
    <t>Б0043667</t>
  </si>
  <si>
    <t>Светильник уличный светодиодный SPP-503-0-50K-050, мощность 50Вт, IP65</t>
  </si>
  <si>
    <t>Б0043668</t>
  </si>
  <si>
    <t>Светильник уличный светодиодный SPP-503-0-50K-080, мощность 80Вт, IP65</t>
  </si>
  <si>
    <t>Б0043669</t>
  </si>
  <si>
    <t>Светильник уличный светодиодный SPP-503-0-50K-100, мощность 100Вт, IP65</t>
  </si>
  <si>
    <t>Б0047166</t>
  </si>
  <si>
    <t>Светильник уличный светодиодный SPP-503-0-50K-120, мощность 120Вт, IP65</t>
  </si>
  <si>
    <t>Б0051839</t>
  </si>
  <si>
    <t>Светильник уличный светодиодный SPP-503-0-50K-150, мощность 150Вт, IP65</t>
  </si>
  <si>
    <t>Б0029443</t>
  </si>
  <si>
    <t>Светильник уличный светодиодный SPP-5-100-5K-W, мощность 100Вт, IP65</t>
  </si>
  <si>
    <t>Б0029444</t>
  </si>
  <si>
    <t>Светильник уличный светодиодный SPP-5-120-5K-W, мощность 120Вт, IP65</t>
  </si>
  <si>
    <t>Б0029445</t>
  </si>
  <si>
    <t>Светильник уличный светодиодный SPP-5-150-5K-W, мощность 150Вт,IP65</t>
  </si>
  <si>
    <t>Б0043670</t>
  </si>
  <si>
    <t>Светильник уличный светодиодный SPP-5-200-5K-W, мощность 200Вт, IP65</t>
  </si>
  <si>
    <t>Б0029441</t>
  </si>
  <si>
    <t>Светильник уличный светодиодный SPP-5-60-5K-W, мощность 60Вт, IP65</t>
  </si>
  <si>
    <t>Б0029442</t>
  </si>
  <si>
    <t>Светильник уличный светодиодный SPP-5-80-5K-W, мощность 80Вт, IP65</t>
  </si>
  <si>
    <t>Б0047172</t>
  </si>
  <si>
    <t>SPP-201-0-40K-018, промышленный, мощность 18Вт, IP65, L= 600мм, матовый</t>
  </si>
  <si>
    <t>Б0043654</t>
  </si>
  <si>
    <t>Светильник под лампу T8 LED SPP-101-0-001-060, IP65 под светодиодную лампу T8 G13 LED 600</t>
  </si>
  <si>
    <t>Б0043655</t>
  </si>
  <si>
    <t>Светильник под лампу T8 LED SPP-101-0-001-120, IP65 под светодиодную лампу T8 G13 LED 1200</t>
  </si>
  <si>
    <t>Б0043657</t>
  </si>
  <si>
    <t>Светильник под лампу T8 LED SPP-101-0-002-060, IP65 под 2 светодиодные лампы T8 G13 LED 2x600</t>
  </si>
  <si>
    <t>Б0043658</t>
  </si>
  <si>
    <t>Светильник под лампу T8 LED SPP-101-0-002-120, IP65 под 2 светодиодные лампы T8 G13 LED 2x1200</t>
  </si>
  <si>
    <t>Б0043659</t>
  </si>
  <si>
    <t>Светильник под лампу T8 LED SPP-101-0-002-150, IP65 под 2 светодиодные лампы T8 G13 LED 2x1500</t>
  </si>
  <si>
    <t>Б0051832</t>
  </si>
  <si>
    <t>Светильник уличный светодиодный SPP-502-0-50K-100, консольный, мощность 100Вт, IP65</t>
  </si>
  <si>
    <t>Б0051834</t>
  </si>
  <si>
    <t>Светильник уличный светодиодный SPP-502-0-50K-150, консольный, мощность 150Вт, IP65</t>
  </si>
  <si>
    <t>Б0051831</t>
  </si>
  <si>
    <t>Светильник уличный светодиодный SPP-502-0-50K-080/SPP-502-0-50K-080 консольный, мощность 80Вт, IP65</t>
  </si>
  <si>
    <t>Б0051833</t>
  </si>
  <si>
    <t>Светильник уличный светодиодный SPP-502-0-50K-120/SPP-502-0-50K-120 консольный, мощность 120Вт, IP65</t>
  </si>
  <si>
    <t>Б0047174</t>
  </si>
  <si>
    <t>Светильник светодиодный линейный профильный SPP-201-0-40K-036, промышленный, мощность 36Вт, IP65, L=1200мм, матовый</t>
  </si>
  <si>
    <t>Б0047178</t>
  </si>
  <si>
    <t>Светильник светодиодный линейный профильный SPP-201-0-40K-048, промышленный, мощность 48Вт, IP65, L=1500мм, матовый</t>
  </si>
  <si>
    <t>Б0056747</t>
  </si>
  <si>
    <t>Светильник светодиодный линейный профильный SPP-201-0-40K-E36, промышленный, мощность 36Вт, IP65, L=1200мм, с бап, матовый</t>
  </si>
  <si>
    <t>Б0057715</t>
  </si>
  <si>
    <t>Светильник светодиодный линейный профильный SPP-201-0-40K-L32, промышленный, мощность 32Вт, IP65, L=1200мм, матовый</t>
  </si>
  <si>
    <t>Б0047173</t>
  </si>
  <si>
    <t>Светильник светодиодный линейный профильный SPP-201-0-65K-018, промышленный, мощность 18Вт, IP65, L=600мм, матовый</t>
  </si>
  <si>
    <t>Б0047175</t>
  </si>
  <si>
    <t>Светильник светодиодный линейный профильный SPP-201-0-65K-036, промышленный, мощность 36Вт, IP65, L= 1200мм, матовый</t>
  </si>
  <si>
    <t>Б0047179</t>
  </si>
  <si>
    <t>Светильник светодиодный линейный профильный SPP-201-0-65K-048, промышленный, мощность 48Вт, IP65, L= 1500мм, матовый</t>
  </si>
  <si>
    <t>Б0057717</t>
  </si>
  <si>
    <t>Светильник светодиодный линейный профильный SPP-201-0-65K-066, промышленный, мощность 66Вт, IP65 L= 1500мм, матовый</t>
  </si>
  <si>
    <t>Б0056748</t>
  </si>
  <si>
    <t>Светильник светодиодный линейный профильный SPP-201-0-65K-E36, промышленный, мощность 36Вт, IP65, L= 1200мм, с бап, матовый</t>
  </si>
  <si>
    <t>Б0057716</t>
  </si>
  <si>
    <t>Светильник светодиодный линейный профильный SPP-201-0-65K-L32, промышленный, мощность 32Вт, IP65, L= 1200мм, матовый</t>
  </si>
  <si>
    <t>Б0041973</t>
  </si>
  <si>
    <t>Светильник светодиодный линейный профильный SPP-3-20-4K-M/SPP-3-20-6K-M, промышленный, мощность 20Вт, IP65, 620х64, матовый</t>
  </si>
  <si>
    <t>Б0041978</t>
  </si>
  <si>
    <t>Светильник светодиодный линейный профильный SPP-3-50-4K-M/SPP-3-50-6K-M, промышленный, мощность 50Вт, IP65, 1520х64, матовый</t>
  </si>
  <si>
    <t>Светильник светодиодный линейный профильный SPP-910-3-40K-032/SPP-910-3-65K-032, промышленный, мощность 32Вт, IP65, L=1200мм</t>
  </si>
  <si>
    <t>Светильник светодиодный линейный профильный SPP-910-3-40K-040/SPP-910-3-65K-040, промышленный, мощность 40Вт, IP65, L=1200мм, матовый</t>
  </si>
  <si>
    <t>Б0052438</t>
  </si>
  <si>
    <t>Светильник под лампу T8 LED SPP-102-0-002-120, под 2 светодиодные лампы T8 G13 2x1200 c рассеивателем из поликарбоната</t>
  </si>
  <si>
    <t>Б0046671</t>
  </si>
  <si>
    <t>Светильник промышленный светодиодный для потолков высотой выше 12 м SPP-403-0-50K-050, мощность 50Вт, IP65, подвесной</t>
  </si>
  <si>
    <t>Б0046672</t>
  </si>
  <si>
    <t>Светильник промышленный светодиодный для потолков высотой выше 12 м SPP-403-0-50K-100, мощность 100Вт, IP65, подвесной</t>
  </si>
  <si>
    <t>Б0046673</t>
  </si>
  <si>
    <t>Светильник промышленный светодиодный для потолков высотой выше 12 м SPP-403-0-50K-150, мощность 150Вт, IP65, подвесной</t>
  </si>
  <si>
    <t>Б0046674</t>
  </si>
  <si>
    <t>Светильник промышленный светодиодный для потолков высотой выше 12 м SPP-403-0-50K-200, мощность 200Вт, IP65, подвесной</t>
  </si>
  <si>
    <t>Б0048927</t>
  </si>
  <si>
    <t>Светильник офисный, панель светодиодная SPL-510-W-40K-040, мощность 40Вт, IP40, 595x595x8, белая, без драйвера</t>
  </si>
  <si>
    <t>Б0048926</t>
  </si>
  <si>
    <t>Светильник офисный, панель светодиодная SPL-510-W-65K-040, мощность 40Вт, IP40, 595x595x8, белая, без драйвера</t>
  </si>
  <si>
    <t>Б0050654</t>
  </si>
  <si>
    <t>Светильник офисный, панель светодиодная SPL-590-W-40K-040, мощность 40Вт, IP54, 595х595х32, белая, с драйвером</t>
  </si>
  <si>
    <t>Б0039417</t>
  </si>
  <si>
    <t>Драйвер LED-LP-5/6 (0.98X) premium для светодиодных панелей SPL-5/6/7/8/9 Кп менее 5, PF более 0,95</t>
  </si>
  <si>
    <t>Драйвер LED-LP-5/6 [0.98X] premium для светодиодных панелей SPL-5/6/7/8/9 Кп менее 2, PF более 0.98</t>
  </si>
  <si>
    <t>Б0048925</t>
  </si>
  <si>
    <t>Светильник офисный, панель светодиодная SPL-510-S-40K-040, мощность 40Вт, IP40, 595х595х8, серебро, без драйвера</t>
  </si>
  <si>
    <t>Б0048924</t>
  </si>
  <si>
    <t>Светильник офисный, панель светодиодная SPL-510-S-65K-040, мощность 40Вт, IP40, 595х595х8, серебро, без драйвера</t>
  </si>
  <si>
    <t>Б0048929</t>
  </si>
  <si>
    <t>Светильник офисный, панель светодиодная SPL-511-W-40K-040/SPL-511-W-65K-040, мощность 40Вт, IP40, 595x595x8, белая, без драйвера</t>
  </si>
  <si>
    <t>Б0048920</t>
  </si>
  <si>
    <t>Светильник офисный, панель светодиодная SPL-540-W-40K-040/SPL-540-W-65K-040 грильято, мощность 40Вт, IP40, 588x588x8, белая, без драйвера</t>
  </si>
  <si>
    <t>Б0047163</t>
  </si>
  <si>
    <t>Светильник промышленный светодиодный для потолков высотой выше 12 м SPP-411-0-50K-100, мощность100Вт, IP65, подвесной</t>
  </si>
  <si>
    <t>Б0047164</t>
  </si>
  <si>
    <t>Светильник промышленный светодиодный для потолков высотой выше 12 м SPP-411-0-50K-150, мощность 150Вт, IP65, подвесной</t>
  </si>
  <si>
    <t>Б0047165</t>
  </si>
  <si>
    <t>Светильник промышленный светодиодный для потолков высотой выше 12 м SPP-411-0-50K-200, мощность 200Вт, IP65, подвесной</t>
  </si>
  <si>
    <t>Б0046675</t>
  </si>
  <si>
    <t>Светильник промышленный светодиодный для потолков высотой выше 12 м SPP-404-0-50K-050, мощность 50Вт, IP54, подвесной</t>
  </si>
  <si>
    <t>Б0046676</t>
  </si>
  <si>
    <t>Светильник промышленный светодиодный для потолков высотой выше 12 м SPP-404-0-50K-100, мощность 100Вт, IP54, подвесной</t>
  </si>
  <si>
    <t>Б0046677</t>
  </si>
  <si>
    <t>Светильник промышленный светодиодный для потолков высотой выше 12 м SPP-404-0-50K-150, мощность 150Вт, IP54, подвесной</t>
  </si>
  <si>
    <t>Б0046678</t>
  </si>
  <si>
    <t>Светильник промышленный светодиодный для потолков высотой выше 12 м SPP-404-0-50K-200, мощность 200Вт, IP54, подвесной</t>
  </si>
  <si>
    <t>Б0046668</t>
  </si>
  <si>
    <t>Светильник промышленный светодиодный для потолков высотой выше 12 м SPP-402-0-50K-100/SPP-402-0-40K-100, мощность 100Вт, IP65, подвесной</t>
  </si>
  <si>
    <t>Б0046669</t>
  </si>
  <si>
    <t>Светильник промышленный светодиодный для потолков высотой выше 12 м SPP-402-0-50K-150/SPP-402-0-40K-150, мощность 150Вт, IP65, подвесной</t>
  </si>
  <si>
    <t>Б0046670</t>
  </si>
  <si>
    <t>Светильник промышленный светодиодный для потолков высотой выше 12 м SPP-402-0-50K-200/SPP-402-0-40K-200, мощность 200Вт, IP65, подвесной</t>
  </si>
  <si>
    <t>Б0036411</t>
  </si>
  <si>
    <t>Светильник светодиодный для ЖКХ-1 SPB-3-10-4K, IP20, мощность10 Вт, D155</t>
  </si>
  <si>
    <t>Б0036420</t>
  </si>
  <si>
    <t>Светильник светодиодный для ЖКХ-1 SPB-4-10-4K, IP20, мощность 10Вт, 170х170мм</t>
  </si>
  <si>
    <t>Б0017326</t>
  </si>
  <si>
    <t>Светильник светодиодный для ЖКХ-1 SPB-1-08 (W), IP54, мощность 8Вт, D180</t>
  </si>
  <si>
    <t>Б0036397</t>
  </si>
  <si>
    <t>Светильник светодиодный для ЖКХ-1 SPB-1-12 (W), P54, мощность 12Вт, D180</t>
  </si>
  <si>
    <t>Б0055041</t>
  </si>
  <si>
    <t>Светильник светодиодный для ЖКХ-1 SPB-301-0-4K-10, IP40, мощность 10Вт, накладной</t>
  </si>
  <si>
    <t>Б0055043</t>
  </si>
  <si>
    <t>Светильник светодиодный для ЖКХ-1 SPB-301-0-4K-15, IP40, мощность 15Вт, накладной</t>
  </si>
  <si>
    <t>Б0055045</t>
  </si>
  <si>
    <t>Светильник светодиодный для ЖКХ-1 SPB-301-0-4K-20, IP40, мощность 20Вт, накладной</t>
  </si>
  <si>
    <t>Б0055047</t>
  </si>
  <si>
    <t>Светильник светодиодный для ЖКХ-1 SPB-302-0-4K-10, IP40, мощность 10Вт, накладной</t>
  </si>
  <si>
    <t>Б0055049</t>
  </si>
  <si>
    <t>Светильник светодиодный для ЖКХ-1 SPB-302-0-4K-15, IP40, мощность 15Вт, накладной</t>
  </si>
  <si>
    <t>Б0052937</t>
  </si>
  <si>
    <t>Светильник светодиодный для ЖКХ-1 SPB-103-0-40K-012, мощность12Вт, IP65, 350х75х50</t>
  </si>
  <si>
    <t>Б0052939</t>
  </si>
  <si>
    <t>Светильник светодиодный для ЖКХ-1 SPB-103-0-40K-020,мощность 20Вт, IP65, 350х75х50</t>
  </si>
  <si>
    <t>Б0055040</t>
  </si>
  <si>
    <t>Светильник светодиодный для ЖКХ-1 SPB-301-2-4K-05, IP40, 5Вт 400Лм 4000K с акустическим датчиком, накладной</t>
  </si>
  <si>
    <t>Б0055042</t>
  </si>
  <si>
    <t>Светильник светодиодный для ЖКХ-1 SPB-301-2-4K-10, IP40, мощность 10Вт, с акустическим датчиком, накладной</t>
  </si>
  <si>
    <t>Б0055044</t>
  </si>
  <si>
    <t>Светильник светодиодный для ЖКХ-1 SPB-301-2-4K-15, IP40, мощность15Вт, с акустическим датчиком, накладной</t>
  </si>
  <si>
    <t>Б0055046</t>
  </si>
  <si>
    <t>Светильник светодиодный для ЖКХ-1 SPB-301-2-4K-20, IP40, мощность 20Вт, c акустическим датчиком, накладной</t>
  </si>
  <si>
    <t>Б0055048</t>
  </si>
  <si>
    <t>Светильник светодиодный для ЖКХ-1 SPB-302-2-4K-10, IP40, мощность 10Вт, с акустическим датчиком, накладной</t>
  </si>
  <si>
    <t>Б0020400</t>
  </si>
  <si>
    <t>Светильник светодиодный для ЖКХ-1 SPB-3-05-4K-MWS, IP20, мощность 5Вт, D155, датчиком движения</t>
  </si>
  <si>
    <t>Б0047623</t>
  </si>
  <si>
    <t>Светильник светодиодный для ЖКХ-1 SPB-201-0-40K-015/SPB-201-0-65К-015, IP65, мощность 15Вт, D175</t>
  </si>
  <si>
    <t>Б0047615</t>
  </si>
  <si>
    <t>Светильник светодиодный для ЖКХ-1 SPB-201-0-40К-008/SPB-201-0-65K-008, IP65, мощность 8Вт, D140</t>
  </si>
  <si>
    <t>Б0047619</t>
  </si>
  <si>
    <t>Светильник светодиодный для ЖКХ-1 SPB-201-0-40К-012/SPB-201-0-65K-012, IP65, мощность 12Вт, D155</t>
  </si>
  <si>
    <t>Б0047630</t>
  </si>
  <si>
    <t>Светильник светодиодный для ЖКХ-1 SPB-201-1-40К-012, IP65, мощность 12Вт, СВЧ с датчиком движения</t>
  </si>
  <si>
    <t>Б0047631</t>
  </si>
  <si>
    <t>Светильник светодиодный для ЖКХ-1 SPB-201-1-65K-012, IP65, мощность 12Вт, СВЧ с датчиком движения</t>
  </si>
  <si>
    <t>Б0047617</t>
  </si>
  <si>
    <t>Светильник светодиодный для ЖКХ-1 SPB-202-0-40K-008/SPB-202-0-65K-008, IP65, мощность 8Вт, 160x90, ОВАЛ</t>
  </si>
  <si>
    <t>Б0047621</t>
  </si>
  <si>
    <t>Светильник светодиодный для ЖКХ-1 SPB-202-0-40K-012/SPB-202-0-65K-012, IP65, мощность 12Вт, 200x98, ОВАЛ</t>
  </si>
  <si>
    <t>Б0047625</t>
  </si>
  <si>
    <t>Светильник светодиодный для ЖКХ-1 SPB-202-0-40K-015/SPB-202-0-65K-015, IP65, мощность 15Вт, 200x98, ОВАЛ</t>
  </si>
  <si>
    <t>Б0022452</t>
  </si>
  <si>
    <t>Светильник светодиодный для ЖКХ-1 SPB-1-08-MWS (W), IP54, мощность 8Вт, D180, с регулируемым датчиком движения</t>
  </si>
  <si>
    <t>Б0036398</t>
  </si>
  <si>
    <t>Светильник светодиодный для ЖКХ-1 SPB-1-12-MWS (W), IP54, мощность 12Вт, D180, с регулируемым датчиком движения</t>
  </si>
  <si>
    <t>Б0054579</t>
  </si>
  <si>
    <t>Светильник светодиодный для ЖКХ-1 SPB-201-0-40K-018/SPB-201-0-65K-018, настенно-потолочный, IP65, D210мм, мощность 18Вт, матовый</t>
  </si>
  <si>
    <t>Б0047628</t>
  </si>
  <si>
    <t>Светильник светодиодный для ЖКХ-1 SPB-201-1-40K-008/SPB-201-1-65K-008, IP65, мощность 8Вт, СВЧ с датчиком движения</t>
  </si>
  <si>
    <t>Б0047632</t>
  </si>
  <si>
    <t>Светильник светодиодный для ЖКХ-1 SPB-201-1-40K-015/SPB-201-1-65K-015, IP65, мощность 15Вт, СВЧ с датчиком движения</t>
  </si>
  <si>
    <t>Б0055050</t>
  </si>
  <si>
    <t>Светильник светодиодный для ЖКХ-1 SPB-302-2-4K-15/SPB-4-15-4K-MWS, IP40, мощность 15Вт, 190х190мм, акустический датчик/с датчиком движения, накладной</t>
  </si>
  <si>
    <t>Б0043591</t>
  </si>
  <si>
    <t>Прожектор для архитектурного освещения PRO LPR-061-0-65K-050 50Вт 6500К 4600Лм IP65</t>
  </si>
  <si>
    <t>Б0043592</t>
  </si>
  <si>
    <t>Прожектор для архитектурного освещения PRO LPR-061-0-65K-100 100Вт 6500К 9000Лм IP65</t>
  </si>
  <si>
    <t>Б0052022</t>
  </si>
  <si>
    <t>Прожектор для архитектурного освещения LPR-023-0-65K-020 20Вт 6500K 1600Лм IP65</t>
  </si>
  <si>
    <t>Б0052023</t>
  </si>
  <si>
    <t>Прожектор для архитектурного освещения LPR-023-0-65K-030 30Вт 6500K 2400Лм IP65</t>
  </si>
  <si>
    <t>Б0052024</t>
  </si>
  <si>
    <t>Прожектор для архитектурного освещения LPR-023-0-65K-050 50Вт 6500K 4000Лм IP65</t>
  </si>
  <si>
    <t>Б0052025</t>
  </si>
  <si>
    <t>Прожектор для архитектурного освещения LPR-023-0-65K-070 70Вт 6500K 5600Лм IP65</t>
  </si>
  <si>
    <t>Б0052026</t>
  </si>
  <si>
    <t>Прожектор для архитектурного освещения LPR-023-0-65K-100 100Вт 6500K 8000Лм IP65</t>
  </si>
  <si>
    <t xml:space="preserve">Б0043593 </t>
  </si>
  <si>
    <t>Прожектор для архитектурного освещения PRO LPR-061-0-65K-150 150Вт 6500К 13500Лм IP65</t>
  </si>
  <si>
    <t>Б0043594</t>
  </si>
  <si>
    <t>Прожектор для архитектурного освещения PRO LPR-061-0-65K-200 200Вт 6500K 18000Лм IP65</t>
  </si>
  <si>
    <t>Б0044392</t>
  </si>
  <si>
    <t>247-102-2524</t>
  </si>
  <si>
    <t>Светильник светодиодный для аварийного освещения SSA-103-1-20, 3ч БАП, мощность 3Вт, IP20, 268х241 мм "человек-стрелка" двусторонний со сменными пиктограммами</t>
  </si>
  <si>
    <t>Б0044405</t>
  </si>
  <si>
    <t>247-102-2525</t>
  </si>
  <si>
    <t>Светильник светодиодный для аварийного освещения DPA-301-0-65 непостоянный 40 LED, мощность 5Вт, 3ч БАП, IP65, 355x136x58мм</t>
  </si>
  <si>
    <t>247-102-2168</t>
  </si>
  <si>
    <t>247-102-2169</t>
  </si>
  <si>
    <t>247-102-2170</t>
  </si>
  <si>
    <t>247-102-2182</t>
  </si>
  <si>
    <t>247-102-2183</t>
  </si>
  <si>
    <t>247-102-2184</t>
  </si>
  <si>
    <t>247-102-2185</t>
  </si>
  <si>
    <t>247-102-2186</t>
  </si>
  <si>
    <t>247-102-2187</t>
  </si>
  <si>
    <t>247-102-2192</t>
  </si>
  <si>
    <t>274-701-0212-0038</t>
  </si>
  <si>
    <t>274-701-0212-0039</t>
  </si>
  <si>
    <t>274-701-0212-0040</t>
  </si>
  <si>
    <t>274-701-0501-0197</t>
  </si>
  <si>
    <t>274-701-0501-0198</t>
  </si>
  <si>
    <t>247-102-2164</t>
  </si>
  <si>
    <t>247-102-2165</t>
  </si>
  <si>
    <t>247-102-2166</t>
  </si>
  <si>
    <t>247-102-2167</t>
  </si>
  <si>
    <t>247-102-2173</t>
  </si>
  <si>
    <t>247-102-2174</t>
  </si>
  <si>
    <t>247-102-2175</t>
  </si>
  <si>
    <t>247-102-2176</t>
  </si>
  <si>
    <t>247-102-2177</t>
  </si>
  <si>
    <t>247-102-2178</t>
  </si>
  <si>
    <t>247-102-2179</t>
  </si>
  <si>
    <t>247-102-2180</t>
  </si>
  <si>
    <t>247-102-2181</t>
  </si>
  <si>
    <t>247-102-2189</t>
  </si>
  <si>
    <t>247-102-2191</t>
  </si>
  <si>
    <t>247-102-3501</t>
  </si>
  <si>
    <t>247-102-3502</t>
  </si>
  <si>
    <t>247-102-3503</t>
  </si>
  <si>
    <t>247-102-3504</t>
  </si>
  <si>
    <t>274-701-0212-0031</t>
  </si>
  <si>
    <t>274-701-0212-0032</t>
  </si>
  <si>
    <t>247-102-2172</t>
  </si>
  <si>
    <t>247-102-2188</t>
  </si>
  <si>
    <t>247-102-2190</t>
  </si>
  <si>
    <t>247-102-2193</t>
  </si>
  <si>
    <t>247-102-2194</t>
  </si>
  <si>
    <t>247-102-2195</t>
  </si>
  <si>
    <t>247-102-2196</t>
  </si>
  <si>
    <t>247-102-2197</t>
  </si>
  <si>
    <t>247-102-2198</t>
  </si>
  <si>
    <t>247-102-2199</t>
  </si>
  <si>
    <t>247-102-2612</t>
  </si>
  <si>
    <t>247-102-2613</t>
  </si>
  <si>
    <t>247-102-2614</t>
  </si>
  <si>
    <t>247-102-2615</t>
  </si>
  <si>
    <t>247-102-2618</t>
  </si>
  <si>
    <t>247-102-2619</t>
  </si>
  <si>
    <t>247-102-2620</t>
  </si>
  <si>
    <t>247-102-2621</t>
  </si>
  <si>
    <t>247-102-2622</t>
  </si>
  <si>
    <t>247-102-2623</t>
  </si>
  <si>
    <t>247-102-2624</t>
  </si>
  <si>
    <t>247-102-2625</t>
  </si>
  <si>
    <t>247-102-2626</t>
  </si>
  <si>
    <t>247-102-2627</t>
  </si>
  <si>
    <t>247-102-2628</t>
  </si>
  <si>
    <t>247-102-2629</t>
  </si>
  <si>
    <t>247-102-2630</t>
  </si>
  <si>
    <t>247-102-2631</t>
  </si>
  <si>
    <t>247-102-2632</t>
  </si>
  <si>
    <t>247-102-2633</t>
  </si>
  <si>
    <t>247-102-2634</t>
  </si>
  <si>
    <t>247-102-2635</t>
  </si>
  <si>
    <t>247-102-2637</t>
  </si>
  <si>
    <t>247-102-2638</t>
  </si>
  <si>
    <t>247-102-2639</t>
  </si>
  <si>
    <t>247-102-3010</t>
  </si>
  <si>
    <t>247-102-3214</t>
  </si>
  <si>
    <t>247-102-3215</t>
  </si>
  <si>
    <t>247-102-3216</t>
  </si>
  <si>
    <t>247-102-3217</t>
  </si>
  <si>
    <t>274-701-0212-0030</t>
  </si>
  <si>
    <t>274-701-0212-0033</t>
  </si>
  <si>
    <t>274-701-0212-0034</t>
  </si>
  <si>
    <t>274-701-0212-0036</t>
  </si>
  <si>
    <t>274-701-0212-0037</t>
  </si>
  <si>
    <t>247-102-2616</t>
  </si>
  <si>
    <t>247-102-2617</t>
  </si>
  <si>
    <t>247-102-2636</t>
  </si>
  <si>
    <t>247-102-3006</t>
  </si>
  <si>
    <t>247-102-3007</t>
  </si>
  <si>
    <t>247-102-3008</t>
  </si>
  <si>
    <t>247-102-3009</t>
  </si>
  <si>
    <t>247-102-3011</t>
  </si>
  <si>
    <t>247-102-3908</t>
  </si>
  <si>
    <t>247-103-3563</t>
  </si>
  <si>
    <t>247-103-3564</t>
  </si>
  <si>
    <t>247-103-3565</t>
  </si>
  <si>
    <t>247-103-3566</t>
  </si>
  <si>
    <t>247-103-3567</t>
  </si>
  <si>
    <t>247-103-3568</t>
  </si>
  <si>
    <t>247-103-3569</t>
  </si>
  <si>
    <t>247-103-3570</t>
  </si>
  <si>
    <t>247-103-3571</t>
  </si>
  <si>
    <t>247-103-3572</t>
  </si>
  <si>
    <t>247-103-3573</t>
  </si>
  <si>
    <t>247-103-3574</t>
  </si>
  <si>
    <t>247-103-3575</t>
  </si>
  <si>
    <t>247-103-3576</t>
  </si>
  <si>
    <t>247-103-3577</t>
  </si>
  <si>
    <t>247-103-3578</t>
  </si>
  <si>
    <t>247-102-3218</t>
  </si>
  <si>
    <t>247-102-3507</t>
  </si>
  <si>
    <t>247-102-3508</t>
  </si>
  <si>
    <t>247-102-3509</t>
  </si>
  <si>
    <t>247-102-3510</t>
  </si>
  <si>
    <t>247-102-3511</t>
  </si>
  <si>
    <t>247-103-3560</t>
  </si>
  <si>
    <t>247-103-3562</t>
  </si>
  <si>
    <t>247-103-3559</t>
  </si>
  <si>
    <t>247-103-3561</t>
  </si>
  <si>
    <t>247-102-3219</t>
  </si>
  <si>
    <t>247-102-3220</t>
  </si>
  <si>
    <t>247-102-3221</t>
  </si>
  <si>
    <t>247-102-3222</t>
  </si>
  <si>
    <t>247-102-3223</t>
  </si>
  <si>
    <t>247-102-3224</t>
  </si>
  <si>
    <t>247-102-3225</t>
  </si>
  <si>
    <t>247-102-3226</t>
  </si>
  <si>
    <t>247-102-3227</t>
  </si>
  <si>
    <t>247-102-3228</t>
  </si>
  <si>
    <t>247-102-3231</t>
  </si>
  <si>
    <t>247-102-3233</t>
  </si>
  <si>
    <t>247-102-3234</t>
  </si>
  <si>
    <t>247-102-3235</t>
  </si>
  <si>
    <t>247-102-3512</t>
  </si>
  <si>
    <t>247-104-3006</t>
  </si>
  <si>
    <t>247-104-3007</t>
  </si>
  <si>
    <t>247-104-3008</t>
  </si>
  <si>
    <t>247-104-3009</t>
  </si>
  <si>
    <t>247-102-3403</t>
  </si>
  <si>
    <t>247-102-3404</t>
  </si>
  <si>
    <t>247-102-3407</t>
  </si>
  <si>
    <t>247-102-3602</t>
  </si>
  <si>
    <t>247-102-3603</t>
  </si>
  <si>
    <t>247-102-3401</t>
  </si>
  <si>
    <t>247-102-3402</t>
  </si>
  <si>
    <t>247-102-3405</t>
  </si>
  <si>
    <t>247-102-3406</t>
  </si>
  <si>
    <t>247-104-3010</t>
  </si>
  <si>
    <t>247-104-3011</t>
  </si>
  <si>
    <t>247-104-3012</t>
  </si>
  <si>
    <t>247-104-3013</t>
  </si>
  <si>
    <t>247-104-3014</t>
  </si>
  <si>
    <t>247-104-3015</t>
  </si>
  <si>
    <t>247-104-3016</t>
  </si>
  <si>
    <t>247-104-3003</t>
  </si>
  <si>
    <t>247-104-3004</t>
  </si>
  <si>
    <t>247-104-3005</t>
  </si>
  <si>
    <t>247-102-0380</t>
  </si>
  <si>
    <t>247-102-0381</t>
  </si>
  <si>
    <t>247-102-0382</t>
  </si>
  <si>
    <t>247-102-0384</t>
  </si>
  <si>
    <t>247-102-0368</t>
  </si>
  <si>
    <t>247-102-0369</t>
  </si>
  <si>
    <t>247-102-0370</t>
  </si>
  <si>
    <t>247-102-0375</t>
  </si>
  <si>
    <t>247-102-0376</t>
  </si>
  <si>
    <t>247-102-0386</t>
  </si>
  <si>
    <t>247-102-0387</t>
  </si>
  <si>
    <t>247-102-0371</t>
  </si>
  <si>
    <t>247-102-0372</t>
  </si>
  <si>
    <t>247-102-0373</t>
  </si>
  <si>
    <t>247-102-0374</t>
  </si>
  <si>
    <t>247-102-0377</t>
  </si>
  <si>
    <t>247-102-0379</t>
  </si>
  <si>
    <t>247-102-0388</t>
  </si>
  <si>
    <t>247-102-0390</t>
  </si>
  <si>
    <t>247-102-0391</t>
  </si>
  <si>
    <t>247-102-0394</t>
  </si>
  <si>
    <t>247-102-0395</t>
  </si>
  <si>
    <t>247-102-0396</t>
  </si>
  <si>
    <t>247-102-0397</t>
  </si>
  <si>
    <t>247-102-0398</t>
  </si>
  <si>
    <t>247-102-0383</t>
  </si>
  <si>
    <t>247-102-0385</t>
  </si>
  <si>
    <t>247-102-0389</t>
  </si>
  <si>
    <t>247-102-0392</t>
  </si>
  <si>
    <t>247-102-0393</t>
  </si>
  <si>
    <t>247-102-0378</t>
  </si>
  <si>
    <t>247-103-3823</t>
  </si>
  <si>
    <t>247-103-3824</t>
  </si>
  <si>
    <t>247-103-3827</t>
  </si>
  <si>
    <t>247-103-3828</t>
  </si>
  <si>
    <t>247-103-3829</t>
  </si>
  <si>
    <t>247-103-3830</t>
  </si>
  <si>
    <t>247-103-3831</t>
  </si>
  <si>
    <t>247-103-3825</t>
  </si>
  <si>
    <t>247-103-3826</t>
  </si>
  <si>
    <t>ELTEX</t>
  </si>
  <si>
    <t>IP-приставка цифровая телевизионная IP-приставка цифровая телевизионная - NV-711: Full HD Set-Top box и медиаплеер, Amlogic S905X, 1 ГБ ОЗУ, Android 7.1, 1xLAN 10/100, 1xUSB 2.0, HDMI 2.0</t>
  </si>
  <si>
    <t>248-101-0403</t>
  </si>
  <si>
    <t>Терминал абонентский оптический, марки GPON-ONT  NTU-1:1 порт PON(SC), 1 порт LAN 10/100/1000 Base-T</t>
  </si>
  <si>
    <t>248-102-0101</t>
  </si>
  <si>
    <t>Терминал абонентский оптический, марки GPON-ONT NTU-RG-5421G-Wac, 1 порт PON(SC), 4 порта LAN 10/100/1000 Base-T,1xUSB,1xFXS,  WiFi(802.11ac,2х2 866 Мбит/c, 5 GHz+802.11n, 2х2, 300 Мбит/c, 2.4 GHz)</t>
  </si>
  <si>
    <t>248-102-0102</t>
  </si>
  <si>
    <t>Ethernet-коммутатор агрегации MES3308F: 4 порта 1000Base-X(SFP), 4 комбинированных порта 10/100/1000Base-T/1000Base-X(SFP), 4 порта 10GBase-X(SFP+), L3</t>
  </si>
  <si>
    <t>518-102-0403</t>
  </si>
  <si>
    <t>Ethernet-коммутатор агрегации MES3308F: 4 порта 1000Base-X(SFP), 4 комбинированных порта 10/100/1000Base-T/1000Base-X(SFP), 4 порта 10GBase-X(SFP+), L3  (модуль питания PM160-220/12 приобретается отдельно, рекомендуется преобретать 2 шт с учетом резервирования)</t>
  </si>
  <si>
    <t>Ethernet-коммутатор агрегации MES3316F: 12 портов 1000Base-X(SFP), 4 комбинированных порта 10/100/1000Base-T/1000Base-X(SFP), 4 порта 10GBase-X(SFP+), L3</t>
  </si>
  <si>
    <t>518-102-0404</t>
  </si>
  <si>
    <t>Ethernet-коммутатор агрегации MES3316F: 12 портов 1000Base-X(SFP), 4 комбинированных порта 10/100/1000Base-T/1000Base-X(SFP), 4 порта 10GBase-X(SFP+), L3  (модуль питания PM160-220/12 приобретается отдельно, рекомендуется преобретать 2 шт с учетом резервирования)</t>
  </si>
  <si>
    <t>Ethernet-коммутатор агрегации MES3324, 20 портов 10/100/1000Base-T, 4 комбинированных порта 10/100/1000Base-T/1000Base-X(SFP), 4 порта 10GBase-X(SFP+), L3</t>
  </si>
  <si>
    <t>518-102-0401</t>
  </si>
  <si>
    <t>Ethernet-коммутатор агрегации MES3324, 20 портов 10/100/1000Base-T, 4 комбинированных порта 10/100/1000Base-T/1000Base-X(SFP), 4 порта 10GBase-X(SFP+), L3  (модуль питания PM160-220/12 приобретается отдельно, рекомендуется преобретать 2 шт с учетом резервирования)</t>
  </si>
  <si>
    <t>Ethernet-коммутатор агрегации MES3324F: 20 портов 1000Base-X(SFP), 4 комбинированных порта 10/100/1000Base-T/1000Base-X(SFP), 4 порта 10GBase-X(SFP+), L3</t>
  </si>
  <si>
    <t>518-102-0405</t>
  </si>
  <si>
    <t>Ethernet-коммутатор агрегации MES3324F: 20 портов 1000Base-X(SFP), 4 комбинированных порта 10/100/1000Base-T/1000Base-X(SFP), 4 порта 10GBase-X(SFP+), L3  (модуль питания PM160-220/12 приобретается отдельно, рекомендуется преобретать 2 шт с учетом резервирования)</t>
  </si>
  <si>
    <t>Ethernet-коммутатор агрегации MES3348, 48 портов 10/100/1000Base-T, 4 порта 10GBase-X(SFP+)/1000Base-X(SFP), L3</t>
  </si>
  <si>
    <t>518-102-0402</t>
  </si>
  <si>
    <t>Ethernet-коммутатор агрегации MES3348, 48 портов 10/100/1000Base-T, 4 порта 10GBase-X(SFP+)/1000Base-X(SFP), L3   (модуль питания PM160-220/12 приобретается отдельно, рекомендуется преобретать 2 шт с учетом резервирования)</t>
  </si>
  <si>
    <t>Ethernet-коммутатор агрегации MES3348F: 48 портов 1000Base-X(SFP), 4 порта 10GBase-X(SFP+), L3</t>
  </si>
  <si>
    <t>518-102-0406</t>
  </si>
  <si>
    <t>Ethernet-коммутатор агрегации MES3348F: 48 портов 1000Base-X(SFP), 4 порта 10GBase-X(SFP+), L3  (модуль питания PM160-220/12 приобретается отдельно, рекомендуется преобретать 2 шт с учетом резервирования)</t>
  </si>
  <si>
    <t>Ethernet-коммутатор агрегации MES5316A, 1x10/100/1000BASE-T (ООВ), 16x10GBASE-R(SFP+)/1000BASE-X (SFP), коммутатор L3</t>
  </si>
  <si>
    <t>518-102-0407</t>
  </si>
  <si>
    <t>Ethernet-коммутатор агрегации MES5316A, 1x10/100/1000BASE-T (ООВ), 16x10GBASE-R(SFP+)/1000BASE-X (SFP), коммутатор L3  (модуль питания PM160-220/12 приобретается отдельно, рекомендуется преобретать 2 шт с учетом резервирования)</t>
  </si>
  <si>
    <t>Ethernet-коммутатор агрегации MES5332A, 1x10/100/1000BASE-T (ООВ), 32x10GBASE-R(SFP+)/1000BASE-X (SFP), коммутатор L3</t>
  </si>
  <si>
    <t>518-102-0409</t>
  </si>
  <si>
    <t>Ethernet-коммутатор агрегации MES5332A, 1x10/100/1000BASE-T (ООВ), 32x10GBASE-R(SFP+)/1000BASE-X (SFP), коммутатор L3  (модуль питания PM160-220/12 приобретается отдельно, рекомендуется преобретать 2 шт с учетом резервирования)</t>
  </si>
  <si>
    <t>518-102-0408</t>
  </si>
  <si>
    <t>MES5324 (MES5400-24): 24 порта 10G Base-X,4 порта 40G (QSFP)
коммутатор L3  (модуль питания PM160-220/12 приобретается отдельно, рекомендуется преобретать 2 шт с учетом резервирования)</t>
  </si>
  <si>
    <t>Ethernet-коммутатор агрегации MES5448: 48 портов 10G Base-X, 4 порта 40G(QSFP), коммутатор L3</t>
  </si>
  <si>
    <t>518-102-0410</t>
  </si>
  <si>
    <t>Ethernet-коммутатор агрегации MES5448: 48 портов 10G Base-X, 4 порта 40G(QSFP), коммутатор L3  (модуль питания PM160-220/12 приобретается отдельно, рекомендуется преобретать 2 шт с учетом резервирования)</t>
  </si>
  <si>
    <t>Ethernet-коммутатор доступа MES2324: 24 порта 10/100/1000 Base-T, 4 порта 10GBase-X (SFP+)/1000Base-X (SFP), L3, 220V AC</t>
  </si>
  <si>
    <t>518-102-0305</t>
  </si>
  <si>
    <t>Ethernet-коммутатор доступа MES2324F: 24 порта 1000Base-X (SFP), 4х10GBase-X (SFP+)/1000Base-X (SFP), L3, 48V DC</t>
  </si>
  <si>
    <t>518-102-0312</t>
  </si>
  <si>
    <t>Ethernet-коммутатор доступа MES2324FB: 24 порта 1000Base-X (SFP), 4х10GBase-X (SFP+)/1000Base-X (SFP), L3, 220V AC, 12V DC</t>
  </si>
  <si>
    <t>518-102-0311</t>
  </si>
  <si>
    <t>Ethernet-коммутатор доступа MES2324P: 24 порта 10/100/1000 Base-T (PoE/PoE+), 4 порта 10GBase-X (SFP+)/1000Base-X (SFP), L2, 220V AC</t>
  </si>
  <si>
    <t>518-102-0308</t>
  </si>
  <si>
    <t>Ethernet-коммутатор доступа MES2348P: 48 портов 10/100/1000 Base-T (PoE/PoE+), 4 порта 10GBase-X (SFP+)/1000Base-X (SFP), L3, 2 слота для модулей питания</t>
  </si>
  <si>
    <t>518-102-0310</t>
  </si>
  <si>
    <t>Ethernet-коммутатор доступа MES2348P: 48 портов 10/100/1000 Base-T (PoE/PoE+), 4 порта 10GBase-X (SFP+)/1000Base-X (SFP), L3, 2 слота для модулей питания  (модуль питания PM950-220/56 приобретается отдельно, рекомендуется преобретать 2 шт с учетом резервирования)</t>
  </si>
  <si>
    <t>Ethernet-коммутатор доступа MES2408B, 8 портов 10/100/1000BASE-T, 2 порта 100BASE-FX/1000BASE-X, L2,220В AC, 12В DC</t>
  </si>
  <si>
    <t>518-102-0304</t>
  </si>
  <si>
    <t>Абонентский шлюз IP-телефонии TAU-1M.IP: 1xFXS, 1xWAN, 2xLAN, 1xUSB, SIP</t>
  </si>
  <si>
    <t>518-102-0201</t>
  </si>
  <si>
    <t>Абонентский шлюз IP-телефонии TAU-24.IP: 24хFXS, 3хRJ45-10/100/1000</t>
  </si>
  <si>
    <t>518-102-0206</t>
  </si>
  <si>
    <t>Абонентский шлюз IP-телефонии TAU-2M.IP: 2xFXS, 1xWAN, 1xLAN, 1xUSB, SIP</t>
  </si>
  <si>
    <t>518-102-0202</t>
  </si>
  <si>
    <t>248-102-4401</t>
  </si>
  <si>
    <t>TAU-32M.IP: 4 слота для субмодулей TAU32M-M8S или
TAU32M-M8O, 3хRJ-45 (LAN), 2 шасси под SFP, 1 слот для
блока питания PM160-220/12 или PM100-48/12, 1U, SIP  (модуль питания PM160-220/12 приобретается отдельно, рекомендуется преобретать 2 шт с учетом резервирования, субмодули TAU32M-M8S и
TAU32M-M8O приобретается отдельно)</t>
  </si>
  <si>
    <t>Абонентский шлюз IP-телефонии TAU-36.IP: 36хFXS, 3хRJ45-10/100/1000</t>
  </si>
  <si>
    <t>518-102-0207</t>
  </si>
  <si>
    <t>Абонентский шлюз IP-телефонии TAU-4M.IP: 4xFXS, 1xWAN, 1xLAN, 1xUSB, SIP</t>
  </si>
  <si>
    <t>518-102-0203</t>
  </si>
  <si>
    <t>Абонентский шлюз IP-телефонии TAU-72.IP: 72хFXS, 3хRJ45-10/100/1000</t>
  </si>
  <si>
    <t>518-102-0208</t>
  </si>
  <si>
    <t>Абонентский шлюз IP-телефонии TAU-8.IP: 8xFXS, 1xWAN, 1xUSB, SIP</t>
  </si>
  <si>
    <t>518-102-0204</t>
  </si>
  <si>
    <t>Точка доступа WEP-1L, 802.11 ac (5G WiFi), 2.4/5GHz; 2x2 MIMO; 1 порт 10/100/1000 Base-T, AC 220В, indoor</t>
  </si>
  <si>
    <t>518-102-0601</t>
  </si>
  <si>
    <t>Точка доступа WEP-2L 802.11 ac (5G WiFi), 2.4/5GHz;2x2 MIMO; 1 порт 10/100/1000 Base-T, 48 В DC-PoE, indoor</t>
  </si>
  <si>
    <t>518-102-0602</t>
  </si>
  <si>
    <t>518-102-0603</t>
  </si>
  <si>
    <t xml:space="preserve">Точка доступа WOP-2L, 802.11 ac (5G WiFi), 2.4/5GHz; 2х2
MIMO; 1 порта 10/100/1000 Base-T, 2 внешние антенны, 48
В DC-PoE, outdoor </t>
  </si>
  <si>
    <t>WLC-15</t>
  </si>
  <si>
    <t>541-802-6401-0001</t>
  </si>
  <si>
    <t>Контроллер беспроводного доступа: WLC-15</t>
  </si>
  <si>
    <t>WLC-30</t>
  </si>
  <si>
    <t>541-802-6401-0002</t>
  </si>
  <si>
    <t>Контроллер беспроводного доступа: WLC-30</t>
  </si>
  <si>
    <t>248-102-0703</t>
  </si>
  <si>
    <t>Сервисный маршрутизатор ESR-20, 2 х 10/100/1000BASE-T, 2 x Combo 10/100/1000BASE-T/1000BASE-X SFP, 1 x USB 2.0, 1 x USB 3.0, 1 слот для SD-карт, Console, 4ГБ RAM, 4ГБ Flash, встроенный модуль питания 220В переменного тока</t>
  </si>
  <si>
    <t>1х2х0,5</t>
  </si>
  <si>
    <t>274-302-0101-0001</t>
  </si>
  <si>
    <t>1х2х0,75</t>
  </si>
  <si>
    <t>274-302-0101-0002</t>
  </si>
  <si>
    <t>1х2х1,0</t>
  </si>
  <si>
    <t>274-302-0101-0003</t>
  </si>
  <si>
    <t>1х2х1,5</t>
  </si>
  <si>
    <t>274-302-0101-0004</t>
  </si>
  <si>
    <t>1х2х2,5</t>
  </si>
  <si>
    <t>274-302-0101-0005</t>
  </si>
  <si>
    <t>2х2х0,5</t>
  </si>
  <si>
    <t>274-302-0101-0006</t>
  </si>
  <si>
    <t>2х2х0,75</t>
  </si>
  <si>
    <t>274-302-0101-0007</t>
  </si>
  <si>
    <t>2х2х1,0</t>
  </si>
  <si>
    <t>274-302-0101-0008</t>
  </si>
  <si>
    <t>2х2х1,5</t>
  </si>
  <si>
    <t>274-302-0101-0009</t>
  </si>
  <si>
    <t>2х2х2,5</t>
  </si>
  <si>
    <t>274-302-0101-0010</t>
  </si>
  <si>
    <t>274-302-0102-0001</t>
  </si>
  <si>
    <t>274-302-0102-0002</t>
  </si>
  <si>
    <t>274-302-0102-0003</t>
  </si>
  <si>
    <t>274-302-0102-0004</t>
  </si>
  <si>
    <t>274-302-0102-0005</t>
  </si>
  <si>
    <t>274-302-0102-0006</t>
  </si>
  <si>
    <t>274-302-0102-0007</t>
  </si>
  <si>
    <t>274-302-0102-0008</t>
  </si>
  <si>
    <t>274-302-0102-0009</t>
  </si>
  <si>
    <t>274-302-0102-0010</t>
  </si>
  <si>
    <t>274-302-0103-0001</t>
  </si>
  <si>
    <t>274-302-0103-0002</t>
  </si>
  <si>
    <t>274-302-0103-0003</t>
  </si>
  <si>
    <t>274-302-0103-0004</t>
  </si>
  <si>
    <t>274-302-0103-0005</t>
  </si>
  <si>
    <t>274-302-0103-0006</t>
  </si>
  <si>
    <t>274-302-0103-0007</t>
  </si>
  <si>
    <t>274-302-0103-0008</t>
  </si>
  <si>
    <t>274-302-0103-0009</t>
  </si>
  <si>
    <t>274-302-0103-0010</t>
  </si>
  <si>
    <t>274-302-0104-0001</t>
  </si>
  <si>
    <t>274-302-0104-0002</t>
  </si>
  <si>
    <t>274-302-0104-0003</t>
  </si>
  <si>
    <t>274-302-0104-0004</t>
  </si>
  <si>
    <t>274-302-0104-0005</t>
  </si>
  <si>
    <t>274-302-0104-0006</t>
  </si>
  <si>
    <t>274-302-0104-0007</t>
  </si>
  <si>
    <t>274-302-0104-0008</t>
  </si>
  <si>
    <t>274-302-0104-0009</t>
  </si>
  <si>
    <t>274-302-0104-0010</t>
  </si>
  <si>
    <t>2х0,4</t>
  </si>
  <si>
    <t>274-302-0105-0001</t>
  </si>
  <si>
    <t>4х0,4</t>
  </si>
  <si>
    <t>274-302-0105-0002</t>
  </si>
  <si>
    <t>6х0,4</t>
  </si>
  <si>
    <t>274-302-0105-0003</t>
  </si>
  <si>
    <t>8х0,4</t>
  </si>
  <si>
    <t>274-302-0105-0004</t>
  </si>
  <si>
    <t>10х0,4</t>
  </si>
  <si>
    <t>274-302-0105-0005</t>
  </si>
  <si>
    <t>12х0,4</t>
  </si>
  <si>
    <t>274-302-0105-0006</t>
  </si>
  <si>
    <t>14х0,4</t>
  </si>
  <si>
    <t>274-302-0105-0007</t>
  </si>
  <si>
    <t>16х0,4</t>
  </si>
  <si>
    <t>274-302-0105-0008</t>
  </si>
  <si>
    <t>18х0,4</t>
  </si>
  <si>
    <t>274-302-0105-0009</t>
  </si>
  <si>
    <t>20х0,4</t>
  </si>
  <si>
    <t>274-302-0105-0010</t>
  </si>
  <si>
    <t>1х2х0,4</t>
  </si>
  <si>
    <t>274-302-0105-0011</t>
  </si>
  <si>
    <t>2х2х0,4</t>
  </si>
  <si>
    <t>274-302-0105-0012</t>
  </si>
  <si>
    <t>2х0,5</t>
  </si>
  <si>
    <t>274-302-0105-0013</t>
  </si>
  <si>
    <t>4х0,5</t>
  </si>
  <si>
    <t>274-302-0105-0014</t>
  </si>
  <si>
    <t>6х0,5</t>
  </si>
  <si>
    <t>274-302-0105-0015</t>
  </si>
  <si>
    <t>8х0,5</t>
  </si>
  <si>
    <t>274-302-0105-0016</t>
  </si>
  <si>
    <t>10х0,5</t>
  </si>
  <si>
    <t>274-302-0105-0017</t>
  </si>
  <si>
    <t>12х0,5</t>
  </si>
  <si>
    <t>274-302-0105-0018</t>
  </si>
  <si>
    <t>14х0,5</t>
  </si>
  <si>
    <t>274-302-0105-0019</t>
  </si>
  <si>
    <t>16х0,5</t>
  </si>
  <si>
    <t>274-302-0105-0020</t>
  </si>
  <si>
    <t>18х0,5</t>
  </si>
  <si>
    <t>274-302-0105-0021</t>
  </si>
  <si>
    <t>20х0,5</t>
  </si>
  <si>
    <t>274-302-0105-0022</t>
  </si>
  <si>
    <t>274-302-0105-0023</t>
  </si>
  <si>
    <t>274-302-0105-0024</t>
  </si>
  <si>
    <t>2х0,64</t>
  </si>
  <si>
    <t>274-302-0105-0025</t>
  </si>
  <si>
    <t>4х0,64</t>
  </si>
  <si>
    <t>274-302-0105-0026</t>
  </si>
  <si>
    <t>1х2х0,64</t>
  </si>
  <si>
    <t>274-302-0105-0027</t>
  </si>
  <si>
    <t>2х2х0,64</t>
  </si>
  <si>
    <t>274-302-0105-0028</t>
  </si>
  <si>
    <t>2х0,8</t>
  </si>
  <si>
    <t>274-302-0105-0029</t>
  </si>
  <si>
    <t>4х0,8</t>
  </si>
  <si>
    <t>274-302-0105-0030</t>
  </si>
  <si>
    <t>1х2х0,8</t>
  </si>
  <si>
    <t>274-302-0105-0031</t>
  </si>
  <si>
    <t>2х2х0,8</t>
  </si>
  <si>
    <t>274-302-0105-0032</t>
  </si>
  <si>
    <t>274-302-0106-0001</t>
  </si>
  <si>
    <t>274-302-0106-0002</t>
  </si>
  <si>
    <t>274-302-0106-0003</t>
  </si>
  <si>
    <t>274-302-0106-0004</t>
  </si>
  <si>
    <t>274-302-0106-0005</t>
  </si>
  <si>
    <t>274-302-0106-0006</t>
  </si>
  <si>
    <t>274-302-0106-0007</t>
  </si>
  <si>
    <t>274-302-0106-0008</t>
  </si>
  <si>
    <t>274-302-0106-0009</t>
  </si>
  <si>
    <t>274-302-0106-0010</t>
  </si>
  <si>
    <t>274-302-0106-0011</t>
  </si>
  <si>
    <t>274-302-0106-0012</t>
  </si>
  <si>
    <t>274-302-0106-0013</t>
  </si>
  <si>
    <t>274-302-0106-0014</t>
  </si>
  <si>
    <t>274-302-0106-0015</t>
  </si>
  <si>
    <t>274-302-0106-0016</t>
  </si>
  <si>
    <t>274-302-0106-0017</t>
  </si>
  <si>
    <t>274-302-0106-0018</t>
  </si>
  <si>
    <t>274-302-0106-0019</t>
  </si>
  <si>
    <t>274-302-0106-0020</t>
  </si>
  <si>
    <t>274-302-0106-0021</t>
  </si>
  <si>
    <t>274-302-0106-0022</t>
  </si>
  <si>
    <t>274-302-0106-0023</t>
  </si>
  <si>
    <t>274-302-0106-0024</t>
  </si>
  <si>
    <t>274-302-0106-0025</t>
  </si>
  <si>
    <t>274-302-0106-0026</t>
  </si>
  <si>
    <t>274-302-0106-0027</t>
  </si>
  <si>
    <t>274-302-0106-0028</t>
  </si>
  <si>
    <t>274-302-0106-0029</t>
  </si>
  <si>
    <t>274-302-0106-0030</t>
  </si>
  <si>
    <t>274-302-0106-0031</t>
  </si>
  <si>
    <t>274-302-0106-0032</t>
  </si>
  <si>
    <t>274-302-0107-0001</t>
  </si>
  <si>
    <t>274-302-0107-0002</t>
  </si>
  <si>
    <t>274-302-0107-0003</t>
  </si>
  <si>
    <t>274-302-0107-0004</t>
  </si>
  <si>
    <t>274-302-0107-0005</t>
  </si>
  <si>
    <t>274-302-0107-0006</t>
  </si>
  <si>
    <t>274-302-0107-0007</t>
  </si>
  <si>
    <t>274-302-0107-0008</t>
  </si>
  <si>
    <t>274-302-0107-0009</t>
  </si>
  <si>
    <t>274-302-0107-0010</t>
  </si>
  <si>
    <t>274-302-0107-0011</t>
  </si>
  <si>
    <t>274-302-0107-0012</t>
  </si>
  <si>
    <t>274-302-0107-0013</t>
  </si>
  <si>
    <t>274-302-0107-0014</t>
  </si>
  <si>
    <t>274-302-0107-0015</t>
  </si>
  <si>
    <t>274-302-0107-0016</t>
  </si>
  <si>
    <t>274-302-0107-0017</t>
  </si>
  <si>
    <t>274-302-0107-0018</t>
  </si>
  <si>
    <t>274-302-0107-0019</t>
  </si>
  <si>
    <t>274-302-0107-0020</t>
  </si>
  <si>
    <t>274-302-0107-0021</t>
  </si>
  <si>
    <t>274-302-0107-0022</t>
  </si>
  <si>
    <t>274-302-0107-0023</t>
  </si>
  <si>
    <t>274-302-0107-0024</t>
  </si>
  <si>
    <t>274-302-0107-0025</t>
  </si>
  <si>
    <t>274-302-0107-0026</t>
  </si>
  <si>
    <t>274-302-0107-0027</t>
  </si>
  <si>
    <t>274-302-0107-0028</t>
  </si>
  <si>
    <t>274-302-0107-0029</t>
  </si>
  <si>
    <t>274-302-0107-0030</t>
  </si>
  <si>
    <t>274-302-0107-0031</t>
  </si>
  <si>
    <t>274-302-0107-0032</t>
  </si>
  <si>
    <t>274-302-0108-0001</t>
  </si>
  <si>
    <t>274-302-0108-0002</t>
  </si>
  <si>
    <t>274-302-0108-0003</t>
  </si>
  <si>
    <t>274-302-0108-0004</t>
  </si>
  <si>
    <t>274-302-0108-0005</t>
  </si>
  <si>
    <t>274-302-0108-0006</t>
  </si>
  <si>
    <t>274-302-0108-0007</t>
  </si>
  <si>
    <t>274-302-0108-0008</t>
  </si>
  <si>
    <t>274-302-0108-0009</t>
  </si>
  <si>
    <t>274-302-0108-0010</t>
  </si>
  <si>
    <t>274-302-0108-0011</t>
  </si>
  <si>
    <t>274-302-0108-0012</t>
  </si>
  <si>
    <t>274-302-0108-0013</t>
  </si>
  <si>
    <t>274-302-0108-0014</t>
  </si>
  <si>
    <t>274-302-0108-0015</t>
  </si>
  <si>
    <t>274-302-0108-0016</t>
  </si>
  <si>
    <t>274-302-0108-0017</t>
  </si>
  <si>
    <t>274-302-0108-0018</t>
  </si>
  <si>
    <t>274-302-0108-0019</t>
  </si>
  <si>
    <t>274-302-0108-0020</t>
  </si>
  <si>
    <t>274-302-0108-0021</t>
  </si>
  <si>
    <t>274-302-0108-0022</t>
  </si>
  <si>
    <t>274-302-0108-0023</t>
  </si>
  <si>
    <t>274-302-0108-0024</t>
  </si>
  <si>
    <t>274-302-0108-0025</t>
  </si>
  <si>
    <t>274-302-0108-0026</t>
  </si>
  <si>
    <t>274-302-0108-0027</t>
  </si>
  <si>
    <t>274-302-0108-0028</t>
  </si>
  <si>
    <t>274-302-0108-0029</t>
  </si>
  <si>
    <t>274-302-0108-0030</t>
  </si>
  <si>
    <t>274-302-0108-0031</t>
  </si>
  <si>
    <t>274-302-0108-0032</t>
  </si>
  <si>
    <t>274-302-0109-0001</t>
  </si>
  <si>
    <t>274-302-0109-0002</t>
  </si>
  <si>
    <t>274-302-0109-0003</t>
  </si>
  <si>
    <t>274-302-0109-0004</t>
  </si>
  <si>
    <t>274-302-0109-0005</t>
  </si>
  <si>
    <t>274-302-0109-0006</t>
  </si>
  <si>
    <t>274-302-0109-0007</t>
  </si>
  <si>
    <t>274-302-0109-0008</t>
  </si>
  <si>
    <t>274-302-0109-0009</t>
  </si>
  <si>
    <t>274-302-0109-0010</t>
  </si>
  <si>
    <t>274-302-0110-0001</t>
  </si>
  <si>
    <t>274-302-0110-0002</t>
  </si>
  <si>
    <t>274-302-0110-0003</t>
  </si>
  <si>
    <t>274-302-0110-0004</t>
  </si>
  <si>
    <t>274-302-0110-0005</t>
  </si>
  <si>
    <t>274-302-0110-0006</t>
  </si>
  <si>
    <t>274-302-0110-0007</t>
  </si>
  <si>
    <t>274-302-0110-0008</t>
  </si>
  <si>
    <t>274-302-0110-0009</t>
  </si>
  <si>
    <t>274-302-0110-0010</t>
  </si>
  <si>
    <t>274-302-0201-0001</t>
  </si>
  <si>
    <t>274-302-0201-0002</t>
  </si>
  <si>
    <t>274-302-0201-0003</t>
  </si>
  <si>
    <t>274-302-0201-0004</t>
  </si>
  <si>
    <t>274-302-0201-0005</t>
  </si>
  <si>
    <t>274-302-0201-0006</t>
  </si>
  <si>
    <t>274-302-0201-0007</t>
  </si>
  <si>
    <t>274-302-0201-0008</t>
  </si>
  <si>
    <t>274-302-0201-0009</t>
  </si>
  <si>
    <t>274-302-0201-0010</t>
  </si>
  <si>
    <t>274-302-0202-0001</t>
  </si>
  <si>
    <t>274-302-0202-0002</t>
  </si>
  <si>
    <t>274-302-0202-0003</t>
  </si>
  <si>
    <t>274-302-0202-0004</t>
  </si>
  <si>
    <t>274-302-0202-0005</t>
  </si>
  <si>
    <t>274-302-0202-0006</t>
  </si>
  <si>
    <t>274-302-0202-0007</t>
  </si>
  <si>
    <t>274-302-0202-0008</t>
  </si>
  <si>
    <t>274-302-0202-0009</t>
  </si>
  <si>
    <t>274-302-0202-0010</t>
  </si>
  <si>
    <t>274-302-0203-0001</t>
  </si>
  <si>
    <t>274-302-0203-0002</t>
  </si>
  <si>
    <t>274-302-0203-0003</t>
  </si>
  <si>
    <t>274-302-0203-0004</t>
  </si>
  <si>
    <t>274-302-0203-0005</t>
  </si>
  <si>
    <t>274-302-0203-0006</t>
  </si>
  <si>
    <t>274-302-0203-0007</t>
  </si>
  <si>
    <t>274-302-0203-0008</t>
  </si>
  <si>
    <t>274-302-0203-0009</t>
  </si>
  <si>
    <t>274-302-0203-0010</t>
  </si>
  <si>
    <t>274-302-0203-0011</t>
  </si>
  <si>
    <t>274-302-0203-0012</t>
  </si>
  <si>
    <t>274-302-0203-0013</t>
  </si>
  <si>
    <t>274-302-0203-0014</t>
  </si>
  <si>
    <t>274-302-0203-0015</t>
  </si>
  <si>
    <t>274-302-0203-0016</t>
  </si>
  <si>
    <t>274-302-0203-0017</t>
  </si>
  <si>
    <t>274-302-0203-0018</t>
  </si>
  <si>
    <t>274-302-0203-0019</t>
  </si>
  <si>
    <t>274-302-0203-0020</t>
  </si>
  <si>
    <t>274-302-0203-0021</t>
  </si>
  <si>
    <t>274-302-0203-0022</t>
  </si>
  <si>
    <t>274-302-0203-0023</t>
  </si>
  <si>
    <t>274-302-0203-0024</t>
  </si>
  <si>
    <t>274-302-0203-0025</t>
  </si>
  <si>
    <t>274-302-0203-0026</t>
  </si>
  <si>
    <t>274-302-0203-0027</t>
  </si>
  <si>
    <t>274-302-0203-0028</t>
  </si>
  <si>
    <t>274-302-0203-0029</t>
  </si>
  <si>
    <t>274-302-0203-0030</t>
  </si>
  <si>
    <t>274-302-0203-0031</t>
  </si>
  <si>
    <t>274-302-0203-0032</t>
  </si>
  <si>
    <t>274-302-0204-0001</t>
  </si>
  <si>
    <t>274-302-0204-0002</t>
  </si>
  <si>
    <t>274-302-0204-0003</t>
  </si>
  <si>
    <t>274-302-0204-0004</t>
  </si>
  <si>
    <t>274-302-0204-0005</t>
  </si>
  <si>
    <t>274-302-0204-0006</t>
  </si>
  <si>
    <t>274-302-0204-0007</t>
  </si>
  <si>
    <t>274-302-0204-0008</t>
  </si>
  <si>
    <t>274-302-0204-0009</t>
  </si>
  <si>
    <t>274-302-0204-0010</t>
  </si>
  <si>
    <t>274-302-0204-0011</t>
  </si>
  <si>
    <t>274-302-0204-0012</t>
  </si>
  <si>
    <t>274-302-0204-0013</t>
  </si>
  <si>
    <t>274-302-0204-0014</t>
  </si>
  <si>
    <t>274-302-0204-0015</t>
  </si>
  <si>
    <t>274-302-0204-0016</t>
  </si>
  <si>
    <t>274-302-0204-0017</t>
  </si>
  <si>
    <t>274-302-0204-0018</t>
  </si>
  <si>
    <t>274-302-0204-0019</t>
  </si>
  <si>
    <t>274-302-0204-0020</t>
  </si>
  <si>
    <t>274-302-0204-0021</t>
  </si>
  <si>
    <t>274-302-0204-0022</t>
  </si>
  <si>
    <t>274-302-0204-0023</t>
  </si>
  <si>
    <t>274-302-0204-0024</t>
  </si>
  <si>
    <t>274-302-0204-0025</t>
  </si>
  <si>
    <t>274-302-0204-0026</t>
  </si>
  <si>
    <t>274-302-0204-0027</t>
  </si>
  <si>
    <t>274-302-0204-0028</t>
  </si>
  <si>
    <t>274-302-0204-0029</t>
  </si>
  <si>
    <t>274-302-0204-0030</t>
  </si>
  <si>
    <t>274-302-0204-0031</t>
  </si>
  <si>
    <t>274-302-0204-0032</t>
  </si>
  <si>
    <t>274-302-0205-0001</t>
  </si>
  <si>
    <t>274-302-0205-0002</t>
  </si>
  <si>
    <t>274-302-0205-0003</t>
  </si>
  <si>
    <t>274-302-0205-0004</t>
  </si>
  <si>
    <t>274-302-0205-0005</t>
  </si>
  <si>
    <t>274-302-0205-0006</t>
  </si>
  <si>
    <t>274-302-0205-0007</t>
  </si>
  <si>
    <t>274-302-0205-0008</t>
  </si>
  <si>
    <t>274-302-0205-0009</t>
  </si>
  <si>
    <t>274-302-0205-0010</t>
  </si>
  <si>
    <t>274-302-0206-0001</t>
  </si>
  <si>
    <t>274-302-0206-0002</t>
  </si>
  <si>
    <t>274-302-0206-0003</t>
  </si>
  <si>
    <t>274-302-0206-0004</t>
  </si>
  <si>
    <t>274-302-0206-0005</t>
  </si>
  <si>
    <t>274-302-0206-0006</t>
  </si>
  <si>
    <t>274-302-0206-0007</t>
  </si>
  <si>
    <t>274-302-0206-0008</t>
  </si>
  <si>
    <t>274-302-0206-0009</t>
  </si>
  <si>
    <t>274-302-0206-0010</t>
  </si>
  <si>
    <t>1х2х0,2</t>
  </si>
  <si>
    <t>274-302-0301-0001</t>
  </si>
  <si>
    <t>1х2х0,35</t>
  </si>
  <si>
    <t>274-302-0301-0002</t>
  </si>
  <si>
    <t>274-302-0301-0003</t>
  </si>
  <si>
    <t>274-302-0301-0004</t>
  </si>
  <si>
    <t>1х2х1</t>
  </si>
  <si>
    <t>274-302-0301-0005</t>
  </si>
  <si>
    <t>274-302-0301-0006</t>
  </si>
  <si>
    <t>274-302-0301-0007</t>
  </si>
  <si>
    <t>2х2х0,2</t>
  </si>
  <si>
    <t>274-302-0301-0008</t>
  </si>
  <si>
    <t>2х2х0,35</t>
  </si>
  <si>
    <t>274-302-0301-0009</t>
  </si>
  <si>
    <t>274-302-0301-0010</t>
  </si>
  <si>
    <t>274-302-0301-0011</t>
  </si>
  <si>
    <t>2х2х1</t>
  </si>
  <si>
    <t>274-302-0301-0012</t>
  </si>
  <si>
    <t>274-302-0301-0013</t>
  </si>
  <si>
    <t>274-302-0301-0014</t>
  </si>
  <si>
    <t>4х2х0,5</t>
  </si>
  <si>
    <t>274-302-0301-0015</t>
  </si>
  <si>
    <t>4х2х0,75</t>
  </si>
  <si>
    <t>274-302-0301-0016</t>
  </si>
  <si>
    <t>274-302-0302-0001</t>
  </si>
  <si>
    <t>274-302-0302-0002</t>
  </si>
  <si>
    <t>274-302-0302-0003</t>
  </si>
  <si>
    <t>274-302-0302-0004</t>
  </si>
  <si>
    <t>274-302-0302-0005</t>
  </si>
  <si>
    <t>274-302-0302-0006</t>
  </si>
  <si>
    <t>274-302-0302-0007</t>
  </si>
  <si>
    <t>274-302-0302-0008</t>
  </si>
  <si>
    <t>274-302-0302-0009</t>
  </si>
  <si>
    <t>274-302-0302-0010</t>
  </si>
  <si>
    <t>274-302-0302-0011</t>
  </si>
  <si>
    <t>274-302-0302-0012</t>
  </si>
  <si>
    <t>274-302-0302-0013</t>
  </si>
  <si>
    <t>274-302-0302-0014</t>
  </si>
  <si>
    <t>274-302-0302-0015</t>
  </si>
  <si>
    <t>274-302-0302-0016</t>
  </si>
  <si>
    <t>274-302-0303-0001</t>
  </si>
  <si>
    <t>274-302-0303-0002</t>
  </si>
  <si>
    <t>274-302-0303-0003</t>
  </si>
  <si>
    <t>274-302-0303-0004</t>
  </si>
  <si>
    <t>274-302-0303-0005</t>
  </si>
  <si>
    <t>274-302-0303-0006</t>
  </si>
  <si>
    <t>274-302-0303-0007</t>
  </si>
  <si>
    <t>274-302-0303-0008</t>
  </si>
  <si>
    <t>274-302-0303-0009</t>
  </si>
  <si>
    <t>274-302-0303-0010</t>
  </si>
  <si>
    <t>274-302-0303-0011</t>
  </si>
  <si>
    <t>274-302-0303-0012</t>
  </si>
  <si>
    <t>274-302-0303-0013</t>
  </si>
  <si>
    <t>274-302-0303-0014</t>
  </si>
  <si>
    <t>274-302-0303-0015</t>
  </si>
  <si>
    <t>274-302-0303-0016</t>
  </si>
  <si>
    <t>274-302-0304-0001</t>
  </si>
  <si>
    <t>274-302-0304-0002</t>
  </si>
  <si>
    <t>274-302-0304-0003</t>
  </si>
  <si>
    <t>274-302-0304-0004</t>
  </si>
  <si>
    <t>274-302-0304-0005</t>
  </si>
  <si>
    <t>274-302-0304-0006</t>
  </si>
  <si>
    <t>274-302-0304-0007</t>
  </si>
  <si>
    <t>274-302-0304-0008</t>
  </si>
  <si>
    <t>274-302-0304-0009</t>
  </si>
  <si>
    <t>274-302-0304-0010</t>
  </si>
  <si>
    <t>274-302-0304-0011</t>
  </si>
  <si>
    <t>274-302-0304-0012</t>
  </si>
  <si>
    <t>274-302-0304-0013</t>
  </si>
  <si>
    <t>274-302-0304-0014</t>
  </si>
  <si>
    <t>274-302-0304-0015</t>
  </si>
  <si>
    <t>274-302-0304-0016</t>
  </si>
  <si>
    <t>274-302-0305-0001</t>
  </si>
  <si>
    <t>274-302-0305-0002</t>
  </si>
  <si>
    <t>274-302-0305-0003</t>
  </si>
  <si>
    <t>274-302-0305-0004</t>
  </si>
  <si>
    <t>274-302-0305-0005</t>
  </si>
  <si>
    <t>274-302-0305-0006</t>
  </si>
  <si>
    <t>274-302-0305-0007</t>
  </si>
  <si>
    <t>274-302-0305-0008</t>
  </si>
  <si>
    <t>274-302-0305-0009</t>
  </si>
  <si>
    <t>274-302-0305-0010</t>
  </si>
  <si>
    <t>274-302-0305-0011</t>
  </si>
  <si>
    <t>274-302-0305-0012</t>
  </si>
  <si>
    <t>274-302-0305-0013</t>
  </si>
  <si>
    <t>274-302-0305-0014</t>
  </si>
  <si>
    <t>274-302-0305-0015</t>
  </si>
  <si>
    <t>274-302-0305-0016</t>
  </si>
  <si>
    <t>274-302-0306-0001</t>
  </si>
  <si>
    <t>274-302-0306-0002</t>
  </si>
  <si>
    <t>274-302-0306-0003</t>
  </si>
  <si>
    <t>274-302-0306-0004</t>
  </si>
  <si>
    <t>274-302-0306-0005</t>
  </si>
  <si>
    <t>274-302-0306-0006</t>
  </si>
  <si>
    <t>274-302-0306-0007</t>
  </si>
  <si>
    <t>274-302-0306-0008</t>
  </si>
  <si>
    <t>274-302-0306-0009</t>
  </si>
  <si>
    <t>274-302-0306-0010</t>
  </si>
  <si>
    <t>274-302-0306-0011</t>
  </si>
  <si>
    <t>274-302-0306-0012</t>
  </si>
  <si>
    <t>274-302-0306-0013</t>
  </si>
  <si>
    <t>274-302-0306-0014</t>
  </si>
  <si>
    <t>274-302-0306-0015</t>
  </si>
  <si>
    <t>274-302-0306-0016</t>
  </si>
  <si>
    <t>274-302-0401-0001</t>
  </si>
  <si>
    <t>274-302-0401-0002</t>
  </si>
  <si>
    <t>274-302-0401-0003</t>
  </si>
  <si>
    <t>274-302-0401-0004</t>
  </si>
  <si>
    <t>274-302-0401-0005</t>
  </si>
  <si>
    <t>274-302-0401-0006</t>
  </si>
  <si>
    <t>274-302-0401-0007</t>
  </si>
  <si>
    <t>274-302-0401-0008</t>
  </si>
  <si>
    <t>274-302-0401-0009</t>
  </si>
  <si>
    <t>274-302-0401-0010</t>
  </si>
  <si>
    <t>274-302-0401-0011</t>
  </si>
  <si>
    <t>274-302-0401-0012</t>
  </si>
  <si>
    <t>274-302-0401-0013</t>
  </si>
  <si>
    <t>274-302-0401-0014</t>
  </si>
  <si>
    <t>274-302-0401-0015</t>
  </si>
  <si>
    <t>274-302-0401-0016</t>
  </si>
  <si>
    <t>274-302-0401-0017</t>
  </si>
  <si>
    <t>274-302-0401-0018</t>
  </si>
  <si>
    <t>274-302-0401-0019</t>
  </si>
  <si>
    <t>274-302-0401-0020</t>
  </si>
  <si>
    <t>274-302-0401-0021</t>
  </si>
  <si>
    <t>274-302-0401-0022</t>
  </si>
  <si>
    <t>274-302-0401-0023</t>
  </si>
  <si>
    <t>274-302-0401-0024</t>
  </si>
  <si>
    <t>274-302-0401-0025</t>
  </si>
  <si>
    <t>274-302-0401-0026</t>
  </si>
  <si>
    <t>274-302-0401-0027</t>
  </si>
  <si>
    <t>274-302-0401-0028</t>
  </si>
  <si>
    <t>274-302-0401-0029</t>
  </si>
  <si>
    <t>274-302-0401-0030</t>
  </si>
  <si>
    <t>274-302-0401-0031</t>
  </si>
  <si>
    <t>274-302-0401-0032</t>
  </si>
  <si>
    <t>274-302-0402-0001</t>
  </si>
  <si>
    <t>274-302-0402-0002</t>
  </si>
  <si>
    <t>274-302-0402-0003</t>
  </si>
  <si>
    <t>274-302-0402-0004</t>
  </si>
  <si>
    <t>274-302-0402-0005</t>
  </si>
  <si>
    <t>274-302-0402-0006</t>
  </si>
  <si>
    <t>274-302-0402-0007</t>
  </si>
  <si>
    <t>274-302-0402-0008</t>
  </si>
  <si>
    <t>274-302-0402-0009</t>
  </si>
  <si>
    <t>274-302-0402-0010</t>
  </si>
  <si>
    <t>274-302-0402-0011</t>
  </si>
  <si>
    <t>274-302-0402-0012</t>
  </si>
  <si>
    <t>274-302-0402-0013</t>
  </si>
  <si>
    <t>274-302-0402-0014</t>
  </si>
  <si>
    <t>274-302-0402-0015</t>
  </si>
  <si>
    <t>274-302-0402-0016</t>
  </si>
  <si>
    <t>274-302-0402-0017</t>
  </si>
  <si>
    <t>274-302-0402-0018</t>
  </si>
  <si>
    <t>274-302-0402-0019</t>
  </si>
  <si>
    <t>274-302-0402-0020</t>
  </si>
  <si>
    <t>274-302-0402-0021</t>
  </si>
  <si>
    <t>274-302-0402-0022</t>
  </si>
  <si>
    <t>274-302-0402-0023</t>
  </si>
  <si>
    <t>274-302-0402-0024</t>
  </si>
  <si>
    <t>274-302-0402-0025</t>
  </si>
  <si>
    <t>274-302-0402-0026</t>
  </si>
  <si>
    <t>274-302-0402-0027</t>
  </si>
  <si>
    <t>274-302-0402-0028</t>
  </si>
  <si>
    <t>274-302-0402-0029</t>
  </si>
  <si>
    <t>274-302-0402-0030</t>
  </si>
  <si>
    <t>274-302-0402-0031</t>
  </si>
  <si>
    <t>274-302-0402-0032</t>
  </si>
  <si>
    <t>274-302-0403-0001</t>
  </si>
  <si>
    <t>274-302-0403-0002</t>
  </si>
  <si>
    <t>274-302-0403-0003</t>
  </si>
  <si>
    <t>274-302-0403-0004</t>
  </si>
  <si>
    <t>274-801-0103-0001</t>
  </si>
  <si>
    <t>(подвесной) МГП "ЗАРЯ-3", заправленный ГОТВ Хладон 227еа  - 3  кг</t>
  </si>
  <si>
    <t>274-801-0103-0002</t>
  </si>
  <si>
    <t>(подвесной) МГП "ЗАРЯ-10", заправленный ГОТВ Хладон 227еа  - 11  кг</t>
  </si>
  <si>
    <t>274-801-0103-0003</t>
  </si>
  <si>
    <t>(подвесной) МГП "ЗАРЯ-22", заправленный ГОТВ Хладон 227еа  - 24 кг</t>
  </si>
  <si>
    <t>274-801-0103-0004</t>
  </si>
  <si>
    <t>(подвесной) МГП "ЗАРЯ-3" с РВД  , заправленный</t>
  </si>
  <si>
    <t>274-801-0103-0005</t>
  </si>
  <si>
    <t>(подвесной) МГП "ЗАРЯ-10" с РВД , заправленный  ГОТВ Хладон 227еа  - 11  кг</t>
  </si>
  <si>
    <t>274-801-0103-0006</t>
  </si>
  <si>
    <t>(подвесной) МГП "ЗАРЯ-22" с РВД , заправленный ГОТВ Хладон 227еа  - 24  кг</t>
  </si>
  <si>
    <t>274-801-0103-0007</t>
  </si>
  <si>
    <t>(подвесной) МГП "ЗАРЯ-3" с ЭМК , заправленный ГОТВ Хладон 227еа  - 3  кг</t>
  </si>
  <si>
    <t>274-801-0103-0008</t>
  </si>
  <si>
    <t>(подвесной) МГП "ЗАРЯ-10" с ЭМК, заправленный ГОТВ Хладон 227еа  - 11  кг</t>
  </si>
  <si>
    <t>274-801-0103-0009</t>
  </si>
  <si>
    <t>(подвесной) МГП "ЗАРЯ-22" с ЭМК , заправленный ГОТВ Хладон 227еа  - 24  кг</t>
  </si>
  <si>
    <t>274-801-0103-0010</t>
  </si>
  <si>
    <t>(напольный) МГП "ИМПЕРАТОР"
(65-40-50), заправленный ГОТВ Хладон 227еа - 44  кг, в сборе баллон, ЗПУ, манометр</t>
  </si>
  <si>
    <t>274-801-0103-0011</t>
  </si>
  <si>
    <t>(напольный) МГП "ИМПЕРАТОР"
(65-60-50) , заправленный ГОТВ Хладон 227еа - 66  кг, в сборе баллон, ЗПУ, манометр</t>
  </si>
  <si>
    <t>274-801-0103-0012</t>
  </si>
  <si>
    <t>(напольный) МГП "ИМПЕРАТОР"
(65-80-50), заправленный ГОТВ Хладон 227еа  - 88  кг, в сборе баллон, ЗПУ, манометр</t>
  </si>
  <si>
    <t>274-801-0103-0013</t>
  </si>
  <si>
    <t>(напольный) МГП "ИМПЕРАТОР"
(65-100-50) , заправленный ГОТВ Хладон 227еа/125 - 110  кг, в сборе баллон, ЗПУ, манометр</t>
  </si>
  <si>
    <t>274-801-0103-0014</t>
  </si>
  <si>
    <t>(напольный) МГП "ИМПЕРАТОР"
(65-120-50) , заправленный ГОТВ Хладон 227еа/125 - 132  кг, в сборе баллон, ЗПУ, манометр</t>
  </si>
  <si>
    <t>Заря</t>
  </si>
  <si>
    <t>274-801-0103-0015</t>
  </si>
  <si>
    <t>274-801-0103-0016</t>
  </si>
  <si>
    <t>274-801-0103-0017</t>
  </si>
  <si>
    <t>(напольный) МГП "ИМПЕРАТОР"
(65-140-50) , заправленный ГОТВ Хладон 227еа/125 - 154  кг, в сборе баллон, ЗПУ, манометр</t>
  </si>
  <si>
    <t>(напольный) МГП "ИМПЕРАТОР"
(65-160-50), заправленный ГОТВ Хладон 227еа/125 - 176  кг, в сборе баллон, ЗПУ, манометр</t>
  </si>
  <si>
    <t>(напольный) МГП "ИМПЕРАТОР"
(65-180-50), заправленный ГОТВ Хладон 227еа/125 - 198  кг, в сборе баллон, ЗПУ, манометр</t>
  </si>
  <si>
    <t>готовят список для подачи(нет в АГСК)</t>
  </si>
  <si>
    <t>541-801-1909-0008</t>
  </si>
  <si>
    <t>Патч-панель типа Legrand укомплектованная - 19 - 1U - категория 8 - STP - 24 x RJ 45</t>
  </si>
  <si>
    <t>541-801-1913-0007</t>
  </si>
  <si>
    <t>Кассета сверхвысокой плотности MTP - многомодовая OM4 - 12 коннекторов LC - для установки в модульную оптическую полку UHD</t>
  </si>
  <si>
    <t>541-801-1913-0008</t>
  </si>
  <si>
    <t>Кассета сверхвысокой плотности MTP - одномодовая OS2 - 12 коннекторов LC - для установки в модульную оптическую полку UHD</t>
  </si>
  <si>
    <t>541-801-1914-0001</t>
  </si>
  <si>
    <t>Полка оптическая типа Legrand неукомплектованная модульная сверхвысокой плотности для установки кассет - 19 - 1U - без заднего кабельного органайзера</t>
  </si>
  <si>
    <t>541-801-1914-0002</t>
  </si>
  <si>
    <t>Полка оптическая типа Legrand неукомплектованная модульная сверхвысокой плотности для установки кассет - 19 - 2U</t>
  </si>
  <si>
    <t>541-801-1914-0003</t>
  </si>
  <si>
    <t>Полка оптическая типа Legrand неукомплектованная модульная сверхвысокой плотности для установки кассет - 19 - 4U</t>
  </si>
  <si>
    <t>541-801-1915-0003</t>
  </si>
  <si>
    <t>Адаптер типа Legrand 4 MTP - многомодовый</t>
  </si>
  <si>
    <t>541-801-1915-0004</t>
  </si>
  <si>
    <t>Адаптер типа Legrand 4 MTP - одномодовый</t>
  </si>
  <si>
    <t>541-801-1915-0005</t>
  </si>
  <si>
    <t>Адаптер типа Legrand 12 LC - многомодовый</t>
  </si>
  <si>
    <t>541-801-1917-0009</t>
  </si>
  <si>
    <t>Аэрозольный баллончик с очистителем типа Legrand</t>
  </si>
  <si>
    <t>541-801-1917-0010</t>
  </si>
  <si>
    <t>Очиститель оптических коннекторов LC (PC/APC) типа Legrand</t>
  </si>
  <si>
    <t>541-801-1917-0011</t>
  </si>
  <si>
    <t>Очиститель оптических коннекторов SC (PC/APC) типа Legrand</t>
  </si>
  <si>
    <t>541-801-1917-0012</t>
  </si>
  <si>
    <t>Принадлежности для очистки MPO/MTP типа Legrand</t>
  </si>
  <si>
    <t>541-801-1917-0013</t>
  </si>
  <si>
    <t>Сменный картридж LC типа Legrand</t>
  </si>
  <si>
    <t>541-801-1917-0014</t>
  </si>
  <si>
    <t>Сменный картридж SC типа Legrand</t>
  </si>
  <si>
    <t>247-102-0111</t>
  </si>
  <si>
    <t>247-206-0102</t>
  </si>
  <si>
    <t>247-206-0103</t>
  </si>
  <si>
    <t>247-206-0104</t>
  </si>
  <si>
    <t>247-206-0108</t>
  </si>
  <si>
    <t>247-206-0110</t>
  </si>
  <si>
    <t>247-206-0112</t>
  </si>
  <si>
    <t>247-206-0119</t>
  </si>
  <si>
    <t>247-206-0120</t>
  </si>
  <si>
    <t>247-206-0122</t>
  </si>
  <si>
    <t>247-206-0123</t>
  </si>
  <si>
    <t>247-206-0124</t>
  </si>
  <si>
    <t>247-206-0126</t>
  </si>
  <si>
    <t>247-206-0129</t>
  </si>
  <si>
    <t>247-206-0130</t>
  </si>
  <si>
    <t>247-206-0131</t>
  </si>
  <si>
    <t>247-206-0134</t>
  </si>
  <si>
    <t>247-206-0135</t>
  </si>
  <si>
    <t>247-206-0138</t>
  </si>
  <si>
    <t>247-206-0139</t>
  </si>
  <si>
    <t>247-206-0140</t>
  </si>
  <si>
    <t>247-206-0141</t>
  </si>
  <si>
    <t>247-206-0143</t>
  </si>
  <si>
    <t>247-206-0145</t>
  </si>
  <si>
    <t>247-206-0151</t>
  </si>
  <si>
    <t>247-214-0106</t>
  </si>
  <si>
    <t>247-214-0203</t>
  </si>
  <si>
    <t>247-214-0402</t>
  </si>
  <si>
    <t>247-304-0108</t>
  </si>
  <si>
    <t>247-304-0110</t>
  </si>
  <si>
    <t>247-304-0201</t>
  </si>
  <si>
    <t>247-304-0207</t>
  </si>
  <si>
    <t>247-304-0301</t>
  </si>
  <si>
    <t>247-304-0302</t>
  </si>
  <si>
    <t>247-304-0303</t>
  </si>
  <si>
    <t>247-304-0304</t>
  </si>
  <si>
    <t>247-304-0305</t>
  </si>
  <si>
    <t>247-304-0306</t>
  </si>
  <si>
    <t>247-304-0307</t>
  </si>
  <si>
    <t>247-304-0308</t>
  </si>
  <si>
    <t>247-304-0402</t>
  </si>
  <si>
    <t>247-304-0403</t>
  </si>
  <si>
    <t>247-304-0404</t>
  </si>
  <si>
    <t>247-304-0501</t>
  </si>
  <si>
    <t>247-304-0503</t>
  </si>
  <si>
    <t>247-304-0506</t>
  </si>
  <si>
    <t>247-304-0507</t>
  </si>
  <si>
    <t>247-304-0601</t>
  </si>
  <si>
    <t>247-304-0602</t>
  </si>
  <si>
    <t>247-304-0604</t>
  </si>
  <si>
    <t>247-102-3112</t>
  </si>
  <si>
    <t>247-204-3001</t>
  </si>
  <si>
    <t>274-702-0408-0082</t>
  </si>
  <si>
    <t>274-702-0408-0083</t>
  </si>
  <si>
    <t>274-702-0408-0084</t>
  </si>
  <si>
    <t>274-702-0408-0085</t>
  </si>
  <si>
    <t>274-702-0408-0086</t>
  </si>
  <si>
    <t>274-702-0408-0087</t>
  </si>
  <si>
    <t>274-702-0408-0088</t>
  </si>
  <si>
    <t>274-702-0408-0089</t>
  </si>
  <si>
    <t>274-702-0408-0090</t>
  </si>
  <si>
    <t>274-702-0408-0091</t>
  </si>
  <si>
    <t>274-702-0408-0092</t>
  </si>
  <si>
    <t>274-702-0408-0093</t>
  </si>
  <si>
    <t>274-702-0408-0094</t>
  </si>
  <si>
    <t>274-702-0408-0095</t>
  </si>
  <si>
    <t>274-702-0408-0096</t>
  </si>
  <si>
    <t>274-702-0408-0097</t>
  </si>
  <si>
    <t>274-702-0408-0098</t>
  </si>
  <si>
    <t>274-702-0408-0099</t>
  </si>
  <si>
    <t>274-702-0408-0100</t>
  </si>
  <si>
    <t>274-702-0408-0101</t>
  </si>
  <si>
    <t>274-702-0408-0102</t>
  </si>
  <si>
    <t>274-702-0408-0103</t>
  </si>
  <si>
    <t>274-702-0408-0104</t>
  </si>
  <si>
    <t>274-702-0408-0105</t>
  </si>
  <si>
    <t>274-702-0408-0106</t>
  </si>
  <si>
    <t>274-702-0408-0107</t>
  </si>
  <si>
    <t>274-702-0408-0108</t>
  </si>
  <si>
    <t>274-702-0408-0109</t>
  </si>
  <si>
    <t>274-702-0408-0110</t>
  </si>
  <si>
    <t>274-702-0408-0111</t>
  </si>
  <si>
    <t>274-702-0408-0112</t>
  </si>
  <si>
    <t>274-702-0408-0113</t>
  </si>
  <si>
    <t>274-702-0408-0114</t>
  </si>
  <si>
    <t>274-702-0408-0115</t>
  </si>
  <si>
    <t>274-702-0408-0116</t>
  </si>
  <si>
    <t>274-702-0408-0117</t>
  </si>
  <si>
    <t>274-702-0408-0118</t>
  </si>
  <si>
    <t>274-702-0408-0119</t>
  </si>
  <si>
    <t>274-702-0408-0120</t>
  </si>
  <si>
    <t>274-702-0408-0121</t>
  </si>
  <si>
    <t>274-702-0408-0122</t>
  </si>
  <si>
    <t>274-702-0408-0123</t>
  </si>
  <si>
    <t>274-702-0408-0124</t>
  </si>
  <si>
    <t>274-702-0408-0125</t>
  </si>
  <si>
    <t>274-702-0408-0126</t>
  </si>
  <si>
    <t>274-702-0408-0127</t>
  </si>
  <si>
    <t>274-702-0408-0128</t>
  </si>
  <si>
    <t>274-702-0408-0129</t>
  </si>
  <si>
    <t>274-702-0408-0130</t>
  </si>
  <si>
    <t>274-702-0408-0131</t>
  </si>
  <si>
    <t>274-702-0408-0132</t>
  </si>
  <si>
    <t>274-702-0408-0133</t>
  </si>
  <si>
    <t>274-702-0408-0134</t>
  </si>
  <si>
    <t>274-702-0408-0135</t>
  </si>
  <si>
    <t>274-702-0408-0136</t>
  </si>
  <si>
    <t>274-702-0408-0137</t>
  </si>
  <si>
    <t>274-702-0408-0138</t>
  </si>
  <si>
    <t>274-702-0408-0139</t>
  </si>
  <si>
    <t>274-702-0408-0140</t>
  </si>
  <si>
    <t>274-702-0408-0141</t>
  </si>
  <si>
    <t>274-702-0408-0142</t>
  </si>
  <si>
    <t>274-702-0408-0143</t>
  </si>
  <si>
    <t>274-702-0408-0144</t>
  </si>
  <si>
    <t>274-702-0408-0145</t>
  </si>
  <si>
    <t>274-702-0408-0146</t>
  </si>
  <si>
    <t>274-702-0408-0147</t>
  </si>
  <si>
    <t>274-702-0408-0148</t>
  </si>
  <si>
    <t>274-702-0408-0149</t>
  </si>
  <si>
    <t>274-702-0408-0150</t>
  </si>
  <si>
    <t>274-702-0408-0151</t>
  </si>
  <si>
    <t>274-702-0408-0152</t>
  </si>
  <si>
    <t>274-702-0408-0153</t>
  </si>
  <si>
    <t>274-702-0408-0154</t>
  </si>
  <si>
    <t>274-702-0408-0155</t>
  </si>
  <si>
    <t>274-702-0408-0156</t>
  </si>
  <si>
    <t>274-702-0408-0157</t>
  </si>
  <si>
    <t>274-702-0408-0158</t>
  </si>
  <si>
    <t>274-702-0408-0159</t>
  </si>
  <si>
    <t>274-702-0408-0160</t>
  </si>
  <si>
    <t>274-702-0408-0161</t>
  </si>
  <si>
    <t>274-702-0408-0162</t>
  </si>
  <si>
    <t>274-702-0408-0163</t>
  </si>
  <si>
    <t>274-702-0408-0164</t>
  </si>
  <si>
    <t>274-702-0408-0165</t>
  </si>
  <si>
    <t>274-702-0408-0166</t>
  </si>
  <si>
    <t>274-702-0408-0167</t>
  </si>
  <si>
    <t>274-702-0408-0168</t>
  </si>
  <si>
    <t>274-702-0408-0169</t>
  </si>
  <si>
    <t>274-702-0408-0170</t>
  </si>
  <si>
    <t>274-702-0408-0171</t>
  </si>
  <si>
    <t>274-702-0408-0172</t>
  </si>
  <si>
    <t>274-702-0408-0173</t>
  </si>
  <si>
    <t>274-702-0408-0174</t>
  </si>
  <si>
    <t>274-702-0408-0175</t>
  </si>
  <si>
    <t>274-702-0408-0176</t>
  </si>
  <si>
    <t>274-702-0408-0177</t>
  </si>
  <si>
    <t>274-702-0408-0178</t>
  </si>
  <si>
    <t>274-702-0408-0179</t>
  </si>
  <si>
    <t>274-702-0408-0180</t>
  </si>
  <si>
    <t>274-702-0408-0181</t>
  </si>
  <si>
    <t>274-702-0408-0182</t>
  </si>
  <si>
    <t>274-702-0408-0183</t>
  </si>
  <si>
    <t>274-702-0408-0184</t>
  </si>
  <si>
    <t>274-702-0408-0185</t>
  </si>
  <si>
    <t>274-702-0408-0186</t>
  </si>
  <si>
    <t>274-702-0408-0187</t>
  </si>
  <si>
    <t>274-702-0408-0188</t>
  </si>
  <si>
    <t>274-702-0408-0189</t>
  </si>
  <si>
    <t>274-702-0408-0190</t>
  </si>
  <si>
    <t>274-702-0408-0191</t>
  </si>
  <si>
    <t>274-702-0408-0192</t>
  </si>
  <si>
    <t>274-702-0408-0193</t>
  </si>
  <si>
    <t>274-702-0408-0194</t>
  </si>
  <si>
    <t>274-702-0408-0195</t>
  </si>
  <si>
    <t>274-702-0408-0196</t>
  </si>
  <si>
    <t>274-702-0408-0197</t>
  </si>
  <si>
    <t>274-702-0408-0198</t>
  </si>
  <si>
    <t>274-702-0408-0199</t>
  </si>
  <si>
    <t>274-702-0408-0200</t>
  </si>
  <si>
    <t>274-702-0408-0201</t>
  </si>
  <si>
    <t>274-702-0408-0202</t>
  </si>
  <si>
    <t>274-702-0408-0203</t>
  </si>
  <si>
    <t>274-702-0408-0204</t>
  </si>
  <si>
    <t>274-702-0408-0205</t>
  </si>
  <si>
    <t>274-702-0408-0206</t>
  </si>
  <si>
    <t>274-702-0408-0207</t>
  </si>
  <si>
    <t>274-702-0408-0208</t>
  </si>
  <si>
    <t>274-702-0408-0209</t>
  </si>
  <si>
    <t>274-702-0408-0210</t>
  </si>
  <si>
    <t>274-702-0408-0211</t>
  </si>
  <si>
    <t>274-702-0408-0212</t>
  </si>
  <si>
    <t>274-702-0408-0213</t>
  </si>
  <si>
    <t>274-702-0408-0214</t>
  </si>
  <si>
    <t>274-702-0408-0215</t>
  </si>
  <si>
    <t>274-702-0408-0216</t>
  </si>
  <si>
    <t>274-702-0408-0217</t>
  </si>
  <si>
    <t>274-702-0408-0218</t>
  </si>
  <si>
    <t>274-702-0408-0219</t>
  </si>
  <si>
    <t>274-702-0408-0220</t>
  </si>
  <si>
    <t>274-702-0408-0221</t>
  </si>
  <si>
    <t>274-702-0408-0222</t>
  </si>
  <si>
    <t>274-702-0408-0223</t>
  </si>
  <si>
    <t>274-702-0408-0224</t>
  </si>
  <si>
    <t>274-702-0408-0225</t>
  </si>
  <si>
    <t>274-702-0408-0226</t>
  </si>
  <si>
    <t>274-702-0408-0227</t>
  </si>
  <si>
    <t>274-702-0408-0228</t>
  </si>
  <si>
    <t>274-702-0408-0229</t>
  </si>
  <si>
    <t>274-702-0408-0230</t>
  </si>
  <si>
    <t>274-702-0408-0231</t>
  </si>
  <si>
    <t>274-702-0408-0232</t>
  </si>
  <si>
    <t>274-702-0408-0233</t>
  </si>
  <si>
    <t>274-702-0408-0234</t>
  </si>
  <si>
    <t>274-702-0408-0235</t>
  </si>
  <si>
    <t>274-702-0408-0236</t>
  </si>
  <si>
    <t>274-702-0408-0237</t>
  </si>
  <si>
    <t>274-702-0408-0238</t>
  </si>
  <si>
    <t>274-702-0408-0239</t>
  </si>
  <si>
    <t>274-702-0408-0240</t>
  </si>
  <si>
    <t>274-702-0408-0241</t>
  </si>
  <si>
    <t>274-702-0408-0242</t>
  </si>
  <si>
    <t>274-702-0408-0243</t>
  </si>
  <si>
    <t>274-702-0408-0244</t>
  </si>
  <si>
    <t>274-702-0408-0245</t>
  </si>
  <si>
    <t>274-702-0408-0246</t>
  </si>
  <si>
    <t>274-702-0408-0247</t>
  </si>
  <si>
    <t>274-702-0408-0248</t>
  </si>
  <si>
    <t>274-702-0408-0249</t>
  </si>
  <si>
    <t>274-702-0408-0250</t>
  </si>
  <si>
    <t>274-702-0408-0251</t>
  </si>
  <si>
    <t>274-702-0408-0252</t>
  </si>
  <si>
    <t>274-702-0408-0253</t>
  </si>
  <si>
    <t>274-702-0408-0254</t>
  </si>
  <si>
    <t>274-702-0408-0255</t>
  </si>
  <si>
    <t>274-702-0408-0256</t>
  </si>
  <si>
    <t>274-702-0408-0257</t>
  </si>
  <si>
    <t>274-702-0408-0258</t>
  </si>
  <si>
    <t>274-702-0408-0259</t>
  </si>
  <si>
    <t>274-702-0408-0260</t>
  </si>
  <si>
    <t>274-702-0408-0261</t>
  </si>
  <si>
    <t>274-702-0408-0262</t>
  </si>
  <si>
    <t>274-702-0408-0263</t>
  </si>
  <si>
    <t>274-702-0408-0264</t>
  </si>
  <si>
    <t>274-702-0408-0265</t>
  </si>
  <si>
    <t>274-702-0408-0266</t>
  </si>
  <si>
    <t>274-702-0408-0267</t>
  </si>
  <si>
    <t>274-702-0408-0268</t>
  </si>
  <si>
    <t>274-702-0408-0269</t>
  </si>
  <si>
    <t>274-702-0408-0270</t>
  </si>
  <si>
    <t>274-702-0408-0271</t>
  </si>
  <si>
    <t>274-702-0408-0272</t>
  </si>
  <si>
    <t>274-702-0408-0273</t>
  </si>
  <si>
    <t>541-801-5801-0001</t>
  </si>
  <si>
    <t>247-203-0301</t>
  </si>
  <si>
    <t>247-202-0601</t>
  </si>
  <si>
    <t>274-701-0303-0195</t>
  </si>
  <si>
    <t>274-701-0303-0196</t>
  </si>
  <si>
    <t>274-701-0303-0197</t>
  </si>
  <si>
    <t>274-701-0104-0328</t>
  </si>
  <si>
    <t>Светильник офисный для светодиодных ламп типа ДВО 4030-1, мощность 30 Вт, IP 40 СТ РК 2595-2014</t>
  </si>
  <si>
    <t>Переключатель кулачковый модели ПКП 25-11 /О, положений "0-1", 25 А, 1Р/400 В</t>
  </si>
  <si>
    <t>Переключатель кулачковый модели ПКП 32-11 /О, положений  "0-1", 32 А, 1Р/400 В</t>
  </si>
  <si>
    <t>Переключатель кулачковый модели ПКП 63-11 /О, положений  "0-1", 63 А, 1Р/400 В</t>
  </si>
  <si>
    <t>Переключатель кулачковый модели ПКП 25-22 /О, положений "1-2", 25 А, 2Р/400 В</t>
  </si>
  <si>
    <t>Переключатель кулачковый модели ПКП 32-22 /О, положений "1-2", 32 А, 2Р/400 В</t>
  </si>
  <si>
    <t>Переключатель кулачковый модели ПКП 63-22 /О, положений "1-2", 63 А, 2Р/400 В</t>
  </si>
  <si>
    <t>Переключатель кулачковый модели ПКП 25-53 /O, положений "Uca-O-Uab-Ubc", 25 А, 3Р/400 В</t>
  </si>
  <si>
    <t>Переключатель кулачковый модели ПКП 25-63 /O, положений "Ic-O-Ia-Ib", 25 А, 3Р/400 В</t>
  </si>
  <si>
    <t>Переключатель кулачковый модели ПКП 32-33 /O, положений "1-0-2", 32 А, 3Р/400 В</t>
  </si>
  <si>
    <t>Переключатель кулачковый модели ПКП 32-53 /O, положений "Uca-O-Uab-Ubc", 32 А, 3Р/400 В</t>
  </si>
  <si>
    <t>Переключатель кулачковый модели ПКП 32-63 /O, положений "Ic-O-Ia-Ib", 32 А, 3Р/400 В</t>
  </si>
  <si>
    <t>Переключатель кулачковый модели ПКП 63-33 /O, положений "1-0-2", 63 А, 3Р/400 В</t>
  </si>
  <si>
    <t>Переключатель кулачковый модели ПКП 32-44 /О, положений "Uc-O-Ua-Ub", 32 А, 4Р/400 В</t>
  </si>
  <si>
    <t>Переключатель кулачковый модели ПКП 10-11 /У, положений  "откл-вкл", 10 А, 1Р/400 В</t>
  </si>
  <si>
    <t>Переключатель кулачковый модели ПКП 25-11 /У, положений  "откл-вкл", 25 А, 1Р/400 В</t>
  </si>
  <si>
    <t>Переключатель кулачковый модели ПКП 10-12 /У, положений  "откл-вкл", 10 А, 2Р/400 В</t>
  </si>
  <si>
    <t>Переключатель кулачковый модели ПКП 10-22 /У, положений  "1-2", 10 А, 2Р/400 В</t>
  </si>
  <si>
    <t>Переключатель кулачковый модели ПКП 32-12 /У, положений  "откл-вкл", 32 А, 2Р/400 В</t>
  </si>
  <si>
    <t>Переключатель кулачковый модели ПКП 32-22 /У, положений  "1-2", 32 А, 2Р/400 В</t>
  </si>
  <si>
    <t>Переключатель кулачковый модели ПКП 63-12 /У, положений  "откл-вкл", 63 А, 2Р/400 В</t>
  </si>
  <si>
    <t>Переключатель кулачковый модели ПКП 63-22 /У, положений  "1-2", 63 А, 2Р/400 В</t>
  </si>
  <si>
    <t>Переключатель кулачковый модели ПКП 10-33 /У, положений  "1-0-2", 10 А, 3Р/400 В</t>
  </si>
  <si>
    <t>Переключатель кулачковый модели ПКП 25-33 /У, положений  "1-0-2", 25 А, 3Р/400 В</t>
  </si>
  <si>
    <t>Переключатель кулачковый модели ПКП 25-13 /K, положений "откл-вкл", 25 А, 3Р/400 В, IP54</t>
  </si>
  <si>
    <t>Розетка штепсельная Двухместная для открытой установки, без заземляющих контактов, с защитными шторками, до 250 В, от 10 А до 16 А, IP20</t>
  </si>
  <si>
    <t>Розетка коммуникационная IP20 одноместная открытой установки телефонная</t>
  </si>
  <si>
    <t>Розетка промышленная стационарная 2P+PE, 63 А, 220 В, IP54</t>
  </si>
  <si>
    <t>Стабилизатор напряжения однофазный, серии СНИ1 10 кВА</t>
  </si>
  <si>
    <t>Стабилизатор напряжения однофазный, серии СНИ1 20 кВА</t>
  </si>
  <si>
    <t>Стабилизатор напряжения трехфазный, серии СНИ3 3 кВА</t>
  </si>
  <si>
    <t>Стабилизатор напряжения трехфазный, серии СНИ3 45 кВА</t>
  </si>
  <si>
    <t>Стабилизатор напряжения электронный переносной, серии СНР1 0-0,5 кВА</t>
  </si>
  <si>
    <t>Стабилизатор напряжения электронный переносной, серии СНР1 0-1 кВА</t>
  </si>
  <si>
    <t>Стабилизатор напряжения электронный переносной, серии СНР1 0-1,5 кВА</t>
  </si>
  <si>
    <t>Стабилизатор напряжения электронный переносной, серии СНР1 0-2 кВА</t>
  </si>
  <si>
    <t>Стабилизатор напряжения электронный переносной, серии СНР1 0-3 кВА</t>
  </si>
  <si>
    <t>Стабилизатор напряжения электронный переносной, серии СНР1 0-5 кВА</t>
  </si>
  <si>
    <t>Стабилизатор напряжения электронный переносной, серии СНР1 0-8 кВА</t>
  </si>
  <si>
    <t>Стабилизатор напряжения электронный переносной, серии СНР1 0-10 кВА</t>
  </si>
  <si>
    <t>Стабилизатор напряжения, серии Simple 0,75 кВА</t>
  </si>
  <si>
    <t>Стабилизатор напряжения, серии Simple 1 кВА</t>
  </si>
  <si>
    <t>Стабилизатор напряжения, серии Simple 1,5 кВА</t>
  </si>
  <si>
    <t>Стабилизатор напряжения, серии Extensive 5 кВА, переносной</t>
  </si>
  <si>
    <t>Стабилизатор напряжения, серии Extensive 3 кВА, настенный</t>
  </si>
  <si>
    <t>Стабилизатор напряжения, серии Extensive 10 кВА, настенный</t>
  </si>
  <si>
    <t>Стабилизатор напряжения, серии Extensive 12 кВА, настенный</t>
  </si>
  <si>
    <t>Стабилизатор напряжения, серии Ecoline 5 кВА, переносной</t>
  </si>
  <si>
    <t>Стабилизатор напряжения, серии Ecoline 10 кВА, переносной</t>
  </si>
  <si>
    <t>Стабилизатор напряжения, серии Ecoline 10 кВА, настенный</t>
  </si>
  <si>
    <t>Светильник светодиодный трековый LED ДТО 1304, мощность 40 Вт,  IP20, 3200 Лм, 4000К</t>
  </si>
  <si>
    <t>Расцепитель независимый типа РН47</t>
  </si>
  <si>
    <t>типа ARMAT Авт. выкл. M06N 1P C 0,5А
IEK</t>
  </si>
  <si>
    <t>типа ARMAT Авт. выкл. M06N 1P C 1А IEK</t>
  </si>
  <si>
    <t>типа ARMAT Авт. выкл. M06N 1P C 1,6А IEK</t>
  </si>
  <si>
    <t>типа ARMAT Авт. выкл. M06N 1P C 2А IEK</t>
  </si>
  <si>
    <t>типа ARMAT Авт. выкл. M06N 1P C 2,5А IEK</t>
  </si>
  <si>
    <t>типа ARMAT Авт. выкл. M06N 1P C 3А IEK</t>
  </si>
  <si>
    <t>типа ARMAT Авт. выкл. M06N 1P C 4А IEK</t>
  </si>
  <si>
    <t>типа ARMAT Авт. выкл. M06N 1P C 5А IEK</t>
  </si>
  <si>
    <t>типа ARMAT Авт. выкл. M06N 1P C 8А IEK</t>
  </si>
  <si>
    <t>типа ARMAT Авт. выкл. M06N 1P C 13А IEK</t>
  </si>
  <si>
    <t>типа ARMAT Авт. выкл. M06N 2P C 1А IEK</t>
  </si>
  <si>
    <t>типа ARMAT Авт. выкл. M06N 2P C 2А IEK</t>
  </si>
  <si>
    <t>типа ARMAT Авт. выкл. M06N 2P C 3А IEK</t>
  </si>
  <si>
    <t>типа ARMAT Авт. выкл. M06N 2P C 4А IEK</t>
  </si>
  <si>
    <t>типа ARMAT Авт. выкл. M06N 2P C 5А IEK</t>
  </si>
  <si>
    <t>типа ARMAT Авт. выкл. M06N 2P C 6А IEK</t>
  </si>
  <si>
    <t>типа ARMAT Авт. выкл. M06N 2P C 8А IEK</t>
  </si>
  <si>
    <t>типа ARMAT Авт. выкл. M06N 2P C 10А IEK</t>
  </si>
  <si>
    <t>типа ARMAT Авт. выкл. M06N 2P C 13А IEK</t>
  </si>
  <si>
    <t>типа ARMAT Авт. выкл. M06N 2P C 16А IEK</t>
  </si>
  <si>
    <t>типа ARMAT Авт. выкл. M06N 2P C 20А IEK</t>
  </si>
  <si>
    <t>типа ARMAT Авт. выкл. M06N 2P C 25А IEK</t>
  </si>
  <si>
    <t>типа ARMAT Авт. выкл. M06N 2P C 32А IEK</t>
  </si>
  <si>
    <t>типа ARMAT Авт. выкл. M06N 2P C 40А IEK</t>
  </si>
  <si>
    <t>типа ARMAT Авт. выкл. M06N 2P C 50А IEK</t>
  </si>
  <si>
    <t>типа ARMAT Авт. выкл. M06N 2P C 63А IEK</t>
  </si>
  <si>
    <t>типа ARMAT Авт. выкл. M06N 3P C 1А IEK</t>
  </si>
  <si>
    <t>типа ARMAT Авт. выкл. M06N 3P C 2А IEK</t>
  </si>
  <si>
    <t>типа ARMAT Авт. выкл. M06N 3P C 3А IEK</t>
  </si>
  <si>
    <t>типа ARMAT Авт. выкл. M06N 3P C 4А IEK</t>
  </si>
  <si>
    <t>типа ARMAT Авт. выкл. M06N 3P C 5А IEK</t>
  </si>
  <si>
    <t>типа ARMAT Авт. выкл. M06N 3P C 6А IEK</t>
  </si>
  <si>
    <t>типа ARMAT Авт. выкл. M06N 3P C 8А IEK</t>
  </si>
  <si>
    <t>типа ARMAT Авт. выкл. M06N 3P C 10А IEK</t>
  </si>
  <si>
    <t>типа ARMAT Авт. выкл. M06N 3P C 13А IEK</t>
  </si>
  <si>
    <t>типа ARMAT Авт. выкл. M06N 3P C 16А IEK</t>
  </si>
  <si>
    <t>типа ARMAT Авт. выкл. M06N 3P C 20А IEK</t>
  </si>
  <si>
    <t>типа ARMAT Авт. выкл. M06N 3P C 25А IEK</t>
  </si>
  <si>
    <t>типа ARMAT Авт. выкл. M06N 3P C 32А IEK</t>
  </si>
  <si>
    <t>типа ARMAT Авт. выкл. M06N 3P C 40А IEK</t>
  </si>
  <si>
    <t>типа ARMAT Авт. выкл. M06N 3P C 50А IEK</t>
  </si>
  <si>
    <t>типа ARMAT Авт. выкл. M06N 3P C 63А IEK</t>
  </si>
  <si>
    <t>типа ARMAT Авт. выкл. M06N 4P C 1А IEK</t>
  </si>
  <si>
    <t>типа ARMAT Авт. выкл. M06N 4P C 2А IEK</t>
  </si>
  <si>
    <t>типа ARMAT Авт. выкл. M06N 4P C 3А IEK</t>
  </si>
  <si>
    <t>типа ARMAT Авт. выкл. M06N 4P C 4А IEK</t>
  </si>
  <si>
    <t>типа ARMAT Авт. выкл. M06N 4P C 5А IEK</t>
  </si>
  <si>
    <t>типа ARMAT Авт. выкл. M06N 4P C 6А IEK</t>
  </si>
  <si>
    <t>типа ARMAT Авт. выкл. M06N 4P C 8А IEK</t>
  </si>
  <si>
    <t>типа ARMAT Авт. выкл. M06N 4P C 10А IEK</t>
  </si>
  <si>
    <t>типа ARMAT Авт. выкл. M06N 4P C 13А IEK</t>
  </si>
  <si>
    <t>типа ARMAT Авт. выкл. M06N 4P C 16А IEK</t>
  </si>
  <si>
    <t>типа ARMAT Авт. выкл. M06N 4P C 20А IEK</t>
  </si>
  <si>
    <t>типа ARMAT Авт. выкл. M06N 4P C 25А IEK</t>
  </si>
  <si>
    <t>типа ARMAT Авт. выкл. M06N 4P C 32А IEK</t>
  </si>
  <si>
    <t>типа ARMAT Авт. выкл. M06N 4P C 40А IEK</t>
  </si>
  <si>
    <t>типа ARMAT Авт. выкл. M06N 4P C 50А IEK</t>
  </si>
  <si>
    <t>типа ARMAT Авт. выкл. M06N 4P C 63А IEK</t>
  </si>
  <si>
    <t>типа ARMAT Авт. выкл. M06N 1P B 1А IEK</t>
  </si>
  <si>
    <t>типа ARMAT Авт. выкл. M06N 1P B 2А IEK</t>
  </si>
  <si>
    <t>типа ARMAT Авт. выкл. M06N 1P B 3А IEK</t>
  </si>
  <si>
    <t>типа ARMAT Авт. выкл. M06N 1P B 4А IEK</t>
  </si>
  <si>
    <t>типа ARMAT Авт. выкл. M06N 1P B 5А IEK</t>
  </si>
  <si>
    <t>типа ARMAT Авт. выкл. M06N 1P B 6А IEK</t>
  </si>
  <si>
    <t>типа ARMAT Авт. выкл. M06N 1P B 8А IEK</t>
  </si>
  <si>
    <t>типа ARMAT Авт. выкл. M06N 1P B 10А IEK</t>
  </si>
  <si>
    <t>типа ARMAT Авт. выкл. M06N 1P B 13А IEK</t>
  </si>
  <si>
    <t>типа ARMAT Авт. выкл. M06N 1P B 16А IEK</t>
  </si>
  <si>
    <t>типа ARMAT Авт. выкл. M06N 1P B 20А IEK</t>
  </si>
  <si>
    <t>типа ARMAT Авт. выкл. M06N 1P B 25А IEK</t>
  </si>
  <si>
    <t>типа ARMAT Авт. выкл. M06N 1P B 32А IEK</t>
  </si>
  <si>
    <t>типа ARMAT Авт. выкл. M06N 1P B 40А IEK</t>
  </si>
  <si>
    <t>типа ARMAT Авт. выкл. M06N 1P B 50А IEK</t>
  </si>
  <si>
    <t>типа ARMAT Авт. выкл. M06N 1P B 63А IEK</t>
  </si>
  <si>
    <t>типа ARMAT Авт. выкл. M06N 2P B 1А IEK</t>
  </si>
  <si>
    <t>типа ARMAT Авт. выкл. M06N 2P B 2А IEK</t>
  </si>
  <si>
    <t>типа ARMAT Авт. выкл. M06N 2P B 3А IEK</t>
  </si>
  <si>
    <t>типа ARMAT Авт. выкл. M06N 2P B 4А IEK</t>
  </si>
  <si>
    <t>типа ARMAT Авт. выкл. M06N 2P B 5А IEK</t>
  </si>
  <si>
    <t>типа ARMAT Авт. выкл. M06N 2P B 6А IEK</t>
  </si>
  <si>
    <t>типа ARMAT Авт. выкл. M06N 2P B 8А IEK</t>
  </si>
  <si>
    <t>типа ARMAT Авт. выкл. M06N 2P B 10А IEK</t>
  </si>
  <si>
    <t>типа ARMAT Авт. выкл. M06N 2P B 13А IEK</t>
  </si>
  <si>
    <t>типа ARMAT Авт. выкл. M06N 2P B 16А IEK</t>
  </si>
  <si>
    <t>типа ARMAT Авт. выкл. M06N 2P B 20А IEK</t>
  </si>
  <si>
    <t>типа ARMAT Авт. выкл. M06N 2P B 25А IEK</t>
  </si>
  <si>
    <t>типа ARMAT Авт. выкл. M06N 2P B 32А IEK</t>
  </si>
  <si>
    <t>типа ARMAT Авт. выкл. M06N 2P B 40А IEK</t>
  </si>
  <si>
    <t>типа ARMAT Авт. выкл. M06N 2P B 50А IEK</t>
  </si>
  <si>
    <t>типа ARMAT Авт. выкл. M06N 2P B 63А IEK</t>
  </si>
  <si>
    <t>типа ARMAT Авт. выкл. M06N 3P B 1А IEK</t>
  </si>
  <si>
    <t>типа ARMAT Авт. выкл. M06N 3P B 2А IEK</t>
  </si>
  <si>
    <t>типа ARMAT Авт. выкл. M06N 3P B 3А IEK</t>
  </si>
  <si>
    <t>типа ARMAT Авт. выкл. M06N 3P B 4А IEK</t>
  </si>
  <si>
    <t>типа ARMAT Авт. выкл. M06N 3P B 5А IEK</t>
  </si>
  <si>
    <t>типа ARMAT Авт. выкл. M06N 3P B 6А IEK</t>
  </si>
  <si>
    <t>типа ARMAT Авт. выкл. M06N 3P B 8А IEK</t>
  </si>
  <si>
    <t>типа ARMAT Авт. выкл. M06N 3P B 10А IEK</t>
  </si>
  <si>
    <t>типа ARMAT Авт. выкл. M06N 3P B 13А IEK</t>
  </si>
  <si>
    <t>типа ARMAT Авт. выкл. M06N 3P B 16А IEK</t>
  </si>
  <si>
    <t>типа ARMAT Авт. выкл. M06N 3P B 20А IEK</t>
  </si>
  <si>
    <t>типа ARMAT Авт. выкл. M06N 3P B 25А IEK</t>
  </si>
  <si>
    <t>типа ARMAT Авт. выкл. M06N 3P B 32А IEK</t>
  </si>
  <si>
    <t>типа ARMAT Авт. выкл. M06N 3P B 40А IEK</t>
  </si>
  <si>
    <t>типа ARMAT Авт. выкл. M06N 3P B 50А IEK</t>
  </si>
  <si>
    <t>типа ARMAT Авт. выкл. M06N 3P B 63А IEK</t>
  </si>
  <si>
    <t>типа ARMAT Авт. выкл. M06N 4P B 1А IEK</t>
  </si>
  <si>
    <t>типа ARMAT Авт. выкл. M06N 4P B 2А IEK</t>
  </si>
  <si>
    <t>типа ARMAT Авт. выкл. M06N 4P B 3А IEK</t>
  </si>
  <si>
    <t>типа ARMAT Авт. выкл. M06N 4P B 4А IEK</t>
  </si>
  <si>
    <t>типа ARMAT Авт. выкл. M06N 4P B 5А IEK</t>
  </si>
  <si>
    <t>типа ARMAT Авт. выкл. M06N 4P B 6А IEK</t>
  </si>
  <si>
    <t>типа ARMAT Авт. выкл. M06N 4P B 8А IEK</t>
  </si>
  <si>
    <t>типа ARMAT Авт. выкл. M06N 4P B 10А IEK</t>
  </si>
  <si>
    <t>типа ARMAT Авт. выкл. M06N 4P B 13А IEK</t>
  </si>
  <si>
    <t>типа ARMAT Авт. выкл. M06N 4P B 16А IEK</t>
  </si>
  <si>
    <t>типа ARMAT Авт. выкл. M06N 4P B 20А IEK</t>
  </si>
  <si>
    <t>типа ARMAT Авт. выкл. M06N 4P B 25А IEK</t>
  </si>
  <si>
    <t>типа ARMAT Авт. выкл. M06N 4P B 32А IEK</t>
  </si>
  <si>
    <t>типа ARMAT Авт. выкл. M06N 4P B 40А IEK</t>
  </si>
  <si>
    <t>типа ARMAT Авт. выкл. M06N 4P B 50А IEK</t>
  </si>
  <si>
    <t>типа ARMAT Авт. выкл. M06N 4P B 63А IEK</t>
  </si>
  <si>
    <t>типа ARMAT Авт. выкл. M10N 1P C 0,5А IEK</t>
  </si>
  <si>
    <t>типа ARMAT Авт. выкл. M10N 1P C 1А IEK</t>
  </si>
  <si>
    <t>типа ARMAT Авт. выкл. M10N 1P C 1,6А IEK</t>
  </si>
  <si>
    <t>типа ARMAT Авт. выкл. M10N 1P C 2А IEK</t>
  </si>
  <si>
    <t>типа ARMAT Авт. выкл. M10N 1P C 2,5А IEK</t>
  </si>
  <si>
    <t>типа ARMAT Авт. выкл. M10N 1P C 3А IEK</t>
  </si>
  <si>
    <t>типа ARMAT Авт. выкл. M10N 1P C 4А IEK</t>
  </si>
  <si>
    <t>типа ARMAT Авт. выкл. M10N 1P C 5А IEK</t>
  </si>
  <si>
    <t>типа ARMAT Авт. выкл. M10N 1P C 6А IEK</t>
  </si>
  <si>
    <t>типа ARMAT Авт. выкл. M10N 1P C 8А IEK</t>
  </si>
  <si>
    <t>типа ARMAT Авт. выкл. M10N 1P C 10А IEK</t>
  </si>
  <si>
    <t>типа ARMAT Авт. выкл. M10N 1P C 13А IEK</t>
  </si>
  <si>
    <t>типа ARMAT Авт. выкл. M10N 1P C 16А IEK</t>
  </si>
  <si>
    <t>типа ARMAT Авт. выкл. M10N 1P C 20А IEK</t>
  </si>
  <si>
    <t>типа ARMAT Авт. выкл. M10N 1P C 25А IEK</t>
  </si>
  <si>
    <t>типа ARMAT Авт. выкл. M10N 1P C 32А IEK</t>
  </si>
  <si>
    <t>типа ARMAT Авт. выкл. M10N 1P C 40А IEK</t>
  </si>
  <si>
    <t>типа ARMAT Авт. выкл. M10N 1P C 50А IEK</t>
  </si>
  <si>
    <t>типа ARMAT Авт. выкл. M10N 1P C 63А IEK</t>
  </si>
  <si>
    <t>типа ARMAT Авт. выкл. M10N 2P C 1А IEK</t>
  </si>
  <si>
    <t>типа ARMAT Авт. выкл. M10N 2P C 2А IEK</t>
  </si>
  <si>
    <t>типа ARMAT Авт. выкл. M10N 2P C 3А IEK</t>
  </si>
  <si>
    <t>типа ARMAT Авт. выкл. M10N 2P C 4А IEK</t>
  </si>
  <si>
    <t>типа ARMAT Авт. выкл. M10N 2P C 5А IEK</t>
  </si>
  <si>
    <t>типа ARMAT Авт. выкл. M10N 2P C 6А IEK</t>
  </si>
  <si>
    <t>типа ARMAT Авт. выкл. M10N 2P C 8А IEK</t>
  </si>
  <si>
    <t>типа ARMAT Авт. выкл. M10N 2P C 10А IEK</t>
  </si>
  <si>
    <t>типа ARMAT Авт. выкл. M10N 2P C 13А IEK</t>
  </si>
  <si>
    <t>типа ARMAT Авт. выкл. M10N 2P C 16А IEK</t>
  </si>
  <si>
    <t>типа ARMAT Авт. выкл. M10N 2P C 20А IEK</t>
  </si>
  <si>
    <t>типа ARMAT Авт. выкл. M10N 2P C 25А IEK</t>
  </si>
  <si>
    <t>типа ARMAT Авт. выкл. M10N 2P C 32А IEK</t>
  </si>
  <si>
    <t>типа ARMAT Авт. выкл. M10N 2P C 40А IEK</t>
  </si>
  <si>
    <t>типа ARMAT Авт. выкл. M10N 2P C 50А IEK</t>
  </si>
  <si>
    <t>типа ARMAT Авт. выкл. M10N 2P C 63А IEK</t>
  </si>
  <si>
    <t>типа ARMAT Авт. выкл. M10N 3P C 1А IEK</t>
  </si>
  <si>
    <t>типа ARMAT Авт. выкл. M10N 3P C 2А IEK</t>
  </si>
  <si>
    <t>типа ARMAT Авт. выкл. M10N 3P C 3А IEK</t>
  </si>
  <si>
    <t>типа ARMAT Авт. выкл. M10N 3P C 4А IEK</t>
  </si>
  <si>
    <t>типа ARMAT Авт. выкл. M10N 3P C 5А IEK</t>
  </si>
  <si>
    <t>типа ARMAT Авт. выкл. M10N 3P C 6А IEK</t>
  </si>
  <si>
    <t>типа ARMAT Авт. выкл. M10N 3P C 8А IEK</t>
  </si>
  <si>
    <t>типа ARMAT Авт. выкл. M10N 3P C 10А IEK</t>
  </si>
  <si>
    <t>типа ARMAT Авт. выкл. M10N 3P C 13А IEK</t>
  </si>
  <si>
    <t>типа ARMAT Авт. выкл. M10N 3P C 16А IEK</t>
  </si>
  <si>
    <t>типа ARMAT Авт. выкл. M10N 3P C 20А IEK</t>
  </si>
  <si>
    <t>типа ARMAT Авт. выкл. M10N 3P C 25А IEK</t>
  </si>
  <si>
    <t>типа ARMAT Авт. выкл. M10N 3P C 32А IEK</t>
  </si>
  <si>
    <t>типа ARMAT Авт. выкл. M10N 3P C 40А IEK</t>
  </si>
  <si>
    <t>типа ARMAT Авт. выкл. M10N 3P C 50А IEK</t>
  </si>
  <si>
    <t>типа ARMAT Авт. выкл. M10N 3P C 63А IEK</t>
  </si>
  <si>
    <t>типа ARMAT Авт. выкл. M10N 4P C 1А IEK</t>
  </si>
  <si>
    <t>типа ARMAT Авт. выкл. M10N 4P C 2А IEK</t>
  </si>
  <si>
    <t>типа ARMAT Авт. выкл. M10N 4P C 3А IEK</t>
  </si>
  <si>
    <t>типа ARMAT Авт. выкл. M10N 4P C 4А IEK</t>
  </si>
  <si>
    <t>типа ARMAT Авт. выкл. M10N 4P C 5А IEK</t>
  </si>
  <si>
    <t>типа ARMAT Авт. выкл. M10N 4P C 6А IEK</t>
  </si>
  <si>
    <t>типа ARMAT Авт. выкл. M10N 4P C 8А IEK</t>
  </si>
  <si>
    <t>типа ARMAT Авт. выкл. M10N 4P C 10А IEK</t>
  </si>
  <si>
    <t>типа ARMAT Авт. выкл. M10N 4P C 13А IEK</t>
  </si>
  <si>
    <t>типа ARMAT Авт. выкл. M10N 4P C 16А IEK</t>
  </si>
  <si>
    <t>типа ARMAT Авт. выкл. M10N 4P C 20А IEK</t>
  </si>
  <si>
    <t>типа ARMAT Авт. выкл. M10N 4P C 25А IEK</t>
  </si>
  <si>
    <t>типа ARMAT Авт. выкл. M10N 4P C 32А IEK</t>
  </si>
  <si>
    <t>типа ARMAT Авт. выкл. M10N 4P C 40А IEK</t>
  </si>
  <si>
    <t>типа ARMAT Авт. выкл. M10N 4P C 50А IEK</t>
  </si>
  <si>
    <t>типа ARMAT Авт. выкл. M10N 4P C 63А IEK</t>
  </si>
  <si>
    <t>типа KREPTA 3 Корпус пластиковый КМПн 1/2 IP20 белый IEK</t>
  </si>
  <si>
    <t>типа KREPTA 3 Корпус пластиковый КМПн 2/2 IP30 белый IEK</t>
  </si>
  <si>
    <t>типа TEKFOR Mini Корпус пластиковый КМПн-2 IP41 белый IEK</t>
  </si>
  <si>
    <t>Этикетка типа IEK YPC30-MOLNI-2-110
Молния самоклеящаяся, 50 х 50 х 50 мм,
модели YPC30-MOLNI-2-110</t>
  </si>
  <si>
    <t>Ящик управления освещением   ЯУО9601-3474, 400х300х200мм, ввод: автоматический выключатель ВА47-63 3п 32А - 1шт, КМЭ 25А - 1шт, кулачковый переключатель, кнопка "Пуск-Стоп"(для ручного включения-отключения), таймер ТЭ15, фотореле серии DIN-1 (ФР)</t>
  </si>
  <si>
    <t>Коробка ответвительная для твердых стен типа КМ41001, размерами 92 мм х 92 мм х 45 мм</t>
  </si>
  <si>
    <t>Светильник FFL мощность 1200Вт, световой поток 155344-162238Лм, тип КСС D60/F15/F30/C120, цветовая температура 5000К, рассеиватель ПММА + сверхпрочное закалённое стекло, индекс цветопередачи CRI80, корпус литой алюминий с полимерным покрытием, поворотный кронштейн с возможностью регулировки угла наклона светильника в пределах от 0 до 60/90 градусов, рабочее напряжение 230 В, степень защиты IP66, количество светильников 4х300Вт, модульная оптика</t>
  </si>
  <si>
    <t>Светильник FFL мощность 920Вт, световой поток 127343-136860Лм, тип КСС WL/D60/F15/F30/C120, цветовая температура 5000К, рассеиватель ПММА, индекс цветопередачи CRI70/80, корпус литой алюминий с полимерным покрытием, поворотный кронштейн, рабочее напряжение 230 В, степень защиты IP66, количество светильников 4х230 Вт, модульная оптика</t>
  </si>
  <si>
    <t>Светильник FFL 460Вт, световой поток 60622-66496Лм, тип КСС D60/F15/F30/A, цветовая температура 4000К/5000К, рассеиватель ПММА, индекс цветопередачи CRI70/80, корпус литой алюминий с полимерным покрытием, поворотный кронштейн, рабочее напряжение 230 В, степень защиты IP66, количество светильников 2х230 Вт, модульная оптика</t>
  </si>
  <si>
    <t>Светильник FWL GP мощность 100Вт, световой поток 11630Лм, КСС: К15-Ш, цветовая температура 4000К/5000К, индекс цветопередачи CRI80, рассеиватель закаленное стекло; металл, крепление GP на
вертикальную опору/консольное GP крепление, степень зашиты IP66, корпус модули из литого алюминия на стольном кронштейне</t>
  </si>
  <si>
    <t>LDVO2-403061-30-6500-K01</t>
  </si>
  <si>
    <t>BCS11-025-1</t>
  </si>
  <si>
    <t>BCS11-032-1</t>
  </si>
  <si>
    <t>BCS11-063-1</t>
  </si>
  <si>
    <t>BCS12-025-3</t>
  </si>
  <si>
    <t>BCS12-032-3</t>
  </si>
  <si>
    <t>BCS12-063-3</t>
  </si>
  <si>
    <t>BCS13-025-5</t>
  </si>
  <si>
    <t>BCS13-025-6</t>
  </si>
  <si>
    <t>BCS13-032-2</t>
  </si>
  <si>
    <t>BCS13-032-5</t>
  </si>
  <si>
    <t>BCS13-032-6</t>
  </si>
  <si>
    <t>BCS13-063-2</t>
  </si>
  <si>
    <t>BCS14-032-4</t>
  </si>
  <si>
    <t>BCS21-010-1</t>
  </si>
  <si>
    <t>BCS21-025-1</t>
  </si>
  <si>
    <t>BCS22-010-1</t>
  </si>
  <si>
    <t>BCS22-010-3</t>
  </si>
  <si>
    <t>BCS22-032-1</t>
  </si>
  <si>
    <t>BCS22-032-3</t>
  </si>
  <si>
    <t>BCS22-063-1</t>
  </si>
  <si>
    <t>BCS22-063-3</t>
  </si>
  <si>
    <t>BCS23-010-2</t>
  </si>
  <si>
    <t>BCS23-025-2</t>
  </si>
  <si>
    <t>BCS33-025-1</t>
  </si>
  <si>
    <t>ERH23-K01-10</t>
  </si>
  <si>
    <t>ETH10-K01</t>
  </si>
  <si>
    <t>IVS10-1-10000</t>
  </si>
  <si>
    <t>IVS10-1-20000</t>
  </si>
  <si>
    <t>IVS10-3-03000</t>
  </si>
  <si>
    <t>IVS10-3-45000</t>
  </si>
  <si>
    <t>IVS20-1-00500</t>
  </si>
  <si>
    <t>IVS20-1-01000</t>
  </si>
  <si>
    <t>IVS20-1-01500</t>
  </si>
  <si>
    <t>IVS20-1-02000</t>
  </si>
  <si>
    <t>IVS20-1-03000</t>
  </si>
  <si>
    <t>IVS20-1-05000</t>
  </si>
  <si>
    <t>IVS20-1-08000</t>
  </si>
  <si>
    <t>IVS20-1-10000</t>
  </si>
  <si>
    <t>IVS25-1-00750</t>
  </si>
  <si>
    <t>IVS25-1-01000</t>
  </si>
  <si>
    <t>IVS25-1-01500</t>
  </si>
  <si>
    <t>IVS23-1-05000</t>
  </si>
  <si>
    <t>IVS28-1-03000</t>
  </si>
  <si>
    <t>IVS28-1-10000</t>
  </si>
  <si>
    <t>IVS28-1-12000</t>
  </si>
  <si>
    <t>IVS26-1-05000</t>
  </si>
  <si>
    <t>IVS26-1-10000</t>
  </si>
  <si>
    <t>IVS27-1-10000</t>
  </si>
  <si>
    <t>-</t>
  </si>
  <si>
    <t>MVA01D-RN</t>
  </si>
  <si>
    <t>AR-M06N-1-C0D5</t>
  </si>
  <si>
    <t>AR-M06N-1-C001</t>
  </si>
  <si>
    <t>AR-M06N-1-C1D6</t>
  </si>
  <si>
    <t>AR-M06N-1-C002</t>
  </si>
  <si>
    <t>AR-M06N-1-C2D5</t>
  </si>
  <si>
    <t>AR-M06N-1-C003</t>
  </si>
  <si>
    <t>AR-M06N-1-C004</t>
  </si>
  <si>
    <t>AR-M06N-1-C005</t>
  </si>
  <si>
    <t>AR-M06N-1-C008</t>
  </si>
  <si>
    <t>AR-M06N-1-C013</t>
  </si>
  <si>
    <t>AR-M06N-2-C001</t>
  </si>
  <si>
    <t>AR-M06N-2-C002</t>
  </si>
  <si>
    <t>AR-M06N-2-C003</t>
  </si>
  <si>
    <t>AR-M06N-2-C004</t>
  </si>
  <si>
    <t>AR-M06N-2-C005</t>
  </si>
  <si>
    <t>AR-M06N-2-C006</t>
  </si>
  <si>
    <t>AR-M06N-2-C008</t>
  </si>
  <si>
    <t>AR-M06N-2-C010</t>
  </si>
  <si>
    <t>AR-M06N-2-C013</t>
  </si>
  <si>
    <t>AR-M06N-2-C016</t>
  </si>
  <si>
    <t>AR-M06N-2-C020</t>
  </si>
  <si>
    <t>AR-M06N-2-C025</t>
  </si>
  <si>
    <t>AR-M06N-2-C032</t>
  </si>
  <si>
    <t>AR-M06N-2-C040</t>
  </si>
  <si>
    <t>AR-M06N-2-C050</t>
  </si>
  <si>
    <t>AR-M06N-2-C063</t>
  </si>
  <si>
    <t>AR-M06N-3-C001</t>
  </si>
  <si>
    <t>AR-M06N-3-C002</t>
  </si>
  <si>
    <t>AR-M06N-3-C003</t>
  </si>
  <si>
    <t>AR-M06N-3-C004</t>
  </si>
  <si>
    <t>AR-M06N-3-C005</t>
  </si>
  <si>
    <t>AR-M06N-3-C006</t>
  </si>
  <si>
    <t>AR-M06N-3-C008</t>
  </si>
  <si>
    <t>AR-M06N-3-C010</t>
  </si>
  <si>
    <t>AR-M06N-3-C013</t>
  </si>
  <si>
    <t>AR-M06N-3-C016</t>
  </si>
  <si>
    <t>AR-M06N-3-C020</t>
  </si>
  <si>
    <t>AR-M06N-3-C025</t>
  </si>
  <si>
    <t>AR-M06N-3-C032</t>
  </si>
  <si>
    <t>AR-M06N-3-C040</t>
  </si>
  <si>
    <t>AR-M06N-3-C050</t>
  </si>
  <si>
    <t>AR-M06N-3-C063</t>
  </si>
  <si>
    <t>AR-M06N-4-C001</t>
  </si>
  <si>
    <t>AR-M06N-4-C002</t>
  </si>
  <si>
    <t>AR-M06N-4-C003</t>
  </si>
  <si>
    <t>AR-M06N-4-C004</t>
  </si>
  <si>
    <t>AR-M06N-4-C005</t>
  </si>
  <si>
    <t>AR-M06N-4-C006</t>
  </si>
  <si>
    <t>AR-M06N-4-C008</t>
  </si>
  <si>
    <t>AR-M06N-4-C010</t>
  </si>
  <si>
    <t>AR-M06N-4-C013</t>
  </si>
  <si>
    <t>AR-M06N-4-C016</t>
  </si>
  <si>
    <t>AR-M06N-4-C020</t>
  </si>
  <si>
    <t>AR-M06N-4-C025</t>
  </si>
  <si>
    <t>AR-M06N-4-C032</t>
  </si>
  <si>
    <t>AR-M06N-4-C040</t>
  </si>
  <si>
    <t>AR-M06N-4-C050</t>
  </si>
  <si>
    <t>AR-M06N-4-C063</t>
  </si>
  <si>
    <t>AR-M06N-1-B001</t>
  </si>
  <si>
    <t>AR-M06N-1-B002</t>
  </si>
  <si>
    <t>AR-M06N-1-B003</t>
  </si>
  <si>
    <t>AR-M06N-1-B004</t>
  </si>
  <si>
    <t>AR-M06N-1-B005</t>
  </si>
  <si>
    <t>AR-M06N-1-B006</t>
  </si>
  <si>
    <t>AR-M06N-1-B008</t>
  </si>
  <si>
    <t>AR-M06N-1-B010</t>
  </si>
  <si>
    <t>AR-M06N-1-B013</t>
  </si>
  <si>
    <t>AR-M06N-1-B016</t>
  </si>
  <si>
    <t>AR-M06N-1-B020</t>
  </si>
  <si>
    <t>AR-M06N-1-B025</t>
  </si>
  <si>
    <t>AR-M06N-1-B032</t>
  </si>
  <si>
    <t>AR-M06N-1-B040</t>
  </si>
  <si>
    <t>AR-M06N-1-B050</t>
  </si>
  <si>
    <t>AR-M06N-1-B063</t>
  </si>
  <si>
    <t>AR-M06N-2-B001</t>
  </si>
  <si>
    <t>AR-M06N-2-B002</t>
  </si>
  <si>
    <t>AR-M06N-2-B003</t>
  </si>
  <si>
    <t>AR-M06N-2-B004</t>
  </si>
  <si>
    <t>AR-M06N-2-B005</t>
  </si>
  <si>
    <t>AR-M06N-2-B006</t>
  </si>
  <si>
    <t>AR-M06N-2-B008</t>
  </si>
  <si>
    <t>AR-M06N-2-B010</t>
  </si>
  <si>
    <t>AR-M06N-2-B013</t>
  </si>
  <si>
    <t>AR-M06N-2-B016</t>
  </si>
  <si>
    <t>AR-M06N-2-B020</t>
  </si>
  <si>
    <t>AR-M06N-2-B025</t>
  </si>
  <si>
    <t>AR-M06N-2-B032</t>
  </si>
  <si>
    <t>AR-M06N-2-B040</t>
  </si>
  <si>
    <t>AR-M06N-2-B050</t>
  </si>
  <si>
    <t>AR-M06N-2-B063</t>
  </si>
  <si>
    <t>AR-M06N-3-B001</t>
  </si>
  <si>
    <t>AR-M06N-3-B002</t>
  </si>
  <si>
    <t>AR-M06N-3-B003</t>
  </si>
  <si>
    <t>AR-M06N-3-B004</t>
  </si>
  <si>
    <t>AR-M06N-3-B005</t>
  </si>
  <si>
    <t>AR-M06N-3-B006</t>
  </si>
  <si>
    <t>AR-M06N-3-B008</t>
  </si>
  <si>
    <t>AR-M06N-3-B010</t>
  </si>
  <si>
    <t>AR-M06N-3-B013</t>
  </si>
  <si>
    <t>AR-M06N-3-B016</t>
  </si>
  <si>
    <t>AR-M06N-3-B020</t>
  </si>
  <si>
    <t>AR-M06N-3-B025</t>
  </si>
  <si>
    <t>AR-M06N-3-B032</t>
  </si>
  <si>
    <t>AR-M06N-3-B040</t>
  </si>
  <si>
    <t>AR-M06N-3-B050</t>
  </si>
  <si>
    <t>AR-M06N-3-B063</t>
  </si>
  <si>
    <t>AR-M06N-4-B001</t>
  </si>
  <si>
    <t>AR-M06N-4-B002</t>
  </si>
  <si>
    <t>AR-M06N-4-B003</t>
  </si>
  <si>
    <t>AR-M06N-4-B004</t>
  </si>
  <si>
    <t>AR-M06N-4-B005</t>
  </si>
  <si>
    <t>AR-M06N-4-B006</t>
  </si>
  <si>
    <t>AR-M06N-4-B008</t>
  </si>
  <si>
    <t>AR-M06N-4-B010</t>
  </si>
  <si>
    <t>AR-M06N-4-B013</t>
  </si>
  <si>
    <t>AR-M06N-4-B016</t>
  </si>
  <si>
    <t>AR-M06N-4-B020</t>
  </si>
  <si>
    <t>AR-M06N-4-B025</t>
  </si>
  <si>
    <t>AR-M06N-4-B032</t>
  </si>
  <si>
    <t>AR-M06N-4-B040</t>
  </si>
  <si>
    <t>AR-M06N-4-B050</t>
  </si>
  <si>
    <t>AR-M06N-4-B063</t>
  </si>
  <si>
    <t>AR-M10N-1-C0D5</t>
  </si>
  <si>
    <t>AR-M10N-1-C001</t>
  </si>
  <si>
    <t>AR-M10N-1-C1D6</t>
  </si>
  <si>
    <t>AR-M10N-1-C002</t>
  </si>
  <si>
    <t>AR-M10N-1-C2D5</t>
  </si>
  <si>
    <t>AR-M10N-1-C003</t>
  </si>
  <si>
    <t>AR-M10N-1-C004</t>
  </si>
  <si>
    <t>AR-M10N-1-C005</t>
  </si>
  <si>
    <t>AR-M10N-1-C006</t>
  </si>
  <si>
    <t>AR-M10N-1-C008</t>
  </si>
  <si>
    <t>AR-M10N-1-C010</t>
  </si>
  <si>
    <t>AR-M10N-1-C013</t>
  </si>
  <si>
    <t>AR-M10N-1-C016</t>
  </si>
  <si>
    <t>AR-M10N-1-C020</t>
  </si>
  <si>
    <t>AR-M10N-1-C025</t>
  </si>
  <si>
    <t>AR-M10N-1-C032</t>
  </si>
  <si>
    <t>AR-M10N-1-C040</t>
  </si>
  <si>
    <t>AR-M10N-1-C050</t>
  </si>
  <si>
    <t>AR-M10N-1-C063</t>
  </si>
  <si>
    <t>AR-M10N-2-C001</t>
  </si>
  <si>
    <t>AR-M10N-2-C002</t>
  </si>
  <si>
    <t>AR-M10N-2-C003</t>
  </si>
  <si>
    <t>AR-M10N-2-C004</t>
  </si>
  <si>
    <t>AR-M10N-2-C005</t>
  </si>
  <si>
    <t>AR-M10N-2-C006</t>
  </si>
  <si>
    <t>AR-M10N-2-C008</t>
  </si>
  <si>
    <t>AR-M10N-2-C010</t>
  </si>
  <si>
    <t>AR-M10N-2-C013</t>
  </si>
  <si>
    <t>AR-M10N-2-C016</t>
  </si>
  <si>
    <t>AR-M10N-2-C020</t>
  </si>
  <si>
    <t>AR-M10N-2-C025</t>
  </si>
  <si>
    <t>AR-M10N-2-C032</t>
  </si>
  <si>
    <t>AR-M10N-2-C040</t>
  </si>
  <si>
    <t>AR-M10N-2-C050</t>
  </si>
  <si>
    <t>AR-M10N-2-C063</t>
  </si>
  <si>
    <t>AR-M10N-3-C001</t>
  </si>
  <si>
    <t>AR-M10N-3-C002</t>
  </si>
  <si>
    <t>AR-M10N-3-C003</t>
  </si>
  <si>
    <t>AR-M10N-3-C004</t>
  </si>
  <si>
    <t>AR-M10N-3-C005</t>
  </si>
  <si>
    <t>AR-M10N-3-C006</t>
  </si>
  <si>
    <t>AR-M10N-3-C008</t>
  </si>
  <si>
    <t>AR-M10N-3-C010</t>
  </si>
  <si>
    <t>AR-M10N-3-C013</t>
  </si>
  <si>
    <t>AR-M10N-3-C016</t>
  </si>
  <si>
    <t>AR-M10N-3-C020</t>
  </si>
  <si>
    <t>AR-M10N-3-C025</t>
  </si>
  <si>
    <t>AR-M10N-3-C032</t>
  </si>
  <si>
    <t>AR-M10N-3-C040</t>
  </si>
  <si>
    <t>AR-M10N-3-C050</t>
  </si>
  <si>
    <t>AR-M10N-3-C063</t>
  </si>
  <si>
    <t>AR-M10N-4-C001</t>
  </si>
  <si>
    <t>AR-M10N-4-C002</t>
  </si>
  <si>
    <t>AR-M10N-4-C004</t>
  </si>
  <si>
    <t>AR-M10N-4-C005</t>
  </si>
  <si>
    <t>AR-M10N-4-C006</t>
  </si>
  <si>
    <t>AR-M10N-4-C008</t>
  </si>
  <si>
    <t>AR-M10N-4-C010</t>
  </si>
  <si>
    <t>AR-M10N-4-C013</t>
  </si>
  <si>
    <t>AR-M10N-4-C016</t>
  </si>
  <si>
    <t>AR-M10N-4-C020</t>
  </si>
  <si>
    <t>AR-M10N-4-C025</t>
  </si>
  <si>
    <t>AR-M10N-4-C032</t>
  </si>
  <si>
    <t>AR-M10N-4-C040</t>
  </si>
  <si>
    <t>AR-M10N-4-C050</t>
  </si>
  <si>
    <t>AR-M10N-4-C063</t>
  </si>
  <si>
    <t>MKP31-N-02-30-252</t>
  </si>
  <si>
    <t>MKP42-N-02-30-20</t>
  </si>
  <si>
    <t>TFM-KP73-N-02-41-K01-K01</t>
  </si>
  <si>
    <t>YPC30-MOLNI-2-110</t>
  </si>
  <si>
    <t>UKT11-092-092-040</t>
  </si>
  <si>
    <t>2000000138497                                                             2000000125008                                                          2000000088334</t>
  </si>
  <si>
    <t>2000000122830                      2000000121390                  2000000093000                     2000000105499                      2000000105475                      2000000115238                2000000115306</t>
  </si>
  <si>
    <t>2000000111544             2000000133706            2000000141992           2000000102351               2000000133942                        2000000097077</t>
  </si>
  <si>
    <t>2000000144771             2000000145242                  2000000144764             2000000145235</t>
  </si>
  <si>
    <t>541-801-3207-0649</t>
  </si>
  <si>
    <t>541-801-3207-0883</t>
  </si>
  <si>
    <t>541-801-3213-0139</t>
  </si>
  <si>
    <t>541-801-3207-0128</t>
  </si>
  <si>
    <t>541-801-3207-0129</t>
  </si>
  <si>
    <t>541-801-3207-0133</t>
  </si>
  <si>
    <t>541-801-3207-0435</t>
  </si>
  <si>
    <t>541-801-3207-0651</t>
  </si>
  <si>
    <t>541-801-3207-0650</t>
  </si>
  <si>
    <t>541-801-3207-0652</t>
  </si>
  <si>
    <t>541-801-3207-0653</t>
  </si>
  <si>
    <t>541-801-3207-0668</t>
  </si>
  <si>
    <t>541-801-3207-0669</t>
  </si>
  <si>
    <t>541-801-3201-0083</t>
  </si>
  <si>
    <t>541-801-3201-0102</t>
  </si>
  <si>
    <t>541-801-3207-0442</t>
  </si>
  <si>
    <t>541-801-3207-0443</t>
  </si>
  <si>
    <t>541-801-3207-0654</t>
  </si>
  <si>
    <t>541-801-3207-0666</t>
  </si>
  <si>
    <t>541-801-3207-0667</t>
  </si>
  <si>
    <t>541-801-3201-0001</t>
  </si>
  <si>
    <t>541-801-3201-0002</t>
  </si>
  <si>
    <t>541-801-3201-0003</t>
  </si>
  <si>
    <t>541-801-3201-0004</t>
  </si>
  <si>
    <t>541-801-3201-0005</t>
  </si>
  <si>
    <t>541-801-3201-0006</t>
  </si>
  <si>
    <t>541-801-3201-0007</t>
  </si>
  <si>
    <t>541-801-3201-0008</t>
  </si>
  <si>
    <t>541-801-3201-0009</t>
  </si>
  <si>
    <t>541-801-3201-0010</t>
  </si>
  <si>
    <t>541-801-3201-0011</t>
  </si>
  <si>
    <t>541-801-3201-0012</t>
  </si>
  <si>
    <t>541-801-3201-0013</t>
  </si>
  <si>
    <t>541-801-3201-0014</t>
  </si>
  <si>
    <t>541-801-3201-0015</t>
  </si>
  <si>
    <t>541-801-3201-0016</t>
  </si>
  <si>
    <t>541-801-3201-0017</t>
  </si>
  <si>
    <t>541-801-3201-0018</t>
  </si>
  <si>
    <t>541-801-3201-0019</t>
  </si>
  <si>
    <t>541-801-3201-0020</t>
  </si>
  <si>
    <t>541-801-3201-0021</t>
  </si>
  <si>
    <t>541-801-3201-0022</t>
  </si>
  <si>
    <t>541-801-3201-0023</t>
  </si>
  <si>
    <t>541-801-3201-0024</t>
  </si>
  <si>
    <t>541-801-3201-0025</t>
  </si>
  <si>
    <t>541-801-3201-0026</t>
  </si>
  <si>
    <t>541-801-3201-0027</t>
  </si>
  <si>
    <t>541-801-3201-0028</t>
  </si>
  <si>
    <t>541-801-3201-0029</t>
  </si>
  <si>
    <t>541-801-3201-0030</t>
  </si>
  <si>
    <t>541-801-3201-0031</t>
  </si>
  <si>
    <t>541-801-3201-0032</t>
  </si>
  <si>
    <t>541-801-3201-0033</t>
  </si>
  <si>
    <t>541-801-3201-0034</t>
  </si>
  <si>
    <t>541-801-3201-0035</t>
  </si>
  <si>
    <t>541-801-3201-0036</t>
  </si>
  <si>
    <t>541-801-3201-0037</t>
  </si>
  <si>
    <t>541-801-3201-0038</t>
  </si>
  <si>
    <t>541-801-3201-0039</t>
  </si>
  <si>
    <t>541-801-3201-0040</t>
  </si>
  <si>
    <t>541-801-3201-0041</t>
  </si>
  <si>
    <t>541-801-3201-0042</t>
  </si>
  <si>
    <t>541-801-3201-0043</t>
  </si>
  <si>
    <t>541-801-3201-0044</t>
  </si>
  <si>
    <t>541-801-3201-0045</t>
  </si>
  <si>
    <t>541-801-3201-0046</t>
  </si>
  <si>
    <t>541-801-3201-0047</t>
  </si>
  <si>
    <t>541-801-3201-0048</t>
  </si>
  <si>
    <t>541-801-3201-0049</t>
  </si>
  <si>
    <t>541-801-3201-0050</t>
  </si>
  <si>
    <t>541-801-3201-0051</t>
  </si>
  <si>
    <t>541-801-3201-0052</t>
  </si>
  <si>
    <t>541-801-3201-0053</t>
  </si>
  <si>
    <t>541-801-3201-0054</t>
  </si>
  <si>
    <t>541-801-3201-0055</t>
  </si>
  <si>
    <t>541-801-3201-0056</t>
  </si>
  <si>
    <t>541-801-3201-0057</t>
  </si>
  <si>
    <t>541-801-3201-0058</t>
  </si>
  <si>
    <t>541-801-3201-0059</t>
  </si>
  <si>
    <t>541-801-3201-0060</t>
  </si>
  <si>
    <t>541-801-3201-0061</t>
  </si>
  <si>
    <t>541-801-3201-0062</t>
  </si>
  <si>
    <t>541-801-3201-0063</t>
  </si>
  <si>
    <t>541-801-3201-0064</t>
  </si>
  <si>
    <t>541-801-3201-0065</t>
  </si>
  <si>
    <t>541-801-3201-0066</t>
  </si>
  <si>
    <t>541-801-3201-0067</t>
  </si>
  <si>
    <t>541-801-3201-0068</t>
  </si>
  <si>
    <t>541-801-3201-0069</t>
  </si>
  <si>
    <t>541-801-3201-0070</t>
  </si>
  <si>
    <t>541-801-3201-0071</t>
  </si>
  <si>
    <t>541-801-3201-0072</t>
  </si>
  <si>
    <t>541-801-3201-0073</t>
  </si>
  <si>
    <t>541-801-3201-0074</t>
  </si>
  <si>
    <t>541-801-3201-0075</t>
  </si>
  <si>
    <t>541-801-3201-0076</t>
  </si>
  <si>
    <t>541-801-3201-0077</t>
  </si>
  <si>
    <t>541-801-3201-0078</t>
  </si>
  <si>
    <t>541-801-3201-0079</t>
  </si>
  <si>
    <t>541-801-3201-0080</t>
  </si>
  <si>
    <t>541-801-3201-0081</t>
  </si>
  <si>
    <t>541-801-3201-0082</t>
  </si>
  <si>
    <t>541-801-3201-0084</t>
  </si>
  <si>
    <t>541-801-3201-0085</t>
  </si>
  <si>
    <t>541-801-3201-0086</t>
  </si>
  <si>
    <t>541-801-3201-0087</t>
  </si>
  <si>
    <t>541-801-3201-0088</t>
  </si>
  <si>
    <t>541-801-3201-0089</t>
  </si>
  <si>
    <t>541-801-3201-0090</t>
  </si>
  <si>
    <t>541-801-3201-0091</t>
  </si>
  <si>
    <t>541-801-3201-0092</t>
  </si>
  <si>
    <t>541-801-3201-0093</t>
  </si>
  <si>
    <t>541-801-3201-0094</t>
  </si>
  <si>
    <t>541-801-3201-0095</t>
  </si>
  <si>
    <t>541-801-3201-0096</t>
  </si>
  <si>
    <t>541-801-3201-0097</t>
  </si>
  <si>
    <t>541-801-3201-0098</t>
  </si>
  <si>
    <t>541-801-3201-0099</t>
  </si>
  <si>
    <t>541-801-3201-0100</t>
  </si>
  <si>
    <t>541-801-3201-0101</t>
  </si>
  <si>
    <t>541-801-3201-0103</t>
  </si>
  <si>
    <t>541-801-3201-0104</t>
  </si>
  <si>
    <t>541-801-3201-0105</t>
  </si>
  <si>
    <t>541-801-3201-0106</t>
  </si>
  <si>
    <t>541-801-3201-0107</t>
  </si>
  <si>
    <t>541-801-3201-0108</t>
  </si>
  <si>
    <t>541-801-3201-0109</t>
  </si>
  <si>
    <t>541-801-3201-0110</t>
  </si>
  <si>
    <t>541-801-3201-0111</t>
  </si>
  <si>
    <t>541-801-3201-0112</t>
  </si>
  <si>
    <t>541-801-3201-0113</t>
  </si>
  <si>
    <t>541-801-3201-0114</t>
  </si>
  <si>
    <t>541-801-3201-0115</t>
  </si>
  <si>
    <t>541-801-3201-0116</t>
  </si>
  <si>
    <t>541-801-3201-0117</t>
  </si>
  <si>
    <t>541-801-3201-0118</t>
  </si>
  <si>
    <t>541-801-3201-0119</t>
  </si>
  <si>
    <t>541-801-3201-0120</t>
  </si>
  <si>
    <t>541-801-3201-0121</t>
  </si>
  <si>
    <t>541-801-3201-0122</t>
  </si>
  <si>
    <t>541-801-3201-0123</t>
  </si>
  <si>
    <t>541-801-3201-0124</t>
  </si>
  <si>
    <t>541-801-3201-0125</t>
  </si>
  <si>
    <t>541-801-3201-0126</t>
  </si>
  <si>
    <t>541-801-3201-0127</t>
  </si>
  <si>
    <t>541-801-3201-0128</t>
  </si>
  <si>
    <t>541-801-3201-0129</t>
  </si>
  <si>
    <t>541-801-3201-0130</t>
  </si>
  <si>
    <t>541-801-3201-0131</t>
  </si>
  <si>
    <t>541-801-3201-0132</t>
  </si>
  <si>
    <t>541-801-3201-0133</t>
  </si>
  <si>
    <t>541-801-3201-0134</t>
  </si>
  <si>
    <t>541-801-3201-0135</t>
  </si>
  <si>
    <t>541-801-3201-0136</t>
  </si>
  <si>
    <t>541-801-3201-0137</t>
  </si>
  <si>
    <t>541-801-3201-0138</t>
  </si>
  <si>
    <t>541-801-3201-0139</t>
  </si>
  <si>
    <t>541-801-3201-0140</t>
  </si>
  <si>
    <t>541-801-3201-0141</t>
  </si>
  <si>
    <t>541-801-3201-0142</t>
  </si>
  <si>
    <t>541-801-3201-0143</t>
  </si>
  <si>
    <t>541-801-3201-0144</t>
  </si>
  <si>
    <t>541-801-3201-0145</t>
  </si>
  <si>
    <t>541-801-3201-0146</t>
  </si>
  <si>
    <t>541-801-3201-0147</t>
  </si>
  <si>
    <t>541-801-3201-0148</t>
  </si>
  <si>
    <t>541-801-3201-0149</t>
  </si>
  <si>
    <t>541-801-3201-0150</t>
  </si>
  <si>
    <t>541-801-3201-0151</t>
  </si>
  <si>
    <t>541-801-3201-0152</t>
  </si>
  <si>
    <t>541-801-3201-0153</t>
  </si>
  <si>
    <t>541-801-3201-0154</t>
  </si>
  <si>
    <t>541-801-3201-0155</t>
  </si>
  <si>
    <t>541-801-3201-0156</t>
  </si>
  <si>
    <t>541-801-3201-0157</t>
  </si>
  <si>
    <t>541-801-3201-0158</t>
  </si>
  <si>
    <t>541-801-3201-0159</t>
  </si>
  <si>
    <t>541-801-3201-0160</t>
  </si>
  <si>
    <t>541-801-3201-0161</t>
  </si>
  <si>
    <t>541-801-3201-0162</t>
  </si>
  <si>
    <t>541-801-3201-0163</t>
  </si>
  <si>
    <t>541-801-3201-0164</t>
  </si>
  <si>
    <t>541-801-3201-0165</t>
  </si>
  <si>
    <t>541-801-3201-0166</t>
  </si>
  <si>
    <t>541-801-3201-0167</t>
  </si>
  <si>
    <t>541-801-3201-0168</t>
  </si>
  <si>
    <t>541-801-3201-0169</t>
  </si>
  <si>
    <t>541-801-3201-0170</t>
  </si>
  <si>
    <t>541-801-3201-0171</t>
  </si>
  <si>
    <t>541-801-3201-0172</t>
  </si>
  <si>
    <t>541-801-3201-0173</t>
  </si>
  <si>
    <t>541-801-3201-0174</t>
  </si>
  <si>
    <t>541-801-3201-0175</t>
  </si>
  <si>
    <t>541-801-3201-0176</t>
  </si>
  <si>
    <t>541-801-3201-0177</t>
  </si>
  <si>
    <t>541-801-3201-0178</t>
  </si>
  <si>
    <t>541-801-3201-0179</t>
  </si>
  <si>
    <t>541-801-3201-0180</t>
  </si>
  <si>
    <t>541-801-3201-0181</t>
  </si>
  <si>
    <t>541-801-3201-0182</t>
  </si>
  <si>
    <t>541-801-3201-0183</t>
  </si>
  <si>
    <t>541-801-3201-0184</t>
  </si>
  <si>
    <t>541-801-3201-0185</t>
  </si>
  <si>
    <t>541-801-3201-0186</t>
  </si>
  <si>
    <t>541-801-3201-0187</t>
  </si>
  <si>
    <t>541-801-3201-0188</t>
  </si>
  <si>
    <t>541-801-3201-0189</t>
  </si>
  <si>
    <t>541-801-3201-0190</t>
  </si>
  <si>
    <t>541-801-3201-0191</t>
  </si>
  <si>
    <t>541-801-3201-0192</t>
  </si>
  <si>
    <t>541-801-3201-0193</t>
  </si>
  <si>
    <t>541-801-3201-0194</t>
  </si>
  <si>
    <t>541-801-3201-0195</t>
  </si>
  <si>
    <t>541-801-3201-0196</t>
  </si>
  <si>
    <t>541-801-3201-0197</t>
  </si>
  <si>
    <t>541-801-3201-0198</t>
  </si>
  <si>
    <t>541-801-3201-0199</t>
  </si>
  <si>
    <t>541-801-3201-0200</t>
  </si>
  <si>
    <t>541-801-3201-0201</t>
  </si>
  <si>
    <t>541-801-3201-0202</t>
  </si>
  <si>
    <t>541-801-3201-0203</t>
  </si>
  <si>
    <t>541-801-3201-0204</t>
  </si>
  <si>
    <t>541-801-3201-0205</t>
  </si>
  <si>
    <t>541-801-3201-0206</t>
  </si>
  <si>
    <t>541-801-3201-0207</t>
  </si>
  <si>
    <t>541-801-3202-0001</t>
  </si>
  <si>
    <t>541-801-3202-0002</t>
  </si>
  <si>
    <t>541-801-3202-0003</t>
  </si>
  <si>
    <t>541-801-3202-0004</t>
  </si>
  <si>
    <t>541-801-3202-0005</t>
  </si>
  <si>
    <t>541-801-3202-0006</t>
  </si>
  <si>
    <t>541-801-3202-0007</t>
  </si>
  <si>
    <t>541-801-3202-0008</t>
  </si>
  <si>
    <t>541-801-3202-0009</t>
  </si>
  <si>
    <t>541-801-3202-0010</t>
  </si>
  <si>
    <t>541-801-3202-0011</t>
  </si>
  <si>
    <t>541-801-3202-0012</t>
  </si>
  <si>
    <t>541-801-3202-0013</t>
  </si>
  <si>
    <t>541-801-3202-0014</t>
  </si>
  <si>
    <t>541-801-3202-0015</t>
  </si>
  <si>
    <t>541-801-3202-0016</t>
  </si>
  <si>
    <t>541-801-3202-0017</t>
  </si>
  <si>
    <t>541-801-3202-0018</t>
  </si>
  <si>
    <t>541-801-3202-0019</t>
  </si>
  <si>
    <t>541-801-3202-0020</t>
  </si>
  <si>
    <t>541-801-3202-0021</t>
  </si>
  <si>
    <t>541-801-3202-0022</t>
  </si>
  <si>
    <t>541-801-3202-0023</t>
  </si>
  <si>
    <t>541-801-3202-0024</t>
  </si>
  <si>
    <t>541-801-3202-0025</t>
  </si>
  <si>
    <t>541-801-3202-0026</t>
  </si>
  <si>
    <t>541-801-3202-0027</t>
  </si>
  <si>
    <t>541-801-3202-0028</t>
  </si>
  <si>
    <t>541-801-3202-0029</t>
  </si>
  <si>
    <t>541-801-3202-0030</t>
  </si>
  <si>
    <t>541-801-3202-0031</t>
  </si>
  <si>
    <t>541-801-3202-0032</t>
  </si>
  <si>
    <t>541-801-3202-0033</t>
  </si>
  <si>
    <t>541-801-3202-0034</t>
  </si>
  <si>
    <t>541-801-3202-0035</t>
  </si>
  <si>
    <t>541-801-3202-0036</t>
  </si>
  <si>
    <t>541-801-3202-0037</t>
  </si>
  <si>
    <t>541-801-3202-0038</t>
  </si>
  <si>
    <t>541-801-3202-0039</t>
  </si>
  <si>
    <t>541-801-3202-0040</t>
  </si>
  <si>
    <t>541-801-3202-0041</t>
  </si>
  <si>
    <t>541-801-3202-0042</t>
  </si>
  <si>
    <t>541-801-3202-0043</t>
  </si>
  <si>
    <t>541-801-3202-0044</t>
  </si>
  <si>
    <t>541-801-3202-0045</t>
  </si>
  <si>
    <t>541-801-3202-0046</t>
  </si>
  <si>
    <t>541-801-3202-0047</t>
  </si>
  <si>
    <t>541-801-3202-0048</t>
  </si>
  <si>
    <t>541-801-3202-0049</t>
  </si>
  <si>
    <t>541-801-3202-0050</t>
  </si>
  <si>
    <t>541-801-3202-0051</t>
  </si>
  <si>
    <t>541-801-3202-0052</t>
  </si>
  <si>
    <t>541-801-3202-0053</t>
  </si>
  <si>
    <t>541-801-3202-0054</t>
  </si>
  <si>
    <t>541-801-3202-0055</t>
  </si>
  <si>
    <t>541-801-3202-0056</t>
  </si>
  <si>
    <t>541-801-3202-0057</t>
  </si>
  <si>
    <t>541-801-3202-0058</t>
  </si>
  <si>
    <t>541-801-3202-0059</t>
  </si>
  <si>
    <t>541-801-3202-0060</t>
  </si>
  <si>
    <t>541-801-3202-0061</t>
  </si>
  <si>
    <t>541-801-3202-0062</t>
  </si>
  <si>
    <t>541-801-3202-0063</t>
  </si>
  <si>
    <t>541-801-3202-0064</t>
  </si>
  <si>
    <t>541-801-3202-0065</t>
  </si>
  <si>
    <t>541-801-3202-0066</t>
  </si>
  <si>
    <t>541-801-3202-0067</t>
  </si>
  <si>
    <t>541-801-3203-0001</t>
  </si>
  <si>
    <t>541-801-3203-0002</t>
  </si>
  <si>
    <t>541-801-3203-0003</t>
  </si>
  <si>
    <t>541-801-3203-0004</t>
  </si>
  <si>
    <t>541-801-3203-0005</t>
  </si>
  <si>
    <t>541-801-3203-0006</t>
  </si>
  <si>
    <t>541-801-3203-0007</t>
  </si>
  <si>
    <t>541-801-3203-0008</t>
  </si>
  <si>
    <t>541-801-3203-0009</t>
  </si>
  <si>
    <t>541-801-3203-0010</t>
  </si>
  <si>
    <t>541-801-3203-0011</t>
  </si>
  <si>
    <t>541-801-3203-0012</t>
  </si>
  <si>
    <t>541-801-3203-0013</t>
  </si>
  <si>
    <t>541-801-3203-0014</t>
  </si>
  <si>
    <t>541-801-3203-0015</t>
  </si>
  <si>
    <t>541-801-3203-0016</t>
  </si>
  <si>
    <t>541-801-3203-0017</t>
  </si>
  <si>
    <t>541-801-3203-0018</t>
  </si>
  <si>
    <t>541-801-3203-0019</t>
  </si>
  <si>
    <t>541-801-3203-0020</t>
  </si>
  <si>
    <t>541-801-3203-0021</t>
  </si>
  <si>
    <t>541-801-3203-0022</t>
  </si>
  <si>
    <t>541-801-3203-0023</t>
  </si>
  <si>
    <t>541-801-3203-0024</t>
  </si>
  <si>
    <t>541-801-3203-0025</t>
  </si>
  <si>
    <t>541-801-3203-0026</t>
  </si>
  <si>
    <t>541-801-3203-0027</t>
  </si>
  <si>
    <t>541-801-3203-0028</t>
  </si>
  <si>
    <t>541-801-3203-0029</t>
  </si>
  <si>
    <t>541-801-3203-0030</t>
  </si>
  <si>
    <t>541-801-3203-0031</t>
  </si>
  <si>
    <t>541-801-3203-0032</t>
  </si>
  <si>
    <t>541-801-3203-0033</t>
  </si>
  <si>
    <t>541-801-3203-0034</t>
  </si>
  <si>
    <t>541-801-3203-0035</t>
  </si>
  <si>
    <t>541-801-3203-0036</t>
  </si>
  <si>
    <t>541-801-3203-0037</t>
  </si>
  <si>
    <t>541-801-3203-0038</t>
  </si>
  <si>
    <t>541-801-3203-0039</t>
  </si>
  <si>
    <t>541-801-3203-0040</t>
  </si>
  <si>
    <t>541-801-3203-0041</t>
  </si>
  <si>
    <t>541-801-3203-0042</t>
  </si>
  <si>
    <t>541-801-3203-0043</t>
  </si>
  <si>
    <t>541-801-3203-0044</t>
  </si>
  <si>
    <t>541-801-3203-0045</t>
  </si>
  <si>
    <t>541-801-3203-0046</t>
  </si>
  <si>
    <t>541-801-3203-0047</t>
  </si>
  <si>
    <t>541-801-3203-0048</t>
  </si>
  <si>
    <t>541-801-3203-0049</t>
  </si>
  <si>
    <t>541-801-3203-0050</t>
  </si>
  <si>
    <t>541-801-3203-0051</t>
  </si>
  <si>
    <t>541-801-3203-0052</t>
  </si>
  <si>
    <t>541-801-3203-0053</t>
  </si>
  <si>
    <t>541-801-3203-0054</t>
  </si>
  <si>
    <t>541-801-3203-0055</t>
  </si>
  <si>
    <t>541-801-3203-0056</t>
  </si>
  <si>
    <t>541-801-3203-0057</t>
  </si>
  <si>
    <t>541-801-3203-0058</t>
  </si>
  <si>
    <t>541-801-3203-0059</t>
  </si>
  <si>
    <t>541-801-3203-0060</t>
  </si>
  <si>
    <t>541-801-3203-0061</t>
  </si>
  <si>
    <t>541-801-3203-0062</t>
  </si>
  <si>
    <t>541-801-3203-0063</t>
  </si>
  <si>
    <t>541-801-3203-0064</t>
  </si>
  <si>
    <t>541-801-3203-0065</t>
  </si>
  <si>
    <t>541-801-3203-0066</t>
  </si>
  <si>
    <t>541-801-3203-0067</t>
  </si>
  <si>
    <t>541-801-3203-0068</t>
  </si>
  <si>
    <t>541-801-3203-0069</t>
  </si>
  <si>
    <t>541-801-3203-0070</t>
  </si>
  <si>
    <t>541-801-3203-0071</t>
  </si>
  <si>
    <t>541-801-3203-0072</t>
  </si>
  <si>
    <t>541-801-3203-0073</t>
  </si>
  <si>
    <t>541-801-3203-0074</t>
  </si>
  <si>
    <t>541-801-3203-0075</t>
  </si>
  <si>
    <t>541-801-3203-0076</t>
  </si>
  <si>
    <t>541-801-3203-0077</t>
  </si>
  <si>
    <t>541-801-3203-0078</t>
  </si>
  <si>
    <t>541-801-3203-0079</t>
  </si>
  <si>
    <t>541-801-3203-0080</t>
  </si>
  <si>
    <t>541-801-3203-0081</t>
  </si>
  <si>
    <t>541-801-3203-0082</t>
  </si>
  <si>
    <t>541-801-3203-0083</t>
  </si>
  <si>
    <t>541-801-3203-0084</t>
  </si>
  <si>
    <t>541-801-3203-0085</t>
  </si>
  <si>
    <t>541-801-3203-0086</t>
  </si>
  <si>
    <t>541-801-3203-0087</t>
  </si>
  <si>
    <t>541-801-3203-0088</t>
  </si>
  <si>
    <t>541-801-3203-0089</t>
  </si>
  <si>
    <t>541-801-3203-0090</t>
  </si>
  <si>
    <t>541-801-3203-0091</t>
  </si>
  <si>
    <t>541-801-3203-0092</t>
  </si>
  <si>
    <t>541-801-3203-0093</t>
  </si>
  <si>
    <t>541-801-3203-0094</t>
  </si>
  <si>
    <t>541-801-3203-0095</t>
  </si>
  <si>
    <t>541-801-3203-0096</t>
  </si>
  <si>
    <t>541-801-3203-0097</t>
  </si>
  <si>
    <t>541-801-3203-0098</t>
  </si>
  <si>
    <t>541-801-3204-0008</t>
  </si>
  <si>
    <t>541-801-3205-0058</t>
  </si>
  <si>
    <t>541-801-3205-0059</t>
  </si>
  <si>
    <t>541-801-3206-0001</t>
  </si>
  <si>
    <t>541-801-3206-0002</t>
  </si>
  <si>
    <t>541-801-3206-0003</t>
  </si>
  <si>
    <t>541-801-3206-0004</t>
  </si>
  <si>
    <t>541-801-3206-0005</t>
  </si>
  <si>
    <t>541-801-3206-0006</t>
  </si>
  <si>
    <t>541-801-3206-0007</t>
  </si>
  <si>
    <t>541-801-3206-0008</t>
  </si>
  <si>
    <t>541-801-3206-0009</t>
  </si>
  <si>
    <t>541-801-3206-0010</t>
  </si>
  <si>
    <t>541-801-3206-0011</t>
  </si>
  <si>
    <t>541-801-3206-0012</t>
  </si>
  <si>
    <t>541-801-3206-0013</t>
  </si>
  <si>
    <t>541-801-3206-0014</t>
  </si>
  <si>
    <t>541-801-3207-0068</t>
  </si>
  <si>
    <t>541-801-3207-0069</t>
  </si>
  <si>
    <t>541-801-3207-0070</t>
  </si>
  <si>
    <t>541-801-3207-0073</t>
  </si>
  <si>
    <t>541-801-3207-0074</t>
  </si>
  <si>
    <t>541-801-3207-0075</t>
  </si>
  <si>
    <t>541-801-3207-0076</t>
  </si>
  <si>
    <t>541-801-3207-0077</t>
  </si>
  <si>
    <t>541-801-3207-0078</t>
  </si>
  <si>
    <t>541-801-3207-0079</t>
  </si>
  <si>
    <t>541-801-3207-0080</t>
  </si>
  <si>
    <t>541-801-3207-0081</t>
  </si>
  <si>
    <t>541-801-3207-0082</t>
  </si>
  <si>
    <t>541-801-3207-0083</t>
  </si>
  <si>
    <t>541-801-3207-0084</t>
  </si>
  <si>
    <t>541-801-3207-0085</t>
  </si>
  <si>
    <t>541-801-3207-0086</t>
  </si>
  <si>
    <t>541-801-3207-0087</t>
  </si>
  <si>
    <t>541-801-3207-0088</t>
  </si>
  <si>
    <t>541-801-3207-0089</t>
  </si>
  <si>
    <t>541-801-3207-0090</t>
  </si>
  <si>
    <t>541-801-3207-0091</t>
  </si>
  <si>
    <t>541-801-3207-0092</t>
  </si>
  <si>
    <t>541-801-3207-0093</t>
  </si>
  <si>
    <t>541-801-3207-0094</t>
  </si>
  <si>
    <t>541-801-3207-0095</t>
  </si>
  <si>
    <t>541-801-3207-0096</t>
  </si>
  <si>
    <t>541-801-3207-0097</t>
  </si>
  <si>
    <t>541-801-3207-0098</t>
  </si>
  <si>
    <t>541-801-3207-0099</t>
  </si>
  <si>
    <t>541-801-3207-0100</t>
  </si>
  <si>
    <t>541-801-3207-0101</t>
  </si>
  <si>
    <t>541-801-3207-0102</t>
  </si>
  <si>
    <t>541-801-3207-0103</t>
  </si>
  <si>
    <t>541-801-3207-0104</t>
  </si>
  <si>
    <t>541-801-3207-0105</t>
  </si>
  <si>
    <t>541-801-3207-0106</t>
  </si>
  <si>
    <t>541-801-3207-0107</t>
  </si>
  <si>
    <t>541-801-3207-0108</t>
  </si>
  <si>
    <t>541-801-3207-0109</t>
  </si>
  <si>
    <t>541-801-3207-0110</t>
  </si>
  <si>
    <t>541-801-3207-0111</t>
  </si>
  <si>
    <t>541-801-3207-0112</t>
  </si>
  <si>
    <t>541-801-3207-0113</t>
  </si>
  <si>
    <t>541-801-3207-0114</t>
  </si>
  <si>
    <t>541-801-3207-0115</t>
  </si>
  <si>
    <t>541-801-3207-0116</t>
  </si>
  <si>
    <t>541-801-3207-0117</t>
  </si>
  <si>
    <t>541-801-3207-0118</t>
  </si>
  <si>
    <t>541-801-3207-0119</t>
  </si>
  <si>
    <t>541-801-3207-0120</t>
  </si>
  <si>
    <t>541-801-3207-0121</t>
  </si>
  <si>
    <t>541-801-3207-0122</t>
  </si>
  <si>
    <t>541-801-3207-0123</t>
  </si>
  <si>
    <t>541-801-3207-0124</t>
  </si>
  <si>
    <t>541-801-3207-0125</t>
  </si>
  <si>
    <t>541-801-3207-0126</t>
  </si>
  <si>
    <t>541-801-3207-0127</t>
  </si>
  <si>
    <t>541-801-3207-0130</t>
  </si>
  <si>
    <t>541-801-3207-0131</t>
  </si>
  <si>
    <t>541-801-3207-0132</t>
  </si>
  <si>
    <t>541-801-3207-0134</t>
  </si>
  <si>
    <t>541-801-3207-0135</t>
  </si>
  <si>
    <t>541-801-3207-0136</t>
  </si>
  <si>
    <t>541-801-3207-0137</t>
  </si>
  <si>
    <t>541-801-3207-0138</t>
  </si>
  <si>
    <t>541-801-3207-0139</t>
  </si>
  <si>
    <t>541-801-3207-0140</t>
  </si>
  <si>
    <t>541-801-3207-0141</t>
  </si>
  <si>
    <t>541-801-3207-0142</t>
  </si>
  <si>
    <t>541-801-3207-0143</t>
  </si>
  <si>
    <t>541-801-3207-0144</t>
  </si>
  <si>
    <t>541-801-3207-0145</t>
  </si>
  <si>
    <t>541-801-3207-0146</t>
  </si>
  <si>
    <t>541-801-3207-0147</t>
  </si>
  <si>
    <t>541-801-3207-0148</t>
  </si>
  <si>
    <t>541-801-3207-0149</t>
  </si>
  <si>
    <t>541-801-3207-0150</t>
  </si>
  <si>
    <t>541-801-3207-0151</t>
  </si>
  <si>
    <t>541-801-3207-0152</t>
  </si>
  <si>
    <t>541-801-3207-0153</t>
  </si>
  <si>
    <t>541-801-3207-0154</t>
  </si>
  <si>
    <t>541-801-3207-0155</t>
  </si>
  <si>
    <t>541-801-3207-0156</t>
  </si>
  <si>
    <t>541-801-3207-0157</t>
  </si>
  <si>
    <t>541-801-3207-0158</t>
  </si>
  <si>
    <t>541-801-3207-0159</t>
  </si>
  <si>
    <t>541-801-3207-0160</t>
  </si>
  <si>
    <t>541-801-3207-0161</t>
  </si>
  <si>
    <t>541-801-3207-0162</t>
  </si>
  <si>
    <t>541-801-3207-0163</t>
  </si>
  <si>
    <t>541-801-3207-0164</t>
  </si>
  <si>
    <t>541-801-3207-0165</t>
  </si>
  <si>
    <t>541-801-3207-0166</t>
  </si>
  <si>
    <t>541-801-3207-0167</t>
  </si>
  <si>
    <t>541-801-3207-0168</t>
  </si>
  <si>
    <t>541-801-3207-0169</t>
  </si>
  <si>
    <t>541-801-3207-0170</t>
  </si>
  <si>
    <t>541-801-3207-0171</t>
  </si>
  <si>
    <t>541-801-3207-0172</t>
  </si>
  <si>
    <t>541-801-3207-0173</t>
  </si>
  <si>
    <t>541-801-3207-0174</t>
  </si>
  <si>
    <t>541-801-3207-0175</t>
  </si>
  <si>
    <t>541-801-3207-0176</t>
  </si>
  <si>
    <t>541-801-3207-0177</t>
  </si>
  <si>
    <t>541-801-3207-0178</t>
  </si>
  <si>
    <t>541-801-3207-0179</t>
  </si>
  <si>
    <t>541-801-3207-0180</t>
  </si>
  <si>
    <t>541-801-3207-0181</t>
  </si>
  <si>
    <t>541-801-3207-0182</t>
  </si>
  <si>
    <t>541-801-3207-0183</t>
  </si>
  <si>
    <t>541-801-3207-0184</t>
  </si>
  <si>
    <t>541-801-3207-0185</t>
  </si>
  <si>
    <t>541-801-3207-0186</t>
  </si>
  <si>
    <t>541-801-3207-0187</t>
  </si>
  <si>
    <t>541-801-3207-0188</t>
  </si>
  <si>
    <t>541-801-3207-0189</t>
  </si>
  <si>
    <t>541-801-3207-0190</t>
  </si>
  <si>
    <t>541-801-3207-0191</t>
  </si>
  <si>
    <t>541-801-3207-0192</t>
  </si>
  <si>
    <t>541-801-3207-0193</t>
  </si>
  <si>
    <t>541-801-3207-0194</t>
  </si>
  <si>
    <t>541-801-3207-0195</t>
  </si>
  <si>
    <t>541-801-3207-0196</t>
  </si>
  <si>
    <t>541-801-3207-0197</t>
  </si>
  <si>
    <t>541-801-3207-0198</t>
  </si>
  <si>
    <t>541-801-3207-0199</t>
  </si>
  <si>
    <t>541-801-3207-0200</t>
  </si>
  <si>
    <t>541-801-3207-0201</t>
  </si>
  <si>
    <t>541-801-3207-0202</t>
  </si>
  <si>
    <t>541-801-3207-0203</t>
  </si>
  <si>
    <t>541-801-3207-0204</t>
  </si>
  <si>
    <t>541-801-3207-0205</t>
  </si>
  <si>
    <t>541-801-3207-0206</t>
  </si>
  <si>
    <t>541-801-3207-0207</t>
  </si>
  <si>
    <t>541-801-3207-0208</t>
  </si>
  <si>
    <t>541-801-3207-0209</t>
  </si>
  <si>
    <t>541-801-3207-0210</t>
  </si>
  <si>
    <t>541-801-3207-0211</t>
  </si>
  <si>
    <t>541-801-3207-0212</t>
  </si>
  <si>
    <t>541-801-3207-0213</t>
  </si>
  <si>
    <t>541-801-3207-0214</t>
  </si>
  <si>
    <t>541-801-3207-0215</t>
  </si>
  <si>
    <t>541-801-3207-0216</t>
  </si>
  <si>
    <t>541-801-3207-0217</t>
  </si>
  <si>
    <t>541-801-3207-0218</t>
  </si>
  <si>
    <t>541-801-3207-0219</t>
  </si>
  <si>
    <t>541-801-3207-0220</t>
  </si>
  <si>
    <t>541-801-3207-0221</t>
  </si>
  <si>
    <t>541-801-3207-0222</t>
  </si>
  <si>
    <t>541-801-3207-0223</t>
  </si>
  <si>
    <t>541-801-3207-0224</t>
  </si>
  <si>
    <t>541-801-3207-0225</t>
  </si>
  <si>
    <t>541-801-3207-0226</t>
  </si>
  <si>
    <t>541-801-3207-0227</t>
  </si>
  <si>
    <t>541-801-3207-0228</t>
  </si>
  <si>
    <t>541-801-3207-0229</t>
  </si>
  <si>
    <t>541-801-3207-0230</t>
  </si>
  <si>
    <t>541-801-3207-0231</t>
  </si>
  <si>
    <t>541-801-3207-0232</t>
  </si>
  <si>
    <t>541-801-3207-0233</t>
  </si>
  <si>
    <t>541-801-3207-0234</t>
  </si>
  <si>
    <t>541-801-3207-0235</t>
  </si>
  <si>
    <t>541-801-3207-0236</t>
  </si>
  <si>
    <t>541-801-3207-0237</t>
  </si>
  <si>
    <t>541-801-3207-0238</t>
  </si>
  <si>
    <t>541-801-3207-0239</t>
  </si>
  <si>
    <t>541-801-3207-0240</t>
  </si>
  <si>
    <t>541-801-3207-0241</t>
  </si>
  <si>
    <t>541-801-3207-0242</t>
  </si>
  <si>
    <t>541-801-3207-0243</t>
  </si>
  <si>
    <t>541-801-3207-0244</t>
  </si>
  <si>
    <t>541-801-3207-0245</t>
  </si>
  <si>
    <t>541-801-3207-0246</t>
  </si>
  <si>
    <t>541-801-3207-0247</t>
  </si>
  <si>
    <t>541-801-3207-0248</t>
  </si>
  <si>
    <t>541-801-3207-0249</t>
  </si>
  <si>
    <t>541-801-3207-0250</t>
  </si>
  <si>
    <t>541-801-3207-0251</t>
  </si>
  <si>
    <t>541-801-3207-0252</t>
  </si>
  <si>
    <t>541-801-3207-0253</t>
  </si>
  <si>
    <t>541-801-3207-0254</t>
  </si>
  <si>
    <t>541-801-3207-0255</t>
  </si>
  <si>
    <t>541-801-3207-0256</t>
  </si>
  <si>
    <t>541-801-3207-0257</t>
  </si>
  <si>
    <t>541-801-3207-0258</t>
  </si>
  <si>
    <t>541-801-3207-0259</t>
  </si>
  <si>
    <t>541-801-3207-0260</t>
  </si>
  <si>
    <t>541-801-3207-0261</t>
  </si>
  <si>
    <t>541-801-3207-0262</t>
  </si>
  <si>
    <t>541-801-3207-0263</t>
  </si>
  <si>
    <t>541-801-3207-0264</t>
  </si>
  <si>
    <t>541-801-3207-0265</t>
  </si>
  <si>
    <t>541-801-3207-0266</t>
  </si>
  <si>
    <t>541-801-3207-0267</t>
  </si>
  <si>
    <t>541-801-3207-0268</t>
  </si>
  <si>
    <t>541-801-3207-0269</t>
  </si>
  <si>
    <t>541-801-3207-0270</t>
  </si>
  <si>
    <t>541-801-3207-0271</t>
  </si>
  <si>
    <t>541-801-3207-0272</t>
  </si>
  <si>
    <t>541-801-3207-0273</t>
  </si>
  <si>
    <t>541-801-3207-0274</t>
  </si>
  <si>
    <t>541-801-3207-0275</t>
  </si>
  <si>
    <t>541-801-3207-0276</t>
  </si>
  <si>
    <t>541-801-3207-0277</t>
  </si>
  <si>
    <t>541-801-3207-0278</t>
  </si>
  <si>
    <t>541-801-3207-0279</t>
  </si>
  <si>
    <t>541-801-3207-0280</t>
  </si>
  <si>
    <t>541-801-3207-0281</t>
  </si>
  <si>
    <t>541-801-3207-0282</t>
  </si>
  <si>
    <t>541-801-3207-0283</t>
  </si>
  <si>
    <t>541-801-3207-0284</t>
  </si>
  <si>
    <t>541-801-3207-0285</t>
  </si>
  <si>
    <t>541-801-3207-0286</t>
  </si>
  <si>
    <t>541-801-3207-0287</t>
  </si>
  <si>
    <t>541-801-3207-0288</t>
  </si>
  <si>
    <t>541-801-3207-0289</t>
  </si>
  <si>
    <t>541-801-3207-0290</t>
  </si>
  <si>
    <t>541-801-3207-0291</t>
  </si>
  <si>
    <t>541-801-3207-0292</t>
  </si>
  <si>
    <t>541-801-3207-0293</t>
  </si>
  <si>
    <t>541-801-3207-0294</t>
  </si>
  <si>
    <t>541-801-3207-0295</t>
  </si>
  <si>
    <t>541-801-3207-0296</t>
  </si>
  <si>
    <t>541-801-3207-0297</t>
  </si>
  <si>
    <t>541-801-3207-0298</t>
  </si>
  <si>
    <t>541-801-3207-0299</t>
  </si>
  <si>
    <t>541-801-3207-0300</t>
  </si>
  <si>
    <t>541-801-3207-0301</t>
  </si>
  <si>
    <t>541-801-3207-0302</t>
  </si>
  <si>
    <t>541-801-3207-0303</t>
  </si>
  <si>
    <t>541-801-3207-0304</t>
  </si>
  <si>
    <t>541-801-3207-0305</t>
  </si>
  <si>
    <t>541-801-3207-0306</t>
  </si>
  <si>
    <t>541-801-3207-0307</t>
  </si>
  <si>
    <t>541-801-3207-0308</t>
  </si>
  <si>
    <t>541-801-3207-0309</t>
  </si>
  <si>
    <t>541-801-3207-0310</t>
  </si>
  <si>
    <t>541-801-3207-0311</t>
  </si>
  <si>
    <t>541-801-3207-0312</t>
  </si>
  <si>
    <t>541-801-3207-0313</t>
  </si>
  <si>
    <t>541-801-3207-0314</t>
  </si>
  <si>
    <t>541-801-3207-0315</t>
  </si>
  <si>
    <t>541-801-3207-0316</t>
  </si>
  <si>
    <t>541-801-3207-0317</t>
  </si>
  <si>
    <t>541-801-3207-0318</t>
  </si>
  <si>
    <t>541-801-3207-0319</t>
  </si>
  <si>
    <t>541-801-3207-0320</t>
  </si>
  <si>
    <t>541-801-3207-0321</t>
  </si>
  <si>
    <t>541-801-3207-0322</t>
  </si>
  <si>
    <t>541-801-3207-0323</t>
  </si>
  <si>
    <t>541-801-3207-0324</t>
  </si>
  <si>
    <t>541-801-3207-0325</t>
  </si>
  <si>
    <t>541-801-3207-0326</t>
  </si>
  <si>
    <t>541-801-3207-0327</t>
  </si>
  <si>
    <t>541-801-3207-0328</t>
  </si>
  <si>
    <t>541-801-3207-0329</t>
  </si>
  <si>
    <t>541-801-3207-0330</t>
  </si>
  <si>
    <t>541-801-3207-0331</t>
  </si>
  <si>
    <t>541-801-3207-0332</t>
  </si>
  <si>
    <t>541-801-3207-0333</t>
  </si>
  <si>
    <t>541-801-3207-0334</t>
  </si>
  <si>
    <t>541-801-3207-0335</t>
  </si>
  <si>
    <t>541-801-3207-0336</t>
  </si>
  <si>
    <t>541-801-3207-0337</t>
  </si>
  <si>
    <t>541-801-3207-0338</t>
  </si>
  <si>
    <t>541-801-3207-0339</t>
  </si>
  <si>
    <t>541-801-3207-0340</t>
  </si>
  <si>
    <t>541-801-3207-0341</t>
  </si>
  <si>
    <t>541-801-3207-0342</t>
  </si>
  <si>
    <t>541-801-3207-0343</t>
  </si>
  <si>
    <t>541-801-3207-0344</t>
  </si>
  <si>
    <t>541-801-3207-0345</t>
  </si>
  <si>
    <t>541-801-3207-0346</t>
  </si>
  <si>
    <t>541-801-3207-0347</t>
  </si>
  <si>
    <t>541-801-3207-0348</t>
  </si>
  <si>
    <t>541-801-3207-0349</t>
  </si>
  <si>
    <t>541-801-3207-0350</t>
  </si>
  <si>
    <t>541-801-3207-0351</t>
  </si>
  <si>
    <t>541-801-3207-0352</t>
  </si>
  <si>
    <t>541-801-3207-0353</t>
  </si>
  <si>
    <t>541-801-3207-0354</t>
  </si>
  <si>
    <t>541-801-3207-0355</t>
  </si>
  <si>
    <t>541-801-3207-0356</t>
  </si>
  <si>
    <t>541-801-3207-0357</t>
  </si>
  <si>
    <t>541-801-3207-0358</t>
  </si>
  <si>
    <t>541-801-3207-0359</t>
  </si>
  <si>
    <t>541-801-3207-0360</t>
  </si>
  <si>
    <t>541-801-3207-0361</t>
  </si>
  <si>
    <t>541-801-3207-0362</t>
  </si>
  <si>
    <t>541-801-3207-0363</t>
  </si>
  <si>
    <t>541-801-3207-0364</t>
  </si>
  <si>
    <t>541-801-3207-0365</t>
  </si>
  <si>
    <t>541-801-3207-0366</t>
  </si>
  <si>
    <t>541-801-3207-0367</t>
  </si>
  <si>
    <t>541-801-3207-0368</t>
  </si>
  <si>
    <t>541-801-3207-0369</t>
  </si>
  <si>
    <t>541-801-3207-0370</t>
  </si>
  <si>
    <t>541-801-3207-0371</t>
  </si>
  <si>
    <t>541-801-3207-0372</t>
  </si>
  <si>
    <t>541-801-3207-0373</t>
  </si>
  <si>
    <t>541-801-3207-0374</t>
  </si>
  <si>
    <t>541-801-3207-0375</t>
  </si>
  <si>
    <t>541-801-3207-0376</t>
  </si>
  <si>
    <t>541-801-3207-0377</t>
  </si>
  <si>
    <t>541-801-3207-0378</t>
  </si>
  <si>
    <t>541-801-3207-0379</t>
  </si>
  <si>
    <t>541-801-3207-0380</t>
  </si>
  <si>
    <t>541-801-3207-0381</t>
  </si>
  <si>
    <t>541-801-3207-0382</t>
  </si>
  <si>
    <t>541-801-3207-0383</t>
  </si>
  <si>
    <t>541-801-3207-0384</t>
  </si>
  <si>
    <t>541-801-3207-0385</t>
  </si>
  <si>
    <t>541-801-3207-0386</t>
  </si>
  <si>
    <t>541-801-3207-0387</t>
  </si>
  <si>
    <t>541-801-3207-0388</t>
  </si>
  <si>
    <t>541-801-3207-0389</t>
  </si>
  <si>
    <t>541-801-3207-0390</t>
  </si>
  <si>
    <t>541-801-3207-0391</t>
  </si>
  <si>
    <t>541-801-3207-0392</t>
  </si>
  <si>
    <t>541-801-3207-0393</t>
  </si>
  <si>
    <t>541-801-3207-0394</t>
  </si>
  <si>
    <t>541-801-3207-0395</t>
  </si>
  <si>
    <t>541-801-3207-0396</t>
  </si>
  <si>
    <t>541-801-3207-0397</t>
  </si>
  <si>
    <t>541-801-3207-0398</t>
  </si>
  <si>
    <t>541-801-3207-0399</t>
  </si>
  <si>
    <t>541-801-3207-0400</t>
  </si>
  <si>
    <t>541-801-3207-0401</t>
  </si>
  <si>
    <t>541-801-3207-0402</t>
  </si>
  <si>
    <t>541-801-3207-0403</t>
  </si>
  <si>
    <t>541-801-3207-0404</t>
  </si>
  <si>
    <t>541-801-3207-0405</t>
  </si>
  <si>
    <t>541-801-3207-0406</t>
  </si>
  <si>
    <t>541-801-3207-0407</t>
  </si>
  <si>
    <t>541-801-3207-0408</t>
  </si>
  <si>
    <t>541-801-3207-0409</t>
  </si>
  <si>
    <t>541-801-3207-0410</t>
  </si>
  <si>
    <t>541-801-3207-0411</t>
  </si>
  <si>
    <t>541-801-3207-0412</t>
  </si>
  <si>
    <t>541-801-3207-0413</t>
  </si>
  <si>
    <t>541-801-3207-0414</t>
  </si>
  <si>
    <t>541-801-3207-0415</t>
  </si>
  <si>
    <t>541-801-3207-0416</t>
  </si>
  <si>
    <t>541-801-3207-0417</t>
  </si>
  <si>
    <t>541-801-3207-0418</t>
  </si>
  <si>
    <t>541-801-3207-0419</t>
  </si>
  <si>
    <t>541-801-3207-0420</t>
  </si>
  <si>
    <t>541-801-3207-0421</t>
  </si>
  <si>
    <t>541-801-3207-0422</t>
  </si>
  <si>
    <t>541-801-3207-0423</t>
  </si>
  <si>
    <t>541-801-3207-0424</t>
  </si>
  <si>
    <t>541-801-3207-0425</t>
  </si>
  <si>
    <t>541-801-3207-0426</t>
  </si>
  <si>
    <t>541-801-3207-0427</t>
  </si>
  <si>
    <t>541-801-3207-0428</t>
  </si>
  <si>
    <t>541-801-3207-0429</t>
  </si>
  <si>
    <t>541-801-3207-0430</t>
  </si>
  <si>
    <t>541-801-3207-0431</t>
  </si>
  <si>
    <t>541-801-3207-0432</t>
  </si>
  <si>
    <t>541-801-3207-0433</t>
  </si>
  <si>
    <t>541-801-3207-0434</t>
  </si>
  <si>
    <t>541-801-3207-0436</t>
  </si>
  <si>
    <t>541-801-3207-0437</t>
  </si>
  <si>
    <t>541-801-3207-0438</t>
  </si>
  <si>
    <t>541-801-3207-0439</t>
  </si>
  <si>
    <t>541-801-3207-0440</t>
  </si>
  <si>
    <t>541-801-3207-0441</t>
  </si>
  <si>
    <t>541-801-3207-0444</t>
  </si>
  <si>
    <t>541-801-3207-0445</t>
  </si>
  <si>
    <t>541-801-3207-0446</t>
  </si>
  <si>
    <t>541-801-3207-0447</t>
  </si>
  <si>
    <t>541-801-3207-0448</t>
  </si>
  <si>
    <t>541-801-3207-0449</t>
  </si>
  <si>
    <t>541-801-3207-0450</t>
  </si>
  <si>
    <t>541-801-3207-0451</t>
  </si>
  <si>
    <t>541-801-3207-0452</t>
  </si>
  <si>
    <t>541-801-3207-0453</t>
  </si>
  <si>
    <t>541-801-3207-0454</t>
  </si>
  <si>
    <t>541-801-3207-0455</t>
  </si>
  <si>
    <t>541-801-3207-0456</t>
  </si>
  <si>
    <t>541-801-3207-0457</t>
  </si>
  <si>
    <t>541-801-3207-0458</t>
  </si>
  <si>
    <t>541-801-3207-0459</t>
  </si>
  <si>
    <t>541-801-3207-0460</t>
  </si>
  <si>
    <t>541-801-3207-0461</t>
  </si>
  <si>
    <t>541-801-3207-0462</t>
  </si>
  <si>
    <t>541-801-3207-0463</t>
  </si>
  <si>
    <t>541-801-3207-0464</t>
  </si>
  <si>
    <t>541-801-3207-0465</t>
  </si>
  <si>
    <t>541-801-3207-0466</t>
  </si>
  <si>
    <t>541-801-3207-0467</t>
  </si>
  <si>
    <t>541-801-3207-0468</t>
  </si>
  <si>
    <t>541-801-3207-0469</t>
  </si>
  <si>
    <t>541-801-3207-0470</t>
  </si>
  <si>
    <t>541-801-3207-0471</t>
  </si>
  <si>
    <t>541-801-3207-0472</t>
  </si>
  <si>
    <t>541-801-3207-0473</t>
  </si>
  <si>
    <t>541-801-3207-0474</t>
  </si>
  <si>
    <t>541-801-3207-0475</t>
  </si>
  <si>
    <t>541-801-3207-0476</t>
  </si>
  <si>
    <t>541-801-3207-0477</t>
  </si>
  <si>
    <t>541-801-3207-0478</t>
  </si>
  <si>
    <t>541-801-3207-0479</t>
  </si>
  <si>
    <t>541-801-3207-0480</t>
  </si>
  <si>
    <t>541-801-3207-0481</t>
  </si>
  <si>
    <t>541-801-3207-0482</t>
  </si>
  <si>
    <t>541-801-3207-0483</t>
  </si>
  <si>
    <t>541-801-3207-0484</t>
  </si>
  <si>
    <t>541-801-3207-0485</t>
  </si>
  <si>
    <t>541-801-3207-0486</t>
  </si>
  <si>
    <t>541-801-3207-0487</t>
  </si>
  <si>
    <t>541-801-3207-0488</t>
  </si>
  <si>
    <t>541-801-3207-0489</t>
  </si>
  <si>
    <t>541-801-3207-0490</t>
  </si>
  <si>
    <t>541-801-3207-0491</t>
  </si>
  <si>
    <t>541-801-3207-0492</t>
  </si>
  <si>
    <t>541-801-3207-0493</t>
  </si>
  <si>
    <t>541-801-3207-0494</t>
  </si>
  <si>
    <t>541-801-3207-0495</t>
  </si>
  <si>
    <t>541-801-3207-0496</t>
  </si>
  <si>
    <t>541-801-3207-0497</t>
  </si>
  <si>
    <t>541-801-3207-0498</t>
  </si>
  <si>
    <t>541-801-3207-0499</t>
  </si>
  <si>
    <t>541-801-3207-0500</t>
  </si>
  <si>
    <t>541-801-3207-0501</t>
  </si>
  <si>
    <t>541-801-3207-0502</t>
  </si>
  <si>
    <t>541-801-3207-0503</t>
  </si>
  <si>
    <t>541-801-3207-0504</t>
  </si>
  <si>
    <t>541-801-3207-0505</t>
  </si>
  <si>
    <t>541-801-3207-0506</t>
  </si>
  <si>
    <t>541-801-3207-0507</t>
  </si>
  <si>
    <t>541-801-3207-0508</t>
  </si>
  <si>
    <t>541-801-3207-0509</t>
  </si>
  <si>
    <t>541-801-3207-0510</t>
  </si>
  <si>
    <t>541-801-3207-0511</t>
  </si>
  <si>
    <t>541-801-3207-0512</t>
  </si>
  <si>
    <t>541-801-3207-0513</t>
  </si>
  <si>
    <t>541-801-3207-0514</t>
  </si>
  <si>
    <t>541-801-3207-0515</t>
  </si>
  <si>
    <t>541-801-3207-0516</t>
  </si>
  <si>
    <t>541-801-3207-0517</t>
  </si>
  <si>
    <t>541-801-3207-0518</t>
  </si>
  <si>
    <t>541-801-3207-0519</t>
  </si>
  <si>
    <t>541-801-3207-0520</t>
  </si>
  <si>
    <t>541-801-3207-0521</t>
  </si>
  <si>
    <t>541-801-3207-0522</t>
  </si>
  <si>
    <t>541-801-3207-0523</t>
  </si>
  <si>
    <t>541-801-3207-0524</t>
  </si>
  <si>
    <t>541-801-3207-0525</t>
  </si>
  <si>
    <t>541-801-3207-0526</t>
  </si>
  <si>
    <t>541-801-3207-0527</t>
  </si>
  <si>
    <t>541-801-3207-0528</t>
  </si>
  <si>
    <t>541-801-3207-0529</t>
  </si>
  <si>
    <t>541-801-3207-0530</t>
  </si>
  <si>
    <t>541-801-3207-0531</t>
  </si>
  <si>
    <t>541-801-3207-0532</t>
  </si>
  <si>
    <t>541-801-3207-0533</t>
  </si>
  <si>
    <t>541-801-3207-0534</t>
  </si>
  <si>
    <t>541-801-3207-0535</t>
  </si>
  <si>
    <t>541-801-3207-0536</t>
  </si>
  <si>
    <t>541-801-3207-0537</t>
  </si>
  <si>
    <t>541-801-3207-0538</t>
  </si>
  <si>
    <t>541-801-3207-0539</t>
  </si>
  <si>
    <t>541-801-3207-0540</t>
  </si>
  <si>
    <t>541-801-3207-0541</t>
  </si>
  <si>
    <t>541-801-3207-0542</t>
  </si>
  <si>
    <t>541-801-3207-0543</t>
  </si>
  <si>
    <t>541-801-3207-0544</t>
  </si>
  <si>
    <t>541-801-3207-0545</t>
  </si>
  <si>
    <t>541-801-3207-0546</t>
  </si>
  <si>
    <t>541-801-3207-0547</t>
  </si>
  <si>
    <t>541-801-3207-0548</t>
  </si>
  <si>
    <t>541-801-3207-0549</t>
  </si>
  <si>
    <t>541-801-3207-0550</t>
  </si>
  <si>
    <t>541-801-3207-0551</t>
  </si>
  <si>
    <t>541-801-3207-0552</t>
  </si>
  <si>
    <t>541-801-3207-0553</t>
  </si>
  <si>
    <t>541-801-3207-0554</t>
  </si>
  <si>
    <t>541-801-3207-0555</t>
  </si>
  <si>
    <t>541-801-3207-0556</t>
  </si>
  <si>
    <t>541-801-3207-0557</t>
  </si>
  <si>
    <t>541-801-3207-0558</t>
  </si>
  <si>
    <t>541-801-3207-0559</t>
  </si>
  <si>
    <t>541-801-3207-0560</t>
  </si>
  <si>
    <t>541-801-3207-0561</t>
  </si>
  <si>
    <t>541-801-3207-0562</t>
  </si>
  <si>
    <t>541-801-3207-0563</t>
  </si>
  <si>
    <t>541-801-3207-0564</t>
  </si>
  <si>
    <t>541-801-3207-0565</t>
  </si>
  <si>
    <t>541-801-3207-0566</t>
  </si>
  <si>
    <t>541-801-3207-0567</t>
  </si>
  <si>
    <t>541-801-3207-0568</t>
  </si>
  <si>
    <t>541-801-3207-0569</t>
  </si>
  <si>
    <t>541-801-3207-0570</t>
  </si>
  <si>
    <t>541-801-3207-0571</t>
  </si>
  <si>
    <t>541-801-3207-0572</t>
  </si>
  <si>
    <t>541-801-3207-0573</t>
  </si>
  <si>
    <t>541-801-3207-0574</t>
  </si>
  <si>
    <t>541-801-3207-0575</t>
  </si>
  <si>
    <t>541-801-3207-0576</t>
  </si>
  <si>
    <t>541-801-3207-0577</t>
  </si>
  <si>
    <t>541-801-3207-0578</t>
  </si>
  <si>
    <t>541-801-3207-0579</t>
  </si>
  <si>
    <t>541-801-3207-0580</t>
  </si>
  <si>
    <t>541-801-3207-0581</t>
  </si>
  <si>
    <t>541-801-3207-0582</t>
  </si>
  <si>
    <t>541-801-3207-0583</t>
  </si>
  <si>
    <t>541-801-3207-0584</t>
  </si>
  <si>
    <t>541-801-3207-0585</t>
  </si>
  <si>
    <t>541-801-3207-0586</t>
  </si>
  <si>
    <t>541-801-3207-0587</t>
  </si>
  <si>
    <t>541-801-3207-0588</t>
  </si>
  <si>
    <t>541-801-3207-0589</t>
  </si>
  <si>
    <t>541-801-3207-0590</t>
  </si>
  <si>
    <t>541-801-3207-0591</t>
  </si>
  <si>
    <t>541-801-3207-0592</t>
  </si>
  <si>
    <t>541-801-3207-0593</t>
  </si>
  <si>
    <t>541-801-3207-0594</t>
  </si>
  <si>
    <t>541-801-3207-0595</t>
  </si>
  <si>
    <t>541-801-3207-0596</t>
  </si>
  <si>
    <t>541-801-3207-0597</t>
  </si>
  <si>
    <t>541-801-3207-0598</t>
  </si>
  <si>
    <t>541-801-3207-0599</t>
  </si>
  <si>
    <t>541-801-3207-0600</t>
  </si>
  <si>
    <t>541-801-3207-0601</t>
  </si>
  <si>
    <t>541-801-3207-0602</t>
  </si>
  <si>
    <t>541-801-3207-0603</t>
  </si>
  <si>
    <t>541-801-3207-0604</t>
  </si>
  <si>
    <t>541-801-3207-0605</t>
  </si>
  <si>
    <t>541-801-3207-0606</t>
  </si>
  <si>
    <t>541-801-3207-0607</t>
  </si>
  <si>
    <t>541-801-3207-0608</t>
  </si>
  <si>
    <t>541-801-3207-0609</t>
  </si>
  <si>
    <t>541-801-3207-0610</t>
  </si>
  <si>
    <t>541-801-3207-0611</t>
  </si>
  <si>
    <t>541-801-3207-0612</t>
  </si>
  <si>
    <t>541-801-3207-0613</t>
  </si>
  <si>
    <t>541-801-3207-0614</t>
  </si>
  <si>
    <t>541-801-3207-0615</t>
  </si>
  <si>
    <t>541-801-3207-0616</t>
  </si>
  <si>
    <t>541-801-3207-0617</t>
  </si>
  <si>
    <t>541-801-3207-0618</t>
  </si>
  <si>
    <t>541-801-3207-0619</t>
  </si>
  <si>
    <t>541-801-3207-0620</t>
  </si>
  <si>
    <t>541-801-3207-0621</t>
  </si>
  <si>
    <t>541-801-3207-0622</t>
  </si>
  <si>
    <t>541-801-3207-0623</t>
  </si>
  <si>
    <t>541-801-3207-0624</t>
  </si>
  <si>
    <t>541-801-3207-0625</t>
  </si>
  <si>
    <t>541-801-3207-0626</t>
  </si>
  <si>
    <t>541-801-3207-0627</t>
  </si>
  <si>
    <t>541-801-3207-0628</t>
  </si>
  <si>
    <t>541-801-3207-0629</t>
  </si>
  <si>
    <t>541-801-3207-0630</t>
  </si>
  <si>
    <t>541-801-3207-0631</t>
  </si>
  <si>
    <t>541-801-3207-0632</t>
  </si>
  <si>
    <t>541-801-3207-0633</t>
  </si>
  <si>
    <t>541-801-3207-0634</t>
  </si>
  <si>
    <t>541-801-3207-0635</t>
  </si>
  <si>
    <t>541-801-3207-0636</t>
  </si>
  <si>
    <t>541-801-3207-0637</t>
  </si>
  <si>
    <t>541-801-3207-0638</t>
  </si>
  <si>
    <t>541-801-3207-0639</t>
  </si>
  <si>
    <t>541-801-3207-0640</t>
  </si>
  <si>
    <t>541-801-3207-0641</t>
  </si>
  <si>
    <t>541-801-3207-0642</t>
  </si>
  <si>
    <t>541-801-3207-0643</t>
  </si>
  <si>
    <t>541-801-3207-0644</t>
  </si>
  <si>
    <t>541-801-3207-0645</t>
  </si>
  <si>
    <t>541-801-3207-0646</t>
  </si>
  <si>
    <t>541-801-3207-0647</t>
  </si>
  <si>
    <t>541-801-3207-0648</t>
  </si>
  <si>
    <t>541-801-3207-0655</t>
  </si>
  <si>
    <t>541-801-3207-0656</t>
  </si>
  <si>
    <t>541-801-3207-0657</t>
  </si>
  <si>
    <t>541-801-3207-0658</t>
  </si>
  <si>
    <t>541-801-3207-0659</t>
  </si>
  <si>
    <t>541-801-3207-0660</t>
  </si>
  <si>
    <t>541-801-3207-0661</t>
  </si>
  <si>
    <t>541-801-3207-0662</t>
  </si>
  <si>
    <t>541-801-3207-0663</t>
  </si>
  <si>
    <t>541-801-3207-0664</t>
  </si>
  <si>
    <t>541-801-3207-0665</t>
  </si>
  <si>
    <t>541-801-3207-0670</t>
  </si>
  <si>
    <t>541-801-3207-0671</t>
  </si>
  <si>
    <t>541-801-3207-0672</t>
  </si>
  <si>
    <t>541-801-3207-0673</t>
  </si>
  <si>
    <t>541-801-3207-0674</t>
  </si>
  <si>
    <t>541-801-3207-0675</t>
  </si>
  <si>
    <t>541-801-3207-0676</t>
  </si>
  <si>
    <t>541-801-3207-0677</t>
  </si>
  <si>
    <t>541-801-3207-0678</t>
  </si>
  <si>
    <t>541-801-3207-0679</t>
  </si>
  <si>
    <t>541-801-3207-0680</t>
  </si>
  <si>
    <t>541-801-3207-0681</t>
  </si>
  <si>
    <t>541-801-3207-0682</t>
  </si>
  <si>
    <t>541-801-3207-0683</t>
  </si>
  <si>
    <t>541-801-3207-0684</t>
  </si>
  <si>
    <t>541-801-3207-0685</t>
  </si>
  <si>
    <t>541-801-3207-0686</t>
  </si>
  <si>
    <t>541-801-3207-0687</t>
  </si>
  <si>
    <t>541-801-3207-0688</t>
  </si>
  <si>
    <t>541-801-3207-0689</t>
  </si>
  <si>
    <t>541-801-3207-0690</t>
  </si>
  <si>
    <t>541-801-3207-0691</t>
  </si>
  <si>
    <t>541-801-3207-0692</t>
  </si>
  <si>
    <t>541-801-3207-0693</t>
  </si>
  <si>
    <t>541-801-3207-0694</t>
  </si>
  <si>
    <t>541-801-3207-0695</t>
  </si>
  <si>
    <t>541-801-3207-0696</t>
  </si>
  <si>
    <t>541-801-3207-0697</t>
  </si>
  <si>
    <t>541-801-3207-0698</t>
  </si>
  <si>
    <t>541-801-3207-0699</t>
  </si>
  <si>
    <t>541-801-3207-0700</t>
  </si>
  <si>
    <t>541-801-3207-0701</t>
  </si>
  <si>
    <t>541-801-3207-0702</t>
  </si>
  <si>
    <t>541-801-3207-0703</t>
  </si>
  <si>
    <t>541-801-3207-0704</t>
  </si>
  <si>
    <t>541-801-3207-0705</t>
  </si>
  <si>
    <t>541-801-3207-0706</t>
  </si>
  <si>
    <t>541-801-3207-0707</t>
  </si>
  <si>
    <t>541-801-3207-0708</t>
  </si>
  <si>
    <t>541-801-3207-0709</t>
  </si>
  <si>
    <t>541-801-3207-0710</t>
  </si>
  <si>
    <t>541-801-3207-0711</t>
  </si>
  <si>
    <t>541-801-3207-0712</t>
  </si>
  <si>
    <t>541-801-3207-0713</t>
  </si>
  <si>
    <t>541-801-3207-0714</t>
  </si>
  <si>
    <t>541-801-3207-0715</t>
  </si>
  <si>
    <t>541-801-3207-0716</t>
  </si>
  <si>
    <t>541-801-3207-0717</t>
  </si>
  <si>
    <t>541-801-3207-0718</t>
  </si>
  <si>
    <t>541-801-3207-0719</t>
  </si>
  <si>
    <t>541-801-3207-0720</t>
  </si>
  <si>
    <t>541-801-3207-0721</t>
  </si>
  <si>
    <t>541-801-3207-0722</t>
  </si>
  <si>
    <t>541-801-3207-0723</t>
  </si>
  <si>
    <t>541-801-3207-0724</t>
  </si>
  <si>
    <t>541-801-3207-0725</t>
  </si>
  <si>
    <t>541-801-3207-0726</t>
  </si>
  <si>
    <t>541-801-3207-0727</t>
  </si>
  <si>
    <t>541-801-3207-0728</t>
  </si>
  <si>
    <t>541-801-3207-0729</t>
  </si>
  <si>
    <t>541-801-3207-0730</t>
  </si>
  <si>
    <t>541-801-3207-0731</t>
  </si>
  <si>
    <t>541-801-3207-0732</t>
  </si>
  <si>
    <t>541-801-3207-0733</t>
  </si>
  <si>
    <t>541-801-3207-0734</t>
  </si>
  <si>
    <t>541-801-3207-0735</t>
  </si>
  <si>
    <t>541-801-3207-0736</t>
  </si>
  <si>
    <t>541-801-3207-0737</t>
  </si>
  <si>
    <t>541-801-3207-0738</t>
  </si>
  <si>
    <t>541-801-3207-0739</t>
  </si>
  <si>
    <t>541-801-3207-0740</t>
  </si>
  <si>
    <t>541-801-3207-0741</t>
  </si>
  <si>
    <t>541-801-3207-0742</t>
  </si>
  <si>
    <t>541-801-3207-0743</t>
  </si>
  <si>
    <t>541-801-3207-0744</t>
  </si>
  <si>
    <t>541-801-3207-0745</t>
  </si>
  <si>
    <t>541-801-3207-0746</t>
  </si>
  <si>
    <t>541-801-3207-0747</t>
  </si>
  <si>
    <t>541-801-3207-0748</t>
  </si>
  <si>
    <t>541-801-3207-0749</t>
  </si>
  <si>
    <t>541-801-3207-0750</t>
  </si>
  <si>
    <t>541-801-3207-0751</t>
  </si>
  <si>
    <t>541-801-3207-0752</t>
  </si>
  <si>
    <t>541-801-3207-0753</t>
  </si>
  <si>
    <t>541-801-3207-0754</t>
  </si>
  <si>
    <t>541-801-3207-0755</t>
  </si>
  <si>
    <t>541-801-3207-0756</t>
  </si>
  <si>
    <t>541-801-3207-0757</t>
  </si>
  <si>
    <t>541-801-3207-0758</t>
  </si>
  <si>
    <t>541-801-3207-0759</t>
  </si>
  <si>
    <t>541-801-3207-0760</t>
  </si>
  <si>
    <t>541-801-3207-0761</t>
  </si>
  <si>
    <t>541-801-3207-0762</t>
  </si>
  <si>
    <t>541-801-3207-0763</t>
  </si>
  <si>
    <t>541-801-3207-0764</t>
  </si>
  <si>
    <t>541-801-3207-0765</t>
  </si>
  <si>
    <t>541-801-3207-0766</t>
  </si>
  <si>
    <t>541-801-3207-0767</t>
  </si>
  <si>
    <t>541-801-3207-0768</t>
  </si>
  <si>
    <t>541-801-3207-0769</t>
  </si>
  <si>
    <t>541-801-3207-0770</t>
  </si>
  <si>
    <t>541-801-3207-0771</t>
  </si>
  <si>
    <t>541-801-3207-0772</t>
  </si>
  <si>
    <t>541-801-3207-0773</t>
  </si>
  <si>
    <t>541-801-3207-0774</t>
  </si>
  <si>
    <t>541-801-3207-0775</t>
  </si>
  <si>
    <t>541-801-3207-0776</t>
  </si>
  <si>
    <t>541-801-3207-0777</t>
  </si>
  <si>
    <t>541-801-3207-0778</t>
  </si>
  <si>
    <t>541-801-3207-0779</t>
  </si>
  <si>
    <t>541-801-3207-0780</t>
  </si>
  <si>
    <t>541-801-3207-0781</t>
  </si>
  <si>
    <t>541-801-3207-0782</t>
  </si>
  <si>
    <t>541-801-3207-0783</t>
  </si>
  <si>
    <t>541-801-3207-0784</t>
  </si>
  <si>
    <t>541-801-3207-0785</t>
  </si>
  <si>
    <t>541-801-3207-0786</t>
  </si>
  <si>
    <t>541-801-3207-0787</t>
  </si>
  <si>
    <t>541-801-3207-0788</t>
  </si>
  <si>
    <t>541-801-3207-0789</t>
  </si>
  <si>
    <t>541-801-3207-0790</t>
  </si>
  <si>
    <t>541-801-3207-0791</t>
  </si>
  <si>
    <t>541-801-3207-0792</t>
  </si>
  <si>
    <t>541-801-3207-0793</t>
  </si>
  <si>
    <t>541-801-3207-0794</t>
  </si>
  <si>
    <t>541-801-3207-0795</t>
  </si>
  <si>
    <t>541-801-3207-0796</t>
  </si>
  <si>
    <t>541-801-3207-0797</t>
  </si>
  <si>
    <t>541-801-3207-0798</t>
  </si>
  <si>
    <t>541-801-3207-0799</t>
  </si>
  <si>
    <t>541-801-3207-0800</t>
  </si>
  <si>
    <t>541-801-3207-0801</t>
  </si>
  <si>
    <t>541-801-3207-0802</t>
  </si>
  <si>
    <t>541-801-3207-0803</t>
  </si>
  <si>
    <t>541-801-3207-0804</t>
  </si>
  <si>
    <t>541-801-3207-0805</t>
  </si>
  <si>
    <t>541-801-3207-0806</t>
  </si>
  <si>
    <t>541-801-3207-0807</t>
  </si>
  <si>
    <t>541-801-3207-0808</t>
  </si>
  <si>
    <t>541-801-3207-0809</t>
  </si>
  <si>
    <t>541-801-3207-0810</t>
  </si>
  <si>
    <t>541-801-3207-0811</t>
  </si>
  <si>
    <t>541-801-3207-0812</t>
  </si>
  <si>
    <t>541-801-3207-0813</t>
  </si>
  <si>
    <t>541-801-3207-0814</t>
  </si>
  <si>
    <t>541-801-3207-0815</t>
  </si>
  <si>
    <t>541-801-3207-0816</t>
  </si>
  <si>
    <t>541-801-3207-0817</t>
  </si>
  <si>
    <t>541-801-3207-0818</t>
  </si>
  <si>
    <t>541-801-3207-0819</t>
  </si>
  <si>
    <t>541-801-3207-0824</t>
  </si>
  <si>
    <t>541-801-3207-0825</t>
  </si>
  <si>
    <t>541-801-3207-0826</t>
  </si>
  <si>
    <t>541-801-3207-0827</t>
  </si>
  <si>
    <t>541-801-3207-0828</t>
  </si>
  <si>
    <t>541-801-3207-0829</t>
  </si>
  <si>
    <t>541-801-3207-0830</t>
  </si>
  <si>
    <t>541-801-3207-0831</t>
  </si>
  <si>
    <t>541-801-3207-0832</t>
  </si>
  <si>
    <t>541-801-3207-0833</t>
  </si>
  <si>
    <t>541-801-3207-0834</t>
  </si>
  <si>
    <t>541-801-3207-0835</t>
  </si>
  <si>
    <t>541-801-3207-0836</t>
  </si>
  <si>
    <t>541-801-3207-0837</t>
  </si>
  <si>
    <t>541-801-3207-0838</t>
  </si>
  <si>
    <t>541-801-3207-0839</t>
  </si>
  <si>
    <t>541-801-3207-0840</t>
  </si>
  <si>
    <t>541-801-3207-0841</t>
  </si>
  <si>
    <t>541-801-3207-0842</t>
  </si>
  <si>
    <t>541-801-3207-0843</t>
  </si>
  <si>
    <t>541-801-3207-0844</t>
  </si>
  <si>
    <t>541-801-3207-0845</t>
  </si>
  <si>
    <t>541-801-3207-0846</t>
  </si>
  <si>
    <t>541-801-3207-0847</t>
  </si>
  <si>
    <t>541-801-3207-0848</t>
  </si>
  <si>
    <t>541-801-3207-0849</t>
  </si>
  <si>
    <t>541-801-3207-0850</t>
  </si>
  <si>
    <t>541-801-3207-0851</t>
  </si>
  <si>
    <t>541-801-3207-0852</t>
  </si>
  <si>
    <t>541-801-3207-0853</t>
  </si>
  <si>
    <t>541-801-3207-0854</t>
  </si>
  <si>
    <t>541-801-3207-0855</t>
  </si>
  <si>
    <t>541-801-3207-0856</t>
  </si>
  <si>
    <t>541-801-3207-0857</t>
  </si>
  <si>
    <t>541-801-3207-0858</t>
  </si>
  <si>
    <t>541-801-3207-0859</t>
  </si>
  <si>
    <t>541-801-3207-0860</t>
  </si>
  <si>
    <t>541-801-3207-0861</t>
  </si>
  <si>
    <t>541-801-3207-0862</t>
  </si>
  <si>
    <t>541-801-3207-0863</t>
  </si>
  <si>
    <t>541-801-3207-0864</t>
  </si>
  <si>
    <t>541-801-3207-0865</t>
  </si>
  <si>
    <t>541-801-3207-0866</t>
  </si>
  <si>
    <t>541-801-3207-0867</t>
  </si>
  <si>
    <t>541-801-3207-0868</t>
  </si>
  <si>
    <t>541-801-3207-0869</t>
  </si>
  <si>
    <t>541-801-3207-0870</t>
  </si>
  <si>
    <t>541-801-3207-0871</t>
  </si>
  <si>
    <t>541-801-3207-0872</t>
  </si>
  <si>
    <t>541-801-3207-0873</t>
  </si>
  <si>
    <t>541-801-3207-0874</t>
  </si>
  <si>
    <t>541-801-3207-0875</t>
  </si>
  <si>
    <t>541-801-3207-0876</t>
  </si>
  <si>
    <t>541-801-3207-0877</t>
  </si>
  <si>
    <t>541-801-3207-0878</t>
  </si>
  <si>
    <t>541-801-3207-0879</t>
  </si>
  <si>
    <t>541-801-3207-0880</t>
  </si>
  <si>
    <t>541-801-3207-0881</t>
  </si>
  <si>
    <t>541-801-3207-0882</t>
  </si>
  <si>
    <t>541-801-3207-0884</t>
  </si>
  <si>
    <t>541-801-3207-0885</t>
  </si>
  <si>
    <t>541-801-3207-0886</t>
  </si>
  <si>
    <t>541-801-3207-0887</t>
  </si>
  <si>
    <t>541-801-3207-0888</t>
  </si>
  <si>
    <t>541-801-3207-0889</t>
  </si>
  <si>
    <t>541-801-3207-0890</t>
  </si>
  <si>
    <t>541-801-3207-0891</t>
  </si>
  <si>
    <t>541-801-3207-0892</t>
  </si>
  <si>
    <t>541-801-3207-0893</t>
  </si>
  <si>
    <t>541-801-3207-0894</t>
  </si>
  <si>
    <t>541-801-3207-0895</t>
  </si>
  <si>
    <t>541-801-3207-0896</t>
  </si>
  <si>
    <t>541-801-3207-0897</t>
  </si>
  <si>
    <t>541-801-3207-0898</t>
  </si>
  <si>
    <t>541-801-3207-0899</t>
  </si>
  <si>
    <t>541-801-3207-0900</t>
  </si>
  <si>
    <t>541-801-3207-0901</t>
  </si>
  <si>
    <t>541-801-3207-0902</t>
  </si>
  <si>
    <t>541-801-3207-0903</t>
  </si>
  <si>
    <t>541-801-3207-0904</t>
  </si>
  <si>
    <t>541-801-3207-0905</t>
  </si>
  <si>
    <t>541-801-3207-0906</t>
  </si>
  <si>
    <t>541-801-3207-0907</t>
  </si>
  <si>
    <t>541-801-3207-0908</t>
  </si>
  <si>
    <t>541-801-3207-0909</t>
  </si>
  <si>
    <t>541-801-3207-0910</t>
  </si>
  <si>
    <t>541-801-3207-0911</t>
  </si>
  <si>
    <t>541-801-3208-0001</t>
  </si>
  <si>
    <t>541-801-3208-0002</t>
  </si>
  <si>
    <t>541-801-3208-0003</t>
  </si>
  <si>
    <t>541-801-3208-0004</t>
  </si>
  <si>
    <t>541-801-3208-0005</t>
  </si>
  <si>
    <t>541-801-3208-0006</t>
  </si>
  <si>
    <t>541-801-3208-0007</t>
  </si>
  <si>
    <t>541-801-3208-0008</t>
  </si>
  <si>
    <t>541-801-3208-0009</t>
  </si>
  <si>
    <t>541-801-3208-0010</t>
  </si>
  <si>
    <t>541-801-3208-0011</t>
  </si>
  <si>
    <t>541-801-3208-0012</t>
  </si>
  <si>
    <t>541-801-3208-0013</t>
  </si>
  <si>
    <t>541-801-3208-0014</t>
  </si>
  <si>
    <t>541-801-3208-0015</t>
  </si>
  <si>
    <t>541-801-3208-0016</t>
  </si>
  <si>
    <t>541-801-3208-0017</t>
  </si>
  <si>
    <t>541-801-3208-0018</t>
  </si>
  <si>
    <t>541-801-3208-0019</t>
  </si>
  <si>
    <t>541-801-3208-0020</t>
  </si>
  <si>
    <t>541-801-3208-0021</t>
  </si>
  <si>
    <t>541-801-3208-0022</t>
  </si>
  <si>
    <t>541-801-3208-0023</t>
  </si>
  <si>
    <t>541-801-3208-0024</t>
  </si>
  <si>
    <t>541-801-3208-0025</t>
  </si>
  <si>
    <t>541-801-3208-0026</t>
  </si>
  <si>
    <t>541-801-3208-0027</t>
  </si>
  <si>
    <t>541-801-3208-0028</t>
  </si>
  <si>
    <t>541-801-3209-0001</t>
  </si>
  <si>
    <t>541-801-3210-0001</t>
  </si>
  <si>
    <t>541-801-3210-0002</t>
  </si>
  <si>
    <t>541-801-3210-0003</t>
  </si>
  <si>
    <t>541-801-3211-0001</t>
  </si>
  <si>
    <t>541-801-3211-0002</t>
  </si>
  <si>
    <t>541-801-3211-0003</t>
  </si>
  <si>
    <t>541-801-3211-0004</t>
  </si>
  <si>
    <t>541-801-3211-0005</t>
  </si>
  <si>
    <t>541-801-3211-0006</t>
  </si>
  <si>
    <t>541-801-3211-0007</t>
  </si>
  <si>
    <t>541-801-3211-0008</t>
  </si>
  <si>
    <t>541-801-3211-0009</t>
  </si>
  <si>
    <t>541-801-3211-0010</t>
  </si>
  <si>
    <t>541-801-3211-0011</t>
  </si>
  <si>
    <t>541-801-3211-0012</t>
  </si>
  <si>
    <t>541-801-3211-0013</t>
  </si>
  <si>
    <t>541-801-3211-0014</t>
  </si>
  <si>
    <t>541-801-3211-0015</t>
  </si>
  <si>
    <t>541-801-3211-0016</t>
  </si>
  <si>
    <t>541-801-3211-0017</t>
  </si>
  <si>
    <t>541-801-3211-0018</t>
  </si>
  <si>
    <t>541-801-3211-0019</t>
  </si>
  <si>
    <t>541-801-3211-0020</t>
  </si>
  <si>
    <t>541-801-3211-0021</t>
  </si>
  <si>
    <t>541-801-3211-0022</t>
  </si>
  <si>
    <t>541-801-3211-0023</t>
  </si>
  <si>
    <t>541-801-3211-0024</t>
  </si>
  <si>
    <t>541-801-3211-0025</t>
  </si>
  <si>
    <t>541-801-3211-0026</t>
  </si>
  <si>
    <t>541-801-3211-0027</t>
  </si>
  <si>
    <t>541-801-3211-0028</t>
  </si>
  <si>
    <t>541-801-3211-0029</t>
  </si>
  <si>
    <t>541-801-3211-0030</t>
  </si>
  <si>
    <t>541-801-3211-0031</t>
  </si>
  <si>
    <t>541-801-3211-0032</t>
  </si>
  <si>
    <t>541-801-3211-0033</t>
  </si>
  <si>
    <t>541-801-3211-0034</t>
  </si>
  <si>
    <t>541-801-3211-0035</t>
  </si>
  <si>
    <t>541-801-3211-0036</t>
  </si>
  <si>
    <t>541-801-3211-0037</t>
  </si>
  <si>
    <t>541-801-3211-0038</t>
  </si>
  <si>
    <t>541-801-3211-0039</t>
  </si>
  <si>
    <t>541-801-3211-0040</t>
  </si>
  <si>
    <t>541-801-3211-0041</t>
  </si>
  <si>
    <t>541-801-3211-0042</t>
  </si>
  <si>
    <t>541-801-3211-0043</t>
  </si>
  <si>
    <t>541-801-3211-0044</t>
  </si>
  <si>
    <t>541-801-3211-0045</t>
  </si>
  <si>
    <t>541-801-3211-0046</t>
  </si>
  <si>
    <t>541-801-3211-0047</t>
  </si>
  <si>
    <t>541-801-3211-0048</t>
  </si>
  <si>
    <t>541-801-3211-0049</t>
  </si>
  <si>
    <t>541-801-3211-0050</t>
  </si>
  <si>
    <t>541-801-3211-0051</t>
  </si>
  <si>
    <t>541-801-3211-0052</t>
  </si>
  <si>
    <t>541-801-3211-0053</t>
  </si>
  <si>
    <t>541-801-3211-0054</t>
  </si>
  <si>
    <t>541-801-3211-0055</t>
  </si>
  <si>
    <t>541-801-3211-0056</t>
  </si>
  <si>
    <t>541-801-3211-0057</t>
  </si>
  <si>
    <t>541-801-3211-0058</t>
  </si>
  <si>
    <t>541-801-3211-0059</t>
  </si>
  <si>
    <t>541-801-3211-0060</t>
  </si>
  <si>
    <t>541-801-3211-0061</t>
  </si>
  <si>
    <t>541-801-3211-0062</t>
  </si>
  <si>
    <t>541-801-3211-0063</t>
  </si>
  <si>
    <t>541-801-3211-0064</t>
  </si>
  <si>
    <t>541-801-3211-0065</t>
  </si>
  <si>
    <t>541-801-3211-0066</t>
  </si>
  <si>
    <t>541-801-3211-0067</t>
  </si>
  <si>
    <t>541-801-3211-0068</t>
  </si>
  <si>
    <t>541-801-3211-0069</t>
  </si>
  <si>
    <t>541-801-3211-0070</t>
  </si>
  <si>
    <t>541-801-3211-0071</t>
  </si>
  <si>
    <t>541-801-3211-0072</t>
  </si>
  <si>
    <t>541-801-3211-0073</t>
  </si>
  <si>
    <t>541-801-3211-0074</t>
  </si>
  <si>
    <t>541-801-3211-0075</t>
  </si>
  <si>
    <t>541-801-3211-0076</t>
  </si>
  <si>
    <t>541-801-3211-0077</t>
  </si>
  <si>
    <t>541-801-3211-0078</t>
  </si>
  <si>
    <t>541-801-3211-0079</t>
  </si>
  <si>
    <t>541-801-3211-0080</t>
  </si>
  <si>
    <t>541-801-3211-0081</t>
  </si>
  <si>
    <t>541-801-3211-0082</t>
  </si>
  <si>
    <t>541-801-3211-0083</t>
  </si>
  <si>
    <t>541-801-3211-0084</t>
  </si>
  <si>
    <t>541-801-3211-0085</t>
  </si>
  <si>
    <t>541-801-3211-0086</t>
  </si>
  <si>
    <t>541-801-3211-0087</t>
  </si>
  <si>
    <t>541-801-3211-0088</t>
  </si>
  <si>
    <t>541-801-3211-0089</t>
  </si>
  <si>
    <t>541-801-3211-0090</t>
  </si>
  <si>
    <t>541-801-3211-0091</t>
  </si>
  <si>
    <t>541-801-3211-0092</t>
  </si>
  <si>
    <t>541-801-3211-0093</t>
  </si>
  <si>
    <t>541-801-3211-0094</t>
  </si>
  <si>
    <t>541-801-3211-0095</t>
  </si>
  <si>
    <t>541-801-3211-0096</t>
  </si>
  <si>
    <t>541-801-3211-0097</t>
  </si>
  <si>
    <t>541-801-3211-0098</t>
  </si>
  <si>
    <t>541-801-3211-0099</t>
  </si>
  <si>
    <t>541-801-3211-0100</t>
  </si>
  <si>
    <t>541-801-3211-0101</t>
  </si>
  <si>
    <t>541-801-3211-0102</t>
  </si>
  <si>
    <t>541-801-3211-0103</t>
  </si>
  <si>
    <t>541-801-3211-0104</t>
  </si>
  <si>
    <t>541-801-3211-0105</t>
  </si>
  <si>
    <t>541-801-3211-0106</t>
  </si>
  <si>
    <t>541-801-3211-0107</t>
  </si>
  <si>
    <t>541-801-3211-0108</t>
  </si>
  <si>
    <t>541-801-3211-0109</t>
  </si>
  <si>
    <t>541-801-3211-0110</t>
  </si>
  <si>
    <t>541-801-3211-0111</t>
  </si>
  <si>
    <t>541-801-3211-0112</t>
  </si>
  <si>
    <t>541-801-3211-0113</t>
  </si>
  <si>
    <t>541-801-3211-0114</t>
  </si>
  <si>
    <t>541-801-3211-0115</t>
  </si>
  <si>
    <t>541-801-3211-0116</t>
  </si>
  <si>
    <t>541-801-3211-0117</t>
  </si>
  <si>
    <t>541-801-3211-0118</t>
  </si>
  <si>
    <t>541-801-3211-0119</t>
  </si>
  <si>
    <t>541-801-3211-0120</t>
  </si>
  <si>
    <t>541-801-3211-0121</t>
  </si>
  <si>
    <t>541-801-3211-0122</t>
  </si>
  <si>
    <t>541-801-3211-0123</t>
  </si>
  <si>
    <t>541-801-3211-0124</t>
  </si>
  <si>
    <t>541-801-3211-0125</t>
  </si>
  <si>
    <t>541-801-3211-0126</t>
  </si>
  <si>
    <t>541-801-3211-0127</t>
  </si>
  <si>
    <t>541-801-3211-0128</t>
  </si>
  <si>
    <t>541-801-3211-0129</t>
  </si>
  <si>
    <t>541-801-3211-0130</t>
  </si>
  <si>
    <t>541-801-3211-0131</t>
  </si>
  <si>
    <t>541-801-3211-0132</t>
  </si>
  <si>
    <t>541-801-3211-0133</t>
  </si>
  <si>
    <t>541-801-3211-0134</t>
  </si>
  <si>
    <t>541-801-3211-0135</t>
  </si>
  <si>
    <t>541-801-3211-0136</t>
  </si>
  <si>
    <t>541-801-3211-0137</t>
  </si>
  <si>
    <t>541-801-3211-0138</t>
  </si>
  <si>
    <t>541-801-3211-0139</t>
  </si>
  <si>
    <t>541-801-3211-0140</t>
  </si>
  <si>
    <t>541-801-3211-0141</t>
  </si>
  <si>
    <t>541-801-3211-0142</t>
  </si>
  <si>
    <t>541-801-3211-0143</t>
  </si>
  <si>
    <t>541-801-3211-0144</t>
  </si>
  <si>
    <t>541-801-3211-0145</t>
  </si>
  <si>
    <t>541-801-3211-0146</t>
  </si>
  <si>
    <t>541-801-3211-0147</t>
  </si>
  <si>
    <t>541-801-3211-0148</t>
  </si>
  <si>
    <t>541-801-3211-0149</t>
  </si>
  <si>
    <t>541-801-3211-0150</t>
  </si>
  <si>
    <t>541-801-3211-0151</t>
  </si>
  <si>
    <t>541-801-3211-0152</t>
  </si>
  <si>
    <t>541-801-3211-0153</t>
  </si>
  <si>
    <t>541-801-3211-0154</t>
  </si>
  <si>
    <t>541-801-3211-0155</t>
  </si>
  <si>
    <t>541-801-3211-0156</t>
  </si>
  <si>
    <t>541-801-3211-0157</t>
  </si>
  <si>
    <t>541-801-3211-0158</t>
  </si>
  <si>
    <t>541-801-3211-0159</t>
  </si>
  <si>
    <t>541-801-3211-0160</t>
  </si>
  <si>
    <t>541-801-3211-0161</t>
  </si>
  <si>
    <t>541-801-3211-0162</t>
  </si>
  <si>
    <t>541-801-3211-0163</t>
  </si>
  <si>
    <t>541-801-3211-0164</t>
  </si>
  <si>
    <t>541-801-3211-0165</t>
  </si>
  <si>
    <t>541-801-3211-0166</t>
  </si>
  <si>
    <t>541-801-3211-0167</t>
  </si>
  <si>
    <t>541-801-3211-0168</t>
  </si>
  <si>
    <t>541-801-3211-0169</t>
  </si>
  <si>
    <t>541-801-3211-0170</t>
  </si>
  <si>
    <t>541-801-3211-0171</t>
  </si>
  <si>
    <t>541-801-3211-0172</t>
  </si>
  <si>
    <t>541-801-3211-0173</t>
  </si>
  <si>
    <t>541-801-3211-0174</t>
  </si>
  <si>
    <t>541-801-3211-0175</t>
  </si>
  <si>
    <t>541-801-3211-0176</t>
  </si>
  <si>
    <t>541-801-3211-0177</t>
  </si>
  <si>
    <t>541-801-3211-0178</t>
  </si>
  <si>
    <t>541-801-3211-0179</t>
  </si>
  <si>
    <t>541-801-3211-0180</t>
  </si>
  <si>
    <t>541-801-3211-0181</t>
  </si>
  <si>
    <t>541-801-3211-0182</t>
  </si>
  <si>
    <t>541-801-3211-0183</t>
  </si>
  <si>
    <t>541-801-3211-0184</t>
  </si>
  <si>
    <t>541-801-3211-0185</t>
  </si>
  <si>
    <t>541-801-3211-0186</t>
  </si>
  <si>
    <t>541-801-3211-0187</t>
  </si>
  <si>
    <t>541-801-3211-0188</t>
  </si>
  <si>
    <t>541-801-3211-0189</t>
  </si>
  <si>
    <t>541-801-3211-0190</t>
  </si>
  <si>
    <t>541-801-3211-0191</t>
  </si>
  <si>
    <t>541-801-3211-0192</t>
  </si>
  <si>
    <t>541-801-3211-0193</t>
  </si>
  <si>
    <t>541-801-3211-0194</t>
  </si>
  <si>
    <t>541-801-3211-0195</t>
  </si>
  <si>
    <t>541-801-3211-0196</t>
  </si>
  <si>
    <t>541-801-3211-0197</t>
  </si>
  <si>
    <t>541-801-3211-0198</t>
  </si>
  <si>
    <t>541-801-3211-0199</t>
  </si>
  <si>
    <t>541-801-3211-0200</t>
  </si>
  <si>
    <t>541-801-3211-0201</t>
  </si>
  <si>
    <t>541-801-3211-0202</t>
  </si>
  <si>
    <t>541-801-3211-0203</t>
  </si>
  <si>
    <t>541-801-3211-0204</t>
  </si>
  <si>
    <t>541-801-3211-0205</t>
  </si>
  <si>
    <t>541-801-3211-0206</t>
  </si>
  <si>
    <t>541-801-3211-0207</t>
  </si>
  <si>
    <t>541-801-3211-0208</t>
  </si>
  <si>
    <t>541-801-3211-0209</t>
  </si>
  <si>
    <t>541-801-3211-0210</t>
  </si>
  <si>
    <t>541-801-3211-0211</t>
  </si>
  <si>
    <t>541-801-3211-0212</t>
  </si>
  <si>
    <t>541-801-3211-0213</t>
  </si>
  <si>
    <t>541-801-3211-0214</t>
  </si>
  <si>
    <t>541-801-3211-0215</t>
  </si>
  <si>
    <t>541-801-3211-0216</t>
  </si>
  <si>
    <t>541-801-3211-0217</t>
  </si>
  <si>
    <t>541-801-3211-0218</t>
  </si>
  <si>
    <t>541-801-3211-0219</t>
  </si>
  <si>
    <t>541-801-3211-0220</t>
  </si>
  <si>
    <t>541-801-3211-0221</t>
  </si>
  <si>
    <t>541-801-3211-0222</t>
  </si>
  <si>
    <t>541-801-3211-0223</t>
  </si>
  <si>
    <t>541-801-3211-0224</t>
  </si>
  <si>
    <t>541-801-3211-0225</t>
  </si>
  <si>
    <t>541-801-3211-0226</t>
  </si>
  <si>
    <t>541-801-3211-0227</t>
  </si>
  <si>
    <t>541-801-3211-0228</t>
  </si>
  <si>
    <t>541-801-3211-0229</t>
  </si>
  <si>
    <t>541-801-3211-0230</t>
  </si>
  <si>
    <t>541-801-3211-0231</t>
  </si>
  <si>
    <t>541-801-3211-0232</t>
  </si>
  <si>
    <t>541-801-3211-0233</t>
  </si>
  <si>
    <t>541-801-3211-0234</t>
  </si>
  <si>
    <t>541-801-3211-0235</t>
  </si>
  <si>
    <t>541-801-3211-0236</t>
  </si>
  <si>
    <t>541-801-3211-0237</t>
  </si>
  <si>
    <t>541-801-3211-0238</t>
  </si>
  <si>
    <t>541-801-3211-0239</t>
  </si>
  <si>
    <t>541-801-3211-0240</t>
  </si>
  <si>
    <t>541-801-3211-0241</t>
  </si>
  <si>
    <t>541-801-3211-0242</t>
  </si>
  <si>
    <t>541-801-3211-0243</t>
  </si>
  <si>
    <t>541-801-3211-0244</t>
  </si>
  <si>
    <t>541-801-3211-0245</t>
  </si>
  <si>
    <t>541-801-3211-0246</t>
  </si>
  <si>
    <t>541-801-3211-0247</t>
  </si>
  <si>
    <t>541-801-3211-0248</t>
  </si>
  <si>
    <t>541-801-3211-0249</t>
  </si>
  <si>
    <t>541-801-3211-0250</t>
  </si>
  <si>
    <t>541-801-3211-0251</t>
  </si>
  <si>
    <t>541-801-3211-0252</t>
  </si>
  <si>
    <t>541-801-3211-0253</t>
  </si>
  <si>
    <t>541-801-3211-0254</t>
  </si>
  <si>
    <t>541-801-3211-0255</t>
  </si>
  <si>
    <t>541-801-3211-0256</t>
  </si>
  <si>
    <t>541-801-3211-0257</t>
  </si>
  <si>
    <t>541-801-3211-0258</t>
  </si>
  <si>
    <t>541-801-3211-0259</t>
  </si>
  <si>
    <t>541-801-3211-0260</t>
  </si>
  <si>
    <t>541-801-3211-0261</t>
  </si>
  <si>
    <t>541-801-3211-0262</t>
  </si>
  <si>
    <t>541-801-3211-0263</t>
  </si>
  <si>
    <t>541-801-3211-0264</t>
  </si>
  <si>
    <t>541-801-3212-0001</t>
  </si>
  <si>
    <t>541-801-3212-0002</t>
  </si>
  <si>
    <t>541-801-3212-0003</t>
  </si>
  <si>
    <t>541-801-3212-0004</t>
  </si>
  <si>
    <t>541-801-3212-0005</t>
  </si>
  <si>
    <t>541-801-3212-0006</t>
  </si>
  <si>
    <t>541-801-3212-0007</t>
  </si>
  <si>
    <t>541-801-3212-0008</t>
  </si>
  <si>
    <t>541-801-3212-0009</t>
  </si>
  <si>
    <t>541-801-3212-0010</t>
  </si>
  <si>
    <t>541-801-3212-0011</t>
  </si>
  <si>
    <t>541-801-3212-0012</t>
  </si>
  <si>
    <t>541-801-3212-0013</t>
  </si>
  <si>
    <t>541-801-3212-0014</t>
  </si>
  <si>
    <t>541-801-3212-0015</t>
  </si>
  <si>
    <t>541-801-3212-0016</t>
  </si>
  <si>
    <t>541-801-3212-0017</t>
  </si>
  <si>
    <t>541-801-3212-0018</t>
  </si>
  <si>
    <t>541-801-3212-0019</t>
  </si>
  <si>
    <t>541-801-3212-0020</t>
  </si>
  <si>
    <t>541-801-3212-0021</t>
  </si>
  <si>
    <t>541-801-3212-0022</t>
  </si>
  <si>
    <t>541-801-3212-0023</t>
  </si>
  <si>
    <t>541-801-3212-0024</t>
  </si>
  <si>
    <t>541-801-3212-0025</t>
  </si>
  <si>
    <t>541-801-3212-0026</t>
  </si>
  <si>
    <t>541-801-3212-0027</t>
  </si>
  <si>
    <t>541-801-3212-0028</t>
  </si>
  <si>
    <t>541-801-3212-0029</t>
  </si>
  <si>
    <t>541-801-3212-0030</t>
  </si>
  <si>
    <t>541-801-3212-0031</t>
  </si>
  <si>
    <t>541-801-3212-0032</t>
  </si>
  <si>
    <t>541-801-3212-0033</t>
  </si>
  <si>
    <t>541-801-3212-0034</t>
  </si>
  <si>
    <t>541-801-3212-0035</t>
  </si>
  <si>
    <t>541-801-3212-0036</t>
  </si>
  <si>
    <t>541-801-3212-0037</t>
  </si>
  <si>
    <t>541-801-3212-0038</t>
  </si>
  <si>
    <t>541-801-3212-0039</t>
  </si>
  <si>
    <t>541-801-3212-0040</t>
  </si>
  <si>
    <t>541-801-3212-0041</t>
  </si>
  <si>
    <t>541-801-3212-0042</t>
  </si>
  <si>
    <t>541-801-3212-0043</t>
  </si>
  <si>
    <t>541-801-3212-0044</t>
  </si>
  <si>
    <t>541-801-3212-0045</t>
  </si>
  <si>
    <t>541-801-3212-0046</t>
  </si>
  <si>
    <t>541-801-3212-0047</t>
  </si>
  <si>
    <t>541-801-3212-0048</t>
  </si>
  <si>
    <t>541-801-3212-0049</t>
  </si>
  <si>
    <t>541-801-3212-0050</t>
  </si>
  <si>
    <t>541-801-3212-0051</t>
  </si>
  <si>
    <t>541-801-3212-0052</t>
  </si>
  <si>
    <t>541-801-3212-0053</t>
  </si>
  <si>
    <t>541-801-3212-0054</t>
  </si>
  <si>
    <t>541-801-3212-0055</t>
  </si>
  <si>
    <t>541-801-3212-0056</t>
  </si>
  <si>
    <t>541-801-3212-0057</t>
  </si>
  <si>
    <t>541-801-3212-0058</t>
  </si>
  <si>
    <t>541-801-3212-0059</t>
  </si>
  <si>
    <t>541-801-3212-0060</t>
  </si>
  <si>
    <t>541-801-3212-0061</t>
  </si>
  <si>
    <t>541-801-3212-0062</t>
  </si>
  <si>
    <t>541-801-3212-0063</t>
  </si>
  <si>
    <t>541-801-3212-0064</t>
  </si>
  <si>
    <t>541-801-3212-0065</t>
  </si>
  <si>
    <t>541-801-3212-0066</t>
  </si>
  <si>
    <t>541-801-3212-0067</t>
  </si>
  <si>
    <t>541-801-3212-0068</t>
  </si>
  <si>
    <t>541-801-3212-0069</t>
  </si>
  <si>
    <t>541-801-3212-0070</t>
  </si>
  <si>
    <t>541-801-3212-0071</t>
  </si>
  <si>
    <t>541-801-3212-0072</t>
  </si>
  <si>
    <t>541-801-3212-0073</t>
  </si>
  <si>
    <t>541-801-3212-0074</t>
  </si>
  <si>
    <t>541-801-3212-0075</t>
  </si>
  <si>
    <t>541-801-3212-0076</t>
  </si>
  <si>
    <t>541-801-3212-0077</t>
  </si>
  <si>
    <t>541-801-3212-0078</t>
  </si>
  <si>
    <t>541-801-3212-0079</t>
  </si>
  <si>
    <t>541-801-3212-0080</t>
  </si>
  <si>
    <t>541-801-3212-0081</t>
  </si>
  <si>
    <t>541-801-3212-0082</t>
  </si>
  <si>
    <t>541-801-3212-0083</t>
  </si>
  <si>
    <t>541-801-3212-0084</t>
  </si>
  <si>
    <t>541-801-3212-0085</t>
  </si>
  <si>
    <t>541-801-3212-0086</t>
  </si>
  <si>
    <t>541-801-3212-0087</t>
  </si>
  <si>
    <t>541-801-3212-0088</t>
  </si>
  <si>
    <t>541-801-3212-0089</t>
  </si>
  <si>
    <t>541-801-3212-0090</t>
  </si>
  <si>
    <t>541-801-3212-0091</t>
  </si>
  <si>
    <t>541-801-3212-0092</t>
  </si>
  <si>
    <t>541-801-3212-0093</t>
  </si>
  <si>
    <t>541-801-3212-0094</t>
  </si>
  <si>
    <t>541-801-3212-0095</t>
  </si>
  <si>
    <t>541-801-3212-0096</t>
  </si>
  <si>
    <t>541-801-3212-0097</t>
  </si>
  <si>
    <t>541-801-3212-0098</t>
  </si>
  <si>
    <t>541-801-3212-0099</t>
  </si>
  <si>
    <t>541-801-3212-0100</t>
  </si>
  <si>
    <t>541-801-3212-0101</t>
  </si>
  <si>
    <t>541-801-3212-0102</t>
  </si>
  <si>
    <t>541-801-3212-0103</t>
  </si>
  <si>
    <t>541-801-3212-0104</t>
  </si>
  <si>
    <t>541-801-3212-0105</t>
  </si>
  <si>
    <t>541-801-3212-0106</t>
  </si>
  <si>
    <t>541-801-3212-0107</t>
  </si>
  <si>
    <t>541-801-3212-0108</t>
  </si>
  <si>
    <t>541-801-3212-0109</t>
  </si>
  <si>
    <t>541-801-3212-0110</t>
  </si>
  <si>
    <t>541-801-3212-0111</t>
  </si>
  <si>
    <t>541-801-3212-0112</t>
  </si>
  <si>
    <t>541-801-3212-0113</t>
  </si>
  <si>
    <t>541-801-3212-0114</t>
  </si>
  <si>
    <t>541-801-3212-0115</t>
  </si>
  <si>
    <t>541-801-3212-0116</t>
  </si>
  <si>
    <t>541-801-3212-0117</t>
  </si>
  <si>
    <t>541-801-3212-0118</t>
  </si>
  <si>
    <t>541-801-3212-0119</t>
  </si>
  <si>
    <t>541-801-3212-0120</t>
  </si>
  <si>
    <t>541-801-3212-0121</t>
  </si>
  <si>
    <t>541-801-3212-0122</t>
  </si>
  <si>
    <t>541-801-3212-0123</t>
  </si>
  <si>
    <t>541-801-3212-0124</t>
  </si>
  <si>
    <t>541-801-3212-0125</t>
  </si>
  <si>
    <t>541-801-3212-0126</t>
  </si>
  <si>
    <t>541-801-3212-0127</t>
  </si>
  <si>
    <t>541-801-3212-0128</t>
  </si>
  <si>
    <t>541-801-3212-0129</t>
  </si>
  <si>
    <t>541-801-3212-0130</t>
  </si>
  <si>
    <t>541-801-3212-0131</t>
  </si>
  <si>
    <t>541-801-3212-0132</t>
  </si>
  <si>
    <t>541-801-3212-0133</t>
  </si>
  <si>
    <t>541-801-3212-0134</t>
  </si>
  <si>
    <t>541-801-3212-0135</t>
  </si>
  <si>
    <t>541-801-3212-0136</t>
  </si>
  <si>
    <t>541-801-3212-0137</t>
  </si>
  <si>
    <t>541-801-3212-0138</t>
  </si>
  <si>
    <t>541-801-3212-0139</t>
  </si>
  <si>
    <t>541-801-3212-0140</t>
  </si>
  <si>
    <t>541-801-3212-0141</t>
  </si>
  <si>
    <t>541-801-3212-0142</t>
  </si>
  <si>
    <t>541-801-3212-0143</t>
  </si>
  <si>
    <t>541-801-3212-0144</t>
  </si>
  <si>
    <t>541-801-3212-0145</t>
  </si>
  <si>
    <t>541-801-3212-0146</t>
  </si>
  <si>
    <t>541-801-3212-0147</t>
  </si>
  <si>
    <t>541-801-3212-0148</t>
  </si>
  <si>
    <t>541-801-3212-0149</t>
  </si>
  <si>
    <t>541-801-3212-0150</t>
  </si>
  <si>
    <t>541-801-3212-0151</t>
  </si>
  <si>
    <t>541-801-3212-0152</t>
  </si>
  <si>
    <t>541-801-3212-0153</t>
  </si>
  <si>
    <t>541-801-3212-0154</t>
  </si>
  <si>
    <t>541-801-3212-0155</t>
  </si>
  <si>
    <t>541-801-3212-0156</t>
  </si>
  <si>
    <t>541-801-3212-0157</t>
  </si>
  <si>
    <t>541-801-3212-0158</t>
  </si>
  <si>
    <t>541-801-3212-0159</t>
  </si>
  <si>
    <t>541-801-3212-0160</t>
  </si>
  <si>
    <t>541-801-3212-0161</t>
  </si>
  <si>
    <t>541-801-3212-0162</t>
  </si>
  <si>
    <t>541-801-3212-0163</t>
  </si>
  <si>
    <t>541-801-3212-0164</t>
  </si>
  <si>
    <t>541-801-3212-0165</t>
  </si>
  <si>
    <t>541-801-3212-0166</t>
  </si>
  <si>
    <t>541-801-3212-0167</t>
  </si>
  <si>
    <t>541-801-3212-0168</t>
  </si>
  <si>
    <t>541-801-3212-0169</t>
  </si>
  <si>
    <t>541-801-3212-0170</t>
  </si>
  <si>
    <t>541-801-3212-0171</t>
  </si>
  <si>
    <t>541-801-3212-0172</t>
  </si>
  <si>
    <t>541-801-3212-0173</t>
  </si>
  <si>
    <t>541-801-3212-0174</t>
  </si>
  <si>
    <t>541-801-3212-0175</t>
  </si>
  <si>
    <t>541-801-3212-0176</t>
  </si>
  <si>
    <t>541-801-3212-0177</t>
  </si>
  <si>
    <t>541-801-3212-0178</t>
  </si>
  <si>
    <t>541-801-3212-0179</t>
  </si>
  <si>
    <t>541-801-3212-0180</t>
  </si>
  <si>
    <t>541-801-3212-0181</t>
  </si>
  <si>
    <t>541-801-3212-0182</t>
  </si>
  <si>
    <t>541-801-3212-0183</t>
  </si>
  <si>
    <t>541-801-3212-0184</t>
  </si>
  <si>
    <t>541-801-3212-0185</t>
  </si>
  <si>
    <t>541-801-3212-0186</t>
  </si>
  <si>
    <t>541-801-3212-0187</t>
  </si>
  <si>
    <t>541-801-3212-0188</t>
  </si>
  <si>
    <t>541-801-3212-0189</t>
  </si>
  <si>
    <t>541-801-3212-0190</t>
  </si>
  <si>
    <t>541-801-3212-0191</t>
  </si>
  <si>
    <t>541-801-3212-0192</t>
  </si>
  <si>
    <t>541-801-3212-0193</t>
  </si>
  <si>
    <t>541-801-3212-0194</t>
  </si>
  <si>
    <t>541-801-3212-0195</t>
  </si>
  <si>
    <t>541-801-3212-0196</t>
  </si>
  <si>
    <t>541-801-3212-0197</t>
  </si>
  <si>
    <t>541-801-3212-0198</t>
  </si>
  <si>
    <t>541-801-3212-0199</t>
  </si>
  <si>
    <t>541-801-3212-0200</t>
  </si>
  <si>
    <t>541-801-3212-0201</t>
  </si>
  <si>
    <t>541-801-3212-0202</t>
  </si>
  <si>
    <t>541-801-3212-0203</t>
  </si>
  <si>
    <t>541-801-3212-0204</t>
  </si>
  <si>
    <t>541-801-3212-0205</t>
  </si>
  <si>
    <t>541-801-3212-0206</t>
  </si>
  <si>
    <t>541-801-3212-0207</t>
  </si>
  <si>
    <t>541-801-3212-0208</t>
  </si>
  <si>
    <t>541-801-3212-0209</t>
  </si>
  <si>
    <t>541-801-3212-0210</t>
  </si>
  <si>
    <t>541-801-3212-0211</t>
  </si>
  <si>
    <t>541-801-3212-0212</t>
  </si>
  <si>
    <t>541-801-3212-0213</t>
  </si>
  <si>
    <t>541-801-3212-0214</t>
  </si>
  <si>
    <t>541-801-3212-0215</t>
  </si>
  <si>
    <t>541-801-3212-0216</t>
  </si>
  <si>
    <t>541-801-3212-0217</t>
  </si>
  <si>
    <t>541-801-3212-0218</t>
  </si>
  <si>
    <t>541-801-3212-0219</t>
  </si>
  <si>
    <t>541-801-3212-0220</t>
  </si>
  <si>
    <t>541-801-3212-0221</t>
  </si>
  <si>
    <t>541-801-3212-0222</t>
  </si>
  <si>
    <t>541-801-3212-0223</t>
  </si>
  <si>
    <t>541-801-3212-0224</t>
  </si>
  <si>
    <t>541-801-3212-0225</t>
  </si>
  <si>
    <t>541-801-3212-0226</t>
  </si>
  <si>
    <t>541-801-3212-0227</t>
  </si>
  <si>
    <t>541-801-3212-0228</t>
  </si>
  <si>
    <t>541-801-3212-0229</t>
  </si>
  <si>
    <t>541-801-3212-0230</t>
  </si>
  <si>
    <t>541-801-3212-0231</t>
  </si>
  <si>
    <t>541-801-3212-0232</t>
  </si>
  <si>
    <t>541-801-3212-0233</t>
  </si>
  <si>
    <t>541-801-3212-0234</t>
  </si>
  <si>
    <t>541-801-3212-0235</t>
  </si>
  <si>
    <t>541-801-3212-0236</t>
  </si>
  <si>
    <t>541-801-3212-0237</t>
  </si>
  <si>
    <t>541-801-3212-0238</t>
  </si>
  <si>
    <t>541-801-3212-0239</t>
  </si>
  <si>
    <t>541-801-3212-0240</t>
  </si>
  <si>
    <t>541-801-3212-0241</t>
  </si>
  <si>
    <t>541-801-3212-0242</t>
  </si>
  <si>
    <t>541-801-3212-0243</t>
  </si>
  <si>
    <t>541-801-3212-0244</t>
  </si>
  <si>
    <t>541-801-3212-0245</t>
  </si>
  <si>
    <t>541-801-3212-0246</t>
  </si>
  <si>
    <t>541-801-3212-0247</t>
  </si>
  <si>
    <t>541-801-3212-0248</t>
  </si>
  <si>
    <t>541-801-3212-0249</t>
  </si>
  <si>
    <t>541-801-3212-0250</t>
  </si>
  <si>
    <t>541-801-3212-0251</t>
  </si>
  <si>
    <t>541-801-3212-0252</t>
  </si>
  <si>
    <t>541-801-3212-0253</t>
  </si>
  <si>
    <t>541-801-3212-0254</t>
  </si>
  <si>
    <t>541-801-3212-0255</t>
  </si>
  <si>
    <t>541-801-3212-0256</t>
  </si>
  <si>
    <t>541-801-3212-0257</t>
  </si>
  <si>
    <t>541-801-3212-0258</t>
  </si>
  <si>
    <t>541-801-3212-0259</t>
  </si>
  <si>
    <t>541-801-3212-0260</t>
  </si>
  <si>
    <t>541-801-3212-0261</t>
  </si>
  <si>
    <t>541-801-3212-0262</t>
  </si>
  <si>
    <t>541-801-3212-0263</t>
  </si>
  <si>
    <t>541-801-3212-0264</t>
  </si>
  <si>
    <t>541-801-3212-0265</t>
  </si>
  <si>
    <t>541-801-3212-0266</t>
  </si>
  <si>
    <t>541-801-3212-0267</t>
  </si>
  <si>
    <t>541-801-3212-0268</t>
  </si>
  <si>
    <t>541-801-3212-0269</t>
  </si>
  <si>
    <t>541-801-3212-0270</t>
  </si>
  <si>
    <t>541-801-3212-0271</t>
  </si>
  <si>
    <t>541-801-3212-0272</t>
  </si>
  <si>
    <t>541-801-3212-0273</t>
  </si>
  <si>
    <t>541-801-3212-0274</t>
  </si>
  <si>
    <t>541-801-3212-0275</t>
  </si>
  <si>
    <t>541-801-3212-0276</t>
  </si>
  <si>
    <t>541-801-3212-0277</t>
  </si>
  <si>
    <t>541-801-3212-0278</t>
  </si>
  <si>
    <t>541-801-3212-0279</t>
  </si>
  <si>
    <t>541-801-3212-0280</t>
  </si>
  <si>
    <t>541-801-3212-0281</t>
  </si>
  <si>
    <t>541-801-3212-0282</t>
  </si>
  <si>
    <t>541-801-3212-0283</t>
  </si>
  <si>
    <t>541-801-3212-0284</t>
  </si>
  <si>
    <t>541-801-3212-0285</t>
  </si>
  <si>
    <t>541-801-3212-0286</t>
  </si>
  <si>
    <t>541-801-3212-0287</t>
  </si>
  <si>
    <t>541-801-3212-0288</t>
  </si>
  <si>
    <t>541-801-3212-0289</t>
  </si>
  <si>
    <t>541-801-3212-0290</t>
  </si>
  <si>
    <t>541-801-3212-0291</t>
  </si>
  <si>
    <t>541-801-3212-0292</t>
  </si>
  <si>
    <t>541-801-3212-0293</t>
  </si>
  <si>
    <t>541-801-3212-0294</t>
  </si>
  <si>
    <t>541-801-3212-0295</t>
  </si>
  <si>
    <t>541-801-3212-0296</t>
  </si>
  <si>
    <t>541-801-3212-0297</t>
  </si>
  <si>
    <t>541-801-3212-0298</t>
  </si>
  <si>
    <t>541-801-3212-0299</t>
  </si>
  <si>
    <t>541-801-3212-0300</t>
  </si>
  <si>
    <t>541-801-3212-0301</t>
  </si>
  <si>
    <t>541-801-3212-0302</t>
  </si>
  <si>
    <t>541-801-3212-0303</t>
  </si>
  <si>
    <t>541-801-3212-0304</t>
  </si>
  <si>
    <t>541-801-3212-0305</t>
  </si>
  <si>
    <t>541-801-3212-0306</t>
  </si>
  <si>
    <t>541-801-3212-0307</t>
  </si>
  <si>
    <t>541-801-3212-0308</t>
  </si>
  <si>
    <t>541-801-3212-0309</t>
  </si>
  <si>
    <t>541-801-3212-0310</t>
  </si>
  <si>
    <t>541-801-3212-0311</t>
  </si>
  <si>
    <t>541-801-3212-0312</t>
  </si>
  <si>
    <t>541-801-3212-0313</t>
  </si>
  <si>
    <t>541-801-3212-0314</t>
  </si>
  <si>
    <t>541-801-3212-0315</t>
  </si>
  <si>
    <t>541-801-3212-0316</t>
  </si>
  <si>
    <t>541-801-3212-0317</t>
  </si>
  <si>
    <t>541-801-3212-0318</t>
  </si>
  <si>
    <t>541-801-3212-0319</t>
  </si>
  <si>
    <t>541-801-3212-0320</t>
  </si>
  <si>
    <t>541-801-3212-0321</t>
  </si>
  <si>
    <t>541-801-3212-0322</t>
  </si>
  <si>
    <t>541-801-3212-0323</t>
  </si>
  <si>
    <t>541-801-3212-0324</t>
  </si>
  <si>
    <t>541-801-3212-0325</t>
  </si>
  <si>
    <t>541-801-3212-0326</t>
  </si>
  <si>
    <t>541-801-3212-0327</t>
  </si>
  <si>
    <t>541-801-3212-0328</t>
  </si>
  <si>
    <t>541-801-3212-0329</t>
  </si>
  <si>
    <t>541-801-3212-0330</t>
  </si>
  <si>
    <t>541-801-3212-0331</t>
  </si>
  <si>
    <t>541-801-3212-0332</t>
  </si>
  <si>
    <t>541-801-3212-0333</t>
  </si>
  <si>
    <t>541-801-3212-0334</t>
  </si>
  <si>
    <t>541-801-3212-0335</t>
  </si>
  <si>
    <t>541-801-3212-0336</t>
  </si>
  <si>
    <t>541-801-3212-0337</t>
  </si>
  <si>
    <t>541-801-3212-0338</t>
  </si>
  <si>
    <t>541-801-3212-0339</t>
  </si>
  <si>
    <t>541-801-3212-0340</t>
  </si>
  <si>
    <t>541-801-3212-0341</t>
  </si>
  <si>
    <t>541-801-3212-0342</t>
  </si>
  <si>
    <t>541-801-3212-0343</t>
  </si>
  <si>
    <t>541-801-3212-0344</t>
  </si>
  <si>
    <t>541-801-3212-0345</t>
  </si>
  <si>
    <t>541-801-3212-0346</t>
  </si>
  <si>
    <t>541-801-3212-0347</t>
  </si>
  <si>
    <t>541-801-3212-0348</t>
  </si>
  <si>
    <t>541-801-3212-0349</t>
  </si>
  <si>
    <t>541-801-3212-0350</t>
  </si>
  <si>
    <t>541-801-3212-0351</t>
  </si>
  <si>
    <t>541-801-3212-0352</t>
  </si>
  <si>
    <t>541-801-3212-0353</t>
  </si>
  <si>
    <t>541-801-3212-0354</t>
  </si>
  <si>
    <t>541-801-3212-0355</t>
  </si>
  <si>
    <t>541-801-3212-0356</t>
  </si>
  <si>
    <t>541-801-3212-0357</t>
  </si>
  <si>
    <t>541-801-3213-0001</t>
  </si>
  <si>
    <t>541-801-3213-0002</t>
  </si>
  <si>
    <t>541-801-3213-0003</t>
  </si>
  <si>
    <t>541-801-3213-0004</t>
  </si>
  <si>
    <t>541-801-3213-0005</t>
  </si>
  <si>
    <t>541-801-3213-0006</t>
  </si>
  <si>
    <t>541-801-3213-0007</t>
  </si>
  <si>
    <t>541-801-3213-0008</t>
  </si>
  <si>
    <t>541-801-3213-0009</t>
  </si>
  <si>
    <t>541-801-3213-0010</t>
  </si>
  <si>
    <t>541-801-3213-0011</t>
  </si>
  <si>
    <t>541-801-3213-0012</t>
  </si>
  <si>
    <t>541-801-3213-0013</t>
  </si>
  <si>
    <t>541-801-3213-0014</t>
  </si>
  <si>
    <t>541-801-3213-0015</t>
  </si>
  <si>
    <t>541-801-3213-0016</t>
  </si>
  <si>
    <t>541-801-3213-0017</t>
  </si>
  <si>
    <t>541-801-3213-0018</t>
  </si>
  <si>
    <t>541-801-3213-0019</t>
  </si>
  <si>
    <t>541-801-3213-0020</t>
  </si>
  <si>
    <t>541-801-3213-0021</t>
  </si>
  <si>
    <t>541-801-3213-0022</t>
  </si>
  <si>
    <t>541-801-3213-0023</t>
  </si>
  <si>
    <t>541-801-3213-0024</t>
  </si>
  <si>
    <t>541-801-3213-0025</t>
  </si>
  <si>
    <t>541-801-3213-0026</t>
  </si>
  <si>
    <t>541-801-3213-0027</t>
  </si>
  <si>
    <t>541-801-3213-0028</t>
  </si>
  <si>
    <t>541-801-3213-0029</t>
  </si>
  <si>
    <t>541-801-3213-0030</t>
  </si>
  <si>
    <t>541-801-3213-0031</t>
  </si>
  <si>
    <t>541-801-3213-0032</t>
  </si>
  <si>
    <t>541-801-3213-0033</t>
  </si>
  <si>
    <t>541-801-3213-0034</t>
  </si>
  <si>
    <t>541-801-3213-0035</t>
  </si>
  <si>
    <t>541-801-3213-0036</t>
  </si>
  <si>
    <t>541-801-3213-0037</t>
  </si>
  <si>
    <t>541-801-3213-0038</t>
  </si>
  <si>
    <t>541-801-3213-0039</t>
  </si>
  <si>
    <t>541-801-3213-0040</t>
  </si>
  <si>
    <t>541-801-3213-0041</t>
  </si>
  <si>
    <t>541-801-3213-0042</t>
  </si>
  <si>
    <t>541-801-3213-0043</t>
  </si>
  <si>
    <t>541-801-3213-0044</t>
  </si>
  <si>
    <t>541-801-3213-0045</t>
  </si>
  <si>
    <t>541-801-3213-0046</t>
  </si>
  <si>
    <t>541-801-3213-0047</t>
  </si>
  <si>
    <t>541-801-3213-0048</t>
  </si>
  <si>
    <t>541-801-3213-0049</t>
  </si>
  <si>
    <t>541-801-3213-0050</t>
  </si>
  <si>
    <t>541-801-3213-0051</t>
  </si>
  <si>
    <t>541-801-3213-0052</t>
  </si>
  <si>
    <t>541-801-3213-0053</t>
  </si>
  <si>
    <t>541-801-3213-0054</t>
  </si>
  <si>
    <t>541-801-3213-0055</t>
  </si>
  <si>
    <t>541-801-3213-0056</t>
  </si>
  <si>
    <t>541-801-3213-0057</t>
  </si>
  <si>
    <t>541-801-3213-0058</t>
  </si>
  <si>
    <t>541-801-3213-0059</t>
  </si>
  <si>
    <t>541-801-3213-0060</t>
  </si>
  <si>
    <t>541-801-3213-0061</t>
  </si>
  <si>
    <t>541-801-3213-0062</t>
  </si>
  <si>
    <t>541-801-3213-0063</t>
  </si>
  <si>
    <t>541-801-3213-0064</t>
  </si>
  <si>
    <t>541-801-3213-0065</t>
  </si>
  <si>
    <t>541-801-3213-0066</t>
  </si>
  <si>
    <t>541-801-3213-0067</t>
  </si>
  <si>
    <t>541-801-3213-0068</t>
  </si>
  <si>
    <t>541-801-3213-0069</t>
  </si>
  <si>
    <t>541-801-3213-0070</t>
  </si>
  <si>
    <t>541-801-3213-0071</t>
  </si>
  <si>
    <t>541-801-3213-0072</t>
  </si>
  <si>
    <t>541-801-3213-0073</t>
  </si>
  <si>
    <t>541-801-3213-0074</t>
  </si>
  <si>
    <t>541-801-3213-0075</t>
  </si>
  <si>
    <t>541-801-3213-0076</t>
  </si>
  <si>
    <t>541-801-3213-0077</t>
  </si>
  <si>
    <t>541-801-3213-0078</t>
  </si>
  <si>
    <t>541-801-3213-0079</t>
  </si>
  <si>
    <t>541-801-3213-0080</t>
  </si>
  <si>
    <t>541-801-3213-0081</t>
  </si>
  <si>
    <t>541-801-3213-0082</t>
  </si>
  <si>
    <t>541-801-3213-0083</t>
  </si>
  <si>
    <t>541-801-3213-0084</t>
  </si>
  <si>
    <t>541-801-3213-0085</t>
  </si>
  <si>
    <t>541-801-3213-0086</t>
  </si>
  <si>
    <t>541-801-3213-0087</t>
  </si>
  <si>
    <t>541-801-3213-0088</t>
  </si>
  <si>
    <t>541-801-3213-0089</t>
  </si>
  <si>
    <t>541-801-3213-0090</t>
  </si>
  <si>
    <t>541-801-3213-0091</t>
  </si>
  <si>
    <t>541-801-3213-0092</t>
  </si>
  <si>
    <t>541-801-3213-0093</t>
  </si>
  <si>
    <t>541-801-3213-0094</t>
  </si>
  <si>
    <t>541-801-3213-0095</t>
  </si>
  <si>
    <t>541-801-3213-0096</t>
  </si>
  <si>
    <t>541-801-3213-0097</t>
  </si>
  <si>
    <t>541-801-3213-0098</t>
  </si>
  <si>
    <t>541-801-3213-0099</t>
  </si>
  <si>
    <t>541-801-3213-0100</t>
  </si>
  <si>
    <t>541-801-3213-0101</t>
  </si>
  <si>
    <t>541-801-3213-0102</t>
  </si>
  <si>
    <t>541-801-3213-0103</t>
  </si>
  <si>
    <t>541-801-3213-0104</t>
  </si>
  <si>
    <t>541-801-3213-0105</t>
  </si>
  <si>
    <t>541-801-3213-0106</t>
  </si>
  <si>
    <t>541-801-3213-0107</t>
  </si>
  <si>
    <t>541-801-3213-0108</t>
  </si>
  <si>
    <t>541-801-3213-0109</t>
  </si>
  <si>
    <t>541-801-3213-0110</t>
  </si>
  <si>
    <t>541-801-3213-0111</t>
  </si>
  <si>
    <t>541-801-3213-0112</t>
  </si>
  <si>
    <t>541-801-3213-0113</t>
  </si>
  <si>
    <t>541-801-3213-0114</t>
  </si>
  <si>
    <t>541-801-3213-0115</t>
  </si>
  <si>
    <t>541-801-3213-0116</t>
  </si>
  <si>
    <t>541-801-3213-0117</t>
  </si>
  <si>
    <t>541-801-3213-0118</t>
  </si>
  <si>
    <t>541-801-3213-0119</t>
  </si>
  <si>
    <t>541-801-3213-0120</t>
  </si>
  <si>
    <t>541-801-3213-0121</t>
  </si>
  <si>
    <t>541-801-3213-0122</t>
  </si>
  <si>
    <t>541-801-3213-0123</t>
  </si>
  <si>
    <t>541-801-3213-0124</t>
  </si>
  <si>
    <t>541-801-3213-0125</t>
  </si>
  <si>
    <t>541-801-3213-0126</t>
  </si>
  <si>
    <t>541-801-3213-0127</t>
  </si>
  <si>
    <t>541-801-3213-0128</t>
  </si>
  <si>
    <t>541-801-3213-0129</t>
  </si>
  <si>
    <t>541-801-3213-0130</t>
  </si>
  <si>
    <t>541-801-3213-0131</t>
  </si>
  <si>
    <t>541-801-3213-0132</t>
  </si>
  <si>
    <t>541-801-3213-0133</t>
  </si>
  <si>
    <t>541-801-3213-0134</t>
  </si>
  <si>
    <t>541-801-3213-0135</t>
  </si>
  <si>
    <t>541-801-3213-0136</t>
  </si>
  <si>
    <t>541-801-3213-0137</t>
  </si>
  <si>
    <t>541-801-3213-0138</t>
  </si>
  <si>
    <t>541-801-3213-0140</t>
  </si>
  <si>
    <t>541-801-3213-0141</t>
  </si>
  <si>
    <t>541-801-3213-0142</t>
  </si>
  <si>
    <t>541-801-3213-0143</t>
  </si>
  <si>
    <t>541-801-3213-0144</t>
  </si>
  <si>
    <t>541-801-3213-0145</t>
  </si>
  <si>
    <t>541-801-3213-0146</t>
  </si>
  <si>
    <t>541-801-3214-0001</t>
  </si>
  <si>
    <t>541-801-3214-0002</t>
  </si>
  <si>
    <t>541-801-3214-0003</t>
  </si>
  <si>
    <t>541-801-3214-0004</t>
  </si>
  <si>
    <t>541-801-3214-0005</t>
  </si>
  <si>
    <t>541-801-3214-0006</t>
  </si>
  <si>
    <t>541-801-3214-0007</t>
  </si>
  <si>
    <t>541-801-3214-0008</t>
  </si>
  <si>
    <t>541-801-3214-0009</t>
  </si>
  <si>
    <t>541-801-3214-0010</t>
  </si>
  <si>
    <t>541-801-3214-0011</t>
  </si>
  <si>
    <t>541-801-3214-0012</t>
  </si>
  <si>
    <t>541-801-3214-0013</t>
  </si>
  <si>
    <t>541-801-3214-0014</t>
  </si>
  <si>
    <t>541-801-3214-0015</t>
  </si>
  <si>
    <t>541-801-3214-0016</t>
  </si>
  <si>
    <t>541-801-3214-0017</t>
  </si>
  <si>
    <t>541-801-3214-0018</t>
  </si>
  <si>
    <t>541-801-3214-0019</t>
  </si>
  <si>
    <t>541-801-3214-0020</t>
  </si>
  <si>
    <t>541-801-3214-0021</t>
  </si>
  <si>
    <t>541-801-3214-0022</t>
  </si>
  <si>
    <t>541-801-3214-0023</t>
  </si>
  <si>
    <t>541-801-3214-0024</t>
  </si>
  <si>
    <t>541-801-3214-0025</t>
  </si>
  <si>
    <t>541-801-3214-0026</t>
  </si>
  <si>
    <t>541-801-3214-0027</t>
  </si>
  <si>
    <t>541-801-3214-0028</t>
  </si>
  <si>
    <t>541-801-3214-0029</t>
  </si>
  <si>
    <t>541-801-3214-0030</t>
  </si>
  <si>
    <t>541-801-3214-0031</t>
  </si>
  <si>
    <t>541-801-3214-0032</t>
  </si>
  <si>
    <t>541-801-3214-0033</t>
  </si>
  <si>
    <t>541-801-3214-0034</t>
  </si>
  <si>
    <t>541-801-3214-0035</t>
  </si>
  <si>
    <t>541-801-3214-0036</t>
  </si>
  <si>
    <t>541-801-3214-0037</t>
  </si>
  <si>
    <t>541-801-3214-0038</t>
  </si>
  <si>
    <t>541-801-3214-0039</t>
  </si>
  <si>
    <t>541-801-3214-0040</t>
  </si>
  <si>
    <t>541-801-3214-0041</t>
  </si>
  <si>
    <t>541-801-3214-0042</t>
  </si>
  <si>
    <t>541-801-3214-0043</t>
  </si>
  <si>
    <t>541-801-3214-0044</t>
  </si>
  <si>
    <t>541-801-3214-0045</t>
  </si>
  <si>
    <t>541-801-3214-0046</t>
  </si>
  <si>
    <t>541-801-3214-0047</t>
  </si>
  <si>
    <t>541-801-3214-0048</t>
  </si>
  <si>
    <t>541-801-3214-0049</t>
  </si>
  <si>
    <t>541-801-3214-0050</t>
  </si>
  <si>
    <t>541-801-3214-0051</t>
  </si>
  <si>
    <t>541-801-3214-0052</t>
  </si>
  <si>
    <t>541-801-3214-0053</t>
  </si>
  <si>
    <t>541-801-3214-0054</t>
  </si>
  <si>
    <t>541-801-3214-0055</t>
  </si>
  <si>
    <t>541-801-3214-0056</t>
  </si>
  <si>
    <t>541-801-3214-0057</t>
  </si>
  <si>
    <t>541-801-3214-0058</t>
  </si>
  <si>
    <t>541-801-3214-0059</t>
  </si>
  <si>
    <t>541-801-3214-0060</t>
  </si>
  <si>
    <t>541-801-3214-0061</t>
  </si>
  <si>
    <t>541-801-3214-0062</t>
  </si>
  <si>
    <t>541-801-3214-0063</t>
  </si>
  <si>
    <t>541-801-3214-0064</t>
  </si>
  <si>
    <t>541-801-3214-0065</t>
  </si>
  <si>
    <t>541-801-3214-0066</t>
  </si>
  <si>
    <t>541-801-3214-0067</t>
  </si>
  <si>
    <t>541-801-3214-0068</t>
  </si>
  <si>
    <t>541-801-3214-0069</t>
  </si>
  <si>
    <t>541-801-3214-0070</t>
  </si>
  <si>
    <t>541-801-3214-0071</t>
  </si>
  <si>
    <t>541-801-3214-0072</t>
  </si>
  <si>
    <t>541-801-3215-0001</t>
  </si>
  <si>
    <t>32 входа, =24В, SINK модель BMXDDI3202K</t>
  </si>
  <si>
    <t>Карта памяти CF объёмом 32 ГБ, модель HMIZCFA32S</t>
  </si>
  <si>
    <t>Контроллер 340-10, MODBUS, 32 модель BMXP341000</t>
  </si>
  <si>
    <t>Коммуникационная карта Ethercat ATV32 LXM 32 модели VW3A3601</t>
  </si>
  <si>
    <t>Коммуникационная карта Profibus ATV32 LXM 32 модели VW3A3607</t>
  </si>
  <si>
    <t>Коммуникационная карта CANopen SUB-D ATV32 LXM 32 модели VW3A3618</t>
  </si>
  <si>
    <t>Дискретный модуль расширения ТМ3- 32 входа НЕ10 модель TM3DI32K</t>
  </si>
  <si>
    <t>32 цифровых входа, =48В, SINK модель BMXDDI3203</t>
  </si>
  <si>
    <t>32 цифр. входа, =24В, SINK, защищенный модель BMXDDI3202KH</t>
  </si>
  <si>
    <t>32 цифровых входа, =48В, SINK, защищенный модель BMXDDI3203H</t>
  </si>
  <si>
    <t>32 цифровых входа, =12/24В, SINK/SOURCE модель BMXDDI3232</t>
  </si>
  <si>
    <t>32 выхода, транзистор, 0.1А, SOURCE модель BMXDDO3202K</t>
  </si>
  <si>
    <t>32 цифр. выхода, транзистор 0.1А, лак модель BMXDDO3202KC</t>
  </si>
  <si>
    <t>Трансформатор 220/24В 32ВА, установка на DIN рейку или на стену, модели TR 32</t>
  </si>
  <si>
    <t>Клапан 2-ходовой резьбовой V241-32-16, DN32 Kvs 16, наружная резьба, модели 7214142000</t>
  </si>
  <si>
    <t>Дискретный модуль расширения ТМ3- 32 выхода транзист источник НЕ10 модель TM3DQ32TK</t>
  </si>
  <si>
    <t>Дискретный модуль расширения ТМ3- 32 выходов транзист приемник НЕ10 модель TM3DQ32UK</t>
  </si>
  <si>
    <t>32 цифровых входа, =12/24В, SINK/SOURCE, защищенный модель BMXDDI3232H</t>
  </si>
  <si>
    <t>Модуль дискретных выводов, MODICON X80, 32 транзисторных вывода, 12-24В ПОСТ.ток модель BMXDDO3202</t>
  </si>
  <si>
    <t>Модуль дискретных выводов, 32 транзисторных ВЫВОДА, 12-24В пост.ток, СУРОВ УСЛ модель BMXDDO3202H</t>
  </si>
  <si>
    <t>Реле давления воздуха дифференциальный диапазон 20-300 Па, модели SPD910-300Pa</t>
  </si>
  <si>
    <t>Реле давления воздуха дифференциальный диапазон 50-500 Па, модели SPD910-500Pa</t>
  </si>
  <si>
    <t>Реле давления воздуха дифференциальный диапазон 100-1000 Па, модели SPD910-1000Pa</t>
  </si>
  <si>
    <t>Реле давления воздуха дифференциальный диапазон 500-2000 Па, модели SPD910-2000Pa</t>
  </si>
  <si>
    <t>Реле тока с разъёмным сердечником, питание от проводника, диапазон 1-135 А,регулируемая уставка, DO/1А/30В/НО, модели H300-S6</t>
  </si>
  <si>
    <t>Реле тока с разъёмным сердечником, питание от проводника, диапазон 1-135 А,регулируемая уставка, DO/1А/30В/НО, модели H308-S6</t>
  </si>
  <si>
    <t>Реле тока с разъёмным сердечником, питание от проводника, диапазон 1-135 А,регулируемая уставка, DO/1А/30В/НО, модели H708-S6</t>
  </si>
  <si>
    <t>Датчик температуры погружной NTC/1,8к, устанавливаемая гильза 150 мм, модели STP100-150</t>
  </si>
  <si>
    <t>Датчик температуры погружной NTC/1,8к, устанавливаемая гильза 200 мм, модели STP100-200</t>
  </si>
  <si>
    <t>Датчик температуры погружной NTC/1,8к, устанавливаемая гильза 250 мм, модели STP100-250</t>
  </si>
  <si>
    <t>Датчик температуры погружной NTC/1,8к, устанавливаемая гильза 300 мм, модели STP100-300</t>
  </si>
  <si>
    <t>Датчик температуры погружной NTC/1,8к, устанавливаемая гильза 400 мм, модели STP100-400</t>
  </si>
  <si>
    <t>Датчик температуры погружной NTC 1,8к, устанавливаемая гильза 70 мм, модели STP120-70</t>
  </si>
  <si>
    <t>Датчик температуры погружной NTC 1,8к, устанавливаемая гильза 120 мм, модели STP120-120</t>
  </si>
  <si>
    <t>Датчик температуры погружной NTC/10кТ2, устанавливаемая гильза 50 мм, модели STP200-50</t>
  </si>
  <si>
    <t>Датчик температуры погружной NTC/10кТ2, устанавливаемая гильза 100 мм, модели STP200-100</t>
  </si>
  <si>
    <t>Датчик температуры погружной NTC/10кТ2, устанавливаемая гильза 150 мм, модели STP200-150</t>
  </si>
  <si>
    <t>Датчик температуры погружной NTC/10кТ3, устанавливаемая гильза 50 мм, модели STP500-50</t>
  </si>
  <si>
    <t>Датчик температуры погружной NTC/10кТ3, устанавливаемая гильза 100 мм, модели STP500-100</t>
  </si>
  <si>
    <t>Датчик температуры погружной NTC/10кТ3, устанавливаемая гильза 150 мм, модели STP500-150</t>
  </si>
  <si>
    <t>Датчик температуры погружной NTC/10кТ3, устанавливаемая гильза 200 мм, модели STP500-200</t>
  </si>
  <si>
    <t>Датчик температуры погружной NTC/10кТ3, устанавливаемая гильза 250 мм, модели STP500-250</t>
  </si>
  <si>
    <t>Датчик температуры погружной NTC 1,8к - 40-120°С, устанавливаемая гильза 200 мм, кабель 2м, модели STX120-200</t>
  </si>
  <si>
    <t>Датчик температуры погружной NTC 1,8к - 40-100°С, устанавливаемая гильза 250 мм, модели STX122-250</t>
  </si>
  <si>
    <t>Датчик температуры погружной NTC 10кТ3, кабель 2 м, модели STX520-200</t>
  </si>
  <si>
    <t>Датчик температуры контактный NTC 1,8к, кабель 4 м, модели STC110-400</t>
  </si>
  <si>
    <t>Датчик температуры контактный NTC 10кT3, модели STC500</t>
  </si>
  <si>
    <t>Датчик температуры контактный NTC 10кT3, кабель 2 м, модели STC510-200</t>
  </si>
  <si>
    <t>Датчик температуры помещения настенный NTC 10кT3, белый, модели SLASXXX</t>
  </si>
  <si>
    <t>Датчик температуры помещения настенный NTC 10кT3, глянцевый белый, модели SLAWXXX</t>
  </si>
  <si>
    <t>Датчик температуры помещения настенный NTC 10кT3, глянцевый черный, модели SLABXXX</t>
  </si>
  <si>
    <t>Датчик температуры контактный 0-100°С, 4-20мА, модели 6920041</t>
  </si>
  <si>
    <t>Датчик температуры канальный 4-20 мА, 300 мм, -50 - 50°С, модели 006920121</t>
  </si>
  <si>
    <t>Датчик температуры погружной 4-20 мА, 100 мм, -50 - 50°С, модели 006920221</t>
  </si>
  <si>
    <t>Датчик температуры погружной 4-20 мА, 100 мм, 0 - 100°С, модели 006920241</t>
  </si>
  <si>
    <t>Датчик температуры погружной 4-20 мА, 100 мм, 0 - 160°С, модели 006920261</t>
  </si>
  <si>
    <t>Датчик температуры погружной 4-20 мА, 200 мм, -50 - 50°С, модели 006920281</t>
  </si>
  <si>
    <t>Датчик температуры погружной 4-20 мА, 200 мм, 0 - 100°С, модели 006920301</t>
  </si>
  <si>
    <t>Датчик давления, скорости воздуха EP, диапазон 250 Па, 15 м, 24 В, модели EPD301</t>
  </si>
  <si>
    <t>Датчик давления, скорости воздуха EP, диапазон 250 Па, 15 м, 24 В, модели EPD301LCD</t>
  </si>
  <si>
    <t>Датчик давления, скорости воздуха EP, диапазон 2500 Па, 30 м, 24 В, модели EPD302</t>
  </si>
  <si>
    <t>Датчик давления, скорости воздуха EP, установлен в шкаф, диапазон 250 Па, 15 м, 24 В, модели EPP301</t>
  </si>
  <si>
    <t>Датчик давления, скорости воздуха EP, установлен в шкаф, диапазон 250 Па, 15 м, 24 В, модели EPP301LCD</t>
  </si>
  <si>
    <t>Датчик давления, скорости воздуха EP, установлен в шкаф, диапазон 2500 Па,30 м, 24 В, модели EPP302</t>
  </si>
  <si>
    <t>Датчик давления, скорости воздуха EP, установлен в шкаф, диапазон 2500 Па, 30 м, 24 В, модели EPP302LCD</t>
  </si>
  <si>
    <t>Датчик давления, скорости воздуха EP, установлен в шкаф, диапазон 2500 Па, 35 м, 24 В, модели EPU305</t>
  </si>
  <si>
    <t>Датчик давления, скорости воздуха универсальная установка, диапазон 2500 Па, 35 м, 24 В, модели EPU305LCD</t>
  </si>
  <si>
    <t>Датчик тока разъёмный, питание 12-30 В, диапазон 0-100, 300 А, 4-20 мА, модели H221-S6</t>
  </si>
  <si>
    <t>Датчик протечки беспроводной, ZigBee 3.0, модели SED-WLS-G-5045</t>
  </si>
  <si>
    <t>Гильза 50 мм, медь, модели 9121040000</t>
  </si>
  <si>
    <t>Гильза 100 мм, медь, модели 9121041000</t>
  </si>
  <si>
    <t>Гильза STP 150 мм, медь, модели 9121042000</t>
  </si>
  <si>
    <t>Гильза STP 200 мм, медь, модели 9121043000</t>
  </si>
  <si>
    <t>Гильза STP 250 мм, медь, модели 9121044000</t>
  </si>
  <si>
    <t>Гильза STP 300 мм, медь, модели 9121045000</t>
  </si>
  <si>
    <t>Гильза STP 400 мм, медь, модели 9121046000</t>
  </si>
  <si>
    <t>Гильза STP 50 мм, нержавеющая сталь, модели 9121050000</t>
  </si>
  <si>
    <t>Гильза STP 100 мм, нержавеющая сталь, модели 9121051000</t>
  </si>
  <si>
    <t>Гильза STP 150 мм, нержавеющая сталь, модели 9121052000</t>
  </si>
  <si>
    <t>Гильза STP 200 мм, нержавеющая сталь, модели 9121053000</t>
  </si>
  <si>
    <t>Гильза STP 250 мм, нержавеющая сталь, модели 9121054000</t>
  </si>
  <si>
    <t>Гильза STP 300 мм, нержавеющая сталь, модели 9121055000</t>
  </si>
  <si>
    <t>Гильза STP 400 мм, нержавеющая сталь, модели 9121056000</t>
  </si>
  <si>
    <t>Термостат комнатный, цифровой, 0-10 В для 4-трубного фанкойла Deluxe, белый, модели TC903-3A4DPSA</t>
  </si>
  <si>
    <t>Термостат комнатный, цифровой, вкл/выкл для 4-трубного фанкойла Modbus, белый, модели TC903-3A4LMA</t>
  </si>
  <si>
    <t>Термостат комнатный, цифровой, вкл/выкл для 2-трубного фанкойла, ч/б, модели TC907-3A2L</t>
  </si>
  <si>
    <t>Термостат комнатный, цифровой, вкл/выкл для 4-трубного фанкойла Deluxe, ч/б, модели TC907-3A4DLSA</t>
  </si>
  <si>
    <t>Термостат комнатный, цифровой, вкл/выкл для 4-трубного фанкойла Deluxe, черный, модели TC907-3A4DLSAB</t>
  </si>
  <si>
    <t>Термостат комнатный, цифровой, вкл/выкл для 4-трубного фанкойла Deluxe Modbus, белый, модели TC903-3A4DLMSA</t>
  </si>
  <si>
    <t>Термостат защиты от замораживания, воздух, авто сброс, 6 м, модели STT903</t>
  </si>
  <si>
    <t>Термостат защиты от замораживания, вода, авто сброс, 1,8 м, модели STT901</t>
  </si>
  <si>
    <t>Термостат защиты от замораживания, воздух, авто сброс, 3 м, модели STT902</t>
  </si>
  <si>
    <t>Термостат защиты от замораживания, воздух, авто сброс, 12 м, модели STT904</t>
  </si>
  <si>
    <t>Термостат защиты от замораживания, воздух, авто сброс, 0,6 м, модели STT900</t>
  </si>
  <si>
    <t>Термостат защиты от замораживания, воздух, ручной сброс, 6 м, модели STT913</t>
  </si>
  <si>
    <t>Термостат защиты от замораживания, вода, ручной сброс, 1,8 м, модели STT911</t>
  </si>
  <si>
    <t>Термостат защиты от замораживания, воздух, ручной сброс, 3 м, модели STT912</t>
  </si>
  <si>
    <t>Термостат защиты от замораживания, воздух, ручной сброс, 12 м, модели STT914</t>
  </si>
  <si>
    <t>Термостат защиты от замораживания, воздух, ручной сброс, 0,6 м, модели STT910</t>
  </si>
  <si>
    <t>Трансформатор 220/24В 40ВА, установка на стену, модели YT 40</t>
  </si>
  <si>
    <t>Трансформатор 220/24В 60ВА, установка на стену, модели YT 60</t>
  </si>
  <si>
    <t>Трансформатор 220/24В 96ВА, установка на стену, модели YT 96</t>
  </si>
  <si>
    <t>Трансформатор 220/24В 60ВА, установка на DIN рейку или на стену, модели TR 60</t>
  </si>
  <si>
    <t>Крепление на DIN рейку для H3xx-S6, модели AH27-S6</t>
  </si>
  <si>
    <t>Клапан 2-ходовой резьбовой V211T DN15 Kvs 1,6, модели 7211716000</t>
  </si>
  <si>
    <t>Клапан 2-ходовой резьбовой V211T DN15 Kvs 2,5, модели 7211720000</t>
  </si>
  <si>
    <t>Клапан 2-ходовой резьбовой V211T DN15 Kvs 4,0, модели 7211724000</t>
  </si>
  <si>
    <t>Клапан 2-ходовой резьбовой V211T DN20 Kvs 6,3, модели 7211728000</t>
  </si>
  <si>
    <t>Клапан 2-ходовой резьбовой V211T DN25 Kvs 10, модели 7211732000</t>
  </si>
  <si>
    <t>Клапан 2-ходовой резьбовой V211T DN32 Kvs 16, модели 7211736000</t>
  </si>
  <si>
    <t>Клапан 2-ходовой резьбовой V211T DN40 Kvs 25, модели 7211740000</t>
  </si>
  <si>
    <t>Клапан 2-ходовой резьбовой V211T DN50 Kvs 38, модели 7211744000</t>
  </si>
  <si>
    <t>Клапан 2-ходовой резьбовой V212T DN25 Kvs 10, модели 7211832000</t>
  </si>
  <si>
    <t>Клапан 2-ходовой резьбовой V212T DN32 Kvs 16, модели 7211836000</t>
  </si>
  <si>
    <t>Клапан 2-ходовой резьбовой V212T DN50 Kvs 38, модели 7211844000</t>
  </si>
  <si>
    <t>Клапан 2-ходовой фланцевый V222 DN65 Kvs 63 PN16, модели 7212254010</t>
  </si>
  <si>
    <t>Клапан 2-ходовой фланцевый V222 DN80 Kvs 85, модели 7212258010</t>
  </si>
  <si>
    <t>Клапан 2-ходовой фланцевый V222 DN100 Kvs 130, модели 7212262010</t>
  </si>
  <si>
    <t>Клапан 2-ходовой резьбовой V241-20-6,3, DN20 Kvs 6,3, наружная резьба, модели 7214134000</t>
  </si>
  <si>
    <t>Клапан 2-ходовой резьбовой V241-25-10, DN25 Kvs 10, наружная резьба, модели 7214138000</t>
  </si>
  <si>
    <t>Клапан 2-ходовой резьбовой V241-40-25, DN40 Kvs 25, наружная резьба, модели 7214146000</t>
  </si>
  <si>
    <t>Клапан 2-ходовой резьбовой V241-50-38, DN50 Kvs 38, наружная резьба, модели 7214150000</t>
  </si>
  <si>
    <t>Клапан 3-ходовой резьбовой V311T DN15 Kvs 1,6, модели 7311717000</t>
  </si>
  <si>
    <t>Клапан 3-ходовой резьбовой V311T DN15 Kvs 2,5, модели 7311721000</t>
  </si>
  <si>
    <t>Клапан 3-ходовой резьбовой V311T DN15 Kvs 4.0, модели 7311725000</t>
  </si>
  <si>
    <t>Клапан 3-ходовой резьбовой V311T DN20 Kvs 6,3, модели 7311729000</t>
  </si>
  <si>
    <t>Клапан 3-ходовой резьбовой V311T DN25 Kvs 10, модели 7311733000</t>
  </si>
  <si>
    <t>Клапан 3-ходовой резьбовой V311T DN32 Kvs 16, модели 7311737000</t>
  </si>
  <si>
    <t>Клапан 3-ходовой резьбовой V311T DN40 Kvs 25, модели 7311741000</t>
  </si>
  <si>
    <t>Клапан 3-ходовой резьбовой V311T DN50 Kvs 38, модели 7311745000</t>
  </si>
  <si>
    <t>Клапан 3-ходовой фланцевый V311 DN25 Kvs 10, модели 7311133000</t>
  </si>
  <si>
    <t>Клапан 3-ходовой фланцевый V311 DN32 Kvs 16, модели 7311137000</t>
  </si>
  <si>
    <t>Клапан 3-ходовой фланцевый V311 DN40 Kvs 25, модели 7311141000</t>
  </si>
  <si>
    <t>Клапан 3-ходовой фланцевый V311 DN50 Kvs, 38м, модели 7311145000</t>
  </si>
  <si>
    <t>Клапан 3-ходовой фланцевый V321 DN65 Kvs 63 PN16, модели 7312153020</t>
  </si>
  <si>
    <t>Клапан 3-ходовой фланцевый V321 DN80 Kvs 100 PN16, модели 7312157020</t>
  </si>
  <si>
    <t>Клапан 3-ходовой фланцевый V321 DN100 Kvs 160 PN16, модели 7312161020</t>
  </si>
  <si>
    <t>Соединение для V241/V341 DN20, внутренняя резьба, модели 9112100020</t>
  </si>
  <si>
    <t>Соединение для V241/V341 DN25, внутренняя резьба, модели 9112100025</t>
  </si>
  <si>
    <t>Соединение для V241/V341 DN32, внутренняя резьба, модели 9112100032</t>
  </si>
  <si>
    <t>Модуль связи Zigbee PRO для SE8000, модели VCM8000V5045P</t>
  </si>
  <si>
    <t>Реле тока, модели Н300-S6</t>
  </si>
  <si>
    <t>Термостат защиты от замерзания -10/+12°С, модели STT913</t>
  </si>
  <si>
    <t>Привод воздушной заслонки с пружинным возвратом 24В/~230В, модели MD10SR-TS</t>
  </si>
  <si>
    <t>Привод воздушной заслонки с пружинным возвратом 230В/24В, модели MD20SR-TS</t>
  </si>
  <si>
    <t>Привод воздушной заслонки с пружинным возвратом 24В 0-10В, модели MD10SR-24M</t>
  </si>
  <si>
    <t>Привод воздушной заслонки с пружинным возвратом, 24В, модели MD10SR-24TS</t>
  </si>
  <si>
    <t>Датчик влажности наружный 0-10В/4-20мА NTC 10кТ2/1,8к питание 24В, модели SHO100-T</t>
  </si>
  <si>
    <t>Датчик влажности канальный 0-10В/4-20мА NTC 1,8к питание 24В, модели SHD100-T5</t>
  </si>
  <si>
    <t>Датчик CO2/VOC, модели SCD2XAXXVX</t>
  </si>
  <si>
    <t>Датчик CO2, температуры, влажности канальный NTC 1,8к, модели SCD110-H</t>
  </si>
  <si>
    <t>Датчик CO2/VOC температуры помещения 4-20мА/0-10В 24В, модели SLASXCVX</t>
  </si>
  <si>
    <t>Датчик температуры пола NTC 1,8к, -40 - 60°С, модели STX140</t>
  </si>
  <si>
    <t>Контроллер комнатного фанкойла 230В температуры, влажности BACnet белый 24В, модели SER8350A0B11</t>
  </si>
  <si>
    <t>Блок реле для SER8350A, 30В, модели VC3500E5000</t>
  </si>
  <si>
    <t>Дисплей ADv3 10", сенсор экрана USB-C 24В, 20Вт, модели SXWADBUND10003</t>
  </si>
  <si>
    <t>Клапан 3-ходовой резьбовой V341-40-25, DN40, Kvs 25, наружная резьба, модели 7314145000</t>
  </si>
  <si>
    <t>Клапан 3-ходовой резьбовой V341-50-38, DN50, Kvs 38, наружная резьба G2 3/4 B, модели 7314149000</t>
  </si>
  <si>
    <t>Клапан 3-ходовой фланцевый, модели VG311F-65C</t>
  </si>
  <si>
    <t>Привод клапана M800-S2, 24В, модели 8800311030</t>
  </si>
  <si>
    <t>Соединение для V241/V341 DN20 под сварку, G1 1/4 B 26,9мм, модели 9112102020</t>
  </si>
  <si>
    <t>Соединение для V241/V341 DN25 под сварку, G1 1/2 B 33,7мм, модели 9112102025</t>
  </si>
  <si>
    <t>Соединение для V241/V341 DN32 под сварку, G2B 42,4мм, модели 9112102032</t>
  </si>
  <si>
    <t>Соединение для V241/V341 DN40 под сварку, G2 1/4 B 48,3мм, модели 9112102040</t>
  </si>
  <si>
    <t>Соединение для V241/V341 DN50 под сварку, G2 3/4 B 60,3мм, модели 9112102050</t>
  </si>
  <si>
    <t>Коробка установочная врезная для TC900 (10шт.), модели GDL1</t>
  </si>
  <si>
    <t>Релейный блок для подключение группы фанкойлов, модели RB-F</t>
  </si>
  <si>
    <t>Датчик температуры внешний для термостатов TC900, NTC 10к каб.3м 10шт, модели RS-03</t>
  </si>
  <si>
    <t>Датчик температуры контактный STC100, NTC 1,8к, модели 5123202010</t>
  </si>
  <si>
    <t>Датчик температуры контактный STC200, NTC 10кT2, модели 5123206010</t>
  </si>
  <si>
    <t>Датчик температуры контактный STC110-200, NTC 1,8к каб.2м, модели 5123210000</t>
  </si>
  <si>
    <t>Датчик освещенности наружный SLO320, 0-400/0-20000лк,0-10В/4-20мА, модели 006920640</t>
  </si>
  <si>
    <t>Датчик температуры погружной STP100-50, NTC/1,8к 50мм уст/гильза, модели 5123102010</t>
  </si>
  <si>
    <t>Датчик температуры погружной STP100-100, NTC/1,8к 100мм уст/гильза, модели 5123104010</t>
  </si>
  <si>
    <t>Датчик температуры наружный STO300 -50/50, -50…50°С 4-20мА пит.=24В, модели 006920501</t>
  </si>
  <si>
    <t>Датчик температуры наружный STO200, NTC 10кТ2, модели 5123246000</t>
  </si>
  <si>
    <t>Датчик температуры наружный STO100, NTC 1,8к, модели 5141100010</t>
  </si>
  <si>
    <t>Датчик температуры наружный STO500, NTC 10кТ3, модели 5141104010</t>
  </si>
  <si>
    <t>Датчик CO и CO2 гаражный настенный/канальный aSENSE mIII, ЖКД 4вых 24В, модели 6553063000</t>
  </si>
  <si>
    <t>Датчик CO2, температуры канальный SCD110, NTC 1,8к 24В, модели 5152300000</t>
  </si>
  <si>
    <t>Датчик CO2, температуры канальный SCD110-D, NTC 1,8к дисплей, модели 5152302000</t>
  </si>
  <si>
    <t>Датчик CO2, температуры, влажности канальный SCD110-H, NTC 1,8к, модели 5152304000</t>
  </si>
  <si>
    <t>Датчик CO2, температуры, влажности канальный SCD110-D-H, NTC 1,8к дисплей, модели 5152306000</t>
  </si>
  <si>
    <t>Датчик CO2, температуры канальный SCD210, 1AO 1DO NTC 10кТ2 24В, модели 5152308000</t>
  </si>
  <si>
    <t>Датчик CO2, температуры канальный SCD210-D, 1AO 1DO NTC 10кТ2 ЖК 24В/SCD510-D, 1AO 1DO NTC 10кТ3 ЖК 24В, модели 5152310000</t>
  </si>
  <si>
    <t>Датчик CO2, температуры,влажности канальный SCD210-H, 2AO 1DO NTC 10кТ2 24В, модели 5152312000</t>
  </si>
  <si>
    <t>Датчик CO2, температуры канальный SCD510, 1AO 1DO NTC 10кТ3 24В, модели 5152316000</t>
  </si>
  <si>
    <t>Датчик CO2, температуры, влажности канальный SCD510-H, 2AO 1DO NTC 10кТ3 24В, модели 5152320000</t>
  </si>
  <si>
    <t>Датчик CO2, температуры, влажности канальный SCD510-D-H, 2AO 1DO NTC 10кТ3 ЖК 24В, модели 5152322000</t>
  </si>
  <si>
    <t>Датчик давления жидкости SPP110-1600, диап.0-1,6МПа 0-10В каб.2м пит.24В, модели 004702100</t>
  </si>
  <si>
    <t>Датчик давления жидкости дифф. SPW100, вых.0-10В, диап.0…0,5 бар, модели 6552047000</t>
  </si>
  <si>
    <t>Датчик давления жидкости дифф. SPW102-114, вых.0-10В, диап.0…16 бар, модели 6552048000</t>
  </si>
  <si>
    <t>Датчик давления жидкости дифф. SPW100-112-D, вых.0-10В, диап.0-10 бар, дисплей, модели 6552053000</t>
  </si>
  <si>
    <t>Датчик давления/скорости воздуха EP, уст. на в/вод, диап.2500Па/30м/с ЖКД 24В, модели EPD302LCD</t>
  </si>
  <si>
    <t>Термостат комнатный Цифровой, вкл/выкл для 2-тр.фанкойла бел. ~230В, модели TC903-3A2L</t>
  </si>
  <si>
    <t>Термостат комнатный Цифровой, 0-10В для 2-тр.фанкойла бел. ~24В, модели TC903-3A2P-24</t>
  </si>
  <si>
    <t>Термостат комнатный Цифровой, вкл/выкл для 4-тр.фанкойла Deluxe Modbus бел. ~230В/ECM Modbus бел. ~230В, модели TC903-4FMSA</t>
  </si>
  <si>
    <t>Термостат комнатный Цифровой, вкл/выкл для 4-тр.фанкойла Deluxe бел. ~230В, модели TC903-3A4DLSA</t>
  </si>
  <si>
    <t>Термостат комнатный Цифровой, 0-10В для 4-тр.фанкойла Deluxe Modbus бел. ~24В/Deluxe бел. ~230В/вкл/выкл для 4-тр.фанкойла Modbus бел. ~230В, модели TC903-3A4DPMSA-24</t>
  </si>
  <si>
    <t>Термостат комнатный Цифровой, вкл/выкл для 4-тр.фанкойла бел. ~230В, модели TC903-3A4LA</t>
  </si>
  <si>
    <t>Термостат комнатный Цифровой, вкл/выкл для 2-тр.фанкойла чер. ~230В, модели TC907-3A2LB</t>
  </si>
  <si>
    <t>Термостат комнатный Цифровой, 0-10В для 2-тр.фанкойла ч/б ~24В/вкл/выкл для 4-тр.фанкойла Deluxe ч/б ~230В, модели TC907-3A2P-24</t>
  </si>
  <si>
    <t>Термостат комнатный Цифровой, 0-10В для 2-тр.фанкойла чер. ~24В/вкл/выкл для 4-тр.фанкойла Deluxe чер. ~230В, модели TC907-3A2P-24B</t>
  </si>
  <si>
    <t>Термостат комнатный Цифровой, вкл/выкл для 4-тр.фанкойла Deluxe Modbus ч/б ~230В, модели TC907-3A4DLMSA</t>
  </si>
  <si>
    <t>Термостат комнатный Цифровой, вкл/выкл для 4-тр.фанкойла Deluxe Modbus чер. ~230В/0-10В для 4-тр.фанкойла Deluxe Modbus чер. ~24В/~230В, модели TC907-3A4DLMSAB</t>
  </si>
  <si>
    <t>Термостат комнатный Цифровой, 0-10В для 4-тр.фанкойла Deluxe Modbus ч/б ~230В, модели TC907-3A4DPMSA</t>
  </si>
  <si>
    <t>Термостат комнатный Цифровой, 0-10В для 4-тр.фанкойла Deluxe Modbus ч/б ~24В, модели TC907-3A4DPMSA-24</t>
  </si>
  <si>
    <t>Термостат комнатный Цифровой, 0-10В для 4-тр.фанкойла Deluxe ч/б ~230В, модели TC907-3A4DPSA</t>
  </si>
  <si>
    <t>Термостат комнатный Цифровой, 0-10В для 4-тр.фанкойла Deluxe чер. ~230В, модели TC907-3A4DPSAB</t>
  </si>
  <si>
    <t>Термостат комнатный Цифровой, вкл/выкл для 4-тр.фанкойла ч/б ~230В, модели TC907-3A4LA</t>
  </si>
  <si>
    <t>Термостат комнатный Цифровой, вкл/выкл для 4-тр.фанкойла чер. ~230В, модели TC907-3A4LAB</t>
  </si>
  <si>
    <t>Термостат комнатный Цифровой, вкл/выкл для 4-тр.фанкойла Modbus ч/б ~230В, модели TC907-3A4LMA</t>
  </si>
  <si>
    <t>Термостат комнатный Цифровой, вкл/выкл для 4-тр.фанкойла Modbus чер. ~230В, модели TC907-3A4LMAB</t>
  </si>
  <si>
    <t>Термостат комнатный Цифровой, вкл/выкл для 4-тр.фанкойла ECM Modbus ч/б ~230В, модели TC907-4FMSA</t>
  </si>
  <si>
    <t>Термостат комнатный Цифровой, вкл/выкл для 4-тр.фанкойла ECM Modbus чер. ~230В, модели TC907-4FMSAB</t>
  </si>
  <si>
    <t>Датчик температуры STD100-50, NTC, 1,8к -40…150°С 50мм/STD100-100, NTC, 1,8к -40…150°С 100мм, модели 5123002010</t>
  </si>
  <si>
    <t>Датчик температуры STD100-150, NTC/1,8к -40…150°С 150мм, модели 5123006010</t>
  </si>
  <si>
    <t>Датчик температуры STD100-200, NTC/1,8к -40…150°С 200мм, модели 5123008010</t>
  </si>
  <si>
    <t>Датчик температуры STD100-250, NTC/1,8к -40…150°С 250мм/STD100-300, NTC/1,8к -40…150°С 300мм, модели 5123010010</t>
  </si>
  <si>
    <t>Датчик температуры STD100-400, NTC/1,8к -40…150°С 400мм, модели 5123014010</t>
  </si>
  <si>
    <t>Датчик температуры STD500-150, NTC/10кТ3,-40…150°С 150мм, модели 5123074010</t>
  </si>
  <si>
    <t>Датчик температуры STD500-200, NTC/10кТ3,-40…150°С 200мм, модели 5123076010</t>
  </si>
  <si>
    <t>Датчик температуры STD500-250, NTC/10кТ3,-40…150°С 250мм, модели 5123078010</t>
  </si>
  <si>
    <t>Датчик температуры STD500-400, NTC/10кТ3,-40…150°С 400мм, модели 5123082010</t>
  </si>
  <si>
    <t>Датчик температуры STD550, NTC 10кТ3 каб.2м, модели 5123084000</t>
  </si>
  <si>
    <t>Извещатель тепловой максимально-дифференциальный изолятор K3, белый, модели ESMI52051REI</t>
  </si>
  <si>
    <t>Извещатель тепловой максимально-дифференциальный, белый, модели ESMI52051RE</t>
  </si>
  <si>
    <t>Извещатель тепловой максимальный, 58°C, белый, модели ESMI52051E</t>
  </si>
  <si>
    <t>Извещатель тепловой максимальный, 58°C, изолятор КЗ, белый, модели ESMI52051EI</t>
  </si>
  <si>
    <t>Извещатель тепловой максимальный, 78°C, белый, модели ESMI52051HTE</t>
  </si>
  <si>
    <t>Извещатель тепловой максимальный, 78°C, изолятор K3, белый, модели ESMI52051HTEI</t>
  </si>
  <si>
    <t>Модуль контроля одноканальный, модели EM210E</t>
  </si>
  <si>
    <t>Модуль контроля двухканальный, модели EM220E</t>
  </si>
  <si>
    <t>Модуль контроля и управления двухканальный, модели EM221E</t>
  </si>
  <si>
    <t>Корпус для настенной установки модулей серии EM200, модели M200Е-SMB</t>
  </si>
  <si>
    <t>Оповещатель цокольный светозвуковой, модели BSS-PC-I33</t>
  </si>
  <si>
    <t>Основание белое для 200АР, модели В501АР</t>
  </si>
  <si>
    <t>Комплект для монтажа баз B501AP подвесной, белый, модели RMK400АР</t>
  </si>
  <si>
    <t>Индикатор выносной, модели NLY-91200</t>
  </si>
  <si>
    <t>База для ручного извещателя, установка настенная, модели PS031W</t>
  </si>
  <si>
    <t>Стекло сменное для ручного извещателя, в комплекте 10 шт., модели KG1x10</t>
  </si>
  <si>
    <t>Извещатель линейный дымовой с дистанционным тестированием, модели EB6500SA</t>
  </si>
  <si>
    <t>Отражатель для увеличения дальности Esmi 6500LRK 6716507</t>
  </si>
  <si>
    <t>Кронштейн универсальный 6716509</t>
  </si>
  <si>
    <t>База для устройства дистанционного пуска, модели SY3T</t>
  </si>
  <si>
    <t>Оповещатель светозвуковой комбинированный, для настенного монтажа, красный, модели WSS-PR-N33</t>
  </si>
  <si>
    <t>Датчик канальный температуры и влажности, модели SHD100/SHD101</t>
  </si>
  <si>
    <t>Датчик погружной давления воды 0-30 бар, модели SPP110-4000kPa</t>
  </si>
  <si>
    <t>Датчики дифференциального давления воды, модели SPW 100</t>
  </si>
  <si>
    <t>Электропривод пропорциональный воздушной заслонки 24 В, модели MD20 SR-24M</t>
  </si>
  <si>
    <t>Электропривод 2-позиционный с возвратной пружиной 220В, модели MD20 SR-240TS</t>
  </si>
  <si>
    <t>Кабель для шины AS I/O Bus, длина 1,5 м, модели S-CABLE-L-1.5M</t>
  </si>
  <si>
    <t>Привод SpaceLogic, модели M1500</t>
  </si>
  <si>
    <t>Извещатель пожарный тепловой ESMI52051HTE, 78°C, белый, модели FFS06710616</t>
  </si>
  <si>
    <t>Извещатель пожарный тепловой ESMI52051HTEI, 78°C, изолятор K3, белый, модели FFS06710615</t>
  </si>
  <si>
    <t>Извещатель пожарный тепловой ESMI52051E, 58°C, белый, модели FFS06710614</t>
  </si>
  <si>
    <t>Извещатель пожарный тепловой ESMI52051EI, 58°C, изолятор КЗ, белый, модели FFS06710613</t>
  </si>
  <si>
    <t>Извещатель пожарный тепловой ESMI52051RE, белый, модели FFS06710612</t>
  </si>
  <si>
    <t>Извещатель пожарный тепловой ESMI52051REI, изолятор K3, белый, модели FFS06710611</t>
  </si>
  <si>
    <t>Извещатель пожарный дымовой ESMI22051E, оптико-электронный, белый, модели FFS06710602</t>
  </si>
  <si>
    <t>Извещатель пожарный дымовой ESMI22051EI, оптико-электронный, изолятор КЗ, белый, модели FFS06710601</t>
  </si>
  <si>
    <t>Извещатель пожарный дымовой 22051EISE, оптико-электронный, искробезопасный, 0ExiaIICT5/T4X, беж, 200+, модели FFS06710248</t>
  </si>
  <si>
    <t>Извещатель пожарный ручной M5A-RP01FG-E010-02, красный (MCP5A), модели FFS06423732EN</t>
  </si>
  <si>
    <t>Извещатель пожарный ручной W5A-RP02SF-E010-01, изолятор КЗ, IP67, красный, модели FFS06423668E</t>
  </si>
  <si>
    <t>Извещатель пожарный ручной MCP5A-YP02FF-BE, желтый, модели FFS06883752BE</t>
  </si>
  <si>
    <t>Извещатель пожарный ручной M5A-RP02FG-E010-02, КЗ, красный (MCP5A), модели FFS06423732EN</t>
  </si>
  <si>
    <t>Извещатель пожарный комбинированный ESMI22051TE, белый, модели FFS06710604</t>
  </si>
  <si>
    <t>Извещатель пожарный комбинированный ESMI22051TEI, изолятор КЗ, белый, модели FFS06710603</t>
  </si>
  <si>
    <t>Извещатель пожарный комбинированный ESMI2251CTLE-W, 4-х канальный, белый, модели FFS06710607</t>
  </si>
  <si>
    <t>Извещатель пожарный линейный однопозиционный адресно-аналоговый EB6500SE, дальность 10-70 (100) м, модели FFS06716519</t>
  </si>
  <si>
    <t>Извещатель пожарный линейный однопозиционный адресно-аналоговый EB6500E, дальность 10-70 (100) м. EB6500E, модели FFS06716518</t>
  </si>
  <si>
    <t>Извещатель пожарный линейный однопозиционный адресно-аналоговый ESMI22051TLE,3-элементный, белый, модели FFS06710606</t>
  </si>
  <si>
    <t>Извещатель пожарный линейный однопозиционный адресно-аналоговый ESMI22051TLEI, 3-элементный, изолятор КЗ, белый, модели FFS06710605</t>
  </si>
  <si>
    <t>Станция пожарной сигнализации FDP292/RU, 12/9 слотов, модели FFS00703930RU</t>
  </si>
  <si>
    <t>Станция пожарной сигнализации FDP252/RU, 8/5 слотов, модели FFS00703920RU</t>
  </si>
  <si>
    <t>Станция пожарной сигнализации FDP221/RU, 4/2 слота, модели FFS00703910RU</t>
  </si>
  <si>
    <t>Оповещатель световой WST-PR-I33, изолятор КЗ, красный, модели FFS06711741</t>
  </si>
  <si>
    <t>Оповещатель световой WST-PR-N33, красный, модели FFS06711736</t>
  </si>
  <si>
    <t>Оповещатель комбинированный свето-звуковой WSS-PR-N33, красный, модели FFS06711740</t>
  </si>
  <si>
    <t>Оповещатель комбинированный свето-звуковой WSS-PR-I33, Изолятор КЗ, красный, модели FFS06711739</t>
  </si>
  <si>
    <t>Оповещатель комбинированный свето-звуковой BSS-PR-N33 цокольный, белый, линза красная, модели FFS06711724</t>
  </si>
  <si>
    <t>Оповещатель комбинированный свето-звуковой BSS-PR-I33 цокольный, белый, линза красная, модели FFS06711723</t>
  </si>
  <si>
    <t>Оповещатель звуковой WSO-PR-N33, модели FFS06711738</t>
  </si>
  <si>
    <t>Оповещатель звуковой WSO-PR-I33, модели FFS06711737</t>
  </si>
  <si>
    <t>Оповещатель звуковой BSO-PP-N33, модели FFS06711722</t>
  </si>
  <si>
    <t>Модуль контроля и управления EM221EA, двухканальный, модели FFS06717022</t>
  </si>
  <si>
    <t>Модуль контроля и управления EM220EA, двухканальный, модели FFS06717023</t>
  </si>
  <si>
    <t>Модуль контроля и управления EM210EA, одноканальный, модели FFS06717011</t>
  </si>
  <si>
    <t>Модуль контроля и управления EM201EA, одноканальный, модели FFS06717002</t>
  </si>
  <si>
    <t>Модуль контроля неадресного подшлейфа (EOL конденсатор), EM210EA-CZ, модели FFS06717033</t>
  </si>
  <si>
    <t>Модуль контроля неадресного подшлейфа (EOL резистор), EM210EA-CZR, модели FFS06717032</t>
  </si>
  <si>
    <t>Модуль управления цепями 240В в корпусе, EM201ЕA-240, модели FFS06717043</t>
  </si>
  <si>
    <t>Датчик температуры EasyLogic без дисплея, модели SLEASXXXB</t>
  </si>
  <si>
    <t>Датчик температуры EasyLogic, LCD дисплей и уставка, модели SLEASLXXB</t>
  </si>
  <si>
    <t>Модуль Wi-Fi для ADv3, 802.11b/g/n, модели SXWADWIFI10001</t>
  </si>
  <si>
    <t>Контроллер EasyLogic, BACnet MS/TP, 8 универсальных входов/выходов, 4 релейных выходов, модели RP-C-12B-M</t>
  </si>
  <si>
    <t>Контроллер EasyLogic MS/TP, 8 универсальных входов/выходов, 4 релейных выходов, модели RP-C-12A-M</t>
  </si>
  <si>
    <t>Контроллер EasyLogic MS/TP 8 универсальных входов/выходов, 8 релейных выходов, модели RP-C-16A-M</t>
  </si>
  <si>
    <t>VAV Контроллер EasyLogic 2 универсальных входов/выходов, 3 релейных выходов, модели RP-V-5C-M</t>
  </si>
  <si>
    <t>Контроллер VAV ПВЗ/6Нм 3UI 3DOt 1AO 2xEth, 24В, модели MP-V-7A</t>
  </si>
  <si>
    <t>Контроллер 8UIOb 4DOs 2Eth, 24 В, модели RP-C-12A-F-24V</t>
  </si>
  <si>
    <t>Контроллер 8UIOb 4DO 2Eth, 24 В, модели RP-C-12B-F-24V</t>
  </si>
  <si>
    <t>Контроллер 4UIOb 8DO 2Eth 24 В, модели RP-C-12C-F-24V</t>
  </si>
  <si>
    <t>Контроллер SpaceLogic 4 точек, 4 универсальных входов, модели RP-V-4A</t>
  </si>
  <si>
    <t>Контроллер VAV ПВЗ/6Нм 4UI 3DOt 2AO 2xEth, 24 В, модели MP-V-9A</t>
  </si>
  <si>
    <t>Контроллер SpaceLogic 5 точек, 2 универсальных входов, 3 выхода, модели RP-V-5A</t>
  </si>
  <si>
    <t>Контроллер 8UIOb 8DOs 2Eth 24В, модели RP-C-16B-F-24V</t>
  </si>
  <si>
    <t>Контроллер EasyLogic, BACnet MS/TP, 20 универсальных входов/выходов, 4 релейных выходов, модели MP-C-24A-M</t>
  </si>
  <si>
    <t>Контроллер 8UIOb 8DO 2Eth, модели RP-C-16A-F-230V</t>
  </si>
  <si>
    <t>Контроллер 8UIOb 8DO 2Eth, модели RP-C-16B-F-230V</t>
  </si>
  <si>
    <t>Контроллер 15 точек, 8 универсальных входов/выходов типа Ub, 1 силовое реле, модели MP-C-15A</t>
  </si>
  <si>
    <t>Контроллер 18 точек, 10 универсальных входов/выходов типа Ub, 8 симисторных выходов, модели MP-C-18B</t>
  </si>
  <si>
    <t>Модуль расширения EasyLogic BACnet MS/TP, 16 универсальных входов/выходов, модели RP-IO-16E-M</t>
  </si>
  <si>
    <t>Модуль расширения Zigbee 0-10V, модели RP-C-EXT-ZB-0-10V-1</t>
  </si>
  <si>
    <t>Модуль расширения Zigbee DALI, модели RP-C-EXT-ZB-DALI-1</t>
  </si>
  <si>
    <t>Модуль расширения R/Bus 4DI 4DO, модели RP-C-EXT-REL-4</t>
  </si>
  <si>
    <t>Модуль расширения AS-P AO-V-8-H 0-10В, ручное управление, модели SXWAOV8HX10001</t>
  </si>
  <si>
    <t>Модуль расширения 4DI 2SM, модели RP-C-EXT-BL-SMI-2-LV-PD</t>
  </si>
  <si>
    <t>Модуль расширения 4DI 4SMI, модели RP-C-EXT-BL-SMI-4-HV-PD</t>
  </si>
  <si>
    <t>Модуль расширения AS-P AO-8-H 0-10В/0-20мА, ручное управление, модели SXWAO8HXX10001</t>
  </si>
  <si>
    <t>Модуль жалюзи R/Bus, 2 канальный, 24 В, модели RP-C-EXT-BL-2-LV-PD</t>
  </si>
  <si>
    <t>Модуль жалюзи R/Bus, 4 канальный, модели RP-C-EXT-BL-4-HV-PD</t>
  </si>
  <si>
    <t>Комплект для подключения MP-V, запчасть, модели SXWMPVCON10001</t>
  </si>
  <si>
    <t>Пульт ДУ для RP-C, модели RP-C-RC-BLE</t>
  </si>
  <si>
    <t>Крышка клеммная для RP-C, модели SXWRPCCOV10001</t>
  </si>
  <si>
    <t>Адаптер RS-485 не изолированный, модели SXWNISORS48510001</t>
  </si>
  <si>
    <t>Адаптер RS-485 не изолированный с питанием, модели SXWNISORS485P10001</t>
  </si>
  <si>
    <t>Комплект для подключения AS-B, запчасть, модели SXWASBCON10001</t>
  </si>
  <si>
    <t>Модуль расширения Modbus KNX 24В, модели RP-C-EXT-KNX</t>
  </si>
  <si>
    <t>Кабель USB-C для ADv3, длина 1,5 м, модели SXWADUSBC10002</t>
  </si>
  <si>
    <t>Модуль расширения R/Bus 4DI 4DALI 230B, модели RP-C-EXT-DALI</t>
  </si>
  <si>
    <t>Датчик присутсивя и освещенности, модели RP-C-EXT-MS-BLE</t>
  </si>
  <si>
    <t>Стеклянная сенсорная панель GTP, 2 кнопки Modbus, 24В, модели LSSVBU02NS</t>
  </si>
  <si>
    <t>Стеклянная сенсорная панель GTP, 3 кнопки Modbus, 24В, модели LSSVBU03NS</t>
  </si>
  <si>
    <t>Стеклянная сенсорная панель GTP, 4 кнопки Modbus, 24В, модели LSSVBU04NS</t>
  </si>
  <si>
    <t>Стеклянная сенсорная панель GTP, 6 кнопки Modbus, 24В, модели LSSVBU06NS</t>
  </si>
  <si>
    <t>Стеклянная сенсорная панель GTP, 9 кнопки Modbus, 24В, модели LSSVBU09NS</t>
  </si>
  <si>
    <t>Стеклянная сенсорная панель GTP, 12 кнопки Modbus, 24В, модели LSSVBU12NS</t>
  </si>
  <si>
    <t>Клеммная колодка для электропитания модуля CRS, в комплекте 100 шт., модели SXWRPCCONWWPOW</t>
  </si>
  <si>
    <t>Клеммная колодка для светильника 0-10В/230В CRS, в комплекте 50 шт., модели SXWRPCCONWWLIGHT</t>
  </si>
  <si>
    <t>Клеммная колодка для DI CRS, в комплекте 100 шт., модели SXWRPCCONDI</t>
  </si>
  <si>
    <t>Шкаф автоматизации, модели DDC-01</t>
  </si>
  <si>
    <t>Шкаф автоматизации, модели DDC-02</t>
  </si>
  <si>
    <t>Шкаф автоматизации, модели DDC-03</t>
  </si>
  <si>
    <t>Шкаф автоматизации, модели DDC-ИТП</t>
  </si>
  <si>
    <t>Шкаф автоматизации, модели DDC-R1</t>
  </si>
  <si>
    <t>Шкаф автоматизации, модели DDC-R2</t>
  </si>
  <si>
    <t>Шкаф автоматизации, модели DDC-R3</t>
  </si>
  <si>
    <t>Шкаф автоматизации, модели DDC-R4</t>
  </si>
  <si>
    <t>Шкаф автоматизации, модели DDC-R5</t>
  </si>
  <si>
    <t>Шкаф автоматизации, модели DDC-R6</t>
  </si>
  <si>
    <t>Шкаф автоматизации, модели DDC-Z1</t>
  </si>
  <si>
    <t>Шкаф автоматизации, модели DDC-Z2</t>
  </si>
  <si>
    <t>Шкаф автоматизации, модели DDC-Z3</t>
  </si>
  <si>
    <t>Шкаф автоматизации, модели DDC-Z4</t>
  </si>
  <si>
    <t>Шкаф автоматизации, модели DDC-Z5</t>
  </si>
  <si>
    <t>Шкаф автоматизации, модели DDC-Z6</t>
  </si>
  <si>
    <t>Шкаф автоматизации, модели DDC-Z7</t>
  </si>
  <si>
    <t>Шкаф автоматизации, модели DDC-Z8</t>
  </si>
  <si>
    <t>Щит управления, модели ЩУ-ИТП</t>
  </si>
  <si>
    <t>Щит управления, модели ЩАУ-ДУ</t>
  </si>
  <si>
    <t>Щит управления, модели ЩУ-ПВ2</t>
  </si>
  <si>
    <t>Щит управления, модели ЩУ-ПВ1</t>
  </si>
  <si>
    <t>Щит управления ЩУ-НС2</t>
  </si>
  <si>
    <t>Шкаф автоматизации, модели DDC-ПВУ</t>
  </si>
  <si>
    <t>Щит электрический, модели MCC-BB</t>
  </si>
  <si>
    <t>Щит электрический, модели MCC-ДУ</t>
  </si>
  <si>
    <t>Шкаф автоматизации, модели DDC-BB</t>
  </si>
  <si>
    <t>Шкаф автоматизации, модели DDC-ДУ</t>
  </si>
  <si>
    <t>Щит электрический, модели MCC-ИТП</t>
  </si>
  <si>
    <t>Щит электрический, модели MCC-ПВУ</t>
  </si>
  <si>
    <t>Шкаф диспетчеризации DDC (тс)</t>
  </si>
  <si>
    <t>Шкаф диспетчеризации DDC (г)</t>
  </si>
  <si>
    <t>Щит управления ЩУ-В (тс)</t>
  </si>
  <si>
    <t>Щит управления ЩУ-В (г)</t>
  </si>
  <si>
    <t>Модуль расширения AS-P AO-8, 8AO 0-10В/0-20мА, модели SXWAO8XXX10001</t>
  </si>
  <si>
    <t>Модуль расширения AS-P AO-V-8, 8AO 0-10В, модели SXWAOV8XX10001</t>
  </si>
  <si>
    <t>Модуль расширения AS-P DI-16, 16DI, модели SXWDI16XX10001</t>
  </si>
  <si>
    <t>Модуль расширения AS-P DO-FA-12, 12DOFA, модели SXWDOA12X10001</t>
  </si>
  <si>
    <t>Модуль расширения AS-P DO-FC-8, 8DOFC, модели SXWDOC8XX10001</t>
  </si>
  <si>
    <t>Модуль расширения IP-IO-DI10, 10DI 2Eth BACnetIP 24В, модели SXWIPIOAA10001</t>
  </si>
  <si>
    <t>Модуль расширения IP-IO-UIO10, 10UIOb 2Eth BACnetIP 24В, модели SXWIPIOBA10001</t>
  </si>
  <si>
    <t>Модуль расширения IP-IO-UIO5DOFA4, 5UIOb 4DOFA 2Eth BACnetIP 24В, модели SXWIPIOCA10001</t>
  </si>
  <si>
    <t>Модуль расширения AS-P UI-16, 16UI, модели SXWUI16XX10001</t>
  </si>
  <si>
    <t>Модуль расширения AS-P UI-8/AO-4, 8UI 4AO 0-10В/0-20мА, модели SXWUI8A4X10001</t>
  </si>
  <si>
    <t>Модуль расширения AS-P UI-8/DO-FC-4, 8UI 4DOFC, модели SXWUI8D4X10001</t>
  </si>
  <si>
    <t>Модуль расширения AS-P UI-8/AO-V-4, 8UI 4AO 0-10В, модели SXWUI8V4X10001</t>
  </si>
  <si>
    <t>Модуль расширения RP-C-EXT-0-10V-4, R/Bus 4DI 4AO/0-10В/освещ ~230В, модели SXWRE010410001</t>
  </si>
  <si>
    <t>Модуль расширения RP-C CRS-HH-REL-10, R/Bus 12DI 10DO/~230В =24В, модели SXWHHREL10001</t>
  </si>
  <si>
    <t>Коммутатор CONNEXIUM (MANAGED) 3TX/1FX-S</t>
  </si>
  <si>
    <t>Источник бесперебойного питания Easy UPS 3S 10 kVA 400 V 3:1, модели E3SUPS10K3IB</t>
  </si>
  <si>
    <t>Источник бесперебойного питания Easy UPS 3S 30 kVA 400 V 3:1, модели E3SUPS30K3IB</t>
  </si>
  <si>
    <t>Карта расширения на 2 адресных шлейфа (протоколы AP200/200+), модели FX-SLC</t>
  </si>
  <si>
    <t>Плата INFO-протокола, RS485, модели INFO line</t>
  </si>
  <si>
    <t>Модуль контроля и управления Esmi, модели MCO</t>
  </si>
  <si>
    <t>Плата сетевая опциональная на 2 порта, модели FXCOMM</t>
  </si>
  <si>
    <t>Карта ввода-вывода, 4 входа, 2 выхода, 4 контролируемых выхода, модели FX-IOC</t>
  </si>
  <si>
    <t>Карта на 16 релейных выходов, модели FX-OCA</t>
  </si>
  <si>
    <t>Карта модуля контроля и управления, модели МСОX-ОВ</t>
  </si>
  <si>
    <t>Сервер графический Esmi, модели SmartDriver Kit</t>
  </si>
  <si>
    <t>Станция пожарной сигнализации, модели FDP 221/RU</t>
  </si>
  <si>
    <t>Адаптер модемный Esm, модели CODINET</t>
  </si>
  <si>
    <t>Повторитель сигнала REPX Sense Edition, модели FFS00703848</t>
  </si>
  <si>
    <t>Карта повторителя сигнала REPX-OB, модели FFS00703833</t>
  </si>
  <si>
    <t>Сетевая контрольная панель STEMAX ZE-10</t>
  </si>
  <si>
    <t>Модуль ЖК дисплея FDP2хх/RU FDP-UIC/RU, модели FFS00703951RU</t>
  </si>
  <si>
    <t>Комплект батарей (линейка) высокой емкости, модели E3SBTH4</t>
  </si>
  <si>
    <t>Сетевая карта для Easy UPS, модели E3SOPT001</t>
  </si>
  <si>
    <t>Пустой модульный шкаф для батарей, модели E3SXR6</t>
  </si>
  <si>
    <t>Модуль рекуперации 15 кВт модели ATVRD15N4</t>
  </si>
  <si>
    <t>Модуль рекуперации 7,5 кВт модели ATVRU75N4</t>
  </si>
  <si>
    <t>Потенциометр 2,2 ком модели SZ1RV1202</t>
  </si>
  <si>
    <t>Терминатор линии CANopen RJ45 модели TCSCAR013M120</t>
  </si>
  <si>
    <t>Терминатор шины CANopen модели TCSCAR01NM120</t>
  </si>
  <si>
    <t>CANopen кабель, 0,5M, SUB-D 9 female/RJ45 модели TCSCCN4F3M05T</t>
  </si>
  <si>
    <t>CANopen кабель, 1M, SUB-D 9 female/RJ45 модели TCSCCN4F3M1T</t>
  </si>
  <si>
    <t>CANopen кабель, 3M, SUB-D 9 female/RJ45 модели TCSCCN4F3M3T</t>
  </si>
  <si>
    <t>Разветвитель сети CANopen RJ45 модели TCSCTN023F13M03</t>
  </si>
  <si>
    <t>Разветвитель сети CANopen RJ45-2 пруж клеммы модели TCSCTN026M16M</t>
  </si>
  <si>
    <t>Кабель USB/RJ45 модели TCSMCNAM3M002P</t>
  </si>
  <si>
    <t>Выносной терминал IP54 модели VW3A1006</t>
  </si>
  <si>
    <t>Выносной терминал IP65 модели VW3A1007</t>
  </si>
  <si>
    <t>Графический терминал ATV71 модели VW3A1101</t>
  </si>
  <si>
    <t>Комплект выносного монтажа графического теминала IP54 модели VW3A1102</t>
  </si>
  <si>
    <t>Аксессуары для комплекта выносного монтажа IP65 модели VW3A1103</t>
  </si>
  <si>
    <t>1М кабель графического терминала модели VW3A1104R10</t>
  </si>
  <si>
    <t>10М кабель графического терминала модели VW3A1104R100</t>
  </si>
  <si>
    <t>3М кабель графического терминала модели VW3A1104R30</t>
  </si>
  <si>
    <t>5М кабель графического терминала модели VW3A1104R50</t>
  </si>
  <si>
    <t>Адаптор RJ45 гнездо ATV71 модели VW3A1105</t>
  </si>
  <si>
    <t>Графический терминал Altivar Process модели VW3A1111</t>
  </si>
  <si>
    <t>Комплект для монтажа графического терминала Altivar Process модели VW3A1112</t>
  </si>
  <si>
    <t>Терминал с простым текстовым дисплеем 128Х64 пикселей, IP21, для Altivar модели VW3A1113</t>
  </si>
  <si>
    <t>Комплект выносного монтажа для текстового дисплея терминала модели VW3A1114</t>
  </si>
  <si>
    <t>Тормозной модуль ATV11 модели VW3A11701</t>
  </si>
  <si>
    <t>Карта расширения LonWorks к ATV212 модели VW3A21212</t>
  </si>
  <si>
    <t>Выносной терминал ALTIVAR31 модели VW3A31101</t>
  </si>
  <si>
    <t>Фильтр радиопомех VW3A31401 модели VW3A31401</t>
  </si>
  <si>
    <t>Фильтр радиопомех VW3A31402 модели VW3A31402</t>
  </si>
  <si>
    <t>Фильтр радиопомех VW3A31403 модели VW3A31403</t>
  </si>
  <si>
    <t>Фильтр радиопомех VW3A31404 модели VW3A31404</t>
  </si>
  <si>
    <t>Фильтр радиопомех VW3A31405 модели VW3A31405</t>
  </si>
  <si>
    <t>Фильтр радиопомех VW3A31406 модели VW3A31406</t>
  </si>
  <si>
    <t>Фильтр радиопомех VW3A31407 модели VW3A31407</t>
  </si>
  <si>
    <t>Фильтр радиопомех VW3A31408 модели VW3A31408</t>
  </si>
  <si>
    <t>Фильтр радиопомех VW3A31409 модели VW3A31409</t>
  </si>
  <si>
    <t>Ферритовое кольцо ATV31 037M2 018M3X 0 модели VW3A31452</t>
  </si>
  <si>
    <t>Ферритовое кольцо ATV31 055.075M2 3X U модели VW3A31453</t>
  </si>
  <si>
    <t>Комплект для крепления кабеля, VW3A31814 модели VW3A31814</t>
  </si>
  <si>
    <t>Комплект для крепления кабеля, VW3A31815 модели VW3A31815</t>
  </si>
  <si>
    <t>Комплект для крепления кабеля, VW3A31816 модели VW3A31816</t>
  </si>
  <si>
    <t>Комплект для крепления кабеля, VW3A31817 модели VW3A31817</t>
  </si>
  <si>
    <t>Карта расширения логических входов модели VW3A3201</t>
  </si>
  <si>
    <t>Карта расширения входов универсальная модели VW3A3202</t>
  </si>
  <si>
    <t>Модуль расширения входов/выходов для Altivar Process модели VW3A3203</t>
  </si>
  <si>
    <t>Модуль расширения релейных выходов для Altivar Process модели VW3A3204</t>
  </si>
  <si>
    <t>Карта Profibus DP модели VW3A3307</t>
  </si>
  <si>
    <t>Карта интерфейса для 5 В RS422 энкодера модели VW3A3401</t>
  </si>
  <si>
    <t>Карта интерфейса 24В push pull энкодера модели VW3A3407</t>
  </si>
  <si>
    <t>Карта интерфейсная ИМП датчика модели VW3A3409</t>
  </si>
  <si>
    <t>Модуль датчика скорости с импульсными выходами 5/12В модели VW3A3420</t>
  </si>
  <si>
    <t>Модуль датчика скорости с аналоговыми выходами модели VW3A3422</t>
  </si>
  <si>
    <t>Модуль датчика скорости Push-Pull(HTL) модели VW3A3424</t>
  </si>
  <si>
    <t>Модуль для карт расширения модели VW3A3600</t>
  </si>
  <si>
    <t>Коммуникационная карта CANopen 2XRJ45 ATV32 LXM32 модели VW3A3608</t>
  </si>
  <si>
    <t>Коммуникационная карта Device NET для ATV32 модели VW3A3609</t>
  </si>
  <si>
    <t>Коммуникационная карта Ethernet ATV32 LXM32 модели VW3A3616</t>
  </si>
  <si>
    <t>Карта энкодера ATV32 LXM32 модели VW3A3620</t>
  </si>
  <si>
    <t>Коммуникационная карта PROFINET модели VW3A3627</t>
  </si>
  <si>
    <t>Коммуникационный модуль Ethernet/IP, Modbus TCP модели VW3A3720</t>
  </si>
  <si>
    <t>Коммуникационный модуль Ethernet/IP, Modbus TCP + MD LINK модели VW3A3721</t>
  </si>
  <si>
    <t>Модуль безопасности Altivar, электронная карта расширенная, Altivar модели VW3A3802</t>
  </si>
  <si>
    <t>Входной фильтр ЭМС 600 A IP00 модели VW3A4411</t>
  </si>
  <si>
    <t>Фильтр ЭМС VW3A4416 модели VW3A4416</t>
  </si>
  <si>
    <t>Фильтр ЭМС VW3A4417 модели VW3A4417</t>
  </si>
  <si>
    <t>Фильтр ЭМС для преобразователей частоты ATV12PO модели VW3A4418</t>
  </si>
  <si>
    <t>Фильтр ЭМС 10A 240В 1Ф модели VW3A4420</t>
  </si>
  <si>
    <t>Фильтр ЭМС 18A 240В 1Ф модели VW3A4421</t>
  </si>
  <si>
    <t>Фильтр ЭМС 15A 240 - 500В 3Ф модели VW3A4422</t>
  </si>
  <si>
    <t>Фильтр ЭМС 25A 240 - 500В 3Ф модели VW3A4423</t>
  </si>
  <si>
    <t>Фильтр ЭМС 47A 240 - 500В 3Ф модели VW3A4424</t>
  </si>
  <si>
    <t>Фильтр ЭМС 49A 240 - 500В 3Ф модели VW3A4425</t>
  </si>
  <si>
    <t>Фильтр ЭМС 22A 240В 1Ф модели VW3A4426</t>
  </si>
  <si>
    <t>Сетевой дроссель 10MH 4A модели VW3A4551</t>
  </si>
  <si>
    <t>Сетевой дроссель 4MH 10A модели VW3A4552</t>
  </si>
  <si>
    <t>Сетевой дроссель 2MH 16A модели VW3A4553</t>
  </si>
  <si>
    <t>Сетевой дроссель 1MH 30A модели VW3A4554</t>
  </si>
  <si>
    <t>Сетевой дроссель 0,5MH 60A модели VW3A4555</t>
  </si>
  <si>
    <t>Сетевой дроссель 0,3MH 100A модели VW3A4556</t>
  </si>
  <si>
    <t>Пассивный фильтр 23А 400В 50ГЦ VW3A46104 модели VW3A46104</t>
  </si>
  <si>
    <t>Пассивный фильтр 30А 400В 50ГЦ VW3A46105 модели VW3A46105</t>
  </si>
  <si>
    <t>Пассивный фильтр 45А 400В 50ГЦ модели VW3A46107</t>
  </si>
  <si>
    <t>Пассивный фильтр 60А 400В 50ГЦ VW3A46108 модели VW3A46108</t>
  </si>
  <si>
    <t>Пассивный фильтр 90А 400В 50ГЦ модели VW3A46110</t>
  </si>
  <si>
    <t>Пассивный фильтр 105А 400В 50ГЦ VW3A46111 модели VW3A46111</t>
  </si>
  <si>
    <t>Пассивный фильтр 150А 400В 50ГЦ VW3A46112 модели VW3A46112</t>
  </si>
  <si>
    <t>Пассивный фильтр 187А 400В 50ГЦ VW3A46113 модели VW3A46113</t>
  </si>
  <si>
    <t>Пассивный фильтр 316А 400В 50ГЦ VW3A46116 модели VW3A46116</t>
  </si>
  <si>
    <t>Пассивный фильтр 395А 400В 50ГЦ VW3A46118 модели VW3A46118</t>
  </si>
  <si>
    <t>Пассивный фильтр 450А 400В 50ГЦ VW3A46119 модели VW3A46119</t>
  </si>
  <si>
    <t>Пассивный фильтр 6А 400В 50ГЦ VW3A46120 модели VW3A46120</t>
  </si>
  <si>
    <t>Пассивный фильтр 10А 400В 50ГЦ VW3A46121 модели VW3A46121</t>
  </si>
  <si>
    <t>Пассивный фильтр 14А 400В 50ГЦ модели VW3A46122</t>
  </si>
  <si>
    <t>Пассивный фильтр 23А 400В 50ГЦ VW3A46123 модели VW3A46123</t>
  </si>
  <si>
    <t>Пассивный фильтр 30А 400В 50ГЦ VW3A46124 модели VW3A46124</t>
  </si>
  <si>
    <t>Пассивный фильтр 36А 400В 50ГЦ модели VW3A46125</t>
  </si>
  <si>
    <t>Пассивный фильтр 44А 400В 50ГЦ модели VW3A46126</t>
  </si>
  <si>
    <t>Пассивный фильтр 60А 400В 50ГЦ VW3A46127 модели VW3A46127</t>
  </si>
  <si>
    <t>Пассивный фильтр 75А 400В 50ГЦ VW3A46128 модели VW3A46128</t>
  </si>
  <si>
    <t>Пассивный фильтр 89А 400В 50ГЦ модели VW3A46129</t>
  </si>
  <si>
    <t>Пассивный фильтр 105А 400В 50ГЦ VW3A46130 модели VW3A46130</t>
  </si>
  <si>
    <t>Пассивный фильтр 150А 400В 50ГЦ VW3A46131 модели VW3A46131</t>
  </si>
  <si>
    <t>Пассивный фильтр 187А 400В 50ГЦ VW3A46132 модели VW3A46132</t>
  </si>
  <si>
    <t>Пассивный фильтр 225А 400В 50ГЦ VW3A46133 модели VW3A46133</t>
  </si>
  <si>
    <t>Пассивный фильтр 262А 400В 50ГЦ VW3A46134 модели VW3A46134</t>
  </si>
  <si>
    <t>Пассивный фильтр 316А 400В 50ГЦ VW3A46135 модели VW3A46135</t>
  </si>
  <si>
    <t>Пассивный фильтр 395А 400В 50ГЦ VW3A46137 модели VW3A46137</t>
  </si>
  <si>
    <t>Пассивный фильтр 450А 400В 50ГЦ VW3A46138 модели VW3A46138</t>
  </si>
  <si>
    <t>Фильтр ЭМС входной IP20 8А модели VW3A4701</t>
  </si>
  <si>
    <t>Фильтр ЭМС входной IP20 15А модели VW3A4702</t>
  </si>
  <si>
    <t>Фильтр ЭМС входной IP20 35А модели VW3A4703</t>
  </si>
  <si>
    <t>Фильтр ЭМС входной IP20 50А модели VW3A4704</t>
  </si>
  <si>
    <t>Фильтр ЭМС входной IP20 70А модели VW3A4705</t>
  </si>
  <si>
    <t>Фильтр ЭМС входной IP20 100А модели VW3A4706</t>
  </si>
  <si>
    <t>Фильтр ЭМС входной IP20 160А модели VW3A4707</t>
  </si>
  <si>
    <t>Фильтр ЭМС входной IP20 200А модели VW3A4708</t>
  </si>
  <si>
    <t>Фильтр ЭМС входной IP00 240А модели VW3A4709</t>
  </si>
  <si>
    <t>Фильтр ЭМС входной IP00 305А модели VW3A4710</t>
  </si>
  <si>
    <t>Дроссель двигателя 12 А модели VW3A5101</t>
  </si>
  <si>
    <t>Дроссель двигателя 90 А модели VW3A5103</t>
  </si>
  <si>
    <t>Дроссель двигателя 215 А КОМПЛЕКТ 3 ШТ модели VW3A5104</t>
  </si>
  <si>
    <t>Дроссель двигателя 314 А (Х3) IP00 модели VW3A5105</t>
  </si>
  <si>
    <t>Дроссель двигателя 481 А (Х3) IP00 модели VW3A5106</t>
  </si>
  <si>
    <t>Дроссель двигателя 759 А (Х3) IP00 модели VW3A5107</t>
  </si>
  <si>
    <t>Синус-фильтр для преобразователей частоты 300 A модели VW3A5208</t>
  </si>
  <si>
    <t>Синус фильтр 400A IP00 модели VW3A5209</t>
  </si>
  <si>
    <t>Синус фильтр 600A IP00 модели VW3A5210</t>
  </si>
  <si>
    <t>Фильтр DV/DT выходной IP20 6А модели VW3A5301</t>
  </si>
  <si>
    <t>Фильтр DV/DT выходной IP20 15А модели VW3A5302</t>
  </si>
  <si>
    <t>Фильтр DV/DT выходной IP20 25А модели VW3A5303</t>
  </si>
  <si>
    <t>Фильтр DV/DT выходной IP20 50А модели VW3A5304</t>
  </si>
  <si>
    <t>Фильтр DV/DT выходной IP20 95А модели VW3A5305</t>
  </si>
  <si>
    <t>Фильтр DV/DT выходной IP00 180А модели VW3A5306</t>
  </si>
  <si>
    <t>Фильтр DV/DT выходной IP00 305А модели VW3A5307</t>
  </si>
  <si>
    <t>Фильтр синусный IP20 6А модели VW3A5401</t>
  </si>
  <si>
    <t>Фильтр синусный IP20 15А модели VW3A5402</t>
  </si>
  <si>
    <t>Фильтр синусный IP20 25А модели VW3A5403</t>
  </si>
  <si>
    <t>Фильтр синусный IP20 50А модели VW3A5404</t>
  </si>
  <si>
    <t>Фильтр синусный IP20 95А модели VW3A5405</t>
  </si>
  <si>
    <t>Фильтр синусный IP00 180А модели VW3A5406</t>
  </si>
  <si>
    <t>Фильтр синусный IP00 305А модели VW3A5407</t>
  </si>
  <si>
    <t>Фильтр синфазных помехVW3A5501 модели VW3A5501</t>
  </si>
  <si>
    <t>Фильтр синфазных помехVW3A5502 модели VW3A5502</t>
  </si>
  <si>
    <t>Фильтр синфазных помехVW3A5503 модели VW3A5503</t>
  </si>
  <si>
    <t>Фильтр синфазных помехVW3A5504 модели VW3A5504</t>
  </si>
  <si>
    <t>Фильтр синфазных помехVW3A5505 модели VW3A5505</t>
  </si>
  <si>
    <t>Фильтр синфазных помехVW3A5506 модели VW3A5506</t>
  </si>
  <si>
    <t>Потенциометр IP65 2,2 ком модели VW3A58866</t>
  </si>
  <si>
    <t>Модуль торможения 200кВт 300 ЛС модели VW3A7101</t>
  </si>
  <si>
    <t>Тормозной модуль 400КВТ 600ЛС модели VW3A7102</t>
  </si>
  <si>
    <t>Тормозной модуль VW3A7105 модели VW3A7105</t>
  </si>
  <si>
    <t>Тормозной резистор IP65 10 ОМ 400ВТ 0.75M модели VW3A7601R07</t>
  </si>
  <si>
    <t>Тормозной резистор IP65 10 ОМ 400ВТ 2M модели VW3A7601R20</t>
  </si>
  <si>
    <t>Тормозной резистор IP65 10 ОМ 400ВТ 3M модели VW3A7601R30</t>
  </si>
  <si>
    <t>Тормозной резистор IP65 27 ОМ 100ВТ 0.75M модели VW3A7602R07</t>
  </si>
  <si>
    <t>Тормозной резистор IP65 27 ОМ 100ВТ 2M модели VW3A7602R20</t>
  </si>
  <si>
    <t>Тормозной резистор IP65 27 ОМ 200ВТ 0,75M модели VW3A7603R07</t>
  </si>
  <si>
    <t>Тормозной резистор IP65 27 ОМ 200ВТ 3M модели VW3A7603R30</t>
  </si>
  <si>
    <t>Тормозной резистор IP65 27 ОМ 400ВТ 0.75M модели VW3A7604R07</t>
  </si>
  <si>
    <t>Тормозной резистор IP65 27 ОМ 400ВТ 2M модели VW3A7604R20</t>
  </si>
  <si>
    <t>Тормозной резистор IP65 27 ОМ400ВТ 3M модели VW3A7604R30</t>
  </si>
  <si>
    <t>Тормозной резистор IP65 72 ОМ 100ВТ 0,75M модели VW3A7605R07</t>
  </si>
  <si>
    <t>Тормозной резистор IP65 72 ОМ 200ВТ 0.75M модели VW3A7606R07</t>
  </si>
  <si>
    <t>Тормозной резистор IP6572 ОМ 200ВТ 3M модели VW3A7606R30</t>
  </si>
  <si>
    <t>Тормозной резистор IP65 72 ОМ 400ВТ 0.75M модели VW3A7607R07</t>
  </si>
  <si>
    <t>Тормозной резистор IP65 72 ОМ 400ВТ 2M модели VW3A7607R20</t>
  </si>
  <si>
    <t>Тормозной резистор IP65 72 ОМ 400ВТ 3M модели VW3A7607R30</t>
  </si>
  <si>
    <t>Тормозной резистор 100 OM 50 ВТ модели VW3A7701</t>
  </si>
  <si>
    <t>Тормозной резистор 60 OM 100 ВТ модели VW3A7702</t>
  </si>
  <si>
    <t>Тормозной резистор 28 OM 200 ВТ модели VW3A7703</t>
  </si>
  <si>
    <t>Тормозной резистор 15 OM 1000 ВТ модели VW3A7704</t>
  </si>
  <si>
    <t>Тормозной резистор 10 OM 1000 ВТ модели VW3A7705</t>
  </si>
  <si>
    <t>Тормозной резистор 5 OM 1000 ВТ модели VW3A7707</t>
  </si>
  <si>
    <t>Тормозной резистор 100ОМ 32ВТ модели VW3A7723</t>
  </si>
  <si>
    <t>Тормозной резистор 68ОМ 32ВТ модели VW3A7724</t>
  </si>
  <si>
    <t>Тормозной резистор IP00 модели VW3A7725</t>
  </si>
  <si>
    <t>Тормозной резистор 60ОМ 160ВТ модели VW3A7731</t>
  </si>
  <si>
    <t>Тормозной резистор 28ОМ 300ВТ модели VW3A7732</t>
  </si>
  <si>
    <t>Тормозной резистор 16ОМ 0,96кВт модели VW3A7733</t>
  </si>
  <si>
    <t>Тормозной резистор 10ОМ 0,96кВт модели VW3A7734</t>
  </si>
  <si>
    <t>Тормозной резистор 100ОМ 260ВТ модели VW3A7740</t>
  </si>
  <si>
    <t>Тормозной резистор 60ОМ 500ВТ модели VW3A7741</t>
  </si>
  <si>
    <t>Тормозной резистор 16ОМ 1,9кВт модели VW3A7743</t>
  </si>
  <si>
    <t>Тормозной резистор 10ОМ 2,9кВт модели VW3A7744</t>
  </si>
  <si>
    <t>Тормозной резистор 100ОМ 1,4кВт модели VW3A7750</t>
  </si>
  <si>
    <t>Тормозной резистор 60ОМ 2,9кВт модели VW3A7751</t>
  </si>
  <si>
    <t>Тормозной резистор 28ОМ 5,1кВт модели VW3A7752</t>
  </si>
  <si>
    <t>Тормозной резистор 16ОМ 14кВт модели VW3A7753</t>
  </si>
  <si>
    <t>Тормозной резистор 10ОМ 19кВт модели VW3A7754</t>
  </si>
  <si>
    <t>Тормозной резистор 8ОМ 25кВт модели VW3A7755</t>
  </si>
  <si>
    <t>Тормозной резистор 5ОМ 32кВт модели VW3A7756</t>
  </si>
  <si>
    <t>Тормозной резистор 1,4ОМ 29кВт модели VW3A7757</t>
  </si>
  <si>
    <t>Комплект подключения ПК ATV модели VW3A8106</t>
  </si>
  <si>
    <t>Загрузчик модели VW3A8120</t>
  </si>
  <si>
    <t>Мультизагрузчик модели VW3A8121</t>
  </si>
  <si>
    <t>Устройство для прошивки электронных аксессуаров модели VW3A8122</t>
  </si>
  <si>
    <t>Высокоскоростной кабель USB-A/RJ45 для прошивки 2,5М модели VW3A8127</t>
  </si>
  <si>
    <t>Кабель Modbus разъёмы RJ45 и SUB-D модели VW3A8306</t>
  </si>
  <si>
    <t>2 соединитель RJ45 и защищённые концы модели VW3A8306D30</t>
  </si>
  <si>
    <t>Modbus терминатор R 4 винта модели VW3A8306DR</t>
  </si>
  <si>
    <t>Терминатор линии Modbus (120 ОМ) крепление под зажим комплект из 2 шт модели VW3A8306DRC</t>
  </si>
  <si>
    <t>Терминатор R Modbus RJ45 модели VW3A8306R</t>
  </si>
  <si>
    <t>Кабель 1 M, 2X RJ45 модели VW3A8306R10</t>
  </si>
  <si>
    <t>Кабель 3 М, 2Х RJ45 модели VW3A8306R30</t>
  </si>
  <si>
    <t>Терминатор RC Modbus RJ45 модели VW3A8306RC</t>
  </si>
  <si>
    <t>Т-образный ответвитель Modbus кабель 0,3 М модели VW3A8306TF03</t>
  </si>
  <si>
    <t>Т-образный ответвитель Modbus кабель 1М модели VW3A8306TF10</t>
  </si>
  <si>
    <t>Комплект защитный IP31 клеммника ATV71HC16 модели VW3A9112</t>
  </si>
  <si>
    <t>Комплект защитный IP31 клеммника ATV71 VW3A9113 модели VW3A9113</t>
  </si>
  <si>
    <t>Комплект защитный IP31 клеммника ATV71 VW3A9114 модели VW3A9114</t>
  </si>
  <si>
    <t>Комплект соответствия NEMA ТИП 1, VW3A9212 модели VW3A9212</t>
  </si>
  <si>
    <t>Комплект соответствия NEMA ТИП 1, VW3A9213 модели VW3A9213</t>
  </si>
  <si>
    <t>Плата ЭМС размер 1 модели VW3A9523</t>
  </si>
  <si>
    <t>Плата ЭМС размер 2 модели VW3A9524</t>
  </si>
  <si>
    <t>Плата ЭМС размер 3 модели VW3A9525</t>
  </si>
  <si>
    <t>Комплект соответствия UL класс 1 для ATV320, VW3A95814 модели VW3A95814</t>
  </si>
  <si>
    <t>Комплект соответствия UL класс 1 для ATV320, VW3A95815 модели VW3A95815</t>
  </si>
  <si>
    <t>Комплект соответствия UL класс 1 для ATV320, VW3A95816 модели VW3A95816</t>
  </si>
  <si>
    <t>Комплект соответствия UL класс 1 для ATV320, VW3A95817 модели VW3A95817</t>
  </si>
  <si>
    <t>Комплект соответствия UL класс 1 для ATV320, VW3A95818 модели VW3A95818</t>
  </si>
  <si>
    <t>Комплект соответствия UL класс 1 для ATV320, VW3A95819 модели VW3A95819</t>
  </si>
  <si>
    <t>Кожух IP21 клеммника, VW3A9704 модели VW3A9704</t>
  </si>
  <si>
    <t>Пластина для монтажа на DIN-рейку VW3A9804 модели VW3A9804</t>
  </si>
  <si>
    <t>Пластина для монтажа на DIN-рейку VW3A9805 модели VW3A9805</t>
  </si>
  <si>
    <t>ATV32 устройство для монтажа блока управления перпенд модели VW3A9920</t>
  </si>
  <si>
    <t>Адаптор для прямого подключения GV2 модели VW3A9921</t>
  </si>
  <si>
    <t>Адаптор CANopen для SUB-D коннектора модели VW3CANA71</t>
  </si>
  <si>
    <t>Кабель 0,3 м модели VW3CANCARR03</t>
  </si>
  <si>
    <t>Кабель 1 М модели VW3CANCARR1</t>
  </si>
  <si>
    <t>Коннектор SUB-D CANopen модели VW3CANKCDF180T</t>
  </si>
  <si>
    <t>Кабель-разветвитель CANopen-Modbus модели VW3CANTAP2</t>
  </si>
  <si>
    <t>Выносной терминал ATS22 IP54 модели VW3G22101</t>
  </si>
  <si>
    <t>Выносной терминал ATS22 IP65 модели VW3G22102</t>
  </si>
  <si>
    <t>Дополнительный вентилятор ATS22 размер A версия Q и S6 модели VW3G22400</t>
  </si>
  <si>
    <t>Дополнительный вентилятор ATS22 размер В версия Q и S6 модели VW3G22401</t>
  </si>
  <si>
    <t>Дополнительный вентилятор ATS22 размер С версия Q и S6 модели VW3G22402</t>
  </si>
  <si>
    <t>Дополнительный вентилятор ATS22 размер A версия S6U модели VW3G22U400</t>
  </si>
  <si>
    <t>Дополнительный вентилятор ATS22 размер В версия S6U модели VW3G22U401</t>
  </si>
  <si>
    <t>Дополнительный вентилятор ATS22 размер С версия S6U модели VW3G22U402</t>
  </si>
  <si>
    <t>Коннектор силовой ATSU01N2 модели VW3G4104</t>
  </si>
  <si>
    <t>Крепёжный комплект для ATS130 и GV3 модели VW3G921304</t>
  </si>
  <si>
    <t>Крепёжный комплект для ATS130 и GV4 модели VW3G921305</t>
  </si>
  <si>
    <t>Вентилятор охлаждения для ATS130 модели VW3G941305</t>
  </si>
  <si>
    <t>Дроссель сетевой 7А 5МГН модели VZ1L007UM50</t>
  </si>
  <si>
    <t>Дроссель сетевой VZ1L015UM17T модели VZ1L015UM17T</t>
  </si>
  <si>
    <t>Дроссель сетевой. 4А, 10МГН, VZ1L018UM20 модели VZ1L018UM20</t>
  </si>
  <si>
    <t>Дроссель сетевой VZ1L030U800T модели VZ1L030U800T</t>
  </si>
  <si>
    <t>Дроссель сетевой VZ1L040U600T модели VZ1L040U600T</t>
  </si>
  <si>
    <t>Дроссель сетевой 70А модели VZ1L070U350T</t>
  </si>
  <si>
    <t>Дроссель сетевой 150А модели VZ1L150U170T</t>
  </si>
  <si>
    <t>Дроссель сетевой 250А модели VZ1L250U100T</t>
  </si>
  <si>
    <t>Дроссель сетевой 325А модели VZ1L325U075T</t>
  </si>
  <si>
    <t>Дроссель сетевой 530А модели VZ1L530U045T</t>
  </si>
  <si>
    <t>Дроссель VZ1LM10U024T модели VZ1LM10U024T</t>
  </si>
  <si>
    <t>Сетевой дроссель на номинальный ток 1435А, IP20 модели VZ1LM14U016T</t>
  </si>
  <si>
    <t>Телефаст плавкий предохранитель 5X20, 250В, 0,5А, миним. 10 шт модели ABE7FU050</t>
  </si>
  <si>
    <t>Телефаст плавкий предохранитель 5X20, 250В, 1А, миним. 10 шт модели ABE7FU100</t>
  </si>
  <si>
    <t>Телефаст плавкий предохранитель 5X20, 250В, 2А, миним. 10 шт модели ABE7FU200</t>
  </si>
  <si>
    <t>Телефаст плавкий предохранитель 5X20, 250В, 4А, миним. 10 шт модели ABE7FU400</t>
  </si>
  <si>
    <t>Телефаст плавкий предохранитель 5X20, 250В, 6,3А, миним. 10 шт модели ABE7FU630</t>
  </si>
  <si>
    <t>Крепёж для монтажа ABL2 на панель модели ABL2K01</t>
  </si>
  <si>
    <t>Крепёж для монтажа ABL2 на DIN-рейку модели ABL2K02</t>
  </si>
  <si>
    <t>Крепёж для монтажа ABL2 на панель L-типа (бол) модели ABL2K03A</t>
  </si>
  <si>
    <t>Крепёж для монтажа ABL2 на панель L-типа (мал) модели ABL2K03B</t>
  </si>
  <si>
    <t>Компактный блок питания 24В, 35ВТ, 1,2А модели ABL2REM24015K</t>
  </si>
  <si>
    <t>Компактный блок питания 24В, 50ВТ, 2,2А модели ABL2REM24020K</t>
  </si>
  <si>
    <t>Easy Modicon блок питания 24В, 100ВТ, 4,5А модели ABL2REM24045K</t>
  </si>
  <si>
    <t>Easy Modicon блок питания 24В, 150ВТ, 6,5А модели ABL2REM24065K</t>
  </si>
  <si>
    <t>Easy Modicon блок питания 24В, 200ВТ, 8,3А модели ABL2REM24085K</t>
  </si>
  <si>
    <t>Компактный блок питания 24В, 250ВТ, 10,5А модели ABL2REM24100K</t>
  </si>
  <si>
    <t>Компактный блок питания 24В, 350ВТ, 14,6А модели ABL2REM24150K</t>
  </si>
  <si>
    <t>Буферный модуль 24В 40A модели ABL8BUF24400</t>
  </si>
  <si>
    <t>Универсальный модуль селективной защиты модели ABL8PRP24100</t>
  </si>
  <si>
    <t>Модуль резервирования питания 40A модели ABL8RED24400</t>
  </si>
  <si>
    <t>Блок питания универсальный 1-фазный 24В 20A модели ABL8RPM24200</t>
  </si>
  <si>
    <t>Блок питания универсальный 1-фазный 24В 3A модели ABL8RPS24030</t>
  </si>
  <si>
    <t>Блок питания универсальный 1-фазный 24В 5A модели ABL8RPS24050</t>
  </si>
  <si>
    <t>Блок питания Phaseo универсальный 1-фазный ~100..120В и ~200..500В/24В 10A модели ABL8RPS24100</t>
  </si>
  <si>
    <t>ABL Modicon модульный блок питания 12В, 25Вт модели ABLM1A12021</t>
  </si>
  <si>
    <t>ABL Modicon модульный блок питания 12В, 50Вт модели ABLM1A12042</t>
  </si>
  <si>
    <t>ABL Modicon модульный блок питания 24В, 10Вт модели ABLM1A24004</t>
  </si>
  <si>
    <t>ABL Modicon модульный блок питания 24В, 15Вт модели ABLM1A24006</t>
  </si>
  <si>
    <t>ABL Modicon модульный блок питания 24В, 30Вт модели ABLM1A24012</t>
  </si>
  <si>
    <t>ABL Modicon модульный блок питания 24В, 60Вт модели ABLM1A24025</t>
  </si>
  <si>
    <t>ABL Modicon панельный блок питания 12В, 100Вт модели ABLP1A12085</t>
  </si>
  <si>
    <t>ABL Modicon панельный блок питания 24В, 100Вт модели ABLP1A24045</t>
  </si>
  <si>
    <t>ABL Modicon панельный блок питания 24В, 150Вт модели ABLP1A24062</t>
  </si>
  <si>
    <t>ABL Modicon панельный блок питания 24В, 240Вт модели ABLP1A24100</t>
  </si>
  <si>
    <t>Набор для крепления источников питания ABL Modicon до 150Вт модели ABLPA01</t>
  </si>
  <si>
    <t>Набор для крепления источников питания ABL Modicon 240Вт модели ABLPA02</t>
  </si>
  <si>
    <t>ABL Modicon оптимальный блок питания 12В, 75Вт модели ABLS1A12062</t>
  </si>
  <si>
    <t>ABL Modicon оптимальный блок питания 12В, 120Вт модели ABLS1A12100</t>
  </si>
  <si>
    <t>ABL Modicon оптимальный блок питания 24В, 50Вт модели ABLS1A24021</t>
  </si>
  <si>
    <t>ABL Modicon оптимальный блок питания 24В, 75Вт модели ABLS1A24031</t>
  </si>
  <si>
    <t>ABL Modicon оптимальный блок питания 24В, 90Вт модели ABLS1A24038</t>
  </si>
  <si>
    <t>ABL Modicon оптимальный блок питания 24В, 120Вт модели ABLS1A24050</t>
  </si>
  <si>
    <t>ABL Modicon оптимальный блок питания 24В, 240Вт модели ABLS1A24100</t>
  </si>
  <si>
    <t>ABL Modicon оптимальный блок питания 24В, 480Вт модели ABLS1A24200</t>
  </si>
  <si>
    <t>ABL Modicon оптимальный блок питания 48В, 120Вт модели ABLS1A48025</t>
  </si>
  <si>
    <t>Кабель для связи с ПК чере COM-порт модели SR2CBL01</t>
  </si>
  <si>
    <t>Кабель для связи Zelio Logic - HMISTO501 модели SR2CBL09</t>
  </si>
  <si>
    <t>Коммуникационный интерфейс 24В DC модели SR2COM01</t>
  </si>
  <si>
    <t>Карта памяти для прошивки &gt; 3.0 модели SR2MEM02</t>
  </si>
  <si>
    <t>Кабель для связи с ПК через USB-порт модели SR2USB01</t>
  </si>
  <si>
    <t>Модуль расширения связи Modbus =24В модели SR3MBU01BD</t>
  </si>
  <si>
    <t>Модуль расширения связи Ethernet =24В модели SR3NET01BD</t>
  </si>
  <si>
    <t>Модуль расширения дискретных 6вх/4вых ~24В модели SR3XT101B</t>
  </si>
  <si>
    <t>Модуль расширения дискретных 6вх/4вых =24В модели SR3XT101BD</t>
  </si>
  <si>
    <t>Модуль расширения дискретных 6вх/4вых ~240В модели SR3XT101FU</t>
  </si>
  <si>
    <t>Модуль расширения дискретных 8вх/6вых ~24В модели SR3XT141B</t>
  </si>
  <si>
    <t>Модуль расширения дискретных 8вх/6вых =24В модели SR3XT141BD</t>
  </si>
  <si>
    <t>Модуль расширения дискретных 8вх/6вых ~240В модели SR3XT141FU</t>
  </si>
  <si>
    <t>Модуль расширения аналоговый 2вх/2вых =24В модели SR3XT43BD</t>
  </si>
  <si>
    <t>Модуль расширения дискретных 4вх/2вых =24В модели SR3XT61BD</t>
  </si>
  <si>
    <t>Таймер с выдержкой на вкл., рел. вых. модели RE17RAMU</t>
  </si>
  <si>
    <t>Скоба-держатель для RXG пластиковая модели RGZR215</t>
  </si>
  <si>
    <t>Преобразователь изолир 0-15A модели RMCA61BD</t>
  </si>
  <si>
    <t>Преобразователь изолир 0-20MA 0-10В модели RMCL55BD</t>
  </si>
  <si>
    <t>Преобразователь 4-20MA 0-10В модели RMCN22BD</t>
  </si>
  <si>
    <t>Преобразователь изолир 0-500В модели RMCV60BD</t>
  </si>
  <si>
    <t>Преобразователь опт PT100 -100\C..+100\C модели RMPT23BD</t>
  </si>
  <si>
    <t>Преобразователь уни PT100 0\C..+100\C модели RMPT30BD</t>
  </si>
  <si>
    <t>Преобразователь опт PT100 0\C..+100\C модели RMPT33BD</t>
  </si>
  <si>
    <t>Скоба-держатель для RPZF1 проволочная модели RPZR235</t>
  </si>
  <si>
    <t>Перемычка шинная для SSLZ, 20 полюсов модели RSLZ2</t>
  </si>
  <si>
    <t>Пластина маркировочная для RSZ пластиковая модели RSZL300</t>
  </si>
  <si>
    <t>Скоба-держатель для RSB пластиковая модели RSZR215</t>
  </si>
  <si>
    <t>Модуль защиты варистор, 16А, RXZ 24-60В переменного и постоянного тока модели RXM021BN</t>
  </si>
  <si>
    <t>Модуль защиты варистор, 16А, RXZ 110-240В переменного и постоянного тока модели RXM021FP</t>
  </si>
  <si>
    <t>Модуль защиты варистор, 16А, RXZ 6-24В переменного и постоянного тока модели RXM021RB</t>
  </si>
  <si>
    <t>Модуль защиты диод, 16А, RXZ 6-250В постоянного тока модели RXM040W</t>
  </si>
  <si>
    <t>Модуль защиты RC-цепь, 16А, RXZ 24-60В переменного тока модели RXM041BN7</t>
  </si>
  <si>
    <t>Модуль защиты RC-цепь, 16А, RXZ 110-240В переменного тока модели RXM041FU7</t>
  </si>
  <si>
    <t>Скоба-держатель для RXM проволочная модели RXZ400</t>
  </si>
  <si>
    <t>Пластина маркировочная пластиковая модели RXZL420</t>
  </si>
  <si>
    <t>Пластина маркировочная для RXG пластиковая модели RXZL520</t>
  </si>
  <si>
    <t>Скоба-держатель для RXM пластиковая модели RXZR335</t>
  </si>
  <si>
    <t>Модуль защиты варистор + зел. светодиод, 16А, 24-60В переменного и пост тока модели RZM021BN</t>
  </si>
  <si>
    <t>Модуль защиты варистор + зел. светодиод, 16А, 110-230В переменного и пост тока модели RZM021FP</t>
  </si>
  <si>
    <t>Модуль защиты варистор + зел. светодиод, 16А, 6-24В переменного и пост тока модели RZM021RB</t>
  </si>
  <si>
    <t>Модуль защиты диод + зел. светодиод, 16А, 24-60В постоянного тока модели RZM031BN</t>
  </si>
  <si>
    <t>Модуль защиты диод + зел. светодиод, 16А, 6-24В постоянного тока модели RZM031RB</t>
  </si>
  <si>
    <t>Скоба-держатель для RUM проволочная модели RUZC200</t>
  </si>
  <si>
    <t>Графический дисплей для контроллер М221 модель TMH2GDB</t>
  </si>
  <si>
    <t>Терминальный блок с винтами на 28 вх/вых для контроллера М172 PERFORMANCE модель TM172ASCTB28</t>
  </si>
  <si>
    <t>Аналог модуль расширения ТМ3- 2 аналоговых входа модель TM3AI2H</t>
  </si>
  <si>
    <t>Аналог модуль расширения ТМ3- 2 аналоговых входа пруж клеммы модель TM3AI2HG</t>
  </si>
  <si>
    <t>Аналог модуль расширения ТМ3- 4 аналоговых входа модель TM3AI4</t>
  </si>
  <si>
    <t>Аналог модуль расширения ТМ3- 4 аналоговых входа пруж клеммы модель TM3AI4G</t>
  </si>
  <si>
    <t>Аналог модуль расширения ТМ3- 8 аналоговых входа модель TM3AI8</t>
  </si>
  <si>
    <t>Аналог модуль расширения ТМ3- 8 аналоговых входа пруж клеммы модель TM3AI8G</t>
  </si>
  <si>
    <t>Аналог модуль расширения ТМ3- 4 аналоговых выхода + 2 аналоговых входа модель TM3AM6</t>
  </si>
  <si>
    <t>Аналог модуль расширения ТМ3- 4 аналог выхода + 2 аналог входа пруж клеммы модель TM3AM6G</t>
  </si>
  <si>
    <t>Аналог модуль расширения ТМ3- 2 аналоговых выхода модель TM3AQ2</t>
  </si>
  <si>
    <t>Аналог модуль расширения ТМ3- 2 аналоговых выхода пруж клеммы модель TM3AQ2G</t>
  </si>
  <si>
    <t>Аналог модуль расширения ТМ3- 4 аналоговых выхода модель TM3AQ4</t>
  </si>
  <si>
    <t>Аналог модуль расширения ТМ3- 4 аналоговых выхода пруж клеммы модель TM3AQ4G</t>
  </si>
  <si>
    <t>Дискретный модуль расширения ТМ3- 16 входов модель TM3DI16</t>
  </si>
  <si>
    <t>Дискретный модуль расширения ТМ3- 8 входов модель TM3DI8</t>
  </si>
  <si>
    <t>Дискретный модуль расширения ТМ3- 24 вх/вых реле модель TM3DM24R</t>
  </si>
  <si>
    <t>Дискретный модуль расширения ТМ3- 8 вх/вых реле модель TM3DM8R</t>
  </si>
  <si>
    <t>Дискретный модуль расширения ТМ3- 16 выходов реле модель TM3DQ16R</t>
  </si>
  <si>
    <t>Дискретный модуль расширения ТМ3- 16 выходов транзист источник модель TM3DQ16T</t>
  </si>
  <si>
    <t>Дискретный модуль расширения ТМ3- 16 выходов транзист приемник модель TM3DQ16U</t>
  </si>
  <si>
    <t>Дискретный модуль расширения ТМ3- 8 выходов реле модель TM3DQ8R</t>
  </si>
  <si>
    <t>Дискретный модуль расширения ТМ3- 8 выходов транзист источник модель TM3DQ8T</t>
  </si>
  <si>
    <t>Дискретный модуль расширения ТМ3- 8 выходов транзист приемник модель TM3DQ8U</t>
  </si>
  <si>
    <t>Модуль расширен 8DC входов + 8 релейные выходы модель TM3RDM16R</t>
  </si>
  <si>
    <t>Модуль расширен 16DC входов + 16 релейные выходы модель TM3RDM32R</t>
  </si>
  <si>
    <t>Аналог модуль расширения ТМ3- 4 температурных входа модель TM3TI4</t>
  </si>
  <si>
    <t>Аналог модуль расширения ТМ3- 8 температурных входов модель TM3TI8T</t>
  </si>
  <si>
    <t>Аналог модуль расширения ТМ3- 2 температурных входа + 1 аналоговый выхОД модель TM3TM3</t>
  </si>
  <si>
    <t>Дискретный модуль расширения ТМ3- 16 входов пруж клеммы модель TM3DI16G</t>
  </si>
  <si>
    <t>Дискретный модуль расширения ТМ3- 16 входов НЕ10 модель TM3DI16K</t>
  </si>
  <si>
    <t>Дискретный модуль расширения ТМ3- 8 входов 120 В~ модель TM3DI8A</t>
  </si>
  <si>
    <t>Дискретный модуль расширения ТМ3- 8 входов пруж клеммы модель TM3DI8G</t>
  </si>
  <si>
    <t>Дискретный модуль расширения ТМ3- 24 вх/вых реле пруж клеммы модель TM3DM24RG</t>
  </si>
  <si>
    <t>Дискретный модуль расширения ТМ3- 8 вх/вых реле пруж клеммы модель TM3DM8RG</t>
  </si>
  <si>
    <t>Дискретный модуль расширения ТМ3- 16 выходов реле пруж клеммы модель TM3DQ16RG</t>
  </si>
  <si>
    <t>Дискретный модуль расширения ТМ3- 16 выходов транзист источник пруж клеммы модель TM3DQ16TG</t>
  </si>
  <si>
    <t>Дискретный модуль расширения ТМ3- 16 выходов транзист источник НЕ10 модель TM3DQ16TK</t>
  </si>
  <si>
    <t>Дискретный модуль расширения ТМ3- 16 выходов транзист приемник пруж клеммы модель TM3DQ16UG</t>
  </si>
  <si>
    <t>Дискретный модуль расширения ТМ3- 16 выходов транзист приемник НЕ10 модель TM3DQ16UK</t>
  </si>
  <si>
    <t>Дискретный модуль расширения ТМ3- 8 выходов реле пруж клеммы модель TM3DQ8RG</t>
  </si>
  <si>
    <t>Дискретный модуль расширения ТМ3- 8 выходов транзист приемник модель TM3DQ8TG</t>
  </si>
  <si>
    <t>Дискретный модуль расширения ТМ3- 8 выходов транзист приемник пруж клеммы модель TM3DQ8UG</t>
  </si>
  <si>
    <t>Аналог модуль расширения ТМ3- 4 температурных входа пруж клеммы модель TM3TI4G</t>
  </si>
  <si>
    <t>Аналог модуль расширения ТМ3- 2 температурных ВХ + 1 аналоговый вых пруж клеммы модель TM3TM3G</t>
  </si>
  <si>
    <t>Картридж М221- 2 аналоговых входа ток модель TMC2AI2</t>
  </si>
  <si>
    <t>Картридж М221- 2 аналоговых выхода ток модель TMC2AQ2C</t>
  </si>
  <si>
    <t>Картридж М221- 2 аналоговых выхода напряжение модель TMC2AQ2V</t>
  </si>
  <si>
    <t>Картридж М221- 1 аналоговый вход HOISTING модель TMC2HOIS01</t>
  </si>
  <si>
    <t>Картридж М221- 2 аналоговых входа PACKAGING модель TMC2PACK01</t>
  </si>
  <si>
    <t>Картридж М221- 2 температурных входа модель TMC2TI2</t>
  </si>
  <si>
    <t>Картридж М241- 2 аналоговых входа модель TMC4AI2</t>
  </si>
  <si>
    <t>Картридж М241- 2 аналоговых выхода модель TMC4AQ2</t>
  </si>
  <si>
    <t>Картридж М241- 2 аналоговых входа PACKAGING модель TMC4PACK01</t>
  </si>
  <si>
    <t>Картридж М241- 2 температурных входа модель TMC4TI2</t>
  </si>
  <si>
    <t>Катридж 2 аналоговых входа, ток модель TMCR2AI2</t>
  </si>
  <si>
    <t>Катридж 2 аналоговых входа + 1 аналог выход модель TMCR2AM3</t>
  </si>
  <si>
    <t>Катридж 2 аналоговых выхода, ток модель TMCR2AQ2C</t>
  </si>
  <si>
    <t>Катридж 2 аналоговых выхода, напряжение модель TMCR2AQ2V</t>
  </si>
  <si>
    <t>Картридж 2 дискретных входа, 2 транзисторных выхода модель TMCR2DM4U</t>
  </si>
  <si>
    <t>Катридж 2 температурных входа модель TMCR2TI2</t>
  </si>
  <si>
    <t>Коммуникационный модуль ТМ4- 4 ethernet переключателя модель TM4ES4</t>
  </si>
  <si>
    <t>Коммуникационный модуль ТМ4- 1 PROFIBUS DP SLAVE модель TM4PDPS1</t>
  </si>
  <si>
    <t>Картридж М221- 1 последовательный порт CONVEYING модель TMC2CONV01</t>
  </si>
  <si>
    <t>Картридж М221- 1 последовательный порт модель TMC2SL1</t>
  </si>
  <si>
    <t>Катридж коммуникационных 1 SL, RS232C или RS485 модель TMCR2SL1</t>
  </si>
  <si>
    <t>Модуль для М262, CANOPEN модель TMSCO1</t>
  </si>
  <si>
    <t>Модуль для М262, 4 порта RJ45 модель TMSES4</t>
  </si>
  <si>
    <t>Модуль TM3 для удаленного подключения по шине CANOPEN модель TM3BCCO</t>
  </si>
  <si>
    <t>Модуль TM3 для удаленного подключения по шине RS485 модель TM3BCSL</t>
  </si>
  <si>
    <t>Модуль TM3 подключения по единой шине ethernet модель TM3BCEIP</t>
  </si>
  <si>
    <t>Экспертн модуль расширения ТМ3- шина приемник модель TM3XREC1</t>
  </si>
  <si>
    <t>Экспертн модуль расширения ТМ3- шина передатчик модель TM3XTRA1</t>
  </si>
  <si>
    <t>Кабель для интегрированных аналоговых входов для М2ХХ модель TMACBL1</t>
  </si>
  <si>
    <t>Модуль безопасности ТМ3- категория 3 модель TM3SAC5R</t>
  </si>
  <si>
    <t>Модуль безопасности ТМ3- категория 3 пруж клеммы модель TM3SAC5RG</t>
  </si>
  <si>
    <t>Модуль безопасности ТМ3- ESTOP категория 4 модель TM3SAF5R</t>
  </si>
  <si>
    <t>Модуль безопасности ТМ3- ESTOP категория 4 пруж клеммы модель TM3SAF5RG</t>
  </si>
  <si>
    <t>Модуль безопасности ТМ3- ES SLB модель TM3SAFL5R</t>
  </si>
  <si>
    <t>Модуль безопасности ТМ3- ES SLB пруж клеммы модель TM3SAFL5RG</t>
  </si>
  <si>
    <t>Модуль безопасности ТМ3- категория 4 модель TM3SAK6R</t>
  </si>
  <si>
    <t>Модуль безопасности ТМ3- категория 4 пруж клеммы модель TM3SAK6RG</t>
  </si>
  <si>
    <t>Модуль TM3 высокоскоростного счета, винт, управление событием модель TM3XFHSC202</t>
  </si>
  <si>
    <t>Модуль TM3 высокоскоростного счета, пруж, управление событием модель TM3XFHSC202G</t>
  </si>
  <si>
    <t>Модуль TM3 высокоскоростного счета, винтовые разъемы модель TM3XHSC202</t>
  </si>
  <si>
    <t>Модуль TM3 высокоскоростного счета, пружинные разъемы модель TM3XHSC202G</t>
  </si>
  <si>
    <t>M200 Батарея для часов RTC модель TMARBAT1</t>
  </si>
  <si>
    <t>Карта памяти для М2ХХ модель TMASD1</t>
  </si>
  <si>
    <t>Набор пружинных клеммных колодок для М262 модель TMA262SET8G</t>
  </si>
  <si>
    <t>Набор винтовых клеммных колодок для М262 модель TMA262SET8S</t>
  </si>
  <si>
    <t>Комплект 3-Х контактных клеммных колодок для подключения источника питания модель TMARTB3</t>
  </si>
  <si>
    <t>Комплект 4-Х контактных клеммных колодок для подключ. последоват. интерфейса модель TMARTB4</t>
  </si>
  <si>
    <t>Комплект клеммных блоков для М221С вх/вых модель TMAT2CSET</t>
  </si>
  <si>
    <t>Комплект клеммных блоков для М221М и ТМ3 вх/вых пруж клеммы модель TMAT2MSETG</t>
  </si>
  <si>
    <t>Комплект клеммных блоков для М2ХХ питание И RS485 модель TMAT2PSET</t>
  </si>
  <si>
    <t>Комплект клеммных блоков для М241 вх/вых модель TMAT4CSET</t>
  </si>
  <si>
    <t>Крышка клеммной колодки (100 шт. в упаковке.) для маркировки КЛ модель TM5ACTCH100</t>
  </si>
  <si>
    <t>Монтажный комплект для М221 И ТМ3 модель TMAM2</t>
  </si>
  <si>
    <t>Аксессуары для монтажа м262 на панель модель TMAM3</t>
  </si>
  <si>
    <t>Крышка картриджа IP20 модель TMARCOVER</t>
  </si>
  <si>
    <t>Модуль доп.питания для TM172EVEV TM172EVEVBAT модель TM172EVEVBAT</t>
  </si>
  <si>
    <t>Коммуникационный модуль RS232 С релейным выходом модель TM171ARS232</t>
  </si>
  <si>
    <t>Модуль расширения CAN модель TM171ACAN</t>
  </si>
  <si>
    <t>Коммуникационный модуль ethernet MODBUS TCP модель TM171AETH</t>
  </si>
  <si>
    <t>Модуль ETHERNER И BACNET MSTP ИЛИ MODBUS модель TM171AETHRS485</t>
  </si>
  <si>
    <t>Коммуникационный модуль преобразователь LAN-RS485 для M171O 24В AC/DC модель TM171ALAN</t>
  </si>
  <si>
    <t>Коммуникационный модуль преобразователь LONWORKS для M171-172 24В AC/DC модель TM171ALON</t>
  </si>
  <si>
    <t>Коммуникационный модуль MODBUS SL модель TM171AMB</t>
  </si>
  <si>
    <t>Коммуникационный модуль BACNET MSTP ИЛИ MODBUS модель TM171ARS485</t>
  </si>
  <si>
    <t>Коммуникационный модуль безопасный интерфейс IIOT для M171-172 для несколько устройств 24В AC/DC модель TM172SIG</t>
  </si>
  <si>
    <t>Коммуникационный модуль безопасный интерфейс IIOT для M171-172 для одного устройство 24В AC/DC модель TM172SIP</t>
  </si>
  <si>
    <t>Модуль памяти для переноса данных М171 модель TM171AMFK</t>
  </si>
  <si>
    <t>клеммная колодка на 14 вх/вых модель TM171ASCTB14</t>
  </si>
  <si>
    <t>клеммная колодка на 27 вх/вых модель TM171ASCTB27</t>
  </si>
  <si>
    <t>Терминальный блок с винтами на 7 вх/вых модель TM172ASCTB07</t>
  </si>
  <si>
    <t>Терминальный блок с винтами на 12 вх/вых модель TM172ASCTB12E</t>
  </si>
  <si>
    <t>Терминальный блок с винтами на 18 вх/вых модель TM172ASCTB18</t>
  </si>
  <si>
    <t>Терминальный блок с винтами на 28 вх/вых для МОДУЛЕЙ расширения модель TM172ASCTB28E</t>
  </si>
  <si>
    <t>Терминальный блок с винтами на 42 вх/вых модель TM172ASCTB42</t>
  </si>
  <si>
    <t>LCD дисплей модель TM171DLCD2U</t>
  </si>
  <si>
    <t>LED дисплей модель TM171DLED</t>
  </si>
  <si>
    <t>Цветной встраиваемый дисплей М172, серый модель TM172DCLFG</t>
  </si>
  <si>
    <t>Цветной встраиваемый дисплей М172, белый модель TM172DCLFW</t>
  </si>
  <si>
    <t>Панель управления с графическим дисплеем для MODICON M172 24В AC/DC модель TM172DGRP</t>
  </si>
  <si>
    <t>Модуль расш.на 14 вх/вых, 100-240VAC модель TM171EO14R</t>
  </si>
  <si>
    <t>Модуль расширения на 15 вх/вых модель TM171EO15R</t>
  </si>
  <si>
    <t>Модуль расширения на 22 вх/вых модель TM171EO22R</t>
  </si>
  <si>
    <t>Модуль расширения на 14 вх/вых модель TM171EP14R</t>
  </si>
  <si>
    <t>Модуль расширения на 27 вх/вых модель TM171EP27R</t>
  </si>
  <si>
    <t>Модуль расширения на 12 вх/вых модель TM172E12R</t>
  </si>
  <si>
    <t>Модуль расширения на 28 вх/вых модель TM172E28R</t>
  </si>
  <si>
    <t>Модуль расширения для M172 - 1 клапан TM172EVEV1B модель TM172EVEV1B</t>
  </si>
  <si>
    <t>Модуль расширения для M172 - 2 клапана TM172EVEV1U модель TM172EVEV1U</t>
  </si>
  <si>
    <t>Модуль расширения для M172 - 2 клапана TM172EVEV2B модель TM172EVEV2B</t>
  </si>
  <si>
    <t>Цветной дисплей для темп. модель TM172DCLWT</t>
  </si>
  <si>
    <t>Цветной дисплей для темп.и влаж модель TM172DCLWTH</t>
  </si>
  <si>
    <t>Цветной дисплей для темп.,влаж и датчик движ модель TM172DCLWTHP</t>
  </si>
  <si>
    <t>Настенный терморегулятор с подсветкой модель TM171DWAL2L</t>
  </si>
  <si>
    <t>Настенный терморегулятор без подсветки модель TM171DWAL2U</t>
  </si>
  <si>
    <t>Модуль аналоговых входов HART (8 каналов) модель BMEAHI0812</t>
  </si>
  <si>
    <t>8 аналоговых входов HART, защищенный модель BMEAHI0812H</t>
  </si>
  <si>
    <t>Модуль аналоговых выходов HART (4 канала) модель BMEAHO0412</t>
  </si>
  <si>
    <t>4 аналоговых выхода HART, лак модель BMEAHO0412C</t>
  </si>
  <si>
    <t>Адаптер удаленного В/В RIO ethernet,M580 модель BMECRA31210</t>
  </si>
  <si>
    <t>Адаптер удаленного В/В RIO ethernet, лак модель BMECRA31210C</t>
  </si>
  <si>
    <t>Удалённый адаптер ввода-вывода для DPAC, MODICON X80, ethernet модель BMECRD0100</t>
  </si>
  <si>
    <t>Удалённый адаптер ввода-вывода для DPAC, MODICON X80, ethernet,с покрытием модель BMECRD0100C</t>
  </si>
  <si>
    <t>Модуль коммуникационный ethernet (3 порта) модель BMENOC0301</t>
  </si>
  <si>
    <t>Модуль ethernet (3 порта), лак модель BMENOC0301C</t>
  </si>
  <si>
    <t>Модуль коммуникационный FACTORYCAST ethernet (3 порта) модель BMENOC0311</t>
  </si>
  <si>
    <t>Модуль FACTORYCAST ethernet (3 порт),лак модель BMENOC0311C</t>
  </si>
  <si>
    <t>M580 NOC CONTROL ethernet модуль модель BMENOC0321</t>
  </si>
  <si>
    <t>M580 NOC CONTROL ethernet модуль (защищённого исполнения) модель BMENOC0321C</t>
  </si>
  <si>
    <t>Коммуникационный модуль IEC 61850 модель BMENOP0300</t>
  </si>
  <si>
    <t>Коммуникационный модуль IEC 61850 (лак.) модель BMENOP0300C</t>
  </si>
  <si>
    <t>Усовершенствованный RTU модуль 1Хethernet/MODBUSTCP модель BMENOR2200H</t>
  </si>
  <si>
    <t>M580 встроенный коммутатор модель BMENOS0300</t>
  </si>
  <si>
    <t>M580 встроенный коммутатор (лак) модель BMENOS0300C</t>
  </si>
  <si>
    <t>Модуль OPC UA, 1Xethernet модель BMENUA0100</t>
  </si>
  <si>
    <t>Модуль OPC UA, 1Xethernet, защитное исполнение модель BMENUA0100H</t>
  </si>
  <si>
    <t>Шасси MODICON X80 НА 4 платоместа С ethernet модель BMEXBP0400</t>
  </si>
  <si>
    <t>Шасси ethernet (4 слота), защищенный модель BMEXBP0400H</t>
  </si>
  <si>
    <t>Шасси MODICON X80 на 6 платомест с резервированием модель BMEXBP0602</t>
  </si>
  <si>
    <t>Шасси 6 СЛОТОВ ethernet для резервированных модулей питания (защищенный исп.) модель BMEXBP0602H</t>
  </si>
  <si>
    <t>Шасси MODICON X80 на 8 платомест С ethernet модель BMEXBP0800</t>
  </si>
  <si>
    <t>Шасси ethernet (8 СЛОТОВ), защищенныйищённого исполнения модель BMEXBP0800H</t>
  </si>
  <si>
    <t>Шасси MODICON X80 на 10 платоместс резервированием модель BMEXBP1002</t>
  </si>
  <si>
    <t>Шасси 10 слотов ethernet для резервированных модулей питания (защищенный исп.) модель BMEXBP1002H</t>
  </si>
  <si>
    <t>Шасси MODICON X80 на 12 платомест С ethernet модель BMEXBP1200</t>
  </si>
  <si>
    <t>Шасси ethernet (12 слотов), защищенный модель BMEXBP1200H</t>
  </si>
  <si>
    <t>4 изолированных входа ток/напряжение модель BMXAMI0410</t>
  </si>
  <si>
    <t>4 изол. ВХ I/U, клеммник, H модель BMXAMI0410H</t>
  </si>
  <si>
    <t>8 неизолированный входов ток/напряжение, клеммник модель BMXAMI0800</t>
  </si>
  <si>
    <t>8 изолированный входов ток/напряжение, клеммник модель BMXAMI0810</t>
  </si>
  <si>
    <t>Модуль аналоговых входов (8 входов 16 БИТ), защищенныйИЩЁННЫЙ модель BMXAMI0810H</t>
  </si>
  <si>
    <t>4 входа ток/напряжение, 2 выхода модель BMXAMM0600</t>
  </si>
  <si>
    <t>4 входа I/U, 2 вых I/U, клеммник, H модель BMXAMM0600H</t>
  </si>
  <si>
    <t>2 изолированных выхода ток/напряжение модель BMXAMO0210</t>
  </si>
  <si>
    <t>2 изолированный выхода ток/напряжение, клеммник,H модель BMXAMO0210H</t>
  </si>
  <si>
    <t>4 изолированный выхода ток/напряжение, клеммник модель BMXAMO0410</t>
  </si>
  <si>
    <t>4 изолированных выхода ток/напряжение, клеммник, покрытие модель BMXAMO0410H</t>
  </si>
  <si>
    <t>8 неизолированный токовых выходов, клеммник модель BMXAMO0802</t>
  </si>
  <si>
    <t>8 неизолированный токовых выходов, клеммник,защищенный модель BMXAMO0802H</t>
  </si>
  <si>
    <t>4 изолированных входа TC/RTD модель BMXART0414</t>
  </si>
  <si>
    <t>4 изолированный входа TC/RTD, TELEFAST, H модель BMXART0414H</t>
  </si>
  <si>
    <t>8 изолированных входа TC/RTD модель BMXART0814</t>
  </si>
  <si>
    <t>8 изол. входов TC/RTD, TELEFAST, H модель BMXART0814H</t>
  </si>
  <si>
    <t>Блок питания ~220В, STANDARD модель BMXCPS2000</t>
  </si>
  <si>
    <t>Блок питания =24В, STANDARD модель BMXCPS2010</t>
  </si>
  <si>
    <t>Блок питания =24..48В, HIGH POWER модель BMXCPS3020</t>
  </si>
  <si>
    <t>Блок питания=24..48В, HIGH POWER, клемник, H модель BMXCPS3020H</t>
  </si>
  <si>
    <t>Блок питания ~220В, HIGH POWER модель BMXCPS3500</t>
  </si>
  <si>
    <t>Блок питания ~220В, HIGH POWER, клемник, H модель BMXCPS3500H</t>
  </si>
  <si>
    <t>Модуль питания резервируемый. =125В, 40 ВТ модель BMXCPS3522</t>
  </si>
  <si>
    <t>Модуль питания резервируемый. =125В, 40 ВТ, защищенный модель BMXCPS3522H</t>
  </si>
  <si>
    <t>Модуль питания резервируемый M580S SIL3 =125 В модель BMXCPS3522S</t>
  </si>
  <si>
    <t>Блок питания =125 В, HIGH POWER, клемник модель BMXCPS3540T</t>
  </si>
  <si>
    <t>Резервированный модуль питания 40W 110-220 VAC модель BMXCPS4002</t>
  </si>
  <si>
    <t>Резервированный модуль питания AC защищенный ИСП. 40W 110-220 VAC модель BMXCPS4002H</t>
  </si>
  <si>
    <t>Модуль питания резервируемый M580S SIL3 ~220 В модель BMXCPS4002S</t>
  </si>
  <si>
    <t>Модуль питания резервируемый. 40W 24-48V DC модель BMXCPS4022</t>
  </si>
  <si>
    <t>Модуль питания резервируемый 40W 24-48V DC (защищенный) модель BMXCPS4022H</t>
  </si>
  <si>
    <t>Модуль питания резервируемый M580S SIL3 =24/48 В модель BMXCPS4022S</t>
  </si>
  <si>
    <t>Адаптер удаленного В/В RIO ethernet,MODICON X80, СТАНДА модель BMXCRA31200</t>
  </si>
  <si>
    <t>Адаптер удаленного В/В RIO ethernet, УЛУЧШ модель BMXCRA31210</t>
  </si>
  <si>
    <t>Адаптер удаленного В/В RIO ethernet,MODICON X80, УЛУЧШЕ модель BMXCRA31210C</t>
  </si>
  <si>
    <t>8 цифр. входов, ~220В, клеммник модель BMXDAI0805</t>
  </si>
  <si>
    <t>8 изолированный цифр. входов ~100-120В модель BMXDAI0814</t>
  </si>
  <si>
    <t>16 входов, ~24В / =24В, SOURCE модель BMXDAI1602</t>
  </si>
  <si>
    <t>16 входов, ~/=24В, клеммник, покрытие модель BMXDAI1602H</t>
  </si>
  <si>
    <t>16 входов, ~48В модель BMXDAI1603</t>
  </si>
  <si>
    <t>16 входов, ~48В, клеммник, покрытие модель BMXDAI1603H</t>
  </si>
  <si>
    <t>16 входов, ~100-120В, SINK модель BMXDAI1604</t>
  </si>
  <si>
    <t>16 изолированный. цифр. входов ~110В модель BMXDAI1614</t>
  </si>
  <si>
    <t>16 изолированный. цифр. входов ~110В, защищенный модель BMXDAI1614H</t>
  </si>
  <si>
    <t>16 изолированный. цифр. входов ~220В модель BMXDAI1615</t>
  </si>
  <si>
    <t>16 изолированный. цифр. входов ~220В, защищенный модель BMXDAI1615H</t>
  </si>
  <si>
    <t>16 цифр. выходов, СЕМИСТОР, ~100-240В модель BMXDAO1605</t>
  </si>
  <si>
    <t>16 цифр. выходов, СЕМИСТОР,~100-240В,защищенный модель BMXDAO1605H</t>
  </si>
  <si>
    <t>16 изолированный. выходов, СЕМИСТР ~24-240В модель BMXDAO1615</t>
  </si>
  <si>
    <t>16 изолированный. выходов, СЕМИСТР ~24-240В,защищенный модель BMXDAO1615H</t>
  </si>
  <si>
    <t>16 входов, =24В, SINK модель BMXDDI1602</t>
  </si>
  <si>
    <t>16 входов, =24В, SINK, клеммник, H модель BMXDDI1602H</t>
  </si>
  <si>
    <t>16 входов, =48В, SINK модель BMXDDI1603</t>
  </si>
  <si>
    <t>16 входов, =48В, SINK, клеммник, H модель BMXDDI1603H</t>
  </si>
  <si>
    <t>64 входа, =24В, SINK модель BMXDDI6402K</t>
  </si>
  <si>
    <t>64 цифр. входа, =24В, SINK, защищенный модель BMXDDI6402KH</t>
  </si>
  <si>
    <t>8 входов =24В, 8 выходов, транзистор модель BMXDDM16022</t>
  </si>
  <si>
    <t>8 вх. =24В, 8 ВЫХ,тран, 0.5А, клеммник, H модель BMXDDM16022H</t>
  </si>
  <si>
    <t>8 цифр. входов =24В, 8 выходов, реле модель BMXDDM16025</t>
  </si>
  <si>
    <t>8 цифр. входов =24В, 8 выходов, реле, защищенный модель BMXDDM16025H</t>
  </si>
  <si>
    <t>16 входов =24В, 16 выходов, транзистор модель BMXDDM3202K</t>
  </si>
  <si>
    <t>16 выходов, транзистор, 0.5А, SOURCE модель BMXDDO1602</t>
  </si>
  <si>
    <t>16 вых, тран, 0.5А, клеммник, H модель BMXDDO1602H</t>
  </si>
  <si>
    <t>16 выходов, транзистор, 0.5А, SINK модель BMXDDO1612</t>
  </si>
  <si>
    <t>16 вых, транз, 0.5А, клеммник, покрытие модель BMXDDO1612H</t>
  </si>
  <si>
    <t>64 выхода, транзистор, 0.1А, SOURCE модель BMXDDO6402K</t>
  </si>
  <si>
    <t>64 цифр. выхода, транзистор 0.1А, лак модель BMXDDO6402KC</t>
  </si>
  <si>
    <t>8 цифр. выходов ~125, реле 0,3 A модель BMXDRA0804T</t>
  </si>
  <si>
    <t>8 изолированный. выходов, реле, =125/~250В модель BMXDRA0815</t>
  </si>
  <si>
    <t>8 изолированный. выходов, реле, =125/~250В, защищенный модель BMXDRA0815H</t>
  </si>
  <si>
    <t>16 выходов, реле модель BMXDRA1605</t>
  </si>
  <si>
    <t>16 выходов, реле, клеммник, H модель BMXDRA1605H</t>
  </si>
  <si>
    <t>8 изол. выходов реле =125В/~240В модель BMXDRC0805</t>
  </si>
  <si>
    <t>8 изол. выходов реле =125В/~240В, защищенный модель BMXDRC0805H</t>
  </si>
  <si>
    <t>Модуль подключения энкодера, 3 канала модель BMXEAE0300</t>
  </si>
  <si>
    <t>Модуль подключения энкодера, 3 канала, защищенный модель BMXEAE0300H</t>
  </si>
  <si>
    <t>Счётный модуль, 2 канала, 60 КГЦ модель BMXEHC0200</t>
  </si>
  <si>
    <t>Счётный модуль, 2 канала, клеммник, покр модель BMXEHC0200H</t>
  </si>
  <si>
    <t>Счётный модуль, 8 каналов, 10 КГЦ модель BMXEHC0800</t>
  </si>
  <si>
    <t>Счётный модуль, 8 канала, клеммник, покр. модель BMXEHC0800H</t>
  </si>
  <si>
    <t>Модуль A-SI MASTER модель BMXEIA0100</t>
  </si>
  <si>
    <t>Модуль временной синхронизации, защищенный модель BMXERT1604H</t>
  </si>
  <si>
    <t>Модуль временной синхронизации (TIME STAMPING) модель BMXERT1604T</t>
  </si>
  <si>
    <t>Модуль управления турбомашиной (2 канала), защищённое исполнение модель BMXETM0200H</t>
  </si>
  <si>
    <t>Кабель для подкл. аналоговых сигналов 1ХFTB, 1ХSUB-D, 1.5М модель BMXFCA150</t>
  </si>
  <si>
    <t>Кабель для подкл. аналоговых сигналов 1ХFCN, 1XSUB-D, 1.5М модель BMXFCA152</t>
  </si>
  <si>
    <t>Кабель для подкл. аналоговых сигналов 1ХFTB, 1ХSUB-D, 3М модель BMXFCA300</t>
  </si>
  <si>
    <t>Кабель для подкл. аналоговых сигналов 1ХFCN, 1XSUB-D, 3М модель BMXFCA302</t>
  </si>
  <si>
    <t>Кабель для подкл. аналоговых сигналов 1ХFTB, 1ХSUB-D, 5М модель BMXFCA500</t>
  </si>
  <si>
    <t>Кабель для подкл. аналоговых сигналов 1ХFCN, 1XSUB-D, 5М модель BMXFCA502</t>
  </si>
  <si>
    <t>Кабель FCN -&gt; 2XHE 0.5М модель BMXFCC053</t>
  </si>
  <si>
    <t>Кабель FCN -&gt; 2XHE 10М модель BMXFCC1003</t>
  </si>
  <si>
    <t>Кабель FCN -&gt; 2XHE 1М модель BMXFCC103</t>
  </si>
  <si>
    <t>Кабель FCN -&gt; 2XHE 2М модель BMXFCC203</t>
  </si>
  <si>
    <t>Кабель FCN -&gt; 1XHE 3М модель BMXFCC301</t>
  </si>
  <si>
    <t>Кабель FCN -&gt; 2XHE 3М модель BMXFCC303</t>
  </si>
  <si>
    <t>Кабель FCN -&gt; 2XHE 5М модель BMXFCC503</t>
  </si>
  <si>
    <t>Кабель FCN 20-провод., 10М модель BMXFCW1001</t>
  </si>
  <si>
    <t>Кабель FCN 2X20-провод., 10М модель BMXFCW1003</t>
  </si>
  <si>
    <t>Кабель FCN 20-провод., 3М модель BMXFCW301</t>
  </si>
  <si>
    <t>Кабель FCN 20-провод., 3М, SHIELDED модель BMXFCW301S</t>
  </si>
  <si>
    <t>Кабель FCN 2X20-провод., 3М модель BMXFCW303</t>
  </si>
  <si>
    <t>Кабель FCN 20-провод., 5М модель BMXFCW501</t>
  </si>
  <si>
    <t>Кабель FCN 20-провод., 5М, SHIELDED модель BMXFCW501S</t>
  </si>
  <si>
    <t>Кабель FCN 2X20-провод., 5М модель BMXFCW503</t>
  </si>
  <si>
    <t>Кабель аналог 1ХFTB2820,1ХSUB-D25, 1,5 М модель BMXFTA150</t>
  </si>
  <si>
    <t>Кабель аналог 1ХFTB2020,1ХSUB-D25, 1,5 М модель BMXFTA152</t>
  </si>
  <si>
    <t>Кабель для подкл. Hart сигналов, 1.5 М модель BMXFTA1522</t>
  </si>
  <si>
    <t>Кабель аналог 1ХFTB2820, 1ХSUB-D25, 3 М модель BMXFTA300</t>
  </si>
  <si>
    <t>Кабель аналог 1ХFTB2020, 1ХSUB-D 25, 3 М модель BMXFTA302</t>
  </si>
  <si>
    <t>Кабель для подкл. HART сигналов, 3 М модель BMXFTA3022</t>
  </si>
  <si>
    <t>Коннектор, 20 клемм, CAGE CLAMP модель BMXFTB2000</t>
  </si>
  <si>
    <t>Коннектор, 20 клемм, винт модель BMXFTB2010</t>
  </si>
  <si>
    <t>Коннектор, 20 клемм, пружина модель BMXFTB2020</t>
  </si>
  <si>
    <t>Клеммная колодка 28 контактов модель BMXFTB2800</t>
  </si>
  <si>
    <t>Клеммная колодка для модуля MSP модель BMXFTB2820</t>
  </si>
  <si>
    <t>Клеммная колодка, 40 клемм, зажим. модель BMXFTB4000</t>
  </si>
  <si>
    <t>Клеммная колодка, 40 клемм, зажим. защищенный модель BMXFTB4000H</t>
  </si>
  <si>
    <t>Клеммная колодка, 40 клемм, пружин. модель BMXFTB4020</t>
  </si>
  <si>
    <t>Клеммная колодка, 40 клемм, пружин. защищенный модель BMXFTB4020H</t>
  </si>
  <si>
    <t>Кабель FTB 20-провод., 10М модель BMXFTW1001</t>
  </si>
  <si>
    <t>Кабель FTB 20-провод., 3М модель BMXFTW301</t>
  </si>
  <si>
    <t>Кабель FTB 20-провод., 3М, SHIELDED модель BMXFTW301S</t>
  </si>
  <si>
    <t>Кабель FTB 40-провод., 3 М модель BMXFTW305</t>
  </si>
  <si>
    <t>Кабель аналог 1ХFTB2820, свобод концы 3 М модель BMXFTW308S</t>
  </si>
  <si>
    <t>Кабель FTB 20-провод., 5М модель BMXFTW501</t>
  </si>
  <si>
    <t>Кабель FTB 20-провод., 5М, SHIELDED модель BMXFTW501S</t>
  </si>
  <si>
    <t>Кабель FTB 40-провод., 5 М модель BMXFTW505</t>
  </si>
  <si>
    <t>Кабель аналог 1ХFTB2820, свобод.концы,5 М модель BMXFTW508S</t>
  </si>
  <si>
    <t>Защитный гель для искробезопасных контактов модель BMXGEL0025</t>
  </si>
  <si>
    <t>Модуль управления перемещением модель BMXMSP0200</t>
  </si>
  <si>
    <t>Модуль глобальных данных модель BMXNGD0100</t>
  </si>
  <si>
    <t>Модуль ethernet-IP И MODBUS TCP, 1X10/100BASE-T/TX модель BMXNOC0401</t>
  </si>
  <si>
    <t>Модуль сети ethernet 10/100 RJ45 модель BMXNOE0100</t>
  </si>
  <si>
    <t>Модуль сети ethernet 10/100 RJ45, H модель BMXNOE0100H</t>
  </si>
  <si>
    <t>Модуль FACTORYCAST ethernet 10/100 RJ45 модель BMXNOE0110</t>
  </si>
  <si>
    <t>Модуль FACTORYCAST ethernet, покрытие модель BMXNOE0110H</t>
  </si>
  <si>
    <t>ПОРТ BUS MODULE 2 RS485/232 модель BMXNOM0200</t>
  </si>
  <si>
    <t>Коммуникационный модуль 2 порта RS485/232, покрытие модель BMXNOM0200H</t>
  </si>
  <si>
    <t>RTU модуль 1Хethernet/MODBUS TCP, 1ХSERIAL DNP3, IEC60870-5 101/104 модель BMXNOR0200H</t>
  </si>
  <si>
    <t>Оптоволоконный повторитель RIO В шасси MODICON X80 модель BMXNRP0200</t>
  </si>
  <si>
    <t>Оптоволоконный повторитель MM/LC, лак модель BMXNRP0200C</t>
  </si>
  <si>
    <t>Оптоволоконный повторитель RIO В шасси MODICON X80 модель BMXNRP0201</t>
  </si>
  <si>
    <t>Оптоволоконный повторитель SM/LC, лак модель BMXNRP0201C</t>
  </si>
  <si>
    <t>Модуль ethernet удаленного ввода/вывода модель BMXPRA0100</t>
  </si>
  <si>
    <t>Карта памяти M580 SDCARD 4 GB модель BMXRMS004GPF</t>
  </si>
  <si>
    <t>Карта памяти, 8 MB для приложений модель BMXRMS008MP</t>
  </si>
  <si>
    <t>Карта памяти, 8 MB для приложений, 16MB модель BMXRMS008MPF</t>
  </si>
  <si>
    <t>Карта памяти, 8MB приложений, 128MB файлы модель BMXRMS128MPF</t>
  </si>
  <si>
    <t>Карта памяти RTU Web-сервер, 128MB для файлов модель BMXRWS128MWF</t>
  </si>
  <si>
    <t>Карта памяти NOE Web-сервер, класс B модель BMXRWSB000M</t>
  </si>
  <si>
    <t>Карта памяти NOE Web-сервер, класс C, 16MB модель BMXRWSC016M</t>
  </si>
  <si>
    <t>Карта памяти FACTORYCAST Web-сервер 32MB модель BMXRWSFC032M</t>
  </si>
  <si>
    <t>Модуль аналог. ВХ. (4I 0-20MA) паз(SIL3) модель BMXSAI0410</t>
  </si>
  <si>
    <t>Модуль цифр. входов (16 DI) паз (SIL3) модель BMXSDI1602</t>
  </si>
  <si>
    <t>Модуль транз. выходов (8Q) паз (SIL3) модель BMXSDO0802</t>
  </si>
  <si>
    <t>Модуль цифр. выход. (4Q реле) паз (SIL3) модель BMXSRA0405</t>
  </si>
  <si>
    <t>Кабель расширения шасси, 0.8М модель BMXXBC008K</t>
  </si>
  <si>
    <t>Кабель расширения шасси, 1,5М модель BMXXBC015K</t>
  </si>
  <si>
    <t>Кабель расширения шасси, 3М модель BMXXBC030K</t>
  </si>
  <si>
    <t>Кабель расширения шасси, 5М модель BMXXBC050K</t>
  </si>
  <si>
    <t>Кабель расширения шасси, 12М модель BMXXBC120K</t>
  </si>
  <si>
    <t>Модуль расширения шасси модель BMXXBE1000</t>
  </si>
  <si>
    <t>Модуль расширения шасси, H модель BMXXBE1000H</t>
  </si>
  <si>
    <t>Модуль расширения шасси модель BMXXBE2005</t>
  </si>
  <si>
    <t>Шасси MODICON X80 НА 4 платоместа модель BMXXBP0400</t>
  </si>
  <si>
    <t>Шасси на 4 платоместа, H модель BMXXBP0400H</t>
  </si>
  <si>
    <t>Шасси MODICON X80 на 6 платомест модель BMXXBP0600</t>
  </si>
  <si>
    <t>Шасси на 6 платомест, H модель BMXXBP0600H</t>
  </si>
  <si>
    <t>Шасси MODICON X80 на 8 платомест модель BMXXBP0800</t>
  </si>
  <si>
    <t>Шасси на 8 платомест, H модель BMXXBP0800H</t>
  </si>
  <si>
    <t>Шасси MODICON X80 на 12 платомест модель BMXXBP1200</t>
  </si>
  <si>
    <t>Шасси (12 слотов), защищенный модель BMXXBP1200H</t>
  </si>
  <si>
    <t>Кабель USB, 1.8М модель BMXXCAUSBH018</t>
  </si>
  <si>
    <t>Кабель USB, 4.5М модель BMXXCAUSBH045</t>
  </si>
  <si>
    <t>Защищитные заглушки для шасси (5 шт.) модель BMXXEM010</t>
  </si>
  <si>
    <t>Комплект подключения заземления (4 слота) модель BMXXSP0400</t>
  </si>
  <si>
    <t>Комплект подключения заземления (6 слотов) модель BMXXSP0600</t>
  </si>
  <si>
    <t>Комплект подключения заземления (8 слотов) модель BMXXSP0800</t>
  </si>
  <si>
    <t>Заземл экранов каб для шасси на 12 мест модель BMXXSP1200</t>
  </si>
  <si>
    <t>Коннекторы с винтовым креплением модель BMXXTSCPS10</t>
  </si>
  <si>
    <t>Коннекторы с пружинным креплением модель BMXXTSCPS20</t>
  </si>
  <si>
    <t>HSC CONNECTOR KIT модель BMXXTSHSC20</t>
  </si>
  <si>
    <t>Оптический модуль MODICON, SFP 1000BASE-TX/RJ45 модель MCSEAAF1LFG00</t>
  </si>
  <si>
    <t>Оптический модуль MODICON, SFP 10/100BASE-LX/LC SM модель MCSEAAF1LFS00</t>
  </si>
  <si>
    <t>Оптический модуль MODICON, SFP 10/100BASE-TX/RJ45 модель MCSEAAF1LFT00</t>
  </si>
  <si>
    <t>Оптический модуль MODICON, SFP 10/100BASE-SX/LC MM модель MCSEAAF1LFU00</t>
  </si>
  <si>
    <t>Адаптер резервного копирования памяти MODICON для коммутаторов MCSESM модель MCSEAM0100</t>
  </si>
  <si>
    <t>Коммутатор управляемый MODICON, 4TX модель MCSESM043F23F0</t>
  </si>
  <si>
    <t>Коммутатор управляемый MODICON, 4TX/1FX-SM модель MCSESM053F1CS0</t>
  </si>
  <si>
    <t>Коммутатор управляемый MODICON, 4TX/1FX-MM модель MCSESM053F1CU0</t>
  </si>
  <si>
    <t>Коммутатор управляемый MODICON, 4TX/2FX-SM модель MCSESM063F2CS0</t>
  </si>
  <si>
    <t>Коммутатор управляемый MODICON, 4TX/2FX-MM модель MCSESM063F2CU0</t>
  </si>
  <si>
    <t>Коммутатор управляемый MODICON, 8TX модель MCSESM083F23F0</t>
  </si>
  <si>
    <t>Коммутатор управляемый MODICON, 8TX, защищенный модель MCSESM083F23F0H</t>
  </si>
  <si>
    <t>Управляемый коммутатор расширенный MODICON, 8 портов для меди модель MCSESM083F23F1</t>
  </si>
  <si>
    <t>Управляемый коммутатор расширенный MODICON, 8 портов для меди, усиленный модель MCSESM083F23F1H</t>
  </si>
  <si>
    <t>Коммутатор управляемый MODICON, 8TX/1FX-SM модель MCSESM093F1CS0</t>
  </si>
  <si>
    <t>Коммутатор управляемый MODICON, 8TX/1FX-MM модель MCSESM093F1CU0</t>
  </si>
  <si>
    <t>Коммутатор управляемый MODICON, 8TX/2FX-SM модель MCSESM103F2CS0</t>
  </si>
  <si>
    <t>Коммутатор управляемый MODICON, 8TX/2FX-SM, защищенный модель MCSESM103F2CS0H</t>
  </si>
  <si>
    <t>Управляемый коммутатор расширенный MODICON, 8 портов для меди + 2 порта для опт, одиночный режим модель MCSESM103F2CS1</t>
  </si>
  <si>
    <t>Управляемый коммутатор расширенный MODICON, 8+2 порта, одномодальный режим, усиленный модель MCSESM103F2CS1H</t>
  </si>
  <si>
    <t>Коммутатор управляемый MODICON, 8TX/2FX-MM модель MCSESM103F2CU0</t>
  </si>
  <si>
    <t>Коммутатор управляемый MODICON, 8TX/2FX-MM, защищенный модель MCSESM103F2CU0H</t>
  </si>
  <si>
    <t>Управляемый коммутатор расширенный MODICON, 8 портов + 2 порта, мультимодальный режим модель MCSESM103F2CU1</t>
  </si>
  <si>
    <t>Управляемый коммутатор расширенный MODICON, 8 портов + 2 порта, мультимодальный режим, усил. модель MCSESM103F2CU1H</t>
  </si>
  <si>
    <t>Коммутатор управляемый MODICON, 8TX/4TX 1 GB модель MCSESM123F23G0</t>
  </si>
  <si>
    <t>Коммутатор управляемый MODICON, 8TX/4SFP 1GB модель MCSESM123F2LG0</t>
  </si>
  <si>
    <t>Коммутатор управляемый MODICON, 16TX модель MCSESM163F23F0</t>
  </si>
  <si>
    <t>Коммутатор управляемый MODICON, 16TX/4SFP 1GB модель MCSESM203F4LG0</t>
  </si>
  <si>
    <t>Коммутатор управляемый MODICON, 20TX/4SFP 1GB модель MCSESM243F4LG0</t>
  </si>
  <si>
    <t>Коммутатор управляемый MODICON, POE, 8TX 1GB модель MCSESP083F23G0</t>
  </si>
  <si>
    <t>Коммутатор управляемый MODICON, POE, 8TX 1GB, расширенный температурный диапазон модель MCSESP083F23G0T</t>
  </si>
  <si>
    <t>Коммутатор неуправляемый MODICON, 4TX/1FX-MM модель MCSESU053F1CU0</t>
  </si>
  <si>
    <t>Коммутатор неуправляемый MODICON, 5TX модель MCSESU053FN0</t>
  </si>
  <si>
    <t>Коммутатор неуправляемый MODICON, 6TX/2FX-SM модель MCSESU083F2CS0</t>
  </si>
  <si>
    <t>Коммутатор неуправляемый MODICON, 6TX/2FX-MM модель MCSESU083F2CU0</t>
  </si>
  <si>
    <t>Коммутатор неуправляемый MODICON, 8TX модель MCSESU083FN0</t>
  </si>
  <si>
    <t>Защитная пленка для 15 экрана SMART IPC and COMPACT IPC модель MPCYK50SPSKIT</t>
  </si>
  <si>
    <t>ZELIO LOGIC реле компакт 12вх/вых =24В модель SR2B122BD</t>
  </si>
  <si>
    <t>Кабель интерфейсный для SR2CBL01 К USB модель SR2CBL06</t>
  </si>
  <si>
    <t>ZELIO LOGIC реле эконом 20вх/вых =24В модель SR2D201BD</t>
  </si>
  <si>
    <t>ZELIO LOGIC реле эконом 20вх/вых ~24В модель SR2E201B</t>
  </si>
  <si>
    <t>ZELIO LOGIC интеллектуальное реле модульное, 16 вх10 вых, питание =12В модель SR3B261JD</t>
  </si>
  <si>
    <t>ZELIO LOGIC модуль расширения дискретных 8 вх/6 вых, питание =12В модель SR3XT141JD</t>
  </si>
  <si>
    <t>Модуль расширенный дискр 4вх/2вых ~240В модель SR3XT61FU</t>
  </si>
  <si>
    <t>Запасной процессорный модуль STU, CN, модель HMIS5T</t>
  </si>
  <si>
    <t>Запасная сенсорная модульная панель Harmony ST6 4", 1COM, 1ethernet, USB Host and Device, модель HMISTM62</t>
  </si>
  <si>
    <t>Запасная сенсорная модульная панель Harmony ST6 7", 1COM, 1ethernet, USB Host and Device, модель HMISTM64</t>
  </si>
  <si>
    <t>Запасной процессорный модуль STM6, 1COM, 2ethernet, USB Host and Device, модель HMISTM6B</t>
  </si>
  <si>
    <t>Процессорный блок Box Harmony ST6, 1COM, 2ethernet, 2 USB, 24 В постоянного тока, модель HMISTM6BOX</t>
  </si>
  <si>
    <t>Процессорный блок Edge Box Harmony ST6, 1COM, 2ethernet, 2 USB, модель HMISTM6BOXIOT</t>
  </si>
  <si>
    <t>Кабель 5 м для Wi-Fi для IPC, модель HMIYCABWIFIAN51</t>
  </si>
  <si>
    <t>DP-DVI кабель, Harmony P6/FP6, 5 м, модель HMIYFPCBDPDV5M</t>
  </si>
  <si>
    <t>USB зажим Type B, модель HMIYFPCLUSB</t>
  </si>
  <si>
    <t>Адаптер установочный для Advanced Box, модель HMIYP6ADBMA</t>
  </si>
  <si>
    <t>Адаптер установочный для Standard Box, модель HMIYP6ADBMS</t>
  </si>
  <si>
    <t>Кабель-удлинитель, Harmony P6, 4G, 3 м (2 шт.), модель HMIYP6CB4G3M</t>
  </si>
  <si>
    <t>Кабель-удлинитель, Harmony P6, Wi-Fi/BT, 3 м (2 шт.), модель HMIYP6CBWF3M</t>
  </si>
  <si>
    <t>USB зажим Type C, модель HMIYP6CLUSC</t>
  </si>
  <si>
    <t>Модуль памяти SO-DIMM, Harmony P6, 16 GB, для конфигурируемых продуктов, модель HMIYP6DM16</t>
  </si>
  <si>
    <t>Модуль памяти SO-DIMM, Harmony P6, 4 GB, для конфигурируемых продуктов, модель HMIYP6DM4</t>
  </si>
  <si>
    <t>Модуль памяти SO-DIMM, Harmony P6, 8 GB, для конфигурируемых продуктов, модель HMIYP6DM8</t>
  </si>
  <si>
    <t>Вентиляторный комплект Harmony P6 с фильтром, для Advanced Box, модель HMIYP6FAN</t>
  </si>
  <si>
    <t>Жесткий диск, Harmony P6, 1 ТБ, для сконфигурированных продуктов, модель HMIYP6HDD1T</t>
  </si>
  <si>
    <t>Комплект охлаждения M.2, Harmony P6, для Advanced Box, модель HMIYP6HSM2A</t>
  </si>
  <si>
    <t>Комплект охлаждения M.2, Harmony P6, для Standard Box, модель HMIYP6HSM2S</t>
  </si>
  <si>
    <t>Внутренний накопитель SSD диск, Harmony P6, 128 ГБ, MLC, M.2 Type 2242, модель HMIYP6M2128</t>
  </si>
  <si>
    <t>Внутренний накопитель SSD диск, Harmony P6, 128 ГБ, 3D-TLC, M.2 Type 2242, модель HMIYP6M2128L</t>
  </si>
  <si>
    <t>Внутренний накопитель SSD диск, Harmony P6, 256 ГБ, 6 Гбит/с, MLC, M.2 Type 2242, модель HMIYP6M2256</t>
  </si>
  <si>
    <t>Внутренний накопитель SSD диск, Harmony P6, 512 ГБ, 6 Гбит/с, MLC, M.2 Type 2242, модель HMIYP6M2512</t>
  </si>
  <si>
    <t>Интерфейсный модуль 4G, Harmony P6, модель HMIYP6MP4GE</t>
  </si>
  <si>
    <t>Интерфейсный модуль 4G, Harmony P6, модель HMIYP6MP4GU</t>
  </si>
  <si>
    <t>Интерфейсный аудио-модуль, модель HMIYP6MPAU</t>
  </si>
  <si>
    <t>Интерфейсный модуль EtherCAT, модель HMIYP6MPECAT</t>
  </si>
  <si>
    <t>Интерфейсный модуль 1x ethernet (GBE), модель HMIYP6MPETH</t>
  </si>
  <si>
    <t>Интерфейсный модуль 2xRS-232C, изолированный, модель HMIYP6MPR23P2</t>
  </si>
  <si>
    <t>Интерфейсный модуль 4xRS-232C, модель HMIYP6MPR23P4</t>
  </si>
  <si>
    <t>Интерфейсный модуль 2xRS422/485, изолированный, модель HMIYP6MPR42P2</t>
  </si>
  <si>
    <t>Интерфейсный модуль Wi-Fi/Bluetooth, модель HMIYP6MPWF</t>
  </si>
  <si>
    <t>Интерфейсный модуль 16DI/8DO, модель HMIYP6MPX16Y8</t>
  </si>
  <si>
    <t>SSD 128GB (MLC) модель HMIYP6SSD128</t>
  </si>
  <si>
    <t>SSD 256GB (MLC) модель HMIYP6SSD256</t>
  </si>
  <si>
    <t>SSD 512GB (MLC) модель HMIYP6SSD512</t>
  </si>
  <si>
    <t>Монтажный крепеж, Harmony P6, Harmony FP6 (4 шт.), модель HMIZCAF1</t>
  </si>
  <si>
    <t>Защиитная пленка для Harmony P6, Harmony FP6, 10W (5 шт.), модель HMIZCAG5W1</t>
  </si>
  <si>
    <t>Защиитная пленка для Harmony P6, Harmony FP6, 12W (5 шт.), модель HMIZCAG6W1</t>
  </si>
  <si>
    <t>Защиитная пленка для Harmony P6, Harmony FP6, 15W (5 шт.), модель HMIZCAG7W1</t>
  </si>
  <si>
    <t>Защиитная пленка для Harmony P6, Harmony FP6, 19W (5 шт.), модель HMIZCAG8W1</t>
  </si>
  <si>
    <t>Защиитная пленка для Harmony P6, Harmony FP6, 22W (5 шт.), модель HMIZCAG9W1</t>
  </si>
  <si>
    <t>USB зажим Type A, модель HMIZCCLUSA</t>
  </si>
  <si>
    <t>Разъём питания, Harmony P6, переменный ток, модель HMIZCCNAC1</t>
  </si>
  <si>
    <t>Разъём питания, Harmony P6/FP6, постоянный ток, модель HMIZCCNDC1</t>
  </si>
  <si>
    <t>Уплотняющая прокладка для Harmony P6/FP6, 19, модель HMIZCWG8W1</t>
  </si>
  <si>
    <t>Уплотняющая прокладка для Harmony P6/FP6, 22, модель HMIZCWG9W1</t>
  </si>
  <si>
    <t>Защиитная пленка для дисплея размером 12W, модель HMIZD66W</t>
  </si>
  <si>
    <t>Защиитное покрытие для дисплея размером 15, модель HMIZDCOV7</t>
  </si>
  <si>
    <t>Защиитные листы экрана GTO 12 (5 штук в упаковке), модель HMIZG66</t>
  </si>
  <si>
    <t>Коннектор питания для GTO угловой (5 штук в упаковке), модель HMIZGPWS2</t>
  </si>
  <si>
    <t>Установочный адаптер для HMIDT752 (15W), модель HMIZHAT7W1</t>
  </si>
  <si>
    <t>Установочный адаптер для HMIDT952 (19W), модель HMIZHAT8W1</t>
  </si>
  <si>
    <t>Адаптер DIN-рейки для Box STM6, модель HMIZM6DSA</t>
  </si>
  <si>
    <t>Комплект принадлежностей для Harmony ST6, USB Clamp Type A, USB Clamp Mini-B (2), модель HMIZM6KIT</t>
  </si>
  <si>
    <t>Адаптер для крепления панели STM6 4, модель HMIZM6MP2</t>
  </si>
  <si>
    <t>Адаптер для крепления панели STM6 7, модель HMIZM6MP4</t>
  </si>
  <si>
    <t>Кабель для удалённого подключения панели STM6 (длина 10 м), модель HMIZM6RDP10</t>
  </si>
  <si>
    <t>Кабель для удалённого подключения панели STM6 (длина 3 м), модель HMIZM6RDP3</t>
  </si>
  <si>
    <t>Кабель для удалённого подключения панели STM6 (длина 5 м), модель HMIZM6RDP5</t>
  </si>
  <si>
    <t>Установочный адаптер для S-Panel IPC (10W), модель HMIZPAT5W1</t>
  </si>
  <si>
    <t>Установочный адаптер для Modular Panel (12W), модель HMIZPAT6W1</t>
  </si>
  <si>
    <t>Установочный адаптер для Modular/S-Panel (15W), модель HMIZPAT7W1</t>
  </si>
  <si>
    <t>Установочный адаптер для Modular/S-Panel (19W), модель HMIZPAT8W1</t>
  </si>
  <si>
    <t>Установочный адаптер для Modular Panel (22W), модель HMIZPAT9W1</t>
  </si>
  <si>
    <t>Уплотняющая прокладка для дисплея Harmony STM6 4, модель HMIZS51W2</t>
  </si>
  <si>
    <t>Уплотняющая прокладка для дисплея Harmony STM6 7, модель HMIZS53W2</t>
  </si>
  <si>
    <t>Карта памяти SD объёмом 1 ГБ, модель HMIZSD1GS</t>
  </si>
  <si>
    <t>Батарейка для HMI STO и STU, модель HMIZSRTC1</t>
  </si>
  <si>
    <t>SE Magelis SCU кабель для удалённого подключения панели STU-SCU (длина 3 метра), модель HMIZSURDP</t>
  </si>
  <si>
    <t>SE Magelis SCU кабель для удалённого подключения панели STU-SCU (длина 5 метров), модель HMIZSURDP5</t>
  </si>
  <si>
    <t>Универсальный процессорный блок PremiumBox для GTU, модель HMIG3U</t>
  </si>
  <si>
    <t>Процессорный блок без экрана для экстремальных условий, модель HMIG3XFH</t>
  </si>
  <si>
    <t>Шкаф навесной с монтажной платой, размерами 1200х800х300 мм, модели ЩСБ-1</t>
  </si>
  <si>
    <t>Шкаф навесной с монтажной платой, размерами 1200х800х300 мм, модели ЩСБ-2</t>
  </si>
  <si>
    <t>Шкаф навесной с монтажной платой 800х800х250, модели ЩСБ-0</t>
  </si>
  <si>
    <t>Шкаф навесной с монтажной платой, размерами 800х600х250, модели ЩСБ-3</t>
  </si>
  <si>
    <t>Шкаф навесной с монтажной платой, размерами 800х800х250 ЩСБ-4</t>
  </si>
  <si>
    <t>Шкаф навесной с монтажной платой, размерами 800х600х250 ЩСБ-5</t>
  </si>
  <si>
    <t>Шкаф навесной с монтажной платой, размерами 1000х800х250 ЩСБ-6</t>
  </si>
  <si>
    <t>Клавиатура сенсорная с ЖК дисплеем, модели SX-KLCS</t>
  </si>
  <si>
    <t>Модуль Security Expert 2 двери, RS-485, питание 12В, DIN, до 4 считывателей Wiegand/RS-485, модели SP-RDM2</t>
  </si>
  <si>
    <t>Контроллер Security Expert SP-C Eth RS485, 2 двери, до 4 считывателей, 12В, DIN, модели SP-C</t>
  </si>
  <si>
    <t>Источник питания 220В/12В 8А, RS485, DIN, 1 вход вскрытия, 2 выходных реле, модели SP-PSU-8A</t>
  </si>
  <si>
    <t>Источник питания 220В/2В 4А, RS485, 1 вход вскрытия, 2 выходных реле, DIN, модели SP-PSU-4A</t>
  </si>
  <si>
    <t>Контроллер Security Expert SP-C-WEB, Eth RS-485, модели SP-C-WEB</t>
  </si>
  <si>
    <t>Контроллер Security Expert SP-AC1, модели SP-AC1</t>
  </si>
  <si>
    <t>Настольный энкодер бесконтактных карт с USB-подключением, модели PRX-ENC-DT</t>
  </si>
  <si>
    <t>Считыватель SX-RD-MW-BT/SX-RD-MB-BT, модели SX-RD-MB-BT</t>
  </si>
  <si>
    <t>Считыватель SX-RK-XW, с клавиатурой, модели SX-RK-XW</t>
  </si>
  <si>
    <t>Считыватель SX-RK-SW, с клавиатурой, модели SX-RK-SW</t>
  </si>
  <si>
    <t>Считыватель SX-RK-SB, с клавиатурой, модели SX-RK-SB</t>
  </si>
  <si>
    <t>Считыватель SX-RD-XW, модели SX-RD-XW</t>
  </si>
  <si>
    <t>Считыватель SX-RD-XB/SX-RD-SB, модели SX-RD-SB</t>
  </si>
  <si>
    <t>Считыватель SX-RD-SW, модели SX-RD-SW</t>
  </si>
  <si>
    <t>Считыватель SX-RD-MW/SX-RD-MB, модели SX-RD-MB</t>
  </si>
  <si>
    <t>Считыватель SX-RK-XB, с клавиатурой, модели SX-RK-XB</t>
  </si>
  <si>
    <t>Карта доступа с возможностью печати, MIFARE DESfire EV1/2K, модели SX-ISO-DF</t>
  </si>
  <si>
    <t>Брелок доступа, Mifare S50/1K, модели SX-ISO-MF</t>
  </si>
  <si>
    <t>Клавиатура с ЖК дисплеем, RS485, ЖКД 16х2,=12В,0+49°С, белый, модели SX-KLCS-W</t>
  </si>
  <si>
    <t>Клавиатура с ЖК дисплеем, RS485, ЖКД 16х2,=12В,0+49°С, черный, модели SX-KLCS-B</t>
  </si>
  <si>
    <t>Карта доступа Mifare S50/1K с возможностью печати, модели SX-ISO-MF</t>
  </si>
  <si>
    <t>Датчик избыточного давления, модели IGP05SK</t>
  </si>
  <si>
    <t>Датчик избыточного давления бипланарного типа, модели IGP05SK-Biplanar</t>
  </si>
  <si>
    <t>Датчик дифференциального давления, модели IDP05SK</t>
  </si>
  <si>
    <t>Zelio Logic реле компакт 10вх/вых =24В модели SR2A101BD</t>
  </si>
  <si>
    <t>Zelio Logic реле компакт 10вх/вых ~240В модели SR2A101FU</t>
  </si>
  <si>
    <t>Zelio Logic реле компакт 20вх/вых =24В модели SR2A201BD</t>
  </si>
  <si>
    <t>Zelio Logic реле компакт 20вх/вых ~240В SR2A201FU модели SR2A201FU</t>
  </si>
  <si>
    <t>Zelio Logic реле компакт 10вх/вых ~24В модели SR2B121B</t>
  </si>
  <si>
    <t>Zelio Logic реле компакт 12вх/вых =24В модели SR2B121BD</t>
  </si>
  <si>
    <t>Zelio Logic реле компакт 12вх/вых ~240В модели SR2B121FU</t>
  </si>
  <si>
    <t>Zelio Logic реле компакт 12вх/вых =12В модели SR2B121JD</t>
  </si>
  <si>
    <t>Zelio Logic реле компакт 20вх/вых ~24В модели SR2B201B</t>
  </si>
  <si>
    <t>Zelio Logic реле компакт 20вх/вых =24В модели SR2B201BD</t>
  </si>
  <si>
    <t>Zelio Logic реле компакт 20вх/вых ~240В модели SR2B201FU</t>
  </si>
  <si>
    <t>Zelio Logic реле компакт 20вх/вых =12В модели SR2B201JD</t>
  </si>
  <si>
    <t>Zelio Logic реле компакт 20вх/вых =24В модели SR2B202BD</t>
  </si>
  <si>
    <t>Zelio Logic реле эконом 10вх/вых =24В модели SR2D101BD</t>
  </si>
  <si>
    <t>Zelio Logic реле эконом 10вх/вых ~240В модели SR2D101FU</t>
  </si>
  <si>
    <t>Zelio Logic реле эконом 20вх/вых ~240В модели SR2D201FU</t>
  </si>
  <si>
    <t>Zelio Logic реле эконом 12вх/вых ~24В модели SR2E121B</t>
  </si>
  <si>
    <t>Zelio Logic реле эконом 12вх/вых =24В модели SR2E121BD</t>
  </si>
  <si>
    <t>Zelio Logic реле эконом 12вх/вых ~240В модели SR2E121FU</t>
  </si>
  <si>
    <t>Zelio Logic реле эконом 20вх/вых =24В модели SR2E201BD</t>
  </si>
  <si>
    <t>Zelio Logic реле эконом 20вх/вых ~240В модели SR2E201FU</t>
  </si>
  <si>
    <t>Zelio Logic комплект 20вх/вых =24В модели SR2PACK2BD</t>
  </si>
  <si>
    <t>Zelio Logic комплект 20вх/вых ~240В модели SR2PACK2FU</t>
  </si>
  <si>
    <t>Zelio Logic комплект 12вх/вых =24В модели SR2PACKBD</t>
  </si>
  <si>
    <t>Zelio Logic комплект 12вх/вых ~240В модели SR2PACKFU</t>
  </si>
  <si>
    <t>Zelio Logic реле модульное 10вх/вых ~24В модели SR3B101B</t>
  </si>
  <si>
    <t>Zelio Logic реле модульное 10вх/вых =24В модели SR3B101BD</t>
  </si>
  <si>
    <t>Zelio Logic реле модульное 10вх/вых ~240В модели SR3B101FU</t>
  </si>
  <si>
    <t>Zelio Logic реле модульное 10вх/вых =24В модели SR3B102BD</t>
  </si>
  <si>
    <t>Zelio Logic реле модульное 26вх/вых ~24В модели SR3B261B</t>
  </si>
  <si>
    <t>Zelio Logic реле модульное 26вх/вых =24В модели SR3B261BD</t>
  </si>
  <si>
    <t>Zelio Logic реле модульное 26вх/вых ~240В модели SR3B261FU</t>
  </si>
  <si>
    <t>Zelio Logic реле модульное 26вх/вых =24В модели SR3B262BD</t>
  </si>
  <si>
    <t>Zelio Logic комплект 26вх/вых ~240В модели SR3PACK2FU</t>
  </si>
  <si>
    <t>Zelio Logic комплект 10вх/вых ~240В модели SR3PACKFU</t>
  </si>
  <si>
    <t>Реле времени RE17LAMW модели RE17LAMW</t>
  </si>
  <si>
    <t>Реле времени RE17LCBM модели RE17LCBM</t>
  </si>
  <si>
    <t>Реле времени RE17LMBM модели RE17LMBM</t>
  </si>
  <si>
    <t>Реле времени RE17RCMU модели RE17RCMU</t>
  </si>
  <si>
    <t>Реле времени RE17RHMU модели RE17RHMU</t>
  </si>
  <si>
    <t>Реле времени RE17RLMU модели RE17RLMU</t>
  </si>
  <si>
    <t>Реле времени RE17RMEMU модели RE17RMEMU</t>
  </si>
  <si>
    <t>Реле времени RE17RMMU модели RE17RMMU</t>
  </si>
  <si>
    <t>Реле времени RE17RMMW модели RE17RMMW</t>
  </si>
  <si>
    <t>Реле времени RE17RMMWS модели RE17RMMWS</t>
  </si>
  <si>
    <t>Реле времени RE17RMXMU модели RE17RMXMU</t>
  </si>
  <si>
    <t>Реле времени RE22R1ACMR модели RE22R1ACMR</t>
  </si>
  <si>
    <t>Реле времени RE22R1AMR модели RE22R1AMR</t>
  </si>
  <si>
    <t>Реле времени RE22R1CMR модели RE22R1CMR</t>
  </si>
  <si>
    <t>Реле времени RE22R1HMR модели RE22R1HMR</t>
  </si>
  <si>
    <t>Реле времени RE22R1KMR модели RE22R1KMR</t>
  </si>
  <si>
    <t>Реле времени RE22R1MKMR модели RE22R1MKMR</t>
  </si>
  <si>
    <t>Реле времени RE22R1MLMR модели RE22R1MLMR</t>
  </si>
  <si>
    <t>Реле времени RE22R1QCMU модели RE22R1QCMU</t>
  </si>
  <si>
    <t>Реле времени RE22R1QMQ модели RE22R1QMQ</t>
  </si>
  <si>
    <t>Реле времени RE22R2ACMR модели RE22R2ACMR</t>
  </si>
  <si>
    <t>Реле времени RE22R2AMR модели RE22R2AMR</t>
  </si>
  <si>
    <t>Реле времени RE22R2AMU модели RE22R2AMU</t>
  </si>
  <si>
    <t>Реле времени RE22R2CMR модели RE22R2CMR</t>
  </si>
  <si>
    <t>Реле времени RE22R2DMR модели RE22R2DMR</t>
  </si>
  <si>
    <t>Реле времени RE22R2HMR модели RE22R2HMR</t>
  </si>
  <si>
    <t>Реле времени RE22R2KMR модели RE22R2KMR</t>
  </si>
  <si>
    <t>Реле времени RE22R2MMU модели RE22R2MMU</t>
  </si>
  <si>
    <t>Реле времени RE22R2MMW модели RE22R2MMW</t>
  </si>
  <si>
    <t>Реле времени RE22R2MYMR модели RE22R2MYMR</t>
  </si>
  <si>
    <t>Реле времени RE22R2QEMR модели RE22R2QEMR</t>
  </si>
  <si>
    <t>Реле времени RE22R2QGMR модели RE22R2QGMR</t>
  </si>
  <si>
    <t>Реле времени RE22R2QTMR модели RE22R2QTMR</t>
  </si>
  <si>
    <t>Реле времени 48Х48 для частой подстройки ~/=24-240В с выдержкой на выключение модели RE48ACV12MW</t>
  </si>
  <si>
    <t>Реле времени многофункциональное 48Х48 ~/=24-240В RE48AML12MW модели RE48AML12MW</t>
  </si>
  <si>
    <t>Реле времени на вкл. 48Х48 ~/=24-240В модели RE48ATM12MW</t>
  </si>
  <si>
    <t>Реле времени, многофункциональное RENF22R2MMW модели RENF22R2MMW</t>
  </si>
  <si>
    <t>Реле-таймер съёмное =24В, 2 CO, 5А модели REXL2TMBD</t>
  </si>
  <si>
    <t>Реле-таймер съёмное ~230В, 2 CO, 5А модели REXL2TMP7</t>
  </si>
  <si>
    <t>Реле-таймер съёмное миниатюрное для частой подстройки =24В, 4 CO, 5А модели REXL4TMBD</t>
  </si>
  <si>
    <t>Реле-таймер съёмное ~230В, 4 CO, 5А модели REXL4TMP7</t>
  </si>
  <si>
    <t>Розетка для втычного релел, 10А, 1П, со скобой-держателем модели RGZE1S35M</t>
  </si>
  <si>
    <t>Розетка для втычного реле 5А, 2П, со-скобой-держателем, винтовой зажим модели RGZE1S48M</t>
  </si>
  <si>
    <t>Реле контроля повышенного тока 2-20А модели RM17JC00MW</t>
  </si>
  <si>
    <t>Реле контроля повышенного тока 2-20А модели RM17TA00</t>
  </si>
  <si>
    <t>Реле контроля повышенного тока 2-20А модели RM17TE00</t>
  </si>
  <si>
    <t>Реле контроля повышенного тока 2-20А модели RM17TG00</t>
  </si>
  <si>
    <t>Реле контроля повышенного тока 2-20А модели RM17TG20</t>
  </si>
  <si>
    <t>Реле контроля повышенного тока 2-20А модели RM17TU00</t>
  </si>
  <si>
    <t>Реле контроля повышенного тока 2-20А модели RM17UAS15</t>
  </si>
  <si>
    <t>Реле контроля повышенного тока 2-20А модели RM17UAS16</t>
  </si>
  <si>
    <t>Реле контроля повышенного тока 2-20А модели RM17UB310</t>
  </si>
  <si>
    <t>Реле контроля повышенного тока 2-20А модели RM17UBE15</t>
  </si>
  <si>
    <t>Реле контроля повышенного тока 2-20А модели RM17UBE16</t>
  </si>
  <si>
    <t>Реле контроля повышенного тока 2-20А модели RM22JA21MR</t>
  </si>
  <si>
    <t>Реле контроля повышенного тока 2-20А модели RM22LA32MR</t>
  </si>
  <si>
    <t>Реле контроля повышенного тока 2-20А модели RM22LG11MR</t>
  </si>
  <si>
    <t>Реле контроля повышенного тока 2-20А модели RM22TA31</t>
  </si>
  <si>
    <t>Реле контроля повышенного тока 2-20А модели RM22TA33</t>
  </si>
  <si>
    <t>Реле контроля повышенного тока 2-20А модели RM22TG20</t>
  </si>
  <si>
    <t>Реле контроля повышенного тока 2-20А модели RM22TR31</t>
  </si>
  <si>
    <t>Реле контроля повышенного тока 2-20А модели RM22TR33</t>
  </si>
  <si>
    <t>Реле контроля повышенного тока 2-20А модели RM22TU23</t>
  </si>
  <si>
    <t>Реле контроля повышенного тока 2-20А модели RM22UA22MR</t>
  </si>
  <si>
    <t>Реле контроля пов./пон напр., с/без памяти модели RM22UA33MR</t>
  </si>
  <si>
    <t>Реле контроля пов./пон., с/без памяти модели RM22UA33MT</t>
  </si>
  <si>
    <t>Реле контроля пов./пон. напряжение, без памяти модели RM22UB34</t>
  </si>
  <si>
    <t>Реле контроля частоты модели RM35HZ21FM</t>
  </si>
  <si>
    <t>Реле контроля повыш/пониж тока 2-500мА модели RM35JA31MW</t>
  </si>
  <si>
    <t>Реле контроля тока, 0.15-15A, 24-240В модели RM35JA32MR</t>
  </si>
  <si>
    <t>Реле контроля повыш/пониж тока 0,15-15A модели RM35JA32MW</t>
  </si>
  <si>
    <t>Реле контроля уровня резистивный вход модели RM35LM33MW</t>
  </si>
  <si>
    <t>Реле контроля уровня дискретный вход модели RM35LV14MW</t>
  </si>
  <si>
    <t>Реле контроля скорости модели RM35S0MW</t>
  </si>
  <si>
    <t>Мультифункциональное реле контроля фаз модели RM35TF30</t>
  </si>
  <si>
    <t>Реле контроля фаз и температуры мотора RM35TM250MW модели RM35TM250MW</t>
  </si>
  <si>
    <t>Реле контроля фази температуры мотора RM35TM50MW модели RM35TM50MW</t>
  </si>
  <si>
    <t>Реле контроля повыш/пониж напряж 1-100В модели RM35UA12MW</t>
  </si>
  <si>
    <t>Реле контроля напряжения фаза-фаза 2СО модели RM35UB330</t>
  </si>
  <si>
    <t>Реле контроля напряжения фаза-ноль 2СО модели RM35UB3N30</t>
  </si>
  <si>
    <t>Реле контроля, 3-фазн., с NFC, многофункциональный модели RMNF22TB30</t>
  </si>
  <si>
    <t>Реле силовое, 30А, 24В постоянного тока, 2 нормально открытых контакта модели RPF2ABD</t>
  </si>
  <si>
    <t>Реле силовое, 30А, 230В переменного тока, 2 нормально открытых контакта модели RPF2AP7</t>
  </si>
  <si>
    <t>Реле силовое, 30А, 24В постоянного тока, 2 перекидных контакта модели RPF2BBD</t>
  </si>
  <si>
    <t>Реле силовое, тест кнопка, 15А, 24В постоянного тока, 1 перекидной контакт модели RPM11BD</t>
  </si>
  <si>
    <t>Реле силовое, тест кнопка, светодиод, 15А, 24В постоянного тока, 1 перекидной контакт модели RPM12BD</t>
  </si>
  <si>
    <t>Реле силовое, тест кнопка, светодиод, 15А, 230В переменного тока, 1 перекидной контакт модели RPM12P7</t>
  </si>
  <si>
    <t>Реле силовое, тест кнопка, 15А, 24В постоянного тока, 2 перекидных контакта модели RPM21BD</t>
  </si>
  <si>
    <t>Реле силовое, тест кнопка, светодиод, 15А, 24В постоянного тока, 2 перекидных контакта модели RPM22BD</t>
  </si>
  <si>
    <t>Реле силовое, тест кнопка, светодиод, 15А, 230В переменного тока 2 перекидных контакта модели RPM22P7</t>
  </si>
  <si>
    <t>Реле силовое, тест кнопка, светодиод, 15А, 24В постоянного тока, 3 перекидных контакта модели RPM32BD</t>
  </si>
  <si>
    <t>Реле силовое, тест кнопка, светодиод, 15А, 230В переменного тока 3 перекидных контакта модели RPM32P7</t>
  </si>
  <si>
    <t>Реле силовое, тест кнопка, 15А, 24В постоянного тока, 4 перекидных контакта модели RPM41BD</t>
  </si>
  <si>
    <t>Реле силовое, тест кнопка, 15А, 230В переменного тока, 4 перекидных контакта модели RPM41P7</t>
  </si>
  <si>
    <t>Реле силовое, тест кнопка, светодиод, 15А, 24В постоянного тока, 4 перекидных контакта модели RPM42BD</t>
  </si>
  <si>
    <t>Реле силовое, тест кнопка, светодиод, 15А, 120В переменного тока 4 перекидных контакта модели RPM42F7</t>
  </si>
  <si>
    <t>Реле силовое, тест кнопка, светодиод, 15А, 230В переменного тока 4 перекидных контакта модели RPM42P7</t>
  </si>
  <si>
    <t>Розетка для реле RPM1, 16А, 250В переменного тока модели RPZF1</t>
  </si>
  <si>
    <t>Розетка для реле RPM2, 16А, 250В переменного тока модели RPZF2</t>
  </si>
  <si>
    <t>Розетка для реле RPM3, 16А, 250В переменного тока модели RPZF3</t>
  </si>
  <si>
    <t>Розетка для реле RPM4, 16А, 250В переменного тока модели RPZF4</t>
  </si>
  <si>
    <t>Реле интерфейсное, 12А, 24В переменного тока, 1 перекидной контакт модели RSB1A120B7</t>
  </si>
  <si>
    <t>Реле интерфейсное, 12А, 24В постоянного тока, 1 перекидной контакт модели RSB1A120BD</t>
  </si>
  <si>
    <t>Реле интерфейсное, 12А, 120В переменного тока, 1 перекидной контакт модели RSB1A120F7</t>
  </si>
  <si>
    <t>Реле интерфейсное, 12А, 220В переменного тока, 1 перекидной контакт модели RSB1A120M7</t>
  </si>
  <si>
    <t>Реле интерфейсное, 12А, 230В переменного тока, 1 перекидной контакт модели RSB1A120P7</t>
  </si>
  <si>
    <t>Реле интерфейсное, 16А, 24В постоянного тока, 1 перекидной контакт модели RSB1A160BD</t>
  </si>
  <si>
    <t>Реле интерфейсное, 16А, 220В переменного тока, 1 перекидной контакт модели RSB1A160M7</t>
  </si>
  <si>
    <t>Реле интерфейсное, 16А, 230В переменного тока, 1 перекидной контакт модели RSB1A160P7</t>
  </si>
  <si>
    <t>Реле интерфейсное, 8А, 24В переменного тока, 2 перекидных контакта модели RSB2A080B7</t>
  </si>
  <si>
    <t>Реле интерфейсное, 8А, 24В постоянного тока, 2 перекидных контакта модели RSB2A080BD</t>
  </si>
  <si>
    <t>Реле интерфейсное, 8А, 48В переменного тока, 2 перекидных контакта модели RSB2A080E7</t>
  </si>
  <si>
    <t>Реле интерфейсное, 8А, 48В постоянного тока, 2 перекидных контакта модели RSB2A080ED</t>
  </si>
  <si>
    <t>Реле интерфейсное, 8А, 120В переменного тока, 2 перекидных контакта модели RSB2A080F7</t>
  </si>
  <si>
    <t>Реле интерфейсное, 8А, 110В постоянного тока, 2 перекидных контакта модели RSB2A080FD</t>
  </si>
  <si>
    <t>Реле интерфейсное, 8А, 12В постоянного тока, 2 перекидных контакта модели RSB2A080JD</t>
  </si>
  <si>
    <t>Реле интерфейсное, 8А, 220В переменного тока, 2 перекидных контакта модели RSB2A080M7</t>
  </si>
  <si>
    <t>Реле интерфейсное, 8А, 230В переменного тока, 2 перекидных контакта модели RSB2A080P7</t>
  </si>
  <si>
    <t>Реле интерфейсное, 6А, 24В постоянного тока, 1 перекидной контакт модели RSL1AB4BD</t>
  </si>
  <si>
    <t>Реле интерфейсное, 6А, 12В постоянного тока, 1 перекидной контакт модели RSL1AB4JD</t>
  </si>
  <si>
    <t>Реле интерфейсное, 6А, 60В постоянного тока, 1 перекидной контакт модели RSL1AB4ND</t>
  </si>
  <si>
    <t>Реле интерфейсное, 6А, 24В постоянного тока, 1 перекидной контакт, слаботочное модели RSL1GB4BD</t>
  </si>
  <si>
    <t>Реле интерфейсное в сборе, 6А, 24В перем/пост тока, 1П контакт, пружинный зажим модели RSL1PRBU</t>
  </si>
  <si>
    <t>Реле интерфейсное в сборе, 6А, 230В перем/пост тока, 1П контакт, пружинный зажим модели RSL1PRPU</t>
  </si>
  <si>
    <t>Реле интерфейсное в сборе, 6А, 24В перем/пост тока, 1П контакт, винтовой зажим модели RSL1PVBU</t>
  </si>
  <si>
    <t>Реле интерфейсное в сборе, 6А, 230В перем/пост тока, 1П контакт, винтовой зажим модели RSL1PVPU</t>
  </si>
  <si>
    <t>Розетка реле, светодиод и защита, 12-24В перем и пост тока, пружинный зажим модели RSLZRA1</t>
  </si>
  <si>
    <t>Розетка реле, светодиод и защита, 12-24В перем и пост тока, винтовой зажим модели RSLZVA1</t>
  </si>
  <si>
    <t>Розетка реле, светодиод и защита, 230В перем и пост тока, винтовой зажим модели RSLZVA4</t>
  </si>
  <si>
    <t>Розетка для реле, 12А, 250В переменного тока, винтовой зажим модели RSZE1S35M</t>
  </si>
  <si>
    <t>Розетка для реле, 10А, 250В переменного тока, винтовой зажим модели RSZE1S48M</t>
  </si>
  <si>
    <t>Реле втычное, тест кнопка, 10А, 230В переменного тока, 2 перекидных контакта модели RUMC21P7</t>
  </si>
  <si>
    <t>Реле втычное, тест кнопка, 10А, 24В постоянного тока, 3 перекидных контакта модели RUMC31BD</t>
  </si>
  <si>
    <t>Реле втычное, тест кнопка, 10А, 120В переменного тока, 3 перекидных контакта модели RUMC31F7</t>
  </si>
  <si>
    <t>Реле втычное, тест кнопка, 10А, 220В постоянного тока, 3 перекидных контакта модели RUMC31MD</t>
  </si>
  <si>
    <t>Модуль таймера для реле, 24-240В переменного и постоянного тока модели RUW101MW</t>
  </si>
  <si>
    <t>Розетка для реле RUMC2 10А 250В модели RUZC2M</t>
  </si>
  <si>
    <t>Розетка для реле RUMC3 10А 250В модели RUZC3M</t>
  </si>
  <si>
    <t>Реле интерфейсное тест кнопка, 10А, 24В постоянного тока, 1 перекидной контакт модели RXG11BD</t>
  </si>
  <si>
    <t>Реле интерфейсное тест кнопка, 10А, 230В переменного тока, 1 перекидной контакт модели RXG11P7</t>
  </si>
  <si>
    <t>Реле интерфейсное тест светодиод, 10А, 24В постоянного тока, 1 перекидной контакт модели RXG12BD</t>
  </si>
  <si>
    <t>Реле интерфейсное светодиод 10А 24В переменного тока 1 перекидной контакт модели RXG13B7</t>
  </si>
  <si>
    <t>Реле интерфейсное тест кнопка, 5А, 24В постоянного тока, 2 перекидных контакта модели RXG21BD</t>
  </si>
  <si>
    <t>Реле интерфейсное тест кнопка, 5А, 230В переменного тока, 2 перекидных контакта модели RXG21P7</t>
  </si>
  <si>
    <t>Реле интерфейсное тест светодиод, 5А, 24В переменного тока, 2 перекидных контакта модели RXG22B7</t>
  </si>
  <si>
    <t>Реле интерфейсное тест светодиод, 5А, 24В постоянного тока, 2 перекидных контакта модели RXG22BD</t>
  </si>
  <si>
    <t>Реле интерфейсное тест светодиод, 5А, 220В переменного тока, 2 перекидных контакта модели RXG22M7</t>
  </si>
  <si>
    <t>Реле интерфейсное тест светодиод, 5А, 230В переменного тока, 2 перекидных контакта модели RXG22P7</t>
  </si>
  <si>
    <t>Реле интерфейсное светодиод 5А 24В переменного тока 2 перекидных контакта модели RXG23B7</t>
  </si>
  <si>
    <t>Реле интерфейсное светодиод 5А 24В постоянного тока 2 перекидных контакта модели RXG23BD</t>
  </si>
  <si>
    <t>Реле интерфейсное светодиод 5А 48В переменного тока 2 перекидных контакта модели RXG23E7</t>
  </si>
  <si>
    <t>Реле интерфейсное светодиод 5А 220В переменного тока 2 перекидных контакта модели RXG23M7</t>
  </si>
  <si>
    <t>Реле интерфейсное светодиод 5А 230В переменного тока 2 перекидных контакта модели RXG23P7</t>
  </si>
  <si>
    <t>Реле интерфейсное, 5А, 24В постоянного тока, 2 перекидных контакта модели RXG25BD</t>
  </si>
  <si>
    <t>Реле интерфейсное, 5А, 230В переменного тока, 2 перекидных контакта модели RXG25P7</t>
  </si>
  <si>
    <t>Реле интерфейсное RXM 12А 24В постоянного тока 2 перекидных контакта модели RXM2AB1BD</t>
  </si>
  <si>
    <t>Реле интерфейсное RXM 12А 120В переменного тока 2 перекидных контакта модели RXM2AB1F7</t>
  </si>
  <si>
    <t>Реле интерфейсное RXM 12А 110В постоянного тока 2 перекидных контакта модели RXM2AB1FD</t>
  </si>
  <si>
    <t>Реле интерфейсное RXM 12А 12В постоянного тока 2 перекидных контакта модели RXM2AB1JD</t>
  </si>
  <si>
    <t>Реле интерфейсное RXM 12А 230В переменного тока 2 перекидных контакта модели RXM2AB1P7</t>
  </si>
  <si>
    <t>Реле интерфейсное RXM светодиод 12А 24В переменного тока 2 перекидных контакта модели RXM2AB2B7</t>
  </si>
  <si>
    <t>Реле интерфейсное RXM светодиод 12А 24В постоянного тока 2 перекидных контакта модели RXM2AB2BD</t>
  </si>
  <si>
    <t>Реле интерфейсное RXM светодиод 12А 120В переменного тока 2 перекидных контакта модели RXM2AB2F7</t>
  </si>
  <si>
    <t>Реле интерфейсное RXM светодиод 12А 110В постоянного тока 2 перекидных контакта модели RXM2AB2FD</t>
  </si>
  <si>
    <t>Реле интерфейсное RXM светодиод 12А 12В постоянного тока 2 перекидных контакта модели RXM2AB2JD</t>
  </si>
  <si>
    <t>Реле интерфейсное RXM светодиод 12А 230В переменного тока 2 перекидных контакта модели RXM2AB2P7</t>
  </si>
  <si>
    <t>Реле интерфейсное В СБОРЕ светодиод 10А 230В перем тока 2 перекидн контакта разд модели RXM2AB2P7PVS</t>
  </si>
  <si>
    <t>Реле миниатюрное, 5А, 24В постоянного тока, 2 перекидных контакта модели RXM2LB1BD</t>
  </si>
  <si>
    <t>Реле миниатюрное, 5А, 230В переменного тока, 2 перекидных контакта модели RXM2LB1P7</t>
  </si>
  <si>
    <t>Реле миниатюрное, светодиод, 5А, 24В постоянного тока, 2 перекидных контакта модели RXM2LB2BD</t>
  </si>
  <si>
    <t>Реле миниатюрное, светодиод, 5А, 230В переменного тока, 2 перекидных контакта модели RXM2LB2P7</t>
  </si>
  <si>
    <t>Реле интерфейсное RXM 10А 24В переменного тока 3 перекидных контакта модели RXM3AB1B7</t>
  </si>
  <si>
    <t>Реле интерфейсное RXM 10А 24В постоянного тока 3 перекидных контакта модели RXM3AB1BD</t>
  </si>
  <si>
    <t>Реле интерфейсное RXM 10А 110В постоянного тока 3 перекидных контакта модели RXM3AB1FD</t>
  </si>
  <si>
    <t>Реле интерфейсное RXM 10А 230В переменного тока 3 перекидных контакта модели RXM3AB1P7</t>
  </si>
  <si>
    <t>Реле интерфейсное RXM светодиод 10А 24В переменного тока 3 перекидных контакта модели RXM3AB2B7</t>
  </si>
  <si>
    <t>Реле интерфейсное RXM светодиод 10А 24В постоянного тока 3 перекидных контакта модели RXM3AB2BD</t>
  </si>
  <si>
    <t>Реле интерфейсное RXM светодиод 10А 48В переменного тока 3 перекидных контакта модели RXM3AB2E7</t>
  </si>
  <si>
    <t>Реле интерфейсное RXM светодиод 10А 110В постоянного тока 3 перекидных контакта модели RXM3AB2FD</t>
  </si>
  <si>
    <t>Реле интерфейсное RXM светодиод 10А 230В переменного тока 3 перекидных контакта модели RXM3AB2P7</t>
  </si>
  <si>
    <t>Реле интерфейсное RXM 6А 24В переменного тока 4 перекидных контакта модели RXM4AB1B7</t>
  </si>
  <si>
    <t>Реле интерфейсное RXM 6А 24В постоянного тока 4 перекидных контакта модели RXM4AB1BD</t>
  </si>
  <si>
    <t>Реле интерфейсное RXM 6А 48В постоянного тока 4 перекидных контакта модели RXM4AB1ED</t>
  </si>
  <si>
    <t>Реле интерфейсное RXM 6А 120В переменного тока 4 перекидных контакта модели RXM4AB1F7</t>
  </si>
  <si>
    <t>Реле интерфейсное RXM 6А 110В постоянного тока 4 перекидных контакта модели RXM4AB1FD</t>
  </si>
  <si>
    <t>Реле интерфейсное RXM 6А 12В постоянного тока 4 перекидных контакта модели RXM4AB1JD</t>
  </si>
  <si>
    <t>Реле интерфейсное RXM 6А 220В постоянного тока 4 перекидных контакта модели RXM4AB1MD</t>
  </si>
  <si>
    <t>Реле интерфейсное RXM 6А 230В переменного тока 4 перекидных контакта модели RXM4AB1P7</t>
  </si>
  <si>
    <t>Реле интерфейсное в сборе, 6А 230В переменного тока, 4 перекидных контакта, РАЗД модели RXM4AB1P7PVS</t>
  </si>
  <si>
    <t>Реле интерфейсное RXM 6А 240В переменного тока 4 перекидных контакта модели RXM4AB1U7</t>
  </si>
  <si>
    <t>Реле интерфейсное RXM светодиод 6А 24В переменного тока 4 перекидных контакта модели RXM4AB2B7</t>
  </si>
  <si>
    <t>Реле интерфейсное RXM светодиод 6А 24В постоянного тока 4 перекидных контакта модели RXM4AB2BD</t>
  </si>
  <si>
    <t>Реле интерфейсное в сборе светодиод, 6А, 24В пост тока, 4 перекидных контакта разд модели RXM4AB2BDPVS</t>
  </si>
  <si>
    <t>Реле интерфейсное RXM светодиод 6А 48В переменного тока 4 перекидных контакта модели RXM4AB2E7</t>
  </si>
  <si>
    <t>Реле интерфейсное RXM светодиод 6А 110В постоянного тока 4 перекидных контакта модели RXM4AB2FD</t>
  </si>
  <si>
    <t>Реле интерфейсное RXM светодиод 6А 12В постоянного тока 4 перекидных контакта модели RXM4AB2JD</t>
  </si>
  <si>
    <t>Реле интерфейсное RXM светодиод 6А 230В переменного тока 4 перекидных контакта модели RXM4AB2P7</t>
  </si>
  <si>
    <t>Реле интерфейсное RXM 3А 24В постоянного тока 4 перекидных контакта слаботочное модели RXM4GB1BD</t>
  </si>
  <si>
    <t>Реле интерфейсное RXM 3А 230В переменного тока 4 перекидных контакта слаботочное модели RXM4GB1P7</t>
  </si>
  <si>
    <t>Реле интерфейсное RXM светодиод 3А 24В перем ток 4 перекидн контакта слаботочное модели RXM4GB2B7</t>
  </si>
  <si>
    <t>Реле интерфейсное RXM светодиод 3А 24В пост тока 4 перекидн контакта слаботочное модели RXM4GB2BD</t>
  </si>
  <si>
    <t>Реле интерфейсное RXM светодиод 3А 230В перем 4 перекидн контакта слаботочное модели RXM4GB2P7</t>
  </si>
  <si>
    <t>Реле интерфейсное RXM светодиод 3А 240В перем 4 перекидн контакта слаботочное модели RXM4GB2U7</t>
  </si>
  <si>
    <t>Реле миниатюрное, светодиод, 3А, 24В постоянного тока, 4 перекидных контакта модели RXM4LB2BD</t>
  </si>
  <si>
    <t>Реле миниатюрное, светодиод, 3А, 230В переменного тока, 4 перекидных контакта модели RXM4LB2P7</t>
  </si>
  <si>
    <t>Розетка для втычного реле RXM, туннельный зажим, раздельный модели RXZE14P</t>
  </si>
  <si>
    <t>Розетка для реле RXM2 7А модели RXZE1M2C</t>
  </si>
  <si>
    <t>Розетка для реле RXM4 7А модели RXZE1M4C</t>
  </si>
  <si>
    <t>Розетка для втычного реле RXM, винтовой зажим модели RXZE2M114</t>
  </si>
  <si>
    <t>Розетка для втычного реле RXM, клемма модели RXZE2M114M</t>
  </si>
  <si>
    <t>Розетка для втычного реле RXM2, клемма, раздельный модели RXZE2S108M</t>
  </si>
  <si>
    <t>Розетка для втычного реле RXM3, клемма, раздельный модели RXZE2S111M</t>
  </si>
  <si>
    <t>Розетка для втычного реле RXM4, клемма, раздельный модели RXZE2S114M</t>
  </si>
  <si>
    <t>Твердотельное реле, 1 фаза, 2А SSL1A12BD модели SSL1A12BD</t>
  </si>
  <si>
    <t>Твердотельное реле, 1 фаза, 2А SSL1A12BDR модели SSL1A12BDR</t>
  </si>
  <si>
    <t>Твердотельное реле, 1 фаза, 3,5 А SSL1D03BD модели SSL1D03BD</t>
  </si>
  <si>
    <t>Твердотельное реле, 1 фаза, 3,5 А SSL1D03JD модели SSL1D03JD</t>
  </si>
  <si>
    <t>Твердотельное реле, 1 фаза, 100МА SSL1D101JD модели SSL1D101JD</t>
  </si>
  <si>
    <t>Розетка для реле, винтовые зажимы, = 5-24 В модели SSLZVA1</t>
  </si>
  <si>
    <t>Твердотельное реле, 1 фаза, 12А SSM1A112P7 модели SSM1A112P7</t>
  </si>
  <si>
    <t>Твердотельное реле, 1 фаза, 12А SSM1D212BD модели SSM1D212BD</t>
  </si>
  <si>
    <t>Твердотельное реле, 1 фаза, 6А SSM1D26BD модели SSM1D26BD</t>
  </si>
  <si>
    <t>Твердотельное реле, 1 фаза, 12А SSM1D312BD модели SSM1D312BD</t>
  </si>
  <si>
    <t>Твердотельное реле, 1 фаза, 6А SSM1D36BD модели SSM1D36BD</t>
  </si>
  <si>
    <t>Твердотельное реле, двухканальное, 6А SSM2A16BD модели SSM2A16BD</t>
  </si>
  <si>
    <t>Твердотельное реле, двухканальное, 6А SSM2A16BDR модели SSM2A16BDR</t>
  </si>
  <si>
    <t>Твердотельное реле, =3-32В, ~24-300В, 50A модели SSP1A150BDT</t>
  </si>
  <si>
    <t>Твердотельное реле вход 4-32В пост. тока выход 48-660В пер. тока, 90 A модели SSP1A490BDT</t>
  </si>
  <si>
    <t>Радиатор для твердотельного реле SSRHP25 модели SSRHP25</t>
  </si>
  <si>
    <t>Кнопка белая, 1 Н/О, пружинный возврат модели XB4BA11</t>
  </si>
  <si>
    <t>Кнопка 22мм черная XB4BA21 модели XB4BA21</t>
  </si>
  <si>
    <t>Harmony XB4, кнопка, металлическая, скрытая, черная, O22, 1 НО + 1 НЗ, XB4BA25 модели XB4BA25</t>
  </si>
  <si>
    <t>Кнопка 22мм зеленая с возвратом XB4BA31 модели XB4BA31</t>
  </si>
  <si>
    <t>Кнопка XB4BA3311 модели XB4BA3311</t>
  </si>
  <si>
    <t>Кнопка XB4BA3341 модели XB4BA3341</t>
  </si>
  <si>
    <t>Кнопка XB4BA3351 модели XB4BA3351</t>
  </si>
  <si>
    <t>Harmony XB4, кнопка, металлическая, утопленная, зеленая, O22, 1 НО+1 НЗ, XB4BA35 модели XB4BA35</t>
  </si>
  <si>
    <t>Кнопка 22мм красная с возвратом XB4BA42 модели XB4BA42</t>
  </si>
  <si>
    <t>Кнопка XB4BA4322 модели XB4BA4322</t>
  </si>
  <si>
    <t>Кнопка 22мм желтая с возвратом XB4BA51 модели XB4BA51</t>
  </si>
  <si>
    <t>Кнопка 22мм синяя с возвратом XB4BA61 модели XB4BA61</t>
  </si>
  <si>
    <t>Кнопка 22мм тройная с маркировкой XB4BA731327 модели XB4BA731327</t>
  </si>
  <si>
    <t>Кнопка сброса XB4B XB4BA922 модели XB4BA922</t>
  </si>
  <si>
    <t>Кнопка 22мм черная с возвратом XB4BC21 модели XB4BC21</t>
  </si>
  <si>
    <t>Переключатель 2 позиции XB4BD21 модели XB4BD21</t>
  </si>
  <si>
    <t>Переключатель 2 позиции XB4BD25 модели XB4BD25</t>
  </si>
  <si>
    <t>Переключатель 3 позиции XB4BD33 модели XB4BD33</t>
  </si>
  <si>
    <t>Переключатель 2 позиции с возвратом модели XB4BD41</t>
  </si>
  <si>
    <t>Переключатель 3 позиции с возвратом XB4BD53 модели XB4BD53</t>
  </si>
  <si>
    <t>Потенциометр в сборе, металлическое основание., 10 ком модели XB4BD912R10K</t>
  </si>
  <si>
    <t>Потенциометр в сборе, металлическое основание., 1 ком модели XB4BD912R1K</t>
  </si>
  <si>
    <t>Переключатель 3 позиции с ключом XB4BG03 модели XB4BG03</t>
  </si>
  <si>
    <t>Переключатель 2 позиции с ключом XB4BG21 модели XB4BG21</t>
  </si>
  <si>
    <t>Переключатель 3 позиции с ключом XB4BG33 модели XB4BG33</t>
  </si>
  <si>
    <t>Переключатель 2 позиции с ключом XB4BG41 модели XB4BG41</t>
  </si>
  <si>
    <t>Переключатель 2 позиции с ключом XB4BG61 модели XB4BG61</t>
  </si>
  <si>
    <t>Переключатель 2 позиции XB4BJ21 модели XB4BJ21</t>
  </si>
  <si>
    <t>Переключатель 3 позиции XB4BJ33 модели XB4BJ33</t>
  </si>
  <si>
    <t>Переключатель 3 позиции с возвратом XB4BJ53 модели XB4BJ53</t>
  </si>
  <si>
    <t>Переключатель 22мм 24В зеленый с подсветкой модели XB4BK123B5</t>
  </si>
  <si>
    <t>Переключатель 22мм 230-240В зеленый модели XB4BK123M5</t>
  </si>
  <si>
    <t>Переключатель 22мм 24В красный с подсветкой модели XB4BK124B5</t>
  </si>
  <si>
    <t>Переключатель 22мм 230-240В красный с подсветкой модели XB4BK124M5</t>
  </si>
  <si>
    <t>Переключатель 22мм 24В желтый с подсветкой модели XB4BK125B5</t>
  </si>
  <si>
    <t>Переключатель 22мм 3-поз. с подсветкой 24В зеленый модели XB4BK133B5</t>
  </si>
  <si>
    <t>Переключатель с подсветкой, 3 положения XB4BK134B5 модели XB4BK134B5</t>
  </si>
  <si>
    <t>Кнопка 22мм красная с возвратом XB4BL42 модели XB4BL42</t>
  </si>
  <si>
    <t>Кнопка 22мм двойная с маркировкой XB4BL73415 модели XB4BL73415</t>
  </si>
  <si>
    <t>Кнопка 22мм черная XB4BP21 модели XB4BP21</t>
  </si>
  <si>
    <t>Кнопка 22мм зеленая модели XB4BP31</t>
  </si>
  <si>
    <t>Кнопка 22мм красная XB4BP42 модели XB4BP42</t>
  </si>
  <si>
    <t>Кнопка 22мм желтая модели XB4BP51</t>
  </si>
  <si>
    <t>Кнопка 22мм синяя модели XB4BP61</t>
  </si>
  <si>
    <t>Кнопка авар. останова и отключения, возврат поворотом XB4BS8442 модели XB4BS8442</t>
  </si>
  <si>
    <t>Кнопка аварийного останова 22мм с возвратом XB4BS8444 модели XB4BS8444</t>
  </si>
  <si>
    <t>Кнопка аварийного останова 22мм с возвратом XB4BS84441 модели XB4BS84441</t>
  </si>
  <si>
    <t>Кнопка аварийного останова 22мм С ВОЗВ. XB4BS8445 модели XB4BS8445</t>
  </si>
  <si>
    <t>Кнопка для аварийного останова и отключения, возвр. ключ XB4BS9442 модели XB4BS9442</t>
  </si>
  <si>
    <t>Кнопка аварийного останова 22мм с ключом XB4BS9445 модели XB4BS9445</t>
  </si>
  <si>
    <t>Кнопка аварийного останова и отключения, "Тяни-Толкай" XB4BT842 модели XB4BT842</t>
  </si>
  <si>
    <t>Кнопка аварийного останова 22мм XB4BT845 модели XB4BT845</t>
  </si>
  <si>
    <t>Сигнальная лампа 22мм с трансф. пит. белая XB4BV31 модели XB4BV31</t>
  </si>
  <si>
    <t>Сигнальная лампа 22мм с трансф пит. зеленая XB4BV43 модели XB4BV43</t>
  </si>
  <si>
    <t>Сигнальная лампа белая, 22 мм, LED, встроенный трансформатор, 400 В модели XB4BV5B1</t>
  </si>
  <si>
    <t>SE Harmony XB4 сигнальная лампа, диаметр 22 мм, зеленая, встроенный светодиод модели XB4BV5B3</t>
  </si>
  <si>
    <t>Сигнальная лампа, красная, 22мм, LED, 400 VAC, с трансф. питания модели XB4BV5B4</t>
  </si>
  <si>
    <t>Сигнальная лампа, оранж., встр. светодиод, 400 В модели XB4BV5B5</t>
  </si>
  <si>
    <t>Сигнальная лампа, синяя, встр. светодиод, 400 В модели XB4BV5B6</t>
  </si>
  <si>
    <t>Сигнальная лампа 22мм белая модели XB4BV61</t>
  </si>
  <si>
    <t>Сигнальная лампа 22мм зеленая модели XB4BV63</t>
  </si>
  <si>
    <t>Сигнальная лампа 22мм красная модели XB4BV64</t>
  </si>
  <si>
    <t>Сигнальная лампа 22мм желтая модели XB4BV65</t>
  </si>
  <si>
    <t>Сигнальная лампа22мм 24В белая модели XB4BVB1</t>
  </si>
  <si>
    <t>Сигнальная лампа22мм 24В зеленая модели XB4BVB3</t>
  </si>
  <si>
    <t>Сигнальная лампа 22мм 24В красная XB4BVB4 модели XB4BVB4</t>
  </si>
  <si>
    <t>Сигнальная лампа 22мм 24В желтая XB4BVB5 модели XB4BVB5</t>
  </si>
  <si>
    <t>Сигнальная лампа 22мм 24В желтая ATEX модели XB4BVB5EX</t>
  </si>
  <si>
    <t>Сигнальная лампа 22мм 24В синяя XB4BVB6 модели XB4BVB6</t>
  </si>
  <si>
    <t>Сигнальная лампа 22мм 48-120В XB4BVG1 модели XB4BVG1</t>
  </si>
  <si>
    <t>Сигнальная лампа 22мм 48-120В XB4BVG3 модели XB4BVG3</t>
  </si>
  <si>
    <t>Сигнальная лампа 22мм 48-120В XB4BVG4 модели XB4BVG4</t>
  </si>
  <si>
    <t>Сигнальная лампа 22мм 48-120В XB4BVG6 модели XB4BVG6</t>
  </si>
  <si>
    <t>Сигнальная лампа 22мм 230-240В XB4BVM1 модели XB4BVM1</t>
  </si>
  <si>
    <t>Сигнальная лампа 22мм 230-240В XB4BVM3 модели XB4BVM3</t>
  </si>
  <si>
    <t>Сигнальная лампа 22мм 230-240В XB4BVM4 модели XB4BVM4</t>
  </si>
  <si>
    <t>Сигнальная лампа 22мм 230-240В XB4BVM5 модели XB4BVM5</t>
  </si>
  <si>
    <t>Сигнальная лампа 22мм 230-240В XB4BVM6 модели XB4BVM6</t>
  </si>
  <si>
    <t>Кнопка 22мм 24В с возвр. с подсветкой XB4BW31B5 модели XB4BW31B5</t>
  </si>
  <si>
    <t>Кнопка 22мм 230-240В с возвр. с подсветкой XB4BW31M5 модели XB4BW31M5</t>
  </si>
  <si>
    <t>Кнопка 22мм 230В с возв. с подсветкой XB4BW3345 модели XB4BW3345</t>
  </si>
  <si>
    <t>Кнопка 22мм 220В с возв. с подсветкой XB4BW3365 модели XB4BW3365</t>
  </si>
  <si>
    <t>Кнопка 22мм 24В с возв. с подсветкой XB4BW33B5 модели XB4BW33B5</t>
  </si>
  <si>
    <t>Кнопка 22мм 48-120В с возв. с подсветкой XB4BW33G5 модели XB4BW33G5</t>
  </si>
  <si>
    <t>Кнопка 22мм 230-240В с возв. с подсветкой XB4BW33M5 модели XB4BW33M5</t>
  </si>
  <si>
    <t>Кнопка 22мм 220В с возв. с подсветкой XB4BW3465 модели XB4BW3465</t>
  </si>
  <si>
    <t>Кнопка 22мм 24В с возв. с подсветкой XB4BW34B5 модели XB4BW34B5</t>
  </si>
  <si>
    <t>Кнопка 22мм 48-120В с возв. с подсветкой XB4BW34G5 модели XB4BW34G5</t>
  </si>
  <si>
    <t>Кнопка 22мм 230-240В с возв. с подсветкой XB4BW34M5 модели XB4BW34M5</t>
  </si>
  <si>
    <t>Кнопка 22мм 24В с возв. с подсветкой XB4BW35B5 модели XB4BW35B5</t>
  </si>
  <si>
    <t>Кнопка 22мм 48-120В с возв. с подсветкой XB4BW35G5 модели XB4BW35G5</t>
  </si>
  <si>
    <t>Кнопка 22мм 230-240В с возв. с подсветкой XB4BW35M5 модели XB4BW35M5</t>
  </si>
  <si>
    <t>Кнопка 22мм 24В с возв. с подсветкой XB4BW36B5 модели XB4BW36B5</t>
  </si>
  <si>
    <t>Кнопка 22мм 48-120В с возв. с подсветкой XB4BW36G5 модели XB4BW36G5</t>
  </si>
  <si>
    <t>Кнопка 22мм 230-240В с возв. с подсветкой XB4BW36M5 модели XB4BW36M5</t>
  </si>
  <si>
    <t>Кнопка 22мм двойная с маркировкой + LED XB4BW73731B5 модели XB4BW73731B5</t>
  </si>
  <si>
    <t>Кнопка 22мм двойная с маркировкой + LED XB4BW73731G5 модели XB4BW73731G5</t>
  </si>
  <si>
    <t>Кнопка 22мм двойная с маркировкой + LED XB4BW73731M5 модели XB4BW73731M5</t>
  </si>
  <si>
    <t>Комплект приемник и беспроводная кнопка AC/DC XB4RFA02 модели XB4RFA02</t>
  </si>
  <si>
    <t>Кнопка 22мм белая с возвратом пластик модели XB5AA11</t>
  </si>
  <si>
    <t>Кнопка XB5AA15 модели XB5AA15</t>
  </si>
  <si>
    <t>Кнопка 22мм черная с возвратом XB5AA21 модели XB5AA21</t>
  </si>
  <si>
    <t>Кнопка XB5AA25 модели XB5AA25</t>
  </si>
  <si>
    <t>Кнопка 22мм зеленая с возвратом XB5AA31 модели XB5AA31</t>
  </si>
  <si>
    <t>Кнопка 22мм зеленая с возвратом XB5AA3311 модели XB5AA3311</t>
  </si>
  <si>
    <t>Кнопка XB5AA35 модели XB5AA35</t>
  </si>
  <si>
    <t>Кнопка XB5AA41 модели XB5AA41</t>
  </si>
  <si>
    <t>Кнопка 22мм красная с возвратом XB5AA42 модели XB5AA42</t>
  </si>
  <si>
    <t>Кнопка 22мм красная с возвратом XB5AA4322 модели XB5AA4322</t>
  </si>
  <si>
    <t>Кнопка XB5AA45 модели XB5AA45</t>
  </si>
  <si>
    <t>Кнопка 22мм желтая с возвратом XB5AA51 модели XB5AA51</t>
  </si>
  <si>
    <t>Кнопка 22мм синяя с возвратом XB5AA61 модели XB5AA61</t>
  </si>
  <si>
    <t>Кнопка XB5AA65 модели XB5AA65</t>
  </si>
  <si>
    <t>Кнопка 22мм черная с возвратом XB5AC21 модели XB5AC21</t>
  </si>
  <si>
    <t>Переключатель 22мм 2 позиции XB5AD21 модели XB5AD21</t>
  </si>
  <si>
    <t>Переключатель черный Д22 модели XB5AD23</t>
  </si>
  <si>
    <t>Переключатель XB5AD25 модели XB5AD25</t>
  </si>
  <si>
    <t>Переключатель 22мм 3 позиции XB5AD33 модели XB5AD33</t>
  </si>
  <si>
    <t>Переключатель 22мм черный 2 позиции с возвратом модели XB5AD41</t>
  </si>
  <si>
    <t>Переключатель 22мм 3 позиции с возвратом XB5AD53 модели XB5AD53</t>
  </si>
  <si>
    <t>Потенциометр в сборе пластиковое основание, 100 ком модели XB5AD912R100K</t>
  </si>
  <si>
    <t>Потенциометр в сборе пластиковое основание, 10 ком модели XB5AD912R10K</t>
  </si>
  <si>
    <t>Потенциометр в сборе пластиковое основание, 4.7 ком модели XB5AD912R4K7</t>
  </si>
  <si>
    <t>Переключатель 22мм 3 позиции с ключом XB5AG03 модели XB5AG03</t>
  </si>
  <si>
    <t>Переключатель 22мм 2 позиции с ключом XB5AG21 модели XB5AG21</t>
  </si>
  <si>
    <t>Переключатель 22мм 3 позиции с ключом XB5AG33 модели XB5AG33</t>
  </si>
  <si>
    <t>Переключатель черный, диаметр 22 мм, с ключом, 2 положения, с фиксацией модели XB5AG41</t>
  </si>
  <si>
    <t>Переключатель 22мм 2 позиции с ключом XB5AG61 модели XB5AG61</t>
  </si>
  <si>
    <t>Переключатель 22мм 2 позиции XB5AJ21 модели XB5AJ21</t>
  </si>
  <si>
    <t>Переключатель 22мм 3 позиции XB5AJ33 модели XB5AJ33</t>
  </si>
  <si>
    <t>Переключатель 22мм 3 позиции с возвратом XB5AJ53 модели XB5AJ53</t>
  </si>
  <si>
    <t>Переключатель 22мм 24В зеленый с подсветкой модели XB5AK123B5</t>
  </si>
  <si>
    <t>Переключатель 22мм 230-240В зеленый с подсветкой модели XB5AK123M5</t>
  </si>
  <si>
    <t>Переключатель 22мм 24В красный с подсветкой модели XB5AK124B5</t>
  </si>
  <si>
    <t>Переключатель 22мм 230-240В красный с подсветкой модели XB5AK124M5</t>
  </si>
  <si>
    <t>Переключатель 22мм 24В желтый с подсветкой модели XB5AK125B5</t>
  </si>
  <si>
    <t>Переключатель 22мм 230-240В желтый с подсветкой модели XB5AK125M5</t>
  </si>
  <si>
    <t>Переключатель с подсветкой, зеленый, пластик, 3 поз., 1НО+1НЗ, с фиксацией, 24 В модели XB5AK133B5</t>
  </si>
  <si>
    <t>Переключатель с подсветкой, 3 положения XB5AK133M5 модели XB5AK133M5</t>
  </si>
  <si>
    <t>Переключатель с подсветкой модели XB5AK134M5</t>
  </si>
  <si>
    <t>Переключатель с подсветкой, пластик, оранжевый 3 поз., фикс., 24 V, XB5AK135B5 модели XB5AK135B5</t>
  </si>
  <si>
    <t>Переключатель с подсветкой, пластик, оранж., 3 поз., фикс., 230...240 V, XB5AK135M5 модели XB5AK135M5</t>
  </si>
  <si>
    <t>Кнопка 22мм красная с возвратом XB5AL42 модели XB5AL42</t>
  </si>
  <si>
    <t>Кнопка 22мм двойная с маркировкой XB5AL73415 модели XB5AL73415</t>
  </si>
  <si>
    <t>Кнопка 22мм черная с возвратом XB5AP21 модели XB5AP21</t>
  </si>
  <si>
    <t>Кнопка 22мм зеленая с возвратом XB5AP31 модели XB5AP31</t>
  </si>
  <si>
    <t>Кнопка 22мм красная с возвратом XB5AP42 модели XB5AP42</t>
  </si>
  <si>
    <t>Кнопка 22мм желтаяс возвратом модели XB5AP51</t>
  </si>
  <si>
    <t>Кнопка авар. ост. и откл., возврат поворотом XB5AS8442 модели XB5AS8442</t>
  </si>
  <si>
    <t>Кнопка аварийного останова 22мм с возвр. XB5AS8445 модели XB5AS8445</t>
  </si>
  <si>
    <t>Кнопка для аварийного останова и отключения, возврат ключом XB5AS9442 модели XB5AS9442</t>
  </si>
  <si>
    <t>Кнопка аварийного останова 22мм с ключом XB5AS9445 модели XB5AS9445</t>
  </si>
  <si>
    <t>Кнопка аварийного останова и отключения, "Тяни-Толкай" XB5AT842 модели XB5AT842</t>
  </si>
  <si>
    <t>Кнопка аварийного останова 22мм "Тяни-Толкай" XB5AT845 модели XB5AT845</t>
  </si>
  <si>
    <t>Сигнальная лампа 22мм 230В белая модели XB5AV41</t>
  </si>
  <si>
    <t>Сигнальная лампа 22мм 230В зеленая XB5AV43 модели XB5AV43</t>
  </si>
  <si>
    <t>Сигнальная лампа 22мм 230В красная XB5AV44 модели XB5AV44</t>
  </si>
  <si>
    <t>Сигнальная лампа 22мм 230В желтая XB5AV45 модели XB5AV45</t>
  </si>
  <si>
    <t>Сигнальная лампа, LED, белая, 400 В модели XB5AV5B1</t>
  </si>
  <si>
    <t>Сигнальная лампа 22мм до 250В белая модели XB5AV61</t>
  </si>
  <si>
    <t>Сигнальная лампа 22мм до 250В зеленая XB5AV63 модели XB5AV63</t>
  </si>
  <si>
    <t>Сигнальная лампа 22мм до 250В красная XB5AV64 модели XB5AV64</t>
  </si>
  <si>
    <t>Сигнальная лампа 22мм до 250В желтая XB5AV65 модели XB5AV65</t>
  </si>
  <si>
    <t>Сигнальная лампа 22мм 24В белая модели XB5AVB1</t>
  </si>
  <si>
    <t>Сигнальная лампа 22мм 24В зеленая модели XB5AVB3</t>
  </si>
  <si>
    <t>Сигнальная лампа 22мм 24В красная XB5AVB4 модели XB5AVB4</t>
  </si>
  <si>
    <t>Сигнальная лампа 22мм 24В желтая XB5AVB5 модели XB5AVB5</t>
  </si>
  <si>
    <t>Сигнальная лампа 22мм 24В синяя XB5AVB6 модели XB5AVB6</t>
  </si>
  <si>
    <t>Сигнальная лампа 22мм 48-120В белая модели XB5AVG1</t>
  </si>
  <si>
    <t>Сигнальная лампа 22мм 48-120В зеленая модели XB5AVG3</t>
  </si>
  <si>
    <t>Сигнальная лампа 22мм 48-120В красная модели XB5AVG4</t>
  </si>
  <si>
    <t>Сигнальная лампа 22мм 48-120В желтая модели XB5AVG5</t>
  </si>
  <si>
    <t>Сигнальная лампа 22мм 230-240В белая модели XB5AVM1</t>
  </si>
  <si>
    <t>Сигнальная лампа 22мм 230-240В зеленая модели XB5AVM3</t>
  </si>
  <si>
    <t>Сигнальная лампа 22мм 230-240В красная модели XB5AVM4</t>
  </si>
  <si>
    <t>Сигнальная лампа 22мм 230-240В желтая модели XB5AVM5</t>
  </si>
  <si>
    <t>Сигнальная лампа 22мм 230-240В синяя модели XB5AVM6</t>
  </si>
  <si>
    <t>Кнопка 22мм 24В белая с подсветкой модели XB5AW31B5</t>
  </si>
  <si>
    <t>Кнопка 22мм 230-240В белая с подсветкой модели XB5AW31M5</t>
  </si>
  <si>
    <t>Кнопка 22мм 24В зеленая с подсветкой XB5AW33B5 модели XB5AW33B5</t>
  </si>
  <si>
    <t>Кнопка 22мм 230-240В зеленая с подсветкой модели XB5AW33M5</t>
  </si>
  <si>
    <t>Кнопка 22мм 24В красная с подсветкой XB5AW34B5 модели XB5AW34B5</t>
  </si>
  <si>
    <t>Кнопка 22мм 230-240В красная с подсветкой модели XB5AW34M5</t>
  </si>
  <si>
    <t>Кнопка 22мм 24В желтая с подсветкой XB5AW35B5 модели XB5AW35B5</t>
  </si>
  <si>
    <t>Кнопка 22мм 230-240В желтая с подсветкой модели XB5AW35M5</t>
  </si>
  <si>
    <t>Кнопка 22мм 24В синяя с подсветкой модели XB5AW36B5</t>
  </si>
  <si>
    <t>Кнопка 22мм 230-240В синяя с подсветкой модели XB5AW36M5</t>
  </si>
  <si>
    <t>Кнопка 22мм двойная с маркировкой + LED XB5AW73731B5 модели XB5AW73731B5</t>
  </si>
  <si>
    <t>Кнопка 22мм двойная с маркировкой + LED XB5AW73731M5 модели XB5AW73731M5</t>
  </si>
  <si>
    <t>Сигнальная лампа, 3-фазн., К-З-Ж LED, 400В модели XB5EV57K4</t>
  </si>
  <si>
    <t>Сигнальная лампа,3-фазн., белая LED, 400В модели XB5EV57L4</t>
  </si>
  <si>
    <t>Сигнальная лампа, монолит. корпус, белая, 24В модели XB5EVB1</t>
  </si>
  <si>
    <t>Сигнальная лампа, 24 В, зеленая модели XB5EVB3</t>
  </si>
  <si>
    <t>Сигнальная лампа, 24 В, красная модели XB5EVB4</t>
  </si>
  <si>
    <t>Сигнальная лампа, 24 В, оранжевая модели XB5EVB5</t>
  </si>
  <si>
    <t>Сигнальная лампа, ЗЕЛЕН., 230В, монолит. модели XB5EVM3</t>
  </si>
  <si>
    <t>Зуммер, непр./прер. сигнал, красный, подстветка 24В модели XB5KS2B4</t>
  </si>
  <si>
    <t>Зуммер, непрерывный/прерыв. сигнал, красный подсветка 230В модели XB5KS2M4</t>
  </si>
  <si>
    <t>Звонок 85дБ 22мм 24В модели XB5KSB</t>
  </si>
  <si>
    <t>Звонок 85дБ 22мм 230-240В модели XB5KSM</t>
  </si>
  <si>
    <t>RJ45-разъем в панель, для отв. 22мм модели XB5PRJ45</t>
  </si>
  <si>
    <t>Комплект приемник и беспроводная кнопка 24ВDC XB5RMA04 модели XB5RMA04</t>
  </si>
  <si>
    <t>Кнопка 16мм черная с возвратом XB6AA25B модели XB6AA25B</t>
  </si>
  <si>
    <t>Кнопка 16мм зеленая с возвратом XB6AA31B модели XB6AA31B</t>
  </si>
  <si>
    <t>Кнопка 16мм красная с возвратом XB6AA45B модели XB6AA45B</t>
  </si>
  <si>
    <t>Переключатель 16мм 2 позиции черный XB6AD221B модели XB6AD221B</t>
  </si>
  <si>
    <t>Переключатель 16мм 2 позиции черный XB6AD225B модели XB6AD225B</t>
  </si>
  <si>
    <t>Кнопка 16мм зеленая с подсветкой модели XB6AF3B5B</t>
  </si>
  <si>
    <t>Переключатель с ключом, черный, 2 позиции модели XB6AGC5B</t>
  </si>
  <si>
    <t>Триггер аварийного останова 16мм с возвратом поворотом модели XB6AS8349B</t>
  </si>
  <si>
    <t>Сигнальная лампа 16мм 12-24В зеленая модели XB6AV3BB</t>
  </si>
  <si>
    <t>Сигнальная лампа 16мм 12-24В красная модели XB6AV4BB</t>
  </si>
  <si>
    <t>Сигнальная лампа 16мм 12-24В желтая модели XB6AV5BB</t>
  </si>
  <si>
    <t>Кнопка 16мм 12-24В красная XB6AW4B2B модели XB6AW4B2B</t>
  </si>
  <si>
    <t>Переключатель 16мм квадратный 3 позиции XB6CD235B модели XB6CD235B</t>
  </si>
  <si>
    <t>Кнопка 16мм 12-24В зеленая с подсветкой XB6CF3B1B модели XB6CF3B1B</t>
  </si>
  <si>
    <t>Сигнальная лампа 16мм 12-24В белая квадратная модели XB6CV1BB</t>
  </si>
  <si>
    <t>Сигнальная лампа 16мм 12-24В зеленая квадратная с подсветкой модели XB6CV3BB</t>
  </si>
  <si>
    <t>Сигнальная лампа 16мм 12-24В красная квадратная с подсветкой модели XB6CV4BB</t>
  </si>
  <si>
    <t>Сигнальная лампа 16мм 12-24В желтая квадратная с подсветкой модели XB6CV5BB</t>
  </si>
  <si>
    <t>Переключатель 16мм 3 позиции квадратный черный модели XB6DD235B</t>
  </si>
  <si>
    <t>Кнопка 16мм 12-25В белая с подсветкой квадратная модели XB6DF1B5B</t>
  </si>
  <si>
    <t>Кнопка 16мм 12-25В зеленая с подсветкой КВ. XB6DF3B5B модели XB6DF3B5B</t>
  </si>
  <si>
    <t>Кнопка 16мм 12-25В красная с подсветкой КВ. XB6DF4B5B модели XB6DF4B5B</t>
  </si>
  <si>
    <t>Сигнальная лампа 16мм 12-24В зеленая с диодом модели XB6DV3BB</t>
  </si>
  <si>
    <t>Сигнальная лампа 16мм 12-24В красная с диодом модели XB6DV4BB</t>
  </si>
  <si>
    <t>Кнопка 16мм 12-24В белая с возвратом XB6DW1B5B модели XB6DW1B5B</t>
  </si>
  <si>
    <t>Кнопка 16мм 12-24В зеленая с возвратом XB6DW3B5B модели XB6DW3B5B</t>
  </si>
  <si>
    <t>Кнопка 16мм 12-24В красная с возвратом XB6DW4B5B модели XB6DW4B5B</t>
  </si>
  <si>
    <t>Квадратная кнопка с подсветкой желтая модели XB6DW5B5B</t>
  </si>
  <si>
    <t>Кнопка черная, 16 мм, пружинный возврат, круглая модели XB6EAA21P</t>
  </si>
  <si>
    <t>Кнопка красная, 16 мм, пружинный возврат, круглая модели XB6EAA41P</t>
  </si>
  <si>
    <t>Кнопка аварийного останова 22мм красный XB7ES545P модели XB7ES545P</t>
  </si>
  <si>
    <t>Сигнальная лампа 24В зеленая XB7EV03BP модели XB7EV03BP</t>
  </si>
  <si>
    <t>Сигнальная лампа зеленая 120 В перем. напряжение модели XB7EV03GP</t>
  </si>
  <si>
    <t>Сигнальная лампа 22мм 230В зеленая XB7EV03MP модели XB7EV03MP</t>
  </si>
  <si>
    <t>Сигнальная лампа фастон 230В модели XB7EV03MP3</t>
  </si>
  <si>
    <t>Сигнальная лампа 22мм 24В красная XB7EV04BP модели XB7EV04BP</t>
  </si>
  <si>
    <t>Сигнальная лампа 22мм 120В перемЕН. красная модели XB7EV04GP</t>
  </si>
  <si>
    <t>Сигнальная лампа 22мм 230В красная XB7EV04MP модели XB7EV04MP</t>
  </si>
  <si>
    <t>Сигнальная лампа 22мм 24В желтая XB7EV05BP модели XB7EV05BP</t>
  </si>
  <si>
    <t>Сигнальная лампа желтая 120 В модели XB7EV05GP</t>
  </si>
  <si>
    <t>Сигнальная лампа 22мм 230В желтая XB7EV05MP модели XB7EV05MP</t>
  </si>
  <si>
    <t>Сигнальная лампа 22мм 24В синяя XB7EV06BP модели XB7EV06BP</t>
  </si>
  <si>
    <t>Сигнальная лампа 22мм 230В синяя XB7EV06MP модели XB7EV06MP</t>
  </si>
  <si>
    <t>Сигнальная лампа 22мм 24В прозрачная модели XB7EV07BP</t>
  </si>
  <si>
    <t>Сигнальная лампа прозрачная 120 В модели XB7EV07GP</t>
  </si>
  <si>
    <t>Сигнальная лампа 22мм 230В прозрачная модели XB7EV07MP</t>
  </si>
  <si>
    <t>Сигнальная лампа 22мм 24В оранжевая модели XB7EV08BP</t>
  </si>
  <si>
    <t>Harmony XB7, сигнальная лампа, оранжевая, ~120В модели XB7EV08GP</t>
  </si>
  <si>
    <t>Сигнальная лампа 22мм 230В оранжевая модели XB7EV08MP</t>
  </si>
  <si>
    <t>Сигнальная лампа 22мм 220В зеленая XB7EV63P модели XB7EV63P</t>
  </si>
  <si>
    <t>Сигнальная лампа 22мм 220В красная XB7EV64P модели XB7EV64P</t>
  </si>
  <si>
    <t>Сигнальная лампа 22мм до 250В желтая XB7EV65P модели XB7EV65P</t>
  </si>
  <si>
    <t>Сигнальная лампа 22мм до 250В синяя модели XB7EV66P</t>
  </si>
  <si>
    <t>Сигнальная лампа 22мм 230В зеленая XB7EV73P модели XB7EV73P</t>
  </si>
  <si>
    <t>Сигнальная лампа 22мм 230В красная XB7EV74P модели XB7EV74P</t>
  </si>
  <si>
    <t>Сигнальная лампа 22мм 230В желтая XB7EV75P модели XB7EV75P</t>
  </si>
  <si>
    <t>Кнопка белая XB7 моноблочная НО+НЗ XB7NA15 модели XB7NA15</t>
  </si>
  <si>
    <t>Кнопка 22мм черная с возвратом 1НО модели XB7NA21</t>
  </si>
  <si>
    <t>Кнопка черная с возвратом 2НО модели XB7NA23</t>
  </si>
  <si>
    <t>Кнопка 22мм черная с возвратом НО + НЗ модели XB7NA25</t>
  </si>
  <si>
    <t>Кнопка 22мм зеленая с возвратом 1НО модели XB7NA31</t>
  </si>
  <si>
    <t>Кнопка 22мм зеленая с возвратом 1НО "I" модели XB7NA3131</t>
  </si>
  <si>
    <t>Кнопка 22мм зеленая с возвратом 1НО "Start" модели XB7NA3133</t>
  </si>
  <si>
    <t>Кнопка 22мм зеленая с возвратом 2НО модели XB7NA33</t>
  </si>
  <si>
    <t>Кнопка 22мм зеленая с возвратом НО + НЗ модели XB7NA35</t>
  </si>
  <si>
    <t>Кнопка 22мм красная с возвратом 1НЗ модели XB7NA42</t>
  </si>
  <si>
    <t>Кнопка 22мм красная 1НЗ с маркировкой Stop модели XB7NA4234</t>
  </si>
  <si>
    <t>Кнопка 22мм красная с возвратом НО + НЗ модели XB7NA45</t>
  </si>
  <si>
    <t>Кнопка 22мм красная НО+НЗ с маркировкой Stop модели XB7NA4534</t>
  </si>
  <si>
    <t>Кнопка с пружинным возвратом синяя, 1НО, 1НЗ модели XB7NA65</t>
  </si>
  <si>
    <t>Кнопка 22мм желтая с возвратом 1НО модели XB7NA81</t>
  </si>
  <si>
    <t>Переключатель 22мм 2 позиции 1НО модели XB7ND21</t>
  </si>
  <si>
    <t>Переключатель 22мм 2 позиции 1НО + 1НЗ модели XB7ND25</t>
  </si>
  <si>
    <t>Переключатель 22мм 3 позиции 2НО модели XB7ND33</t>
  </si>
  <si>
    <t>Переключатель 22мм 2 позиц. с ключом 1НО модели XB7NG21</t>
  </si>
  <si>
    <t>Переключатель 22мм 3 позиц. с ключом 2НО модели XB7NG33</t>
  </si>
  <si>
    <t>Кнопка 22мм черная с фиксацией 1НО модели XB7NH21</t>
  </si>
  <si>
    <t>Кнопка 22мм черная с фиксацией НО + НЗ модели XB7NH25</t>
  </si>
  <si>
    <t>Кнопка 22мм зеленая с фиксацией 1НО модели XB7NH31</t>
  </si>
  <si>
    <t>Кнопка 22мм зеленая с фиксацией НО + НЗ модели XB7NH35</t>
  </si>
  <si>
    <t>Кнопка 22мм 24В зеленая с подсветкой XB7NJ03B1 модели XB7NJ03B1</t>
  </si>
  <si>
    <t>Кнопка 22мм 24В красная с подсветкой 1НО модели XB7NJ04B1</t>
  </si>
  <si>
    <t>Кнопка 22мм красная с выступающим толкателем с маркировкой О модели XB7NL4532</t>
  </si>
  <si>
    <t>Кнопка аварийного останова, триггерного действия XB7NS8442 модели XB7NS8442</t>
  </si>
  <si>
    <t>Кнопка Ааварийного останова триггерного действия, возврат поворотом модели XB7NS8444</t>
  </si>
  <si>
    <t>Кнопка аварийного останова, триггерного действия XB7NS8445 модели XB7NS8445</t>
  </si>
  <si>
    <t>Кнопка аварийного останова, триггерного действия XB7NT842 модели XB7NT842</t>
  </si>
  <si>
    <t>Кнопка аварийного останова, триггерного действия XB7NT844 модели XB7NT844</t>
  </si>
  <si>
    <t>Кнопка аварийного останова, триггерного действия XB7NT845 модели XB7NT845</t>
  </si>
  <si>
    <t>Кнопка 22мм 24В зеленая с подсветкой модели XB7NW33B1</t>
  </si>
  <si>
    <t>Кнопка 22мм 230В зеленая с подсветкой XB7NW33M1 модели XB7NW33M1</t>
  </si>
  <si>
    <t>Кнопка 22мм 24В красная с подсветкой XB7NW34B1 модели XB7NW34B1</t>
  </si>
  <si>
    <t>Кнопка 22мм 24В красная с подсветкой XB7NW34B2 модели XB7NW34B2</t>
  </si>
  <si>
    <t>Кнопка 22мм 230В красная с подсветкой XB7NW34M1 модели XB7NW34M1</t>
  </si>
  <si>
    <t>Кнопка 22мм 230В красная с подсветкой XB7NW34M2 модели XB7NW34M2</t>
  </si>
  <si>
    <t>Кнопка с подсветкой, МОНОЛИТ., 22 мм, с возвратом, 1 НО, синяя, LED модели XB7NW36B1</t>
  </si>
  <si>
    <t>Кнопка 22мм 24В желтая с подсветкой XB7NW38B1 модели XB7NW38B1</t>
  </si>
  <si>
    <t>Блок-контакт винтовое крепление 1НО модели ZBE101</t>
  </si>
  <si>
    <t>Блок-контакт пружинный зажим 1НО модели ZBE1015</t>
  </si>
  <si>
    <t>Блок-контакт с покрытием винтовое крепление 1НО модели ZBE1016</t>
  </si>
  <si>
    <t>Блок-контакт для суровых условий винтовое крепление 1НО модели ZBE1016P</t>
  </si>
  <si>
    <t>Блок-контакт винтовое крепление 1НЗ модели ZBE102</t>
  </si>
  <si>
    <t>Блок-контакт пружинный зажим 1НЗ модели ZBE1025</t>
  </si>
  <si>
    <t>Блок-контакт для суровых условий винтовое крепление 1НЗ модели ZBE1026P</t>
  </si>
  <si>
    <t>Блок-контакт с задержкой винтовое крепление 1НЗ модели ZBE202</t>
  </si>
  <si>
    <t>Блок-контакт винтовое крепление 2НО модели ZBE203</t>
  </si>
  <si>
    <t>Блок-контакт винтовое крепление 2НЗ модели ZBE204</t>
  </si>
  <si>
    <t>Блок-контакт винтовое крепление 1НО+1НЗ модели ZBE205</t>
  </si>
  <si>
    <t>Коплект ключей N\ 455 модели ZBG455</t>
  </si>
  <si>
    <t>Прозрачный колпачек для кнопки ZBP0 модели ZBP0</t>
  </si>
  <si>
    <t>Прозрачный колпачек для кнопки ZBP0A модели ZBP0A</t>
  </si>
  <si>
    <t>Прозрачный колпачек для кнопки ZBPA модели ZBPA</t>
  </si>
  <si>
    <t>Защита для RJ45/USB-разъем, резина, IP65/67 модели ZBSP1</t>
  </si>
  <si>
    <t>Сигнальный блок до 250В с клеммными зажимами модели ZBV6</t>
  </si>
  <si>
    <t>Cветодиодный блок. 24В винтовое крепление ZBVB1 модели ZBVB1</t>
  </si>
  <si>
    <t>Светодиодный блок 24В белый пруж зажим модели ZBVB15</t>
  </si>
  <si>
    <t>24-120В перем./пост. корпус сигнальной лампы ZBVBG1 модели ZBVBG1</t>
  </si>
  <si>
    <t>Светодиодный блок 120В винт. крепл. ZBVG1 модели ZBVG1</t>
  </si>
  <si>
    <t>Светодиодный блок 240В винт. крепл. ZBVM1 модели ZBVM1</t>
  </si>
  <si>
    <t>Светодиодный блок 240В под разъём ZBVM14 модели ZBVM14</t>
  </si>
  <si>
    <t>Пластина для маркировки чистая ZBY0102 модели ZBY0102</t>
  </si>
  <si>
    <t>Этикетка без текста модели ZBY2101</t>
  </si>
  <si>
    <t>Маркировка O-I модели ZBY2178</t>
  </si>
  <si>
    <t>Этикетка Stop модели ZBY2304</t>
  </si>
  <si>
    <t>Этикетка Power On модели ZBY2326</t>
  </si>
  <si>
    <t>Этикетка Emergency Stop модели ZBY2330</t>
  </si>
  <si>
    <t>Держатель маркировки + маркировка ZBY2H101 модели ZBY2H101</t>
  </si>
  <si>
    <t>Листы с 76 маркировками D22 8 X 27 MM модели ZBY4100</t>
  </si>
  <si>
    <t>Этикетка ZBY4101 модели ZBY4101</t>
  </si>
  <si>
    <t>Держатель маркировки + маркировка ZBY4H101 модели ZBY4H101</t>
  </si>
  <si>
    <t>Пластина для маркировки чистая ZBY5102 модели ZBY5102</t>
  </si>
  <si>
    <t>Держатель маркировки + маркировка ZBY6101 модели ZBY6101</t>
  </si>
  <si>
    <t>Держатель маркировки + маркировка ZBY6102 модели ZBY6102</t>
  </si>
  <si>
    <t>Держатель маркировки + маркировка ZBY6H102 модели ZBY6H102</t>
  </si>
  <si>
    <t>Пластина с маркировкой аврийного останова ZBY8101 модели ZBY8101</t>
  </si>
  <si>
    <t>Пластина с маркировкой аврийного останова ZBY9101 модели ZBY9101</t>
  </si>
  <si>
    <t>Маркировка для аварийной кнопки без надписи 60мм 3D модели ZBY9121</t>
  </si>
  <si>
    <t>3D маркировка "Emergency Stop" модели ZBY9320</t>
  </si>
  <si>
    <t>Аксессуар маркировка для кнопки аварийного останова ZBY9330M модели ZBY9330M</t>
  </si>
  <si>
    <t>Аварийная маркировка, диаметр 60мм, ZBY9330T модели ZBY9330T</t>
  </si>
  <si>
    <t>Защитное устройство для грибовидной кнопки модели ZBZ1604</t>
  </si>
  <si>
    <t>Грибовидный защитный кожух ZBZ1605 модели ZBZ1605</t>
  </si>
  <si>
    <t>Держатель маркировки ZBZ32 модели ZBZ32</t>
  </si>
  <si>
    <t>Держатель маркировки ZBZ33 модели ZBZ33</t>
  </si>
  <si>
    <t>Держатель маркировки ZBZ34 модели ZBZ34</t>
  </si>
  <si>
    <t>Держатель маркировки ZBZ35 модели ZBZ35</t>
  </si>
  <si>
    <t>Блокировка для кнопки, телескопическая модели ZBZ3605</t>
  </si>
  <si>
    <t>Пыльник желтый для грибков модели ZBZ58</t>
  </si>
  <si>
    <t>Тестовый блок 22MM 120V модели ZBZG156</t>
  </si>
  <si>
    <t>Корпус джойстика ZD4PA103 модели ZD4PA103</t>
  </si>
  <si>
    <t>Корпус джойстика 22MM 4 позиции модели ZD4PA203</t>
  </si>
  <si>
    <t>Деталь джойстика 22мм 4 позиции с возвр. модели ZD4PA24</t>
  </si>
  <si>
    <t>Деталь джойстика ZD5PA14 модели ZD5PA14</t>
  </si>
  <si>
    <t>Блок-контакт 1НО ZENL1111 модели ZENL1111</t>
  </si>
  <si>
    <t>Блок-контакт 1НЗ модели ZENL1121</t>
  </si>
  <si>
    <t>Контроллер M100 16I/O, релейные вых., AC220 модель TM100C16RN</t>
  </si>
  <si>
    <t>Контроллер M100 24I/O, релейные вых., AC220 модель TM100C24RN</t>
  </si>
  <si>
    <t>Контроллер M100 32I/O, релейные вых., AC220 модель TM100C32RN</t>
  </si>
  <si>
    <t>Контроллер M100 40I/O, релейные вых., AC220 модель TM100C40RN</t>
  </si>
  <si>
    <t>Контроллер M200 16I/O, релейные вых., AC220 модель TM200C16R</t>
  </si>
  <si>
    <t>Контроллер M200 16I/O, транз. PNP, DC24, T модель TM200C16T</t>
  </si>
  <si>
    <t>Контроллер M200 16I/O, транз. NPN, DC24, U модель TM200C16U</t>
  </si>
  <si>
    <t>Контроллер M200 24I/O, релейные вых., AC220 модель TM200C24R</t>
  </si>
  <si>
    <t>Контроллер M200 24I/O, транз. PNP, DC24 модель TM200C24T</t>
  </si>
  <si>
    <t>Контроллер M200 24I/O, транз. NPN, DC24 модель TM200C24U</t>
  </si>
  <si>
    <t>Контроллер M200 32I/O, релейные вых.,AC220, модель TM200C32R</t>
  </si>
  <si>
    <t>Контроллер M200 32I/O 24VDC, TR.SOU вых/2HSC/4FC/EXP модель TM200C32T</t>
  </si>
  <si>
    <t>Контроллер M200 32I/O 24VDC, TR.SIN вых/2HSC/4FC/EXP модель TM200C32U</t>
  </si>
  <si>
    <t>Контроллер M200 40I/O, AC220 модель TM200C40R</t>
  </si>
  <si>
    <t>Контроллер M200 40I/O, транз. PNP модель TM200C40T</t>
  </si>
  <si>
    <t>Контроллер M200 40I/O, транз.NPN модель TM200C40U</t>
  </si>
  <si>
    <t>Контроллер M200 60I/O, релейные вых., AC220 модель TM200C60R</t>
  </si>
  <si>
    <t>Контроллер M200 24I/O, релейные вых., AC220,1 ETH модель TM200CE24R</t>
  </si>
  <si>
    <t>Контроллер M200 24I/O, транз. PNP, DC24,1 ETH модель TM200CE24T</t>
  </si>
  <si>
    <t>Контроллер M200 24I/O, транз. NPN, DC24,1 ETH модель TM200CE24U</t>
  </si>
  <si>
    <t>Контроллер M200 32I/O, релейные вых., AC220,1 ETH модель TM200CE32R</t>
  </si>
  <si>
    <t>Контроллер M200 40I/O, релейные вых., AC220,1 ETH модель TM200CE40R</t>
  </si>
  <si>
    <t>Контроллер M200 40I/O, транз. PNP 1 ETH модель TM200CE40T</t>
  </si>
  <si>
    <t>Контроллер M200 40I/O, транз. NPN, 1 ETH модель TM200CE40U</t>
  </si>
  <si>
    <t>Контроллер M221-16IO реле, PID РЕГУЛЯТОР модель TM221C16R</t>
  </si>
  <si>
    <t>Контроллер M221-16IO транзист источник модель TM221C16T</t>
  </si>
  <si>
    <t>Контроллер M221-24IO реле, часы модель TM221C24R</t>
  </si>
  <si>
    <t>Контроллер M221-40IO реле, часы модель TM221C40R</t>
  </si>
  <si>
    <t>Контроллер M221-40IO транзист источник модель TM221C40T</t>
  </si>
  <si>
    <t>Контроллер M221-16IO реле ethernet модель TM221CE16R</t>
  </si>
  <si>
    <t>Контроллер M221-16IO транзист источник ethernet модель TM221CE16T</t>
  </si>
  <si>
    <t>Контроллер M221-24IO реле ethernet модель TM221CE24R</t>
  </si>
  <si>
    <t>Контроллер M221-24IO транзист источник ethernet модель TM221CE24T</t>
  </si>
  <si>
    <t>Контроллер M221-40IO реле ethernet модель TM221CE40R</t>
  </si>
  <si>
    <t>Контроллер M221-40IO транзист источник ethernet модель TM221CE40T</t>
  </si>
  <si>
    <t>Контроллер М221-16IO реле, 8 модель TM221M16R</t>
  </si>
  <si>
    <t>Контроллер М221-16IO реле пруж.разъемы модель TM221M16RG</t>
  </si>
  <si>
    <t>Контроллер М221-16IO транзист источник модель TM221M16T</t>
  </si>
  <si>
    <t>Контроллер блок М221-16IO транзист источник пруж.разъемы модель TM221M16TG</t>
  </si>
  <si>
    <t>Контроллер М221-32IO транзист источник модель TM221M32TK</t>
  </si>
  <si>
    <t>Контроллер М221-16IO реле ethernet модель TM221ME16R</t>
  </si>
  <si>
    <t>Контроллер М221-16IO реле ethernet пруж.разъемы модель TM221ME16RG</t>
  </si>
  <si>
    <t>Контроллер М221-16IO транзист источник ethernet модель TM221ME16T</t>
  </si>
  <si>
    <t>Контроллер М221-16IO транзист источник ethernet пруж.разъемы модель TM221ME16TG</t>
  </si>
  <si>
    <t>Контроллер М221-32IO транзист источник ethernet модель TM221ME32TK</t>
  </si>
  <si>
    <t>Контроллер M241-24IO реле, транзист модель TM241C24R</t>
  </si>
  <si>
    <t>Контроллер M241-24IO транзисторный источник, PNP модель TM241C24T</t>
  </si>
  <si>
    <t>Контроллер M241-24IO транзисторный приемник модель TM241C24U</t>
  </si>
  <si>
    <t>Контроллер M241-40IO реле, транзист модель TM241C40R</t>
  </si>
  <si>
    <t>Контроллер M241-40IO транзисторный источник модель TM241C40T</t>
  </si>
  <si>
    <t>Контроллер M241-40IO транзисторный приемник модель TM241C40U</t>
  </si>
  <si>
    <t>Контроллер M241-24IO реле, транзист, ethernet модель TM241CE24R</t>
  </si>
  <si>
    <t>Контроллер M241-24IO транзист источник ethernet модель TM241CE24T</t>
  </si>
  <si>
    <t>Контроллер M241-24IO транзист приемник ethernet модель TM241CE24U</t>
  </si>
  <si>
    <t>Контроллер M241-40IO реле, транзист, ethernet модель TM241CE40R</t>
  </si>
  <si>
    <t>Контроллер M241-40IO транзист источник ethernet модель TM241CE40T</t>
  </si>
  <si>
    <t>Контроллер M241-40IO транзист приемник ethernet модель TM241CE40U</t>
  </si>
  <si>
    <t>Контроллер M241-24IO реле ethernet CAN MASTER модель TM241CEC24R</t>
  </si>
  <si>
    <t>Контроллер M241-24IO транзист источник ethernet CAN MASTER модель TM241CEC24T</t>
  </si>
  <si>
    <t>Контроллер M241-24IO транзист приемник ethernet CAN MASTER модель TM241CEC24U</t>
  </si>
  <si>
    <t>Контроллер M251, 24В модель TM251MDESE</t>
  </si>
  <si>
    <t>Контроллер М251 1 ethernet+CAN 63 модель TM251MESC</t>
  </si>
  <si>
    <t>Контроллер М251 2 ethernet порта, часы модель TM251MESE</t>
  </si>
  <si>
    <t>Контроллер распределённый M262, 24В модель TM262L01MDESE8T</t>
  </si>
  <si>
    <t>Контроллер M262, 5 нс/инстр. IIOT модель TM262L10MESE8T</t>
  </si>
  <si>
    <t>Контроллер движения M262, 16 осей, SERCOS3 модель TM262M35MESS8T</t>
  </si>
  <si>
    <t>Контроллер М171 оптимальный, дисплей, 22 I/O MODBUS 2SSR модель TM171ODM22S</t>
  </si>
  <si>
    <t>Контроллер М171 оптимальный, скрытый монтаж, 22 I/OS модель TM171OF22R</t>
  </si>
  <si>
    <t>Контроллер М171 оптимальный, скрытый монтаж, 22 I/OS MODBUS модель TM171OFM22R</t>
  </si>
  <si>
    <t>Контроллер М171 производительный, дисплей, 27I/O MODBUS, 2SSR модель TM171PDM27S</t>
  </si>
  <si>
    <t>Контроллер М171 производительный, 3I/O, MODBUS, BACNET модель TM171PFE03</t>
  </si>
  <si>
    <t>Контроллер М172, дисплей, 7 I/O, ETH, 2 RS485 модель TM172PDG07R</t>
  </si>
  <si>
    <t>Контроллер М172, дисплей, 18 I/O, ETH R, 2 RS485 модель TM172PDG18R</t>
  </si>
  <si>
    <t>Контроллер М172, дисплей, 18 I/O, ETH S, 2 RS485, 2SSR модель TM172PDG18S</t>
  </si>
  <si>
    <t>Контроллер М172, дисплей, 28 I/O, ETH, 2 MB модель TM172PDG28R</t>
  </si>
  <si>
    <t>Контроллер M172 производительный, с дисплей, 28 I/O ETH 2RS485 изол.. модель TM172PDG28RI</t>
  </si>
  <si>
    <t>Контроллер М172, дисплей, 28I/O,ETH, 2 MB, 2SSR модель TM172PDG28S</t>
  </si>
  <si>
    <t>Контроллер M172 производительный, с дисплеем, 28I/O ETH 2RS485 2SSR изол.. модель TM172PDG28SI</t>
  </si>
  <si>
    <t>Контроллер М172, дисплей, 42 I/O, ETH, 2 MB модель TM172PDG42R</t>
  </si>
  <si>
    <t>Контроллер M172 производительный, дисплей, 42 I/O ETH 2RS485 изол. модель TM172PDG42RI</t>
  </si>
  <si>
    <t>Контроллер M172 производительный, дисплей, 42I/O ETH 2RS485 2SSR изол. модель TM172PDG42SI</t>
  </si>
  <si>
    <t>Контроллер М171 оптимальный, без дисплея, 14 I/OS MODBUS модель TM171OBM14R</t>
  </si>
  <si>
    <t>Контроллер М171 оптимальный, без дисплея, 22 I/O MODBUS модель TM171OBM22R</t>
  </si>
  <si>
    <t>Контроллер М171 оптимальный, дисплей, 14 I/OS VAC модель TM171OD14R</t>
  </si>
  <si>
    <t>Контроллер М171 оптимальный, дисплей, 22 I/OS модель TM171OD22R</t>
  </si>
  <si>
    <t>Контроллер М171 оптимальный, дисплей 14 I/O MODBUS VAC модель TM171ODM14R</t>
  </si>
  <si>
    <t>Контроллер М171 оптимальный, дисплей, 22 I/OS, MODBUS модель TM171ODM22R</t>
  </si>
  <si>
    <t>Контроллер М171 производительный, без дисплея, 27I/O MODBUS модель TM171PBM27R</t>
  </si>
  <si>
    <t>Контроллер М171 производительный, дисплей, 27I/O MODBUS модель TM171PDM27R</t>
  </si>
  <si>
    <t>Контроллер М172 оптимальный, без дисплея, 18 I/O 2XMODBUS модель TM172OBM18R</t>
  </si>
  <si>
    <t>Контроллер М172 оптимальный, без дисплея, 28 I/OS, 2 RS485 изол. модель TM172OBM28R</t>
  </si>
  <si>
    <t>Контроллер М172 оптимальный, без дисплея, 42 I/OS, 2 RS485 изол. модель TM172OBM42R</t>
  </si>
  <si>
    <t>Контроллер М172 оптимальный, дисплей, 18 I/O, 2XMODBUS модель TM172ODM18R</t>
  </si>
  <si>
    <t>Контроллер М172 оптимальный, дисплей, 28 I/OS, 2 RS485 изол. модель TM172ODM28R</t>
  </si>
  <si>
    <t>Контроллер М172 оптимальный, дисплей, 42 I/OS, 2 RS485 изол. модель TM172ODM42R</t>
  </si>
  <si>
    <t>Контроллер М172, без дисплея, 7 I/O eth, 2 RS485 модель TM172PBG07R</t>
  </si>
  <si>
    <t>Контроллер М172, без дисплея, 18 I/O eth, 2 RS485 модель TM172PBG18R</t>
  </si>
  <si>
    <t>Контроллер М172, без дисплея, 28 I/O, eth, 2 MB модель TM172PBG28R</t>
  </si>
  <si>
    <t>Контроллер M172 производительный, без дисплея, 28 I/O eth 2 RS485 изол. модель TM172PBG28RI</t>
  </si>
  <si>
    <t>Контроллер М172, без дисплея, 42 I/O, eth, 2 MB модель TM172PBG42R</t>
  </si>
  <si>
    <t>Контроллер M172 производительный, без дисплея, 42 I/O eth, 2 RS485 изол. модель TM172PBG42RI</t>
  </si>
  <si>
    <t>Контроллер М172, дисплей, 42I/O, eth, 2 MB, 2 SSR модель TM172PDG42S</t>
  </si>
  <si>
    <t>Контроллер TM173 оптимальный без дисп 2 порта RS-485 22 вх/вых только рел.вых 24В AC/DC модель TM173OBM22R</t>
  </si>
  <si>
    <t>Контроллер TM173 оптимальный с дисп 2 порта RS-485 22 вх/вых только рел.вых 24В AC/DC модель TM173ODM22R</t>
  </si>
  <si>
    <t>Контроллер TM173 оптимальный с дисп 2 порта RS-485 22 вх/вых 3 рел.вых 24В AC/DC модель TM173ODM22S</t>
  </si>
  <si>
    <t>Контроллер для управления ТРВ, MODBUS, автономный модель TM171VEVM4</t>
  </si>
  <si>
    <t>Контроллер M580 распределённый, 64 модель BMED581020</t>
  </si>
  <si>
    <t>Контроллер M580 распределённый, DPAC, лак модель BMED581020C</t>
  </si>
  <si>
    <t>Контроллер M580 горячего резер. уровень 2, ОЗУ 8MB RIO (до 8 ст. X80+QUANTUM IO) модель BMEH582040</t>
  </si>
  <si>
    <t>Контроллер M580 горячего резер. уровень 2, ОЗУ 8MB RIO (до 8 ст. X80+QUANTUM IO), лак модель BMEH582040C</t>
  </si>
  <si>
    <t>Контроллер M580 горячего резерва SIL3 L2, DIO RIO, лак модель BMEH582040S</t>
  </si>
  <si>
    <t>Контроллер M580 горячего резер. уровень 4, ОЗУ 16MB, RIO (до 16 ст. X80+QUANTUM IO) модель BMEH584040</t>
  </si>
  <si>
    <t>Контроллер M580 горячего резер. уровень 4, ОЗУ 1MB RIO (до 16 ст. X80+QUANTUM IO), лак модель BMEH584040C</t>
  </si>
  <si>
    <t>Контроллер M580 горячего резерва SIL3 L4, DIO RIO, лак модель BMEH584040S</t>
  </si>
  <si>
    <t>Контроллер M580 горячего резер. уровень 6, ОЗУ 64MB, RIO (до 31 ст. X80+QUANTUM IO) модель BMEH586040</t>
  </si>
  <si>
    <t>Контроллер M580 горячего резер. уровень 6, ОЗУ 64MB, RIO (до 31 ст. X80+QUANTUM IO), лак модель BMEH586040C</t>
  </si>
  <si>
    <t>Контроллер M580 горячего резерва SIL3 L6 DIO RIO, лак модель BMEH586040S</t>
  </si>
  <si>
    <t>Контроллер M580 уровень 10, DIO, 64 модель BMEP581020</t>
  </si>
  <si>
    <t>Контроллер M580 уровень 10, DIO, 64, лак модель BMEP581020H</t>
  </si>
  <si>
    <t>Контроллер M580 уровень 20, DIO, 128 модель BMEP582020</t>
  </si>
  <si>
    <t>Контроллер M580 уровень 20, DIO, 128, лак модель BMEP582020H</t>
  </si>
  <si>
    <t>Контроллер M580 уровень 20, DIO И RIO, 64 модель BMEP582040</t>
  </si>
  <si>
    <t>Контроллер M580 уровень 20 - DIO И RIO, 64, лак модель BMEP582040H</t>
  </si>
  <si>
    <t>Контроллер M580-S ПАЗ SIL3 8 RIO, 64, лак модель BMEP582040S</t>
  </si>
  <si>
    <t>Контроллер M580 уровень 30, DIO, 128 модель BMEP583020</t>
  </si>
  <si>
    <t>Контроллер M580 уровень 30, DIO RIO, 64 модель BMEP583040</t>
  </si>
  <si>
    <t>Контроллер M580 уровень 40, DIO, 128 модель BMEP584020</t>
  </si>
  <si>
    <t>Контроллер M580 уровень 40, DIO RIO, 64 модель BMEP584040</t>
  </si>
  <si>
    <t>Контроллер M580-S ПАЗ (SIL3, ДО 16 RIO), 64, лак модель BMEP584040S</t>
  </si>
  <si>
    <t>Контроллер M580 уровень 5, ОЗУ 24MB, DIO+RIO (до 31 ст. X80+QUANTUM IO) модель BMEP585040</t>
  </si>
  <si>
    <t>Контроллер M580 уровень 5, ОЗУ 24MB, DIO+RIO (до 31 ст. X80+QUANTUM IO), лак модель BMEP585040C</t>
  </si>
  <si>
    <t>Контроллер M580 уровень 6, ОЗУ 64MB, DIO+RIO (до 31 ст. X80+QUANTUM IO) модель BMEP586040</t>
  </si>
  <si>
    <t>Контроллер M580 уровень 6, ОЗУ 64MB, DIO+RIO (до 31 ст., X80+QUANTUM IO), лак модель BMEP586040C</t>
  </si>
  <si>
    <t>Контроллер автоматиз. с функ безопас M580 64MB 61 ETH УСТР 31 УДАЛ СТОЙКА вв/выв модель BMEP586040S</t>
  </si>
  <si>
    <t>Контроллер M580-S ПАЗ (SIL3), лак модель BMEP58CPROS3</t>
  </si>
  <si>
    <t>Контроллер 340-10, MODBUS, 32, лак модель BMXP341000H</t>
  </si>
  <si>
    <t>Контроллер 340-20, MODBUS, 36 модель BMXP342000</t>
  </si>
  <si>
    <t>Контроллер 340-20, MODBUS, CANOPEN 2, 64 модель BMXP3420102</t>
  </si>
  <si>
    <t>Контроллер 340-20, MODBUS, ethernet, 36 модель BMXP342020</t>
  </si>
  <si>
    <t>Контроллер 340-20, MODBUS, ethernet, 36, лак модель BMXP342020H</t>
  </si>
  <si>
    <t>Контроллер 340-20, ethernet, CANOPEN 2, 36 модель BMXP3420302</t>
  </si>
  <si>
    <t>Контроллер 340-20, ether, CANOPEN2, 63, лак модель BMXP3420302H</t>
  </si>
  <si>
    <t>Дисплей 10W WXGA, PCAP, модель HMIDM6500WC</t>
  </si>
  <si>
    <t>Дисплей 12.1 XGA, analog-multi, модель HMIDM6600TM</t>
  </si>
  <si>
    <t>Дисплей 12W WXGA, PCAP, модель HMIDM6600WC</t>
  </si>
  <si>
    <t>Дисплей 15.0 XGA, analog-multi, модель HMIDM6700TM</t>
  </si>
  <si>
    <t>Дисплей 15W FWXGA, PCAP, модель HMIDM6700WC</t>
  </si>
  <si>
    <t>Дисплей 19W Full HD, PCAP, модель HMIDM6800WC</t>
  </si>
  <si>
    <t>Дисплей 22W Full HD, PCAP, модель HMIDM6900WC</t>
  </si>
  <si>
    <t>Продвинутый сенсорный дисплей WXGA 7 для GTU, модель HMIDT351</t>
  </si>
  <si>
    <t>Сенсорный дисплей для экстремальных условий эксплуатации, диагональ 7, модель HMIDT35XFH</t>
  </si>
  <si>
    <t>Интеллектуальный сенсорный дисплей SVGA 10.4 для GTU, модель HMIDT542</t>
  </si>
  <si>
    <t>Продвинутый сенсорный дисплей WXGA 10 для GTU, модель HMIDT551</t>
  </si>
  <si>
    <t>Интеллектуальный сенсорный дисплей XGA 12.1 для GTU, модель HMIDT642</t>
  </si>
  <si>
    <t>Продвинутый сенсорный дисплей WXGA 12 для GTU, модель HMIDT651</t>
  </si>
  <si>
    <t>Сенсорная панель для экстремальных условий, 12,1 дюйма, разрешение 1280x800 пикселей, модель HMIDT65XFH</t>
  </si>
  <si>
    <t>Интеллектуальный сенсорный дисплей XGA 15 для GTU, модель HMIDT732</t>
  </si>
  <si>
    <t>Интеллектуальный широкоформатный сенсорный дисплей 15 для панелей оператор GTU, модель HMIDT752</t>
  </si>
  <si>
    <t>Сенсорный дисплей для экстремальных условий эксплуатации, диагональ 15,6, модель HMIDT75XFH</t>
  </si>
  <si>
    <t>Интеллектуальный широкоформатный сенсорный дисплей 19 для панелей оператор GTU, модель HMIDT952</t>
  </si>
  <si>
    <t>Сенсорная панель Easy Harmony ET6 ETH, 7 дюймов, 800 x 480 пикселей, модель HMIET6400</t>
  </si>
  <si>
    <t>Сенсорная панель Easy Harmony ET6 SIO, 7 дюймов, 800 x 480 пикселей, модель HMIET6401</t>
  </si>
  <si>
    <t>Сенсорная панель Easy Harmony ET6 ETH, 10 дюймов, 1024 x 600 пикселей, модель HMIET6500</t>
  </si>
  <si>
    <t>Сенсорная панель Easy Harmony ET6 SIO, 10 дюймов, 1024 x 600 пикселей, модель HMIET6501</t>
  </si>
  <si>
    <t>Сенсорная панель Easy Harmony ET6 ETH, 12 дюймов, 1280 x 800 пикселей, модель HMIET6600</t>
  </si>
  <si>
    <t>Сенсорная панель Easy Harmony ET6 ETH, 15,6 дюйма, 1366 x 768 пикселей, модель HMIET6700</t>
  </si>
  <si>
    <t>Сенсорная панель FP6, 10W WXGA, PCAP, DVI, модель HMIFP6500WCD</t>
  </si>
  <si>
    <t>Сенсорная панель FP6, 12.1 XGA, analog-multi, DVI, модель HMIFP6600TMD</t>
  </si>
  <si>
    <t>Сенсорная панель FP6, 12W WXGA, PCAP, DVI, модель HMIFP6600WCD</t>
  </si>
  <si>
    <t>Сенсорная панель FP6, 15.0 XGA, analog-multi, DVI, модель HMIFP6700TMD</t>
  </si>
  <si>
    <t>Сенсорная панель FP6, 15W FWXGA, PCAP, DVI, модель HMIFP6700WCD</t>
  </si>
  <si>
    <t>Сенсорная панель FP6, 19W Full HD, PCAP, DVI, модель HMIFP6800WCD</t>
  </si>
  <si>
    <t>Сенсорная панель FP6, 22W Full HD, PCAP, DVI, модель HMIFP6900WCD</t>
  </si>
  <si>
    <t>Кнопочная панель 5.7, QVGA-TFT, модель HMIGK2310</t>
  </si>
  <si>
    <t>Кнопочная панель 10.4, VGA-TFT, модель HMIGK5310</t>
  </si>
  <si>
    <t>Сенсорный цветной терминал 3,5 320x240 TFT, 6 кнопок, RJ45 RS232/485, Sub-D, 64 МБ/128 КБ, модель HMIGTO1300</t>
  </si>
  <si>
    <t>Сенсорный цветной терминал 3,5 TFT, 6 кнопок, 1 RJ45 RS232/485, ethernet TCP/IP, 96 МБ/512 КБ, модель HMIGTO1310</t>
  </si>
  <si>
    <t>Сенсорный цветной терминал 5,7 320x240 TFT, RJ45 RS232/485, Sub-D, 64 МБ/128 КБ, модель HMIGTO2300</t>
  </si>
  <si>
    <t>Сенсорный цветной терминал 5,7 320x240, RJ45 RS232/485, Sub-D, ethernet TCP/IP, 96 МБ/512 КБ, слот SD, модель HMIGTO2310</t>
  </si>
  <si>
    <t>Сенсорный цветной терминал 5,7 320x240, RS232/485, Sub-D, ethernet TCP/IP, 96 МБ/512 КБ, слот SD, сталь, модель HMIGTO2315</t>
  </si>
  <si>
    <t>Сенсорный цветной терминал 7 800x480, 8 кнопок, RJ45 RS232/485, Sub-D, ethernet, 96 МБ/512 КБ, слот SD, модель HMIGTO3510</t>
  </si>
  <si>
    <t>Сенсорный цветной терминал 7,5 640x480, RJ45 RS232/485, Sub-D, ethernet TCP/IP, 96 МБ/512 КБ, слот SD, модель HMIGTO4310</t>
  </si>
  <si>
    <t>Сенсорный цветной терминал 10,4 640x480, RJ45 RS232/485, Sub-D, ethernet TCP/IP, 96 МБ/512 КБ, слот SD, модель HMIGTO5310</t>
  </si>
  <si>
    <t>Сенсорный терминал 10,4 640x480, RS232/485, Sub-D, ethernet TCP/IP, 96 МБ/512 КБ, слот SD, сталь, модель HMIGTO5315</t>
  </si>
  <si>
    <t>Сенсорный цветной терминал 12,1 800x600, RJ45 RS232/485, Sub-D, ethernet TCP/IP, 96 МБ/512 КБ, слот SD, модель HMIGTO6310</t>
  </si>
  <si>
    <t>Сенсорный цветной терминал 12,1 800x600, RS232/485, ethernet TCP/IP, 96 МБ/512 КБ, слот SD, сталь, модель HMIGTO6315</t>
  </si>
  <si>
    <t>Панельный ПК Easy Harmony 15, Celeron, 4 ГБ, модель HMIPSOS742D1W01</t>
  </si>
  <si>
    <t>Панельный ПК Easy Harmony 15.6, Celeron, 4 ГБ, модель HMIPSOS752D1W01</t>
  </si>
  <si>
    <t>Панельный ПК Easy Harmony 15.6, Core i5 CPU, 8 ГБ, модель HMIPSPS752D1X01</t>
  </si>
  <si>
    <t>Панель оператора Harmony ST6 серия 4, разрешение 480x272, модель HMIST6200</t>
  </si>
  <si>
    <t>Панель оператора Harmony ST6 4, 1 COM, 1 ethernet, USB Host and Device, без логотипа, модель HMIST6200FW</t>
  </si>
  <si>
    <t>Панель оператора Harmony ST6 серия 7, разрешение 800x480, модель HMIST6400</t>
  </si>
  <si>
    <t>Панель оператора Harmony ST6 серия 10, разрешение 1024x600, модель HMIST6500</t>
  </si>
  <si>
    <t>Панель оператора Harmony ST6 10, 2COM, 2ethernet, USB Host and Device, без логотипа, модель HMIST6500FW</t>
  </si>
  <si>
    <t>Панель оператора Harmony ST6 серия 12, разрешение 1280x800, модель HMIST6600</t>
  </si>
  <si>
    <t>Сенсорная модульная панель Harmony ST6 4, 1COM, 1ethernet, USB Host and Device, модель HMISTM6200</t>
  </si>
  <si>
    <t>Панель оператора Harmony ST6 серия 15, разрешение 1366x768, модель HMIST6700</t>
  </si>
  <si>
    <t>Сенсорная панель 4,3, 480x272, RS-232C, модель HMISTO705</t>
  </si>
  <si>
    <t>Сенсорная панель 4,3, 480x272, RS-232C/485, модель HMISTO715</t>
  </si>
  <si>
    <t>Сенсорная панель 4,3, 480x272, ethernet, модель HMISTO735</t>
  </si>
  <si>
    <t>Сенсорная цветная панель 3,5, модель HMISTU655</t>
  </si>
  <si>
    <t>Сенсорная цветная панель 5,7, модель HMISTU855</t>
  </si>
  <si>
    <t>Web панель STW серия 4W, разрешение 480x272, модель HMISTW6200</t>
  </si>
  <si>
    <t>Web панель STW серия 7W, разрешение 800x480, модель HMISTW6400</t>
  </si>
  <si>
    <t>Web панель STW серия 10W, разрешение 1024x600, модель HMISTW6500</t>
  </si>
  <si>
    <t>Web панель STW серия 12W, разрешение 1280x800, модель HMISTW6600</t>
  </si>
  <si>
    <t>Web панель STW серия 15W, разрешение 1366x768, модель HMISTW6700</t>
  </si>
  <si>
    <t>Сенсорная модульная панель Harmony ST6 7, 1COM, 2 ethernet, USB Host and Device, модель HMISTM6400</t>
  </si>
  <si>
    <t>Сенсорная модульная панель Harmony ST6 7, 1COM, 1ethernet, USB Host and Device, без логотипа, модель HMISTM6400FW</t>
  </si>
  <si>
    <t>STU запасной дисплей 3,5, модель HMIS65</t>
  </si>
  <si>
    <t>STU запасной дисплей 5,7, модель HMIS85</t>
  </si>
  <si>
    <t>SCU контроллер с панелью 3,5, с дискретными входами/выходами, модель HMISCU6A5</t>
  </si>
  <si>
    <t>SCU контроллер с панелью 3,5, с дискретными и аналоговыми входами/выходами, модель HMISCU6B5</t>
  </si>
  <si>
    <t>SCU контроллер с панелью 5,7, с дискретными входами/выходами, модель HMISCU8A5</t>
  </si>
  <si>
    <t>Панельный ПК Easy Harmony 18.5, Core i5 CPU, 8 ГБ, модель HMIPSPS952D1X01</t>
  </si>
  <si>
    <t>274-309-0714-0007</t>
  </si>
  <si>
    <t>274-309-0714-0008</t>
  </si>
  <si>
    <t>274-309-0714-0009</t>
  </si>
  <si>
    <t>274-309-0714-0010</t>
  </si>
  <si>
    <t>274-309-0714-0011</t>
  </si>
  <si>
    <t>274-309-0714-0012</t>
  </si>
  <si>
    <t>274-309-0714-0013</t>
  </si>
  <si>
    <t>274-309-0714-0014</t>
  </si>
  <si>
    <t>274-309-0714-0015</t>
  </si>
  <si>
    <t>274-309-0714-0016</t>
  </si>
  <si>
    <t>274-309-0714-0017</t>
  </si>
  <si>
    <t>274-309-0714-0018</t>
  </si>
  <si>
    <t>274-309-0714-0019</t>
  </si>
  <si>
    <t>274-309-0714-0020</t>
  </si>
  <si>
    <t>274-309-0714-0021</t>
  </si>
  <si>
    <t>274-309-0714-0022</t>
  </si>
  <si>
    <t>274-702-0210-0002</t>
  </si>
  <si>
    <t>274-702-0210-0003</t>
  </si>
  <si>
    <t>274-702-0210-0004</t>
  </si>
  <si>
    <t>274-702-0210-0005</t>
  </si>
  <si>
    <t>274-702-0210-0006</t>
  </si>
  <si>
    <t>274-702-0210-0007</t>
  </si>
  <si>
    <t>274-702-0210-0008</t>
  </si>
  <si>
    <t>274-702-0210-0009</t>
  </si>
  <si>
    <t>274-702-0210-0010</t>
  </si>
  <si>
    <t>274-702-0210-0011</t>
  </si>
  <si>
    <t>274-702-0210-0012</t>
  </si>
  <si>
    <t>274-702-0210-0013</t>
  </si>
  <si>
    <t>274-702-0210-0014</t>
  </si>
  <si>
    <t>274-702-0210-0015</t>
  </si>
  <si>
    <t>274-702-0210-0016</t>
  </si>
  <si>
    <t>274-702-0210-0017</t>
  </si>
  <si>
    <t>274-702-0210-0018</t>
  </si>
  <si>
    <t>274-702-0210-0019</t>
  </si>
  <si>
    <t>274-702-0210-0020</t>
  </si>
  <si>
    <t>274-702-0210-0021</t>
  </si>
  <si>
    <t>274-702-0210-0022</t>
  </si>
  <si>
    <t>274-702-0210-0023</t>
  </si>
  <si>
    <t>274-702-0210-0024</t>
  </si>
  <si>
    <t>274-702-0210-0025</t>
  </si>
  <si>
    <t>274-702-0210-0026</t>
  </si>
  <si>
    <t>274-702-0210-0027</t>
  </si>
  <si>
    <t>274-702-0210-0028</t>
  </si>
  <si>
    <t>274-702-0210-0029</t>
  </si>
  <si>
    <t>274-702-0210-0030</t>
  </si>
  <si>
    <t>274-702-0210-0031</t>
  </si>
  <si>
    <t>274-702-0210-0032</t>
  </si>
  <si>
    <t>274-702-0210-0033</t>
  </si>
  <si>
    <t>274-702-0210-0034</t>
  </si>
  <si>
    <t>274-702-0210-0035</t>
  </si>
  <si>
    <t>274-702-0210-0036</t>
  </si>
  <si>
    <t>274-702-0210-0037</t>
  </si>
  <si>
    <t>274-702-0210-0038</t>
  </si>
  <si>
    <t>274-702-0210-0039</t>
  </si>
  <si>
    <t>274-702-0210-0040</t>
  </si>
  <si>
    <t>274-702-0210-0041</t>
  </si>
  <si>
    <t>274-702-0210-0042</t>
  </si>
  <si>
    <t>274-702-0210-0043</t>
  </si>
  <si>
    <t>274-702-0210-0044</t>
  </si>
  <si>
    <t>274-702-0210-0045</t>
  </si>
  <si>
    <t>274-702-0210-0046</t>
  </si>
  <si>
    <t>274-702-0210-0047</t>
  </si>
  <si>
    <t>274-702-0210-0048</t>
  </si>
  <si>
    <t>274-702-0210-0049</t>
  </si>
  <si>
    <t>274-702-0210-0050</t>
  </si>
  <si>
    <t>274-702-0210-0051</t>
  </si>
  <si>
    <t>274-702-0210-0052</t>
  </si>
  <si>
    <t>274-702-0210-0053</t>
  </si>
  <si>
    <t>274-702-0210-0054</t>
  </si>
  <si>
    <t>274-702-0210-0055</t>
  </si>
  <si>
    <t>274-702-0210-0056</t>
  </si>
  <si>
    <t>274-702-0210-0057</t>
  </si>
  <si>
    <t>274-702-0210-0058</t>
  </si>
  <si>
    <t>274-702-0210-0059</t>
  </si>
  <si>
    <t>274-702-0210-0060</t>
  </si>
  <si>
    <t>274-702-0210-0061</t>
  </si>
  <si>
    <t>274-702-0210-0062</t>
  </si>
  <si>
    <t>274-702-0210-0063</t>
  </si>
  <si>
    <t>274-702-0210-0064</t>
  </si>
  <si>
    <t>274-702-0210-0065</t>
  </si>
  <si>
    <t>274-702-0210-0066</t>
  </si>
  <si>
    <t>274-702-0210-0067</t>
  </si>
  <si>
    <t>274-702-0210-0069</t>
  </si>
  <si>
    <t>274-702-0210-0071</t>
  </si>
  <si>
    <t>274-702-0210-0072</t>
  </si>
  <si>
    <t>274-702-0210-0073</t>
  </si>
  <si>
    <t>274-702-0210-0075</t>
  </si>
  <si>
    <t>274-702-0210-0078</t>
  </si>
  <si>
    <t>274-702-0210-0080</t>
  </si>
  <si>
    <t>274-702-0210-0081</t>
  </si>
  <si>
    <t>274-702-0210-0082</t>
  </si>
  <si>
    <t>274-702-0210-0083</t>
  </si>
  <si>
    <t>274-702-0210-0084</t>
  </si>
  <si>
    <t>274-702-0210-0085</t>
  </si>
  <si>
    <t>274-702-0210-0086</t>
  </si>
  <si>
    <t>274-702-0210-0087</t>
  </si>
  <si>
    <t>274-702-0210-0088</t>
  </si>
  <si>
    <t>274-702-0210-0089</t>
  </si>
  <si>
    <t>274-702-0210-0090</t>
  </si>
  <si>
    <t>274-702-0210-0091</t>
  </si>
  <si>
    <t>274-702-0210-0092</t>
  </si>
  <si>
    <t>274-702-0210-0093</t>
  </si>
  <si>
    <t>274-702-0210-0094</t>
  </si>
  <si>
    <t>274-702-0210-0095</t>
  </si>
  <si>
    <t>274-702-0210-0096</t>
  </si>
  <si>
    <t>274-702-0210-0097</t>
  </si>
  <si>
    <t>274-702-0210-0098</t>
  </si>
  <si>
    <t>274-702-0210-0099</t>
  </si>
  <si>
    <t>274-702-0210-0100</t>
  </si>
  <si>
    <t>274-702-0210-0101</t>
  </si>
  <si>
    <t>274-702-0210-0102</t>
  </si>
  <si>
    <t>274-702-0210-0103</t>
  </si>
  <si>
    <t>274-702-0210-0104</t>
  </si>
  <si>
    <t>274-702-0210-0105</t>
  </si>
  <si>
    <t>274-702-0210-0106</t>
  </si>
  <si>
    <t>274-702-0210-0107</t>
  </si>
  <si>
    <t>274-702-0210-0108</t>
  </si>
  <si>
    <t>274-702-0210-0109</t>
  </si>
  <si>
    <t>274-702-0210-0110</t>
  </si>
  <si>
    <t>274-309-0707-0019</t>
  </si>
  <si>
    <t>274-309-0707-0020</t>
  </si>
  <si>
    <t>274-309-0707-0021</t>
  </si>
  <si>
    <t>274-309-0707-0022</t>
  </si>
  <si>
    <t>274-309-0707-0023</t>
  </si>
  <si>
    <t>274-309-0707-0024</t>
  </si>
  <si>
    <t>274-309-0707-0025</t>
  </si>
  <si>
    <t>274-309-0707-0026</t>
  </si>
  <si>
    <t>274-309-0707-0027</t>
  </si>
  <si>
    <t>274-309-0707-0028</t>
  </si>
  <si>
    <t>274-309-0707-0029</t>
  </si>
  <si>
    <t>274-309-0707-0030</t>
  </si>
  <si>
    <t>274-309-0707-0031</t>
  </si>
  <si>
    <t>274-309-0707-0032</t>
  </si>
  <si>
    <t>274-309-0707-0033</t>
  </si>
  <si>
    <t>274-309-0707-0034</t>
  </si>
  <si>
    <t>274-309-0707-0035</t>
  </si>
  <si>
    <t>274-309-0707-0036</t>
  </si>
  <si>
    <t>274-309-0707-0037</t>
  </si>
  <si>
    <t>274-309-0707-0038</t>
  </si>
  <si>
    <t>274-309-0707-0039</t>
  </si>
  <si>
    <t>274-309-0707-0040</t>
  </si>
  <si>
    <t>274-309-0707-0041</t>
  </si>
  <si>
    <t>274-309-0707-0042</t>
  </si>
  <si>
    <t>274-309-0707-0043</t>
  </si>
  <si>
    <t>274-309-0707-0044</t>
  </si>
  <si>
    <t>274-309-0707-0045</t>
  </si>
  <si>
    <t>274-309-0707-0046</t>
  </si>
  <si>
    <t>274-309-0707-0047</t>
  </si>
  <si>
    <t>274-309-0707-0048</t>
  </si>
  <si>
    <t>274-309-0707-0049</t>
  </si>
  <si>
    <t>274-309-0707-0050</t>
  </si>
  <si>
    <t>274-309-0707-0051</t>
  </si>
  <si>
    <t>274-309-0707-0052</t>
  </si>
  <si>
    <t>274-309-0707-0053</t>
  </si>
  <si>
    <t>274-309-0707-0054</t>
  </si>
  <si>
    <t>274-309-0707-0055</t>
  </si>
  <si>
    <t>274-309-0707-0056</t>
  </si>
  <si>
    <t>274-309-0707-0057</t>
  </si>
  <si>
    <t>274-309-0707-0058</t>
  </si>
  <si>
    <t>274-309-0707-0059</t>
  </si>
  <si>
    <t>274-309-0707-0060</t>
  </si>
  <si>
    <t>274-309-0707-0061</t>
  </si>
  <si>
    <t>274-309-0707-0062</t>
  </si>
  <si>
    <t>274-309-0707-0063</t>
  </si>
  <si>
    <t>274-309-0707-0064</t>
  </si>
  <si>
    <t>274-309-0707-0065</t>
  </si>
  <si>
    <t>274-309-0707-0066</t>
  </si>
  <si>
    <t>274-309-0707-0067</t>
  </si>
  <si>
    <t>274-309-0707-0068</t>
  </si>
  <si>
    <t>274-309-0707-0069</t>
  </si>
  <si>
    <t>274-309-0707-0070</t>
  </si>
  <si>
    <t>274-309-0707-0071</t>
  </si>
  <si>
    <t>274-309-0707-0072</t>
  </si>
  <si>
    <t>274-309-0707-0073</t>
  </si>
  <si>
    <t>274-309-0707-0074</t>
  </si>
  <si>
    <t>274-309-0707-0075</t>
  </si>
  <si>
    <t>274-309-0707-0076</t>
  </si>
  <si>
    <t>274-309-0707-0077</t>
  </si>
  <si>
    <t>274-309-0707-0078</t>
  </si>
  <si>
    <t>274-309-0707-0079</t>
  </si>
  <si>
    <t>274-309-0707-0080</t>
  </si>
  <si>
    <t>274-309-0707-0081</t>
  </si>
  <si>
    <t>274-309-0707-0082</t>
  </si>
  <si>
    <t>274-309-0707-0083</t>
  </si>
  <si>
    <t>274-309-0707-0084</t>
  </si>
  <si>
    <t>274-309-0707-0085</t>
  </si>
  <si>
    <t>274-309-0707-0086</t>
  </si>
  <si>
    <t>274-309-0707-0087</t>
  </si>
  <si>
    <t>274-309-0707-0088</t>
  </si>
  <si>
    <t>274-309-0707-0089</t>
  </si>
  <si>
    <t>274-309-0707-0090</t>
  </si>
  <si>
    <t>274-309-0707-0091</t>
  </si>
  <si>
    <t>274-309-0707-0092</t>
  </si>
  <si>
    <t>274-309-0707-0093</t>
  </si>
  <si>
    <t>274-309-0707-0094</t>
  </si>
  <si>
    <t>274-309-0707-0095</t>
  </si>
  <si>
    <t>274-309-0707-0096</t>
  </si>
  <si>
    <t>274-309-0707-0097</t>
  </si>
  <si>
    <t>274-309-0707-0098</t>
  </si>
  <si>
    <t>274-309-0707-0099</t>
  </si>
  <si>
    <t>274-309-0707-0100</t>
  </si>
  <si>
    <t>274-309-0707-0101</t>
  </si>
  <si>
    <t>274-309-0707-0102</t>
  </si>
  <si>
    <t>274-309-0707-0103</t>
  </si>
  <si>
    <t>274-309-0707-0104</t>
  </si>
  <si>
    <t>274-309-0707-0105</t>
  </si>
  <si>
    <t>274-309-0707-0106</t>
  </si>
  <si>
    <t>274-309-0707-0107</t>
  </si>
  <si>
    <t>274-309-0707-0108</t>
  </si>
  <si>
    <t>274-309-0707-0109</t>
  </si>
  <si>
    <t>274-309-0707-0110</t>
  </si>
  <si>
    <t>274-309-0707-0111</t>
  </si>
  <si>
    <t>274-309-0707-0112</t>
  </si>
  <si>
    <t>274-309-0707-0113</t>
  </si>
  <si>
    <t>274-309-0707-0114</t>
  </si>
  <si>
    <t>274-309-0707-0115</t>
  </si>
  <si>
    <t>274-309-0707-0116</t>
  </si>
  <si>
    <t>274-309-0707-0117</t>
  </si>
  <si>
    <t>274-309-0707-0118</t>
  </si>
  <si>
    <t>274-309-0707-0119</t>
  </si>
  <si>
    <t>274-309-0707-0120</t>
  </si>
  <si>
    <t>274-309-0707-0121</t>
  </si>
  <si>
    <t>274-309-0707-0122</t>
  </si>
  <si>
    <t>274-309-0707-0123</t>
  </si>
  <si>
    <t>274-309-0707-0124</t>
  </si>
  <si>
    <t>274-309-0707-0125</t>
  </si>
  <si>
    <t>274-309-0707-0126</t>
  </si>
  <si>
    <t>274-309-0707-0127</t>
  </si>
  <si>
    <t>274-309-0707-0128</t>
  </si>
  <si>
    <t>274-309-0707-0129</t>
  </si>
  <si>
    <t>274-309-0707-0130</t>
  </si>
  <si>
    <t>274-309-0707-0131</t>
  </si>
  <si>
    <t>274-309-0707-0132</t>
  </si>
  <si>
    <t>274-309-0707-0133</t>
  </si>
  <si>
    <t>274-309-0707-0134</t>
  </si>
  <si>
    <t>274-309-0707-0135</t>
  </si>
  <si>
    <t>274-309-0707-0136</t>
  </si>
  <si>
    <t>274-309-0707-0137</t>
  </si>
  <si>
    <t>274-309-0707-0138</t>
  </si>
  <si>
    <t>274-309-0707-0139</t>
  </si>
  <si>
    <t>274-309-0707-0140</t>
  </si>
  <si>
    <t>274-309-0707-0141</t>
  </si>
  <si>
    <t>274-309-0707-0142</t>
  </si>
  <si>
    <t>274-309-0707-0143</t>
  </si>
  <si>
    <t>274-309-0707-0144</t>
  </si>
  <si>
    <t>274-309-0707-0145</t>
  </si>
  <si>
    <t>274-309-0707-0146</t>
  </si>
  <si>
    <t>274-309-0707-0147</t>
  </si>
  <si>
    <t>274-309-0707-0148</t>
  </si>
  <si>
    <t>274-309-0707-0149</t>
  </si>
  <si>
    <t>274-309-0707-0150</t>
  </si>
  <si>
    <t>274-309-0707-0151</t>
  </si>
  <si>
    <t>274-309-0707-0152</t>
  </si>
  <si>
    <t>274-309-0707-0153</t>
  </si>
  <si>
    <t>274-309-0707-0154</t>
  </si>
  <si>
    <t>274-309-0707-0155</t>
  </si>
  <si>
    <t>274-309-0707-0156</t>
  </si>
  <si>
    <t>274-309-0707-0157</t>
  </si>
  <si>
    <t>274-309-0707-0158</t>
  </si>
  <si>
    <t>274-309-0707-0159</t>
  </si>
  <si>
    <t>274-309-0707-0160</t>
  </si>
  <si>
    <t>274-309-0707-0161</t>
  </si>
  <si>
    <t>274-309-0707-0162</t>
  </si>
  <si>
    <t>274-309-0707-0163</t>
  </si>
  <si>
    <t>274-309-0707-0164</t>
  </si>
  <si>
    <t>274-309-0707-0165</t>
  </si>
  <si>
    <t>274-309-0707-0166</t>
  </si>
  <si>
    <t>274-309-0707-0167</t>
  </si>
  <si>
    <t>274-309-0707-0168</t>
  </si>
  <si>
    <t>274-309-0707-0169</t>
  </si>
  <si>
    <t>274-309-0707-0170</t>
  </si>
  <si>
    <t>274-309-0707-0171</t>
  </si>
  <si>
    <t>274-309-0707-0172</t>
  </si>
  <si>
    <t>274-309-0707-0173</t>
  </si>
  <si>
    <t>274-309-0707-0174</t>
  </si>
  <si>
    <t>274-309-0707-0175</t>
  </si>
  <si>
    <t>274-309-0707-0176</t>
  </si>
  <si>
    <t>274-309-0707-0177</t>
  </si>
  <si>
    <t>274-309-0707-0178</t>
  </si>
  <si>
    <t>274-309-0707-0179</t>
  </si>
  <si>
    <t>274-309-0707-0180</t>
  </si>
  <si>
    <t>274-309-0707-0181</t>
  </si>
  <si>
    <t>274-309-0707-0182</t>
  </si>
  <si>
    <t>274-309-0707-0183</t>
  </si>
  <si>
    <t>274-309-0707-0184</t>
  </si>
  <si>
    <t>274-309-0707-0185</t>
  </si>
  <si>
    <t>274-309-0707-0186</t>
  </si>
  <si>
    <t>274-309-0707-0187</t>
  </si>
  <si>
    <t>274-309-0707-0188</t>
  </si>
  <si>
    <t>274-309-0707-0189</t>
  </si>
  <si>
    <t>274-309-0707-0190</t>
  </si>
  <si>
    <t>274-309-0707-0191</t>
  </si>
  <si>
    <t>274-309-0707-0192</t>
  </si>
  <si>
    <t>274-309-0707-0193</t>
  </si>
  <si>
    <t>274-309-0707-0194</t>
  </si>
  <si>
    <t>274-309-0707-0195</t>
  </si>
  <si>
    <t>274-309-0707-0196</t>
  </si>
  <si>
    <t>274-309-0707-0197</t>
  </si>
  <si>
    <t>274-309-0707-0198</t>
  </si>
  <si>
    <t>274-309-0707-0199</t>
  </si>
  <si>
    <t>274-309-0707-0200</t>
  </si>
  <si>
    <t>274-309-0707-0201</t>
  </si>
  <si>
    <t>274-309-0707-0202</t>
  </si>
  <si>
    <t>274-309-0707-0203</t>
  </si>
  <si>
    <t>274-309-0707-0204</t>
  </si>
  <si>
    <t>274-309-0707-0205</t>
  </si>
  <si>
    <t>274-309-0707-0206</t>
  </si>
  <si>
    <t>274-309-0707-0207</t>
  </si>
  <si>
    <t>274-309-0707-0208</t>
  </si>
  <si>
    <t>274-309-0707-0209</t>
  </si>
  <si>
    <t>274-309-0707-0210</t>
  </si>
  <si>
    <t>274-309-0707-0211</t>
  </si>
  <si>
    <t>274-309-0707-0212</t>
  </si>
  <si>
    <t>274-309-0707-0213</t>
  </si>
  <si>
    <t>274-309-0707-0214</t>
  </si>
  <si>
    <t>274-309-0707-0215</t>
  </si>
  <si>
    <t>274-309-0707-0216</t>
  </si>
  <si>
    <t>274-309-0707-0217</t>
  </si>
  <si>
    <t>274-309-0707-0218</t>
  </si>
  <si>
    <t>274-309-0707-0219</t>
  </si>
  <si>
    <t>274-309-0707-0220</t>
  </si>
  <si>
    <t>274-309-0707-0221</t>
  </si>
  <si>
    <t>274-309-0707-0222</t>
  </si>
  <si>
    <t>274-309-0707-0223</t>
  </si>
  <si>
    <t>274-309-0707-0224</t>
  </si>
  <si>
    <t>274-309-0707-0225</t>
  </si>
  <si>
    <t>274-309-0707-0226</t>
  </si>
  <si>
    <t>274-309-0707-0227</t>
  </si>
  <si>
    <t>274-309-0707-0228</t>
  </si>
  <si>
    <t>274-309-0707-0229</t>
  </si>
  <si>
    <t>274-309-0707-0230</t>
  </si>
  <si>
    <t>274-309-0707-0231</t>
  </si>
  <si>
    <t>274-309-0707-0232</t>
  </si>
  <si>
    <t>274-309-0707-0233</t>
  </si>
  <si>
    <t>274-309-0707-0234</t>
  </si>
  <si>
    <t>274-309-0707-0235</t>
  </si>
  <si>
    <t>274-309-0707-0236</t>
  </si>
  <si>
    <t>274-309-0707-0237</t>
  </si>
  <si>
    <t>274-309-0707-0238</t>
  </si>
  <si>
    <t>274-309-0707-0239</t>
  </si>
  <si>
    <t>274-309-0707-0240</t>
  </si>
  <si>
    <t>274-309-0707-0241</t>
  </si>
  <si>
    <t>274-309-0707-0242</t>
  </si>
  <si>
    <t>274-309-0707-0243</t>
  </si>
  <si>
    <t>274-309-0707-0244</t>
  </si>
  <si>
    <t>274-309-0707-0245</t>
  </si>
  <si>
    <t>274-309-0707-0246</t>
  </si>
  <si>
    <t>274-309-0707-0247</t>
  </si>
  <si>
    <t>274-309-0707-0248</t>
  </si>
  <si>
    <t>274-309-0707-0249</t>
  </si>
  <si>
    <t>274-309-0707-0250</t>
  </si>
  <si>
    <t>274-309-0707-0251</t>
  </si>
  <si>
    <t>274-309-0707-0252</t>
  </si>
  <si>
    <t>274-309-0707-0253</t>
  </si>
  <si>
    <t>274-309-0707-0254</t>
  </si>
  <si>
    <t>274-309-0707-0255</t>
  </si>
  <si>
    <t>274-309-0707-0256</t>
  </si>
  <si>
    <t>274-309-0707-0257</t>
  </si>
  <si>
    <t>274-309-0707-0258</t>
  </si>
  <si>
    <t>274-309-0707-0259</t>
  </si>
  <si>
    <t>274-309-0707-0260</t>
  </si>
  <si>
    <t>274-309-0707-0261</t>
  </si>
  <si>
    <t>274-309-0707-0262</t>
  </si>
  <si>
    <t>274-309-0707-0263</t>
  </si>
  <si>
    <t>274-309-0707-0264</t>
  </si>
  <si>
    <t>274-309-0707-0265</t>
  </si>
  <si>
    <t>274-309-0707-0266</t>
  </si>
  <si>
    <t>274-309-0707-0267</t>
  </si>
  <si>
    <t>274-309-0707-0268</t>
  </si>
  <si>
    <t>274-309-0707-0269</t>
  </si>
  <si>
    <t>274-309-0707-0270</t>
  </si>
  <si>
    <t>274-309-0707-0271</t>
  </si>
  <si>
    <t>274-309-0707-0272</t>
  </si>
  <si>
    <t>274-309-0707-0273</t>
  </si>
  <si>
    <t>274-309-0707-0274</t>
  </si>
  <si>
    <t>274-309-0707-0275</t>
  </si>
  <si>
    <t>274-309-0707-0276</t>
  </si>
  <si>
    <t>274-309-0707-0277</t>
  </si>
  <si>
    <t>274-309-0707-0278</t>
  </si>
  <si>
    <t>274-309-0707-0279</t>
  </si>
  <si>
    <t>274-309-0707-0280</t>
  </si>
  <si>
    <t>274-309-0707-0281</t>
  </si>
  <si>
    <t>274-309-0707-0282</t>
  </si>
  <si>
    <t>274-309-0707-0283</t>
  </si>
  <si>
    <t>274-309-0707-0284</t>
  </si>
  <si>
    <t>274-309-0707-0285</t>
  </si>
  <si>
    <t>274-309-0707-0286</t>
  </si>
  <si>
    <t>274-309-0707-0287</t>
  </si>
  <si>
    <t>274-309-0707-0288</t>
  </si>
  <si>
    <t>274-309-0707-0289</t>
  </si>
  <si>
    <t>274-309-0707-0290</t>
  </si>
  <si>
    <t>274-309-0707-0291</t>
  </si>
  <si>
    <t>274-309-0707-0292</t>
  </si>
  <si>
    <t>274-309-0707-0293</t>
  </si>
  <si>
    <t>274-309-0707-0294</t>
  </si>
  <si>
    <t>274-309-0707-0295</t>
  </si>
  <si>
    <t>274-309-0707-0296</t>
  </si>
  <si>
    <t>274-309-0707-0297</t>
  </si>
  <si>
    <t>274-309-0707-0298</t>
  </si>
  <si>
    <t>274-309-0707-0299</t>
  </si>
  <si>
    <t>274-309-0707-0300</t>
  </si>
  <si>
    <t>274-309-0707-0301</t>
  </si>
  <si>
    <t>274-309-0707-0302</t>
  </si>
  <si>
    <t>274-309-0707-0303</t>
  </si>
  <si>
    <t>274-309-0707-0304</t>
  </si>
  <si>
    <t>274-309-0707-0305</t>
  </si>
  <si>
    <t>274-309-0707-0306</t>
  </si>
  <si>
    <t>274-309-0707-0307</t>
  </si>
  <si>
    <t>274-309-0707-0308</t>
  </si>
  <si>
    <t>274-309-0707-0309</t>
  </si>
  <si>
    <t>274-309-0707-0310</t>
  </si>
  <si>
    <t>274-309-0707-0311</t>
  </si>
  <si>
    <t>274-309-0707-0312</t>
  </si>
  <si>
    <t>274-309-0707-0313</t>
  </si>
  <si>
    <t>274-309-0707-0314</t>
  </si>
  <si>
    <t>274-309-0707-0315</t>
  </si>
  <si>
    <t>274-309-0707-0316</t>
  </si>
  <si>
    <t>274-309-0707-0317</t>
  </si>
  <si>
    <t>274-309-0707-0318</t>
  </si>
  <si>
    <t>274-309-0707-0319</t>
  </si>
  <si>
    <t>274-309-0707-0320</t>
  </si>
  <si>
    <t>274-309-0707-0321</t>
  </si>
  <si>
    <t>274-309-0707-0322</t>
  </si>
  <si>
    <t>274-309-0707-0323</t>
  </si>
  <si>
    <t>274-309-0707-0324</t>
  </si>
  <si>
    <t>274-309-0707-0325</t>
  </si>
  <si>
    <t>274-309-0707-0326</t>
  </si>
  <si>
    <t>274-309-0707-0327</t>
  </si>
  <si>
    <t>274-309-0707-0328</t>
  </si>
  <si>
    <t>274-309-0707-0329</t>
  </si>
  <si>
    <t>274-309-0707-0330</t>
  </si>
  <si>
    <t>274-309-0707-0331</t>
  </si>
  <si>
    <t>274-309-0707-0332</t>
  </si>
  <si>
    <t>274-309-0707-0333</t>
  </si>
  <si>
    <t>274-309-0707-0334</t>
  </si>
  <si>
    <t>274-309-0707-0335</t>
  </si>
  <si>
    <t>274-309-0707-0336</t>
  </si>
  <si>
    <t>274-309-0707-0337</t>
  </si>
  <si>
    <t>274-309-0707-0338</t>
  </si>
  <si>
    <t>274-309-0707-0339</t>
  </si>
  <si>
    <t>274-309-0707-0340</t>
  </si>
  <si>
    <t>274-309-0707-0341</t>
  </si>
  <si>
    <t>274-309-0707-0342</t>
  </si>
  <si>
    <t>274-309-0707-0343</t>
  </si>
  <si>
    <t>274-309-0707-0344</t>
  </si>
  <si>
    <t>274-309-0707-0345</t>
  </si>
  <si>
    <t>274-309-0707-0346</t>
  </si>
  <si>
    <t>274-309-0707-0347</t>
  </si>
  <si>
    <t>274-309-0707-0348</t>
  </si>
  <si>
    <t>274-309-0707-0349</t>
  </si>
  <si>
    <t>274-309-0707-0350</t>
  </si>
  <si>
    <t>274-309-0707-0351</t>
  </si>
  <si>
    <t>274-309-0707-0352</t>
  </si>
  <si>
    <t>274-309-0707-0353</t>
  </si>
  <si>
    <t>274-309-0707-0354</t>
  </si>
  <si>
    <t>274-309-0707-0355</t>
  </si>
  <si>
    <t>274-309-0707-0356</t>
  </si>
  <si>
    <t>274-309-0707-0357</t>
  </si>
  <si>
    <t>274-309-0707-0358</t>
  </si>
  <si>
    <t>274-309-0707-0359</t>
  </si>
  <si>
    <t>274-309-0707-0360</t>
  </si>
  <si>
    <t>274-309-0707-0361</t>
  </si>
  <si>
    <t>274-309-0707-0362</t>
  </si>
  <si>
    <t>274-309-0707-0363</t>
  </si>
  <si>
    <t>274-309-0707-0364</t>
  </si>
  <si>
    <t>274-309-0707-0365</t>
  </si>
  <si>
    <t>274-309-0707-0366</t>
  </si>
  <si>
    <t>274-309-0707-0367</t>
  </si>
  <si>
    <t>274-309-0707-0368</t>
  </si>
  <si>
    <t>274-309-0707-0369</t>
  </si>
  <si>
    <t>274-309-0707-0370</t>
  </si>
  <si>
    <t>274-309-0707-0371</t>
  </si>
  <si>
    <t>274-309-0707-0372</t>
  </si>
  <si>
    <t>274-309-0707-0373</t>
  </si>
  <si>
    <t>274-309-0707-0374</t>
  </si>
  <si>
    <t>274-309-0707-0375</t>
  </si>
  <si>
    <t>274-309-0707-0376</t>
  </si>
  <si>
    <t>274-309-0707-0377</t>
  </si>
  <si>
    <t>274-309-0707-0378</t>
  </si>
  <si>
    <t>274-309-0707-0379</t>
  </si>
  <si>
    <t>274-309-0707-0380</t>
  </si>
  <si>
    <t>274-309-0707-0381</t>
  </si>
  <si>
    <t>274-702-0408-0442</t>
  </si>
  <si>
    <t>274-702-0408-0443</t>
  </si>
  <si>
    <t>274-702-0408-0444</t>
  </si>
  <si>
    <t>274-702-0408-0445</t>
  </si>
  <si>
    <t>274-702-0408-0446</t>
  </si>
  <si>
    <t>274-702-0408-0447</t>
  </si>
  <si>
    <t>274-702-0408-0448</t>
  </si>
  <si>
    <t>274-702-0408-0449</t>
  </si>
  <si>
    <t>274-702-0408-0450</t>
  </si>
  <si>
    <t>274-702-0408-0451</t>
  </si>
  <si>
    <t>274-702-0408-0452</t>
  </si>
  <si>
    <t>274-702-0408-0453</t>
  </si>
  <si>
    <t>274-702-0408-0454</t>
  </si>
  <si>
    <t>274-702-0408-0455</t>
  </si>
  <si>
    <t>274-702-0408-0456</t>
  </si>
  <si>
    <t>274-702-0408-0457</t>
  </si>
  <si>
    <t>274-702-0408-0458</t>
  </si>
  <si>
    <t>274-702-0408-0459</t>
  </si>
  <si>
    <t>274-702-0408-0460</t>
  </si>
  <si>
    <t>274-702-0408-0461</t>
  </si>
  <si>
    <t>274-702-0408-0462</t>
  </si>
  <si>
    <t>274-702-0408-0463</t>
  </si>
  <si>
    <t>274-702-0408-0464</t>
  </si>
  <si>
    <t>274-702-0408-0465</t>
  </si>
  <si>
    <t>274-702-0408-0466</t>
  </si>
  <si>
    <t>274-702-0408-0467</t>
  </si>
  <si>
    <t>274-702-0408-0468</t>
  </si>
  <si>
    <t>274-702-0408-0469</t>
  </si>
  <si>
    <t>274-702-0408-0470</t>
  </si>
  <si>
    <t>274-702-0408-0471</t>
  </si>
  <si>
    <t>274-702-0408-0472</t>
  </si>
  <si>
    <t>274-702-0408-0473</t>
  </si>
  <si>
    <t>274-702-0408-0474</t>
  </si>
  <si>
    <t>274-702-0408-0475</t>
  </si>
  <si>
    <t>274-702-0408-0476</t>
  </si>
  <si>
    <t>274-702-0408-0477</t>
  </si>
  <si>
    <t>274-702-0408-0478</t>
  </si>
  <si>
    <t>274-702-0408-0479</t>
  </si>
  <si>
    <t>274-702-0408-0480</t>
  </si>
  <si>
    <t>274-702-0408-0481</t>
  </si>
  <si>
    <t>274-702-0408-0482</t>
  </si>
  <si>
    <t>274-702-0408-0483</t>
  </si>
  <si>
    <t>274-702-0408-0484</t>
  </si>
  <si>
    <t>274-702-0408-0485</t>
  </si>
  <si>
    <t>274-702-0408-0486</t>
  </si>
  <si>
    <t>274-702-0408-0487</t>
  </si>
  <si>
    <t>274-702-0408-0488</t>
  </si>
  <si>
    <t>274-702-0408-0489</t>
  </si>
  <si>
    <t>274-702-0408-0490</t>
  </si>
  <si>
    <t>274-702-0408-0491</t>
  </si>
  <si>
    <t>274-702-0408-0492</t>
  </si>
  <si>
    <t>274-702-0408-0493</t>
  </si>
  <si>
    <t>274-702-0408-0494</t>
  </si>
  <si>
    <t>274-702-0408-0495</t>
  </si>
  <si>
    <t>274-702-0408-0496</t>
  </si>
  <si>
    <t>274-702-0408-0497</t>
  </si>
  <si>
    <t>274-702-0408-0498</t>
  </si>
  <si>
    <t>274-702-0408-0499</t>
  </si>
  <si>
    <t>274-702-0408-0500</t>
  </si>
  <si>
    <t>274-702-0408-0501</t>
  </si>
  <si>
    <t>274-702-0408-0502</t>
  </si>
  <si>
    <t>274-702-0408-0503</t>
  </si>
  <si>
    <t>274-702-0408-0504</t>
  </si>
  <si>
    <t>274-702-0408-0505</t>
  </si>
  <si>
    <t>274-702-0408-0506</t>
  </si>
  <si>
    <t>274-702-0408-0507</t>
  </si>
  <si>
    <t>274-702-0408-0508</t>
  </si>
  <si>
    <t>274-702-0408-0509</t>
  </si>
  <si>
    <t>274-702-0408-0510</t>
  </si>
  <si>
    <t>274-702-0408-0511</t>
  </si>
  <si>
    <t>274-702-0408-0512</t>
  </si>
  <si>
    <t>274-702-0408-0513</t>
  </si>
  <si>
    <t>274-702-0408-0514</t>
  </si>
  <si>
    <t>274-702-0408-0515</t>
  </si>
  <si>
    <t>274-702-0408-0516</t>
  </si>
  <si>
    <t>274-702-0408-0517</t>
  </si>
  <si>
    <t>274-702-0408-0518</t>
  </si>
  <si>
    <t>274-702-0408-0519</t>
  </si>
  <si>
    <t>274-702-0401-0219</t>
  </si>
  <si>
    <t>274-702-0401-0220</t>
  </si>
  <si>
    <t>274-702-0401-0221</t>
  </si>
  <si>
    <t>274-702-0401-0222</t>
  </si>
  <si>
    <t>274-702-0401-0223</t>
  </si>
  <si>
    <t>274-702-0401-0224</t>
  </si>
  <si>
    <t>274-702-0401-0225</t>
  </si>
  <si>
    <t>274-702-0401-0226</t>
  </si>
  <si>
    <t>274-702-0401-0227</t>
  </si>
  <si>
    <t>274-702-0401-0228</t>
  </si>
  <si>
    <t>274-702-0401-0229</t>
  </si>
  <si>
    <t>274-702-0401-0230</t>
  </si>
  <si>
    <t>274-702-0401-0231</t>
  </si>
  <si>
    <t>274-702-0401-0232</t>
  </si>
  <si>
    <t>274-702-0401-0233</t>
  </si>
  <si>
    <t>274-702-0401-0234</t>
  </si>
  <si>
    <t>274-702-0401-0235</t>
  </si>
  <si>
    <t>274-702-0401-0236</t>
  </si>
  <si>
    <t>274-702-0401-0237</t>
  </si>
  <si>
    <t>274-702-0401-0238</t>
  </si>
  <si>
    <t>274-702-0401-0239</t>
  </si>
  <si>
    <t>274-702-0401-0240</t>
  </si>
  <si>
    <t>274-702-0401-0241</t>
  </si>
  <si>
    <t>274-702-0401-0242</t>
  </si>
  <si>
    <t>274-702-0401-0243</t>
  </si>
  <si>
    <t>274-702-0401-0244</t>
  </si>
  <si>
    <t>274-702-0401-0245</t>
  </si>
  <si>
    <t>274-702-0401-0246</t>
  </si>
  <si>
    <t>274-702-0401-0247</t>
  </si>
  <si>
    <t>274-702-0401-0248</t>
  </si>
  <si>
    <t>274-702-0401-0249</t>
  </si>
  <si>
    <t>274-702-0401-0250</t>
  </si>
  <si>
    <t>274-702-0401-0251</t>
  </si>
  <si>
    <t>274-702-0401-0252</t>
  </si>
  <si>
    <t>274-702-0401-0253</t>
  </si>
  <si>
    <t>274-702-0401-0254</t>
  </si>
  <si>
    <t>274-702-0401-0255</t>
  </si>
  <si>
    <t>274-702-0401-0256</t>
  </si>
  <si>
    <t>274-702-0401-0257</t>
  </si>
  <si>
    <t>274-702-0401-0258</t>
  </si>
  <si>
    <t>274-702-0401-0259</t>
  </si>
  <si>
    <t>274-702-0401-0260</t>
  </si>
  <si>
    <t>274-702-0401-0261</t>
  </si>
  <si>
    <t>274-702-0401-0262</t>
  </si>
  <si>
    <t>274-702-0401-0263</t>
  </si>
  <si>
    <t>274-702-0401-0264</t>
  </si>
  <si>
    <t>274-702-0401-0265</t>
  </si>
  <si>
    <t>274-702-0401-0266</t>
  </si>
  <si>
    <t>274-702-0401-0267</t>
  </si>
  <si>
    <t>274-702-0401-0268</t>
  </si>
  <si>
    <t>274-702-0401-0269</t>
  </si>
  <si>
    <t>274-702-0401-0270</t>
  </si>
  <si>
    <t>274-702-0401-0271</t>
  </si>
  <si>
    <t>274-702-0401-0272</t>
  </si>
  <si>
    <t>274-702-0401-0273</t>
  </si>
  <si>
    <t>274-702-0401-0274</t>
  </si>
  <si>
    <t>274-702-0401-0275</t>
  </si>
  <si>
    <t>274-702-0401-0276</t>
  </si>
  <si>
    <t>274-702-0401-0277</t>
  </si>
  <si>
    <t>274-702-0401-0278</t>
  </si>
  <si>
    <t>274-702-0401-0279</t>
  </si>
  <si>
    <t>274-702-0401-0280</t>
  </si>
  <si>
    <t>274-702-0401-0281</t>
  </si>
  <si>
    <t>274-702-0401-0282</t>
  </si>
  <si>
    <t>274-702-0401-0283</t>
  </si>
  <si>
    <t>274-702-0401-0284</t>
  </si>
  <si>
    <t>274-702-0401-0285</t>
  </si>
  <si>
    <t>274-702-0401-0286</t>
  </si>
  <si>
    <t>274-702-0401-0287</t>
  </si>
  <si>
    <t>274-702-0401-0288</t>
  </si>
  <si>
    <t>274-702-0401-0289</t>
  </si>
  <si>
    <t>274-702-0401-0290</t>
  </si>
  <si>
    <t>274-702-0401-0291</t>
  </si>
  <si>
    <t>274-702-0401-0292</t>
  </si>
  <si>
    <t>274-702-0401-0293</t>
  </si>
  <si>
    <t>274-702-0401-0294</t>
  </si>
  <si>
    <t>274-702-0401-0295</t>
  </si>
  <si>
    <t>274-702-0401-0296</t>
  </si>
  <si>
    <t>274-702-0401-0297</t>
  </si>
  <si>
    <t>274-702-0401-0298</t>
  </si>
  <si>
    <t>274-702-0401-0299</t>
  </si>
  <si>
    <t>274-702-0401-0300</t>
  </si>
  <si>
    <t>274-702-0401-0301</t>
  </si>
  <si>
    <t>274-702-0401-0302</t>
  </si>
  <si>
    <t>274-702-0401-0303</t>
  </si>
  <si>
    <t>274-702-0401-0304</t>
  </si>
  <si>
    <t>274-702-0401-0305</t>
  </si>
  <si>
    <t>274-702-0102-0060</t>
  </si>
  <si>
    <t>274-702-0102-0061</t>
  </si>
  <si>
    <t>274-702-0102-0062</t>
  </si>
  <si>
    <t>274-702-0102-0063</t>
  </si>
  <si>
    <t>274-702-0102-0064</t>
  </si>
  <si>
    <t>274-702-0102-0065</t>
  </si>
  <si>
    <t>274-702-0102-0066</t>
  </si>
  <si>
    <t>274-702-0102-0067</t>
  </si>
  <si>
    <t>274-702-0102-0068</t>
  </si>
  <si>
    <t>274-702-0102-0069</t>
  </si>
  <si>
    <t>274-702-0102-0070</t>
  </si>
  <si>
    <t>274-702-0102-0071</t>
  </si>
  <si>
    <t>274-702-0102-0072</t>
  </si>
  <si>
    <t>274-702-0102-0073</t>
  </si>
  <si>
    <t>274-702-0102-0074</t>
  </si>
  <si>
    <t>274-702-0102-0075</t>
  </si>
  <si>
    <t>274-702-0102-0076</t>
  </si>
  <si>
    <t>274-702-0102-0077</t>
  </si>
  <si>
    <t>274-702-0102-0078</t>
  </si>
  <si>
    <t>274-702-0102-0079</t>
  </si>
  <si>
    <t>274-702-0102-0080</t>
  </si>
  <si>
    <t>274-702-0102-0081</t>
  </si>
  <si>
    <t>274-702-0102-0082</t>
  </si>
  <si>
    <t>274-702-0102-0083</t>
  </si>
  <si>
    <t>274-702-0102-0084</t>
  </si>
  <si>
    <t>274-702-0102-0085</t>
  </si>
  <si>
    <t>274-702-0102-0086</t>
  </si>
  <si>
    <t>274-702-0102-0087</t>
  </si>
  <si>
    <t>274-702-0102-0088</t>
  </si>
  <si>
    <t>274-702-0102-0089</t>
  </si>
  <si>
    <t>274-702-0102-0090</t>
  </si>
  <si>
    <t>274-702-0102-0091</t>
  </si>
  <si>
    <t>274-702-0102-0092</t>
  </si>
  <si>
    <t>274-702-0102-0093</t>
  </si>
  <si>
    <t>274-702-0102-0094</t>
  </si>
  <si>
    <t>274-702-0102-0095</t>
  </si>
  <si>
    <t>274-702-0102-0096</t>
  </si>
  <si>
    <t>274-702-0102-0097</t>
  </si>
  <si>
    <t>274-702-0102-0098</t>
  </si>
  <si>
    <t>274-702-0102-0099</t>
  </si>
  <si>
    <t>274-702-0102-0100</t>
  </si>
  <si>
    <t>274-702-0102-0101</t>
  </si>
  <si>
    <t>274-702-0102-0102</t>
  </si>
  <si>
    <t>274-702-0102-0103</t>
  </si>
  <si>
    <t>274-702-0102-0104</t>
  </si>
  <si>
    <t>274-702-0102-0105</t>
  </si>
  <si>
    <t>типа DLP-S 85x50мм Snap-on с крышкой 45мм</t>
  </si>
  <si>
    <t>типа DLP-S 100x50мм Snap-on с крышкой 45мм</t>
  </si>
  <si>
    <t>типа DLP-S 100x50мм с крышкой 75мм</t>
  </si>
  <si>
    <t>типа DLP-S 130x50мм Snap-on с крышкой 45мм</t>
  </si>
  <si>
    <t>типа DLP-S 190x50мм с крышкой 75мм</t>
  </si>
  <si>
    <t>типа DLP 50x80 - 1 секция - 1 крышка 65 мм - длина 2 м - белый</t>
  </si>
  <si>
    <t>типа DLP 50x150 - 2 секции - 2 крышки 65 мм - длина 2 м - белый</t>
  </si>
  <si>
    <t>типа DLP 50x105 - 1 секция - 1 крышка 65 мм - длина 2 м - белый</t>
  </si>
  <si>
    <t>типа DLP 65x150 -1 или 2 секции - длина 2 м - белый</t>
  </si>
  <si>
    <t>типа DLP 65x195 -1, 2 или 3 секции - длина 2 м - белый</t>
  </si>
  <si>
    <t>типа DLP 65x220 - 2 или 3 секции - длина 2 м - белый</t>
  </si>
  <si>
    <t>типа DLP 35x105 - 1 секция - 1 крышка 85 мм - длина 2 м - белый</t>
  </si>
  <si>
    <t>типа DLP напольный 75х18 с алюминиевой крышкой 3 отсека</t>
  </si>
  <si>
    <t>типа DLP напольный 50x12 - 3 секции - RAL 7030</t>
  </si>
  <si>
    <t>типа DLP напольный 75х18</t>
  </si>
  <si>
    <t>типа DLP напольный 4 секции - 92x20 - 2 м - серый</t>
  </si>
  <si>
    <t>Mosaic Суппорт для мини кабель-канала (на плинтус) 6м 030560 DLP</t>
  </si>
  <si>
    <t>типа TX3 6000 - 10 кА - тип характеристики B - 1П - 230/400 В~ - 32 А - 1 модуль</t>
  </si>
  <si>
    <t>типа TX3 6000 - 10 кА - тип характеристики B - 1П - 230/400 В~ - 40 А - 1 модуль</t>
  </si>
  <si>
    <t>типа TX3 6000 - 10 кА - тип характеристики B - 1П - 230/400 В~ - 63 А - 1 модуль</t>
  </si>
  <si>
    <t>типа TX3 6000 - 10 кА - тип характеристики B - 2П - 230/400 В~ - 6 А - 2 модуля</t>
  </si>
  <si>
    <t>типа TX3 6000 - 10 кА - тип характеристики B - 2П - 230/400 В~ - 20 А - 2 модуля</t>
  </si>
  <si>
    <t>типа TX3 6000 - 10 кА - тип характеристики B - 2П - 230/400 В~ - 25 А - 2 модуля</t>
  </si>
  <si>
    <t>типа TX3 6000 - 10 кА - тип характеристики B - 2П - 230/400 В~ - 32 А - 2 модуля</t>
  </si>
  <si>
    <t>типа TX3 6000 - 10 кА - тип характеристики B - 2П - 230/400 В~ - 40 А - 2 модуля</t>
  </si>
  <si>
    <t>типа TX3 6000 - 10 кА - тип характеристики B - 2П - 230/400 В~ - 50 А - 2 модуля</t>
  </si>
  <si>
    <t>типа TX3 6000 - 10 кА - тип характеристики B - 2П - 230/400 В~ - 63 А - 2 модуля</t>
  </si>
  <si>
    <t>типа TX3 6000 - 10 кА - тип характеристики B - 3П - 400 В~ - 6 А - 3 модуля</t>
  </si>
  <si>
    <t>типа TX3 6000 - 10 кА - тип характеристики B - 3П - 400 В~ - 20 А - 3 модуля</t>
  </si>
  <si>
    <t>типа TX3 6000 - 10 кА - тип характеристики B - 3П - 400 В~ - 25 А - 3 модуля</t>
  </si>
  <si>
    <t>типа TX3 6000 - 10 кА - тип характеристики B - 3П - 400 В~ - 40 А - 3 модуля</t>
  </si>
  <si>
    <t>типа TX3 6000 - 10 кА - тип характеристики B - 3П - 400 В~ - 50 А - 3 модуля</t>
  </si>
  <si>
    <t>типа TX3 6000 - 10 кА - тип характеристики B - 3П - 400 В~ - 63 А - 3 модуля</t>
  </si>
  <si>
    <t>типа TX3 6000 - 10 кА - тип характеристики B - 4П - 400 В~ - 6 А - 4 модуля</t>
  </si>
  <si>
    <t>типа TX3 6000 - 10 кА - тип характеристики B - 4П - 400 В~ - 10 А - 4 модуля</t>
  </si>
  <si>
    <t>типа TX3 6000 - 10 кА - тип характеристики B - 4П - 400 В~ - 16 А - 4 модуля</t>
  </si>
  <si>
    <t>типа TX3 6000 - 10 кА - тип характеристики B - 4П - 400 В~ - 20 А - 4 модуля</t>
  </si>
  <si>
    <t>типа TX3 6000 - 10 кА - тип характеристики B - 4П - 400 В~ - 25 А - 4 модуля</t>
  </si>
  <si>
    <t>типа TX3 6000 - 10 кА - тип характеристики B - 4П - 400 В~ - 32 А - 4 модуля</t>
  </si>
  <si>
    <t>типа TX3 6000 - 10 кА - тип характеристики B - 4П - 400 В~ - 40 А - 4 модуля</t>
  </si>
  <si>
    <t>типа TX3 6000 - 10 кА - тип характеристики B - 4П - 400 В~ - 50 А - 4 модуля</t>
  </si>
  <si>
    <t>типа TX3 6000 - 10 кА - тип характеристики B - 4П - 400 В~ - 63 А - 4 модуля</t>
  </si>
  <si>
    <t>типа TX3 6000 - 10 кА - тип характеристики C - 1П - 230/400 В~ - 40 А - 1 модуль</t>
  </si>
  <si>
    <t>типа TX3 6000 - 10 кА - тип характеристики C - 1П - 230/400 В~ - 50 А - 1 модуль</t>
  </si>
  <si>
    <t>типа TX3 6000 - 10 кА - тип характеристики C - 1П - 230/400 В~ - 63 А - 1 модуль</t>
  </si>
  <si>
    <t>типа TX3 6000 - 10 кА - тип характеристики C - 2П - 230/400 В~ - 13 А - 2 модуля</t>
  </si>
  <si>
    <t>типа TX3 6000 - 10 кА - тип характеристики C - 2П - 230/400 В~ - 16 А - 2 модуля</t>
  </si>
  <si>
    <t>типа TX3 6000 - 10 кА - тип характеристики C - 2П - 230/400 В~ - 20 А - 2 модуля</t>
  </si>
  <si>
    <t>типа TX3 6000 - 10 кА - тип характеристики C - 2П - 230/400 В~ - 25 А - 2 модуля</t>
  </si>
  <si>
    <t>типа TX3 6000 - 10 кА - тип характеристики C - 2П - 230/400 В~ - 32 А - 2 модуля</t>
  </si>
  <si>
    <t>типа TX3 6000 - 10 кА - тип характеристики C - 2П - 230/400 В~ - 40 А - 2 модуля</t>
  </si>
  <si>
    <t>типа TX3 6000 - 10 кА - тип характеристики C - 2П - 230/400 В~ - 50 А - 2 модуля</t>
  </si>
  <si>
    <t>типа TX3 6000 - 10 кА - тип характеристики C - 4П - 400 В~ - 6 А - 4 модуля</t>
  </si>
  <si>
    <t>типа TX3 6000 - 10 кА - тип характеристики C - 4П - 400 В~ - 10 А - 4 модуля</t>
  </si>
  <si>
    <t>типа TX3 6000 - 10 кА - тип характеристики C - 4П - 400 В~ - 13 А - 4 модуля</t>
  </si>
  <si>
    <t>типа TX3 6000 - 10 кА - тип характеристики C - 4П - 400 В~ - 16 А - 4 модуля</t>
  </si>
  <si>
    <t>типа TX3 6000 - 10 кА - тип характеристики C - 4П - 400 В~ - 40 А - 4 модуля</t>
  </si>
  <si>
    <t>типа TX3 6000 - 10 кА - тип характеристики C - 4П - 400 В~ - 50 А - 4 модуля</t>
  </si>
  <si>
    <t>типа TX3 6000 - 10 кА - тип характеристики C - 4П - 400 В~ - 63 А - 4 модуля</t>
  </si>
  <si>
    <t>типа TX3 6000 - 6 кА - тип характеристики B - 1П - 230/400 В~ - 6 А - 1 модуль</t>
  </si>
  <si>
    <t>типа TX3 6000 - 6 кА - тип характеристики B - 1П - 230/400 В~ - 10 А - 1 модуль</t>
  </si>
  <si>
    <t>типа TX3 6000 - 6 кА - тип характеристики B - 1П - 230/400 В~ - 16 А - 1 модуль</t>
  </si>
  <si>
    <t>типа TX3 6000 - 6 кА - тип характеристики B - 4П - 400 В~ - 6 А - 4 модуля</t>
  </si>
  <si>
    <t>типа TX3 6000 - 6 кА - тип характеристики B - 4П - 400 В~ - 10 А - 4 модуля</t>
  </si>
  <si>
    <t>типа TX3 6000 - 6 кА - тип характеристики B - 4П - 400 В~ - 16 А - 4 модуля</t>
  </si>
  <si>
    <t>типа TX3 6000 - 6 кА - тип характеристики B - 4П - 400 В~ - 20 А - 4 модуля</t>
  </si>
  <si>
    <t>типа TX3 6000 - 6 кА - тип характеристики B - 4П - 400 В~ - 25 А - 4 модуля</t>
  </si>
  <si>
    <t>типа TX3 6000 - 6 кА - тип характеристики B - 4П - 400 В~ - 32 А - 4 модуля</t>
  </si>
  <si>
    <t>типа TX3 6000 - 6 кА - тип характеристики B - 4П - 400 В~ - 40 А - 4 модуля</t>
  </si>
  <si>
    <t>типа TX3 6000 - 6 кА - тип характеристики B - 4П - 400 В~ - 50 А - 4 модуля</t>
  </si>
  <si>
    <t>типа TX3 6000 - 6 кА - тип характеристики B - 4П - 400 В~ - 63 А - 4 модуля</t>
  </si>
  <si>
    <t>типа TX3 6000 - 6 кА - тип характеристики C - 1П - 230/400 В~ - 6 А - 1 модуль</t>
  </si>
  <si>
    <t>типа TX3 6000 - 6 кА - тип характеристики C - 1П - 230/400 В~ - 10 А - 1 модуль</t>
  </si>
  <si>
    <t>типа TX3 6000 - 6 кА - тип характеристики C - 1П - 230/400 В~ - 16 А - 1 модуль</t>
  </si>
  <si>
    <t>типа TX3 6000 - 6 кА - тип характеристики C - 1П - 230/400 В~ - 20 А - 1 модуль</t>
  </si>
  <si>
    <t>типа TX3 6000 - 6 кА - тип характеристики C - 1П - 230/400 В~ - 25 А - 1 модуль</t>
  </si>
  <si>
    <t>типа TX3 6000 - 6 кА - тип характеристики C - 1П - 230/400 В~ - 32 А - 1 модуль</t>
  </si>
  <si>
    <t>типа TX3 6000 - 6 кА - тип характеристики C - 1П - 230/400 В~ - 40 А - 1 модуль</t>
  </si>
  <si>
    <t>типа TX3 6000 - 6 кА - тип характеристики C - 1П - 230/400 В~ - 50 А - 1 модуль</t>
  </si>
  <si>
    <t>типа TX3 6000 - 6 кА - тип характеристики C - 1П - 230/400 В~ - 63 А - 1 модуль</t>
  </si>
  <si>
    <t>типа TX3 6000 - 6 кА - тип характеристики C - 2П - 230/400 В~ - 10 А - 2 модуля</t>
  </si>
  <si>
    <t>типа TX3 6000 - 6 кА - тип характеристики C - 2П - 230/400 В~ - 16 А - 2 модуля</t>
  </si>
  <si>
    <t>типа TX3 6000 - 6 кА - тип характеристики C - 2П - 230/400 В~ - 25 А - 2 модуля</t>
  </si>
  <si>
    <t>типа TX3 6000 - 6 кА - тип характеристики C - 2П - 230/400 В~ - 32 А - 2 модуля</t>
  </si>
  <si>
    <t>типа TX3 6000 - 6 кА - тип характеристики C - 2П - 230/400 В~ - 40 А - 2 модуля</t>
  </si>
  <si>
    <t>типа TX3 6000 - 6 кА - тип характеристики C - 3П - 400 В~ - 6 А - 3 модуля</t>
  </si>
  <si>
    <t>типа TX3 6000 - 6 кА - тип характеристики C - 3П - 400 В~ - 10 А - 3 модуля</t>
  </si>
  <si>
    <t>типа TX3 6000 - 6 кА - тип характеристики C - 3П - 400 В~ - 16 А - 3 модуля</t>
  </si>
  <si>
    <t>типа TX3 6000 - 6 кА - тип характеристики C - 3П - 400 В~ - 20 А - 3 модуля</t>
  </si>
  <si>
    <t>типа TX3 6000 - 6 кА - тип характеристики C - 3П - 400 В~ - 25 А - 3 модуля</t>
  </si>
  <si>
    <t>типа TX3 6000 - 6 кА - тип характеристики C - 3П - 400 В~ - 32 А - 3 модуля</t>
  </si>
  <si>
    <t>типа TX3 6000 - 6 кА - тип характеристики C - 3П - 400 В~ - 40 А - 3 модуля</t>
  </si>
  <si>
    <t>типа TX3 6000 - 6 кА - тип характеристики C - 3П - 400 В~ - 50 А - 3 модуля</t>
  </si>
  <si>
    <t>типа TX3 6000 - 6 кА - тип характеристики C - 3П - 400 В~ - 63 А - 3 модуля</t>
  </si>
  <si>
    <t>типа TX3 6000 - 6 кА - тип характеристики C - 4П - 400 В~ - 6 А - 4 модуля</t>
  </si>
  <si>
    <t>типа DPX3 1600 - термомагн. расц. - 36 кА - 400 В~ - 3П - 630 А</t>
  </si>
  <si>
    <t>типа DPX3 1600 - термомагн. расц. - 36 кА - 400 В~ - 3П - 800 А</t>
  </si>
  <si>
    <t>типа DPX3 1600 - термомагн. расц. - 36 кА - 400 В~ - 3П - 1000 А</t>
  </si>
  <si>
    <t>типа DPX3 1600 - термомагн. расц. - 36 кА - 400 В~ - 3П - 1250 А</t>
  </si>
  <si>
    <t>типа DPX3 1600 - термомагн. расц. - 36 кА - 400 В~ - 4П - 630 А</t>
  </si>
  <si>
    <t>типа DPX3 1600 - термомагн. расц. - 36 кА - 400 В~ - 4П - 800 А</t>
  </si>
  <si>
    <t>типа DPX3 1600 - термомагн. расц. - 36 кА - 400 В~ - 4П - 1000 А</t>
  </si>
  <si>
    <t>типа DPX3 1600 - термомагн. расц. - 36 кА - 400 В~ - 4П - 1250 А</t>
  </si>
  <si>
    <t>типа DPX3 1600 - термомагн. расц. - 50 кА - 400 В~ - 3П - 630 А</t>
  </si>
  <si>
    <t>типа DPX3 1600 - термомагн. расц. - 50 кА - 400 В~ - 3П - 800 А</t>
  </si>
  <si>
    <t>типа DPX3 1600 - термомагн. расц. - 50 кА - 400 В~ - 3П - 1000 А</t>
  </si>
  <si>
    <t>типа DPX3 1600 - термомагн. расц. - 50 кА - 400 В~ - 3П - 1250 А</t>
  </si>
  <si>
    <t>типа DPX3 1600 - термомагн. расц. - 50 кА - 400 В~ - 4П - 630 А</t>
  </si>
  <si>
    <t>типа DPX3 1600 - термомагн. расц. - 50 кА - 400 В~ - 4П - 800 А</t>
  </si>
  <si>
    <t>типа DPX3 1600 - термомагн. расц. - 50 кА - 400 В~ - 4П - 1000 А</t>
  </si>
  <si>
    <t>типа DPX3 1600 - термомагн. расц. - 50 кА - 400 В~ - 4П - 1250 А</t>
  </si>
  <si>
    <t>типа DPX3 1600 - термомагн. расц. - 70 кА - 400 В~ - 3П - 630 А</t>
  </si>
  <si>
    <t>типа DPX3 1600 - термомагн. расц. - 70 кА - 400 В~ - 3П - 800 А</t>
  </si>
  <si>
    <t>типа DPX3 1600 - термомагн. расц. - 70 кА - 400 В~ - 3П - 1000 А</t>
  </si>
  <si>
    <t>типа DPX3 1600 - термомагн. расц. - 70 кА - 400 В~ - 3П - 1250 А</t>
  </si>
  <si>
    <t>типа DPX3 1600 - термомагн. расц. - 70 кА - 400 В~ - 4П - 630 А</t>
  </si>
  <si>
    <t>типа DPX3 1600 - термомагн. расц. - 70 кА - 400 В~ - 4П - 800 А</t>
  </si>
  <si>
    <t>типа DPX3 1600 - термомагн. расц. - 70 кА - 400 В~ - 4П - 1000 А</t>
  </si>
  <si>
    <t>типа DPX3 1600 - термомагн. расц. - 70 кА - 400 В~ - 4П - 1250 А</t>
  </si>
  <si>
    <t>типа DPX3 1600 - термомагн. расц. - 100 кА - 400 В~ - 3П - 630 А</t>
  </si>
  <si>
    <t>типа DPX3 1600 - термомагн. расц. - 100 кА - 400 В~ - 3П - 800 А</t>
  </si>
  <si>
    <t>типа DPX3 1600 - термомагн. расц. - 100 кА - 400 В~ - 3П - 1000 А</t>
  </si>
  <si>
    <t>типа DPX3 1600 - термомагн. расц. - 100 кА - 400 В~ - 3П - 1250 А</t>
  </si>
  <si>
    <t>типа DPX3 1600 - термомагн. расц. - 100 кА - 400 В~ - 4П - 630 А</t>
  </si>
  <si>
    <t>типа DPX3 1600 - термомагн. расц. - 100 кА - 400 В~ - 4П - 800 А</t>
  </si>
  <si>
    <t>типа DPX3 1600 - термомагн. расц. - 100 кА - 400 В~ - 4П - 1000 А</t>
  </si>
  <si>
    <t>типа DPX3 1600 - термомагн. расц. - 100 кА - 400 В~ - 4П - 1250 А</t>
  </si>
  <si>
    <t>типа DPX3 1600 - эл. расц. S2 - 36 кА - 400 В~ - 3П - 630 А</t>
  </si>
  <si>
    <t>типа DPX3 1600 - эл. расц. S2 - 36 кА - 400 В~ - 3П - 800 А</t>
  </si>
  <si>
    <t>типа DPX3 1600 - эл. расц. S2 - 36 кА - 400 В~ - 3П - 1000 А</t>
  </si>
  <si>
    <t>типа DPX3 1600 - эл. расц. S2 - 36 кА - 400 В~ - 3П - 1250 А</t>
  </si>
  <si>
    <t>типа DPX3 1600 - эл. расц. S2 - 36 кА - 400 В~ - 3П - 1600 А</t>
  </si>
  <si>
    <t>типа DPX3 1600 - эл. расц. S2 - 36 кА - 400 В~ - 4П - 630 А</t>
  </si>
  <si>
    <t>типа DPX3 1600 - эл. расц. S2 - 36 кА - 400 В~ - 4П - 800 А</t>
  </si>
  <si>
    <t>типа DPX3 1600 - эл. расц. S2 - 36 кА - 400 В~ - 4П - 1000 А</t>
  </si>
  <si>
    <t>типа DPX3 1600 - эл. расц. S2 - 36 кА - 400 В~ - 4П - 1250 А</t>
  </si>
  <si>
    <t>типа DPX3 1600 - эл. расц. S2 - 36 кА - 400 В~ - 4П - 1600 А</t>
  </si>
  <si>
    <t>типа DPX3 1600 - эл. расц. S2 - 50 кА - 400 В~ - 3П - 630 А</t>
  </si>
  <si>
    <t>типа DPX3 1600 - эл. расц. S2 - 50 кА - 400 В~ - 3П - 800 А</t>
  </si>
  <si>
    <t>типа DPX3 1600 - эл. расц. S2 - 50 кА - 400 В~ - 3П - 1000 А</t>
  </si>
  <si>
    <t>типа DPX3 1600 - эл. расц. S2 - 50 кА - 400 В~ - 3П - 1250 А</t>
  </si>
  <si>
    <t>типа DPX3 1600 - эл. расц. S2 - 50 кА - 400 В~ - 3П - 1600 А</t>
  </si>
  <si>
    <t>типа DPX3 1600 - эл. расц. S2 - 50 кА - 400 В~ - 4П - 630 А</t>
  </si>
  <si>
    <t>типа DPX3 1600 - эл. расц. S2 - 50 кА - 400 В~ - 4П - 800 А</t>
  </si>
  <si>
    <t>типа DPX3 1600 - эл. расц. S2 - 50 кА - 400 В~ - 4П - 1000 А</t>
  </si>
  <si>
    <t>типа DPX3 1600 - эл. расц. S2 - 50 кА - 400 В~ - 4П - 1250 А</t>
  </si>
  <si>
    <t>типа DPX3 1600 - эл. расц. S2 - 50 кА - 400 В~ - 4П - 1600 А</t>
  </si>
  <si>
    <t>типа DPX3 1600 - эл. расц. S2 - 70 кА - 400 В~ - 3П - 630 А</t>
  </si>
  <si>
    <t>типа DPX3 1600 - эл. расц. S2 - 70 кА - 400 В~ - 3П - 800 А</t>
  </si>
  <si>
    <t>типа DPX3 1600 - эл. расц. S2 - 70 кА - 400 В~ - 3П - 1000 А</t>
  </si>
  <si>
    <t>типа DPX3 1600 - эл. расц. S2 - 70 кА - 400 В~ - 3П - 1250 А</t>
  </si>
  <si>
    <t>типа DPX3 1600 - эл. расц. S2 - 70 кА - 400 В~ - 3П - 1600 А</t>
  </si>
  <si>
    <t>типа DPX3 1600 - эл. расц. S2 - 70 кА - 400 В~ - 4П - 630 А</t>
  </si>
  <si>
    <t>типа DPX3 1600 - эл. расц. S2 - 70 кА - 400 В~ - 4П - 800 А</t>
  </si>
  <si>
    <t>типа DPX3 1600 - эл. расц. S2 - 70 кА - 400 В~ - 4П - 1000 А</t>
  </si>
  <si>
    <t>типа DPX3 1600 - эл. расц. S2 - 70 кА - 400 В~ - 4П - 1250 А</t>
  </si>
  <si>
    <t>типа DPX3 1600 - эл. расц. S2 - 70 кА - 400 В~ - 4П - 1600 А</t>
  </si>
  <si>
    <t>типа DPX3 1600 - эл. расц. S2 - 100 кА - 400 В~ - 3П - 630 А</t>
  </si>
  <si>
    <t>типа DPX3 1600 - эл. расц. S2 - 100 кА - 400 В~ - 3П - 800 А</t>
  </si>
  <si>
    <t>типа DPX3 1600 - эл. расц. S2 - 100 кА - 400 В~ - 3П - 1000 А</t>
  </si>
  <si>
    <t>типа DPX3 1600 - эл. расц. S2 - 100 кА - 400 В~ - 3П - 1250 А</t>
  </si>
  <si>
    <t>типа DPX3 1600 - эл. расц. S2 - 100 кА - 400 В~ - 4П - 630 А</t>
  </si>
  <si>
    <t>типа DPX3 1600 - эл. расц. S2 - 100 кА - 400 В~ - 4П - 800 А</t>
  </si>
  <si>
    <t>типа DPX3 1600 - эл. расц. S2 - 100 кА - 400 В~ - 4П - 1000 А</t>
  </si>
  <si>
    <t>типа DPX3 1600 - эл. расц. S2 - 100 кА - 400 В~ - 4П - 1250 А</t>
  </si>
  <si>
    <t xml:space="preserve">Независимый расцепитель 220В типа DPX3 630-1600 </t>
  </si>
  <si>
    <t xml:space="preserve">Независимый расцепитель 24В типа DPX3 630-1600 </t>
  </si>
  <si>
    <t xml:space="preserve">Независимый расцепитель 400В типа DPX3 630-1600 </t>
  </si>
  <si>
    <t xml:space="preserve">Расцепитель минимального напряжения 24В типа DPX3 630-1600 </t>
  </si>
  <si>
    <t>типа DPX3 630-1600 Расцепитель минимального напряжения ~220В</t>
  </si>
  <si>
    <t>Вспомогательный контакт Н.О. + Н.З. - DPX3 160/250 - для поворотных рукояток</t>
  </si>
  <si>
    <t>Вспомогательный контакт или контакт сигнализации срабатывания - DPX3 160/250/630/1600</t>
  </si>
  <si>
    <t>Независимый расцепитель - 12 В~/= - DPX3 160/250</t>
  </si>
  <si>
    <t>Независимый расцепитель - 24 В~/= - DPX3 160/250</t>
  </si>
  <si>
    <t>Независимый расцепитель - 200-277 В~/= - DPX3 160/250</t>
  </si>
  <si>
    <t>Независимый расцепитель - 380-480 В~/= - DPX3 160/250</t>
  </si>
  <si>
    <t>Минимальный расцепитель напряжения - 24 В~/= - DPX3 160/250</t>
  </si>
  <si>
    <t>Минимальный расцепитель напряжения - 200-240 В~/= - DPX3 160/250</t>
  </si>
  <si>
    <t>Электродвигательный привод 24-230 В~/= - DPX3 160/250 - устанавливается справа от аппарата</t>
  </si>
  <si>
    <t>типа Practibox S пластиковый щиток встраиваемый 1X4 белая дверь</t>
  </si>
  <si>
    <t>типа Practibox S пластиковый щиток встраиваемый 1X6 белая дверь</t>
  </si>
  <si>
    <t>типа Practibox S пластиковый щиток встраиваемый 1X8 белая дверь</t>
  </si>
  <si>
    <t>типа Practibox S пластиковый щиток встраиваемый 1X4 дымчатая дверь</t>
  </si>
  <si>
    <t>типа Practibox S пластиковый щиток встраиваемый 1X6 дымчатая дверь</t>
  </si>
  <si>
    <t>типа Practibox S пластиковый щиток встраиваемый 1X8 дымчатая дверь</t>
  </si>
  <si>
    <t>типа Practibox S пластиковый щиток навесной 1X4 белая дверь</t>
  </si>
  <si>
    <t>типа Practibox S пластиковый щиток навесной 1X8 белая дверь</t>
  </si>
  <si>
    <t>типа Practibox S пластиковый щиток навесной 1X4 дымчатая дверь</t>
  </si>
  <si>
    <t>типа Practibox S пластиковый щиток навесной 1X8 дымчатая дверь</t>
  </si>
  <si>
    <t>типа Practibox S пластиковый щиток встраиваемый 1X12 белая дверь</t>
  </si>
  <si>
    <t>типа Practibox S пластиковый щиток встраиваемый 2X12 белая дверь</t>
  </si>
  <si>
    <t>типа Practibox S пластиковый щиток встраиваемый 3X12 белая дверь</t>
  </si>
  <si>
    <t>типа Practibox S пластиковый щиток встраиваемый 4X12 белая дверь</t>
  </si>
  <si>
    <t>типа Practibox S пластиковый щиток встраиваемый 1X12 дымчатая дверь</t>
  </si>
  <si>
    <t>типа Practibox S пластиковый щиток встраиваемый 2X12 дымчатая дверь</t>
  </si>
  <si>
    <t>типа Practibox S пластиковый щиток встраиваемый 3X12 дымчатая дверь</t>
  </si>
  <si>
    <t>типа Practibox S пластиковый щиток встраиваемый 4X12 дымчатая дверь</t>
  </si>
  <si>
    <t>типа Practibox S пластиковый щиток навесной 1X12 белая дверь</t>
  </si>
  <si>
    <t>типа Practibox S пластиковый щиток навесной 2X12 белая дверь</t>
  </si>
  <si>
    <t>типа Practibox S пластиковый щиток навесной 3X12 белая дверь</t>
  </si>
  <si>
    <t>типа Practibox S пластиковый щиток навесной 4X12 белая дверь</t>
  </si>
  <si>
    <t>типа Practibox S пластиковый щиток навесной 1X12 дымчатая дверь</t>
  </si>
  <si>
    <t>типа Practibox S пластиковый щиток навесной 2X12 дымчатая дверь</t>
  </si>
  <si>
    <t>типа Practibox S пластиковый щиток навесной 3X12 дымчатая дверь</t>
  </si>
  <si>
    <t>типа Practibox S пластиковый щиток навесной 4X12 дымчатая дверь</t>
  </si>
  <si>
    <t>типа Practibox S пластиковый щиток встраиваемый 1X22 белая дверь</t>
  </si>
  <si>
    <t>типа Practibox S пластиковый щиток встраиваемый 1X18 белая дверь</t>
  </si>
  <si>
    <t>типа Practibox S пластиковый щиток встраиваемый 2X18 белая дверь</t>
  </si>
  <si>
    <t>типа Practibox S пластиковый щиток встраиваемый 3X18 белая дверь</t>
  </si>
  <si>
    <t>типа Practibox S пластиковый щиток встраиваемый 4X18 белая дверь</t>
  </si>
  <si>
    <t>типа Practibox S пластиковый щиток встраиваемый 1X22 дымчатая дверь</t>
  </si>
  <si>
    <t>типа Practibox S пластиковый щиток встраиваемый 1X18 дымчатая дверь</t>
  </si>
  <si>
    <t>типа Practibox S пластиковый щиток встраиваемый 2X18 дымчатая дверь</t>
  </si>
  <si>
    <t>типа Practibox S пластиковый щиток встраиваемый 3X18 дымчатая дверь</t>
  </si>
  <si>
    <t>типа Practibox S пластиковый щиток встраиваемый 4X18 дымчатая дверь</t>
  </si>
  <si>
    <t>типа Practibox S пластиковый щиток навесной 1X22 белая дверь</t>
  </si>
  <si>
    <t>типа Practibox S пластиковый щиток навесной 1X18 белая дверь</t>
  </si>
  <si>
    <t>типа Practibox S пластиковый щиток навесной 2X18 белая дверь</t>
  </si>
  <si>
    <t>типа Practibox S пластиковый щиток навесной 3X18 белая дверь</t>
  </si>
  <si>
    <t>типа Practibox S пластиковый щиток навесной 4X18 белая дверь</t>
  </si>
  <si>
    <t>типа Practibox S пластиковый щиток навесной 1X22 дымчатая дверь</t>
  </si>
  <si>
    <t>типа Practibox S пластиковый щиток навесной 1X18 дымчатая дверь</t>
  </si>
  <si>
    <t>типа Practibox S пластиковый щиток навесной 2X18 дымчатая дверь</t>
  </si>
  <si>
    <t>типа Practibox S пластиковый щиток навесной 3X18 дымчатая дверь</t>
  </si>
  <si>
    <t>типа Practibox S пластиковый щиток навесной 4X18 дымчатая дверь</t>
  </si>
  <si>
    <t>Код</t>
  </si>
  <si>
    <t>541-801-3200</t>
  </si>
  <si>
    <t>Продукция Schneider Electric</t>
  </si>
  <si>
    <t>541-801-3201</t>
  </si>
  <si>
    <t>Полевое оборудование АСУД типа Schneider Electric</t>
  </si>
  <si>
    <t>541-801-3203</t>
  </si>
  <si>
    <t>Контроллерное оборудование АСУД типа</t>
  </si>
  <si>
    <t>541-801-3202</t>
  </si>
  <si>
    <t>Полевое оборудование АПС типа Schneider Electric</t>
  </si>
  <si>
    <t>541-801-3206</t>
  </si>
  <si>
    <t>Контроллерное оборудование АПС типа Schneider Electric</t>
  </si>
  <si>
    <t>541-801-3208</t>
  </si>
  <si>
    <t>Контроллерное оборудование СКУД  типа</t>
  </si>
  <si>
    <t>Настольный энер бесконтактных карт с USB-подключением, модели PRX-ENC-DT</t>
  </si>
  <si>
    <t>541-801-3209</t>
  </si>
  <si>
    <t>Полевое оборудование СКУД типа Schneider Electric</t>
  </si>
  <si>
    <t>541-801-3204</t>
  </si>
  <si>
    <t>Коммутатор и шлюз типа Schneider Electric</t>
  </si>
  <si>
    <t>541-801-3205</t>
  </si>
  <si>
    <t>ИБП для АВР типа Schneider Electric</t>
  </si>
  <si>
    <t>541-801-3207</t>
  </si>
  <si>
    <t>Комплектующие типа Schneider Electric</t>
  </si>
  <si>
    <t>541-801-3210</t>
  </si>
  <si>
    <t>Оборудование КИП типа Schneider Electric</t>
  </si>
  <si>
    <t>Наименование</t>
  </si>
  <si>
    <t>Единица измерения</t>
  </si>
  <si>
    <t>Класс груза</t>
  </si>
  <si>
    <t>Масса брутто, кг</t>
  </si>
  <si>
    <r>
      <rPr>
        <b/>
        <u/>
        <sz val="9"/>
        <rFont val="Calibri"/>
        <family val="2"/>
        <charset val="204"/>
      </rPr>
      <t>Сметная цена</t>
    </r>
    <r>
      <rPr>
        <b/>
        <sz val="9"/>
        <rFont val="Calibri"/>
        <family val="2"/>
        <charset val="204"/>
      </rPr>
      <t xml:space="preserve"> Отпускная цена, тенге с </t>
    </r>
    <r>
      <rPr>
        <b/>
        <sz val="9"/>
        <color theme="1"/>
        <rFont val="Calibri"/>
        <family val="2"/>
        <charset val="204"/>
      </rPr>
      <t>НДС</t>
    </r>
  </si>
  <si>
    <t>Батарея аккумуляторная свинцово-кислотная для установки в ИБП SUA500PDRI типа Schneider Electric</t>
  </si>
  <si>
    <t>Источник бесперебойного питания APC на DIN-рейку/монтажную плату, 500 ВА, 220 В, без встроенной АКБ типа Schneider Electric</t>
  </si>
  <si>
    <t>Источник бесперебойного питания Easy 3L, мощность 250кВт/кВА, для внешних батарей, моноблочный, модели E3LUPS250KHS</t>
  </si>
  <si>
    <t>Источник бесперебойного питания Easy 3L, мощность 400кВт/кВА, для внешних батарей, моноблочный, модели E3LUPS400KHS</t>
  </si>
  <si>
    <t>Источник бесперебойного питания Easy 3L, мощность от 500кВА, модели E3LUPS500KHS</t>
  </si>
  <si>
    <t>Источник бесперебойного питания  Easy UPS 3S 10 kVA 400 V 3:1, модели E3SUPS10K3IB</t>
  </si>
  <si>
    <t>Источник бесперебойного питания  Easy UPS 3S 30 kVA 400 V 3:1, модели E3SUPS30K3IB</t>
  </si>
  <si>
    <t>Реле давления воздуха дифференциальный диапазон 50-500 Па, модели  SPD910-500Pa</t>
  </si>
  <si>
    <t>Датчик температуры помещения настенный NTC 10кT3, глянцевый черный , модели SLABXXX</t>
  </si>
  <si>
    <t>Датчик давления, скорости воздуха EP, установлен в шкаф, диапазон 2500 Па ,30 м, 24 В, модели EPP302</t>
  </si>
  <si>
    <t>Клапан 3-ходовой резьбовой V341-50-38, DN50, Kvs 38, наружная резьба G2¾B, модели 7314149000</t>
  </si>
  <si>
    <t>Соединение для V241/V341 DN20 под сварку, G1¼B 26,9мм, модели 9112102020</t>
  </si>
  <si>
    <t>Соединение для V241/V341 DN25 под сварку, G1½B 33,7мм, модели 9112102025</t>
  </si>
  <si>
    <t>Соединение для V241/V341 DN32 под сварку, G2B  42,4мм, модели 9112102032</t>
  </si>
  <si>
    <t>Соединение для V241/V341 DN40 под сварку, G2¼B 48,3мм, модели 9112102040</t>
  </si>
  <si>
    <t>Соединение для V241/V341 DN50 под сварку, G2¾B 60,3мм, модели 9112102050</t>
  </si>
  <si>
    <t>Контроллер EasyLogic, BACnet MS/TP, 8 универсальных входов/выходов, 4 релейных выходов, модели  RP-C-12B-M</t>
  </si>
  <si>
    <t>Модуль расширения  R/Bus 4DI 4DALI 230B, модели RP-C-EXT-DALI</t>
  </si>
  <si>
    <t>Датчик присутсивя и освещенности , модели RP-C-EXT-MS-BLE</t>
  </si>
  <si>
    <t>Шкаф автоматизации , модели DDC-Z3</t>
  </si>
  <si>
    <t>Шкаф  автоматизации, модели DDC-ИТП</t>
  </si>
  <si>
    <t>Шкаф  автоматизации, модели DDC-BB</t>
  </si>
  <si>
    <t>Шкаф  автоматизации, модели DDC-ДУ</t>
  </si>
  <si>
    <r>
      <rPr>
        <sz val="9"/>
        <rFont val="Calibri"/>
        <family val="2"/>
        <charset val="204"/>
      </rPr>
      <t>Реле давления воздуха дифференциальный диапазон 100-1000 Па, модели
SPD910-1000Pa</t>
    </r>
  </si>
  <si>
    <r>
      <rPr>
        <sz val="9"/>
        <rFont val="Calibri"/>
        <family val="2"/>
        <charset val="204"/>
      </rPr>
      <t>Реле давления воздуха дифференциальный диапазон 500-2000 Па, модели
SPD910-2000Pa</t>
    </r>
  </si>
  <si>
    <r>
      <rPr>
        <sz val="9"/>
        <rFont val="Calibri"/>
        <family val="2"/>
        <charset val="204"/>
      </rPr>
      <t>Датчик освещенности наружный SLO320, 0-400/0-20000лк,0-10В/4-20мА, модели
006920640</t>
    </r>
  </si>
  <si>
    <r>
      <rPr>
        <sz val="9"/>
        <rFont val="Calibri"/>
        <family val="2"/>
        <charset val="204"/>
      </rPr>
      <t>Датчик температуры погружной
STP100-100, NTC/1,8к 100мм уст/гильза, модели 5123104010</t>
    </r>
  </si>
  <si>
    <r>
      <rPr>
        <sz val="9"/>
        <rFont val="Calibri"/>
        <family val="2"/>
        <charset val="204"/>
      </rPr>
      <t>Датчик температуры наружный STO300
-50/50, -50…50°С 4-20мА пит.=24В, модели 006920501</t>
    </r>
  </si>
  <si>
    <r>
      <rPr>
        <sz val="9"/>
        <rFont val="Calibri"/>
        <family val="2"/>
        <charset val="204"/>
      </rPr>
      <t>Датчик давления жидкости дифф. SPW100-112-D, вых.0-10В, диап.0-10 бар,
дисплей, модели 6552053000</t>
    </r>
  </si>
  <si>
    <r>
      <rPr>
        <sz val="9"/>
        <rFont val="Calibri"/>
        <family val="2"/>
        <charset val="204"/>
      </rPr>
      <t>Термостат комнатный Цифровой, 0-10В для 2-тр.фанкойла бел. ~24В, модели
TC903-3A2P-24</t>
    </r>
  </si>
  <si>
    <r>
      <rPr>
        <sz val="9"/>
        <rFont val="Calibri"/>
        <family val="2"/>
        <charset val="204"/>
      </rPr>
      <t>Термостат комнатный Цифровой, вкл/выкл для 4-тр.фанкойла Deluxe Modbus бел.
~230В/ECM Modbus бел. ~230В, модели TC903-4FMSA</t>
    </r>
  </si>
  <si>
    <r>
      <rPr>
        <sz val="9"/>
        <rFont val="Calibri"/>
        <family val="2"/>
        <charset val="204"/>
      </rPr>
      <t>Термостат комнатный Цифровой, 0-10В для 4-тр.фанкойла Deluxe Modbus бел.
~24В/Deluxe бел. ~230В/вкл/выкл для
4-тр.фанкойла Modbus бел. ~230В, модели TC903-3A4DPMSA-24</t>
    </r>
  </si>
  <si>
    <r>
      <rPr>
        <sz val="9"/>
        <rFont val="Calibri"/>
        <family val="2"/>
        <charset val="204"/>
      </rPr>
      <t>Термостат комнатный Цифровой, 0-10В для 2-тр.фанкойла ч/б ~24В/вкл/выкл для
4-тр.фанкойла Deluxe ч/б ~230В, модели TC907-3A2P-24</t>
    </r>
  </si>
  <si>
    <r>
      <rPr>
        <sz val="9"/>
        <rFont val="Calibri"/>
        <family val="2"/>
        <charset val="204"/>
      </rPr>
      <t>Термостат комнатный Цифровой, 0-10В для 2-тр.фанкойла чер. ~24В/вкл/выкл для
4-тр.фанкойла Deluxe чер. ~230В, модели TC907-3A2P-24B</t>
    </r>
  </si>
  <si>
    <r>
      <rPr>
        <sz val="9"/>
        <rFont val="Calibri"/>
        <family val="2"/>
        <charset val="204"/>
      </rPr>
      <t>Термостат комнатный Цифровой, вкл/выкл для 4-тр.фанкойла Deluxe Modbus чер.
~230В/0-10В для 4-тр.фанкойла Deluxe Modbus чер. ~24В/~230В, модели TC907-3A4DLMSAB</t>
    </r>
  </si>
  <si>
    <r>
      <rPr>
        <sz val="9"/>
        <rFont val="Calibri"/>
        <family val="2"/>
        <charset val="204"/>
      </rPr>
      <t>Датчик температуры STD100-50, NTC, 1,8к
-40…150°С 50мм/STD100-100, NTC, 1,8к
-40…150°С 100мм, модели 5123002010</t>
    </r>
  </si>
  <si>
    <r>
      <rPr>
        <sz val="9"/>
        <rFont val="Calibri"/>
        <family val="2"/>
        <charset val="204"/>
      </rPr>
      <t>Датчик температуры STD100-150, NTC/1,8к
-40…150°С 150мм, модели 5123006010</t>
    </r>
  </si>
  <si>
    <r>
      <rPr>
        <sz val="9"/>
        <rFont val="Calibri"/>
        <family val="2"/>
        <charset val="204"/>
      </rPr>
      <t>Датчик температуры STD100-200, NTC/1,8к
-40…150°С 200мм, модели 5123008010</t>
    </r>
  </si>
  <si>
    <r>
      <rPr>
        <sz val="9"/>
        <rFont val="Calibri"/>
        <family val="2"/>
        <charset val="204"/>
      </rPr>
      <t>Датчик температуры STD100-250, NTC/1,8к
-40…150°С 250мм/STD100-300, NTC/1,8к
-40…150°С 300мм, модели 5123010010</t>
    </r>
  </si>
  <si>
    <r>
      <rPr>
        <sz val="9"/>
        <rFont val="Calibri"/>
        <family val="2"/>
        <charset val="204"/>
      </rPr>
      <t>Датчик температуры STD100-400, NTC/1,8к
-40…150°С 400мм, модели 5123014010</t>
    </r>
  </si>
  <si>
    <r>
      <rPr>
        <sz val="9"/>
        <rFont val="Calibri"/>
        <family val="2"/>
        <charset val="204"/>
      </rPr>
      <t>Модуль расширения AS-P AO-8-H
0-10В/0-20мА, ручное управление, модели SXWAO8HXX10001</t>
    </r>
  </si>
  <si>
    <r>
      <rPr>
        <sz val="9"/>
        <rFont val="Calibri"/>
        <family val="2"/>
        <charset val="204"/>
      </rPr>
      <t>Клеммная колодка для светильника
0-10В/230В CRS, в комплекте 50 шт., модели SXWRPCCONWWLIGHT</t>
    </r>
  </si>
  <si>
    <r>
      <rPr>
        <sz val="9"/>
        <rFont val="Calibri"/>
        <family val="2"/>
        <charset val="204"/>
      </rPr>
      <t>Модуль расширения AS-P AO-8, 8AO
0-10В/0-20мА, модели SXWAO8XXX10001</t>
    </r>
  </si>
  <si>
    <t>Шкаф пустой батарей ИБП, шириной 700 мм, модели GVEBC7</t>
  </si>
  <si>
    <t>Шкаф пустой батарей ИБП, шириной 1000 мм, модели GVEBC11</t>
  </si>
  <si>
    <t>Автомат DC-шины для установки внутри батарейного шкафа с решениями ИБП Easy 3M и 3L, модели E3MBBK100K200H</t>
  </si>
  <si>
    <t>Батарейный шкаф Easy UPS 3M Classic с батареями, IEC, ширина 1000 мм — Конфигурация A, модели E3MCBC10A</t>
  </si>
  <si>
    <t>Кабель синхронизации для ИБП Easy UPS 3M/3L (20метров), модели E3LOPT002</t>
  </si>
  <si>
    <t>Коммутатор неуправляемый модели Modicon, 5TX, Ethernet TCP/IP типа Schneider Electric</t>
  </si>
  <si>
    <t>Шлюз EcoStruxure Panel Server Universal 110-277В пост/пер.тока</t>
  </si>
  <si>
    <t>Шлюз EcoStruxure Panel Server Universal 24В пост.тока</t>
  </si>
  <si>
    <t>Шлюз EcoStruxure Panel Server Universal 110-240В пост/пер.тока типа</t>
  </si>
  <si>
    <t>Извещатель пожарный тепловой ESMI52051HTEI , 78°C, изолятор K3, белый, модели FFS06710615</t>
  </si>
  <si>
    <t>Карта повторителя сигнала REPX-OB , модели FFS00703833</t>
  </si>
  <si>
    <r>
      <rPr>
        <sz val="9"/>
        <rFont val="Calibri"/>
        <family val="2"/>
        <charset val="204"/>
      </rPr>
      <t>Шкаф защиты от обратного тока, 95 А, 3-фазный силовой контактор, нижнее
подключение, для Easy UPS 3S 10-40 кВА, модели SP3OPT008</t>
    </r>
  </si>
  <si>
    <r>
      <rPr>
        <sz val="9"/>
        <rFont val="Calibri"/>
        <family val="2"/>
        <charset val="204"/>
      </rPr>
      <t>Шкаф защиты от обратного тока, 275 А, 3-фазный силовой контактор, нижнее
подключение, для Easy UPS 3M 60-100 кВА, модели SP3OPT009</t>
    </r>
  </si>
  <si>
    <r>
      <rPr>
        <sz val="9"/>
        <rFont val="Calibri"/>
        <family val="2"/>
        <charset val="204"/>
      </rPr>
      <t>Считыватель
SX-RD-MW-BT/SX-RD-MB-BT, модели SX-RD-MB-BT</t>
    </r>
  </si>
  <si>
    <r>
      <rPr>
        <sz val="9"/>
        <rFont val="Calibri"/>
        <family val="2"/>
        <charset val="204"/>
      </rPr>
      <t>Карта доступа с возможностью печати, MIFARE DESfire EV1/2K, модели
SX-ISO-DF</t>
    </r>
  </si>
  <si>
    <r>
      <rPr>
        <sz val="9"/>
        <rFont val="Calibri"/>
        <family val="2"/>
        <charset val="204"/>
      </rPr>
      <t>Клавиатура с ЖК дисплеем, RS485, ЖКД 16х2,=12В,0+49°С, белый, модели
SX-KLCS-W</t>
    </r>
  </si>
  <si>
    <r>
      <rPr>
        <sz val="9"/>
        <rFont val="Calibri"/>
        <family val="2"/>
        <charset val="204"/>
      </rPr>
      <t>Клавиатура с ЖК дисплеем, RS485, ЖКД 16х2,=12В,0+49°С, черный, модели
SX-KLCS-B</t>
    </r>
  </si>
  <si>
    <r>
      <rPr>
        <sz val="9"/>
        <rFont val="Calibri"/>
        <family val="2"/>
        <charset val="204"/>
      </rPr>
      <t>Извещатель тепловой
максимально-дифференциальный, белый, модели ESMI52051RE</t>
    </r>
  </si>
  <si>
    <r>
      <rPr>
        <sz val="9"/>
        <rFont val="Calibri"/>
        <family val="2"/>
        <charset val="204"/>
      </rPr>
      <t>Извещатель пожарный ручной
M5A-RP01FG-E010-02, красный (MCP5A),
модели FFS06423732EN</t>
    </r>
  </si>
  <si>
    <r>
      <rPr>
        <sz val="9"/>
        <rFont val="Calibri"/>
        <family val="2"/>
        <charset val="204"/>
      </rPr>
      <t>Извещатель пожарный ручной
W5A-RP02SF-E010-01, изолятор КЗ, IP67,
красный, модели FFS06423668E</t>
    </r>
  </si>
  <si>
    <r>
      <rPr>
        <sz val="9"/>
        <rFont val="Calibri"/>
        <family val="2"/>
        <charset val="204"/>
      </rPr>
      <t>Извещатель пожарный ручной
M5A-RP02FG-E010-02, КЗ, красный (MCP5A), модели FFS06423732EN</t>
    </r>
  </si>
  <si>
    <r>
      <rPr>
        <sz val="9"/>
        <rFont val="Calibri"/>
        <family val="2"/>
        <charset val="204"/>
      </rPr>
      <t>Извещатель пожарный линейный однопозиционный адресно-аналоговый EB6500E, дальность 10-70 (100) м. EB6500E,
модели FFS06716518</t>
    </r>
  </si>
  <si>
    <r>
      <rPr>
        <sz val="9"/>
        <rFont val="Calibri"/>
        <family val="2"/>
        <charset val="204"/>
      </rPr>
      <t>Оповещатель комбинированный
свето-звуковой WSS-PR-N33, красный, модели FFS06711740</t>
    </r>
  </si>
  <si>
    <r>
      <rPr>
        <sz val="9"/>
        <rFont val="Calibri"/>
        <family val="2"/>
        <charset val="204"/>
      </rPr>
      <t>Оповещатель комбинированный
свето-звуковой  WSS-PR-I33, Изолятор КЗ, красный, модели FFS06711739</t>
    </r>
  </si>
  <si>
    <r>
      <rPr>
        <sz val="9"/>
        <rFont val="Calibri"/>
        <family val="2"/>
        <charset val="204"/>
      </rPr>
      <t>Оповещатель комбинированный
свето-звуковой BSS-PR-N33 цокольный, белый, линза красная, модели FFS06711724</t>
    </r>
  </si>
  <si>
    <r>
      <rPr>
        <sz val="9"/>
        <rFont val="Calibri"/>
        <family val="2"/>
        <charset val="204"/>
      </rPr>
      <t>Оповещатель комбинированный
свето-звуковой  BSS-PR-I33 цокольный, белый, линза красная, модели FFS06711723</t>
    </r>
  </si>
  <si>
    <r>
      <rPr>
        <sz val="9"/>
        <rFont val="Calibri"/>
        <family val="2"/>
        <charset val="204"/>
      </rPr>
      <t>Модуль ЖК дисплея FDP2хх/RU
FDP-UIC/RU , модели FFS00703951RU</t>
    </r>
  </si>
  <si>
    <r>
      <rPr>
        <b/>
        <u/>
        <sz val="9"/>
        <rFont val="Calibri"/>
        <family val="2"/>
        <charset val="204"/>
      </rPr>
      <t>Сметная цена</t>
    </r>
    <r>
      <rPr>
        <b/>
        <sz val="9"/>
        <rFont val="Calibri"/>
        <family val="2"/>
        <charset val="204"/>
      </rPr>
      <t xml:space="preserve"> без НДС</t>
    </r>
  </si>
  <si>
    <r>
      <t>Сметная цена</t>
    </r>
    <r>
      <rPr>
        <b/>
        <sz val="9"/>
        <rFont val="Calibri"/>
        <family val="2"/>
        <charset val="204"/>
      </rPr>
      <t xml:space="preserve"> без НДС</t>
    </r>
  </si>
  <si>
    <t>DLPlus Угол плоский переменный для кабель-канала 75х20 030303 DLP</t>
  </si>
  <si>
    <t>247-103-0917</t>
  </si>
  <si>
    <t>247-103-0918</t>
  </si>
  <si>
    <t>247-103-0919</t>
  </si>
  <si>
    <t>247-103-0920</t>
  </si>
  <si>
    <t>274-701-0403-0001</t>
  </si>
  <si>
    <t>274-701-0403-0002</t>
  </si>
  <si>
    <t>247-102-0175</t>
  </si>
  <si>
    <t>247-102-0176</t>
  </si>
  <si>
    <t>247-102-0184</t>
  </si>
  <si>
    <t>247-102-0185</t>
  </si>
  <si>
    <t>247-103-0264</t>
  </si>
  <si>
    <t>247-103-0265</t>
  </si>
  <si>
    <t>247-103-0266</t>
  </si>
  <si>
    <t>247-103-0267</t>
  </si>
  <si>
    <t>247-103-0270</t>
  </si>
  <si>
    <t>247-102-0163</t>
  </si>
  <si>
    <t>247-102-0164</t>
  </si>
  <si>
    <t>247-102-0165</t>
  </si>
  <si>
    <t>247-102-0166</t>
  </si>
  <si>
    <t>247-102-0167</t>
  </si>
  <si>
    <t>247-102-0168</t>
  </si>
  <si>
    <t>247-102-0169</t>
  </si>
  <si>
    <t>247-102-0170</t>
  </si>
  <si>
    <t>247-102-0177</t>
  </si>
  <si>
    <t>247-102-0178</t>
  </si>
  <si>
    <t>247-102-0179</t>
  </si>
  <si>
    <t>247-102-0180</t>
  </si>
  <si>
    <t>247-102-0181</t>
  </si>
  <si>
    <t>247-102-0183</t>
  </si>
  <si>
    <t>247-104-0115</t>
  </si>
  <si>
    <t>247-104-0116</t>
  </si>
  <si>
    <t>247-104-0117</t>
  </si>
  <si>
    <t>247-104-0118</t>
  </si>
  <si>
    <t>247-104-0119</t>
  </si>
  <si>
    <t>247-104-0120</t>
  </si>
  <si>
    <t>247-104-0141</t>
  </si>
  <si>
    <t>247-104-0142</t>
  </si>
  <si>
    <t>247-102-0171</t>
  </si>
  <si>
    <t>247-102-0172</t>
  </si>
  <si>
    <t>247-103-0268</t>
  </si>
  <si>
    <t>247-103-0269</t>
  </si>
  <si>
    <t>247-104-0121</t>
  </si>
  <si>
    <t>247-104-0122</t>
  </si>
  <si>
    <t>247-105-0122</t>
  </si>
  <si>
    <t>247-105-0123</t>
  </si>
  <si>
    <t>247-105-0133</t>
  </si>
  <si>
    <t>247-102-0173</t>
  </si>
  <si>
    <t>247-102-0174</t>
  </si>
  <si>
    <t>247-105-0134</t>
  </si>
  <si>
    <t>247-105-0139</t>
  </si>
  <si>
    <t>247-105-0140</t>
  </si>
  <si>
    <t>247-105-0142</t>
  </si>
  <si>
    <t>247-105-0153</t>
  </si>
  <si>
    <t>247-105-0154</t>
  </si>
  <si>
    <t>247-105-0155</t>
  </si>
  <si>
    <t>247-105-0156</t>
  </si>
  <si>
    <t>247-105-0157</t>
  </si>
  <si>
    <t>247-105-0158</t>
  </si>
  <si>
    <t>247-105-0159</t>
  </si>
  <si>
    <t>247-105-0160</t>
  </si>
  <si>
    <t>247-105-0161</t>
  </si>
  <si>
    <t>247-105-0162</t>
  </si>
  <si>
    <t>274-701-0203-0001</t>
  </si>
  <si>
    <t>274-701-0203-0006</t>
  </si>
  <si>
    <t>247-102-0162</t>
  </si>
  <si>
    <t>247-105-0135</t>
  </si>
  <si>
    <t>247-105-0136</t>
  </si>
  <si>
    <t>247-105-0137</t>
  </si>
  <si>
    <t>247-105-0138</t>
  </si>
  <si>
    <t>247-105-0141</t>
  </si>
  <si>
    <t>247-105-0143</t>
  </si>
  <si>
    <t>247-105-0144</t>
  </si>
  <si>
    <t>247-105-0145</t>
  </si>
  <si>
    <t>247-105-0146</t>
  </si>
  <si>
    <t>247-105-0147</t>
  </si>
  <si>
    <t>247-105-0148</t>
  </si>
  <si>
    <t>247-105-0149</t>
  </si>
  <si>
    <t>247-105-0150</t>
  </si>
  <si>
    <t>247-105-0151</t>
  </si>
  <si>
    <t>247-105-0152</t>
  </si>
  <si>
    <t>274-701-0202-0013</t>
  </si>
  <si>
    <t>274-701-0202-0015</t>
  </si>
  <si>
    <t>274-701-0202-0016</t>
  </si>
  <si>
    <t>274-701-0203-0002</t>
  </si>
  <si>
    <t>274-701-0203-0003</t>
  </si>
  <si>
    <t>274-701-0204-0001</t>
  </si>
  <si>
    <t>274-701-0204-0002</t>
  </si>
  <si>
    <t>247-102-0182</t>
  </si>
  <si>
    <t>274-701-0202-0014</t>
  </si>
  <si>
    <t>274-701-0203-0005</t>
  </si>
  <si>
    <t>274-701-0203-0007</t>
  </si>
  <si>
    <t>274-701-0203-0004</t>
  </si>
  <si>
    <t>274-701-0212.000248</t>
  </si>
  <si>
    <t>274-701-0104-0327</t>
  </si>
  <si>
    <t>247-102-3816</t>
  </si>
  <si>
    <t>274-701-0204-0065</t>
  </si>
  <si>
    <t>Прожектор типа LED LS PS 50 промышленный, мощностью 50 Вт, IP66</t>
  </si>
  <si>
    <t>Прожектор типа LED LS PS 100 промышленный, мощностью 100 Вт, IP66</t>
  </si>
  <si>
    <t>Прожектор типа LED LS PS 150 промышленный, мощностью 150 Вт, IP66</t>
  </si>
  <si>
    <t>Прожектор типа LED LS PS 200 промышленный, мощностью 200 Вт, IP66</t>
  </si>
  <si>
    <t>Светильник светодиодный фасадный модели LED LS EX10, мощность 20Вт, IP65</t>
  </si>
  <si>
    <t>Светильник светодиодный фасадный модели LED LS EX20, мощность 20Вт, IP65</t>
  </si>
  <si>
    <t>Светильник офисный для светодиодных ламп типа LED LS L15, мощностью 15 Вт, IP40</t>
  </si>
  <si>
    <t>Светильник офисный для светодиодных ламп типа LED LS L22, мощностью 10 Вт, IP40</t>
  </si>
  <si>
    <t>Светильник офисный для светодиодных ламп типа LED LS ОА23, мощность 23 Вт, IP40</t>
  </si>
  <si>
    <t>Светильник офисный для светодиодных ламп типа LED LS ОА39, мощность 36 Вт, IP40</t>
  </si>
  <si>
    <t>Светильник уличный светодиодный LED типа LED LS-U60K1, мощностью 60 Вт, IP66</t>
  </si>
  <si>
    <t>Светильник уличный светодиодный LED типа LED LS-U90K1, мощностью 90 Вт, IP66</t>
  </si>
  <si>
    <t>Светильник уличный светодиодный LED типа LED LS-U120K1, мощностью 120 Вт, IP66</t>
  </si>
  <si>
    <t>Светильник уличный светодиодный LED типа LED LS-U150K1, мощностью 150 Вт, IP66</t>
  </si>
  <si>
    <t>Светильник уличный светодиодный LED типа LED LS-U180 К1, мощность 180 Вт, IP67</t>
  </si>
  <si>
    <t>Светильник офисный для светодиодных ламп типа LED LS PS 18, мощностью 18 Вт, IP65</t>
  </si>
  <si>
    <t>Светильник офисный для светодиодных ламп типа LED LS PS 39, мощностью 39 Вт, IP65</t>
  </si>
  <si>
    <t>Светильник офисный для светодиодных ламп типа LED LS ОА 30 slim, мощность 30 Вт, IP24</t>
  </si>
  <si>
    <t>Светильник офисный для светодиодных ламп типа LED LS ОА 40 slim, мощность 40 Вт, IP24</t>
  </si>
  <si>
    <t>Светильник офисный для светодиодных ламп типа LED LS ОА 50 slim, мощность 50 Вт, IP24</t>
  </si>
  <si>
    <t>Светильник офисный для светодиодных ламп типа LED LS ОА 72 slim, мощность 72 Вт, IP24</t>
  </si>
  <si>
    <t>Светильник офисный для светодиодных ламп типа LED LS PLS 25, мощностью 25 Вт, IP40</t>
  </si>
  <si>
    <t>Светильник офисный для светодиодных ламп типа LED LS PLS 5 slim, мощностью 5 Вт, IP40</t>
  </si>
  <si>
    <t>Светильник офисный для светодиодных ламп типа LED LS O10D, мощностью 10 Вт, IP40</t>
  </si>
  <si>
    <t>Светильник офисный для светодиодных ламп типа LED LS O18D, мощностью 20 Вт, IP40</t>
  </si>
  <si>
    <t>Светильник офисный для светодиодных ламп типа LED LS EX18, мощностью 22 Вт, IP40</t>
  </si>
  <si>
    <t>Светильник офисный для светодиодных ламп типа Лента LED LS 14, мощностью 10 Вт, IP54</t>
  </si>
  <si>
    <t>Светильник офисный для светодиодных ламп типа Лента LED LS 20, мощностью 20 Вт, IP54</t>
  </si>
  <si>
    <t>Светильник офисный для светодиодных ламп типа LED LS OA12, мощностью 12 Вт, IP40</t>
  </si>
  <si>
    <t>Светильник промышленный светодиодный типа LED LS 18 NSP 220V, мощность 15 Вт, IP65</t>
  </si>
  <si>
    <t>Светильник промышленный светодиодный типа LED LS 18 NSP 36V, мощность 15 Вт, IP65</t>
  </si>
  <si>
    <t>Светильник промышленный светодиодный типа LED LS 30 NSP 220V, мощность 30 Вт, IP66</t>
  </si>
  <si>
    <t>Светильник промышленный светодиодный типа LED LS 30 NSP 36V, мощность 30 Вт, IP66</t>
  </si>
  <si>
    <t>Светильник промышленный светодиодный типа LED LS PR60, настенный, мощность 60 Вт, IP66</t>
  </si>
  <si>
    <t>Светильник промышленный светодиодный типа LED LS PR90, настенный, мощность 90 Вт, IP66</t>
  </si>
  <si>
    <t>Светильник промышленный светодиодный типа LED LS 20 NSP 36V, мощность 15 Вт, IP65</t>
  </si>
  <si>
    <t>Светильник промышленный светодиодный типа LED LS 40 NSP 36V, мощность 30 Вт, IP66</t>
  </si>
  <si>
    <t>Светильник офисный для светодиодных ламп типа LED LS PLS 10 slim, мощностью 10 Вт, IP40</t>
  </si>
  <si>
    <t>Светильник офисный для светодиодных ламп типа LED LS PLS 15 slim, мощностью 15 Вт, IP40</t>
  </si>
  <si>
    <t>Светильник уличный светодиодный LED типа LED LS-U30 KS, автономный, мощностью 30 Вт, IP66</t>
  </si>
  <si>
    <t>Светильник уличный светодиодный LED типа LED LS-U60 KS, автономный, мощностью 60 Вт, IP66</t>
  </si>
  <si>
    <t>Светильник промышленный светодиодный типа LED LS PR120, настенный, мощность 120 Вт, IP66</t>
  </si>
  <si>
    <t>Светильник промышленный светодиодный типа LED LS PR240, настенный, мощность 240 Вт, IP66</t>
  </si>
  <si>
    <t>Светильник садово-паркового освещения типа LED LS Р60 светодиодный, мощностью 60 Вт, IP66</t>
  </si>
  <si>
    <t>Светильник садово-паркового освещения типа LED LS Р100 светодиодный, мощностью 60 Вт, IP66</t>
  </si>
  <si>
    <t>Светильник садово-паркового освещения типа LED LS P20, мощность 60 Вт, IP66, высота столба 3 м</t>
  </si>
  <si>
    <t>Светильник офисный для светодиодных ламп типа LED LS КТ13 с датчиком движения, мощностью 13 Вт, IP40</t>
  </si>
  <si>
    <t>Светильник офисный для светодиодных ламп типа LED LS КТ15 с датчиком движения, мощностью 15 Вт, IP40</t>
  </si>
  <si>
    <t>Светильник садово-паркового освещения типа LED LS P30, мощность 60 Вт, IP66, высота столба 3,5 м</t>
  </si>
  <si>
    <t>Светильник садово-паркового освещения типа LED LS P55, мощность 60 Вт, IP66, высота столба 3,5 м</t>
  </si>
  <si>
    <t>Светильник садово-паркового освещения типа LED LS P60, мощность 60 Вт, IP66, высота столба 3,5 м</t>
  </si>
  <si>
    <t>Светильник садово-паркового освещения типа LED LS P70, мощность 40 Вт, IP66, высота столба 3,5-6 м</t>
  </si>
  <si>
    <t>Светильник садово-паркового освещения типа LED LS U110KS, мощность 50 Вт, IP66, высота столба 3,5 м</t>
  </si>
  <si>
    <t>Светильник садово-паркового освещения типа LED LS U140KS, мощность 50 Вт, IP66, высота столба 4 м</t>
  </si>
  <si>
    <t>Светильник садово-паркового освещения типа LED LS U160KS, мощность 6/10 Вт, IP66, высота столба 0,8 м</t>
  </si>
  <si>
    <t>Светильник садово-паркового освещения типа LED LS EXN20, мощность 15 Вт, IP66, высота столба 1,015 м</t>
  </si>
  <si>
    <t>Светильник садово-паркового освещения типа LED LS EXN30, мощность 15 Вт, IP66, высота столба 0,98 м</t>
  </si>
  <si>
    <t>Светильник садово-паркового освещения типа LED LS EXN40, мощность 10 Вт, IP66, высота столба 0,24 м</t>
  </si>
  <si>
    <t>Светильник садово-паркового освещения типа LED LS EXN60, мощность 10 Вт, IP66, высота столба 0,79 м</t>
  </si>
  <si>
    <t>Светильник садово-паркового освещения типа LED LS EXN80, мощность 6 Вт, IP66, высота столба 0,8 м</t>
  </si>
  <si>
    <t>Светильник садово-паркового освещения типа LED LS EXN150, мощность 10 Вт, IP66, высота столба 0,8 м</t>
  </si>
  <si>
    <t>Светильник садово-паркового освещения типа LED LS EXN200, мощность 10 Вт, IP66, высота столба 1 м</t>
  </si>
  <si>
    <t>Светильник светодиодный накладной для общественных помещений модели LED LS PS 100, мощность 60Вт, IP65</t>
  </si>
  <si>
    <t>Светильник светодиодный накладной для общественных помещений модели LED LS KT 15, мощность 15Вт, IP65</t>
  </si>
  <si>
    <t>Светильник офисный для светодиодных ламп типа LED LS OK 10 (с решеткой и без решетки), мощностью 10 Вт, IP65</t>
  </si>
  <si>
    <t>Светильник садово-паркового освещения типа LED LS P35, мощность 30/32 Вт, IP66, высота столба от 2,5 до 3,5 м</t>
  </si>
  <si>
    <t>Светильник садово-паркового освещения типа LED LS P40, мощность 35 Вт, IP66, высота столба от 3,5 до 4 м</t>
  </si>
  <si>
    <t>Светильник садово-паркового освещения типа LED LS P45, мощность 45 Вт, IP66, высота столба от 3,5 до 4 м</t>
  </si>
  <si>
    <t>Светильник садово-паркового освещения типа LED LS P50, мощность 60 Вт, IP66, высота столба от 3,5 до 5 м</t>
  </si>
  <si>
    <t>Светильник садово-паркового освещения типа LED LS P60, мощность 80 Вт, IP66, высота столба от 3,5 до 4,5 м</t>
  </si>
  <si>
    <t>Светильник садово-паркового освещения типа LED LS P80, мощность 70 Вт, IP66, высота столба от 2,5 до 3,5 м</t>
  </si>
  <si>
    <t>Светильник садово-паркового освещения типа LED LS P90, мощность 60 Вт, IP66, высота столба от 3,5 до 4,5 м</t>
  </si>
  <si>
    <t>Светильник садово-паркового освещения типа LED LS P100, мощность 45 Вт, IP66, высота столба от 3,5 до 4,5 м</t>
  </si>
  <si>
    <t>Светильник садово-паркового освещения типа LED LS U30KS, мощность 60 Вт, IP66, высота столба от 3,5 до 4,5 м</t>
  </si>
  <si>
    <t>Светильник садово-паркового освещения типа LED LS U40KS, мощность 50 Вт, IP66, высота столба от 3,5 до 4 м</t>
  </si>
  <si>
    <t>Светильник садово-паркового освещения типа LED LS U60KS, мощность 50 Вт, IP66, высота столба от 3,5 до 4 м</t>
  </si>
  <si>
    <t>Светильник садово-паркового освещения типа LED LS U50KS, мощность 45 Вт, IP66, высота столба от 3,5 до 4 м</t>
  </si>
  <si>
    <t>Светильник садово-паркового освещения типа LED LS U70KS, мощность 60 Вт, IP66, высота столба от 3,5 до 4,5 м</t>
  </si>
  <si>
    <t>Светильник садово-паркового освещения типа LED LS U80KS, мощность 70 Вт, IP66, высота столба от 3,5 до 4,5 м</t>
  </si>
  <si>
    <t>Светильник садово-паркового освещения типа LED LS U100KS, мощность 60 Вт, IP66, высота столба от 3,5 до 4,5 м</t>
  </si>
  <si>
    <t>Светильник светодиодный встраиваемый для общественных помещений модели LED LS OK 10, мощность 12Вт, IP40</t>
  </si>
  <si>
    <t>Светильник светодиодный встраиваемый для общественных помещений модели LED LS OK 20, круглый, мощность 18Вт, IP40</t>
  </si>
  <si>
    <t>Светильник светодиодный встраиваемый для общественных помещений модели LED LS OA40, мощность 36 Вт, IP24</t>
  </si>
  <si>
    <t>Светильник светодиодный накладной для общественных помещений модели LED LS OK 20, квадратный, мощность 18Вт, IP40</t>
  </si>
  <si>
    <t>Светильник светодиодный накладной для общественных помещений модели LED LS PLS 20, круглый, мощность 40Вт, IP24</t>
  </si>
  <si>
    <t>Светильник светодиодный подвесной для общественных помещений LED LS OK 30, линейный, мощность 30Вт, IP24</t>
  </si>
  <si>
    <t>Светильник светодиодный подвесной для общественных помещений LED LS PLS 20, круглый, мощностью 20Вт, IP24</t>
  </si>
  <si>
    <t>Светильник офисный для светодиодных ламп типа LED LS17120 аварийное освещение (стена и потолок), мощностью 5 Вт, IP20</t>
  </si>
  <si>
    <t>Светильник светодиодный встраиваемый для общественных помещений модели LED LS OK 10, (под грильято) мощность 10Вт, IP24</t>
  </si>
  <si>
    <t>Светильник светодиодный накладной для общественных помещений модели LED LS PLS 30, мощность 36Вт, IP40, 1200х300х50мм</t>
  </si>
  <si>
    <t>Светильник светодиодный накладной для общественных помещений LED LS OA39, мощность 36Вт, IP54, корпус влагозащищенный</t>
  </si>
  <si>
    <t>Светильник светодиодный накладной для общественных помещений модели LED LS PLS 20, мощность 18Вт, IP24, тип монтажа: на шинопроводе</t>
  </si>
  <si>
    <t>Светильник светодиодный типа Lena модели TYTAN LED PRO 1450mm 5450lm 840 IP67 (29W) LS2</t>
  </si>
  <si>
    <t>Светильник парковый уличный однорожковый OLO-CLASSIC TYPE LS, высота опоры 8-12 метров, входное напряжение 220-240 В, мощность светильника 100-200 Вт, опора выполнена из стали горячего цинкования, источник света LED 200W, цветовая температура 3000K, входное напряжение 100-277 В, индекс цветопередачи 80, степень защиты IP 65</t>
  </si>
  <si>
    <t>Светильник светодиодный офисный-2 типа LED подвесной LS-050 10W BLACK, светодиодный подвесной светильник, корпус: анодированный алюминий, в торцевых боковинах которого вмонтированы светодиоды, источник света: светодиоды типа COB, мощность: 10Вт, световой поток: 1104лм, входящее напряжение: 220В, срок службы: более 50 000 часов, температурный режим: от -20°С до +55°С, защита: IP20, размеры: 330х80х80мм, установка: встраивается внутрь потолка с помощью держателей, назначение: школы, больницы, гостиницы, жилые дома и другие помещения.</t>
  </si>
  <si>
    <t>Светильник LED-LS DK905 35W, поворотный направленного освещения, изготовлен из алюминия, источник света: COB, мощность: 35W, световой поток: 3500lm, входящее напряжение: 48V, срок службы: более 50 000 часов, температурный режим: от -20°С до +55°С, защита: IP20, ударопрочность: IK05, огнестойкость: А1, индекс цветопередачи: Ra&gt;80, power factor: 0.9, угол освещения: 110°, состояние пульсации: нет, размеры: 100x100x200мм, установка: встраивается внутрь шинопровода, назначение: офисы, школы, больницы, гостиницы, рестораны, музеи, жилые дома и другие помещения.</t>
  </si>
  <si>
    <t>LC1-C604-322</t>
  </si>
  <si>
    <t>FR1-01-F-1307</t>
  </si>
  <si>
    <t>FR1-01-F-1407</t>
  </si>
  <si>
    <t>FR1-01-F-1504</t>
  </si>
  <si>
    <t>FR1-01-F-3307</t>
  </si>
  <si>
    <t>FR1-01-F-3407</t>
  </si>
  <si>
    <t>FR1-01-F-3504</t>
  </si>
  <si>
    <t>FR1-01-F-5307</t>
  </si>
  <si>
    <t>FR1-01-F-5407</t>
  </si>
  <si>
    <t>FR1-01-F-5504</t>
  </si>
  <si>
    <t>FR1-01-F-6307</t>
  </si>
  <si>
    <t>FR1-01-F-6407</t>
  </si>
  <si>
    <t>FR1-01-F-6504</t>
  </si>
  <si>
    <t>FR1-01-F-7307</t>
  </si>
  <si>
    <t>FR1-01-F-7407</t>
  </si>
  <si>
    <t>FR1-01-F-7504</t>
  </si>
  <si>
    <t>FR1-01-F-8307</t>
  </si>
  <si>
    <t>FR1-01-F-8407</t>
  </si>
  <si>
    <t>FR1-01-F-8504</t>
  </si>
  <si>
    <t>FR1-01-U-1307</t>
  </si>
  <si>
    <t>FR1-01-U-1407</t>
  </si>
  <si>
    <t>FR1-01-U-1504</t>
  </si>
  <si>
    <t>FR1-01-U-3307</t>
  </si>
  <si>
    <t>FR1-01-U-3407</t>
  </si>
  <si>
    <t>FR1-01-U-3504</t>
  </si>
  <si>
    <t>FR1-01-U-5307</t>
  </si>
  <si>
    <t>FR1-01-U-5407</t>
  </si>
  <si>
    <t>FR1-01-U-5504</t>
  </si>
  <si>
    <t>FR1-01-U-6307</t>
  </si>
  <si>
    <t>FR1-01-U-6407</t>
  </si>
  <si>
    <t>FR1-01-U-6504</t>
  </si>
  <si>
    <t>FR1-01-U-7307</t>
  </si>
  <si>
    <t>FR1-01-U-7407</t>
  </si>
  <si>
    <t>FR1-01-U-7504</t>
  </si>
  <si>
    <t>FR1-01-U-8307</t>
  </si>
  <si>
    <t>FR1-01-U-8407</t>
  </si>
  <si>
    <t>FR1-01-U-8504</t>
  </si>
  <si>
    <t>FR1-02-F-1307</t>
  </si>
  <si>
    <t>FR1-02-F-1407</t>
  </si>
  <si>
    <t>FR1-02-F-1504</t>
  </si>
  <si>
    <t>FR1-02-F-3307</t>
  </si>
  <si>
    <t>FR1-02-F-3407</t>
  </si>
  <si>
    <t>FR1-02-F-3504</t>
  </si>
  <si>
    <t>FR1-02-F-5307</t>
  </si>
  <si>
    <t>FR1-02-F-5407</t>
  </si>
  <si>
    <t>FR1-02-F-5504</t>
  </si>
  <si>
    <t>FR1-02-F-6307</t>
  </si>
  <si>
    <t>FR1-02-F-6407</t>
  </si>
  <si>
    <t>FR1-02-F-6504</t>
  </si>
  <si>
    <t>FR1-02-F-7307</t>
  </si>
  <si>
    <t>FR1-02-F-7407</t>
  </si>
  <si>
    <t>FR1-02-F-7504</t>
  </si>
  <si>
    <t>FR1-02-F-8307</t>
  </si>
  <si>
    <t>FR1-02-F-8407</t>
  </si>
  <si>
    <t>FR1-02-F-8504</t>
  </si>
  <si>
    <t>FR1-02-U-1307</t>
  </si>
  <si>
    <t>FR1-02-U-1407</t>
  </si>
  <si>
    <t>FR1-02-U-1504</t>
  </si>
  <si>
    <t>FR1-02-U-3307</t>
  </si>
  <si>
    <t>FR1-02-U-3407</t>
  </si>
  <si>
    <t>FR1-02-U-3504</t>
  </si>
  <si>
    <t>FR1-02-U-5307</t>
  </si>
  <si>
    <t>FR1-02-U-5407</t>
  </si>
  <si>
    <t>FR1-02-U-5504</t>
  </si>
  <si>
    <t>FR1-02-U-6307</t>
  </si>
  <si>
    <t>FR1-02-U-6407</t>
  </si>
  <si>
    <t>FR1-02-U-6504</t>
  </si>
  <si>
    <t>FR1-02-U-7307</t>
  </si>
  <si>
    <t>FR1-02-U-7407</t>
  </si>
  <si>
    <t>FR1-02-U-7504</t>
  </si>
  <si>
    <t>FR1-02-U-8307</t>
  </si>
  <si>
    <t>FR1-02-U-8407</t>
  </si>
  <si>
    <t>FR1-02-U-8504</t>
  </si>
  <si>
    <t>243-305-0608</t>
  </si>
  <si>
    <t>243-305-0801</t>
  </si>
  <si>
    <t>243-305-1001</t>
  </si>
  <si>
    <t>243-305-0610</t>
  </si>
  <si>
    <t>243-305-0803</t>
  </si>
  <si>
    <t>243-305-1005</t>
  </si>
  <si>
    <t>243-305-0601</t>
  </si>
  <si>
    <t>243-305-0805</t>
  </si>
  <si>
    <t>243-305-1009</t>
  </si>
  <si>
    <t>243-305-0602</t>
  </si>
  <si>
    <t>243-305-0807</t>
  </si>
  <si>
    <t>243-305-1013</t>
  </si>
  <si>
    <t>243-305-0603</t>
  </si>
  <si>
    <t>243-305-0809</t>
  </si>
  <si>
    <t>243-305-1017</t>
  </si>
  <si>
    <t>243-305-0604</t>
  </si>
  <si>
    <t>243-305-0811</t>
  </si>
  <si>
    <t>243-305-1021</t>
  </si>
  <si>
    <t>243-305-0309</t>
  </si>
  <si>
    <t>243-305-0701</t>
  </si>
  <si>
    <t>243-305-0901</t>
  </si>
  <si>
    <t>243-305-0305</t>
  </si>
  <si>
    <t>243-305-0703</t>
  </si>
  <si>
    <t>243-305-0905</t>
  </si>
  <si>
    <t>243-305-0301</t>
  </si>
  <si>
    <t>243-305-0705</t>
  </si>
  <si>
    <t>243-305-0909</t>
  </si>
  <si>
    <t>243-305-0303</t>
  </si>
  <si>
    <t>243-305-0707</t>
  </si>
  <si>
    <t>243-305-0913</t>
  </si>
  <si>
    <t>243-305-0306</t>
  </si>
  <si>
    <t>243-305-0709</t>
  </si>
  <si>
    <t>243-305-0917</t>
  </si>
  <si>
    <t>243-305-0307</t>
  </si>
  <si>
    <t>243-305-0711</t>
  </si>
  <si>
    <t>243-305-0921</t>
  </si>
  <si>
    <t>243-305-0609</t>
  </si>
  <si>
    <t>243-305-0802</t>
  </si>
  <si>
    <t>243-305-1002</t>
  </si>
  <si>
    <t>243-305-0611</t>
  </si>
  <si>
    <t>243-305-0804</t>
  </si>
  <si>
    <t>243-305-1006</t>
  </si>
  <si>
    <t>243-305-0605</t>
  </si>
  <si>
    <t>243-305-0806</t>
  </si>
  <si>
    <t>243-305-1010</t>
  </si>
  <si>
    <t>243-305-0606</t>
  </si>
  <si>
    <t>243-305-0808</t>
  </si>
  <si>
    <t>243-305-1014</t>
  </si>
  <si>
    <t>243-305-0607</t>
  </si>
  <si>
    <t>243-305-0810</t>
  </si>
  <si>
    <t>243-305-1018</t>
  </si>
  <si>
    <t>243-305-0612</t>
  </si>
  <si>
    <t>243-305-0812</t>
  </si>
  <si>
    <t>243-305-1022</t>
  </si>
  <si>
    <t>243-305-0310</t>
  </si>
  <si>
    <t>243-305-0702</t>
  </si>
  <si>
    <t>243-305-0902</t>
  </si>
  <si>
    <t>243-305-0308</t>
  </si>
  <si>
    <t>243-305-0704</t>
  </si>
  <si>
    <t>243-305-0906</t>
  </si>
  <si>
    <t>243-305-0302</t>
  </si>
  <si>
    <t>243-305-0706</t>
  </si>
  <si>
    <t>243-305-0910</t>
  </si>
  <si>
    <t>243-305-0304</t>
  </si>
  <si>
    <t>243-305-0708</t>
  </si>
  <si>
    <t>243-305-0914</t>
  </si>
  <si>
    <t>243-305-0311</t>
  </si>
  <si>
    <t>243-305-0710</t>
  </si>
  <si>
    <t>243-305-0918</t>
  </si>
  <si>
    <t>243-305-0312</t>
  </si>
  <si>
    <t>243-305-0712</t>
  </si>
  <si>
    <t>243-305-0922</t>
  </si>
  <si>
    <t>ITK Кабель КПСЭнг(А)-FRLS 1х2х0,20 оранжевый (200м)</t>
  </si>
  <si>
    <t>ITK Кабель КПСЭнг(А)-FRHF 1х2х0,20 оранжевый (200м)</t>
  </si>
  <si>
    <t>ITK Кабель КПСЭнг(А)-FRLSLTх 1х2х0,20 красный (200м)</t>
  </si>
  <si>
    <t>ITK Кабель КПСЭнг(А)-FRLS 1х2х0,35 оранжевый (200м)</t>
  </si>
  <si>
    <t>ITK Кабель КПСЭнг(А)-FRHF 1х2х0,35 оранжевый (200м)</t>
  </si>
  <si>
    <t>ITK Кабель КПСЭнг(А)-FRLSLTх 1х2х0,35 красный (200м)</t>
  </si>
  <si>
    <t>ITK Кабель КПСЭнг(А)-FRLS 1х2х0,50 оранжевый (200м)</t>
  </si>
  <si>
    <t>ITK Кабель КПСЭнг(А)-FRHF 1х2х0,50 оранжевый (200м)</t>
  </si>
  <si>
    <t>ITK Кабель КПСЭнг(А)-FRLSLTх 1х2х0,50 красный (200м)</t>
  </si>
  <si>
    <t>ITK Кабель КПСЭнг(А)-FRLS 1х2х0,75 оранжевый (200м)</t>
  </si>
  <si>
    <t>ITK Кабель КПСЭнг(А)-FRHF 1х2х0,75 оранжевый (200м)</t>
  </si>
  <si>
    <t>ITK Кабель КПСЭнг(А)-FRLSLTх 1х2х0,75 красный (200м)</t>
  </si>
  <si>
    <t>ITK Кабель КПСЭнг(А)-FRLS 1х2х1,0 оранжевый (200м)</t>
  </si>
  <si>
    <t>ITK Кабель КПСЭнг(А)-FRHF 1х2х1,0 оранжевый (200м)</t>
  </si>
  <si>
    <t>ITK Кабель КПСЭнг(А)-FRLSLTх 1х2х1,0 красный (200м)</t>
  </si>
  <si>
    <t>ITK Кабель КПСЭнг(А)-FRLS 1х2х1,5 оранжевый (200м)</t>
  </si>
  <si>
    <t>ITK Кабель КПСЭнг(А)-FRHF 1х2х1,5 оранжевый (200м)</t>
  </si>
  <si>
    <t>ITK Кабель КПСЭнг(А)-FRLSLTх 1х2х1,5 красный (200м)</t>
  </si>
  <si>
    <t>ITK Кабель КПСнг(А)-FRLS 1х2х0,20 оранжевый (200м)</t>
  </si>
  <si>
    <t>ITK Кабель КПСнг(А)-FRHF 1х2х0,20 оранжевый (200м)</t>
  </si>
  <si>
    <t>ITK Кабель КПСнг(А)-FRLSLTх 1х2х0,20 красный (200м)</t>
  </si>
  <si>
    <t>ITK Кабель КПСнг(А)-FRLS 1х2х0,35 оранжевый (200м)</t>
  </si>
  <si>
    <t>ITK Кабель КПСнг(А)-FRHF 1х2х0,35 оранжевый (200м)</t>
  </si>
  <si>
    <t>ITK Кабель КПСнг(А)-FRLSLTх 1х2х0,35 красный (200м)</t>
  </si>
  <si>
    <t>ITK Кабель КПСнг(А)-FRLS 1х2х0,50 оранжевый (200м)</t>
  </si>
  <si>
    <t>ITK Кабель КПСнг(А)-FRHF 1х2х0,50 оранжевый (200м)</t>
  </si>
  <si>
    <t>ITK Кабель КПСнг(А)-FRLSLTх 1х2х0,50 красный (200м)</t>
  </si>
  <si>
    <t>ITK Кабель КПСнг(А)-FRLS 1х2х0,75 оранжевый (200м)</t>
  </si>
  <si>
    <t>ITK Кабель КПСнг(А)-FRHF 1х2х0,75 оранжевый (200м)</t>
  </si>
  <si>
    <t>ITK Кабель КПСнг(А)-FRLSLTх 1х2х0,75 красный (200м)</t>
  </si>
  <si>
    <t>ITK Кабель КПСнг(А)-FRLS 1х2х1,0 оранжевый (200м)</t>
  </si>
  <si>
    <t>ITK Кабель КПСнг(А)-FRHF 1х2х1,0 оранжевый (200м)</t>
  </si>
  <si>
    <t>ITK Кабель КПСнг(А)-FRLSLTх 1х2х1,0 красный (200м)</t>
  </si>
  <si>
    <t>ITK Кабель КПСнг(А)-FRLS 1х2х1,5 оранжевый (200м)</t>
  </si>
  <si>
    <t>ITK Кабель КПСнг(А)-FRHF 1х2х1,5 оранжевый (200м)</t>
  </si>
  <si>
    <t>ITK Кабель КПСнг(А)-FRLSLTх 1х2х1,5 красный (200м)</t>
  </si>
  <si>
    <t>ITK Кабель КПСЭнг(А)-FRLS 2х2х0,20 оранжевый (200м)</t>
  </si>
  <si>
    <t>ITK Кабель КПСЭнг(А)-FRHF 2х2х0,20 оранжевый (200м)</t>
  </si>
  <si>
    <t>ITK Кабель КПСЭнг(А)-FRLSLTх 2х2х0,20 красный (200м)</t>
  </si>
  <si>
    <t>ITK Кабель КПСЭнг(А)-FRLS 2х2х0,35 оранжевый (200м)</t>
  </si>
  <si>
    <t>ITK Кабель КПСЭнг(А)-FRHF 2х2х0,35 оранжевый (200м)</t>
  </si>
  <si>
    <t>ITK Кабель КПСЭнг(А)-FRLSLTх 2х2х0,35 красный (200м)</t>
  </si>
  <si>
    <t>ITK Кабель КПСЭнг(А)-FRLS 2х2х0,50 оранжевый (200м)</t>
  </si>
  <si>
    <t>ITK Кабель КПСЭнг(А)-FRHF 2х2х0,50 оранжевый (200м)</t>
  </si>
  <si>
    <t>ITK Кабель КПСЭнг(А)-FRLSLTх 2х2х0,50 красный (200м)</t>
  </si>
  <si>
    <t>ITK Кабель КПСЭнг(А)-FRLS 2х2х0,75 оранжевый (200м)</t>
  </si>
  <si>
    <t>ITK Кабель КПСЭнг(А)-FRHF 2х2х0,75 оранжевый (200м)</t>
  </si>
  <si>
    <t>ITK Кабель КПСЭнг(А)-FRLSLTх 2х2х0,75 красный (200м)</t>
  </si>
  <si>
    <t>ITK Кабель КПСЭнг(А)-FRLS 2х2х1,0 оранжевый (200м)</t>
  </si>
  <si>
    <t>ITK Кабель КПСЭнг(А)-FRHF 2х2х1,0 оранжевый (200м)</t>
  </si>
  <si>
    <t>ITK Кабель КПСЭнг(А)-FRLSLTх 2х2х1,0 красный (200м)</t>
  </si>
  <si>
    <t>ITK Кабель КПСЭнг(А)-FRLS 2х2х1,5 оранжевый (200м)</t>
  </si>
  <si>
    <t>ITK Кабель КПСЭнг(А)-FRHF 2х2х1,5 оранжевый (200м)</t>
  </si>
  <si>
    <t>ITK Кабель КПСЭнг(А)-FRLSLTх 2х2х1,5 красный (200м)</t>
  </si>
  <si>
    <t>ITK Кабель КПСнг(А)-FRLS 2х2х0,20 оранжевый (200м)</t>
  </si>
  <si>
    <t>ITK Кабель КПСнг(А)-FRHF 2х2х0,20 оранжевый (200м)</t>
  </si>
  <si>
    <t>ITK Кабель КПСнг(А)-FRLSLTх 2х2х0,20 красный (200м)</t>
  </si>
  <si>
    <t>ITK Кабель КПСнг(А)-FRLS 2х2х0,35 оранжевый (200м)</t>
  </si>
  <si>
    <t>ITK Кабель КПСнг(А)-FRHF 2х2х0,35 оранжевый (200м)</t>
  </si>
  <si>
    <t>ITK Кабель КПСнг(А)-FRLSLTх 2х2х0,35 красный (200м)</t>
  </si>
  <si>
    <t>ITK Кабель КПСнг(А)-FRLS 2х2х0,50 оранжевый (200м)</t>
  </si>
  <si>
    <t>ITK Кабель КПСнг(А)-FRHF 2х2х0,50 оранжевый (200м)</t>
  </si>
  <si>
    <t>ITK Кабель КПСнг(А)-FRLSLTх 2х2х0,50 красный (200м)</t>
  </si>
  <si>
    <t>ITK Кабель КПСнг(А)-FRLS 2х2х0,75 оранжевый (200м)</t>
  </si>
  <si>
    <t>ITK Кабель КПСнг(А)-FRHF 2х2х0,75 оранжевый (200м)</t>
  </si>
  <si>
    <t>ITK Кабель КПСнг(А)-FRLSLTх 2х2х0,75 красный (200м)</t>
  </si>
  <si>
    <t>ITK Кабель КПСнг(А)-FRLS 2х2х1,0 оранжевый (200м)</t>
  </si>
  <si>
    <t>ITK Кабель КПСнг(А)-FRHF 2х2х1,0 оранжевый (200м)</t>
  </si>
  <si>
    <t>ITK Кабель КПСнг(А)-FRLSLTх 2х2х1,0 красный (200м)</t>
  </si>
  <si>
    <t>ITK Кабель КПСнг(А)-FRLS 2х2х1,5 оранжевый (200м)</t>
  </si>
  <si>
    <t>ITK Кабель КПСнг(А)-FRHF 2х2х1,5 оранжевый (200м)</t>
  </si>
  <si>
    <t>ITK Кабель КПСнг(А)-FRLSLTх 2х2х1,5 красный (200м)</t>
  </si>
  <si>
    <t>TOA</t>
  </si>
  <si>
    <t>541-801-0815-0006</t>
  </si>
  <si>
    <t>541-801-0801-0001</t>
  </si>
  <si>
    <t>541-801-0801-0002</t>
  </si>
  <si>
    <t>541-801-0801-0003</t>
  </si>
  <si>
    <t>541-801-0801-0004</t>
  </si>
  <si>
    <t>541-801-0801-0005</t>
  </si>
  <si>
    <t>541-801-0802-0001</t>
  </si>
  <si>
    <t>541-801-0802-0002</t>
  </si>
  <si>
    <t>541-801-0802-0003</t>
  </si>
  <si>
    <t>541-801-0803-0001</t>
  </si>
  <si>
    <t>541-801-0803-0002</t>
  </si>
  <si>
    <t>541-801-0803-0003</t>
  </si>
  <si>
    <t>541-801-0803-0004</t>
  </si>
  <si>
    <t>541-801-0803-0005</t>
  </si>
  <si>
    <t>541-801-0803-0006</t>
  </si>
  <si>
    <t>541-801-0803-0007</t>
  </si>
  <si>
    <t>541-801-0803-0008</t>
  </si>
  <si>
    <t>541-801-0803-0009</t>
  </si>
  <si>
    <t>541-801-0804-0001</t>
  </si>
  <si>
    <t>541-801-0804-0002</t>
  </si>
  <si>
    <t>541-801-0804-0003</t>
  </si>
  <si>
    <t>541-801-0804-0004</t>
  </si>
  <si>
    <t>541-801-0804-0005</t>
  </si>
  <si>
    <t>541-801-0805-0001</t>
  </si>
  <si>
    <t>541-801-0805-0002</t>
  </si>
  <si>
    <t>541-801-0805-0003</t>
  </si>
  <si>
    <t>541-801-0805-0004</t>
  </si>
  <si>
    <t>541-801-0805-0005</t>
  </si>
  <si>
    <t>541-801-0806-0001</t>
  </si>
  <si>
    <t>541-801-0806-0002</t>
  </si>
  <si>
    <t>541-801-0806-0003</t>
  </si>
  <si>
    <t>541-801-0806-0004</t>
  </si>
  <si>
    <t>541-801-0806-0005</t>
  </si>
  <si>
    <t>541-801-0806-0006</t>
  </si>
  <si>
    <t>541-801-0806-0007</t>
  </si>
  <si>
    <t>541-801-0806-0008</t>
  </si>
  <si>
    <t>541-801-0806-0009</t>
  </si>
  <si>
    <t>541-801-0806-0010</t>
  </si>
  <si>
    <t>541-801-0806-0011</t>
  </si>
  <si>
    <t>541-801-0806-0012</t>
  </si>
  <si>
    <t>541-801-0806-0013</t>
  </si>
  <si>
    <t>541-801-0807-0001</t>
  </si>
  <si>
    <t>541-801-0807-0002</t>
  </si>
  <si>
    <t>541-801-0807-0003</t>
  </si>
  <si>
    <t>541-801-0807-0004</t>
  </si>
  <si>
    <t>541-801-0807-0005</t>
  </si>
  <si>
    <t>541-801-0807-0006</t>
  </si>
  <si>
    <t>541-801-0807-0007</t>
  </si>
  <si>
    <t>541-801-0808-0001</t>
  </si>
  <si>
    <t>541-801-0808-0002</t>
  </si>
  <si>
    <t>541-801-0808-0003</t>
  </si>
  <si>
    <t>541-801-0808-0004</t>
  </si>
  <si>
    <t>541-801-0808-0005</t>
  </si>
  <si>
    <t>541-801-0808-0006</t>
  </si>
  <si>
    <t>541-801-0808-0007</t>
  </si>
  <si>
    <t>541-801-0808-0008</t>
  </si>
  <si>
    <t>541-801-0808-0009</t>
  </si>
  <si>
    <t>541-801-0808-0010</t>
  </si>
  <si>
    <t>541-801-0808-0011</t>
  </si>
  <si>
    <t>541-801-0808-0012</t>
  </si>
  <si>
    <t>541-801-0808-0013</t>
  </si>
  <si>
    <t>541-801-0808-0014</t>
  </si>
  <si>
    <t>541-801-0808-0015</t>
  </si>
  <si>
    <t>541-801-0808-0016</t>
  </si>
  <si>
    <t>541-801-0808-0017</t>
  </si>
  <si>
    <t>541-801-0809-0001</t>
  </si>
  <si>
    <t>541-801-0809-0002</t>
  </si>
  <si>
    <t>541-801-0809-0003</t>
  </si>
  <si>
    <t>541-801-0809-0004</t>
  </si>
  <si>
    <t>541-801-0809-0005</t>
  </si>
  <si>
    <t>541-801-0809-0006</t>
  </si>
  <si>
    <t>541-801-0809-0007</t>
  </si>
  <si>
    <t>541-801-0809-0008</t>
  </si>
  <si>
    <t>541-801-0809-0009</t>
  </si>
  <si>
    <t>541-801-0809-0010</t>
  </si>
  <si>
    <t>541-801-0810-0001</t>
  </si>
  <si>
    <t>541-801-0810-0002</t>
  </si>
  <si>
    <t>541-801-0811-0001</t>
  </si>
  <si>
    <t>541-801-0811-0002</t>
  </si>
  <si>
    <t>541-801-0811-0003</t>
  </si>
  <si>
    <t>541-801-0811-0004</t>
  </si>
  <si>
    <t>541-801-0811-0005</t>
  </si>
  <si>
    <t>541-801-0811-0006</t>
  </si>
  <si>
    <t>541-801-0811-0007</t>
  </si>
  <si>
    <t>541-801-0811-0008</t>
  </si>
  <si>
    <t>541-801-0811-0009</t>
  </si>
  <si>
    <t>541-801-0811-0010</t>
  </si>
  <si>
    <t>541-801-0811-0012</t>
  </si>
  <si>
    <t>541-801-0811-0013</t>
  </si>
  <si>
    <t>541-801-0811-0014</t>
  </si>
  <si>
    <t>541-801-0811-0015</t>
  </si>
  <si>
    <t>541-801-0812-0001</t>
  </si>
  <si>
    <t>541-801-0812-0002</t>
  </si>
  <si>
    <t>541-801-0812-0003</t>
  </si>
  <si>
    <t>541-801-0812-0004</t>
  </si>
  <si>
    <t>541-801-0812-0005</t>
  </si>
  <si>
    <t>541-801-0812-0006</t>
  </si>
  <si>
    <t>541-801-0812-0007</t>
  </si>
  <si>
    <t>541-801-0812-0008</t>
  </si>
  <si>
    <t>541-801-0813-0001</t>
  </si>
  <si>
    <t>541-801-0813-0002</t>
  </si>
  <si>
    <t>541-801-0813-0003</t>
  </si>
  <si>
    <t>541-801-0814-0001</t>
  </si>
  <si>
    <t>541-801-0815-0001</t>
  </si>
  <si>
    <t>541-801-0815-0002</t>
  </si>
  <si>
    <t>541-801-0815-0003</t>
  </si>
  <si>
    <t>541-801-0815-0004</t>
  </si>
  <si>
    <t>541-801-0815-0005</t>
  </si>
  <si>
    <t>541-801-0815-0007</t>
  </si>
  <si>
    <t>541-801-0815-0008</t>
  </si>
  <si>
    <t>541-801-0815-0009</t>
  </si>
  <si>
    <t>541-801-0815-0010</t>
  </si>
  <si>
    <t>541-801-0815-0011</t>
  </si>
  <si>
    <t>541-801-0815-0012</t>
  </si>
  <si>
    <t>541-801-0815-0013</t>
  </si>
  <si>
    <t>541-801-0815-0014</t>
  </si>
  <si>
    <t>541-801-0815-0015</t>
  </si>
  <si>
    <t>541-801-0815-0016</t>
  </si>
  <si>
    <t>541-801-0815-0017</t>
  </si>
  <si>
    <t>541-801-0815-0018</t>
  </si>
  <si>
    <t>541-801-0815-0019</t>
  </si>
  <si>
    <t>541-801-0815-0020</t>
  </si>
  <si>
    <t>541-801-0815-0021</t>
  </si>
  <si>
    <t>541-801-0815-0022</t>
  </si>
  <si>
    <t>541-801-0815-0023</t>
  </si>
  <si>
    <t>541-801-0815-0024</t>
  </si>
  <si>
    <t>541-801-0815-0025</t>
  </si>
  <si>
    <t>541-801-0815-0026</t>
  </si>
  <si>
    <t>541-801-0815-0027</t>
  </si>
  <si>
    <t>541-801-0815-0028</t>
  </si>
  <si>
    <t>541-801-0815-0029</t>
  </si>
  <si>
    <t>541-801-0815-0030</t>
  </si>
  <si>
    <t>541-801-0815-0031</t>
  </si>
  <si>
    <t>541-801-0816-0001</t>
  </si>
  <si>
    <t>541-801-0816-0002</t>
  </si>
  <si>
    <t>541-801-0816-0003</t>
  </si>
  <si>
    <t>541-801-0816-0004</t>
  </si>
  <si>
    <t>541-801-0816-0005</t>
  </si>
  <si>
    <t>541-801-0816-0006</t>
  </si>
  <si>
    <t>541-801-0816-0007</t>
  </si>
  <si>
    <t>541-801-0817-0001</t>
  </si>
  <si>
    <t>541-801-0817-0002</t>
  </si>
  <si>
    <t>541-801-0817-0003</t>
  </si>
  <si>
    <t>541-801-0817-0004</t>
  </si>
  <si>
    <t>541-801-0817-0005</t>
  </si>
  <si>
    <t>541-801-0817-0006</t>
  </si>
  <si>
    <t>541-801-0818-0001</t>
  </si>
  <si>
    <t>541-801-0818-0002</t>
  </si>
  <si>
    <t>541-801-0818-0003</t>
  </si>
  <si>
    <t>541-801-0818-0004</t>
  </si>
  <si>
    <t>541-801-0818-0005</t>
  </si>
  <si>
    <t>541-801-0818-0006</t>
  </si>
  <si>
    <t>541-801-0818-0007</t>
  </si>
  <si>
    <t>541-801-0818-0008</t>
  </si>
  <si>
    <t>541-801-0818-0009</t>
  </si>
  <si>
    <t>541-801-0819-0001</t>
  </si>
  <si>
    <t>541-801-0820-0001</t>
  </si>
  <si>
    <t>541-801-0821-0001</t>
  </si>
  <si>
    <t>541-801-0821-0002</t>
  </si>
  <si>
    <t>541-801-0821-0003</t>
  </si>
  <si>
    <t>541-801-0821-0004</t>
  </si>
  <si>
    <t>541-801-0821-0005</t>
  </si>
  <si>
    <t>541-801-0821-0006</t>
  </si>
  <si>
    <t>541-801-0821-0007</t>
  </si>
  <si>
    <t>541-801-0821-0008</t>
  </si>
  <si>
    <t>541-801-0822-0001</t>
  </si>
  <si>
    <t>541-801-0822-0002</t>
  </si>
  <si>
    <t>541-801-0822-0003</t>
  </si>
  <si>
    <t>541-801-0822-0004</t>
  </si>
  <si>
    <t>541-801-0823-0001</t>
  </si>
  <si>
    <t>Коробка для монтажа заподлицо, модели YC-801</t>
  </si>
  <si>
    <t>Станция SIP N-SP80AS1 дверная аудиом PoE / 12 V DC, 120 x 210 x 45.6 mm</t>
  </si>
  <si>
    <t>Станция SIP N-SP80VS1 дверная видео PoE / 12 V DC, 120 x 210 x 45.6 mm</t>
  </si>
  <si>
    <t>IP-станция, модели N-8050DS</t>
  </si>
  <si>
    <t>IP-станция, модели N-8640DS</t>
  </si>
  <si>
    <t>IP-станция, модели N-8650DS</t>
  </si>
  <si>
    <t>Адаптер сетевой AD-246, 220-240 В перем. тока, 50/60 Гц, 24 В пост. тока, 1 А, 1.50 м</t>
  </si>
  <si>
    <t>Источник питания типа TOA BP-900A литий-ионная</t>
  </si>
  <si>
    <t>Источник питания типа TOA BC-900</t>
  </si>
  <si>
    <t>Коммутатор типа TOA N-8010RS для дверных станций серии RS</t>
  </si>
  <si>
    <t>Коммутатор типа TOA IES-3062FX-MMSC промышленный Oring 10/100Base-T(X), 100Base-FX, 6 x RJ45, 2 x SC</t>
  </si>
  <si>
    <t>Коммутатор типа TOA IES-3062FX-SSSC промышленный Oring 10/100Base-T(X), 100Base-FX, 6 x RJ45, 2 x SC</t>
  </si>
  <si>
    <t>Коммутатор типа TOA IES-3080 промышленный Oring 10/100 Base TX, 8x RJ45</t>
  </si>
  <si>
    <t>Коммутатор типа TOA мощностью 50 Вт, модели N-8000EX IP</t>
  </si>
  <si>
    <t>Коммутатор типа TOA мощностью 50 Вт, модели N-8010EX IP</t>
  </si>
  <si>
    <t>Коммутатор типа TOA промышленный, модели IES-2042FX-MM-SC</t>
  </si>
  <si>
    <t>Коммутатор типа TOA промышленный, модели IES-2042FX-SS-SC</t>
  </si>
  <si>
    <t>Коммутатор типа TOA промышленный, модели IES-2060</t>
  </si>
  <si>
    <t>Система оповещения типа TOA RM-200RJ для преобразования разъема RJ45 в винтовую клеммную колодку</t>
  </si>
  <si>
    <t>Система оповещения типа TOA Q-SX200EL</t>
  </si>
  <si>
    <t>Система оповещения типа TOA VM-300IM-EB</t>
  </si>
  <si>
    <t>Система оповещения типа TOA VM-300IS-EB</t>
  </si>
  <si>
    <t>Система оповещения типа TOA IP-A1AF аудио 1x 100BASE-TX (RJ45)</t>
  </si>
  <si>
    <t>Устройство передачи сигнала типа TOA TS-905 инфракрасный 150 мА, 120 x 71,3 мм (O x В)</t>
  </si>
  <si>
    <t>Устройство передачи сигнала типа TOA TS-907 инфракрасный 180 мА, 120 x 71,3 мм (O x В)</t>
  </si>
  <si>
    <t>Устройство передачи сигнала типа TOA YW-1022</t>
  </si>
  <si>
    <t>Устройство передачи сигнала типа TOA YW-1024</t>
  </si>
  <si>
    <t>Устройство передачи сигнала типа TOA NF-CS1 оконная комплект расширения</t>
  </si>
  <si>
    <t>Динамик потолочный типа TOA PC-1865BS потолочный, 5" 6 Вт, пожаропрочный купол, керамическая клемма, плавкий предохранитель, EN54, BS</t>
  </si>
  <si>
    <t>Динамик потолочный типа TOA PC-1868W-EB потолочный, 6 Вт, 180 x 110 мм (O x Г)</t>
  </si>
  <si>
    <t>Динамик потолочный типа TOA PC-2360EN потолочный, 6 Вт, 6 дюймов, EN54</t>
  </si>
  <si>
    <t>Динамик потолочный типа TOA PC-245AB-EB потолочный с огнезащитным колпаком</t>
  </si>
  <si>
    <t>Динамик потолочный типа TOA PC-3CL потолочный</t>
  </si>
  <si>
    <t>Динамик потолочный типа TOA PC-658R потолочный, 192 x 73 мм (O x D)</t>
  </si>
  <si>
    <t>Динамик потолочный типа TOA PC-6WM-EB потолочный, 6 Вт, 245 х 131 мм (Ш х Г)</t>
  </si>
  <si>
    <t>Динамик потолочный типа TOA IP-A1PC238 IP потолочный, 8 Вт, 230 х 89 мм</t>
  </si>
  <si>
    <t>Динамик потолочный типа TOA PE-64 подвесной, 6 Вт</t>
  </si>
  <si>
    <t>Динамик потолочный типа TOA мощность 6 Вт, модели PC-648R</t>
  </si>
  <si>
    <t>Динамик потолочный типа TOA мощность 6 Вт, модели PC-1860</t>
  </si>
  <si>
    <t>Динамик потолочный типа TOA мощность 6 Вт, модели PC-1860F</t>
  </si>
  <si>
    <t>Динамик потолочный типа TOA мощность 6 Вт, модели PC-2668</t>
  </si>
  <si>
    <t>Громкоговоритель рупорный типа TOA SC-615 EU рупорного типа, 222 x 179 x 234 мм</t>
  </si>
  <si>
    <t>Громкоговоритель рупорный типа TOA динамик 10 Вт, модели SC-610M</t>
  </si>
  <si>
    <t>Громкоговоритель рупорный типа TOA динамик 15 Вт, модели SC-615M</t>
  </si>
  <si>
    <t>Громкоговоритель рупорный типа TOA динамик 30 Вт, модели SC-630M</t>
  </si>
  <si>
    <t>Громкоговоритель рупорный типа TOA динамик 50 Вт, модели TH-660</t>
  </si>
  <si>
    <t>Громкоговоритель рупорный типа TOA динамик 30 Вт, модели TU-631M</t>
  </si>
  <si>
    <t>Громкоговоритель рупорный типа TOA динамик 50 Вт, модели TU-651M</t>
  </si>
  <si>
    <t>Усилитель типа TOA A-2030DD-EB 1CE цифровой, 30 Вт</t>
  </si>
  <si>
    <t>Усилитель типа TOA A-2060DD-EB цифровой, 60 Вт</t>
  </si>
  <si>
    <t>Усилитель типа TOA A-2120DD-EB цифровой, 120 Вт</t>
  </si>
  <si>
    <t>Усилитель типа TOA A-2240DD-EB цифровой, 240 Вт</t>
  </si>
  <si>
    <t>Усилитель типа TOA A-3606D цифровой микшерный, 60 Вт</t>
  </si>
  <si>
    <t>Усилитель типа TOA A-3612D цифровой микшерный, 120 Вт</t>
  </si>
  <si>
    <t>Усилитель типа TOA A-3648D цифровой микшерный, 480 Вт</t>
  </si>
  <si>
    <t>Усилитель типа TOA VX-3308WM оповещения настенная (усилитель) VX-3000</t>
  </si>
  <si>
    <t>Усилитель типа TOA VP-2241incl системный, 240 Вт</t>
  </si>
  <si>
    <t>Усилитель типа TOA VP-2421incl 420 Вт</t>
  </si>
  <si>
    <t>Усилитель типа TOA IP-A1PA12 100BASE-TX автоматический MDI/MDI-X, RJ45</t>
  </si>
  <si>
    <t>Усилитель типа TOA модульный цифровой, мощность 150Вт, модели VX-015DA</t>
  </si>
  <si>
    <t>Усилитель типа TOA модульный цифровой, мощность 300Вт, модели VX-030DA</t>
  </si>
  <si>
    <t>Усилитель типа TOA модульный цифровой, мощность 500Вт, модели VX-050DA</t>
  </si>
  <si>
    <t>Усилитель типа TOA цифровой, мощность 4 х 400Вт, модели TOA DSP-4400</t>
  </si>
  <si>
    <t>Усилитель типа TOA микшерный, мощность 60 Вт, модели TOA A-5006 1CE</t>
  </si>
  <si>
    <t>Предусилитель микрофонный, модели RU-2001</t>
  </si>
  <si>
    <t>Громкоговоритель настенный типа TOA BS-634 настенный, 6 Вт</t>
  </si>
  <si>
    <t>Громкоговоритель настенный типа TOA F-1000BT 2-полосный, 15 Вт</t>
  </si>
  <si>
    <t>Громкоговоритель настенный типа TOA F-1000WT 2-полосный, 15 Вт</t>
  </si>
  <si>
    <t>Громкоговоритель настенный типа TOA F-2000BT 2-полосный, 60 Вт</t>
  </si>
  <si>
    <t>Громкоговоритель настенный типа TOA мощность 6 Вт, модели BS-633A</t>
  </si>
  <si>
    <t>Громкоговоритель настенный типа TOA мощность 6 Вт, модели BS-678</t>
  </si>
  <si>
    <t>Громкоговоритель настенный типа TOA мощность 6 Вт, модели BS-680F</t>
  </si>
  <si>
    <t>Громкоговоритель настенный типа TOA мощность 30 Вт, модели PE-304</t>
  </si>
  <si>
    <t>Громкоговоритель настенный типа TOA мощность 200/600 Вт, модели HX-5W EU</t>
  </si>
  <si>
    <t>Громкоговоритель настенный типа TOA 6 Вт, 91 дБ, 120-15000 Гц, модели BS-1006</t>
  </si>
  <si>
    <t>Пульт микрофонный типа TOA TS-921 для инфракрасной конференц-системы</t>
  </si>
  <si>
    <t>Пульт микрофонный типа TOA TS-922 для инфракрасной конференц-системы</t>
  </si>
  <si>
    <t>Микрофон типа TOA IP-A1RM IP-удаленный 100BASE-TX, автоматический MDI/MDI-X, RJ45, 10 клавиш, 1 аудиовход</t>
  </si>
  <si>
    <t>Микрофон типа TOA TS-923 стандартный</t>
  </si>
  <si>
    <t>Микрофон типа TOA TS-924 длинный</t>
  </si>
  <si>
    <t>Микрофон типа TOA модели RM-300MF</t>
  </si>
  <si>
    <t>Микрофон типа TOA модели RM-320F</t>
  </si>
  <si>
    <t>Микрофон типа TOA модели RM-200M</t>
  </si>
  <si>
    <t>Микрофон типа TOA модели RM-210</t>
  </si>
  <si>
    <t>Микрофон типа TOA модели VP-200VX</t>
  </si>
  <si>
    <t>Микрофон типа TOA модели RM-200SF</t>
  </si>
  <si>
    <t>Микрофон типа TOA модели RM-210F</t>
  </si>
  <si>
    <t>Микрофон типа TOA модели RM-300X</t>
  </si>
  <si>
    <t>IP-микрофон удаленный модели, модели N-8610RM</t>
  </si>
  <si>
    <t>Микрофон типа TOA динамический, модели DM-1500</t>
  </si>
  <si>
    <t>Микрофон типа TOA беспроводной, модели WM-5225</t>
  </si>
  <si>
    <t>Прибор мониторинга и управления типа TOA N-8000RS интерфейсная для подключения к N-8000 до 16-ти дверных станций серии RS</t>
  </si>
  <si>
    <t>Прибор мониторинга и управления типа TOA TS-920RC</t>
  </si>
  <si>
    <t>Прибор управления оповещением пожарный, мощность 240Вт, модели VM-3240VA CE</t>
  </si>
  <si>
    <t>Прибор управления оповещением пожарный, мощность 240Вт, модели VM-3240E CE</t>
  </si>
  <si>
    <t>Прибор управления оповещением пожарный, мощность 360Вт, модели VM-3360VA CE</t>
  </si>
  <si>
    <t>Прибор управления оповещением пожарный, мощность 360Вт, модели VM-3360E CE</t>
  </si>
  <si>
    <t>Прибор управления оповещением пожарный, мощность 240Вт, модели VP-2241</t>
  </si>
  <si>
    <t>Прибор управления оповещением пожарный, мощность 420ВТ, модели VP-2421</t>
  </si>
  <si>
    <t>Переговорное устройство типа TOA N-8033MS с утопленным монтажом</t>
  </si>
  <si>
    <t>Переговорное устройство типа TOA Телефон с трубкой TOA RS-481 для 4-проводной многоцелевой подстанции RS-480 с индикатором состояния</t>
  </si>
  <si>
    <t>Переговорное устройство типа TOA NF-2S оконная 2 Вт</t>
  </si>
  <si>
    <t>Панель микрофона типа TOA IP-A1MP 1,76 x 4,21 x 1,14 дюйма</t>
  </si>
  <si>
    <t>Коробка распаечная для поверхностного монтажа, модели YS-13A</t>
  </si>
  <si>
    <t>Коробка монтажная для установки в стене, модели IW-101</t>
  </si>
  <si>
    <t>Коробка монтажная для установки в стене, модели OW-101</t>
  </si>
  <si>
    <t>Коробка для монтажа заподлицо сзади, модели YC-241</t>
  </si>
  <si>
    <t>Коробка распаечная для поверхностного монтажа, модели YC-251</t>
  </si>
  <si>
    <t>Коробка для настенного монтажа, модели YC-802</t>
  </si>
  <si>
    <t>Адаптер сетевой аудио, модели NX-100</t>
  </si>
  <si>
    <t>Адаптер сетевой аудио, модели NX-300 10BASE-T/100BASE-TX</t>
  </si>
  <si>
    <t>Кронштейн для настенного монтажа, модели YC-290</t>
  </si>
  <si>
    <t>Кронштейн монтажный настенный, модели WB-RM200</t>
  </si>
  <si>
    <t>Кронштейн монтажный для установки в стандартную стойку оборудования EIA, модели MB-TS920</t>
  </si>
  <si>
    <t>Рама системы оповещения на 4 зоны, модели VX-3004F</t>
  </si>
  <si>
    <t>Рама системы оповещения на 8 зон, модели VX-3008F</t>
  </si>
  <si>
    <t>Рама системы оповещения на 16 зон, модели VX-3016F</t>
  </si>
  <si>
    <t>Кронштейн для монтажа, модели YC-280</t>
  </si>
  <si>
    <t>Коробка для монтажа, модели YC-150</t>
  </si>
  <si>
    <t>Коробка для монтажа, модели YC-150Е</t>
  </si>
  <si>
    <t>Коробка для монтажа, модели YC-302</t>
  </si>
  <si>
    <t>Шасси для блоков питания, модели VX-2000PF</t>
  </si>
  <si>
    <t>Стойка микрофонная настольная с держателем, модели ST-65A</t>
  </si>
  <si>
    <t>Беспроводной тюнер, модели WT-5800 C07ER</t>
  </si>
  <si>
    <t>Антенна дипольная, модели YW-4500</t>
  </si>
  <si>
    <t>Цифровой матричный микшер 8 х 8, усилитель, модели M-8080D</t>
  </si>
  <si>
    <t>Монтажная рама, модели HY-PF1B EU</t>
  </si>
  <si>
    <t>Панель управления с сенсорным дисплеем, модели M-800RCT-EB</t>
  </si>
  <si>
    <t>Панель дистанционного управления, модели M-800RC-EB</t>
  </si>
  <si>
    <t>Подстанция со шнурком модели RS-480 C00</t>
  </si>
  <si>
    <t>Кронштейн стойки, модели MB-15B-J</t>
  </si>
  <si>
    <t>Цифровой матричный микшер-процессор, модели TOA D-2008SP CE</t>
  </si>
  <si>
    <t>Инсталляционный комплект для установки D-2012C на стол, модели D-2012AS</t>
  </si>
  <si>
    <t>Мастер-станция типа TOA N-8011MS стандартная громкой связи пейджинг и функция связи</t>
  </si>
  <si>
    <t>Мастер-станция IP, модели N-8600MS</t>
  </si>
  <si>
    <t>Мастер-станция типа TOA мультифункциональная, модели N-8000MS</t>
  </si>
  <si>
    <t>Мастер-станция типа TOA стандартная, модели N-8010MS</t>
  </si>
  <si>
    <t>Мастер-станция типа TOA промышленного назначения, модели N-8020MS</t>
  </si>
  <si>
    <t>Мастер-станция типа TOA аналоговая стандартная, модели N-8410MS</t>
  </si>
  <si>
    <t>Мастер-станция многофункциональная IP SmartNaum типа СмартКолл SNMP IP</t>
  </si>
  <si>
    <t>Блок типа TOA аварийного питания, модели VX-3000DS CE</t>
  </si>
  <si>
    <t>Блок типа TOA аварийного питания, модели VX-3150DS CE</t>
  </si>
  <si>
    <t>Блок типа TOA интерфейса подстанции модели, модели N-8400RS</t>
  </si>
  <si>
    <t>Блок типа TOA питания, мощность 580 Вт, модели VX-200PS</t>
  </si>
  <si>
    <t>Блок типа TOA мультиинтерфейсный модели, модели N-8000MI</t>
  </si>
  <si>
    <t>Блок типа TOA звукового интерфейса модели, модели N-8000AF</t>
  </si>
  <si>
    <t>Подстанция типа TOA модели RS-150</t>
  </si>
  <si>
    <t>Подстанция типа TOA модели RS-160</t>
  </si>
  <si>
    <t>Подстанция типа TOA модели RS-170</t>
  </si>
  <si>
    <t>Подстанция типа TOA модели RS-180</t>
  </si>
  <si>
    <t>Подстанция типа TOA модели RS-450</t>
  </si>
  <si>
    <t>Подстанция типа TOA модели RS-460</t>
  </si>
  <si>
    <t>Подстанция типа TOA модели RS-470</t>
  </si>
  <si>
    <t>Подстанция типа TOA модели RS-480</t>
  </si>
  <si>
    <t>Подстанция типа TOA интерфейсная, модели N-8000DI</t>
  </si>
  <si>
    <t>Адаптер типа TOA напряжения модели, модели AD-1210P</t>
  </si>
  <si>
    <t>Источник питания типа TOA аварийный, модели 2000DS, мощность 240 Вт</t>
  </si>
  <si>
    <t>Модуль типа ТОА внешнего контроля для D-2008, модели TOA D-2012C CE</t>
  </si>
  <si>
    <t>Модуль типа ТОА управления, модели D-981</t>
  </si>
  <si>
    <t>Модуль типа ТОА линейных выходов для D-2008, модели D-2000DA1</t>
  </si>
  <si>
    <t>Модуль типа ТОА линейных выходов, модели D-971E</t>
  </si>
  <si>
    <t>Модуль типа ТОА Dante для микшера, модели M-800DT-EB</t>
  </si>
  <si>
    <t>Модуль типа ТОА расширения, 4 порта, модели M-804EX</t>
  </si>
  <si>
    <t>Модуль типа ТОА обнаружения контрольного тона, модели VX-300SV-EB</t>
  </si>
  <si>
    <t>Модуль типа ТОА контроля линии VX-300SM-EB трехпроводной, для громкоговорителя, модели VX-300SM-EB</t>
  </si>
  <si>
    <t>Громкоговоритель типа "Линейный массив", мощность 350/700 Вт, модели TOA HX-7B-WP</t>
  </si>
  <si>
    <t>Громкоговоритель типа TOA низкочастотный сабвуфер (Сабвуфер), мощность 600 Вт, модели TOA FB-150B</t>
  </si>
  <si>
    <t>Громкоговоритель типа TOA 2-полосный, модели F-1300B</t>
  </si>
  <si>
    <t>Громкоговоритель типа TOA 2-полосный, модели HS-1500BТ</t>
  </si>
  <si>
    <t>Проигрыватель типа TOA цифровой, USB/SD совмещенный с FM-тюнером, для воспроизведения музыки, модели MD-200STU-EB</t>
  </si>
  <si>
    <t>YC-801</t>
  </si>
  <si>
    <t>N-SP80AS1</t>
  </si>
  <si>
    <t>N-SP80VS1</t>
  </si>
  <si>
    <t>N-8050DS</t>
  </si>
  <si>
    <t>N-8640DS</t>
  </si>
  <si>
    <t>N-8650DS</t>
  </si>
  <si>
    <t>AD-246</t>
  </si>
  <si>
    <t>BP-900A</t>
  </si>
  <si>
    <t>BC-900</t>
  </si>
  <si>
    <t>N-8010RS</t>
  </si>
  <si>
    <t>IES-3062FX-SSSC</t>
  </si>
  <si>
    <t>N-8000EX</t>
  </si>
  <si>
    <t>N-8010EX</t>
  </si>
  <si>
    <t>IES-2042FX-MM-SC</t>
  </si>
  <si>
    <t>IES-2042FX-SS-SC</t>
  </si>
  <si>
    <t>IES-2060</t>
  </si>
  <si>
    <t>RM-200RJ</t>
  </si>
  <si>
    <t>Q-SX200EL</t>
  </si>
  <si>
    <t>VM-300IM-EB</t>
  </si>
  <si>
    <t>VM-300IS-EB</t>
  </si>
  <si>
    <t>IP-A1AF</t>
  </si>
  <si>
    <t>TS-905</t>
  </si>
  <si>
    <t>TS-907</t>
  </si>
  <si>
    <t>YW-1022</t>
  </si>
  <si>
    <t>YW-1024</t>
  </si>
  <si>
    <t>NF-CS1</t>
  </si>
  <si>
    <t>PC-1865BS</t>
  </si>
  <si>
    <t>PC-1868W-EB</t>
  </si>
  <si>
    <t>PC-2360EN</t>
  </si>
  <si>
    <t>PC-245AB-EB</t>
  </si>
  <si>
    <t>PC-3CL</t>
  </si>
  <si>
    <t>PC-658R</t>
  </si>
  <si>
    <t>PC-6WM-EB</t>
  </si>
  <si>
    <t>IES-3062FX-MMSC</t>
  </si>
  <si>
    <t>IES-3080</t>
  </si>
  <si>
    <t>IP-A1PC238</t>
  </si>
  <si>
    <t>PE-64</t>
  </si>
  <si>
    <t>PC-648R</t>
  </si>
  <si>
    <t>PC-1860</t>
  </si>
  <si>
    <t>PC-1860F</t>
  </si>
  <si>
    <t>PC-2668</t>
  </si>
  <si>
    <t>SC-615</t>
  </si>
  <si>
    <t>SC-610M</t>
  </si>
  <si>
    <t>SC-615M</t>
  </si>
  <si>
    <t>SC-630M</t>
  </si>
  <si>
    <t>TH-660</t>
  </si>
  <si>
    <t>TU-631M</t>
  </si>
  <si>
    <t>TU-651M</t>
  </si>
  <si>
    <t>A-2030DD-EB</t>
  </si>
  <si>
    <t>A-2060DD-EB</t>
  </si>
  <si>
    <t>A-2120DD-EB</t>
  </si>
  <si>
    <t>A-2240DD-EB</t>
  </si>
  <si>
    <t>A-3606D</t>
  </si>
  <si>
    <t>A-3612D</t>
  </si>
  <si>
    <t>A-3648D</t>
  </si>
  <si>
    <t>VX-3308WM</t>
  </si>
  <si>
    <t>VP-2241incl</t>
  </si>
  <si>
    <t>VP-2421incl</t>
  </si>
  <si>
    <t>IP-A1PA12</t>
  </si>
  <si>
    <t>VX-015DA</t>
  </si>
  <si>
    <t>VX-030DA</t>
  </si>
  <si>
    <t>VX-050DA</t>
  </si>
  <si>
    <t>DSP-4400</t>
  </si>
  <si>
    <t>A-5006</t>
  </si>
  <si>
    <t>RU-2001</t>
  </si>
  <si>
    <t>BS-634</t>
  </si>
  <si>
    <t>F-1000BT</t>
  </si>
  <si>
    <t>F-1000WT</t>
  </si>
  <si>
    <t>F-2000BT</t>
  </si>
  <si>
    <t>BS-633A</t>
  </si>
  <si>
    <t>BS-678</t>
  </si>
  <si>
    <t>BS-680F</t>
  </si>
  <si>
    <t>PE-304</t>
  </si>
  <si>
    <t>HX-5W</t>
  </si>
  <si>
    <t>BS-1006</t>
  </si>
  <si>
    <t>TS-921</t>
  </si>
  <si>
    <t>TS-922</t>
  </si>
  <si>
    <t>IP-A1RM</t>
  </si>
  <si>
    <t>TS-923</t>
  </si>
  <si>
    <t>TS-924</t>
  </si>
  <si>
    <t>RM-300MF</t>
  </si>
  <si>
    <t>RM-320F</t>
  </si>
  <si>
    <t>RM-200M</t>
  </si>
  <si>
    <t>RM-210</t>
  </si>
  <si>
    <t>VP-200VX</t>
  </si>
  <si>
    <t>RM-200SF</t>
  </si>
  <si>
    <t>RM-210F</t>
  </si>
  <si>
    <t>RM-300X</t>
  </si>
  <si>
    <t>N-8610RM</t>
  </si>
  <si>
    <t>DM-1500</t>
  </si>
  <si>
    <t>WM-5225</t>
  </si>
  <si>
    <t>N-8000RS</t>
  </si>
  <si>
    <t>TS-920RC</t>
  </si>
  <si>
    <t>VM-3240VA</t>
  </si>
  <si>
    <t>VM-3240E</t>
  </si>
  <si>
    <t>VM-3360VA</t>
  </si>
  <si>
    <t>VM-3360E</t>
  </si>
  <si>
    <t>VP-2241</t>
  </si>
  <si>
    <t>VP-2421</t>
  </si>
  <si>
    <t>N-8033MS</t>
  </si>
  <si>
    <t>NF-2S</t>
  </si>
  <si>
    <t>YS-13A</t>
  </si>
  <si>
    <t>IW-101</t>
  </si>
  <si>
    <t>OW-101</t>
  </si>
  <si>
    <t>YC-241</t>
  </si>
  <si>
    <t>YC-251</t>
  </si>
  <si>
    <t>YC-802</t>
  </si>
  <si>
    <t>NX-100</t>
  </si>
  <si>
    <t>NX-300</t>
  </si>
  <si>
    <t>YC-290</t>
  </si>
  <si>
    <t>WB-RM200</t>
  </si>
  <si>
    <t>MB-TS920</t>
  </si>
  <si>
    <t>VX-3004F</t>
  </si>
  <si>
    <t>VX-3008F</t>
  </si>
  <si>
    <t>VX-3016F</t>
  </si>
  <si>
    <t>YC-280</t>
  </si>
  <si>
    <t>YC-150</t>
  </si>
  <si>
    <t>YC-150Е</t>
  </si>
  <si>
    <t>YC-302</t>
  </si>
  <si>
    <t>VX-2000PF</t>
  </si>
  <si>
    <t>ST-65A</t>
  </si>
  <si>
    <t>WT-5800</t>
  </si>
  <si>
    <t>YW-4500</t>
  </si>
  <si>
    <t>M-8080D</t>
  </si>
  <si>
    <t>HY-PF1B</t>
  </si>
  <si>
    <t>M-800RCT-EB</t>
  </si>
  <si>
    <t>M-800RC-EB</t>
  </si>
  <si>
    <t>MB-15B-J</t>
  </si>
  <si>
    <t>D-2008SP</t>
  </si>
  <si>
    <t>D-2012C</t>
  </si>
  <si>
    <t>N-8011MS</t>
  </si>
  <si>
    <t>N-8600MS</t>
  </si>
  <si>
    <t>N-8000MS</t>
  </si>
  <si>
    <t>N-8010MS</t>
  </si>
  <si>
    <t>N-8020MS</t>
  </si>
  <si>
    <t>N-8410MS</t>
  </si>
  <si>
    <t>SNMP</t>
  </si>
  <si>
    <t>VX-3000DS</t>
  </si>
  <si>
    <t>VX-3150DS</t>
  </si>
  <si>
    <t>N-8400RS</t>
  </si>
  <si>
    <t>VX-200PS</t>
  </si>
  <si>
    <t>N-8000MI</t>
  </si>
  <si>
    <t>N-8000AF</t>
  </si>
  <si>
    <t>RS-150</t>
  </si>
  <si>
    <t>RS-160</t>
  </si>
  <si>
    <t>RS-170</t>
  </si>
  <si>
    <t>RS-180</t>
  </si>
  <si>
    <t>RS-450</t>
  </si>
  <si>
    <t>RS-460</t>
  </si>
  <si>
    <t>RS-470</t>
  </si>
  <si>
    <t>RS-480</t>
  </si>
  <si>
    <t>N-8000DI</t>
  </si>
  <si>
    <t>AD-1210P</t>
  </si>
  <si>
    <t>2000DS,</t>
  </si>
  <si>
    <t>D-2008,</t>
  </si>
  <si>
    <t>D-981</t>
  </si>
  <si>
    <t>D-971E</t>
  </si>
  <si>
    <t>M-800DT-EB</t>
  </si>
  <si>
    <t>M-804EX</t>
  </si>
  <si>
    <t>VX-300SV-EB</t>
  </si>
  <si>
    <t>VX-300SM-EB</t>
  </si>
  <si>
    <t>HX-7B-WP</t>
  </si>
  <si>
    <t>FB-150B</t>
  </si>
  <si>
    <t>F-1300B</t>
  </si>
  <si>
    <t>HS-1500BТ</t>
  </si>
  <si>
    <t>MD-200STU-EB</t>
  </si>
  <si>
    <t>RS-481</t>
  </si>
  <si>
    <t>IP-A1MP</t>
  </si>
  <si>
    <t>Извещатель тепловой
максимально-дифференциальный изолятор K3, белый, модели ESMI52051REI</t>
  </si>
  <si>
    <t>541-801-1914007</t>
  </si>
  <si>
    <t>Полка оптическая типа Legrand 24LC SM Duplex LCS3</t>
  </si>
  <si>
    <t>241-207-1701</t>
  </si>
  <si>
    <t>241-207-1702</t>
  </si>
  <si>
    <t>241-207-1703</t>
  </si>
  <si>
    <t>241-207-1704</t>
  </si>
  <si>
    <t>241-207-1705</t>
  </si>
  <si>
    <t>241-207-1706</t>
  </si>
  <si>
    <t>Труба гофрированная с зондом диаметром 16 мм</t>
  </si>
  <si>
    <t>Труба гофрированная с зондом диаметром 20 мм</t>
  </si>
  <si>
    <t>Труба гофрированная с зондом диаметром 25 мм</t>
  </si>
  <si>
    <t>Труба гофрированная с зондом диаметром 32 мм</t>
  </si>
  <si>
    <t>Труба гофрированная с зондом диаметром 40 мм</t>
  </si>
  <si>
    <t>Труба гофрированная с зондом диаметром 50 мм</t>
  </si>
  <si>
    <t>CTG20-16-K41-100I</t>
  </si>
  <si>
    <t>CTG20-20-K41-100I</t>
  </si>
  <si>
    <t>CTG20-25-K41-050I</t>
  </si>
  <si>
    <t>CTG20-32-K41-025I</t>
  </si>
  <si>
    <t>CTG20-40-K41-015I</t>
  </si>
  <si>
    <t>CTG20-50-K41-015I</t>
  </si>
  <si>
    <t>C11E3TM016B</t>
  </si>
  <si>
    <t>C11E3TM063B</t>
  </si>
  <si>
    <t>C11E4TM016B</t>
  </si>
  <si>
    <t>C11E4TM050B</t>
  </si>
  <si>
    <t>C11B3TM016B</t>
  </si>
  <si>
    <t>C11B3TM050B</t>
  </si>
  <si>
    <t>C11B3TM080B</t>
  </si>
  <si>
    <t>C11B4TM016B</t>
  </si>
  <si>
    <t>C11B4TM050B</t>
  </si>
  <si>
    <t>C11B4TM080B</t>
  </si>
  <si>
    <t>C11F3TM016B</t>
  </si>
  <si>
    <t>C11F3TM050B</t>
  </si>
  <si>
    <t>C11F3TM080B</t>
  </si>
  <si>
    <t>C11F4TM016B</t>
  </si>
  <si>
    <t>C11F4TM050B</t>
  </si>
  <si>
    <t>C11F4TM080B</t>
  </si>
  <si>
    <t>C11N3TM016B</t>
  </si>
  <si>
    <t>C11N3TM050B</t>
  </si>
  <si>
    <t>C11N3TM080B</t>
  </si>
  <si>
    <t>C11N4TM016B</t>
  </si>
  <si>
    <t>C11N4TM050B</t>
  </si>
  <si>
    <t>C11N4TM080B</t>
  </si>
  <si>
    <t>C11H3TM016B</t>
  </si>
  <si>
    <t>C11H3TM050B</t>
  </si>
  <si>
    <t>C11H3TM080B</t>
  </si>
  <si>
    <t>C11H4TM016B</t>
  </si>
  <si>
    <t>C11H4TM050B</t>
  </si>
  <si>
    <t>C11H4TM080B</t>
  </si>
  <si>
    <t>C12B3TM125B</t>
  </si>
  <si>
    <t>C12B4TM125B</t>
  </si>
  <si>
    <t>C16F32D100</t>
  </si>
  <si>
    <t>C16F3TM080</t>
  </si>
  <si>
    <t>C16F4TM080</t>
  </si>
  <si>
    <t>C16F4TM125</t>
  </si>
  <si>
    <t>C16F6TM080</t>
  </si>
  <si>
    <t>C16N32D100</t>
  </si>
  <si>
    <t>C16N3TM080</t>
  </si>
  <si>
    <t>C16N3TM125</t>
  </si>
  <si>
    <t>C16N6TM080</t>
  </si>
  <si>
    <t>C16B32D100</t>
  </si>
  <si>
    <t>C16B3TM080</t>
  </si>
  <si>
    <t>C16B4TM080</t>
  </si>
  <si>
    <t>C16B4TM125</t>
  </si>
  <si>
    <t>C16B6TM080</t>
  </si>
  <si>
    <t>C16H3TM080</t>
  </si>
  <si>
    <t>C16H6TM080</t>
  </si>
  <si>
    <t>C16H6TM125</t>
  </si>
  <si>
    <t>C25F4TM125</t>
  </si>
  <si>
    <t>C25F4TM200</t>
  </si>
  <si>
    <t>C25N3TM125</t>
  </si>
  <si>
    <t>C25N3TM200</t>
  </si>
  <si>
    <t>C25N4TM125</t>
  </si>
  <si>
    <t>C25N4TM200</t>
  </si>
  <si>
    <t>C25B3TM200</t>
  </si>
  <si>
    <t>C25B4TM125</t>
  </si>
  <si>
    <t>C25B4TM200</t>
  </si>
  <si>
    <t>C25H3TM125</t>
  </si>
  <si>
    <t>C25H4TM125</t>
  </si>
  <si>
    <t>C25H4TM200</t>
  </si>
  <si>
    <t>C25H6TM200</t>
  </si>
  <si>
    <t>C25R32M150</t>
  </si>
  <si>
    <t>C25R3TM200</t>
  </si>
  <si>
    <t>C25R4TM125</t>
  </si>
  <si>
    <t>C25V3TM200</t>
  </si>
  <si>
    <t>C25W3TM200</t>
  </si>
  <si>
    <t>C40F32D250</t>
  </si>
  <si>
    <t>C40F3TM250D</t>
  </si>
  <si>
    <t>C40F42D250</t>
  </si>
  <si>
    <t>C40N32D250</t>
  </si>
  <si>
    <t>C40H32D250</t>
  </si>
  <si>
    <t>C40H42D250</t>
  </si>
  <si>
    <t>C40R32D250</t>
  </si>
  <si>
    <t>C40R42D250</t>
  </si>
  <si>
    <t>C40V32D250</t>
  </si>
  <si>
    <t>C40V42D250</t>
  </si>
  <si>
    <t>C40W32D250</t>
  </si>
  <si>
    <t>C40W42D250</t>
  </si>
  <si>
    <t>C63F3TM500D</t>
  </si>
  <si>
    <t>A9F78120</t>
  </si>
  <si>
    <t>A9F74301</t>
  </si>
  <si>
    <t>A9F79310</t>
  </si>
  <si>
    <t>A9F89410</t>
  </si>
  <si>
    <t>A9F94101</t>
  </si>
  <si>
    <t>A9F94201</t>
  </si>
  <si>
    <t>A9F94401</t>
  </si>
  <si>
    <t>A9F94410</t>
  </si>
  <si>
    <t>A9K24110</t>
  </si>
  <si>
    <t>A9K24116</t>
  </si>
  <si>
    <t>A9K24132</t>
  </si>
  <si>
    <t>A9K24210</t>
  </si>
  <si>
    <t>A9K24220</t>
  </si>
  <si>
    <t>A9K24232</t>
  </si>
  <si>
    <t>A9K24310</t>
  </si>
  <si>
    <t>A9K24320</t>
  </si>
  <si>
    <t>A9K24332</t>
  </si>
  <si>
    <t>A9K24410</t>
  </si>
  <si>
    <t>A9K24420</t>
  </si>
  <si>
    <t>A9K24432</t>
  </si>
  <si>
    <t>A9F92101</t>
  </si>
  <si>
    <t>A9F92201</t>
  </si>
  <si>
    <t>A9F92301</t>
  </si>
  <si>
    <t>A9F92325</t>
  </si>
  <si>
    <t>A9F92350</t>
  </si>
  <si>
    <t>A9F92472</t>
  </si>
  <si>
    <t>A9D07610</t>
  </si>
  <si>
    <t>A9D37210</t>
  </si>
  <si>
    <t>A9D87416</t>
  </si>
  <si>
    <t>A9DH3716</t>
  </si>
  <si>
    <t>A9DH3732</t>
  </si>
  <si>
    <t>A9D49610</t>
  </si>
  <si>
    <t>A9D49616</t>
  </si>
  <si>
    <t>A9D63610</t>
  </si>
  <si>
    <t>A9D63616</t>
  </si>
  <si>
    <t>A9D37610</t>
  </si>
  <si>
    <t>A9D17213</t>
  </si>
  <si>
    <t>A9D17310</t>
  </si>
  <si>
    <t>A9D07210</t>
  </si>
  <si>
    <t>541-801-1917-0026</t>
  </si>
  <si>
    <t>243-304-0258</t>
  </si>
  <si>
    <t>541-801-1917-0027</t>
  </si>
  <si>
    <t>541-801-1917-0053</t>
  </si>
  <si>
    <t>541-801-1917-0025</t>
  </si>
  <si>
    <t>541-801-1910-0014</t>
  </si>
  <si>
    <t>541-801-1917-0052</t>
  </si>
  <si>
    <t>541-801-1917-0059</t>
  </si>
  <si>
    <t>541-801-1916-0089</t>
  </si>
  <si>
    <t>541-801-1917-0033</t>
  </si>
  <si>
    <t>541-801-1917-0036</t>
  </si>
  <si>
    <t>541-801-1917-0038</t>
  </si>
  <si>
    <t>541-801-1917-0041</t>
  </si>
  <si>
    <t>541-801-1917-0042</t>
  </si>
  <si>
    <t>541-801-1917-0044</t>
  </si>
  <si>
    <t>541-801-1917-0047</t>
  </si>
  <si>
    <t>541-801-1917-0048</t>
  </si>
  <si>
    <t>541-801-1917-0057</t>
  </si>
  <si>
    <t>541-801-1917-0034</t>
  </si>
  <si>
    <t>541-801-1917-0035</t>
  </si>
  <si>
    <t>541-801-1917-0045</t>
  </si>
  <si>
    <t>541-801-1917-0056</t>
  </si>
  <si>
    <t>541-801-1909-0015</t>
  </si>
  <si>
    <t>541-801-1917-0043</t>
  </si>
  <si>
    <t>541-801-1917-0046</t>
  </si>
  <si>
    <t>541-801-1917-0055</t>
  </si>
  <si>
    <t>541-801-1917-0058</t>
  </si>
  <si>
    <t>541-801-1918-0002</t>
  </si>
  <si>
    <t>541-801-1917-0049</t>
  </si>
  <si>
    <t>541-801-1917-0050</t>
  </si>
  <si>
    <t>541-801-1917-0051</t>
  </si>
  <si>
    <t>541-801-1917-0054</t>
  </si>
  <si>
    <t>Термостат, модели LCS3-446049</t>
  </si>
  <si>
    <t>Кабель сетевой S/FTP Cat8 LSOH 500m LCS3</t>
  </si>
  <si>
    <t>Блок распределительный, модели LCS3-646812</t>
  </si>
  <si>
    <t>Рамка Mosaic, 2 модуля, модели LCS3-277802L</t>
  </si>
  <si>
    <t>Блок вентиляторный, черный, модели LCS3-446409</t>
  </si>
  <si>
    <t>Коннектор быстрого соединения LC OM3 50/125, модели LCS3-32271</t>
  </si>
  <si>
    <t>Рамка горизонтальная Mosaic, 6 модулей, модели LCS3-277816L</t>
  </si>
  <si>
    <t>Лоток кабельный сетчатый 42U, ширина 200 мм, модели LCS3-446460</t>
  </si>
  <si>
    <t>Розетка типа Legrand Mosaic 2К+З нем.ст. без шторок, модели LCS3-77210</t>
  </si>
  <si>
    <t>Профиль для крепления кабельных колец, 42U, черный, модели LCS3-446471</t>
  </si>
  <si>
    <t>Органайзер кабельный с пластиковым кольцом 1U, модели LCS3-46522</t>
  </si>
  <si>
    <t>Суппорт М45 для крепления на винтах, 2М, Mosaic, модели LCS3-80251</t>
  </si>
  <si>
    <t>Патч-корд HD S/FTP, категория 6A, 1 метр желтый, модели LCS3-51780</t>
  </si>
  <si>
    <t>Патч-корд HD S/FTP, категория 6A, 3 метра желтый, модели LCS3-51782</t>
  </si>
  <si>
    <t>Коробка монтажная нерегулируемая 16/24, 65-90мм, модели LCS3-88092</t>
  </si>
  <si>
    <t>Коробка монтажная нерегулируемая 8/12, 65-90мм, модели LCS3-88090</t>
  </si>
  <si>
    <t>Крышка для напольной коробки, нержавеющая сталь, 8/12, модели LCS3-88103</t>
  </si>
  <si>
    <t>Патч-корд HD S/FTP, категория 6A, 2 метра желтый, модели LCS3-51781</t>
  </si>
  <si>
    <t>Кабельная направляющая для ВО-шнуров (плавный изгиб) уп.10 шт., модели LCS3-446476</t>
  </si>
  <si>
    <t>Направляющая для вертикальной организации кабелей 42U, модели LCS3-446492</t>
  </si>
  <si>
    <t>Крышка для напольной коробки, нержавеющая сталь, 16/24, модели LCS3-88105</t>
  </si>
  <si>
    <t>Шнур оптоволоконный OM 3, многомодовый, LC/LC, длина 3 метра, модели LCS3-32617</t>
  </si>
  <si>
    <t>Патч-панель типа Legrand с неукомплектованными кассетами - 19 - 1U, модели LCS3-33790</t>
  </si>
  <si>
    <t>Основание для горизональной установки с регулировкой по высоте, 16/24, модели LCS3-88122</t>
  </si>
  <si>
    <t>Основание для горизональной установки с регулировкой по высоте, 8/12, модели LCS3-88120</t>
  </si>
  <si>
    <t>Набор инструментов подготовки волокна для коннекторов быстрого-соединения, модели LCS3-32270</t>
  </si>
  <si>
    <t>Кабель оптоволоконный OM3, многомодовый, LT 2FO, внутренний/наружный, модели LCS3-32479</t>
  </si>
  <si>
    <t>Шкаф коммутационный типа Legrand 19", 42U, размерами 800x1000 мм, модели LCS3-446438</t>
  </si>
  <si>
    <t>Коробка монтажная накладная для 2 модулей, глубина 40мм, белый, программа Mosaic, модели LCS3-80281</t>
  </si>
  <si>
    <t>Коробка встраиваемая трехместная Batibox монтажная для сухих перегородок, 6/8, глубиной 40мм, модели LCS3-80043</t>
  </si>
  <si>
    <t>Суппорт, монтаж на винтах, Batibox, вертикальный/горизонтальный, трехместный, 6/8, модели LCS3-80253</t>
  </si>
  <si>
    <t>Коробка встраиваемая одноместная Batibox монтажная для сухих перегородок, винт/захват, глубина 40мм, модели LCS3-80041</t>
  </si>
  <si>
    <t>277802L</t>
  </si>
  <si>
    <t>277816L</t>
  </si>
  <si>
    <t>L10030001-HDZ</t>
  </si>
  <si>
    <t>VX-3000DS CE</t>
  </si>
  <si>
    <t>IES-3062FX-MM-SC</t>
  </si>
  <si>
    <t>IES-3062FX-SS-SC</t>
  </si>
  <si>
    <t>VM-3240VA CE</t>
  </si>
  <si>
    <t>VM-3240E CE</t>
  </si>
  <si>
    <t>VM-3360VA CE</t>
  </si>
  <si>
    <t>VM-3360E CE</t>
  </si>
  <si>
    <t xml:space="preserve">VP-2241 </t>
  </si>
  <si>
    <t>VX-2000DS</t>
  </si>
  <si>
    <t xml:space="preserve">N-8640DS </t>
  </si>
  <si>
    <t xml:space="preserve">N-8650DS </t>
  </si>
  <si>
    <t>PC-2360</t>
  </si>
  <si>
    <t>BS-1034</t>
  </si>
  <si>
    <t>SC-610M EU</t>
  </si>
  <si>
    <t>SC-615M EU</t>
  </si>
  <si>
    <t>SC-630M EU</t>
  </si>
  <si>
    <t>TH-660 EU</t>
  </si>
  <si>
    <t>BS-680FC</t>
  </si>
  <si>
    <t>F-2000WT</t>
  </si>
  <si>
    <t>HX-5W EU</t>
  </si>
  <si>
    <t>248-201-0662</t>
  </si>
  <si>
    <t>248-202-0515</t>
  </si>
  <si>
    <t>248-202-0131</t>
  </si>
  <si>
    <t>248-202-0516</t>
  </si>
  <si>
    <t>Рама системы оповещения на 4 зоны</t>
  </si>
  <si>
    <t>Рама системы оповещения на 8 зон</t>
  </si>
  <si>
    <t>Рама системы оповещения на 16 зон</t>
  </si>
  <si>
    <t>Модульный цифровой усилитель мощности 150Вт</t>
  </si>
  <si>
    <t>Модульный цифровой усилитель мощности 300Вт</t>
  </si>
  <si>
    <t>Модульный цифровой усилитель мощности 500Вт</t>
  </si>
  <si>
    <t>Блок аварийного питания</t>
  </si>
  <si>
    <t>Настенная микрофонная панель</t>
  </si>
  <si>
    <t>Микрофонная панель</t>
  </si>
  <si>
    <t>Модуль расширения для микрофонных панелей</t>
  </si>
  <si>
    <t>Промышленный коммутатор IES-2042FX-MM-SC (ORing)Rugged 4x 10/100TX (RJ-45) + 2x 100FX (Mulit-Mode / SC)</t>
  </si>
  <si>
    <t>Промышленный коммутатор IES-2042FX-SS-SC (ORing)Rugged 4x 10/100TX (RJ-45) + 2x 100FX (Mulit-Mode / SC)</t>
  </si>
  <si>
    <t>Промышленный коммутатор Oring</t>
  </si>
  <si>
    <t>Коммутатор промышленный Oring</t>
  </si>
  <si>
    <t>Коммутатор</t>
  </si>
  <si>
    <t>Усилитель системы голосового оповещения для серии VM-3000, 240Вт</t>
  </si>
  <si>
    <t>Дополнительный усилитель системы голосового оповещения для серии VM-3000, 240Вт</t>
  </si>
  <si>
    <t>Усилитель системы голосового оповещения для серии VM-3000, 360Вт</t>
  </si>
  <si>
    <t>Дополнительный усилитель системы голосового оповещения для серии VM-3000, 360Вт</t>
  </si>
  <si>
    <t>Пожарный микрофон системы голосового оповещения для серии VM-3000</t>
  </si>
  <si>
    <t>Расширение для пожарного микрофона системы голосового оповещения для серии VM-3001</t>
  </si>
  <si>
    <t>Удаленный микрофон для системы голосового оповещения для серии VM-3002</t>
  </si>
  <si>
    <t>Расширение для удаленного микрофона для системы голосового оповещения для серии VM-3003</t>
  </si>
  <si>
    <t>Усилитель мощности 1 x 240 Вт для системы голосового оповещения для серии VM-3004</t>
  </si>
  <si>
    <t>Усилитель мощности 1 x 420 Вт для системы голосового оповещения для серии VM-3005</t>
  </si>
  <si>
    <t>Интерфейсный модуль усилителя для системы голосового оповещения для серии VM-3006</t>
  </si>
  <si>
    <t>Аварийный источник питания для системы голосового оповещения для серии VM-3007</t>
  </si>
  <si>
    <t>Блок питания для системы голосового оповещения для серии VM-3008</t>
  </si>
  <si>
    <t>Шасси для блоков питания для системы голосового оповещения для серии VM-3009</t>
  </si>
  <si>
    <t>IP-коммутатор для серии N-8000</t>
  </si>
  <si>
    <t>Мультиинтерфейсный блок  для серии N-8000</t>
  </si>
  <si>
    <t>Интерфейсная подстанция для серии N-8000</t>
  </si>
  <si>
    <t>Блок звукового интерфейса для серии N-8000</t>
  </si>
  <si>
    <t>IP мастер станция  для серии N-8000</t>
  </si>
  <si>
    <t>Удаленный IP-микрофон  для серии N-8000</t>
  </si>
  <si>
    <t>Дверная IP станция для серии N-8000</t>
  </si>
  <si>
    <t>Мультифункциональная мастер станция  для серии N-8000</t>
  </si>
  <si>
    <t>Стандартная мастер станция для серии N-8000</t>
  </si>
  <si>
    <t>Мастер станция промышленного назначения для серии N-8000</t>
  </si>
  <si>
    <t>Блок интерфейса подстанции для серии N-8000</t>
  </si>
  <si>
    <t>Аналоговая стандартная мастер-станция для серии N-8000</t>
  </si>
  <si>
    <t>Подстанция для серии N-8000</t>
  </si>
  <si>
    <t>Коробка для монтажа для серии N-8000</t>
  </si>
  <si>
    <t>Коробка для монтажа для серии N-8001</t>
  </si>
  <si>
    <t>Кронштейн для монтажа для серии N-8000</t>
  </si>
  <si>
    <t>Адаптер напряжения для серии N-8000</t>
  </si>
  <si>
    <t>потолочный громкоговоритель PC-648R</t>
  </si>
  <si>
    <t>потолочный спикер PC-1860</t>
  </si>
  <si>
    <t>потолочный спикер PC-1860F</t>
  </si>
  <si>
    <t>потолочный спикер PC-2360</t>
  </si>
  <si>
    <t>настенный громкоговоритель BS-633A</t>
  </si>
  <si>
    <t>настенный громкоговоритель BS-678</t>
  </si>
  <si>
    <t>настенный громкоговоритель BS-634</t>
  </si>
  <si>
    <t>настенный громкоговоритель BS-1034</t>
  </si>
  <si>
    <t>рупорный громкоговоритель SC-610M</t>
  </si>
  <si>
    <t>рупорный громкоговоритель SC-615M</t>
  </si>
  <si>
    <t>рупорный громкоговоритель SC-630M</t>
  </si>
  <si>
    <t>рупорный громкоговоритель TH-660</t>
  </si>
  <si>
    <t>динамик для рупорных громкоговорителей TU-631M</t>
  </si>
  <si>
    <t>динамик для рупорных громкоговорителей TU-651M</t>
  </si>
  <si>
    <t>Настенный громкоговоритель BS-680F</t>
  </si>
  <si>
    <t>Настенный громкоговоритель BS-680FC</t>
  </si>
  <si>
    <t>Дизайнерские громкоговорители F-1000WT</t>
  </si>
  <si>
    <t>Дизайнерские громкоговорители F-2000WT</t>
  </si>
  <si>
    <t>потолочный громкоговоритель PC-3CL</t>
  </si>
  <si>
    <t>подвесной громкоговоритель PE-304</t>
  </si>
  <si>
    <t>подвесной громкоговоритель PE-64</t>
  </si>
  <si>
    <t>Громкоговоритель типа "Линейный массив" HX-5W EU</t>
  </si>
  <si>
    <t>Yarward</t>
  </si>
  <si>
    <t>541-804-0801-0004</t>
  </si>
  <si>
    <t>541-804-0801-0005</t>
  </si>
  <si>
    <t>541-804-0801-0006</t>
  </si>
  <si>
    <t>541-804-0801-0007</t>
  </si>
  <si>
    <t>541-804-0801-0008</t>
  </si>
  <si>
    <t>541-804-0801-0009</t>
  </si>
  <si>
    <t>541-804-0801-0010</t>
  </si>
  <si>
    <t>541-804-0801-0011</t>
  </si>
  <si>
    <t>541-804-0801-0012</t>
  </si>
  <si>
    <t>541-804-0801-0013</t>
  </si>
  <si>
    <t>541-804-0801-0014</t>
  </si>
  <si>
    <t>541-804-0801-0015</t>
  </si>
  <si>
    <t>541-804-0801-0016</t>
  </si>
  <si>
    <t>541-804-0801-0017</t>
  </si>
  <si>
    <t>541-804-0801-0018</t>
  </si>
  <si>
    <t>541-804-0801-0019</t>
  </si>
  <si>
    <t>541-804-0801-0020</t>
  </si>
  <si>
    <t>541-804-0801-0021</t>
  </si>
  <si>
    <t>541-804-0801-0022</t>
  </si>
  <si>
    <t>541-804-0801-0023</t>
  </si>
  <si>
    <t>541-804-0802-0002</t>
  </si>
  <si>
    <t>541-804-0802-0003</t>
  </si>
  <si>
    <t>541-804-0802-0004</t>
  </si>
  <si>
    <t>541-804-0802-0005</t>
  </si>
  <si>
    <t>541-804-0802-0006</t>
  </si>
  <si>
    <t>541-804-0802-0007</t>
  </si>
  <si>
    <t>541-804-0802-0008</t>
  </si>
  <si>
    <t>541-804-0802-0009</t>
  </si>
  <si>
    <t>541-804-0802-0010</t>
  </si>
  <si>
    <t>541-804-0802-0011</t>
  </si>
  <si>
    <t>541-804-0802-0012</t>
  </si>
  <si>
    <t>541-804-0802-0013</t>
  </si>
  <si>
    <t>541-804-0802-0014</t>
  </si>
  <si>
    <t>541-804-0804-0001</t>
  </si>
  <si>
    <t xml:space="preserve">медсестры, модели YHE-916C </t>
  </si>
  <si>
    <t xml:space="preserve">терминал пациента, модели YHE-669 </t>
  </si>
  <si>
    <t xml:space="preserve">кнопочный пациента, модели  YHE-6399W </t>
  </si>
  <si>
    <t xml:space="preserve">пациента, модели YHE-6399Q </t>
  </si>
  <si>
    <t xml:space="preserve">пациента, модели YHE-6399P </t>
  </si>
  <si>
    <t xml:space="preserve">для санузла, модели YHE-6089 с тягой </t>
  </si>
  <si>
    <t xml:space="preserve">для санузла, модели YHE-6089 </t>
  </si>
  <si>
    <t xml:space="preserve">для медсестры, модели YHE-927 </t>
  </si>
  <si>
    <t>дежурный , модели YHE-6217</t>
  </si>
  <si>
    <t xml:space="preserve">входной -1, модели YHE-6237     </t>
  </si>
  <si>
    <t xml:space="preserve">входной -2, модели YHE-6237E     </t>
  </si>
  <si>
    <t xml:space="preserve">сенсорный  пациента-1, модели YHE-6207U  </t>
  </si>
  <si>
    <t xml:space="preserve">кнопочный  пациента с экраном, модели YHE-6257U </t>
  </si>
  <si>
    <t xml:space="preserve">сенсорный  пациента-2, модели  YHE-6297U </t>
  </si>
  <si>
    <t xml:space="preserve">кнопочный  пациента, модели YHE-510WS </t>
  </si>
  <si>
    <t xml:space="preserve">кнопочный  пациента, модели YHE-520R </t>
  </si>
  <si>
    <t>палатный , модели YHE-6227U</t>
  </si>
  <si>
    <t xml:space="preserve">палатный , модели YHE-6267U </t>
  </si>
  <si>
    <t>палатный , модели YHE-NS1</t>
  </si>
  <si>
    <t xml:space="preserve">светозвуковой палатный , модели YHE-637S </t>
  </si>
  <si>
    <t xml:space="preserve">для санузла с тягой, модели YHE-6277L </t>
  </si>
  <si>
    <t xml:space="preserve">для санузла с тягой и голосовой связью, модели YHE-6377VL </t>
  </si>
  <si>
    <t xml:space="preserve">повышенного приоритета, модели YHE-6277CB            </t>
  </si>
  <si>
    <t xml:space="preserve">Пульт пациента-3 К, модели YHE-K2 </t>
  </si>
  <si>
    <t xml:space="preserve">Пульт пациента-3 К, модели YHE-K2-L </t>
  </si>
  <si>
    <t xml:space="preserve">Пульт пациента, модели YHE-K2-CT </t>
  </si>
  <si>
    <t xml:space="preserve">Коридорный дисплей, модели YHE-X245K </t>
  </si>
  <si>
    <t xml:space="preserve">Коридорный дисплей с голосовой связью, модели YHE-X245KM </t>
  </si>
  <si>
    <t xml:space="preserve">Коридорный светильник, модели YHE-M730 </t>
  </si>
  <si>
    <t xml:space="preserve">Интеллектуальный коммутационный узел связи, модели YHE-997S </t>
  </si>
  <si>
    <t xml:space="preserve">Коридорный дисплей, модели YHE-D208SA </t>
  </si>
  <si>
    <t xml:space="preserve">Коридорный дисплей с голосовой связью, модели YHE-D208SC            </t>
  </si>
  <si>
    <t xml:space="preserve">Пульт пациента, модели YHE-K11 </t>
  </si>
  <si>
    <t>Пульт пациента, модели YHE-K9-7YL</t>
  </si>
  <si>
    <t xml:space="preserve">Пульт пациента, модели YHE-K12 </t>
  </si>
  <si>
    <t xml:space="preserve">Коридорный светильник, модели YHE-530S </t>
  </si>
  <si>
    <t xml:space="preserve">IC- карта, модели 13,56 МГц </t>
  </si>
  <si>
    <t xml:space="preserve">мультимедийный, модели YHE-Z3 </t>
  </si>
  <si>
    <t xml:space="preserve">мультимедийный усилитель, модели YHE-Z9S </t>
  </si>
  <si>
    <t>системы, модели YHUA-997S</t>
  </si>
  <si>
    <t>YHE-669</t>
  </si>
  <si>
    <t>YHE-6399Q</t>
  </si>
  <si>
    <t>YHE-6399P</t>
  </si>
  <si>
    <t>YHE-6237E</t>
  </si>
  <si>
    <t>YHE-6207U</t>
  </si>
  <si>
    <t>YHE-6257U</t>
  </si>
  <si>
    <t>YHE-6297U</t>
  </si>
  <si>
    <t>YHE-510WS</t>
  </si>
  <si>
    <t>YHE-520R</t>
  </si>
  <si>
    <t>YHE-6227U</t>
  </si>
  <si>
    <t>YHE-6267U</t>
  </si>
  <si>
    <t>YHE-NS1</t>
  </si>
  <si>
    <t>YHE-637S</t>
  </si>
  <si>
    <t>YHE-6277L</t>
  </si>
  <si>
    <t>YHE-6377VL</t>
  </si>
  <si>
    <t>YHE-6277CB</t>
  </si>
  <si>
    <t>YHE-K2</t>
  </si>
  <si>
    <t>YHE-M730</t>
  </si>
  <si>
    <t>YHE-997S</t>
  </si>
  <si>
    <t>YHE-K11</t>
  </si>
  <si>
    <t>YHE-K12</t>
  </si>
  <si>
    <t>YHE-530S</t>
  </si>
  <si>
    <t>YHE-Z3</t>
  </si>
  <si>
    <t>YHUA-997S</t>
  </si>
  <si>
    <t>YHE-6089 с тягой</t>
  </si>
  <si>
    <t>YHE-6089</t>
  </si>
  <si>
    <t>YHE-927</t>
  </si>
  <si>
    <t>YHE-6217</t>
  </si>
  <si>
    <t>YHE-Z9S</t>
  </si>
  <si>
    <t xml:space="preserve"> YHE-6237</t>
  </si>
  <si>
    <t>YHE-K2-L</t>
  </si>
  <si>
    <t>YHE-K2-CT</t>
  </si>
  <si>
    <t>YHE-X245K</t>
  </si>
  <si>
    <t>YHE-X245KM</t>
  </si>
  <si>
    <t>YHE-D208SA</t>
  </si>
  <si>
    <t>YHE-D208SC</t>
  </si>
  <si>
    <t>YHE-K9-7YL</t>
  </si>
  <si>
    <t>YHE-916C</t>
  </si>
  <si>
    <t>YHE-6399W</t>
  </si>
  <si>
    <t>IC- карта</t>
  </si>
  <si>
    <t>Bodet</t>
  </si>
  <si>
    <t>541-801-1701-0002</t>
  </si>
  <si>
    <t>541-801-1701-0006</t>
  </si>
  <si>
    <t>541-801-1702-0003</t>
  </si>
  <si>
    <t>541-801-1702-0004</t>
  </si>
  <si>
    <t>541-801-1702-0005</t>
  </si>
  <si>
    <t>541-801-1702-0006</t>
  </si>
  <si>
    <t>541-801-1702-0007</t>
  </si>
  <si>
    <t>541-801-1702-0008</t>
  </si>
  <si>
    <t>541-801-1702-0009</t>
  </si>
  <si>
    <t>541-801-1702-0010</t>
  </si>
  <si>
    <t>541-801-1702-0011</t>
  </si>
  <si>
    <t>541-801-1702-0012</t>
  </si>
  <si>
    <t>541-801-1702-0013</t>
  </si>
  <si>
    <t>541-801-1702-0014</t>
  </si>
  <si>
    <t>541-801-1702-0015</t>
  </si>
  <si>
    <t>541-801-1702-0016</t>
  </si>
  <si>
    <t>541-801-1702-0017</t>
  </si>
  <si>
    <t>541-801-1702-0018</t>
  </si>
  <si>
    <t>541-801-1702-0019</t>
  </si>
  <si>
    <t>541-801-1702-0020</t>
  </si>
  <si>
    <t>541-801-1702-0021</t>
  </si>
  <si>
    <t>541-801-1702-0022</t>
  </si>
  <si>
    <t>541-801-1703-0002</t>
  </si>
  <si>
    <t xml:space="preserve">Первичные часы сверхточный сервер времени Bodet  NETSILON 7 </t>
  </si>
  <si>
    <t xml:space="preserve">Первичные часы сверхточный сервер времени Bodet  NETSILON 9 </t>
  </si>
  <si>
    <t xml:space="preserve"> Первичные часы Bodet SIGMA H</t>
  </si>
  <si>
    <t xml:space="preserve"> Первичные часы Bodet SIGMA P</t>
  </si>
  <si>
    <t xml:space="preserve"> Первичные часы Bodet SIGMA С</t>
  </si>
  <si>
    <t>Вторичные аналоговые часы Bodet  Profil 930 NTP-POE</t>
  </si>
  <si>
    <t>Вторичные аналоговые часы Bodet Profil 930 24V, AFNOR</t>
  </si>
  <si>
    <t>Вторичные аналоговые часы Bodet Profil 940 Outdoor 24V, AFNOR</t>
  </si>
  <si>
    <t>Вторичные аналоговые часы Bodet Profil 940 Outdoor NTP-POE</t>
  </si>
  <si>
    <t>Вторичные аналоговые часы Bodet Profil 730 24V, AFNOR</t>
  </si>
  <si>
    <t>Вторичные аналоговые часы Bodet Profil 730 NTP-POE</t>
  </si>
  <si>
    <t>Вторичные цифровые часы Bodet STYLE II 5S 24V, AFNOR</t>
  </si>
  <si>
    <t>Вторичные цифровые часы Bodet STYLE II 5S NTP-POE</t>
  </si>
  <si>
    <t>Вторичные цифровые часы для чистых помещений Bodet STYLE II 5S OP 24V, AFNOR</t>
  </si>
  <si>
    <t>Вторичные цифровые часы для чистых помещений Bodet STYLE II 5S OP NTP-POE</t>
  </si>
  <si>
    <t>Вторичные цифровые часы Bodet STYLE II 7 24V, AFNOR</t>
  </si>
  <si>
    <t>Вторичные цифровые часы Bodet STYLE II 7 NTP-POE</t>
  </si>
  <si>
    <t>Вторичные цифровые часы Bodet STYLE II 10 24V, AFNOR</t>
  </si>
  <si>
    <t>Вторичные цифровые часы Bodet STYLE II 10 NTP-POE</t>
  </si>
  <si>
    <t>Вторичные цифровые часы Bodet STYLE II 10 SD 24V, AFNOR</t>
  </si>
  <si>
    <t>Вторичные цифровые часы Bodet STYLE II 10 SD NTP-POE</t>
  </si>
  <si>
    <t>Вторичные уличные цифровые часы Bodet HMT LED 25</t>
  </si>
  <si>
    <t>Вторичные уличные цифровые часы Bodet HMT LED 45</t>
  </si>
  <si>
    <t>Вторичные уличные цифровые часы Bodet HMS LED 20</t>
  </si>
  <si>
    <t>Вторичные уличные цифровые часы Bodet HMS LED 45</t>
  </si>
  <si>
    <t>Вторичные цифровые часы для чистых помещений Bodet STYLE II 7S OP 24v, AFNOR</t>
  </si>
  <si>
    <t>Вторичные цифровые часы для чистых помещений Bodet STYLE II 7S OP NTP-POE</t>
  </si>
  <si>
    <t>GPS антенна Bodet  для первичных часов Sigma и NETSILON 7</t>
  </si>
  <si>
    <t>GNSS антенна Bodet  для первичных часов сервера времени NETSILON 9&amp;11</t>
  </si>
  <si>
    <t>541-801-1701-0001</t>
  </si>
  <si>
    <t>541-801-1701-0003</t>
  </si>
  <si>
    <t>541-801-1701-0004</t>
  </si>
  <si>
    <t>541-801-1702-0001</t>
  </si>
  <si>
    <t>541-801-1702-0002</t>
  </si>
  <si>
    <t>541-801-1703-0001</t>
  </si>
  <si>
    <t>541-804-0801-0001</t>
  </si>
  <si>
    <t>541-804-0801-0002</t>
  </si>
  <si>
    <t>541-804-0801-0003</t>
  </si>
  <si>
    <t>541-804-0802-0001</t>
  </si>
  <si>
    <t>541-804-0803-0001</t>
  </si>
  <si>
    <t>541-804-0803-0002</t>
  </si>
  <si>
    <t>NETSILON 7</t>
  </si>
  <si>
    <t>NETSILON 9</t>
  </si>
  <si>
    <t>SIGMA H</t>
  </si>
  <si>
    <t>SIGMA P</t>
  </si>
  <si>
    <t>SIGMA С</t>
  </si>
  <si>
    <t xml:space="preserve"> Profil 930 NTP-POE</t>
  </si>
  <si>
    <t>Profil 930 24V, AFNOR</t>
  </si>
  <si>
    <t>Profil 940 Outdoor 24V, AFNOR</t>
  </si>
  <si>
    <t>Profil 940 Outdoor NTP-POE</t>
  </si>
  <si>
    <t>Profil 730 24V, AFNOR</t>
  </si>
  <si>
    <t>Profil 730 NTP-POE</t>
  </si>
  <si>
    <t>STYLE II 5S 24V, AFNOR</t>
  </si>
  <si>
    <t>STYLE II 5S NTP-POE</t>
  </si>
  <si>
    <t>STYLE II 5S OP 24V, AFNOR</t>
  </si>
  <si>
    <t>STYLE II 5S OP NTP-POE</t>
  </si>
  <si>
    <t>STYLE II 7 24V, AFNOR</t>
  </si>
  <si>
    <t>STYLE II 7 NTP-POE</t>
  </si>
  <si>
    <t>STYLE II 10 24V, AFNOR</t>
  </si>
  <si>
    <t>STYLE II 10 NTP-POE</t>
  </si>
  <si>
    <t>STYLE II 10 SD 24V, AFNOR</t>
  </si>
  <si>
    <t>STYLE II 10 SD NTP-POE</t>
  </si>
  <si>
    <t>HMT LED 25</t>
  </si>
  <si>
    <t xml:space="preserve"> HMT LED 45</t>
  </si>
  <si>
    <t>HMS LED 20</t>
  </si>
  <si>
    <t>HMS LED 45</t>
  </si>
  <si>
    <t>STYLE II 7S OP 24v, AFNOR</t>
  </si>
  <si>
    <t>STYLE II 7S OP NTP-POE</t>
  </si>
  <si>
    <t>СмартКолл</t>
  </si>
  <si>
    <t>541-802-1701.000001</t>
  </si>
  <si>
    <t>541-802-1701.000002</t>
  </si>
  <si>
    <t>541-802-1701.000003</t>
  </si>
  <si>
    <t>541-802-1701.000004</t>
  </si>
  <si>
    <t>541-802-1701.000005</t>
  </si>
  <si>
    <t>541-802-1701.000006</t>
  </si>
  <si>
    <t>541-802-1701.000007</t>
  </si>
  <si>
    <t>541-802-1701.000008</t>
  </si>
  <si>
    <t>541-802-1701.000009</t>
  </si>
  <si>
    <t>541-802-1702.000001</t>
  </si>
  <si>
    <t>541-802-1702.000002</t>
  </si>
  <si>
    <t>541-802-1702.000003</t>
  </si>
  <si>
    <t>541-802-1703.000001</t>
  </si>
  <si>
    <t>541-802-1703.000003</t>
  </si>
  <si>
    <t>541-802-1703.000004</t>
  </si>
  <si>
    <t>541-802-1703.000005</t>
  </si>
  <si>
    <t>541-802-1705.000001</t>
  </si>
  <si>
    <t>541-802-1705.000003</t>
  </si>
  <si>
    <t>541-802-1705.000004</t>
  </si>
  <si>
    <t>541-802-1705.000005</t>
  </si>
  <si>
    <t>541-802-1705.000006</t>
  </si>
  <si>
    <t>541-802-1705.000007</t>
  </si>
  <si>
    <t>541-802-1706.000001</t>
  </si>
  <si>
    <t>541-802-1706.000002</t>
  </si>
  <si>
    <t>541-802-1706.000003</t>
  </si>
  <si>
    <t>541-802-1706.000004</t>
  </si>
  <si>
    <t>541-802-1706.000005</t>
  </si>
  <si>
    <t>541-802-1706.000006</t>
  </si>
  <si>
    <t>541-802-1706.000007</t>
  </si>
  <si>
    <t>541-802-1706.000008</t>
  </si>
  <si>
    <t>541-802-1706.000009</t>
  </si>
  <si>
    <t>541-802-1706.000010</t>
  </si>
  <si>
    <t>541-802-1706.000011</t>
  </si>
  <si>
    <t>541-802-1706.000012</t>
  </si>
  <si>
    <t>541-802-1706.000013</t>
  </si>
  <si>
    <t>541-802-1706.000014</t>
  </si>
  <si>
    <t>541-802-1706.000016</t>
  </si>
  <si>
    <t>541-802-1706.000017</t>
  </si>
  <si>
    <t>541-802-1706.000018</t>
  </si>
  <si>
    <t>541-802-1706.000019</t>
  </si>
  <si>
    <t>541-802-1706.000020</t>
  </si>
  <si>
    <t>541-802-1706.000021</t>
  </si>
  <si>
    <t>541-802-1706.000022</t>
  </si>
  <si>
    <t>541-802-1707.000001</t>
  </si>
  <si>
    <t>541-802-1708.000001</t>
  </si>
  <si>
    <t>541-802-1701-0001</t>
  </si>
  <si>
    <t>541-802-1701-0002</t>
  </si>
  <si>
    <t>541-802-1702-0001</t>
  </si>
  <si>
    <t>541-802-1702-0002</t>
  </si>
  <si>
    <t>541-802-1702-0003</t>
  </si>
  <si>
    <t>541-802-1702-0004</t>
  </si>
  <si>
    <t>541-802-1702-0005</t>
  </si>
  <si>
    <t>541-802-1703-0001</t>
  </si>
  <si>
    <t>541-802-1703-0002</t>
  </si>
  <si>
    <t>541-802-1703-0003</t>
  </si>
  <si>
    <t>541-802-1703-0004</t>
  </si>
  <si>
    <t>541-802-1703-0005</t>
  </si>
  <si>
    <t>541-802-1703-0006</t>
  </si>
  <si>
    <t>541-802-1703-0007</t>
  </si>
  <si>
    <t>541-802-1703-0008</t>
  </si>
  <si>
    <t>541-802-1703-0009</t>
  </si>
  <si>
    <t>541-802-1703-0010</t>
  </si>
  <si>
    <t>541-802-1703-0011</t>
  </si>
  <si>
    <t>541-802-1703-0012</t>
  </si>
  <si>
    <t>541-802-1703-0018</t>
  </si>
  <si>
    <t>541-802-1704-0001</t>
  </si>
  <si>
    <t>541-802-1705-0001</t>
  </si>
  <si>
    <t>541-802-1705-0002</t>
  </si>
  <si>
    <t>541-802-1705-0003</t>
  </si>
  <si>
    <t>541-802-1705-0004</t>
  </si>
  <si>
    <t>541-802-1705-0005</t>
  </si>
  <si>
    <t>541-802-1705-0006</t>
  </si>
  <si>
    <t>541-802-1705-0007</t>
  </si>
  <si>
    <t>541-802-1706-0001</t>
  </si>
  <si>
    <t>541-802-1706-0002</t>
  </si>
  <si>
    <t>541-802-1706-0024</t>
  </si>
  <si>
    <t>541-802-1706-0025</t>
  </si>
  <si>
    <t>Сервер системы типа СмартКолл модели GМ 30-MAX</t>
  </si>
  <si>
    <t>Сервер системы типа СмартКолл модели GМ 50-MAX</t>
  </si>
  <si>
    <t>Сервер системы типа СмартКолл модели GМ 150-MAX</t>
  </si>
  <si>
    <t>Сервер системы типа СмартКолл модели GМ 250-MAX</t>
  </si>
  <si>
    <t>Сервер системы типа СмартКолл модели GМ 1000-MAX</t>
  </si>
  <si>
    <t>Сервер с ключом типа СмартКолл для интеграции с медицинской информационной системой, модели GM HIS</t>
  </si>
  <si>
    <t>Сервер системы - функция позиционирования персонала типа СмартКолл, модели RTLS Server</t>
  </si>
  <si>
    <t>SIP - сервер типа СмартКолл, системы обратной связи на 250 станций, модели SNSIP-HH</t>
  </si>
  <si>
    <t>Сервер системы типа СмартКолл, модели KNX Server</t>
  </si>
  <si>
    <t>Терминал медсестры центральный типа СмартКолл, многофункциональный, сетевой, с тачскрин экраном 11", модели NCP-SIP-A0125</t>
  </si>
  <si>
    <t>Терминал палатный типа СмартКолл 5 дюймов c функцией палатного контроллера, модели RCU5-А0122</t>
  </si>
  <si>
    <t>Терминал палатный типа СмартКолл 10 дюймов c функцией палатного контроллера, серии SIP со встроенным RFID считывателем, модели RCU-SIP10-A0125</t>
  </si>
  <si>
    <t>Вызывное устройство стандартное, красная кнопка- вызов медсестры, зеленая кнопка - снятие вызова (присутствие медсестры), модели BCU-SIP-А0125</t>
  </si>
  <si>
    <t>Вызывное устройство голосовое, для размещения снаружи, модели MV OUT-IP-A0124</t>
  </si>
  <si>
    <t>Устройство при входе в кабинет врача с голосовым юнитом и информационным дисплеем 10"ния вход/выход, модели DRCU 10</t>
  </si>
  <si>
    <t>Устройство радио - системы вызова для входов МГН, модели SС TVA</t>
  </si>
  <si>
    <t>Модуль соединительный типа СмартКолл для подключения голосового пульта пациента базовый, модели СMVB-SIP-A0125</t>
  </si>
  <si>
    <t>Модуль соединительный типа СмартКолл для подключения пульта пациента с кнопками, модели СM PAT-A0125</t>
  </si>
  <si>
    <t>Модуль ламповый типа СмартКолл, 5-ти секционный, два типа свечения, каждый сектор отдельно или все сектора одним цветом, соответствие цвета/вызову задается при программировании, пластик ABS, влагозащита, модели LUM-IO-А0125</t>
  </si>
  <si>
    <t>Модуль ламповый типа СмартКолл, со встроенным звуковым оповещателем, 5-ти секционный, два типа свечения, каждый сектор отдельно или все сектора одним цветом, соответсвие цвета/вызову задается при программировании, модели LXLUS IP</t>
  </si>
  <si>
    <t>Модуль вызова помещений МГН типа СмартКолл, со шнуром и динамиком, модели WCCU IP</t>
  </si>
  <si>
    <t>Модуль вызова помещений МГН типа СмартКолл, с экраном, модели SCRCU 5</t>
  </si>
  <si>
    <t>Многофункциональный микрофон для подключения к компьютеру врача цвет белый, модели DMIC</t>
  </si>
  <si>
    <t>Многофункциональная IP абонентская станция SmartNaum, модели SN-ECP-IP</t>
  </si>
  <si>
    <t>Многофункциональная IP абонентская станция SmartNaum c шнуровой тягой для сан узлов МГН, модели SN-ECPP-IP</t>
  </si>
  <si>
    <t>Многофункциональная IP абонентская станция со встроенной камерой SmartNaum, модели SN-ECP PRO -IP</t>
  </si>
  <si>
    <t>Многофункциональная IP абонентская станция SmartNaum, с усилением аккустического сигнала для слабослышащих, модели SN-VECP-IP</t>
  </si>
  <si>
    <t>Многофункциональная IP абонентская станция со встроенной камерой SmartNaum, с усилением аккустического сигнала для слабослышащих, модели SN-VECP PRO -IP</t>
  </si>
  <si>
    <t>Многофункциональная IP мастер-станция SmartNaum, модели SNMP</t>
  </si>
  <si>
    <t>Многофункциональная IP мастер-станция SmartNaum, модели SNMP-LT</t>
  </si>
  <si>
    <t>Сигнальное светозвуковое устройство стандартное, модели SNLED-R</t>
  </si>
  <si>
    <t>Сигнальное светозвуковое устройство влагозащищенное (красный корпус), IP 65, модели SNLED-RWP</t>
  </si>
  <si>
    <t>Беспроводной пейджер медстестры с RFID меткой, для приема вызовов, для индикации позиционирования персонала, модели NB-RFID-А0122</t>
  </si>
  <si>
    <t>Монтажный короб, модели RCU 5" KIT</t>
  </si>
  <si>
    <t>Прикроватный пульт пациента с голосовой связью, PAT SIP, модели РAT-SIP-А0125</t>
  </si>
  <si>
    <t>Прикроватный пульт пациента (без функции голосовой связи), модели РAT-base-А0125</t>
  </si>
  <si>
    <t>Сигнальная лампа, модели LUM-B-А0125</t>
  </si>
  <si>
    <t>Табличка тактильная с пиктограммой "Туалет для МГН" желтый фон, шрифт брайля 200х200, модели SMT-DPWC</t>
  </si>
  <si>
    <t>Табличка тактильная с пиктограммой "Инвалид" желтый фон, 200х200, модели SMT-DPY</t>
  </si>
  <si>
    <t>Табличка тактильная с пиктограммой "SOS" красный фон,150х150 мм, модели SMT-FZS</t>
  </si>
  <si>
    <t>Табличка тактильная с пиктограммой "SOS с трубкой" красный фон,150х150 мм, модели SMT-FZ</t>
  </si>
  <si>
    <t>Табличка тактильная с пиктограммой "Инвалид" синий фон,150х150 мм, модели SMT-DP</t>
  </si>
  <si>
    <t>Шнуровое вызывное устройство, шнур или красная кнопка - вызов медсестры, зеленая кнопка - снятие вызова(присутствие медсестры), модели СM PAT-A0125</t>
  </si>
  <si>
    <t>Контроллер зоны палатной сигнализации (1 палата) типа Смартколл, модели ZCU 24</t>
  </si>
  <si>
    <t>Коммутатор - контроллер палатной сигнализации, модели SW Stream 48</t>
  </si>
  <si>
    <t>Сервер типа СмартКолл системы модели M 150 (M50, M150, M300, M500, M1000)</t>
  </si>
  <si>
    <t>Сервер типа СмартКолл системы SIP обратной связи на 250 станций, модели SNSIP HH</t>
  </si>
  <si>
    <t>Терминал типа СмартКолл с функцией палатного контроллера, модели SCRCU10</t>
  </si>
  <si>
    <t>Терминал типа СмартКолл поста медсестры, модели SCNCP-IP, NCP</t>
  </si>
  <si>
    <t>Терминал типа СмартКолл с функцией палатного контроллера, модели SCRCU5 RCU5 RCU5-А0122</t>
  </si>
  <si>
    <t>Терминал типа СмартКолл кабинета врача, модели DRCU10</t>
  </si>
  <si>
    <t>Терминал типа СмартКолл поста медсестры, модели NCP AIR NCP-А0123</t>
  </si>
  <si>
    <t>Устройство вызова типа СмартКолл врача системы экраном, серии LX, модели DCU IP</t>
  </si>
  <si>
    <t>Устройство вызова типа СмартКолл пациента голосовое, прикроватное, модели LXPHV IP, PHV IP</t>
  </si>
  <si>
    <t>Устройство вызова типа СмартКолл пациента прикроватное, модели LXPHB IP, LXPHV</t>
  </si>
  <si>
    <t>Устройство вызова типа СмартКолл и отключающее, модели LXBCU IP, BCU IP</t>
  </si>
  <si>
    <t>Браслет вызывной, модели WCU IP</t>
  </si>
  <si>
    <t>Устройство шнуровое вызывное, модели LXPCU IP LXPCU-IP-А0122</t>
  </si>
  <si>
    <t>Устройство индикации-ламповый модуль, модели LU IP LU-IP-А0122 LU-IO IP LU-IO-A0122</t>
  </si>
  <si>
    <t>Устройство поста медсестры мобильное, модели NB-RFID NB-RFID-А0122</t>
  </si>
  <si>
    <t>Устройство вызова и отмены, модели BCU AIR BCU-А0123</t>
  </si>
  <si>
    <t>Устройство вызова шнуровое, модели PCU AIR PCU-А0123</t>
  </si>
  <si>
    <t>Устройство вызова прикроватное беспроводное, модели BPCU-Air-А0224</t>
  </si>
  <si>
    <t>Шнуровое вызывное устройство, шнур или красная кнопка - вызов медсестры, зеленая кнопка - снятие вызова (присутствие медсестры), модели PCU-SIP-А0125</t>
  </si>
  <si>
    <t>Устройство вызывное стандартное модели BCСU-SIP-А0125</t>
  </si>
  <si>
    <t>Станция многофункциональная IP абонентская со встроенной камерой SmartNaum, модели ECP PRO IP</t>
  </si>
  <si>
    <t>Модуль типа СмартКолл соединительный для подключения пульта пациента с экраном, модели LXCMV IP</t>
  </si>
  <si>
    <t>Модуль вызова, модели WCCU IP</t>
  </si>
  <si>
    <t>Модуль типа СмартКолл соединительный базовый для подключения пульта пациента с голосовой функцией, модели LXCMVB IP LXCMVB-IP-А0122</t>
  </si>
  <si>
    <t>Модуль типа СмартКолл соединительный для подключения пульта пациента с кнопками, серии LX, модели LXCMB IP LXCMB-IP-А0122</t>
  </si>
  <si>
    <t>Модуль типа СмартКолл "ламповый со встроенным звуковым оповещателем, модели LXLUS IPLXLUS-IP-A0122"</t>
  </si>
  <si>
    <t>Модуль типа СмартКолл управления вход/выход, модели IOM IOM-A0122</t>
  </si>
  <si>
    <t>Модуль типа СмартКолл беспроводной ламповый, модели LU-Air-А0224</t>
  </si>
  <si>
    <t>Преобразователь, модели SСEC-Air-А0224</t>
  </si>
  <si>
    <t>Повторитель сигнала, модели SСRR-Air-А0224</t>
  </si>
  <si>
    <t>Карта Mifare модели RFID-А0122</t>
  </si>
  <si>
    <t>Короб управления сигнальной лампой марки LUM-B-А0200</t>
  </si>
  <si>
    <t>541-802-2009.000075</t>
  </si>
  <si>
    <t>541-802-2009.000077</t>
  </si>
  <si>
    <t>541-802-2004.000001</t>
  </si>
  <si>
    <t>541-802-2004.000002</t>
  </si>
  <si>
    <t>541-802-2004.000003</t>
  </si>
  <si>
    <t>541-802-2004.000004</t>
  </si>
  <si>
    <t>541-802-2004.000005</t>
  </si>
  <si>
    <t>541-802-2004.000006</t>
  </si>
  <si>
    <t>541-802-2004.000007</t>
  </si>
  <si>
    <t>541-802-2004.000008</t>
  </si>
  <si>
    <t>541-802-2004.000009</t>
  </si>
  <si>
    <t>541-802-2004.000010</t>
  </si>
  <si>
    <t>541-802-2004.000011</t>
  </si>
  <si>
    <t>541-802-2004.000012</t>
  </si>
  <si>
    <t>541-802-2004.000013</t>
  </si>
  <si>
    <t>541-802-2004.000014</t>
  </si>
  <si>
    <t>541-802-2004.000015</t>
  </si>
  <si>
    <t>541-802-2004.000016</t>
  </si>
  <si>
    <t>541-802-2005.000001</t>
  </si>
  <si>
    <t>541-802-2006.000001</t>
  </si>
  <si>
    <t>541-802-2006.000002</t>
  </si>
  <si>
    <t>541-802-2006.000003</t>
  </si>
  <si>
    <t>541-802-2006.000004</t>
  </si>
  <si>
    <t>541-802-2006.000005</t>
  </si>
  <si>
    <t>541-802-2006.000006</t>
  </si>
  <si>
    <t>541-802-2006.000007</t>
  </si>
  <si>
    <t>541-802-2006.000008</t>
  </si>
  <si>
    <t>541-802-2006.000009</t>
  </si>
  <si>
    <t>541-802-2006.000010</t>
  </si>
  <si>
    <t>541-802-2006.000011</t>
  </si>
  <si>
    <t>541-802-2006.000012</t>
  </si>
  <si>
    <t>541-802-2009.000001</t>
  </si>
  <si>
    <t>541-802-2009.000002</t>
  </si>
  <si>
    <t>541-802-2009.000003</t>
  </si>
  <si>
    <t>541-802-2009.000004</t>
  </si>
  <si>
    <t>541-802-2009.000005</t>
  </si>
  <si>
    <t>541-802-2009.000006</t>
  </si>
  <si>
    <t>541-802-2009.000007</t>
  </si>
  <si>
    <t>541-802-2009.000008</t>
  </si>
  <si>
    <t>541-802-2009.000009</t>
  </si>
  <si>
    <t>541-802-2009.000010</t>
  </si>
  <si>
    <t>541-802-2009.000011</t>
  </si>
  <si>
    <t>541-802-2009.000012</t>
  </si>
  <si>
    <t>541-802-2009.000013</t>
  </si>
  <si>
    <t>541-802-2009.000014</t>
  </si>
  <si>
    <t>541-802-2009.000015</t>
  </si>
  <si>
    <t>541-802-2009.000016</t>
  </si>
  <si>
    <t>541-802-2009.000017</t>
  </si>
  <si>
    <t>541-802-2009.000018</t>
  </si>
  <si>
    <t>541-802-2009.000019</t>
  </si>
  <si>
    <t>541-802-2009.000020</t>
  </si>
  <si>
    <t>541-802-2009.000021</t>
  </si>
  <si>
    <t>541-802-2009.000022</t>
  </si>
  <si>
    <t>541-802-2009.000023</t>
  </si>
  <si>
    <t>541-802-2009.000024</t>
  </si>
  <si>
    <t>541-802-2009.000025</t>
  </si>
  <si>
    <t>541-802-2009.000026</t>
  </si>
  <si>
    <t>541-802-2009.000027</t>
  </si>
  <si>
    <t>541-802-2009.000028</t>
  </si>
  <si>
    <t>541-802-2009.000029</t>
  </si>
  <si>
    <t>541-802-2009.000030</t>
  </si>
  <si>
    <t>541-802-2009.000031</t>
  </si>
  <si>
    <t>541-802-2009.000032</t>
  </si>
  <si>
    <t>541-802-2009.000033</t>
  </si>
  <si>
    <t>541-802-2009.000034</t>
  </si>
  <si>
    <t>541-802-2009.000035</t>
  </si>
  <si>
    <t>541-802-2009.000036</t>
  </si>
  <si>
    <t>541-802-2009.000037</t>
  </si>
  <si>
    <t>541-802-2009.000038</t>
  </si>
  <si>
    <t>541-802-2009.000039</t>
  </si>
  <si>
    <t>541-802-2009.000040</t>
  </si>
  <si>
    <t>541-802-2009.000041</t>
  </si>
  <si>
    <t>541-802-2009.000042</t>
  </si>
  <si>
    <t>541-802-2009.000043</t>
  </si>
  <si>
    <t>541-802-2009.000044</t>
  </si>
  <si>
    <t>541-802-2009.000045</t>
  </si>
  <si>
    <t>541-802-2009.000046</t>
  </si>
  <si>
    <t>541-802-2009.000047</t>
  </si>
  <si>
    <t>541-802-2009.000048</t>
  </si>
  <si>
    <t>541-802-2009.000049</t>
  </si>
  <si>
    <t>541-802-2009.000050</t>
  </si>
  <si>
    <t>541-802-2009.000051</t>
  </si>
  <si>
    <t>541-802-2009.000052</t>
  </si>
  <si>
    <t>541-802-2009.000053</t>
  </si>
  <si>
    <t>541-802-2009.000054</t>
  </si>
  <si>
    <t>541-802-2009.000055</t>
  </si>
  <si>
    <t>541-802-2009.000056</t>
  </si>
  <si>
    <t>541-802-2009.000057</t>
  </si>
  <si>
    <t>541-802-2009.000058</t>
  </si>
  <si>
    <t>541-802-2009.000059</t>
  </si>
  <si>
    <t>541-802-2009.000060</t>
  </si>
  <si>
    <t>541-802-2009.000061</t>
  </si>
  <si>
    <t>541-802-2009.000062</t>
  </si>
  <si>
    <t>541-802-2009.000063</t>
  </si>
  <si>
    <t>541-802-2009.000064</t>
  </si>
  <si>
    <t>541-802-2009.000065</t>
  </si>
  <si>
    <t>541-802-2009.000066</t>
  </si>
  <si>
    <t>541-802-2009.000067</t>
  </si>
  <si>
    <t>541-802-2009.000068</t>
  </si>
  <si>
    <t>541-802-2009.000069</t>
  </si>
  <si>
    <t>541-802-2009.000070</t>
  </si>
  <si>
    <t>541-802-2009.000071</t>
  </si>
  <si>
    <t>541-802-2009.000072</t>
  </si>
  <si>
    <t>541-802-2009.000073</t>
  </si>
  <si>
    <t>541-802-2009.000074</t>
  </si>
  <si>
    <t>541-802-2009.000076</t>
  </si>
  <si>
    <t>541-802-2009.000078</t>
  </si>
  <si>
    <t>541-802-2009.000079</t>
  </si>
  <si>
    <t>541-802-2009.000080</t>
  </si>
  <si>
    <t>541-802-2009.000081</t>
  </si>
  <si>
    <t>541-802-2009.000082</t>
  </si>
  <si>
    <t>541-802-2009.000083</t>
  </si>
  <si>
    <t>541-802-2009.000084</t>
  </si>
  <si>
    <t>541-802-2009.000085</t>
  </si>
  <si>
    <t>541-802-2009.000086</t>
  </si>
  <si>
    <t>541-802-2009.000087</t>
  </si>
  <si>
    <t>541-802-2009.000088</t>
  </si>
  <si>
    <t>541-802-2009.000089</t>
  </si>
  <si>
    <t>541-802-2009.000090</t>
  </si>
  <si>
    <t>541-802-2009.000091</t>
  </si>
  <si>
    <t>541-802-2009.000092</t>
  </si>
  <si>
    <t>541-802-2009.000093</t>
  </si>
  <si>
    <t>541-802-2009.000094</t>
  </si>
  <si>
    <t>541-802-2009.000095</t>
  </si>
  <si>
    <t>541-802-2009.000096</t>
  </si>
  <si>
    <t>541-802-2009.000097</t>
  </si>
  <si>
    <t>541-802-2009.000098</t>
  </si>
  <si>
    <t>541-802-2009.000099</t>
  </si>
  <si>
    <t>541-802-2009.000100</t>
  </si>
  <si>
    <t>541-802-2009.000101</t>
  </si>
  <si>
    <t>541-802-2009.000102</t>
  </si>
  <si>
    <t>541-802-2009.000103</t>
  </si>
  <si>
    <t>541-802-2009.000104</t>
  </si>
  <si>
    <t>541-802-2009.000105</t>
  </si>
  <si>
    <t>541-802-2009.000106</t>
  </si>
  <si>
    <t>541-802-2009.000107</t>
  </si>
  <si>
    <t>541-802-2009.000108</t>
  </si>
  <si>
    <t>541-802-2009.000109</t>
  </si>
  <si>
    <t>541-802-2009.000110</t>
  </si>
  <si>
    <t>541-802-2009.000111</t>
  </si>
  <si>
    <t>541-802-2009.000112</t>
  </si>
  <si>
    <t>541-802-2009.000113</t>
  </si>
  <si>
    <t>541-802-2009.000114</t>
  </si>
  <si>
    <t>541-802-2009.000115</t>
  </si>
  <si>
    <t>541-802-2009.000116</t>
  </si>
  <si>
    <t>541-802-2009.000117</t>
  </si>
  <si>
    <t>541-802-2009.000118</t>
  </si>
  <si>
    <t>541-802-2009.000119</t>
  </si>
  <si>
    <t>541-802-2009.000120</t>
  </si>
  <si>
    <t>541-802-2009.000121</t>
  </si>
  <si>
    <t>541-802-2009.000122</t>
  </si>
  <si>
    <t>541-802-2009.000123</t>
  </si>
  <si>
    <t>541-802-2009.000124</t>
  </si>
  <si>
    <t>541-802-2009.000125</t>
  </si>
  <si>
    <t>541-802-2009.000126</t>
  </si>
  <si>
    <t>541-802-2009.000127</t>
  </si>
  <si>
    <t>541-802-2009.000128</t>
  </si>
  <si>
    <t>541-802-2009.000129</t>
  </si>
  <si>
    <t>541-802-2009.000130</t>
  </si>
  <si>
    <t>541-802-2009.000131</t>
  </si>
  <si>
    <t>541-802-2009.000132</t>
  </si>
  <si>
    <t>541-802-2009.000133</t>
  </si>
  <si>
    <t>541-802-2009.000134</t>
  </si>
  <si>
    <t>541-802-2009.000135</t>
  </si>
  <si>
    <t>541-802-2009.000136</t>
  </si>
  <si>
    <t>541-802-2012.000001</t>
  </si>
  <si>
    <t>541-802-2012.000002</t>
  </si>
  <si>
    <t>541-802-2012.000003</t>
  </si>
  <si>
    <t>541-802-2012.000004</t>
  </si>
  <si>
    <t>541-802-2012.000005</t>
  </si>
  <si>
    <t>541-802-2012.000006</t>
  </si>
  <si>
    <t>541-802-2012.000007</t>
  </si>
  <si>
    <t>541-802-2012.000008</t>
  </si>
  <si>
    <t>541-802-2012.000009</t>
  </si>
  <si>
    <t>541-802-2012.000010</t>
  </si>
  <si>
    <t>541-802-2012.000011</t>
  </si>
  <si>
    <t>541-802-2013.000001</t>
  </si>
  <si>
    <t>541-802-2013.000002</t>
  </si>
  <si>
    <t>541-802-2013.000003</t>
  </si>
  <si>
    <t>541-802-2013.000004</t>
  </si>
  <si>
    <t>541-802-2013.000005</t>
  </si>
  <si>
    <t>541-802-2013.000006</t>
  </si>
  <si>
    <t>541-802-2013.000007</t>
  </si>
  <si>
    <t>541-802-2013.000008</t>
  </si>
  <si>
    <t>541-802-2013.000009</t>
  </si>
  <si>
    <t>541-802-2013.000010</t>
  </si>
  <si>
    <t>541-802-2013.000011</t>
  </si>
  <si>
    <t>541-802-2013.000012</t>
  </si>
  <si>
    <t>541-802-2013.000013</t>
  </si>
  <si>
    <t>541-802-2013.000014</t>
  </si>
  <si>
    <t>541-802-2013.000015</t>
  </si>
  <si>
    <t>541-802-2013.000016</t>
  </si>
  <si>
    <t>541-802-2013.000017</t>
  </si>
  <si>
    <t>541-802-2013.000018</t>
  </si>
  <si>
    <t>541-802-2001-0001</t>
  </si>
  <si>
    <t>541-802-2001-0002</t>
  </si>
  <si>
    <t>541-802-2001-0003</t>
  </si>
  <si>
    <t>541-802-2001-0004</t>
  </si>
  <si>
    <t>541-802-2001-0005</t>
  </si>
  <si>
    <t>541-802-2001-0006</t>
  </si>
  <si>
    <t>541-802-2001-0007</t>
  </si>
  <si>
    <t>541-802-2001-0008</t>
  </si>
  <si>
    <t>541-802-2001-0009</t>
  </si>
  <si>
    <t>541-802-2001-0010</t>
  </si>
  <si>
    <t>541-802-2001-0011</t>
  </si>
  <si>
    <t>541-802-2001-0012</t>
  </si>
  <si>
    <t>541-802-2001-0013</t>
  </si>
  <si>
    <t>541-802-2001-0014</t>
  </si>
  <si>
    <t>541-802-2001-0015</t>
  </si>
  <si>
    <t>541-802-2001-0016</t>
  </si>
  <si>
    <t>541-802-2001-0017</t>
  </si>
  <si>
    <t>541-802-2001-0018</t>
  </si>
  <si>
    <t>541-802-2001-0019</t>
  </si>
  <si>
    <t>541-802-2001-0020</t>
  </si>
  <si>
    <t>541-802-2001-0021</t>
  </si>
  <si>
    <t>541-802-2001-0022</t>
  </si>
  <si>
    <t>541-802-2001-0023</t>
  </si>
  <si>
    <t>541-802-2001-0025</t>
  </si>
  <si>
    <t>541-802-2001-0028</t>
  </si>
  <si>
    <t>541-802-2001-0031</t>
  </si>
  <si>
    <t>541-802-2002-0001</t>
  </si>
  <si>
    <t>541-802-2002-0002</t>
  </si>
  <si>
    <t>541-802-2002-0003</t>
  </si>
  <si>
    <t>541-802-2002-0004</t>
  </si>
  <si>
    <t>541-802-2003-0001</t>
  </si>
  <si>
    <t>541-802-2003-0002</t>
  </si>
  <si>
    <t>541-802-2003-0003</t>
  </si>
  <si>
    <t>541-802-2004-0001</t>
  </si>
  <si>
    <t>541-802-2004-0002</t>
  </si>
  <si>
    <t>541-802-2004-0003</t>
  </si>
  <si>
    <t>541-802-2004-0004</t>
  </si>
  <si>
    <t>541-802-2004-0005</t>
  </si>
  <si>
    <t>541-802-2004-0006</t>
  </si>
  <si>
    <t>541-802-2004-0007</t>
  </si>
  <si>
    <t>541-802-2004-0008</t>
  </si>
  <si>
    <t>541-802-2004-0009</t>
  </si>
  <si>
    <t>541-802-2004-0010</t>
  </si>
  <si>
    <t>541-802-2004-0011</t>
  </si>
  <si>
    <t>541-802-2004-0012</t>
  </si>
  <si>
    <t>541-802-2004-0013</t>
  </si>
  <si>
    <t>541-802-2004-0014</t>
  </si>
  <si>
    <t>541-802-2004-0015</t>
  </si>
  <si>
    <t>541-802-2004-0016</t>
  </si>
  <si>
    <t>541-802-2004-0017</t>
  </si>
  <si>
    <t>541-802-2004-0018</t>
  </si>
  <si>
    <t>541-802-2004-0019</t>
  </si>
  <si>
    <t>541-802-2004-0020</t>
  </si>
  <si>
    <t>541-802-2004-0021</t>
  </si>
  <si>
    <t>541-802-2004-0022</t>
  </si>
  <si>
    <t>541-802-2004-0023</t>
  </si>
  <si>
    <t>541-802-2004-0025</t>
  </si>
  <si>
    <t>541-802-2004-0026</t>
  </si>
  <si>
    <t>541-802-2004-0027</t>
  </si>
  <si>
    <t>541-802-2004-0028</t>
  </si>
  <si>
    <t>541-802-2004-0029</t>
  </si>
  <si>
    <t>541-802-2004-0030</t>
  </si>
  <si>
    <t>541-802-2004-0031</t>
  </si>
  <si>
    <t>541-802-2004-0032</t>
  </si>
  <si>
    <t>541-802-2004-0033</t>
  </si>
  <si>
    <t>541-802-2004-0034</t>
  </si>
  <si>
    <t>541-802-2005-0001</t>
  </si>
  <si>
    <t>541-802-2005-0002</t>
  </si>
  <si>
    <t>541-802-2005-0003</t>
  </si>
  <si>
    <t>541-802-2005-0004</t>
  </si>
  <si>
    <t>541-802-2005-0005</t>
  </si>
  <si>
    <t>541-802-2005-0006</t>
  </si>
  <si>
    <t>541-802-2005-0007</t>
  </si>
  <si>
    <t>541-802-2005-0008</t>
  </si>
  <si>
    <t>541-802-2006-0001</t>
  </si>
  <si>
    <t>541-802-2006-0002</t>
  </si>
  <si>
    <t>541-802-2006-0003</t>
  </si>
  <si>
    <t>541-802-2006-0004</t>
  </si>
  <si>
    <t>541-802-2006-0005</t>
  </si>
  <si>
    <t>541-802-2006-0006</t>
  </si>
  <si>
    <t>541-802-2006-0007</t>
  </si>
  <si>
    <t>541-802-2006-0008</t>
  </si>
  <si>
    <t>541-802-2006-0009</t>
  </si>
  <si>
    <t>541-802-2006-0010</t>
  </si>
  <si>
    <t>541-802-2006-0011</t>
  </si>
  <si>
    <t>541-802-2006-0012</t>
  </si>
  <si>
    <t>541-802-2007-0001</t>
  </si>
  <si>
    <t>541-802-2007-0002</t>
  </si>
  <si>
    <t>541-802-2007-0003</t>
  </si>
  <si>
    <t>541-802-2007-0004</t>
  </si>
  <si>
    <t>541-802-2007-0005</t>
  </si>
  <si>
    <t>541-802-2007-0006</t>
  </si>
  <si>
    <t>541-802-2008-0001</t>
  </si>
  <si>
    <t>541-802-2008-0002</t>
  </si>
  <si>
    <t>541-802-2008-0003</t>
  </si>
  <si>
    <t>541-802-2009-0001</t>
  </si>
  <si>
    <t>541-802-2009-0002</t>
  </si>
  <si>
    <t>541-802-2009-0003</t>
  </si>
  <si>
    <t>541-802-2009-0004</t>
  </si>
  <si>
    <t>541-802-2009-0005</t>
  </si>
  <si>
    <t>541-802-2009-0006</t>
  </si>
  <si>
    <t>541-802-2009-0007</t>
  </si>
  <si>
    <t>541-802-2009-0008</t>
  </si>
  <si>
    <t>541-802-2009-0009</t>
  </si>
  <si>
    <t>541-802-2009-0010</t>
  </si>
  <si>
    <t>541-802-2009-0011</t>
  </si>
  <si>
    <t>541-802-2009-0012</t>
  </si>
  <si>
    <t>541-802-2009-0013</t>
  </si>
  <si>
    <t>541-802-2009-0014</t>
  </si>
  <si>
    <t>541-802-2009-0016</t>
  </si>
  <si>
    <t>541-802-2009-0017</t>
  </si>
  <si>
    <t>541-802-2009-0018</t>
  </si>
  <si>
    <t>541-802-2009-0020</t>
  </si>
  <si>
    <t>541-802-2009-0021</t>
  </si>
  <si>
    <t>541-802-2009-0022</t>
  </si>
  <si>
    <t>541-802-2009-0024</t>
  </si>
  <si>
    <t>541-802-2009-0025</t>
  </si>
  <si>
    <t>541-802-2009-0026</t>
  </si>
  <si>
    <t>541-802-2009-0027</t>
  </si>
  <si>
    <t>541-802-2009-0028</t>
  </si>
  <si>
    <t>541-802-2009-0030</t>
  </si>
  <si>
    <t>541-802-2009-0031</t>
  </si>
  <si>
    <t>541-802-2009-0032</t>
  </si>
  <si>
    <t>541-802-2009-0033</t>
  </si>
  <si>
    <t>541-802-2009-0034</t>
  </si>
  <si>
    <t>541-802-2009-0036</t>
  </si>
  <si>
    <t>541-802-2009-0038</t>
  </si>
  <si>
    <t>541-802-2009-0039</t>
  </si>
  <si>
    <t>541-802-2009-0040</t>
  </si>
  <si>
    <t>541-802-2009-0041</t>
  </si>
  <si>
    <t>541-802-2009-0042</t>
  </si>
  <si>
    <t>541-802-2009-0043</t>
  </si>
  <si>
    <t>541-802-2009-0044</t>
  </si>
  <si>
    <t>541-802-2009-0045</t>
  </si>
  <si>
    <t>541-802-2009-0046</t>
  </si>
  <si>
    <t>541-802-2009-0047</t>
  </si>
  <si>
    <t>541-802-2009-0048</t>
  </si>
  <si>
    <t>541-802-2009-0049</t>
  </si>
  <si>
    <t>541-802-2009-0050</t>
  </si>
  <si>
    <t>541-802-2009-0051</t>
  </si>
  <si>
    <t>541-802-2009-0052</t>
  </si>
  <si>
    <t>541-802-2009-0053</t>
  </si>
  <si>
    <t>541-802-2009-0054</t>
  </si>
  <si>
    <t>541-802-2009-0055</t>
  </si>
  <si>
    <t>541-802-2009-0056</t>
  </si>
  <si>
    <t>541-802-2009-0057</t>
  </si>
  <si>
    <t>541-802-2009-0058</t>
  </si>
  <si>
    <t>541-802-2009-0059</t>
  </si>
  <si>
    <t>541-802-2009-0060</t>
  </si>
  <si>
    <t>541-802-2009-0061</t>
  </si>
  <si>
    <t>541-802-2009-0062</t>
  </si>
  <si>
    <t>541-802-2009-0063</t>
  </si>
  <si>
    <t>541-802-2009-0064</t>
  </si>
  <si>
    <t>541-802-2009-0065</t>
  </si>
  <si>
    <t>541-802-2009-0066</t>
  </si>
  <si>
    <t>541-802-2009-0067</t>
  </si>
  <si>
    <t>541-802-2009-0068</t>
  </si>
  <si>
    <t>541-802-2009-0069</t>
  </si>
  <si>
    <t>541-802-2009-0070</t>
  </si>
  <si>
    <t>541-802-2009-0071</t>
  </si>
  <si>
    <t>541-802-2009-0072</t>
  </si>
  <si>
    <t>541-802-2009-0073</t>
  </si>
  <si>
    <t>541-802-2009-0074</t>
  </si>
  <si>
    <t>541-802-2009-0075</t>
  </si>
  <si>
    <t>541-802-2009-0076</t>
  </si>
  <si>
    <t>541-802-2009-0077</t>
  </si>
  <si>
    <t>541-802-2009-0078</t>
  </si>
  <si>
    <t>541-802-2009-0079</t>
  </si>
  <si>
    <t>541-802-2009-0080</t>
  </si>
  <si>
    <t>541-802-2009-0081</t>
  </si>
  <si>
    <t>541-802-2009-0082</t>
  </si>
  <si>
    <t>541-802-2009-0083</t>
  </si>
  <si>
    <t>541-802-2009-0084</t>
  </si>
  <si>
    <t>541-802-2009-0085</t>
  </si>
  <si>
    <t>541-802-2009-0086</t>
  </si>
  <si>
    <t>541-802-2009-0087</t>
  </si>
  <si>
    <t>541-802-2009-0088</t>
  </si>
  <si>
    <t>541-802-2009-0089</t>
  </si>
  <si>
    <t>541-802-2009-0090</t>
  </si>
  <si>
    <t>541-802-2009-0091</t>
  </si>
  <si>
    <t>541-802-2009-0092</t>
  </si>
  <si>
    <t>541-802-2009-0093</t>
  </si>
  <si>
    <t>541-802-2009-0094</t>
  </si>
  <si>
    <t>541-802-2009-0095</t>
  </si>
  <si>
    <t>541-802-2009-0096</t>
  </si>
  <si>
    <t>541-802-2009-0097</t>
  </si>
  <si>
    <t>541-802-2009-0098</t>
  </si>
  <si>
    <t>541-802-2009-0099</t>
  </si>
  <si>
    <t>541-802-2009-0100</t>
  </si>
  <si>
    <t>541-802-2009-0101</t>
  </si>
  <si>
    <t>541-802-2009-0102</t>
  </si>
  <si>
    <t>541-802-2009-0103</t>
  </si>
  <si>
    <t>541-802-2009-0104</t>
  </si>
  <si>
    <t>541-802-2009-0105</t>
  </si>
  <si>
    <t>541-802-2009-0106</t>
  </si>
  <si>
    <t>541-802-2009-0107</t>
  </si>
  <si>
    <t>541-802-2009-0108</t>
  </si>
  <si>
    <t>541-802-2009-0109</t>
  </si>
  <si>
    <t>541-802-2009-0110</t>
  </si>
  <si>
    <t>541-802-2009-0111</t>
  </si>
  <si>
    <t>541-802-2009-0112</t>
  </si>
  <si>
    <t>541-802-2009-0113</t>
  </si>
  <si>
    <t>541-802-2009-0114</t>
  </si>
  <si>
    <t>541-802-2009-0115</t>
  </si>
  <si>
    <t>541-802-2009-0116</t>
  </si>
  <si>
    <t>541-802-2009-0118</t>
  </si>
  <si>
    <t>541-802-2009-0119</t>
  </si>
  <si>
    <t>541-802-2009-0120</t>
  </si>
  <si>
    <t>541-802-2010-0001</t>
  </si>
  <si>
    <t>541-802-2010-0002</t>
  </si>
  <si>
    <t>541-802-2010-0003</t>
  </si>
  <si>
    <t>541-802-2011-0001</t>
  </si>
  <si>
    <t>541-802-2012-0001</t>
  </si>
  <si>
    <t>541-802-2012-0002</t>
  </si>
  <si>
    <t>541-802-2012-0003</t>
  </si>
  <si>
    <t>541-802-2012-0004</t>
  </si>
  <si>
    <t>Электромоторный привод 20 mm 2800N SKB60</t>
  </si>
  <si>
    <t>Электромоторный привод 1000N stroke 20 mm SKD60</t>
  </si>
  <si>
    <t>Модуль типа Siemens модели AP 257/22</t>
  </si>
  <si>
    <t>Модуль типа Siemens модели N 140/13</t>
  </si>
  <si>
    <t>Модуль типа Siemens модели N 141/03</t>
  </si>
  <si>
    <t>Модуль типа Siemens модели N 141/21</t>
  </si>
  <si>
    <t>Модуль типа Siemens модели N 143/01</t>
  </si>
  <si>
    <t>Модуль типа Siemens модели N 146/03</t>
  </si>
  <si>
    <t>Модуль типа Siemens модели N 148/12</t>
  </si>
  <si>
    <t>Модуль типа Siemens модели N 148/23</t>
  </si>
  <si>
    <t>Модуль типа Siemens модели N 263E11</t>
  </si>
  <si>
    <t>Модуль типа Siemens модели N 501/01</t>
  </si>
  <si>
    <t>Модуль типа Siemens модели N 534D51</t>
  </si>
  <si>
    <t>Модуль типа Siemens модели N 534D61</t>
  </si>
  <si>
    <t>Модуль типа Siemens модели UP 220/21</t>
  </si>
  <si>
    <t>Модуль типа Siemens модели UP 220D31</t>
  </si>
  <si>
    <t>Модуль типа Siemens модели TXM1.6RL</t>
  </si>
  <si>
    <t>Модуль типа Siemens модели TXM1.6R-M</t>
  </si>
  <si>
    <t>Контроллер системный типа Siemens модели PXC001-E.D</t>
  </si>
  <si>
    <t>Станция автоматизации типа Siemens модели PXC00-E.D</t>
  </si>
  <si>
    <t>Станция автоматизации типа Siemens модели PXC100-E.D</t>
  </si>
  <si>
    <t>Станция автоматизации типа Siemens модели PXC12-E.D</t>
  </si>
  <si>
    <t>Станция автоматизации типа Siemens модели PXC200-E.D</t>
  </si>
  <si>
    <t>Станция автоматизации типа Siemens модели PXC22.1-E.D</t>
  </si>
  <si>
    <t>Станция автоматизации типа Siemens модели PXC22-E.D</t>
  </si>
  <si>
    <t>Станция автоматизации типа Siemens модели PXC36.1-E.D</t>
  </si>
  <si>
    <t>Станция автоматизации типа Siemens модели PXC50-E.D</t>
  </si>
  <si>
    <t>Станция автоматизации типа Siemens модели PXC4.E16-2</t>
  </si>
  <si>
    <t>Станция автоматизации типа Siemens модели PXC4.E16S-2</t>
  </si>
  <si>
    <t>Станция автоматизации типа Siemens модели PXC4.M16-2</t>
  </si>
  <si>
    <t>Станция автоматизации типа Siemens модели PXC4.M16S-2</t>
  </si>
  <si>
    <t>Сетевой кабель для DESIGO PX PXA-C1</t>
  </si>
  <si>
    <t>Интерфейс модели PXG3.M BACnet Router, IP-MSTP</t>
  </si>
  <si>
    <t>Интерфейс модели PXG3.W100-2 BACnet/ IP Web</t>
  </si>
  <si>
    <t>Интерфейс модели PXG3.W200-2 BACnet/ IP Web</t>
  </si>
  <si>
    <t>Адаптерная пластина марки RDG2 ARG200</t>
  </si>
  <si>
    <t>Адаптерная пластина марки ARG70</t>
  </si>
  <si>
    <t>Адаптерная пластина марки ARG70.2</t>
  </si>
  <si>
    <t>Монтажная пластина марки SFM ARG70.3</t>
  </si>
  <si>
    <t>Термостат электромеханический комнатный марки RAA11</t>
  </si>
  <si>
    <t>Термостат электромеханический комнатный марки RAA21</t>
  </si>
  <si>
    <t>Термостат встраиваемый комнатный марки RDF600</t>
  </si>
  <si>
    <t>Термостат встраиваемый комнатный марки RDF600KN</t>
  </si>
  <si>
    <t>Термостат встраиваемый комнатный марки RDF800KN KNX</t>
  </si>
  <si>
    <t>Термостат встраиваемый комнатный марки RDF870KN PM2.5 and CO2 контроллер KNX</t>
  </si>
  <si>
    <t>Термостат встраиваемый комнатный марки RDF870MB PM2.5 and CO2 контроллер MODBUS</t>
  </si>
  <si>
    <t>Термостат комнатный марки для фэнкойлов марки RDG100</t>
  </si>
  <si>
    <t>Термостат комнатный для фэнкойлов RDG110</t>
  </si>
  <si>
    <t>Термостат комнатный для отопления марки RDZ ARG101</t>
  </si>
  <si>
    <t>Термостат комнатный с коммуникацией марки RDG200KN</t>
  </si>
  <si>
    <t>Термостат комнатный с коммуникацией марки RDG260KN</t>
  </si>
  <si>
    <t>Термостат комнатный для VAV-систем марки VAV RDG400</t>
  </si>
  <si>
    <t>Термостат комнатный для контроля температуры и качества воздуха марки RDG405KN</t>
  </si>
  <si>
    <t>Соединительный комплект для крепления марки QBE63../64.., QBE3.. AQB2002</t>
  </si>
  <si>
    <t>Кронштейн монтажный для датчика давления марки AQB2004</t>
  </si>
  <si>
    <t>Комплект для подключения к креплению QBE2x03 марки AQB2005</t>
  </si>
  <si>
    <t>Монтажный кронштейн (5 штук) марки AQB21.2</t>
  </si>
  <si>
    <t>Радиационный экран для монтажа на наружную стену марки AQF3100</t>
  </si>
  <si>
    <t>Набор инструментов марки AQM63.0</t>
  </si>
  <si>
    <t>Набор инструментов марки AQM63.2</t>
  </si>
  <si>
    <t>Набор инструментов типа марки AQM63.3</t>
  </si>
  <si>
    <t>Комплект для монтажа датчика марки FK-PZ1</t>
  </si>
  <si>
    <t>Комплект для монтажа датчика марки FK-PZ2</t>
  </si>
  <si>
    <t>Комплект зонда для воздуховодов базовый марки FK-PZ3</t>
  </si>
  <si>
    <t>Датчик температуры марки QAA24</t>
  </si>
  <si>
    <t>Датчик температуры погружной марки QAE2120.015</t>
  </si>
  <si>
    <t>Датчик защиты от замораживания марки QAF64.6-J</t>
  </si>
  <si>
    <t>Датчик защиты от замораживания марки QAF81.3</t>
  </si>
  <si>
    <t>Датчик защиты от замораживания марки QAF81.6</t>
  </si>
  <si>
    <t>Датчик перепада давления марки QBM2030-1U</t>
  </si>
  <si>
    <t>Датчик перепада давления марки QBM3020-10</t>
  </si>
  <si>
    <t>Датчик перепада давления марки QBM81-10</t>
  </si>
  <si>
    <t>Датчик перепада давления марки QBM81-3</t>
  </si>
  <si>
    <t>Датчик перепада давления марки QBM81-5</t>
  </si>
  <si>
    <t>Датчик перепада давления марки QBM81-50</t>
  </si>
  <si>
    <t>Датчик влажности и температуры комнатный марки QFM2120</t>
  </si>
  <si>
    <t>Датчик качества воздуха CO2 канальный марки QPM2100</t>
  </si>
  <si>
    <t>Датчик качества воздуха канальный марки CO2/VOC QPM2102</t>
  </si>
  <si>
    <t>Термостат ограничивающий 15..95°C марки RAK-TW.1000HB</t>
  </si>
  <si>
    <t>Термостат ограничивающий 5..65°C марки RAK-TW.5000S-H</t>
  </si>
  <si>
    <t>Фитинг из ковкого чугуна марки ALG122</t>
  </si>
  <si>
    <t>Фитинг из ковкого чугуна марки ALG123</t>
  </si>
  <si>
    <t>Фитинг из ковкого чугуна марки ALG132</t>
  </si>
  <si>
    <t>Фитинг из ковкого чугуна марки ALG133</t>
  </si>
  <si>
    <t>Фитинг из ковкого чугуна марки ALG142</t>
  </si>
  <si>
    <t>Фитинг из ковкого чугуна марки ALG143</t>
  </si>
  <si>
    <t>Фитинг из ковкого чугуна марки ALG152</t>
  </si>
  <si>
    <t>Фитинг из ковкого чугуна марки ALG153</t>
  </si>
  <si>
    <t>Фитинг из ковкого чугуна марки ALG202</t>
  </si>
  <si>
    <t>Фитинг из ковкого чугуна марки ALG203</t>
  </si>
  <si>
    <t>Фитинг из ковкого чугуна марки ALG252</t>
  </si>
  <si>
    <t>Фитинг из ковкого чугуна марки ALG253</t>
  </si>
  <si>
    <t>Фитинг из ковкого чугуна марки ALG322</t>
  </si>
  <si>
    <t>Фитинг из ковкого чугуна марки ALG323</t>
  </si>
  <si>
    <t>Фитинг из ковкого чугуна марки ALG402</t>
  </si>
  <si>
    <t>Фитинг из ковкого чугуна марки ALG403</t>
  </si>
  <si>
    <t>Фитинг из ковкого чугуна марки ALG502</t>
  </si>
  <si>
    <t>Фитинг из ковкого чугуна марки ALG503</t>
  </si>
  <si>
    <t>Дополнительный переключатель марки ASC1.6</t>
  </si>
  <si>
    <t>Дополнительный переключатель марки ASC9.3</t>
  </si>
  <si>
    <t>Электромоторный привод 400N 5.5mm SAS61.03</t>
  </si>
  <si>
    <t>Электромоторный привод 1600N 40mm SAV31.00</t>
  </si>
  <si>
    <t>Электромоторный привод 1600N 40mm SAV61.00</t>
  </si>
  <si>
    <t>Электромоторный привод 800N 20mm SAX61.03</t>
  </si>
  <si>
    <t>Электромоторный привод 2800N 20mm SKB32.50</t>
  </si>
  <si>
    <t>Электромоторный привод 40 mm 2800N SKC60</t>
  </si>
  <si>
    <t>Электромоторный привод 100Nm SQL361E100</t>
  </si>
  <si>
    <t>Электромоторный привод 400Nm SQL361E400</t>
  </si>
  <si>
    <t>Электромоторный привод 200N 5.5mm SSB31</t>
  </si>
  <si>
    <t>Дроссельный клапан PN16 VFL41.100</t>
  </si>
  <si>
    <t>Дроссельный клапан PN16 VFL41.125</t>
  </si>
  <si>
    <t>Дроссельный клапан PN16 VFL41.150</t>
  </si>
  <si>
    <t>Дроссельный клапан PN16 VFL41.200</t>
  </si>
  <si>
    <t>Дроссельный клапан PN16 VFL41.250</t>
  </si>
  <si>
    <t>Дроссельный клапан PN16 VFL41.300</t>
  </si>
  <si>
    <t>2-ходовой клапан PN16 фланцевый VVF42.100-125</t>
  </si>
  <si>
    <t>2-ходовой клапан PN16 фланцевый VVF42.100-160</t>
  </si>
  <si>
    <t>2-ходовой клапан PN16 фланцевый VVF42.125-200</t>
  </si>
  <si>
    <t>2-ходовой клапан PN16 фланцевый VVF42.125-250</t>
  </si>
  <si>
    <t>2-ходовой клапан PN16 фланцевый VVF42.40-25</t>
  </si>
  <si>
    <t>2-ходовой клапан PN16 фланцевый VVF42.50-40</t>
  </si>
  <si>
    <t>2-ходовой клапан PN16 фланцевый VVF42.65-50</t>
  </si>
  <si>
    <t>2-ходовой клапан PN16 фланцевый VVF42.65-63</t>
  </si>
  <si>
    <t>2-ходовой клапан PN16 фланцевый VVF42.80-100</t>
  </si>
  <si>
    <t>2-ходовый седельный клапан резьбовой PN16 VVG41.15</t>
  </si>
  <si>
    <t>2-ходовый седельный клапан резьбовой PN16 VVG41.20</t>
  </si>
  <si>
    <t>2-ходовый седельный клапан резьбовой PN16 VVG41.25</t>
  </si>
  <si>
    <t>2-ходовый седельный клапан резьбовой PN16 VVG41.32</t>
  </si>
  <si>
    <t>2-ходовый седельный клапан резьбовой PN16 VVG41.40</t>
  </si>
  <si>
    <t>2-ходовый седельный клапан резьбовой PN16 VVG41.50</t>
  </si>
  <si>
    <t>3-ходовой клапан PN16 фланцевый VXF42.100-125</t>
  </si>
  <si>
    <t>3-ходовой клапан PN16 фланцевый VXF42.125-200</t>
  </si>
  <si>
    <t>3-ходовой клапан PN16 фланцевый VXF42.150-315</t>
  </si>
  <si>
    <t>3-ходовой клапан PN16 фланцевый VXF42.15-4</t>
  </si>
  <si>
    <t>3-ходовой клапан PN16 фланцевый VXF42.20-6.3</t>
  </si>
  <si>
    <t>3-ходовой клапан PN16 фланцевый VXF42.25-10</t>
  </si>
  <si>
    <t>3-ходовой клапан PN16 фланцевый VXF42.32-16</t>
  </si>
  <si>
    <t>3-ходовой клапан PN16 фланцевый VXF42.40-25</t>
  </si>
  <si>
    <t>3-ходовой клапан PN16 фланцевый VXF42.50-40</t>
  </si>
  <si>
    <t>3-ходовой клапан PN16 фланцевый VXF42.65-50</t>
  </si>
  <si>
    <t>3-ходовой клапан PN16 фланцевый VXF42.65-63</t>
  </si>
  <si>
    <t>3-ходовой клапан PN16 фланцевый VXF42.80-100</t>
  </si>
  <si>
    <t>3-ходовой седельный клапан резьбовой PN16 VXG41.15</t>
  </si>
  <si>
    <t>3-ходовой седельный клапан резьбовой PN16 VXG41.20</t>
  </si>
  <si>
    <t>3-ходовой седельный клапан резьбовой PN16 VXG41.25</t>
  </si>
  <si>
    <t>3-ходовой седельный клапан резьбовой PN16 VXG41.32</t>
  </si>
  <si>
    <t>3-ходовой седельный клапан резьбовой PN16 VXG41.40</t>
  </si>
  <si>
    <t>3-ходовой седельный клапан резьбовой PN16 VXG41.50</t>
  </si>
  <si>
    <t>Привод воздушных заслонок марки GBB161.1E</t>
  </si>
  <si>
    <t>Привод воздушных заслонок марки GBB166.1E</t>
  </si>
  <si>
    <t>Привод воздушных заслонок марки GBB331.1E</t>
  </si>
  <si>
    <t>Привод воздушных заслонок марки GBB336.1E</t>
  </si>
  <si>
    <t>Привод воздушных заслонок марки GCA161.1E</t>
  </si>
  <si>
    <t>Привод воздушных заслонок марки GCA166.1E</t>
  </si>
  <si>
    <t>Привод воздушных заслонок марки GCA321.1E</t>
  </si>
  <si>
    <t>Привод воздушных заслонок марки GCA326.1E</t>
  </si>
  <si>
    <t>Привод воздушных заслонок марки GEB161.1E</t>
  </si>
  <si>
    <t>Привод воздушных заслонок марки GEB166.1E</t>
  </si>
  <si>
    <t>Привод воздушных заслонок марки GEB361.1E</t>
  </si>
  <si>
    <t>Привод воздушных заслонок марки GLB161.1E</t>
  </si>
  <si>
    <t>Привод воздушных заслонок марки GLB361.1E</t>
  </si>
  <si>
    <t>Привод воздушных заслонок марки GMA161.1E</t>
  </si>
  <si>
    <t>Привод воздушных заслонок марки GMA166.1E</t>
  </si>
  <si>
    <t>Привод воздушных заслонок марки GMA321.1E</t>
  </si>
  <si>
    <t>Привод воздушных заслонок марки GMA326.1E</t>
  </si>
  <si>
    <t>Панель оператора типа Siemens модели PXM10</t>
  </si>
  <si>
    <t>Панель оператора типа Siemens модели PXM20</t>
  </si>
  <si>
    <t>Панель сенсорная типа Siemens модели PXM30.E BACnet/ IP Touch Panel 7"</t>
  </si>
  <si>
    <t>Панель сенсорная типа Siemens модели PXM30-1 TCP/ IP Touch Panel 7"</t>
  </si>
  <si>
    <t>Панель сенсорная типа Siemens модели PXM40.E BACnet/ IP Touch Panel 10"</t>
  </si>
  <si>
    <t>Панель сенсорная типа Siemens модели PXM40-1 TCP/ IP Touch Panel 10"</t>
  </si>
  <si>
    <t>Панель сенсорная типа Siemens модели PXM50.E BACnet/ IP Touch Panel 15"</t>
  </si>
  <si>
    <t>Панель сенсорная типа Siemens модели PXM50-1 TCP/ IP Touch Panel 15"</t>
  </si>
  <si>
    <t>Панель оператора типа Siemens модели PXX-L11</t>
  </si>
  <si>
    <t>Панель оператора типа Siemens модели PXX-L12</t>
  </si>
  <si>
    <t>Панель оператора типа Siemens модели PXX-PBUS</t>
  </si>
  <si>
    <t>Преобразователь частотный типа Siemens 0.75kW IP55 модели G120P-0.75/35B</t>
  </si>
  <si>
    <t>Преобразователь частотный типа Siemens 1.1kW IP55 модели G120P-1.1/35B</t>
  </si>
  <si>
    <t>Преобразователь частотный типа Siemens 1.5kW IP55 модели G120P-1.5/35B</t>
  </si>
  <si>
    <t>Преобразователь частотный типа Siemens 11kW IP55 модели G120P-11/35B</t>
  </si>
  <si>
    <t>Преобразователь частотный типа Siemens 15kW IP55 модели G120P-15/35B</t>
  </si>
  <si>
    <t>Преобразователь частотный типа Siemens 18.5kW IP55 модели G120P-18.5/35B</t>
  </si>
  <si>
    <t>Преобразователь частотный типа Siemens 2.2kW IP55 модели G120P-2.2/35B</t>
  </si>
  <si>
    <t>Преобразователь частотный типа Siemens 22kW IP55 модели G120P-22/35B</t>
  </si>
  <si>
    <t>Преобразователь частотный типа Siemens 3kW IP55 модели G120P-3/35B</t>
  </si>
  <si>
    <t>Преобразователь частотный типа Siemens 30kW IP55 модели G120P-30/35B</t>
  </si>
  <si>
    <t>Преобразователь частотный типа Siemens 37kW IP55 модели G120P-37/35B</t>
  </si>
  <si>
    <t>Преобразователь частотный типа Siemens 4kW IP55 модели G120P-4/35B</t>
  </si>
  <si>
    <t>Преобразователь частотный типа Siemens 45kW IP55 модели G120P-45/35B</t>
  </si>
  <si>
    <t>Преобразователь частотный типа Siemens 5.5kW IP55 модели G120P-5.5/35B</t>
  </si>
  <si>
    <t>Преобразователь частотный типа Siemens 55kW IP55 модели G120P-55/35B</t>
  </si>
  <si>
    <t>Преобразователь частотный типа Siemens 7.5kW IP55 модели G120P-7.5/35B</t>
  </si>
  <si>
    <t>Преобразователь частотный типа Siemens 75kW IP55 модели G120P-75/35B</t>
  </si>
  <si>
    <t>Преобразователь частотный типа Siemens 90kW IP55 модели G120P-90/35B</t>
  </si>
  <si>
    <t>Извещатель типа Siemens пожарный тепловой, модели FDAI91</t>
  </si>
  <si>
    <t>Извещатель типа Siemens пожарный дымовой, модели OP720</t>
  </si>
  <si>
    <t>Извещатель типа Siemens пожарный дымовой, модели FDBZ290</t>
  </si>
  <si>
    <t>Извещатель типа Siemens пожарный дымовой линейный, модели FDL241-9</t>
  </si>
  <si>
    <t>Извещатель типа Siemens пожарный ручной, модели FDM225-RP</t>
  </si>
  <si>
    <t>Извещатель типа Siemens пожарный комбинированный, модели OH110-R1</t>
  </si>
  <si>
    <t>Извещатель типа Siemens пожарный комбинированный, модели OH720</t>
  </si>
  <si>
    <t>Извещатель типа Siemens тепловой (коллективный, дифференциальный), модели HI110</t>
  </si>
  <si>
    <t>Извещатель типа Siemens дымовой оптический (коллективный), модели OP110</t>
  </si>
  <si>
    <t>Извещатель типа Siemens тепловой (статический или дифференциальный), модели HI720</t>
  </si>
  <si>
    <t>Электронный блок извещателя ручного или устройства дистанционного пуска, модели FDME221</t>
  </si>
  <si>
    <t>Электронный блок извещателя ручного или устройства дистанционного пуска, модели FDME223</t>
  </si>
  <si>
    <t>Извещатель типа Siemens мультисенсорный asa, модели OOH740</t>
  </si>
  <si>
    <t>Извещатель типа Siemens тепловой с-line (статический), модели FDT221</t>
  </si>
  <si>
    <t>Извещатель типа Siemens тепловой (статический или дифференциальный), модели FDT241</t>
  </si>
  <si>
    <t>Извещатель типа Siemens дымовой оптический с-line (модернизированный), модели FDO221</t>
  </si>
  <si>
    <t>Извещатель типа Siemens дымовой оптический s-line (модернизированный), модели FDO241</t>
  </si>
  <si>
    <t>Извещатель типа Siemens комбинированный с-line (модернизированный), модели FDOOT221</t>
  </si>
  <si>
    <t>Извещатель типа Siemens мультисенсорный ex, модели FDOOT241-A9-EX</t>
  </si>
  <si>
    <t>Извещатель типа Siemens мультисенсорный ex, модели OOH740-A9-EX</t>
  </si>
  <si>
    <t>Извещатель типа Siemens ручной ex, модели FDM223-EX</t>
  </si>
  <si>
    <t>Извещатель типа Siemens инфракрасный пламени ex, модели DF1101-EX</t>
  </si>
  <si>
    <t>Извещатель типа Siemens пламени адресный FDnet/C-NET, модели FDF242</t>
  </si>
  <si>
    <t>Извещатель типа Siemens линейный дымовой, IP53, модели FDL242</t>
  </si>
  <si>
    <t>Извещатель типа Siemens комбинированный (коллективный), модели OH110</t>
  </si>
  <si>
    <t>Адресный детектор пламени для ЕХ зон FDnet/C-NET модели FDF242-EX</t>
  </si>
  <si>
    <t>Оповещатель типа Siemens комбинированный свето-звуковой, модели FDS226-RW</t>
  </si>
  <si>
    <t>Оповещатель типа Siemens комбинированный свето-звуковой, модели FDSB227-WR</t>
  </si>
  <si>
    <t>Оповещатель типа Siemens комбинированный свето-звуковой, модели FDS226-RR</t>
  </si>
  <si>
    <t>Оповещатель типа Siemens свето-звуковой, модели ROLP-LX-RR</t>
  </si>
  <si>
    <t>Ключ адресный типа Siemens 25-48 + 2 ключа сброса, модели TXA1.K-48</t>
  </si>
  <si>
    <t>Ключ адресный типа Siemens 1-12 + ключ сброса, модели TXA1.K12</t>
  </si>
  <si>
    <t>Ключ адресный типа Siemens 1-24 + 2 ключа сброса, модели TXA1.K24</t>
  </si>
  <si>
    <t>Модуль типа Siemens модели TXM1.16D</t>
  </si>
  <si>
    <t>Модуль типа Siemens модели TXM1.6R</t>
  </si>
  <si>
    <t>Модуль типа Siemens модели TXM1.8D</t>
  </si>
  <si>
    <t>Модуль типа Siemens модели TXM1.8P</t>
  </si>
  <si>
    <t>Модуль типа Siemens модели TXM1.8U</t>
  </si>
  <si>
    <t>Модуль типа Siemens модели TXM1.8X</t>
  </si>
  <si>
    <t>Модуль типа Siemens питания, модели TXS1.12F10 TX-I/O Питание 24 В пост. тока 1200 мА, предохранитель 10 А</t>
  </si>
  <si>
    <t>Модуль типа Siemens подключения шины, модели TXS1.EF10, предохранитель 10a</t>
  </si>
  <si>
    <t>Модуль типа Siemens питания, модели N125/22</t>
  </si>
  <si>
    <t>Модуль типа Siemens линейного или зонального сопряжения, модели N140/13</t>
  </si>
  <si>
    <t>Модуль типа Siemens для интеграции до 160 точек данных из сторонних систем и устройств в Desigoмодели TXI2.OPEN RS232/485</t>
  </si>
  <si>
    <t>Модуль типа Siemens 4 дискретных входа, 3 релейных выхода, модели I/O TXM1.4D3R</t>
  </si>
  <si>
    <t>Модуль типа Siemens расширенияшины для децентрализованных подзон с модулями TX-I/O, модели TXA1.IBE ISLAND</t>
  </si>
  <si>
    <t>Модуль типа Siemens контроля и управления, модели VN2002-A1</t>
  </si>
  <si>
    <t>Модуль типа Siemens контроля и управления, модели FC726-ZA</t>
  </si>
  <si>
    <t>Модуль типа Siemens контроля и управления до 32 панелей, модели FCnet/C-WEB</t>
  </si>
  <si>
    <t>Модуль типа Siemens контроля и управления, 4 входа/выхода с независимыми контактами реле (250 перем. тока/4 А), модели FDCIO222</t>
  </si>
  <si>
    <t>Модуль типа Siemens контроля и управления, модели FT724-ZZ</t>
  </si>
  <si>
    <t>Модуль типа Siemens для панели управления rs232, модели FCA2001-A1</t>
  </si>
  <si>
    <t>Модуль типа Siemens искробезопасный zener барьер, модели SB3</t>
  </si>
  <si>
    <t>Модуль типа Siemens входов и выходов (4 входа и 4 выхода), модели FDCIO224</t>
  </si>
  <si>
    <t>Модуль типа Siemens входов или выходов (транспондер), модели FDCIO223</t>
  </si>
  <si>
    <t>Модуль типа Siemens сетевой для fn2012-a1 (sm), модели VN2003-A1</t>
  </si>
  <si>
    <t>Модуль типа Siemens интерфейсный Шлюз Modbus, модели NK8237.2</t>
  </si>
  <si>
    <t>Модуль типа Siemens Комплект пожаротушения, модели XCA2005-A1</t>
  </si>
  <si>
    <t>Модуль типа Siemens оптический сетевой (sm), модели FN2006-A1</t>
  </si>
  <si>
    <t>Модуль типа Siemens 8 универсальных входов/выходов, 4-20ma, локальное управление и жк-дисплей, модели TXM1.8X-ML</t>
  </si>
  <si>
    <t>Модуль типа Siemens 8 универсальных входов/выходов, с локальным управленим и жк-дисплеем, модели TXM1.8U-ML</t>
  </si>
  <si>
    <t>Модуль типа Siemens тиристорный, модели TXM1.8T</t>
  </si>
  <si>
    <t>Модуль типа Siemens 8 релейными выходами для управления жалюзи, модели TXM1.8RB</t>
  </si>
  <si>
    <t>Модуль типа Siemens Вх/вых для фэнкойла, pl-link, модели RXM21.1</t>
  </si>
  <si>
    <t>Модуль типа Siemens Вх/вых для фэнкойла, pl-link, модели RXM39.1</t>
  </si>
  <si>
    <t>Модуль типа Siemens питания n125/22, модели N 125/22</t>
  </si>
  <si>
    <t>Контроллер типа Siemens интеграционный, BACNET/LONTALK, модели PXC001.D</t>
  </si>
  <si>
    <t>Контроллер типа Siemens интеграционный для BACnet/IP, BACnet/SC, модели PXC5.E003</t>
  </si>
  <si>
    <t>Контроллер типа Siemens модели POL635.00/STD</t>
  </si>
  <si>
    <t>Контроллер типа Siemens модели POL636.00/STD</t>
  </si>
  <si>
    <t>Контроллер типа Siemens модели POL424.50/STD</t>
  </si>
  <si>
    <t>Контроллер типа Siemens модели POL427.50/STD</t>
  </si>
  <si>
    <t>Контроллер типа Siemens pxc5.e003, модели PXC5.E003</t>
  </si>
  <si>
    <t>Контроллер типа Siemens центральный, модели AC5102</t>
  </si>
  <si>
    <t>Станция типа Siemens автоматизации, BACnet/IP, BACnet/SC, 400 точек данных, модели PXC7.E400L</t>
  </si>
  <si>
    <t>Станция типа Siemens автоматизации, BACnet/IP, BACnet/SC, 200 точек данных, модели PXC7.E400M</t>
  </si>
  <si>
    <t>Станция типа Siemens автоматизации, BACnet/IP, BACnet/SC, 100 точек данных, модели PXC7.E400S</t>
  </si>
  <si>
    <t>Станция типа Siemens автоматизации, 16 входов/выходов, Modbus, BACnet/IP, модели PXC4.E16</t>
  </si>
  <si>
    <t>Станция типа Siemens автоматизации, 16 входов/выходов, Modbus, BACnet MS/TP, модели PXC4.M16</t>
  </si>
  <si>
    <t>Станция типа Siemens автоматизации, 24 входа/выхода, Modbus, BACnet/IP, BACnet/SC, модели PXC5.E24</t>
  </si>
  <si>
    <t>Станция типа Siemens автоматизации, 16 входов/выходов, BACnet/IP, модели PXC4.E16S</t>
  </si>
  <si>
    <t>Станция типа Siemens автоматизации, 16 входов/выходов, Modbus, BACnet MS/TP, модели PXC4.M16S</t>
  </si>
  <si>
    <t>Станция типа Siemens автоматизации, 16 входов/выходов, Modbus, BACnet/IP, модели PXC4.E16-2</t>
  </si>
  <si>
    <t>Станция типа Siemens автоматизации, 16 входов/выходов, Modbus, BACnet MS/TP, модели PXC4.M16-2</t>
  </si>
  <si>
    <t>Станция типа Siemens автоматизации, 16 входов/выходов, BACnet/IP, модели PXC4.E16S-2</t>
  </si>
  <si>
    <t>Станция типа Siemens автоматизации, 16 входов/выходов, Modbus, BACnet MS/TP, модели PXC4.M16S-2</t>
  </si>
  <si>
    <t>Батарея аккумуляторная типа Siemens (12 В‚ 45 А-ч, VDS), модели FA2007-A1</t>
  </si>
  <si>
    <t>Батарея аккумуляторная типа Siemens (12 В‚ 7 А-ч, VDS), модели FA2003-A1</t>
  </si>
  <si>
    <t>Батарея аккумуляторная типа Siemens (12 В, 18 Ач, VdS), модели FA2005-A1</t>
  </si>
  <si>
    <t>Батарея аккумуляторная типа Siemens 12 в‚ 12 ач, vds, модели FA2004-A1</t>
  </si>
  <si>
    <t>Батарея аккумуляторная типа Siemens 12 в‚ 25 ач, модели BAT12-25</t>
  </si>
  <si>
    <t>Батарея аккумуляторная типа Siemens 12 в‚ 65 ач, vds, модели FA2008-A1</t>
  </si>
  <si>
    <t>Блок питания типа Siemens модели FP2015-A1</t>
  </si>
  <si>
    <t>Блок питания типа Siemens модели FP120-Z1</t>
  </si>
  <si>
    <t>Блок питания типа Siemens 150 вт, a, модели FP2004-A1</t>
  </si>
  <si>
    <t>Расширение шлейфа (FDnet/C-NET), модели FCI2003-A1</t>
  </si>
  <si>
    <t>Корпус для модулей FDCI, модели FDCH221</t>
  </si>
  <si>
    <t>Отражатель для средних расстояний, модели DLR1192</t>
  </si>
  <si>
    <t>Коммутатор модульный, модели FN2012-A1</t>
  </si>
  <si>
    <t>Основание для извещателя, модели DB721</t>
  </si>
  <si>
    <t>Основание для извещателя линейного, модели FDLB291</t>
  </si>
  <si>
    <t>Основание для оповещателя, модели FDB226-R</t>
  </si>
  <si>
    <t>Основание для оповещателя, модели FDB228</t>
  </si>
  <si>
    <t>Основание для извещателя, модели DB110</t>
  </si>
  <si>
    <t>Приставка для основания, модели BA721</t>
  </si>
  <si>
    <t>Табличка для маркировки, модели DBZ1193A</t>
  </si>
  <si>
    <t>Плата линии, модели FCL2001-A1 (Fdnet/С-NET)</t>
  </si>
  <si>
    <t>Основание для извещателей ручных fdm225 и fdm226, модели FDMH295-R</t>
  </si>
  <si>
    <t>Основание для извещателя, модели FDB221</t>
  </si>
  <si>
    <t>Крышка защитная для извещателя ручного, модели DMZ1197-AC</t>
  </si>
  <si>
    <t>Основание для извещателя, модели FDB201</t>
  </si>
  <si>
    <t>Корпус красный для блока электронного, модели FDMH293-R</t>
  </si>
  <si>
    <t>Сопротивление оконечное, модели EOL22(Ex)</t>
  </si>
  <si>
    <t>Набор монтажный для sb2/sb3, модели Z3I410</t>
  </si>
  <si>
    <t>Защитное уплотнение, модели DMZ1197-AD</t>
  </si>
  <si>
    <t>Приставка для оснований FDB2xx, модели FDB293</t>
  </si>
  <si>
    <t>Защитный козырёк, модели FDFC242</t>
  </si>
  <si>
    <t>Корпус для барьеров, модели DCA1191-AB</t>
  </si>
  <si>
    <t>Основание шарнирное для извещателя пламени, модели MWV1</t>
  </si>
  <si>
    <t>Плата расширения шлейфов (Р), модели FCI2025-A1</t>
  </si>
  <si>
    <t>Изолятор линии ЕХ, модели FDCL221-EX</t>
  </si>
  <si>
    <t>Корпус (комфорт), модели FH7203-Z3</t>
  </si>
  <si>
    <t>Набор монтажный 19", модели FHA2016-A1</t>
  </si>
  <si>
    <t>Корпус (большой), модели FH7205-Z3</t>
  </si>
  <si>
    <t>Компонент дополнительный индикации (4 х led-индикация), модели FCM7214-Y3</t>
  </si>
  <si>
    <t>Ключи адресные: 5, 10, ..., 120 + сброс, модели TXA1.5K120</t>
  </si>
  <si>
    <t>Ключи адресные 97-120 + 2 ключа сброса, модели TXA1.K-120</t>
  </si>
  <si>
    <t>Ключи адресные 49-72 + 2 ключа сброса, модели TXA1.K-72</t>
  </si>
  <si>
    <t>Ключи адресные 73-96 + 2 ключа сброса, модели TXA1.K-96</t>
  </si>
  <si>
    <t>Маркировка (9 листов по 100 лейблов каждый), модели TXA1.LA4</t>
  </si>
  <si>
    <t>Держатель маркировки, модели TXA1.LH2</t>
  </si>
  <si>
    <t>Клеммная крышка для rx, модели RXZ20.1</t>
  </si>
  <si>
    <t>Клеммная крышка для rxc3, модели RXZ30.1</t>
  </si>
  <si>
    <t>Токовый клапан, модели SEA45.5</t>
  </si>
  <si>
    <t>Преобразователь сигнала dc 0…10 v или dc 0 / 10 v в ac 0 / 24 v, модели SEM61.4</t>
  </si>
  <si>
    <t>Трансформатор, модели SEM62.1</t>
  </si>
  <si>
    <t>Трансформатор с выключателем и заменяемым предохранителем, 30 ва, модели SEM62.2</t>
  </si>
  <si>
    <t>Клапан электромагнитныйс модулирующим управлением, модели MVS661.25-6.3N</t>
  </si>
  <si>
    <t>Сервисный комплект для knx/lpb, модели OCI700.1</t>
  </si>
  <si>
    <t>Веб-сервер v3.0 на 1 устройство lpb, модели OZW672.01</t>
  </si>
  <si>
    <t>Веб-сервер для 4 устройств lpb, модели OZW672.04</t>
  </si>
  <si>
    <t>Веб-сервер для 16 устройств lpb, модели OZW672.16</t>
  </si>
  <si>
    <t>Веб-сервер, модели OZW772.01</t>
  </si>
  <si>
    <t>Веб-сервер на 4 knx-устройств, модели OZW772.04</t>
  </si>
  <si>
    <t>Веб-сервер на 16 knx-устройств, модели OZW772.16</t>
  </si>
  <si>
    <t>Веб-сервер на 250 knx-устройств, модели OZW772.250</t>
  </si>
  <si>
    <t>Источник питания n125/02, модели N 125/02</t>
  </si>
  <si>
    <t>Датчик температуры наружный ntc10k, модели QAC2030</t>
  </si>
  <si>
    <t>Защитная гильза, 100 мм, медь покрытая никелем, g 1/2 ", pn10, lw7, модели ALT-SB100</t>
  </si>
  <si>
    <t>Термопривод AC230V NC 6,5 мм 1 м вкл/выкл, модели STA321.65L10</t>
  </si>
  <si>
    <t>Адаптер для загрузки firmware, модели PXA-C2</t>
  </si>
  <si>
    <t>Адаптер usb - rs232, модели PXA-C3</t>
  </si>
  <si>
    <t>Пластиковое основание монтажные панелей оператора pxm, модели PXA-H1</t>
  </si>
  <si>
    <t>Датчик температуры в воздуховоде 40 СМ LG-NI 1000, модели QAM2120.040</t>
  </si>
  <si>
    <t>Датчик влажности канальный (DC 0...10 В) и температуры (DC 0...10 В), модели QFM2160</t>
  </si>
  <si>
    <t>Датчик температуры погружной 100 мм LG-Ni1000, модели QAE2120.010</t>
  </si>
  <si>
    <t>Защитная гильза, 100 мм, G 1/2 " LW7, нержавеющая сталь V4A, модели ALT-SS100</t>
  </si>
  <si>
    <t>Датчик перепада давления 0…1000 PA, 0…1500 PA, 0…3000 PA, модели QBM2030-30</t>
  </si>
  <si>
    <t>Установочный держатель для датчика перепада давления воздуха, модели AQB2000</t>
  </si>
  <si>
    <t>Датчик температуры в воздуховоде LG-Ni 1000 (Class B), 2 м, модели QAM9020.200</t>
  </si>
  <si>
    <t>Датчик температуры наружный NTC1000, модели QAC34/101</t>
  </si>
  <si>
    <t>Датчик температуры накладной NTC10k, модели QAD36/101</t>
  </si>
  <si>
    <t>Датчик влажности комнатный (DC 0...10 В), модели QFA2000</t>
  </si>
  <si>
    <t>Базовая панель оператора bop-2, ip55, модели G120P-BOP-2</t>
  </si>
  <si>
    <t>Монтажный комплект для iop либо bop-2 на дверь, модели G120P-DOOR-KIT</t>
  </si>
  <si>
    <t>Датчик температуры наружный lg-ni 1000, модели QAC22</t>
  </si>
  <si>
    <t>Датчик влажности комнатный (dc 0...10 в) и температуры (dc 0...10 в), модели QFA3160</t>
  </si>
  <si>
    <t>Датчик давления жидкостей и газов qbe2003-p16, dc 0…10 в, 0…16 бар, модели QBE2003-P16</t>
  </si>
  <si>
    <t>Датчик температуры погружной 100 мм pt1000 без защитной гильзы, модели QAE2112.010</t>
  </si>
  <si>
    <t>Датчик освещенности и температуры ap 254, для наружного монтажа (ip54), модели AP 254/02</t>
  </si>
  <si>
    <t>Датчик влажности комнатный (dc 0...10 в) и температуры (dc 0...10 в), модели QFA2060</t>
  </si>
  <si>
    <t>Электронный ключ lms micro, модели CMD.06</t>
  </si>
  <si>
    <t>Комнатный датчик modbus, модели QFA2050/MO</t>
  </si>
  <si>
    <t>Призма, модели FDLR242</t>
  </si>
  <si>
    <t>Выравнивающий кронштейн (короткий r.), модели FDLRSM242</t>
  </si>
  <si>
    <t>Комплект для настройки, модели FDLU242</t>
  </si>
  <si>
    <t>Корпус оранжевый для блока электронного, модели FDMH293-O</t>
  </si>
  <si>
    <t>Тестер линии, модели FDUL221</t>
  </si>
  <si>
    <t>Тестер для проверки извещателей дымовых, модели RE6</t>
  </si>
  <si>
    <t>Баллон с контрольным газом для дымовых извещателей, модели REF8</t>
  </si>
  <si>
    <t>Штанга телескопическая, модели FDUM293</t>
  </si>
  <si>
    <t>Магнитный контакт, g2, модели MK-4400</t>
  </si>
  <si>
    <t>Комплект призм (дальнего радиуса действия), модели FDLRL242</t>
  </si>
  <si>
    <t>Монтажный кронштейн шарнирный, модели FDFMA242</t>
  </si>
  <si>
    <t>Интерфейс двух считывателей в корпусе, модели ADD5110</t>
  </si>
  <si>
    <t>Прямоугольный считыватель mifare, модели AR20M-MF</t>
  </si>
  <si>
    <t>Карты mifare чистые, модели ABP5100-BL</t>
  </si>
  <si>
    <t>Корпус 456x480x122мм, модели ENC-010</t>
  </si>
  <si>
    <t>Магнитный контакт, длина кабеля 2м, g2, модели MK-2400-2</t>
  </si>
  <si>
    <t>Плата линии (FDnet/C-NET, P), модели FCL2008-A1</t>
  </si>
  <si>
    <t>Индикатор тревоги, модели FDAI92</t>
  </si>
  <si>
    <t>Основание для индикатора тревоги, модели AI330</t>
  </si>
  <si>
    <t>Магнитный контакт, длина кабеля - 5м, g2, модели MK-6400-5</t>
  </si>
  <si>
    <t>Датчик разбития стекла с антимаскированием, модели AGB800-AM</t>
  </si>
  <si>
    <t>ИК-детектор с ам, модели PDM-I12T</t>
  </si>
  <si>
    <t>Монтажный кронштейн g2 для pdm, модели PZ-MBG2</t>
  </si>
  <si>
    <t>Тревожная кнопка, накладной монтаж, модели UM1D</t>
  </si>
  <si>
    <t>Аккумулятор 12v/38.0ah, модели FGV24204</t>
  </si>
  <si>
    <t>Клавиатура Comfort, модели SPCK620.100</t>
  </si>
  <si>
    <t>Принтер событий модели FTO2001-A1</t>
  </si>
  <si>
    <t>Основание для оповещателя красное глубокое модели FDB227-R</t>
  </si>
  <si>
    <t>Кабельный сальник с резьбой m20x1,5 модели M20X1.5MSVER</t>
  </si>
  <si>
    <t>Тестовый фонарь для ЕХ датчика пламени модели 3415MZ0-EX</t>
  </si>
  <si>
    <t>Корпус для изолятора линии eх модели FDCH222</t>
  </si>
  <si>
    <t>Контргайка м20 модели ZU_M20X1.5</t>
  </si>
  <si>
    <t>Корпус красный для блока электронного модели FDMH291-R</t>
  </si>
  <si>
    <t>Основание для извещателя пламени модели DFB1190</t>
  </si>
  <si>
    <t>Устройство дистанционного пуска, модели DM1103-L</t>
  </si>
  <si>
    <t>Кнопка аварийной остановки для функции остановки системы газового пожаротушения, модели DM1103-S.</t>
  </si>
  <si>
    <t>Панель управления, модели XC1005-A</t>
  </si>
  <si>
    <t>Шкаф комплексной автоматизации модели 7ML5431-0HC20-1CF1 SITRANS LR250 Rada</t>
  </si>
  <si>
    <t>Панель управления (4-шлейфа, P) модели FС724-ZA</t>
  </si>
  <si>
    <t>Панель управления (2-шлейфа, P) модели FC722-ZZ</t>
  </si>
  <si>
    <t>Панель управления (2 шлейфа, P, 1LED) модели FC722-YZ</t>
  </si>
  <si>
    <t>Панель управления (4-шлейфа, P, 2LED) модели FC724-ZE</t>
  </si>
  <si>
    <t>Siemens</t>
  </si>
  <si>
    <t>SKB60</t>
  </si>
  <si>
    <t>SKD60</t>
  </si>
  <si>
    <t>AP 257/22</t>
  </si>
  <si>
    <t>N 140/13</t>
  </si>
  <si>
    <t>N 141/03</t>
  </si>
  <si>
    <t>N 141/21</t>
  </si>
  <si>
    <t>N 143/01</t>
  </si>
  <si>
    <t>N 146/03</t>
  </si>
  <si>
    <t>N 148/12</t>
  </si>
  <si>
    <t>N 148/23</t>
  </si>
  <si>
    <t>N 501/01</t>
  </si>
  <si>
    <t>UP 220/21</t>
  </si>
  <si>
    <t>ARG70</t>
  </si>
  <si>
    <t>ARG70.2</t>
  </si>
  <si>
    <t>RAA11</t>
  </si>
  <si>
    <t>RAA21</t>
  </si>
  <si>
    <t>RDF600</t>
  </si>
  <si>
    <t>N 263E11</t>
  </si>
  <si>
    <t>N 534D51</t>
  </si>
  <si>
    <t xml:space="preserve"> N 534D61</t>
  </si>
  <si>
    <t>UP 220D31</t>
  </si>
  <si>
    <t>TXM1.6RL</t>
  </si>
  <si>
    <t>TXM1.6R-M</t>
  </si>
  <si>
    <t>PXC001-E.D</t>
  </si>
  <si>
    <t>PXC00-E.D</t>
  </si>
  <si>
    <t>PXC100-E.D</t>
  </si>
  <si>
    <t>PXC12-E.D</t>
  </si>
  <si>
    <t>PXC200-E.D</t>
  </si>
  <si>
    <t>PXC22.1-E.D</t>
  </si>
  <si>
    <t>PXC22-E.D</t>
  </si>
  <si>
    <t>PXC36.1-E.D</t>
  </si>
  <si>
    <t>RDG100</t>
  </si>
  <si>
    <t>RDG110</t>
  </si>
  <si>
    <t>PXC50-E.D</t>
  </si>
  <si>
    <t>PXC4.E16-2</t>
  </si>
  <si>
    <t>PXC4.E16S-2</t>
  </si>
  <si>
    <t>PXC4.M16-2</t>
  </si>
  <si>
    <t>PXC4.M16S-2</t>
  </si>
  <si>
    <t>PXA-C1</t>
  </si>
  <si>
    <t>PXG3.M BACnet Router, IP-MSTP</t>
  </si>
  <si>
    <t>PXG3.W100-2 BACnet/ IP Web</t>
  </si>
  <si>
    <t>PXG3.W200-2 BACnet/ IP Web</t>
  </si>
  <si>
    <t>RDG2 ARG200</t>
  </si>
  <si>
    <t>SFM ARG70.3</t>
  </si>
  <si>
    <t>AQB2002</t>
  </si>
  <si>
    <t>AQB2004</t>
  </si>
  <si>
    <t>AQB2005</t>
  </si>
  <si>
    <t>RDF600KN</t>
  </si>
  <si>
    <t>RDF800KN KNX</t>
  </si>
  <si>
    <t>RDF870KN</t>
  </si>
  <si>
    <t>RDF870MB</t>
  </si>
  <si>
    <t>RDZ ARG101</t>
  </si>
  <si>
    <t>RDG200KN</t>
  </si>
  <si>
    <t>RDG260KN</t>
  </si>
  <si>
    <t>AQB21.2</t>
  </si>
  <si>
    <t>AQF3100</t>
  </si>
  <si>
    <t>AQM63.0</t>
  </si>
  <si>
    <t>AQM63.2</t>
  </si>
  <si>
    <t>AQM63.3</t>
  </si>
  <si>
    <t>QAA24</t>
  </si>
  <si>
    <t>QAE2120.015</t>
  </si>
  <si>
    <t>QAF81.3</t>
  </si>
  <si>
    <t>QAF81.6</t>
  </si>
  <si>
    <t>QBM3020-10</t>
  </si>
  <si>
    <t>QBM81-10</t>
  </si>
  <si>
    <t>VAV RDG400</t>
  </si>
  <si>
    <t>RDG405KN</t>
  </si>
  <si>
    <t>QBM81-3</t>
  </si>
  <si>
    <t>QBM81-5</t>
  </si>
  <si>
    <t>QBM81-50</t>
  </si>
  <si>
    <t>QFM2120</t>
  </si>
  <si>
    <t>QPM2100</t>
  </si>
  <si>
    <t>QPM2102</t>
  </si>
  <si>
    <t>FK-PZ1</t>
  </si>
  <si>
    <t>FK-PZ2</t>
  </si>
  <si>
    <t>FK-PZ3</t>
  </si>
  <si>
    <t>ALG122</t>
  </si>
  <si>
    <t>ALG123</t>
  </si>
  <si>
    <t>ALG132</t>
  </si>
  <si>
    <t>ALG133</t>
  </si>
  <si>
    <t>ALG142</t>
  </si>
  <si>
    <t>ALG143</t>
  </si>
  <si>
    <t>ALG152</t>
  </si>
  <si>
    <t>QAF64.6-J</t>
  </si>
  <si>
    <t>QBM2030-1U</t>
  </si>
  <si>
    <t>ALG153</t>
  </si>
  <si>
    <t>ALG202</t>
  </si>
  <si>
    <t>ALG203</t>
  </si>
  <si>
    <t>ALG252</t>
  </si>
  <si>
    <t>ALG253</t>
  </si>
  <si>
    <t>ALG322</t>
  </si>
  <si>
    <t>ALG323</t>
  </si>
  <si>
    <t>RAK-TW.1000HB</t>
  </si>
  <si>
    <t>RAK-TW.5000S-H</t>
  </si>
  <si>
    <t>ALG402</t>
  </si>
  <si>
    <t>ALG403</t>
  </si>
  <si>
    <t>ALG502</t>
  </si>
  <si>
    <t>ALG503</t>
  </si>
  <si>
    <t>ASC1.6</t>
  </si>
  <si>
    <t>ASC9.3</t>
  </si>
  <si>
    <t>SAS61.03</t>
  </si>
  <si>
    <t>SAV31.00</t>
  </si>
  <si>
    <t>SAV61.00</t>
  </si>
  <si>
    <t>SAX61.03</t>
  </si>
  <si>
    <t>SKB32.50</t>
  </si>
  <si>
    <t>SKC60</t>
  </si>
  <si>
    <t>SSB31</t>
  </si>
  <si>
    <t>VFL41.100</t>
  </si>
  <si>
    <t>VFL41.125</t>
  </si>
  <si>
    <t>VFL41.150</t>
  </si>
  <si>
    <t>VFL41.200</t>
  </si>
  <si>
    <t>VFL41.250</t>
  </si>
  <si>
    <t>VFL41.300</t>
  </si>
  <si>
    <t>VVF42.100-125</t>
  </si>
  <si>
    <t>VVF42.100-160</t>
  </si>
  <si>
    <t>VVF42.125-200</t>
  </si>
  <si>
    <t>VVF42.125-250</t>
  </si>
  <si>
    <t>VVF42.40-25</t>
  </si>
  <si>
    <t>VVF42.50-40</t>
  </si>
  <si>
    <t>VVF42.65-63</t>
  </si>
  <si>
    <t>VVF42.80-100</t>
  </si>
  <si>
    <t>VVG41.15</t>
  </si>
  <si>
    <t>VVG41.20</t>
  </si>
  <si>
    <t>VVG41.25</t>
  </si>
  <si>
    <t>VVG41.32</t>
  </si>
  <si>
    <t>VVG41.40</t>
  </si>
  <si>
    <t>VVG41.50</t>
  </si>
  <si>
    <t>VXF42.100-125</t>
  </si>
  <si>
    <t>VXF42.125-200</t>
  </si>
  <si>
    <t>SQL361E100</t>
  </si>
  <si>
    <t>SQL361E400</t>
  </si>
  <si>
    <t>VXF42.150-315</t>
  </si>
  <si>
    <t>VXF42.15-4</t>
  </si>
  <si>
    <t>VXF42.20-6.3</t>
  </si>
  <si>
    <t>VXF42.25-10</t>
  </si>
  <si>
    <t>VXF42.32-16</t>
  </si>
  <si>
    <t>VXF42.40-25</t>
  </si>
  <si>
    <t>VXF42.50-40</t>
  </si>
  <si>
    <t>VXF42.65-50</t>
  </si>
  <si>
    <t>VXF42.65-63</t>
  </si>
  <si>
    <t>VXF42.80-100</t>
  </si>
  <si>
    <t>VXG41.15</t>
  </si>
  <si>
    <t>VXG41.20</t>
  </si>
  <si>
    <t>VXG41.25</t>
  </si>
  <si>
    <t>VXG41.32</t>
  </si>
  <si>
    <t>VXG41.40</t>
  </si>
  <si>
    <t>VVF42.65-5</t>
  </si>
  <si>
    <t>VXG41.50</t>
  </si>
  <si>
    <t>PXM10</t>
  </si>
  <si>
    <t>PXM20</t>
  </si>
  <si>
    <t>GBB161.1E</t>
  </si>
  <si>
    <t>GBB166.1E</t>
  </si>
  <si>
    <t>GBB331.1E</t>
  </si>
  <si>
    <t>GBB336.1E</t>
  </si>
  <si>
    <t>GCA161.1E</t>
  </si>
  <si>
    <t>GCA166.1E</t>
  </si>
  <si>
    <t>GCA321.1E</t>
  </si>
  <si>
    <t>GCA326.1E</t>
  </si>
  <si>
    <t>GEB161.1E</t>
  </si>
  <si>
    <t>GEB166.1E</t>
  </si>
  <si>
    <t>GEB361.1E</t>
  </si>
  <si>
    <t>GLB161.1E</t>
  </si>
  <si>
    <t>GLB361.1E</t>
  </si>
  <si>
    <t>GMA161.1E</t>
  </si>
  <si>
    <t>GMA166.1E</t>
  </si>
  <si>
    <t>GMA321.1E</t>
  </si>
  <si>
    <t>GMA326.1E</t>
  </si>
  <si>
    <t>PXM30.E</t>
  </si>
  <si>
    <t>PXM30-1</t>
  </si>
  <si>
    <t>PXM40.E</t>
  </si>
  <si>
    <t>PXM40-1</t>
  </si>
  <si>
    <t>PXM50.E</t>
  </si>
  <si>
    <t>PXM50-1</t>
  </si>
  <si>
    <t>PXX-L1</t>
  </si>
  <si>
    <t>PXX-L12</t>
  </si>
  <si>
    <t>PXX-PBUS</t>
  </si>
  <si>
    <t>G120P-0.75/35B</t>
  </si>
  <si>
    <t>G120P-1.1/35B</t>
  </si>
  <si>
    <t>G120P-1.5/35B</t>
  </si>
  <si>
    <t>G120P-11/35B</t>
  </si>
  <si>
    <t>G120P-15/35B</t>
  </si>
  <si>
    <t>G120P-18.5/35B</t>
  </si>
  <si>
    <t>G120P-2.2/35B</t>
  </si>
  <si>
    <t>FDAI91</t>
  </si>
  <si>
    <t>OP720</t>
  </si>
  <si>
    <t>G120P-22/35B</t>
  </si>
  <si>
    <t>G120P-3/35B</t>
  </si>
  <si>
    <t>G120P-30/35B</t>
  </si>
  <si>
    <t>G120P-37/35B</t>
  </si>
  <si>
    <t>FDBZ290</t>
  </si>
  <si>
    <t>FDL241-9</t>
  </si>
  <si>
    <t>G120P-4/35B</t>
  </si>
  <si>
    <t>G120P-45/35B</t>
  </si>
  <si>
    <t>G120P-5.5/35B</t>
  </si>
  <si>
    <t>OH720</t>
  </si>
  <si>
    <t>HI110</t>
  </si>
  <si>
    <t>OP110</t>
  </si>
  <si>
    <t>HI720</t>
  </si>
  <si>
    <t>FDME221</t>
  </si>
  <si>
    <t>G120P-55/35B</t>
  </si>
  <si>
    <t>G120P-7.5/35B</t>
  </si>
  <si>
    <t>G120P-75/35B</t>
  </si>
  <si>
    <t>G120P-90/35B</t>
  </si>
  <si>
    <t>FDME223</t>
  </si>
  <si>
    <t>OOH740</t>
  </si>
  <si>
    <t>FDT221</t>
  </si>
  <si>
    <t>FDT241</t>
  </si>
  <si>
    <t>FDO221</t>
  </si>
  <si>
    <t>FDO241</t>
  </si>
  <si>
    <t>FDM225-RP</t>
  </si>
  <si>
    <t>OH110-R1</t>
  </si>
  <si>
    <t>FDOOT221</t>
  </si>
  <si>
    <t>FDF242</t>
  </si>
  <si>
    <t>FDL242</t>
  </si>
  <si>
    <t>OH110</t>
  </si>
  <si>
    <t>FDOOT241-A9-EX</t>
  </si>
  <si>
    <t>OOH740-A9-EX</t>
  </si>
  <si>
    <t>FDM223-EX</t>
  </si>
  <si>
    <t>DF1101-EX</t>
  </si>
  <si>
    <t>FDF242-EX</t>
  </si>
  <si>
    <t>FDS226-RW</t>
  </si>
  <si>
    <t>FDSB227-WR</t>
  </si>
  <si>
    <t>FDS226-RR</t>
  </si>
  <si>
    <t>N125/22</t>
  </si>
  <si>
    <t>N140/13</t>
  </si>
  <si>
    <t>ROLP-LX-RR</t>
  </si>
  <si>
    <t>TXA1.K-48</t>
  </si>
  <si>
    <t>TXA1.K12</t>
  </si>
  <si>
    <t>TXA1.K24</t>
  </si>
  <si>
    <t>TXM1.16D</t>
  </si>
  <si>
    <t>TXM1.6R</t>
  </si>
  <si>
    <t>TXM1.8D</t>
  </si>
  <si>
    <t>TXM1.8P</t>
  </si>
  <si>
    <t>TXM1.8U</t>
  </si>
  <si>
    <t>TXM1.8X</t>
  </si>
  <si>
    <t>TXS1.12F10 TX-I/O</t>
  </si>
  <si>
    <t>TXS1.EF10</t>
  </si>
  <si>
    <t>FDCIO222</t>
  </si>
  <si>
    <t>SB3</t>
  </si>
  <si>
    <t>TXI2.OPEN RS232/485</t>
  </si>
  <si>
    <t>TXM1.4D3R</t>
  </si>
  <si>
    <t>FDCIO224</t>
  </si>
  <si>
    <t>FDCIO223</t>
  </si>
  <si>
    <t>NK8237.2</t>
  </si>
  <si>
    <t>TXA1.IBE ISLAND</t>
  </si>
  <si>
    <t>VN2002-A1</t>
  </si>
  <si>
    <t>FC726-ZA</t>
  </si>
  <si>
    <t>FCnet/C-WEB</t>
  </si>
  <si>
    <t>RXM21.1</t>
  </si>
  <si>
    <t>FT724-ZZ</t>
  </si>
  <si>
    <t>FCA2001-A1</t>
  </si>
  <si>
    <t>RXM39.1</t>
  </si>
  <si>
    <t>VN2003-A1</t>
  </si>
  <si>
    <t>XCA2005-A1</t>
  </si>
  <si>
    <t>FN2006-A1</t>
  </si>
  <si>
    <t>AC5102</t>
  </si>
  <si>
    <t>TXM1.8X-ML</t>
  </si>
  <si>
    <t>TXM1.8U-ML</t>
  </si>
  <si>
    <t>TXM1.8T</t>
  </si>
  <si>
    <t>TXM1.8RB</t>
  </si>
  <si>
    <t>PXC001.D</t>
  </si>
  <si>
    <t>PXC5.E003</t>
  </si>
  <si>
    <t>POL635.00/STD</t>
  </si>
  <si>
    <t>POL636.00/STD</t>
  </si>
  <si>
    <t>POL424.50/STD</t>
  </si>
  <si>
    <t>POL427.50/STD</t>
  </si>
  <si>
    <t>PXC7.E400L</t>
  </si>
  <si>
    <t>PXC7.E400M</t>
  </si>
  <si>
    <t>PXC7.E400S</t>
  </si>
  <si>
    <t>PXC4.E16</t>
  </si>
  <si>
    <t>PXC4.M16</t>
  </si>
  <si>
    <t>PXC5.E24</t>
  </si>
  <si>
    <t>PXC4.E16S</t>
  </si>
  <si>
    <t>PXC4.M16S</t>
  </si>
  <si>
    <t>FA2007-A1</t>
  </si>
  <si>
    <t>FA2003-A1</t>
  </si>
  <si>
    <t>FA2005-A1</t>
  </si>
  <si>
    <t>FA2004-A1</t>
  </si>
  <si>
    <t>BAT12-25</t>
  </si>
  <si>
    <t>FA2008-A1</t>
  </si>
  <si>
    <t>FP2015-A1</t>
  </si>
  <si>
    <t>FP120-Z1</t>
  </si>
  <si>
    <t>FP2004-A1</t>
  </si>
  <si>
    <t>FCI2003-A1</t>
  </si>
  <si>
    <t>FDCH221</t>
  </si>
  <si>
    <t>DLR1192</t>
  </si>
  <si>
    <t>FN2012-A1</t>
  </si>
  <si>
    <t>DB721</t>
  </si>
  <si>
    <t>FDLB291</t>
  </si>
  <si>
    <t>FDB226-R</t>
  </si>
  <si>
    <t>DBZ1193A</t>
  </si>
  <si>
    <t>FDMH295-R</t>
  </si>
  <si>
    <t>DMZ1197-AC</t>
  </si>
  <si>
    <t>FDB228</t>
  </si>
  <si>
    <t>DB110</t>
  </si>
  <si>
    <t>FDMH293-R</t>
  </si>
  <si>
    <t>EOL22(Ex)</t>
  </si>
  <si>
    <t>Z3I410</t>
  </si>
  <si>
    <t>DMZ1197-AD</t>
  </si>
  <si>
    <t>DCA1191-AB</t>
  </si>
  <si>
    <t>FCI2025-A1</t>
  </si>
  <si>
    <t>BA721</t>
  </si>
  <si>
    <t>Труба воздухозаборная для отбора проб воздуха из вентиляционных каналов диаметром 100-600 мм., длина 600 мм, модели FDBZ290-AA</t>
  </si>
  <si>
    <t>FDBZ290-AA</t>
  </si>
  <si>
    <t>FCL2001-A1</t>
  </si>
  <si>
    <t>FDB221</t>
  </si>
  <si>
    <t>FDB201</t>
  </si>
  <si>
    <t>FDB293</t>
  </si>
  <si>
    <t>FDFC242</t>
  </si>
  <si>
    <t>MWV1</t>
  </si>
  <si>
    <t>FDCL221-EX</t>
  </si>
  <si>
    <t>FH7203-Z3</t>
  </si>
  <si>
    <t>FHA2016-A1</t>
  </si>
  <si>
    <t>FH7205-Z3</t>
  </si>
  <si>
    <t>FCM7214-Y3</t>
  </si>
  <si>
    <t>TXA1.5K120</t>
  </si>
  <si>
    <t>TXA1.K-120</t>
  </si>
  <si>
    <t>TXA1.K-72</t>
  </si>
  <si>
    <t>TXA1.K-96</t>
  </si>
  <si>
    <t>TXA1.LA4</t>
  </si>
  <si>
    <t>TXA1.LH2</t>
  </si>
  <si>
    <t>RXZ20.1</t>
  </si>
  <si>
    <t>RXZ30.1</t>
  </si>
  <si>
    <t>SEA45.5</t>
  </si>
  <si>
    <t>SEM61.4</t>
  </si>
  <si>
    <t>SEM62.1</t>
  </si>
  <si>
    <t>SEM62.2</t>
  </si>
  <si>
    <t>MVS661.25-6.3N</t>
  </si>
  <si>
    <t>OCI700.1</t>
  </si>
  <si>
    <t>OZW672.01</t>
  </si>
  <si>
    <t>OZW672.04</t>
  </si>
  <si>
    <t>OZW672.16</t>
  </si>
  <si>
    <t>OZW772.01</t>
  </si>
  <si>
    <t>OZW772.04</t>
  </si>
  <si>
    <t>OZW772.16</t>
  </si>
  <si>
    <t>OZW772.250</t>
  </si>
  <si>
    <t>N125/02</t>
  </si>
  <si>
    <t>QAC2030</t>
  </si>
  <si>
    <t>ALT-SB100</t>
  </si>
  <si>
    <t>STA321.65L10</t>
  </si>
  <si>
    <t>PXA-C2</t>
  </si>
  <si>
    <t>PXA-C3</t>
  </si>
  <si>
    <t>PXA-H1</t>
  </si>
  <si>
    <t>QAM2120.040</t>
  </si>
  <si>
    <t>QFM2160</t>
  </si>
  <si>
    <t>QAE2120.010</t>
  </si>
  <si>
    <t>ALT-SS100</t>
  </si>
  <si>
    <t>QBM2030-30</t>
  </si>
  <si>
    <t>AQB2000</t>
  </si>
  <si>
    <t>QAM9020.200</t>
  </si>
  <si>
    <t>QAC34/101</t>
  </si>
  <si>
    <t>QAD36/101</t>
  </si>
  <si>
    <t>QFA2000</t>
  </si>
  <si>
    <t>G120P-BOP-2</t>
  </si>
  <si>
    <t>G120P-DOOR-KIT</t>
  </si>
  <si>
    <t>QAC22</t>
  </si>
  <si>
    <t>QFA3160</t>
  </si>
  <si>
    <t>QBE2003-P16</t>
  </si>
  <si>
    <t>QAE2112.010</t>
  </si>
  <si>
    <t>AP 254/02</t>
  </si>
  <si>
    <t>QFA2060</t>
  </si>
  <si>
    <t>CMD.06</t>
  </si>
  <si>
    <t>QFA2050/MO</t>
  </si>
  <si>
    <t>FDLR242</t>
  </si>
  <si>
    <t>FDLRSM242</t>
  </si>
  <si>
    <t>FDLU242</t>
  </si>
  <si>
    <t>FDMH293-O</t>
  </si>
  <si>
    <t>FDUL221</t>
  </si>
  <si>
    <t>RE6</t>
  </si>
  <si>
    <t>REF8</t>
  </si>
  <si>
    <t>FDUM293</t>
  </si>
  <si>
    <t>MK-4400</t>
  </si>
  <si>
    <t>FDLRL242</t>
  </si>
  <si>
    <t>FDFMA242</t>
  </si>
  <si>
    <t>ADD5110</t>
  </si>
  <si>
    <t>AR20M-MF</t>
  </si>
  <si>
    <t>ABP5100-BL</t>
  </si>
  <si>
    <t>ENC-010</t>
  </si>
  <si>
    <t>MK-2400-2</t>
  </si>
  <si>
    <t>FCL2008-A1</t>
  </si>
  <si>
    <t>FDAI92</t>
  </si>
  <si>
    <t>AI330</t>
  </si>
  <si>
    <t>MK-6400-5</t>
  </si>
  <si>
    <t>AGB800-AM</t>
  </si>
  <si>
    <t>ZU_M20X1.5</t>
  </si>
  <si>
    <t>PDM-I12T</t>
  </si>
  <si>
    <t>PZ-MBG2</t>
  </si>
  <si>
    <t>UM1D</t>
  </si>
  <si>
    <t>FGV24204</t>
  </si>
  <si>
    <t>SPCK620.100</t>
  </si>
  <si>
    <t>FTO2001-A1</t>
  </si>
  <si>
    <t>FDB227-R</t>
  </si>
  <si>
    <t>M20X1.5MSVER</t>
  </si>
  <si>
    <t>3415MZ0-EX</t>
  </si>
  <si>
    <t>FDCH222</t>
  </si>
  <si>
    <t>FDMH291-R</t>
  </si>
  <si>
    <t>DFB1190</t>
  </si>
  <si>
    <t>DM1103-L</t>
  </si>
  <si>
    <t>DM1103-S.</t>
  </si>
  <si>
    <t>XC1005-A</t>
  </si>
  <si>
    <t>7ML5431-0HC20-1CF1</t>
  </si>
  <si>
    <t>FС724-ZA</t>
  </si>
  <si>
    <t>FC722-ZZ</t>
  </si>
  <si>
    <t>FC722-YZ</t>
  </si>
  <si>
    <t>FC724-ZE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</si>
</sst>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-* #,##0.00_-;\-* #,##0.00_-;_-* &quot;-&quot;??_-;_-@_-"/>
    <numFmt numFmtId="164" formatCode="_(* #,##0.00_);_(* \(#,##0.00\);_(* &quot;-&quot;??_);_(@_)"/>
    <numFmt numFmtId="165" formatCode="0.000"/>
    <numFmt numFmtId="166" formatCode="#,##0.00\ &quot;₸&quot;"/>
    <numFmt numFmtId="167" formatCode="_-* #,##0.00\ _₸_-;\-* #,##0.00\ _₸_-;_-* &quot;-&quot;??\ _₸_-;_-@_-"/>
    <numFmt numFmtId="168" formatCode="#,##0\ _₸"/>
    <numFmt numFmtId="169" formatCode="0.0"/>
    <numFmt numFmtId="170" formatCode="0.00000"/>
    <numFmt numFmtId="171" formatCode="0.0000"/>
  </numFmts>
  <fonts count="26">
    <font>
      <sz val="11"/>
      <color theme="1"/>
      <name val="Aptos Narrow"/>
      <family val="2"/>
      <charset val="204"/>
      <scheme val="minor"/>
    </font>
    <font>
      <sz val="8"/>
      <name val="Aptos Narrow"/>
      <family val="2"/>
      <charset val="204"/>
      <scheme val="minor"/>
    </font>
    <font>
      <sz val="10"/>
      <color rgb="FF000000"/>
      <name val="Times New Roman"/>
      <family val="1"/>
      <charset val="204"/>
    </font>
    <font>
      <sz val="11"/>
      <color theme="1"/>
      <name val="Aptos Narrow"/>
      <family val="2"/>
      <charset val="204"/>
      <scheme val="minor"/>
    </font>
    <font>
      <sz val="10"/>
      <name val="Arial"/>
      <family val="2"/>
      <charset val="204"/>
    </font>
    <font>
      <sz val="11"/>
      <color theme="1"/>
      <name val="Aptos Narrow"/>
      <family val="2"/>
      <scheme val="minor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name val="Times New Roman"/>
      <family val="1"/>
      <charset val="204"/>
    </font>
    <font>
      <b/>
      <sz val="9"/>
      <name val="Times New Roman"/>
      <family val="1"/>
      <charset val="204"/>
    </font>
    <font>
      <sz val="9"/>
      <name val="Times New Roman"/>
      <family val="1"/>
      <charset val="204"/>
    </font>
    <font>
      <sz val="9"/>
      <color theme="1"/>
      <name val="Times New Roman"/>
      <family val="1"/>
      <charset val="204"/>
    </font>
    <font>
      <sz val="9"/>
      <color theme="1"/>
      <name val="Aptos Narrow"/>
      <family val="2"/>
      <charset val="204"/>
      <scheme val="minor"/>
    </font>
    <font>
      <sz val="9"/>
      <name val="Times New Roman"/>
      <family val="1"/>
    </font>
    <font>
      <b/>
      <sz val="11"/>
      <color theme="1"/>
      <name val="Aptos Narrow"/>
      <family val="2"/>
      <charset val="204"/>
      <scheme val="minor"/>
    </font>
    <font>
      <sz val="11"/>
      <color rgb="FFFF0000"/>
      <name val="Aptos Narrow"/>
      <charset val="204"/>
      <scheme val="minor"/>
    </font>
    <font>
      <b/>
      <sz val="9"/>
      <name val="Calibri"/>
      <family val="2"/>
      <charset val="204"/>
    </font>
    <font>
      <b/>
      <sz val="9"/>
      <color theme="1"/>
      <name val="Calibri"/>
      <family val="2"/>
      <charset val="204"/>
    </font>
    <font>
      <b/>
      <u/>
      <sz val="9"/>
      <name val="Calibri"/>
      <family val="2"/>
      <charset val="204"/>
    </font>
    <font>
      <b/>
      <sz val="9"/>
      <color rgb="FF000000"/>
      <name val="Calibri"/>
      <family val="2"/>
      <charset val="204"/>
    </font>
    <font>
      <sz val="9"/>
      <color rgb="FF000000"/>
      <name val="Calibri"/>
      <family val="2"/>
      <charset val="204"/>
    </font>
    <font>
      <sz val="9"/>
      <color theme="1"/>
      <name val="Calibri"/>
      <family val="2"/>
      <charset val="204"/>
    </font>
    <font>
      <sz val="9"/>
      <name val="Calibri"/>
      <family val="2"/>
      <charset val="204"/>
    </font>
    <font>
      <sz val="9"/>
      <color theme="1"/>
      <name val="Arial"/>
      <family val="2"/>
      <charset val="204"/>
    </font>
    <font>
      <sz val="8"/>
      <color theme="1"/>
      <name val="Arial"/>
      <family val="2"/>
      <charset val="204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FFFF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11">
    <xf numFmtId="0" fontId="0" fillId="0" borderId="0"/>
    <xf numFmtId="0" fontId="2" fillId="0" borderId="0"/>
    <xf numFmtId="43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0" fontId="4" fillId="0" borderId="0"/>
    <xf numFmtId="0" fontId="5" fillId="0" borderId="0"/>
    <xf numFmtId="167" fontId="5" fillId="0" borderId="0" applyFont="0" applyFill="0" applyBorder="0" applyAlignment="0" applyProtection="0"/>
    <xf numFmtId="0" fontId="5" fillId="0" borderId="0"/>
    <xf numFmtId="0" fontId="2" fillId="0" borderId="0"/>
    <xf numFmtId="43" fontId="2" fillId="0" borderId="0" applyFont="0" applyFill="0" applyBorder="0" applyAlignment="0" applyProtection="0"/>
  </cellStyleXfs>
  <cellXfs count="199">
    <xf numFmtId="0" fontId="0" fillId="0" borderId="0" xfId="0"/>
    <xf numFmtId="0" fontId="6" fillId="0" borderId="0" xfId="6" applyFont="1" applyAlignment="1">
      <alignment horizontal="center" wrapText="1"/>
    </xf>
    <xf numFmtId="0" fontId="6" fillId="0" borderId="0" xfId="6" applyFont="1"/>
    <xf numFmtId="0" fontId="6" fillId="0" borderId="1" xfId="6" applyFont="1" applyBorder="1" applyAlignment="1">
      <alignment horizontal="center" wrapText="1"/>
    </xf>
    <xf numFmtId="0" fontId="6" fillId="0" borderId="1" xfId="0" applyFont="1" applyBorder="1" applyAlignment="1">
      <alignment horizontal="center" wrapText="1"/>
    </xf>
    <xf numFmtId="49" fontId="6" fillId="0" borderId="1" xfId="0" applyNumberFormat="1" applyFont="1" applyFill="1" applyBorder="1" applyAlignment="1">
      <alignment horizontal="center"/>
    </xf>
    <xf numFmtId="0" fontId="6" fillId="0" borderId="1" xfId="0" applyFont="1" applyFill="1" applyBorder="1" applyAlignment="1">
      <alignment horizontal="center"/>
    </xf>
    <xf numFmtId="0" fontId="8" fillId="0" borderId="1" xfId="0" applyFont="1" applyFill="1" applyBorder="1" applyAlignment="1">
      <alignment horizontal="center" wrapText="1"/>
    </xf>
    <xf numFmtId="0" fontId="9" fillId="0" borderId="1" xfId="0" applyFont="1" applyFill="1" applyBorder="1" applyAlignment="1">
      <alignment horizontal="center" wrapText="1"/>
    </xf>
    <xf numFmtId="49" fontId="9" fillId="0" borderId="1" xfId="0" applyNumberFormat="1" applyFont="1" applyFill="1" applyBorder="1" applyAlignment="1">
      <alignment horizontal="center" wrapText="1"/>
    </xf>
    <xf numFmtId="49" fontId="6" fillId="0" borderId="1" xfId="0" applyNumberFormat="1" applyFont="1" applyFill="1" applyBorder="1" applyAlignment="1">
      <alignment horizontal="center" wrapText="1"/>
    </xf>
    <xf numFmtId="0" fontId="6" fillId="0" borderId="1" xfId="0" applyFont="1" applyFill="1" applyBorder="1" applyAlignment="1">
      <alignment horizontal="center" wrapText="1"/>
    </xf>
    <xf numFmtId="166" fontId="6" fillId="0" borderId="0" xfId="6" applyNumberFormat="1" applyFont="1" applyAlignment="1">
      <alignment horizontal="center" wrapText="1"/>
    </xf>
    <xf numFmtId="0" fontId="6" fillId="0" borderId="0" xfId="6" applyFont="1" applyAlignment="1">
      <alignment horizontal="center"/>
    </xf>
    <xf numFmtId="0" fontId="6" fillId="2" borderId="1" xfId="6" applyFont="1" applyFill="1" applyBorder="1" applyAlignment="1">
      <alignment horizontal="center"/>
    </xf>
    <xf numFmtId="0" fontId="6" fillId="0" borderId="1" xfId="6" applyFont="1" applyBorder="1" applyAlignment="1">
      <alignment horizontal="center"/>
    </xf>
    <xf numFmtId="165" fontId="6" fillId="0" borderId="1" xfId="6" applyNumberFormat="1" applyFont="1" applyBorder="1" applyAlignment="1">
      <alignment horizontal="center"/>
    </xf>
    <xf numFmtId="166" fontId="6" fillId="0" borderId="1" xfId="6" applyNumberFormat="1" applyFont="1" applyBorder="1" applyAlignment="1">
      <alignment horizontal="center"/>
    </xf>
    <xf numFmtId="166" fontId="6" fillId="0" borderId="1" xfId="7" applyNumberFormat="1" applyFont="1" applyBorder="1" applyAlignment="1">
      <alignment horizontal="center"/>
    </xf>
    <xf numFmtId="0" fontId="9" fillId="0" borderId="1" xfId="0" applyFont="1" applyFill="1" applyBorder="1" applyAlignment="1">
      <alignment horizontal="center"/>
    </xf>
    <xf numFmtId="49" fontId="9" fillId="0" borderId="1" xfId="0" applyNumberFormat="1" applyFont="1" applyFill="1" applyBorder="1" applyAlignment="1">
      <alignment horizontal="center"/>
    </xf>
    <xf numFmtId="166" fontId="6" fillId="0" borderId="0" xfId="6" applyNumberFormat="1" applyFont="1" applyAlignment="1">
      <alignment horizontal="center"/>
    </xf>
    <xf numFmtId="0" fontId="6" fillId="2" borderId="1" xfId="6" applyFont="1" applyFill="1" applyBorder="1" applyAlignment="1">
      <alignment horizontal="center" wrapText="1"/>
    </xf>
    <xf numFmtId="0" fontId="7" fillId="2" borderId="1" xfId="6" applyFont="1" applyFill="1" applyBorder="1" applyAlignment="1">
      <alignment horizontal="center" wrapText="1"/>
    </xf>
    <xf numFmtId="166" fontId="6" fillId="2" borderId="1" xfId="6" applyNumberFormat="1" applyFont="1" applyFill="1" applyBorder="1" applyAlignment="1">
      <alignment horizontal="center" wrapText="1"/>
    </xf>
    <xf numFmtId="2" fontId="6" fillId="0" borderId="1" xfId="0" applyNumberFormat="1" applyFont="1" applyBorder="1" applyAlignment="1">
      <alignment horizontal="center" wrapText="1"/>
    </xf>
    <xf numFmtId="49" fontId="7" fillId="0" borderId="1" xfId="0" applyNumberFormat="1" applyFont="1" applyFill="1" applyBorder="1" applyAlignment="1">
      <alignment horizontal="center" wrapText="1"/>
    </xf>
    <xf numFmtId="0" fontId="7" fillId="0" borderId="1" xfId="0" applyFont="1" applyFill="1" applyBorder="1" applyAlignment="1">
      <alignment horizontal="center" wrapText="1"/>
    </xf>
    <xf numFmtId="3" fontId="7" fillId="0" borderId="1" xfId="0" applyNumberFormat="1" applyFont="1" applyFill="1" applyBorder="1" applyAlignment="1">
      <alignment horizontal="center" wrapText="1"/>
    </xf>
    <xf numFmtId="165" fontId="7" fillId="0" borderId="1" xfId="0" applyNumberFormat="1" applyFont="1" applyFill="1" applyBorder="1" applyAlignment="1">
      <alignment horizontal="center"/>
    </xf>
    <xf numFmtId="168" fontId="7" fillId="0" borderId="1" xfId="0" applyNumberFormat="1" applyFont="1" applyFill="1" applyBorder="1" applyAlignment="1">
      <alignment horizontal="center" wrapText="1"/>
    </xf>
    <xf numFmtId="165" fontId="6" fillId="0" borderId="1" xfId="0" applyNumberFormat="1" applyFont="1" applyFill="1" applyBorder="1" applyAlignment="1">
      <alignment horizontal="center"/>
    </xf>
    <xf numFmtId="168" fontId="6" fillId="0" borderId="1" xfId="0" applyNumberFormat="1" applyFont="1" applyFill="1" applyBorder="1" applyAlignment="1">
      <alignment horizontal="center"/>
    </xf>
    <xf numFmtId="0" fontId="7" fillId="0" borderId="1" xfId="0" applyFont="1" applyFill="1" applyBorder="1" applyAlignment="1">
      <alignment horizontal="center"/>
    </xf>
    <xf numFmtId="3" fontId="6" fillId="0" borderId="1" xfId="0" applyNumberFormat="1" applyFont="1" applyFill="1" applyBorder="1" applyAlignment="1">
      <alignment horizontal="center" wrapText="1"/>
    </xf>
    <xf numFmtId="168" fontId="6" fillId="0" borderId="1" xfId="0" applyNumberFormat="1" applyFont="1" applyFill="1" applyBorder="1" applyAlignment="1">
      <alignment horizontal="center" wrapText="1"/>
    </xf>
    <xf numFmtId="49" fontId="7" fillId="0" borderId="1" xfId="0" applyNumberFormat="1" applyFont="1" applyFill="1" applyBorder="1" applyAlignment="1">
      <alignment horizontal="center"/>
    </xf>
    <xf numFmtId="168" fontId="7" fillId="0" borderId="1" xfId="0" applyNumberFormat="1" applyFont="1" applyFill="1" applyBorder="1" applyAlignment="1">
      <alignment horizontal="center"/>
    </xf>
    <xf numFmtId="168" fontId="9" fillId="0" borderId="1" xfId="0" applyNumberFormat="1" applyFont="1" applyFill="1" applyBorder="1" applyAlignment="1">
      <alignment horizontal="center"/>
    </xf>
    <xf numFmtId="0" fontId="7" fillId="2" borderId="1" xfId="6" applyFont="1" applyFill="1" applyBorder="1" applyAlignment="1">
      <alignment horizontal="center"/>
    </xf>
    <xf numFmtId="166" fontId="7" fillId="2" borderId="1" xfId="6" applyNumberFormat="1" applyFont="1" applyFill="1" applyBorder="1" applyAlignment="1">
      <alignment horizontal="center"/>
    </xf>
    <xf numFmtId="0" fontId="11" fillId="0" borderId="0" xfId="0" applyFont="1" applyFill="1" applyAlignment="1">
      <alignment horizontal="center" vertical="center" wrapText="1"/>
    </xf>
    <xf numFmtId="0" fontId="11" fillId="0" borderId="1" xfId="0" applyFont="1" applyFill="1" applyBorder="1" applyAlignment="1">
      <alignment horizontal="center" vertical="center" wrapText="1"/>
    </xf>
    <xf numFmtId="43" fontId="11" fillId="0" borderId="1" xfId="2" applyFont="1" applyFill="1" applyBorder="1" applyAlignment="1">
      <alignment horizontal="center" vertical="center" wrapText="1"/>
    </xf>
    <xf numFmtId="4" fontId="11" fillId="0" borderId="1" xfId="0" applyNumberFormat="1" applyFont="1" applyFill="1" applyBorder="1" applyAlignment="1">
      <alignment horizontal="center" vertical="center" wrapText="1"/>
    </xf>
    <xf numFmtId="43" fontId="11" fillId="0" borderId="1" xfId="2" applyFont="1" applyFill="1" applyBorder="1" applyAlignment="1" applyProtection="1">
      <alignment horizontal="center" vertical="center" wrapText="1"/>
      <protection hidden="1"/>
    </xf>
    <xf numFmtId="0" fontId="12" fillId="0" borderId="0" xfId="0" applyFont="1" applyFill="1" applyAlignment="1">
      <alignment horizontal="center" vertical="center" wrapText="1"/>
    </xf>
    <xf numFmtId="0" fontId="11" fillId="0" borderId="0" xfId="0" applyFont="1" applyFill="1" applyBorder="1" applyAlignment="1">
      <alignment horizontal="center" vertical="center" wrapText="1"/>
    </xf>
    <xf numFmtId="0" fontId="11" fillId="0" borderId="1" xfId="0" applyFont="1" applyFill="1" applyBorder="1" applyAlignment="1">
      <alignment horizontal="center" vertical="center"/>
    </xf>
    <xf numFmtId="0" fontId="13" fillId="0" borderId="1" xfId="0" applyFont="1" applyBorder="1" applyAlignment="1">
      <alignment horizontal="center"/>
    </xf>
    <xf numFmtId="0" fontId="13" fillId="0" borderId="0" xfId="0" applyFont="1" applyAlignment="1">
      <alignment horizontal="center"/>
    </xf>
    <xf numFmtId="0" fontId="13" fillId="0" borderId="0" xfId="0" applyFont="1"/>
    <xf numFmtId="49" fontId="11" fillId="0" borderId="0" xfId="0" applyNumberFormat="1" applyFont="1" applyFill="1" applyBorder="1" applyAlignment="1">
      <alignment horizontal="center" vertical="center" wrapText="1"/>
    </xf>
    <xf numFmtId="49" fontId="11" fillId="0" borderId="3" xfId="2" applyNumberFormat="1" applyFont="1" applyFill="1" applyBorder="1" applyAlignment="1">
      <alignment horizontal="center" vertical="center" wrapText="1"/>
    </xf>
    <xf numFmtId="49" fontId="11" fillId="0" borderId="3" xfId="0" applyNumberFormat="1" applyFont="1" applyFill="1" applyBorder="1" applyAlignment="1">
      <alignment horizontal="center" vertical="center" wrapText="1"/>
    </xf>
    <xf numFmtId="0" fontId="11" fillId="0" borderId="3" xfId="0" applyFont="1" applyFill="1" applyBorder="1" applyAlignment="1">
      <alignment horizontal="center" vertical="center" wrapText="1"/>
    </xf>
    <xf numFmtId="0" fontId="11" fillId="0" borderId="3" xfId="0" applyFont="1" applyFill="1" applyBorder="1" applyAlignment="1">
      <alignment horizontal="center" vertical="center"/>
    </xf>
    <xf numFmtId="43" fontId="11" fillId="0" borderId="4" xfId="2" applyFont="1" applyFill="1" applyBorder="1" applyAlignment="1">
      <alignment horizontal="center" vertical="center" wrapText="1"/>
    </xf>
    <xf numFmtId="43" fontId="11" fillId="0" borderId="4" xfId="2" applyFont="1" applyFill="1" applyBorder="1" applyAlignment="1" applyProtection="1">
      <alignment horizontal="center" vertical="center" wrapText="1"/>
      <protection hidden="1"/>
    </xf>
    <xf numFmtId="49" fontId="10" fillId="3" borderId="5" xfId="0" applyNumberFormat="1" applyFont="1" applyFill="1" applyBorder="1" applyAlignment="1">
      <alignment horizontal="center" vertical="center" wrapText="1"/>
    </xf>
    <xf numFmtId="0" fontId="10" fillId="3" borderId="6" xfId="0" applyFont="1" applyFill="1" applyBorder="1" applyAlignment="1">
      <alignment horizontal="center" vertical="center" wrapText="1"/>
    </xf>
    <xf numFmtId="49" fontId="11" fillId="0" borderId="8" xfId="0" applyNumberFormat="1" applyFont="1" applyFill="1" applyBorder="1" applyAlignment="1">
      <alignment horizontal="center" vertical="center" wrapText="1"/>
    </xf>
    <xf numFmtId="0" fontId="11" fillId="0" borderId="9" xfId="0" applyFont="1" applyFill="1" applyBorder="1" applyAlignment="1">
      <alignment horizontal="center" vertical="center" wrapText="1"/>
    </xf>
    <xf numFmtId="43" fontId="11" fillId="0" borderId="10" xfId="2" applyFont="1" applyFill="1" applyBorder="1" applyAlignment="1">
      <alignment horizontal="center" vertical="center" wrapText="1"/>
    </xf>
    <xf numFmtId="0" fontId="10" fillId="3" borderId="6" xfId="0" applyNumberFormat="1" applyFont="1" applyFill="1" applyBorder="1" applyAlignment="1">
      <alignment horizontal="center" vertical="center" wrapText="1"/>
    </xf>
    <xf numFmtId="0" fontId="11" fillId="0" borderId="1" xfId="2" applyNumberFormat="1" applyFont="1" applyFill="1" applyBorder="1" applyAlignment="1">
      <alignment horizontal="center" vertical="center" wrapText="1"/>
    </xf>
    <xf numFmtId="0" fontId="11" fillId="0" borderId="1" xfId="0" applyNumberFormat="1" applyFont="1" applyFill="1" applyBorder="1" applyAlignment="1">
      <alignment horizontal="center" vertical="center" wrapText="1"/>
    </xf>
    <xf numFmtId="0" fontId="11" fillId="0" borderId="1" xfId="0" applyNumberFormat="1" applyFont="1" applyFill="1" applyBorder="1" applyAlignment="1">
      <alignment horizontal="center" vertical="center"/>
    </xf>
    <xf numFmtId="0" fontId="13" fillId="4" borderId="1" xfId="0" applyNumberFormat="1" applyFont="1" applyFill="1" applyBorder="1" applyAlignment="1">
      <alignment horizontal="center" vertical="center"/>
    </xf>
    <xf numFmtId="0" fontId="13" fillId="0" borderId="1" xfId="0" applyNumberFormat="1" applyFont="1" applyBorder="1" applyAlignment="1">
      <alignment horizontal="center" vertical="center"/>
    </xf>
    <xf numFmtId="0" fontId="12" fillId="4" borderId="1" xfId="0" applyNumberFormat="1" applyFont="1" applyFill="1" applyBorder="1" applyAlignment="1">
      <alignment horizontal="center" vertical="center"/>
    </xf>
    <xf numFmtId="0" fontId="12" fillId="0" borderId="1" xfId="0" applyNumberFormat="1" applyFont="1" applyBorder="1" applyAlignment="1">
      <alignment horizontal="center"/>
    </xf>
    <xf numFmtId="0" fontId="12" fillId="4" borderId="1" xfId="0" applyNumberFormat="1" applyFont="1" applyFill="1" applyBorder="1" applyAlignment="1">
      <alignment horizontal="center"/>
    </xf>
    <xf numFmtId="0" fontId="11" fillId="0" borderId="9" xfId="0" applyNumberFormat="1" applyFont="1" applyFill="1" applyBorder="1" applyAlignment="1">
      <alignment horizontal="center" vertical="center" wrapText="1"/>
    </xf>
    <xf numFmtId="0" fontId="11" fillId="0" borderId="0" xfId="0" applyNumberFormat="1" applyFont="1" applyFill="1" applyBorder="1" applyAlignment="1">
      <alignment horizontal="center" vertical="center" wrapText="1"/>
    </xf>
    <xf numFmtId="49" fontId="11" fillId="0" borderId="1" xfId="0" applyNumberFormat="1" applyFont="1" applyFill="1" applyBorder="1" applyAlignment="1">
      <alignment horizontal="center" vertical="center" wrapText="1"/>
    </xf>
    <xf numFmtId="43" fontId="13" fillId="0" borderId="1" xfId="2" applyFont="1" applyBorder="1" applyAlignment="1">
      <alignment horizontal="center"/>
    </xf>
    <xf numFmtId="43" fontId="13" fillId="0" borderId="4" xfId="2" applyFont="1" applyBorder="1" applyAlignment="1">
      <alignment horizontal="center"/>
    </xf>
    <xf numFmtId="2" fontId="11" fillId="0" borderId="0" xfId="2" applyNumberFormat="1" applyFont="1" applyFill="1" applyBorder="1" applyAlignment="1">
      <alignment horizontal="center" vertical="center" wrapText="1"/>
    </xf>
    <xf numFmtId="2" fontId="10" fillId="3" borderId="7" xfId="2" applyNumberFormat="1" applyFont="1" applyFill="1" applyBorder="1" applyAlignment="1">
      <alignment horizontal="center" vertical="center" wrapText="1"/>
    </xf>
    <xf numFmtId="2" fontId="10" fillId="3" borderId="1" xfId="2" applyNumberFormat="1" applyFont="1" applyFill="1" applyBorder="1" applyAlignment="1">
      <alignment horizontal="center" vertical="center" wrapText="1"/>
    </xf>
    <xf numFmtId="43" fontId="11" fillId="0" borderId="9" xfId="2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15" fillId="0" borderId="0" xfId="0" applyFont="1" applyAlignment="1">
      <alignment wrapText="1"/>
    </xf>
    <xf numFmtId="0" fontId="0" fillId="0" borderId="0" xfId="0" applyAlignment="1">
      <alignment horizontal="center" vertical="center" wrapText="1"/>
    </xf>
    <xf numFmtId="0" fontId="0" fillId="0" borderId="1" xfId="0" applyBorder="1" applyAlignment="1">
      <alignment horizontal="left" vertical="center" wrapText="1"/>
    </xf>
    <xf numFmtId="0" fontId="0" fillId="0" borderId="1" xfId="0" applyBorder="1" applyAlignment="1">
      <alignment horizontal="center" vertical="center" wrapText="1"/>
    </xf>
    <xf numFmtId="0" fontId="0" fillId="0" borderId="4" xfId="0" applyBorder="1" applyAlignment="1">
      <alignment horizontal="left" vertical="center" wrapText="1"/>
    </xf>
    <xf numFmtId="0" fontId="15" fillId="0" borderId="1" xfId="0" applyFont="1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  <xf numFmtId="0" fontId="0" fillId="0" borderId="1" xfId="0" applyBorder="1" applyAlignment="1">
      <alignment vertical="center" wrapText="1"/>
    </xf>
    <xf numFmtId="0" fontId="11" fillId="0" borderId="0" xfId="0" applyFont="1" applyAlignment="1">
      <alignment horizontal="center" vertical="center" wrapText="1"/>
    </xf>
    <xf numFmtId="0" fontId="14" fillId="0" borderId="1" xfId="9" applyNumberFormat="1" applyFont="1" applyBorder="1" applyAlignment="1">
      <alignment horizontal="center" vertical="top" wrapText="1"/>
    </xf>
    <xf numFmtId="0" fontId="11" fillId="0" borderId="2" xfId="0" applyNumberFormat="1" applyFont="1" applyFill="1" applyBorder="1" applyAlignment="1">
      <alignment horizontal="center" vertical="center" wrapText="1"/>
    </xf>
    <xf numFmtId="43" fontId="11" fillId="0" borderId="1" xfId="2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horizontal="left" vertical="center" wrapText="1"/>
    </xf>
    <xf numFmtId="0" fontId="13" fillId="0" borderId="1" xfId="8" applyNumberFormat="1" applyFont="1" applyFill="1" applyBorder="1" applyAlignment="1">
      <alignment horizontal="center" vertical="top"/>
    </xf>
    <xf numFmtId="0" fontId="13" fillId="0" borderId="1" xfId="8" applyNumberFormat="1" applyFont="1" applyFill="1" applyBorder="1" applyAlignment="1">
      <alignment horizontal="center" vertical="top" wrapText="1"/>
    </xf>
    <xf numFmtId="0" fontId="12" fillId="0" borderId="1" xfId="8" applyNumberFormat="1" applyFont="1" applyFill="1" applyBorder="1" applyAlignment="1">
      <alignment horizontal="center" vertical="center" wrapText="1"/>
    </xf>
    <xf numFmtId="0" fontId="12" fillId="0" borderId="1" xfId="0" applyNumberFormat="1" applyFont="1" applyFill="1" applyBorder="1" applyAlignment="1">
      <alignment horizontal="center" vertical="center" wrapText="1"/>
    </xf>
    <xf numFmtId="0" fontId="12" fillId="0" borderId="1" xfId="0" applyNumberFormat="1" applyFont="1" applyFill="1" applyBorder="1" applyAlignment="1">
      <alignment horizontal="center" vertical="center"/>
    </xf>
    <xf numFmtId="0" fontId="12" fillId="0" borderId="1" xfId="0" applyNumberFormat="1" applyFont="1" applyFill="1" applyBorder="1" applyAlignment="1">
      <alignment horizontal="center"/>
    </xf>
    <xf numFmtId="0" fontId="15" fillId="5" borderId="1" xfId="0" applyFont="1" applyFill="1" applyBorder="1" applyAlignment="1">
      <alignment horizontal="center" vertical="center" wrapText="1"/>
    </xf>
    <xf numFmtId="0" fontId="15" fillId="5" borderId="11" xfId="0" applyFont="1" applyFill="1" applyBorder="1" applyAlignment="1">
      <alignment horizontal="center" vertical="center" wrapText="1"/>
    </xf>
    <xf numFmtId="0" fontId="15" fillId="5" borderId="4" xfId="0" applyFont="1" applyFill="1" applyBorder="1" applyAlignment="1">
      <alignment horizontal="center" vertical="center" wrapText="1"/>
    </xf>
    <xf numFmtId="43" fontId="11" fillId="0" borderId="4" xfId="2" applyNumberFormat="1" applyFont="1" applyFill="1" applyBorder="1" applyAlignment="1">
      <alignment horizontal="center" vertical="center" wrapText="1"/>
    </xf>
    <xf numFmtId="43" fontId="11" fillId="0" borderId="10" xfId="2" applyNumberFormat="1" applyFont="1" applyFill="1" applyBorder="1" applyAlignment="1">
      <alignment horizontal="center" vertical="center" wrapText="1"/>
    </xf>
    <xf numFmtId="0" fontId="17" fillId="0" borderId="2" xfId="1" applyFont="1" applyBorder="1" applyAlignment="1">
      <alignment horizontal="center" vertical="center" wrapText="1"/>
    </xf>
    <xf numFmtId="43" fontId="20" fillId="0" borderId="14" xfId="10" applyFont="1" applyFill="1" applyBorder="1" applyAlignment="1">
      <alignment horizontal="center" vertical="center" wrapText="1"/>
    </xf>
    <xf numFmtId="0" fontId="17" fillId="0" borderId="13" xfId="1" applyFont="1" applyBorder="1" applyAlignment="1">
      <alignment horizontal="center" vertical="center" wrapText="1"/>
    </xf>
    <xf numFmtId="0" fontId="21" fillId="0" borderId="0" xfId="1" applyFont="1" applyAlignment="1">
      <alignment horizontal="left" vertical="top"/>
    </xf>
    <xf numFmtId="0" fontId="17" fillId="6" borderId="2" xfId="1" applyFont="1" applyFill="1" applyBorder="1" applyAlignment="1">
      <alignment horizontal="center" vertical="top" wrapText="1"/>
    </xf>
    <xf numFmtId="0" fontId="17" fillId="6" borderId="13" xfId="1" applyFont="1" applyFill="1" applyBorder="1" applyAlignment="1">
      <alignment vertical="top" wrapText="1"/>
    </xf>
    <xf numFmtId="0" fontId="20" fillId="6" borderId="2" xfId="1" applyFont="1" applyFill="1" applyBorder="1" applyAlignment="1">
      <alignment horizontal="left" wrapText="1"/>
    </xf>
    <xf numFmtId="43" fontId="20" fillId="6" borderId="13" xfId="10" applyFont="1" applyFill="1" applyBorder="1" applyAlignment="1">
      <alignment horizontal="left" vertical="center" wrapText="1"/>
    </xf>
    <xf numFmtId="43" fontId="22" fillId="6" borderId="1" xfId="10" applyFont="1" applyFill="1" applyBorder="1" applyAlignment="1">
      <alignment horizontal="left" vertical="center"/>
    </xf>
    <xf numFmtId="0" fontId="23" fillId="0" borderId="2" xfId="1" applyFont="1" applyBorder="1" applyAlignment="1">
      <alignment horizontal="center" vertical="center" wrapText="1"/>
    </xf>
    <xf numFmtId="0" fontId="23" fillId="0" borderId="13" xfId="1" applyFont="1" applyBorder="1" applyAlignment="1">
      <alignment vertical="top" wrapText="1"/>
    </xf>
    <xf numFmtId="1" fontId="21" fillId="0" borderId="2" xfId="1" applyNumberFormat="1" applyFont="1" applyBorder="1" applyAlignment="1">
      <alignment horizontal="center" vertical="center" shrinkToFit="1"/>
    </xf>
    <xf numFmtId="169" fontId="21" fillId="0" borderId="2" xfId="1" applyNumberFormat="1" applyFont="1" applyBorder="1" applyAlignment="1">
      <alignment horizontal="left" vertical="center" indent="2" shrinkToFit="1"/>
    </xf>
    <xf numFmtId="43" fontId="22" fillId="0" borderId="13" xfId="10" applyFont="1" applyFill="1" applyBorder="1" applyAlignment="1">
      <alignment horizontal="left" vertical="center" wrapText="1"/>
    </xf>
    <xf numFmtId="43" fontId="22" fillId="0" borderId="1" xfId="10" applyFont="1" applyFill="1" applyBorder="1" applyAlignment="1">
      <alignment horizontal="left" vertical="center"/>
    </xf>
    <xf numFmtId="1" fontId="21" fillId="0" borderId="2" xfId="1" applyNumberFormat="1" applyFont="1" applyBorder="1" applyAlignment="1">
      <alignment horizontal="left" vertical="center" indent="2" shrinkToFit="1"/>
    </xf>
    <xf numFmtId="0" fontId="23" fillId="0" borderId="14" xfId="1" applyFont="1" applyBorder="1" applyAlignment="1">
      <alignment horizontal="center" vertical="center" wrapText="1"/>
    </xf>
    <xf numFmtId="0" fontId="23" fillId="0" borderId="12" xfId="1" applyFont="1" applyBorder="1" applyAlignment="1">
      <alignment vertical="top" wrapText="1"/>
    </xf>
    <xf numFmtId="1" fontId="21" fillId="0" borderId="14" xfId="1" applyNumberFormat="1" applyFont="1" applyBorder="1" applyAlignment="1">
      <alignment horizontal="center" vertical="center" shrinkToFit="1"/>
    </xf>
    <xf numFmtId="1" fontId="21" fillId="0" borderId="14" xfId="1" applyNumberFormat="1" applyFont="1" applyBorder="1" applyAlignment="1">
      <alignment horizontal="left" vertical="center" indent="2" shrinkToFit="1"/>
    </xf>
    <xf numFmtId="43" fontId="22" fillId="0" borderId="12" xfId="10" applyFont="1" applyFill="1" applyBorder="1" applyAlignment="1">
      <alignment horizontal="left" vertical="center" wrapText="1"/>
    </xf>
    <xf numFmtId="2" fontId="21" fillId="0" borderId="2" xfId="1" applyNumberFormat="1" applyFont="1" applyBorder="1" applyAlignment="1">
      <alignment horizontal="center" vertical="center" shrinkToFit="1"/>
    </xf>
    <xf numFmtId="1" fontId="21" fillId="0" borderId="2" xfId="1" applyNumberFormat="1" applyFont="1" applyBorder="1" applyAlignment="1">
      <alignment horizontal="right" vertical="center" indent="2" shrinkToFit="1"/>
    </xf>
    <xf numFmtId="0" fontId="23" fillId="0" borderId="2" xfId="1" applyFont="1" applyBorder="1" applyAlignment="1">
      <alignment horizontal="center" vertical="top" wrapText="1"/>
    </xf>
    <xf numFmtId="1" fontId="21" fillId="0" borderId="2" xfId="1" applyNumberFormat="1" applyFont="1" applyBorder="1" applyAlignment="1">
      <alignment horizontal="center" vertical="top" shrinkToFit="1"/>
    </xf>
    <xf numFmtId="2" fontId="21" fillId="0" borderId="2" xfId="1" applyNumberFormat="1" applyFont="1" applyBorder="1" applyAlignment="1">
      <alignment horizontal="right" vertical="top" indent="1" shrinkToFit="1"/>
    </xf>
    <xf numFmtId="43" fontId="22" fillId="0" borderId="0" xfId="10" applyFont="1" applyFill="1" applyBorder="1" applyAlignment="1">
      <alignment horizontal="left" vertical="center"/>
    </xf>
    <xf numFmtId="43" fontId="20" fillId="6" borderId="13" xfId="10" applyFont="1" applyFill="1" applyBorder="1" applyAlignment="1">
      <alignment horizontal="center" vertical="center" wrapText="1"/>
    </xf>
    <xf numFmtId="43" fontId="22" fillId="6" borderId="1" xfId="10" applyFont="1" applyFill="1" applyBorder="1" applyAlignment="1">
      <alignment horizontal="center" vertical="center"/>
    </xf>
    <xf numFmtId="0" fontId="20" fillId="6" borderId="2" xfId="1" applyFont="1" applyFill="1" applyBorder="1" applyAlignment="1">
      <alignment horizontal="left" vertical="center" wrapText="1"/>
    </xf>
    <xf numFmtId="2" fontId="21" fillId="0" borderId="2" xfId="1" applyNumberFormat="1" applyFont="1" applyBorder="1" applyAlignment="1">
      <alignment horizontal="center" vertical="top" shrinkToFit="1"/>
    </xf>
    <xf numFmtId="43" fontId="22" fillId="0" borderId="13" xfId="10" applyFont="1" applyFill="1" applyBorder="1" applyAlignment="1">
      <alignment horizontal="center" vertical="center" wrapText="1"/>
    </xf>
    <xf numFmtId="43" fontId="22" fillId="0" borderId="1" xfId="10" applyFont="1" applyFill="1" applyBorder="1" applyAlignment="1">
      <alignment horizontal="center" vertical="center"/>
    </xf>
    <xf numFmtId="0" fontId="21" fillId="0" borderId="13" xfId="1" applyFont="1" applyBorder="1" applyAlignment="1">
      <alignment vertical="top" wrapText="1"/>
    </xf>
    <xf numFmtId="2" fontId="21" fillId="0" borderId="14" xfId="1" applyNumberFormat="1" applyFont="1" applyBorder="1" applyAlignment="1">
      <alignment horizontal="center" vertical="center" shrinkToFit="1"/>
    </xf>
    <xf numFmtId="43" fontId="22" fillId="0" borderId="12" xfId="10" applyFont="1" applyFill="1" applyBorder="1" applyAlignment="1">
      <alignment horizontal="center" vertical="center" wrapText="1"/>
    </xf>
    <xf numFmtId="2" fontId="21" fillId="0" borderId="2" xfId="1" applyNumberFormat="1" applyFont="1" applyBorder="1" applyAlignment="1">
      <alignment horizontal="left" vertical="center" indent="1" shrinkToFit="1"/>
    </xf>
    <xf numFmtId="2" fontId="21" fillId="0" borderId="2" xfId="1" applyNumberFormat="1" applyFont="1" applyBorder="1" applyAlignment="1">
      <alignment horizontal="left" vertical="top" indent="1" shrinkToFit="1"/>
    </xf>
    <xf numFmtId="169" fontId="21" fillId="0" borderId="2" xfId="1" applyNumberFormat="1" applyFont="1" applyBorder="1" applyAlignment="1">
      <alignment horizontal="left" vertical="top" indent="2" shrinkToFit="1"/>
    </xf>
    <xf numFmtId="2" fontId="21" fillId="0" borderId="14" xfId="1" applyNumberFormat="1" applyFont="1" applyBorder="1" applyAlignment="1">
      <alignment horizontal="left" vertical="center" indent="1" shrinkToFit="1"/>
    </xf>
    <xf numFmtId="169" fontId="21" fillId="0" borderId="2" xfId="1" applyNumberFormat="1" applyFont="1" applyBorder="1" applyAlignment="1">
      <alignment horizontal="center" vertical="top" shrinkToFit="1"/>
    </xf>
    <xf numFmtId="0" fontId="23" fillId="0" borderId="14" xfId="1" applyFont="1" applyBorder="1" applyAlignment="1">
      <alignment horizontal="center" vertical="top" wrapText="1"/>
    </xf>
    <xf numFmtId="1" fontId="21" fillId="0" borderId="14" xfId="1" applyNumberFormat="1" applyFont="1" applyBorder="1" applyAlignment="1">
      <alignment horizontal="center" vertical="top" shrinkToFit="1"/>
    </xf>
    <xf numFmtId="2" fontId="21" fillId="0" borderId="14" xfId="1" applyNumberFormat="1" applyFont="1" applyBorder="1" applyAlignment="1">
      <alignment horizontal="center" vertical="top" shrinkToFit="1"/>
    </xf>
    <xf numFmtId="2" fontId="21" fillId="0" borderId="14" xfId="1" applyNumberFormat="1" applyFont="1" applyBorder="1" applyAlignment="1">
      <alignment horizontal="left" vertical="top" indent="1" shrinkToFit="1"/>
    </xf>
    <xf numFmtId="169" fontId="21" fillId="0" borderId="14" xfId="1" applyNumberFormat="1" applyFont="1" applyBorder="1" applyAlignment="1">
      <alignment horizontal="center" vertical="top" shrinkToFit="1"/>
    </xf>
    <xf numFmtId="165" fontId="21" fillId="0" borderId="2" xfId="1" applyNumberFormat="1" applyFont="1" applyBorder="1" applyAlignment="1">
      <alignment horizontal="center" vertical="top" shrinkToFit="1"/>
    </xf>
    <xf numFmtId="165" fontId="21" fillId="0" borderId="2" xfId="1" applyNumberFormat="1" applyFont="1" applyBorder="1" applyAlignment="1">
      <alignment horizontal="center" vertical="center" shrinkToFit="1"/>
    </xf>
    <xf numFmtId="170" fontId="21" fillId="0" borderId="2" xfId="1" applyNumberFormat="1" applyFont="1" applyBorder="1" applyAlignment="1">
      <alignment horizontal="center" vertical="top" shrinkToFit="1"/>
    </xf>
    <xf numFmtId="171" fontId="21" fillId="0" borderId="2" xfId="1" applyNumberFormat="1" applyFont="1" applyBorder="1" applyAlignment="1">
      <alignment horizontal="center" vertical="center" shrinkToFit="1"/>
    </xf>
    <xf numFmtId="171" fontId="21" fillId="0" borderId="2" xfId="1" applyNumberFormat="1" applyFont="1" applyBorder="1" applyAlignment="1">
      <alignment horizontal="center" vertical="top" shrinkToFit="1"/>
    </xf>
    <xf numFmtId="0" fontId="21" fillId="0" borderId="12" xfId="1" applyFont="1" applyBorder="1" applyAlignment="1">
      <alignment vertical="top" wrapText="1"/>
    </xf>
    <xf numFmtId="2" fontId="21" fillId="0" borderId="2" xfId="1" applyNumberFormat="1" applyFont="1" applyBorder="1" applyAlignment="1">
      <alignment horizontal="right" vertical="center" indent="1" shrinkToFit="1"/>
    </xf>
    <xf numFmtId="0" fontId="17" fillId="6" borderId="14" xfId="1" applyFont="1" applyFill="1" applyBorder="1" applyAlignment="1">
      <alignment horizontal="center" vertical="center" wrapText="1"/>
    </xf>
    <xf numFmtId="0" fontId="17" fillId="6" borderId="12" xfId="1" applyFont="1" applyFill="1" applyBorder="1" applyAlignment="1">
      <alignment vertical="top" wrapText="1"/>
    </xf>
    <xf numFmtId="0" fontId="20" fillId="6" borderId="14" xfId="1" applyFont="1" applyFill="1" applyBorder="1" applyAlignment="1">
      <alignment vertical="center" wrapText="1"/>
    </xf>
    <xf numFmtId="43" fontId="20" fillId="6" borderId="12" xfId="10" applyFont="1" applyFill="1" applyBorder="1" applyAlignment="1">
      <alignment horizontal="center" vertical="center" wrapText="1"/>
    </xf>
    <xf numFmtId="169" fontId="21" fillId="0" borderId="2" xfId="1" applyNumberFormat="1" applyFont="1" applyBorder="1" applyAlignment="1">
      <alignment horizontal="center" vertical="center" shrinkToFit="1"/>
    </xf>
    <xf numFmtId="1" fontId="21" fillId="0" borderId="2" xfId="1" applyNumberFormat="1" applyFont="1" applyBorder="1" applyAlignment="1">
      <alignment horizontal="left" vertical="top" indent="2" shrinkToFit="1"/>
    </xf>
    <xf numFmtId="1" fontId="21" fillId="0" borderId="14" xfId="1" applyNumberFormat="1" applyFont="1" applyBorder="1" applyAlignment="1">
      <alignment horizontal="left" vertical="top" indent="2" shrinkToFit="1"/>
    </xf>
    <xf numFmtId="1" fontId="21" fillId="0" borderId="2" xfId="1" applyNumberFormat="1" applyFont="1" applyBorder="1" applyAlignment="1">
      <alignment horizontal="right" vertical="top" indent="2" shrinkToFit="1"/>
    </xf>
    <xf numFmtId="169" fontId="21" fillId="0" borderId="2" xfId="1" applyNumberFormat="1" applyFont="1" applyBorder="1" applyAlignment="1">
      <alignment horizontal="right" vertical="top" indent="2" shrinkToFit="1"/>
    </xf>
    <xf numFmtId="43" fontId="22" fillId="0" borderId="0" xfId="10" applyFont="1" applyFill="1" applyBorder="1" applyAlignment="1">
      <alignment horizontal="center" vertical="center"/>
    </xf>
    <xf numFmtId="43" fontId="22" fillId="0" borderId="0" xfId="10" applyFont="1" applyFill="1" applyBorder="1" applyAlignment="1">
      <alignment horizontal="center" vertical="top"/>
    </xf>
    <xf numFmtId="1" fontId="21" fillId="0" borderId="2" xfId="1" applyNumberFormat="1" applyFont="1" applyBorder="1" applyAlignment="1">
      <alignment horizontal="right" vertical="center" indent="1" shrinkToFit="1"/>
    </xf>
    <xf numFmtId="1" fontId="21" fillId="0" borderId="14" xfId="1" applyNumberFormat="1" applyFont="1" applyBorder="1" applyAlignment="1">
      <alignment horizontal="right" vertical="center" indent="1" shrinkToFit="1"/>
    </xf>
    <xf numFmtId="169" fontId="21" fillId="0" borderId="2" xfId="1" applyNumberFormat="1" applyFont="1" applyBorder="1" applyAlignment="1">
      <alignment horizontal="right" vertical="center" indent="2" shrinkToFit="1"/>
    </xf>
    <xf numFmtId="169" fontId="21" fillId="0" borderId="2" xfId="1" applyNumberFormat="1" applyFont="1" applyBorder="1" applyAlignment="1">
      <alignment horizontal="right" vertical="center" indent="1" shrinkToFit="1"/>
    </xf>
    <xf numFmtId="0" fontId="17" fillId="6" borderId="14" xfId="1" applyFont="1" applyFill="1" applyBorder="1" applyAlignment="1">
      <alignment horizontal="center" vertical="top" wrapText="1"/>
    </xf>
    <xf numFmtId="0" fontId="20" fillId="6" borderId="14" xfId="1" applyFont="1" applyFill="1" applyBorder="1" applyAlignment="1">
      <alignment horizontal="left" wrapText="1"/>
    </xf>
    <xf numFmtId="43" fontId="20" fillId="6" borderId="12" xfId="10" applyFont="1" applyFill="1" applyBorder="1" applyAlignment="1">
      <alignment horizontal="left" vertical="center" wrapText="1"/>
    </xf>
    <xf numFmtId="43" fontId="20" fillId="6" borderId="12" xfId="10" applyFont="1" applyFill="1" applyBorder="1" applyAlignment="1">
      <alignment vertical="center" wrapText="1"/>
    </xf>
    <xf numFmtId="165" fontId="21" fillId="0" borderId="2" xfId="1" applyNumberFormat="1" applyFont="1" applyBorder="1" applyAlignment="1">
      <alignment horizontal="right" vertical="top" indent="1" shrinkToFit="1"/>
    </xf>
    <xf numFmtId="2" fontId="21" fillId="0" borderId="14" xfId="1" applyNumberFormat="1" applyFont="1" applyBorder="1" applyAlignment="1">
      <alignment horizontal="right" vertical="top" indent="1" shrinkToFit="1"/>
    </xf>
    <xf numFmtId="169" fontId="21" fillId="0" borderId="14" xfId="1" applyNumberFormat="1" applyFont="1" applyBorder="1" applyAlignment="1">
      <alignment horizontal="center" vertical="center" shrinkToFit="1"/>
    </xf>
    <xf numFmtId="165" fontId="21" fillId="0" borderId="2" xfId="1" applyNumberFormat="1" applyFont="1" applyBorder="1" applyAlignment="1">
      <alignment horizontal="right" vertical="center" indent="1" shrinkToFit="1"/>
    </xf>
    <xf numFmtId="169" fontId="21" fillId="0" borderId="14" xfId="1" applyNumberFormat="1" applyFont="1" applyBorder="1" applyAlignment="1">
      <alignment horizontal="right" vertical="center" indent="1" shrinkToFit="1"/>
    </xf>
    <xf numFmtId="165" fontId="21" fillId="0" borderId="14" xfId="1" applyNumberFormat="1" applyFont="1" applyBorder="1" applyAlignment="1">
      <alignment horizontal="right" vertical="top" indent="1" shrinkToFit="1"/>
    </xf>
    <xf numFmtId="43" fontId="17" fillId="0" borderId="2" xfId="10" applyFont="1" applyFill="1" applyBorder="1" applyAlignment="1">
      <alignment horizontal="center" vertical="center" wrapText="1"/>
    </xf>
    <xf numFmtId="43" fontId="19" fillId="0" borderId="2" xfId="10" applyFont="1" applyFill="1" applyBorder="1" applyAlignment="1">
      <alignment horizontal="center" vertical="center" wrapText="1"/>
    </xf>
    <xf numFmtId="0" fontId="7" fillId="3" borderId="1" xfId="6" applyFont="1" applyFill="1" applyBorder="1" applyAlignment="1">
      <alignment horizontal="center" vertical="center" wrapText="1"/>
    </xf>
    <xf numFmtId="166" fontId="7" fillId="3" borderId="1" xfId="6" applyNumberFormat="1" applyFont="1" applyFill="1" applyBorder="1" applyAlignment="1">
      <alignment horizontal="center" vertical="center" wrapText="1"/>
    </xf>
    <xf numFmtId="0" fontId="24" fillId="0" borderId="1" xfId="0" applyFont="1" applyBorder="1" applyAlignment="1">
      <alignment vertical="top" wrapText="1"/>
    </xf>
    <xf numFmtId="0" fontId="24" fillId="4" borderId="1" xfId="0" applyFont="1" applyFill="1" applyBorder="1" applyAlignment="1">
      <alignment vertical="top" wrapText="1"/>
    </xf>
    <xf numFmtId="0" fontId="25" fillId="0" borderId="1" xfId="0" applyFont="1" applyBorder="1" applyAlignment="1">
      <alignment vertical="top" wrapText="1"/>
    </xf>
    <xf numFmtId="0" fontId="11" fillId="6" borderId="1" xfId="0" applyNumberFormat="1" applyFont="1" applyFill="1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0" fillId="0" borderId="9" xfId="0" applyBorder="1" applyAlignment="1">
      <alignment horizontal="left" vertical="center" wrapText="1"/>
    </xf>
    <xf numFmtId="0" fontId="15" fillId="0" borderId="8" xfId="0" applyFont="1" applyBorder="1" applyAlignment="1">
      <alignment horizontal="left" vertical="center" wrapText="1"/>
    </xf>
    <xf numFmtId="0" fontId="0" fillId="0" borderId="10" xfId="0" applyBorder="1" applyAlignment="1">
      <alignment horizontal="left" vertical="center" wrapText="1"/>
    </xf>
    <xf numFmtId="0" fontId="6" fillId="0" borderId="1" xfId="0" applyFont="1" applyFill="1" applyBorder="1" applyAlignment="1">
      <alignment horizontal="center"/>
    </xf>
    <xf numFmtId="168" fontId="6" fillId="0" borderId="1" xfId="0" applyNumberFormat="1" applyFont="1" applyFill="1" applyBorder="1" applyAlignment="1">
      <alignment horizontal="center"/>
    </xf>
  </cellXfs>
  <cellStyles count="11">
    <cellStyle name="Comma 2" xfId="3" xr:uid="{EFEB56F9-47C6-4FC7-899D-1B674FB3A62E}"/>
    <cellStyle name="Normal 2" xfId="4" xr:uid="{11E6868D-BDC0-4FC4-9C9F-24B05E8D5C3B}"/>
    <cellStyle name="Обычный" xfId="0" builtinId="0"/>
    <cellStyle name="Обычный 2" xfId="1" xr:uid="{2172D3B9-AE8B-4B32-A525-31A720FE1F8F}"/>
    <cellStyle name="Обычный 2 3" xfId="5" xr:uid="{A83CA370-AB1A-42C9-A7F1-F3DBD0568FBD}"/>
    <cellStyle name="Обычный 3" xfId="6" xr:uid="{AFA62F9F-D256-4EA6-BA69-7EDB7722E7B4}"/>
    <cellStyle name="Обычный 4 5" xfId="9" xr:uid="{8D639373-03F3-40FD-832C-A74D674AB80C}"/>
    <cellStyle name="Обычный 5 4" xfId="8" xr:uid="{1AB6D098-E583-472D-A9F8-8BA1F7A401C7}"/>
    <cellStyle name="Финансовый" xfId="2" builtinId="3"/>
    <cellStyle name="Финансовый 2" xfId="7" xr:uid="{9A05B46B-2A47-4D14-B9BA-57D12DC9D884}"/>
    <cellStyle name="Финансовый 3" xfId="10" xr:uid="{2475CD6B-8EAB-4143-8E10-5BFD047C75EC}"/>
  </cellStyles>
  <dxfs count="65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Times New Roman"/>
        <family val="1"/>
        <charset val="204"/>
        <scheme val="none"/>
      </font>
      <numFmt numFmtId="35" formatCode="_-* #,##0.00_-;\-* #,##0.00_-;_-* &quot;-&quot;??_-;_-@_-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Times New Roman"/>
        <family val="1"/>
        <charset val="20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Times New Roman"/>
        <family val="1"/>
        <charset val="20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Times New Roman"/>
        <family val="1"/>
        <charset val="20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Times New Roman"/>
        <family val="1"/>
        <charset val="204"/>
        <scheme val="none"/>
      </font>
      <fill>
        <patternFill patternType="none">
          <fgColor rgb="FF000000"/>
          <bgColor rgb="FFFFFFFF"/>
        </patternFill>
      </fill>
      <alignment horizontal="center" vertical="center" textRotation="0" wrapText="1" indent="0" justifyLastLine="0" shrinkToFit="0" readingOrder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Times New Roman"/>
        <family val="1"/>
        <charset val="204"/>
        <scheme val="none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charset val="204"/>
        <scheme val="minor"/>
      </font>
      <alignment horizontal="left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right style="thin">
          <color indexed="64"/>
        </righ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charset val="204"/>
        <scheme val="minor"/>
      </font>
      <fill>
        <patternFill patternType="solid">
          <fgColor indexed="64"/>
          <bgColor theme="3" tint="0.74999237037263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7/relationships/slicerCache" Target="slicerCaches/slicerCache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microsoft.com/office/2007/relationships/slicerCache" Target="slicerCaches/slicerCache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7/relationships/slicerCache" Target="slicerCaches/slicerCache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0</xdr:colOff>
      <xdr:row>4</xdr:row>
      <xdr:rowOff>0</xdr:rowOff>
    </xdr:from>
    <xdr:to>
      <xdr:col>9</xdr:col>
      <xdr:colOff>0</xdr:colOff>
      <xdr:row>8</xdr:row>
      <xdr:rowOff>176006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5" name="Компании">
              <a:extLst>
                <a:ext uri="{FF2B5EF4-FFF2-40B4-BE49-F238E27FC236}">
                  <a16:creationId xmlns:a16="http://schemas.microsoft.com/office/drawing/2014/main" id="{0129691D-7D6A-4262-80E9-2A5ED7A27D7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Компании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159403" y="544057"/>
              <a:ext cx="1764290" cy="127399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8</xdr:col>
      <xdr:colOff>0</xdr:colOff>
      <xdr:row>9</xdr:row>
      <xdr:rowOff>0</xdr:rowOff>
    </xdr:from>
    <xdr:to>
      <xdr:col>10</xdr:col>
      <xdr:colOff>0</xdr:colOff>
      <xdr:row>29</xdr:row>
      <xdr:rowOff>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6" name="Бренды для подачи в КазНИИСА">
              <a:extLst>
                <a:ext uri="{FF2B5EF4-FFF2-40B4-BE49-F238E27FC236}">
                  <a16:creationId xmlns:a16="http://schemas.microsoft.com/office/drawing/2014/main" id="{800826F0-01C8-443D-9995-8E52A5A5921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Бренды для подачи в КазНИИСА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171168" y="1470163"/>
              <a:ext cx="3592582" cy="548722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9</xdr:col>
      <xdr:colOff>703</xdr:colOff>
      <xdr:row>4</xdr:row>
      <xdr:rowOff>0</xdr:rowOff>
    </xdr:from>
    <xdr:to>
      <xdr:col>10</xdr:col>
      <xdr:colOff>0</xdr:colOff>
      <xdr:row>8</xdr:row>
      <xdr:rowOff>176006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7" name="Статус">
              <a:extLst>
                <a:ext uri="{FF2B5EF4-FFF2-40B4-BE49-F238E27FC236}">
                  <a16:creationId xmlns:a16="http://schemas.microsoft.com/office/drawing/2014/main" id="{0E850543-2C52-456C-A335-7C41C17419D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Статус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908050" y="544286"/>
              <a:ext cx="1826542" cy="227433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115681</xdr:colOff>
      <xdr:row>10318</xdr:row>
      <xdr:rowOff>125329</xdr:rowOff>
    </xdr:from>
    <xdr:to>
      <xdr:col>5</xdr:col>
      <xdr:colOff>832376</xdr:colOff>
      <xdr:row>10339</xdr:row>
      <xdr:rowOff>142040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Бренд">
              <a:extLst>
                <a:ext uri="{FF2B5EF4-FFF2-40B4-BE49-F238E27FC236}">
                  <a16:creationId xmlns:a16="http://schemas.microsoft.com/office/drawing/2014/main" id="{D025EE80-FECA-4634-9045-C93003BD107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Бренд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783181" y="2924776579"/>
              <a:ext cx="1827945" cy="573171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7</xdr:col>
      <xdr:colOff>1</xdr:colOff>
      <xdr:row>0</xdr:row>
      <xdr:rowOff>153080</xdr:rowOff>
    </xdr:from>
    <xdr:to>
      <xdr:col>10</xdr:col>
      <xdr:colOff>0</xdr:colOff>
      <xdr:row>16</xdr:row>
      <xdr:rowOff>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Бренд 1">
              <a:extLst>
                <a:ext uri="{FF2B5EF4-FFF2-40B4-BE49-F238E27FC236}">
                  <a16:creationId xmlns:a16="http://schemas.microsoft.com/office/drawing/2014/main" id="{D8D2BC20-53BF-421E-895F-274E52FA991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Бренд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935428" y="153080"/>
              <a:ext cx="2880731" cy="364917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</xdr:wsDr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Компании" xr10:uid="{A74DE923-CDA7-4E83-B2E5-31B3AA91B3A3}" sourceName="Компании">
  <extLst>
    <x:ext xmlns:x15="http://schemas.microsoft.com/office/spreadsheetml/2010/11/main" uri="{2F2917AC-EB37-4324-AD4E-5DD8C200BD13}">
      <x15:tableSlicerCache tableId="2" column="1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Бренды_для_подачи_в_КазНИИСА" xr10:uid="{D71C2118-DE75-4055-B252-885EB3B0E395}" sourceName="Бренды для подачи в КазНИИСА">
  <extLst>
    <x:ext xmlns:x15="http://schemas.microsoft.com/office/spreadsheetml/2010/11/main" uri="{2F2917AC-EB37-4324-AD4E-5DD8C200BD13}">
      <x15:tableSlicerCache tableId="2" column="2"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Статус" xr10:uid="{B5EE58DD-A8FD-4E07-B66F-76D1E45F7246}" sourceName="Статус">
  <extLst>
    <x:ext xmlns:x15="http://schemas.microsoft.com/office/spreadsheetml/2010/11/main" uri="{2F2917AC-EB37-4324-AD4E-5DD8C200BD13}">
      <x15:tableSlicerCache tableId="2" column="4"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Бренд" xr10:uid="{CDE7FC59-F554-46D4-BDD5-26B051058A1A}" sourceName="Бренд">
  <extLst>
    <x:ext xmlns:x15="http://schemas.microsoft.com/office/spreadsheetml/2010/11/main" uri="{2F2917AC-EB37-4324-AD4E-5DD8C200BD13}">
      <x15:tableSlicerCache tableId="20" column="1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Компании" xr10:uid="{7738DBFD-341C-4C46-9373-406BD9B385FF}" cache="Срез_Компании" caption="Компании" style="SlicerStyleOther2" rowHeight="241300"/>
  <slicer name="Бренды для подачи в КазНИИСА" xr10:uid="{8B5695C2-BB7B-41D2-901E-B8002CAD6C39}" cache="Срез_Бренды_для_подачи_в_КазНИИСА" caption="Бренды для подачи в КазНИИСА" columnCount="2" style="SlicerStyleOther2" rowHeight="241300"/>
  <slicer name="Статус" xr10:uid="{7A8FF42B-4888-43A3-B28D-DC6DC4DEF49C}" cache="Срез_Статус" caption="Статус" style="SlicerStyleOther2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Бренд" xr10:uid="{F0864641-9D60-4C03-A1DB-05E63B54CF77}" cache="Срез_Бренд" caption="Бренд" rowHeight="241300"/>
  <slicer name="Бренд 1" xr10:uid="{0B728C2A-B945-4D17-BB6E-B198E181026A}" cache="Срез_Бренд" caption="Бренд" columnCount="2" rowHeight="1800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A1E67D6-1267-4212-AE5F-0EC4EF579135}" name="Таблица13" displayName="Таблица13" ref="A4:G38" totalsRowShown="0" headerRowDxfId="19" tableBorderDxfId="18">
  <autoFilter ref="A4:G38" xr:uid="{2E266CCC-E9A7-4129-BC81-D076A16DDDF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7" xr3:uid="{45643CDE-3ED3-4CF6-BEE7-7C63DCC3A5B1}" name="П/п" dataDxfId="17"/>
    <tableColumn id="1" xr3:uid="{0237EFF1-C39A-4494-BA7B-CDBA0791E918}" name="Компании" dataDxfId="16"/>
    <tableColumn id="2" xr3:uid="{C0E12702-C30D-483A-A967-B5A43DABD8DE}" name="Бренды для подачи в КазНИИСА" dataDxfId="15"/>
    <tableColumn id="3" xr3:uid="{6177FAAF-CCB6-4D38-9223-7640C230BC65}" name="Ответсвенные" dataDxfId="14"/>
    <tableColumn id="4" xr3:uid="{C4A61E05-B6EA-43F1-965E-A2516B925F16}" name="Статус" dataDxfId="13"/>
    <tableColumn id="5" xr3:uid="{CD8994DB-0939-4BDF-9F63-CAA89C651493}" name="Коментарии" dataDxfId="12"/>
    <tableColumn id="6" xr3:uid="{D1BE5DA4-89E5-494F-80BA-E4FE24AC1710}" name="Контактные номера" dataDxfId="11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74814FC-1042-4711-BCC7-EA7948E221A7}" name="Таблица1" displayName="Таблица1" ref="A1:G17252" totalsRowShown="0" headerRowDxfId="10" dataDxfId="8" headerRowBorderDxfId="9" tableBorderDxfId="7" headerRowCellStyle="Финансовый">
  <autoFilter ref="A1:G17252" xr:uid="{074814FC-1042-4711-BCC7-EA7948E221A7}"/>
  <tableColumns count="7">
    <tableColumn id="1" xr3:uid="{C52BF48E-4F0A-4F61-A893-1A8760BEC63F}" name="Бренд" dataDxfId="6"/>
    <tableColumn id="2" xr3:uid="{C37A92DB-06A4-4879-8AE2-263476FD09E1}" name="Артикул" dataDxfId="5"/>
    <tableColumn id="3" xr3:uid="{6965D593-D27C-4C69-9CFF-712FA5754B26}" name="КОД АГСК" dataDxfId="4"/>
    <tableColumn id="4" xr3:uid="{906AF8CF-1695-42D5-92D8-56C0DC2C9834}" name="Наименование и технические характеристики " dataDxfId="3"/>
    <tableColumn id="5" xr3:uid="{C0C839B6-2D2A-4FB9-BB7F-585605F2648E}" name="Ед. измерения" dataDxfId="2"/>
    <tableColumn id="6" xr3:uid="{843337AC-799C-4973-9724-494F8C5BEDE5}" name="Цены без НДС" dataDxfId="1" dataCellStyle="Финансовый"/>
    <tableColumn id="7" xr3:uid="{824A20BF-E808-440F-B174-2EE70DE97708}" name="Цены с НДС" dataDxfId="0" dataCellStyle="Финансовый">
      <calculatedColumnFormula>Таблица1[[#This Row],[Цены без НДС]]*1.12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Стандартная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microsoft.com/office/2007/relationships/slicer" Target="../slicers/slicer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microsoft.com/office/2007/relationships/slicer" Target="../slicers/slicer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B3BEC-9316-4660-934A-3F1812C34E3B}">
  <sheetPr codeName="Лист2"/>
  <dimension ref="A1:L2212"/>
  <sheetViews>
    <sheetView zoomScale="70" zoomScaleNormal="70" workbookViewId="0">
      <selection activeCell="L217" sqref="L217"/>
    </sheetView>
  </sheetViews>
  <sheetFormatPr defaultColWidth="8.75" defaultRowHeight="15.75"/>
  <cols>
    <col min="1" max="1" width="32.625" style="13" customWidth="1"/>
    <col min="2" max="2" width="26.375" style="13" customWidth="1"/>
    <col min="3" max="3" width="26.375" style="1" customWidth="1"/>
    <col min="4" max="4" width="38.75" style="1" customWidth="1"/>
    <col min="5" max="5" width="8.75" style="13"/>
    <col min="6" max="6" width="11" style="13" customWidth="1"/>
    <col min="7" max="7" width="12.25" style="13" customWidth="1"/>
    <col min="8" max="8" width="18.5" style="21" customWidth="1"/>
    <col min="9" max="9" width="12.25" style="13" customWidth="1"/>
    <col min="10" max="10" width="20.5" style="13" bestFit="1" customWidth="1"/>
    <col min="11" max="11" width="15.125" style="13" customWidth="1"/>
    <col min="12" max="12" width="19.5" style="2" customWidth="1"/>
    <col min="13" max="16384" width="8.75" style="2"/>
  </cols>
  <sheetData>
    <row r="1" spans="1:12" ht="12.6" customHeight="1">
      <c r="A1" s="1"/>
      <c r="B1" s="1"/>
      <c r="E1" s="1"/>
      <c r="F1" s="1"/>
      <c r="G1" s="1"/>
      <c r="H1" s="12"/>
      <c r="I1" s="1"/>
    </row>
    <row r="2" spans="1:12" ht="78.75">
      <c r="A2" s="187" t="s">
        <v>6164</v>
      </c>
      <c r="B2" s="187" t="s">
        <v>26485</v>
      </c>
      <c r="C2" s="187" t="s">
        <v>2</v>
      </c>
      <c r="D2" s="187" t="s">
        <v>5686</v>
      </c>
      <c r="E2" s="187" t="s">
        <v>5687</v>
      </c>
      <c r="F2" s="187" t="s">
        <v>5688</v>
      </c>
      <c r="G2" s="187" t="s">
        <v>5689</v>
      </c>
      <c r="H2" s="188" t="s">
        <v>5690</v>
      </c>
      <c r="I2" s="187" t="s">
        <v>5691</v>
      </c>
      <c r="J2" s="187" t="s">
        <v>26488</v>
      </c>
      <c r="K2" s="187"/>
      <c r="L2" s="187"/>
    </row>
    <row r="3" spans="1:12" ht="54.6" customHeight="1">
      <c r="A3" s="22"/>
      <c r="B3" s="22"/>
      <c r="C3" s="22"/>
      <c r="D3" s="23" t="s">
        <v>26486</v>
      </c>
      <c r="E3" s="22"/>
      <c r="F3" s="22"/>
      <c r="G3" s="22"/>
      <c r="H3" s="24"/>
      <c r="I3" s="22"/>
      <c r="J3" s="14"/>
      <c r="K3" s="14"/>
    </row>
    <row r="4" spans="1:12" ht="31.5">
      <c r="A4" s="3" t="s">
        <v>26486</v>
      </c>
      <c r="B4" s="3">
        <v>422244</v>
      </c>
      <c r="C4" s="3" t="s">
        <v>5694</v>
      </c>
      <c r="D4" s="3" t="s">
        <v>5695</v>
      </c>
      <c r="E4" s="3" t="s">
        <v>13</v>
      </c>
      <c r="F4" s="3"/>
      <c r="G4" s="16">
        <v>0.20200000000000001</v>
      </c>
      <c r="H4" s="18">
        <v>93367.478400000022</v>
      </c>
      <c r="I4" s="3" t="s">
        <v>3</v>
      </c>
      <c r="J4" s="15"/>
      <c r="K4" s="15"/>
      <c r="L4" s="2" t="str">
        <f>IFERROR(INDEX('Электрика и СС Общая'!C:C,MATCH(B4,'Электрика и СС Общая'!B:B,0)),"")</f>
        <v/>
      </c>
    </row>
    <row r="5" spans="1:12" ht="31.5">
      <c r="A5" s="3" t="s">
        <v>26486</v>
      </c>
      <c r="B5" s="15" t="s">
        <v>5886</v>
      </c>
      <c r="C5" s="3" t="s">
        <v>5887</v>
      </c>
      <c r="D5" s="3" t="s">
        <v>5888</v>
      </c>
      <c r="E5" s="15" t="s">
        <v>13</v>
      </c>
      <c r="F5" s="15"/>
      <c r="G5" s="15">
        <v>0.315</v>
      </c>
      <c r="H5" s="17">
        <v>62971.91</v>
      </c>
      <c r="I5" s="15" t="s">
        <v>3</v>
      </c>
      <c r="J5" s="15"/>
      <c r="K5" s="15"/>
      <c r="L5" s="2" t="str">
        <f>IFERROR(INDEX('Электрика и СС Общая'!C:C,MATCH(B5,'Электрика и СС Общая'!B:B,0)),"")</f>
        <v/>
      </c>
    </row>
    <row r="6" spans="1:12">
      <c r="A6" s="15"/>
      <c r="B6" s="15"/>
      <c r="C6" s="3"/>
      <c r="D6" s="3"/>
      <c r="E6" s="15"/>
      <c r="F6" s="15"/>
      <c r="G6" s="15"/>
      <c r="H6" s="17"/>
      <c r="I6" s="15"/>
      <c r="J6" s="15"/>
      <c r="K6" s="15"/>
    </row>
    <row r="7" spans="1:12">
      <c r="A7" s="39"/>
      <c r="B7" s="39"/>
      <c r="C7" s="23"/>
      <c r="D7" s="23" t="s">
        <v>6163</v>
      </c>
      <c r="E7" s="39"/>
      <c r="F7" s="39"/>
      <c r="G7" s="39"/>
      <c r="H7" s="40"/>
      <c r="I7" s="39"/>
      <c r="J7" s="39"/>
      <c r="K7" s="39"/>
    </row>
    <row r="8" spans="1:12" ht="31.5">
      <c r="A8" s="3" t="s">
        <v>6163</v>
      </c>
      <c r="B8" s="4" t="s">
        <v>7584</v>
      </c>
      <c r="C8" s="4"/>
      <c r="D8" s="4" t="s">
        <v>7583</v>
      </c>
      <c r="E8" s="4" t="s">
        <v>7585</v>
      </c>
      <c r="F8" s="4" t="s">
        <v>7586</v>
      </c>
      <c r="G8" s="25">
        <v>3.24</v>
      </c>
      <c r="H8" s="25">
        <v>1437.1320600000004</v>
      </c>
      <c r="I8" s="4" t="s">
        <v>7587</v>
      </c>
      <c r="J8" s="15"/>
      <c r="K8" s="15"/>
    </row>
    <row r="9" spans="1:12" ht="31.5">
      <c r="A9" s="3" t="s">
        <v>6163</v>
      </c>
      <c r="B9" s="4" t="s">
        <v>7589</v>
      </c>
      <c r="C9" s="4"/>
      <c r="D9" s="4" t="s">
        <v>7588</v>
      </c>
      <c r="E9" s="4" t="s">
        <v>7585</v>
      </c>
      <c r="F9" s="4" t="s">
        <v>7586</v>
      </c>
      <c r="G9" s="25">
        <v>3.24</v>
      </c>
      <c r="H9" s="25">
        <v>1551.523428</v>
      </c>
      <c r="I9" s="4" t="s">
        <v>7587</v>
      </c>
      <c r="J9" s="15"/>
      <c r="K9" s="15"/>
    </row>
    <row r="10" spans="1:12" ht="31.5">
      <c r="A10" s="3" t="s">
        <v>6163</v>
      </c>
      <c r="B10" s="4" t="s">
        <v>7591</v>
      </c>
      <c r="C10" s="4"/>
      <c r="D10" s="4" t="s">
        <v>7590</v>
      </c>
      <c r="E10" s="4" t="s">
        <v>7585</v>
      </c>
      <c r="F10" s="4" t="s">
        <v>7586</v>
      </c>
      <c r="G10" s="25">
        <v>3.24</v>
      </c>
      <c r="H10" s="25">
        <v>1761.2038080000002</v>
      </c>
      <c r="I10" s="4" t="s">
        <v>7587</v>
      </c>
      <c r="J10" s="15"/>
      <c r="K10" s="15"/>
    </row>
    <row r="11" spans="1:12" ht="31.5">
      <c r="A11" s="3" t="s">
        <v>6163</v>
      </c>
      <c r="B11" s="4" t="s">
        <v>7593</v>
      </c>
      <c r="C11" s="4"/>
      <c r="D11" s="4" t="s">
        <v>7592</v>
      </c>
      <c r="E11" s="4" t="s">
        <v>7585</v>
      </c>
      <c r="F11" s="4" t="s">
        <v>7586</v>
      </c>
      <c r="G11" s="25">
        <v>3.24</v>
      </c>
      <c r="H11" s="25">
        <v>3850.6562640000002</v>
      </c>
      <c r="I11" s="4" t="s">
        <v>7587</v>
      </c>
      <c r="J11" s="15"/>
      <c r="K11" s="15"/>
    </row>
    <row r="12" spans="1:12" ht="31.5">
      <c r="A12" s="3" t="s">
        <v>6163</v>
      </c>
      <c r="B12" s="4" t="s">
        <v>7595</v>
      </c>
      <c r="C12" s="4"/>
      <c r="D12" s="4" t="s">
        <v>7594</v>
      </c>
      <c r="E12" s="4" t="s">
        <v>7585</v>
      </c>
      <c r="F12" s="4" t="s">
        <v>7586</v>
      </c>
      <c r="G12" s="25">
        <v>3.24</v>
      </c>
      <c r="H12" s="25">
        <v>4497.6302280000009</v>
      </c>
      <c r="I12" s="4" t="s">
        <v>7587</v>
      </c>
      <c r="J12" s="15"/>
      <c r="K12" s="15"/>
    </row>
    <row r="13" spans="1:12" ht="31.5">
      <c r="A13" s="3" t="s">
        <v>6163</v>
      </c>
      <c r="B13" s="4" t="s">
        <v>7597</v>
      </c>
      <c r="C13" s="4"/>
      <c r="D13" s="4" t="s">
        <v>7596</v>
      </c>
      <c r="E13" s="4" t="s">
        <v>7585</v>
      </c>
      <c r="F13" s="4" t="s">
        <v>7586</v>
      </c>
      <c r="G13" s="25">
        <v>3.24</v>
      </c>
      <c r="H13" s="25">
        <v>5035.6706400000003</v>
      </c>
      <c r="I13" s="4" t="s">
        <v>7587</v>
      </c>
      <c r="J13" s="15"/>
      <c r="K13" s="15"/>
    </row>
    <row r="14" spans="1:12" ht="31.5">
      <c r="A14" s="3" t="s">
        <v>6163</v>
      </c>
      <c r="B14" s="4" t="s">
        <v>7599</v>
      </c>
      <c r="C14" s="4"/>
      <c r="D14" s="4" t="s">
        <v>7598</v>
      </c>
      <c r="E14" s="4" t="s">
        <v>7585</v>
      </c>
      <c r="F14" s="4" t="s">
        <v>7586</v>
      </c>
      <c r="G14" s="25">
        <v>3.24</v>
      </c>
      <c r="H14" s="25">
        <v>4922.6715720000002</v>
      </c>
      <c r="I14" s="4" t="s">
        <v>7587</v>
      </c>
      <c r="J14" s="15"/>
      <c r="K14" s="15"/>
    </row>
    <row r="15" spans="1:12" ht="31.5">
      <c r="A15" s="3" t="s">
        <v>6163</v>
      </c>
      <c r="B15" s="4" t="s">
        <v>7601</v>
      </c>
      <c r="C15" s="4"/>
      <c r="D15" s="4" t="s">
        <v>7600</v>
      </c>
      <c r="E15" s="4" t="s">
        <v>7585</v>
      </c>
      <c r="F15" s="4" t="s">
        <v>7586</v>
      </c>
      <c r="G15" s="25">
        <v>3.24</v>
      </c>
      <c r="H15" s="25">
        <v>1984.1388840000004</v>
      </c>
      <c r="I15" s="4" t="s">
        <v>7587</v>
      </c>
      <c r="J15" s="15"/>
      <c r="K15" s="15"/>
    </row>
    <row r="16" spans="1:12" ht="31.5">
      <c r="A16" s="3" t="s">
        <v>6163</v>
      </c>
      <c r="B16" s="4" t="s">
        <v>7603</v>
      </c>
      <c r="C16" s="4"/>
      <c r="D16" s="4" t="s">
        <v>7602</v>
      </c>
      <c r="E16" s="4" t="s">
        <v>7585</v>
      </c>
      <c r="F16" s="4" t="s">
        <v>7586</v>
      </c>
      <c r="G16" s="25">
        <v>3.24</v>
      </c>
      <c r="H16" s="25">
        <v>2252.0174040000006</v>
      </c>
      <c r="I16" s="4" t="s">
        <v>7587</v>
      </c>
      <c r="J16" s="15"/>
      <c r="K16" s="15"/>
    </row>
    <row r="17" spans="1:11" ht="31.5">
      <c r="A17" s="3" t="s">
        <v>6163</v>
      </c>
      <c r="B17" s="4" t="s">
        <v>7605</v>
      </c>
      <c r="C17" s="4"/>
      <c r="D17" s="4" t="s">
        <v>7604</v>
      </c>
      <c r="E17" s="4" t="s">
        <v>7585</v>
      </c>
      <c r="F17" s="4" t="s">
        <v>7586</v>
      </c>
      <c r="G17" s="25">
        <v>3.24</v>
      </c>
      <c r="H17" s="25">
        <v>5637.4135999999999</v>
      </c>
      <c r="I17" s="4" t="s">
        <v>7587</v>
      </c>
      <c r="J17" s="15"/>
      <c r="K17" s="15"/>
    </row>
    <row r="18" spans="1:11" ht="31.5">
      <c r="A18" s="3" t="s">
        <v>6163</v>
      </c>
      <c r="B18" s="4" t="s">
        <v>7607</v>
      </c>
      <c r="C18" s="4"/>
      <c r="D18" s="4" t="s">
        <v>7606</v>
      </c>
      <c r="E18" s="4" t="s">
        <v>7585</v>
      </c>
      <c r="F18" s="4" t="s">
        <v>7586</v>
      </c>
      <c r="G18" s="25">
        <v>3.24</v>
      </c>
      <c r="H18" s="25">
        <v>6438.2736600000007</v>
      </c>
      <c r="I18" s="4" t="s">
        <v>7587</v>
      </c>
      <c r="J18" s="15"/>
      <c r="K18" s="15"/>
    </row>
    <row r="19" spans="1:11" ht="31.5">
      <c r="A19" s="3" t="s">
        <v>6163</v>
      </c>
      <c r="B19" s="4" t="s">
        <v>7609</v>
      </c>
      <c r="C19" s="4"/>
      <c r="D19" s="4" t="s">
        <v>7608</v>
      </c>
      <c r="E19" s="4" t="s">
        <v>7585</v>
      </c>
      <c r="F19" s="4" t="s">
        <v>7586</v>
      </c>
      <c r="G19" s="25">
        <v>3.24</v>
      </c>
      <c r="H19" s="25">
        <v>2573.9728560000003</v>
      </c>
      <c r="I19" s="4" t="s">
        <v>7587</v>
      </c>
      <c r="J19" s="15"/>
      <c r="K19" s="15"/>
    </row>
    <row r="20" spans="1:11" ht="31.5">
      <c r="A20" s="3" t="s">
        <v>6163</v>
      </c>
      <c r="B20" s="4" t="s">
        <v>7611</v>
      </c>
      <c r="C20" s="4"/>
      <c r="D20" s="4" t="s">
        <v>7610</v>
      </c>
      <c r="E20" s="4" t="s">
        <v>7585</v>
      </c>
      <c r="F20" s="4" t="s">
        <v>7586</v>
      </c>
      <c r="G20" s="25">
        <v>3.24</v>
      </c>
      <c r="H20" s="25">
        <v>2921.2681680000005</v>
      </c>
      <c r="I20" s="4" t="s">
        <v>7587</v>
      </c>
      <c r="J20" s="15"/>
      <c r="K20" s="15"/>
    </row>
    <row r="21" spans="1:11" ht="31.5">
      <c r="A21" s="3" t="s">
        <v>6163</v>
      </c>
      <c r="B21" s="4" t="s">
        <v>7613</v>
      </c>
      <c r="C21" s="4"/>
      <c r="D21" s="4" t="s">
        <v>7612</v>
      </c>
      <c r="E21" s="4" t="s">
        <v>7585</v>
      </c>
      <c r="F21" s="4" t="s">
        <v>7586</v>
      </c>
      <c r="G21" s="25">
        <v>3.24</v>
      </c>
      <c r="H21" s="25">
        <v>6385.1434920000011</v>
      </c>
      <c r="I21" s="4" t="s">
        <v>7587</v>
      </c>
      <c r="J21" s="15"/>
      <c r="K21" s="15"/>
    </row>
    <row r="22" spans="1:11" ht="31.5">
      <c r="A22" s="3" t="s">
        <v>6163</v>
      </c>
      <c r="B22" s="4" t="s">
        <v>7615</v>
      </c>
      <c r="C22" s="4"/>
      <c r="D22" s="4" t="s">
        <v>7614</v>
      </c>
      <c r="E22" s="4" t="s">
        <v>7585</v>
      </c>
      <c r="F22" s="4" t="s">
        <v>7586</v>
      </c>
      <c r="G22" s="25">
        <v>3.24</v>
      </c>
      <c r="H22" s="25">
        <v>7457.7714120000019</v>
      </c>
      <c r="I22" s="4" t="s">
        <v>7587</v>
      </c>
      <c r="J22" s="15"/>
      <c r="K22" s="15"/>
    </row>
    <row r="23" spans="1:11" ht="31.5">
      <c r="A23" s="3" t="s">
        <v>6163</v>
      </c>
      <c r="B23" s="4" t="s">
        <v>7617</v>
      </c>
      <c r="C23" s="4"/>
      <c r="D23" s="4" t="s">
        <v>7616</v>
      </c>
      <c r="E23" s="4" t="s">
        <v>7585</v>
      </c>
      <c r="F23" s="4" t="s">
        <v>7586</v>
      </c>
      <c r="G23" s="25">
        <v>3.24</v>
      </c>
      <c r="H23" s="25">
        <v>8351.126784</v>
      </c>
      <c r="I23" s="4" t="s">
        <v>7587</v>
      </c>
      <c r="J23" s="15"/>
      <c r="K23" s="15"/>
    </row>
    <row r="24" spans="1:11" ht="31.5">
      <c r="A24" s="3" t="s">
        <v>6163</v>
      </c>
      <c r="B24" s="4" t="s">
        <v>7619</v>
      </c>
      <c r="C24" s="4"/>
      <c r="D24" s="4" t="s">
        <v>7618</v>
      </c>
      <c r="E24" s="4" t="s">
        <v>7585</v>
      </c>
      <c r="F24" s="4" t="s">
        <v>7586</v>
      </c>
      <c r="G24" s="25">
        <v>3.24</v>
      </c>
      <c r="H24" s="25">
        <v>3595.0299840000007</v>
      </c>
      <c r="I24" s="4" t="s">
        <v>7587</v>
      </c>
      <c r="J24" s="15"/>
      <c r="K24" s="15"/>
    </row>
    <row r="25" spans="1:11" ht="31.5">
      <c r="A25" s="3" t="s">
        <v>6163</v>
      </c>
      <c r="B25" s="4" t="s">
        <v>7621</v>
      </c>
      <c r="C25" s="4"/>
      <c r="D25" s="4" t="s">
        <v>7620</v>
      </c>
      <c r="E25" s="4" t="s">
        <v>7585</v>
      </c>
      <c r="F25" s="4" t="s">
        <v>7586</v>
      </c>
      <c r="G25" s="25">
        <v>3.24</v>
      </c>
      <c r="H25" s="25">
        <v>4080.8313000000007</v>
      </c>
      <c r="I25" s="4" t="s">
        <v>7587</v>
      </c>
      <c r="J25" s="15"/>
      <c r="K25" s="15"/>
    </row>
    <row r="26" spans="1:11" ht="31.5">
      <c r="A26" s="3" t="s">
        <v>6163</v>
      </c>
      <c r="B26" s="4" t="s">
        <v>7623</v>
      </c>
      <c r="C26" s="4"/>
      <c r="D26" s="4" t="s">
        <v>7622</v>
      </c>
      <c r="E26" s="4" t="s">
        <v>7585</v>
      </c>
      <c r="F26" s="4" t="s">
        <v>7586</v>
      </c>
      <c r="G26" s="25">
        <v>3.24</v>
      </c>
      <c r="H26" s="25">
        <v>8919.9648720000023</v>
      </c>
      <c r="I26" s="4" t="s">
        <v>7587</v>
      </c>
      <c r="J26" s="15"/>
      <c r="K26" s="15"/>
    </row>
    <row r="27" spans="1:11" ht="31.5">
      <c r="A27" s="3" t="s">
        <v>6163</v>
      </c>
      <c r="B27" s="4" t="s">
        <v>7625</v>
      </c>
      <c r="C27" s="4"/>
      <c r="D27" s="4" t="s">
        <v>7624</v>
      </c>
      <c r="E27" s="4" t="s">
        <v>7585</v>
      </c>
      <c r="F27" s="4" t="s">
        <v>7586</v>
      </c>
      <c r="G27" s="25">
        <v>3.24</v>
      </c>
      <c r="H27" s="25">
        <v>10416.353220000001</v>
      </c>
      <c r="I27" s="4" t="s">
        <v>7587</v>
      </c>
      <c r="J27" s="15"/>
      <c r="K27" s="15"/>
    </row>
    <row r="28" spans="1:11" ht="31.5">
      <c r="A28" s="3" t="s">
        <v>6163</v>
      </c>
      <c r="B28" s="4" t="s">
        <v>7627</v>
      </c>
      <c r="C28" s="4"/>
      <c r="D28" s="4" t="s">
        <v>7626</v>
      </c>
      <c r="E28" s="4" t="s">
        <v>7585</v>
      </c>
      <c r="F28" s="4" t="s">
        <v>7586</v>
      </c>
      <c r="G28" s="25">
        <v>3.24</v>
      </c>
      <c r="H28" s="25">
        <v>11437.462400000002</v>
      </c>
      <c r="I28" s="4" t="s">
        <v>7587</v>
      </c>
      <c r="J28" s="15"/>
      <c r="K28" s="15"/>
    </row>
    <row r="29" spans="1:11" ht="31.5">
      <c r="A29" s="3" t="s">
        <v>6163</v>
      </c>
      <c r="B29" s="4" t="s">
        <v>7629</v>
      </c>
      <c r="C29" s="4"/>
      <c r="D29" s="4" t="s">
        <v>7628</v>
      </c>
      <c r="E29" s="4" t="s">
        <v>7585</v>
      </c>
      <c r="F29" s="4" t="s">
        <v>7586</v>
      </c>
      <c r="G29" s="25">
        <v>3.24</v>
      </c>
      <c r="H29" s="25">
        <v>7441.9548840000016</v>
      </c>
      <c r="I29" s="4" t="s">
        <v>7587</v>
      </c>
      <c r="J29" s="15"/>
      <c r="K29" s="15"/>
    </row>
    <row r="30" spans="1:11" ht="31.5">
      <c r="A30" s="3" t="s">
        <v>6163</v>
      </c>
      <c r="B30" s="4" t="s">
        <v>7631</v>
      </c>
      <c r="C30" s="4"/>
      <c r="D30" s="4" t="s">
        <v>7630</v>
      </c>
      <c r="E30" s="4" t="s">
        <v>7585</v>
      </c>
      <c r="F30" s="4" t="s">
        <v>7586</v>
      </c>
      <c r="G30" s="25">
        <v>3.24</v>
      </c>
      <c r="H30" s="25">
        <v>7444.9065600000022</v>
      </c>
      <c r="I30" s="4" t="s">
        <v>7587</v>
      </c>
      <c r="J30" s="15"/>
      <c r="K30" s="15"/>
    </row>
    <row r="31" spans="1:11" ht="31.5">
      <c r="A31" s="3" t="s">
        <v>6163</v>
      </c>
      <c r="B31" s="4" t="s">
        <v>7633</v>
      </c>
      <c r="C31" s="4"/>
      <c r="D31" s="4" t="s">
        <v>7632</v>
      </c>
      <c r="E31" s="4" t="s">
        <v>7585</v>
      </c>
      <c r="F31" s="4" t="s">
        <v>7586</v>
      </c>
      <c r="G31" s="25">
        <v>3.24</v>
      </c>
      <c r="H31" s="25">
        <v>15278.988816000003</v>
      </c>
      <c r="I31" s="4" t="s">
        <v>7587</v>
      </c>
      <c r="J31" s="15"/>
      <c r="K31" s="15"/>
    </row>
    <row r="32" spans="1:11" ht="31.5">
      <c r="A32" s="3" t="s">
        <v>6163</v>
      </c>
      <c r="B32" s="4" t="s">
        <v>7635</v>
      </c>
      <c r="C32" s="4"/>
      <c r="D32" s="4" t="s">
        <v>7634</v>
      </c>
      <c r="E32" s="4" t="s">
        <v>7585</v>
      </c>
      <c r="F32" s="4" t="s">
        <v>7586</v>
      </c>
      <c r="G32" s="25">
        <v>3.24</v>
      </c>
      <c r="H32" s="25">
        <v>17110.865772000001</v>
      </c>
      <c r="I32" s="4" t="s">
        <v>7587</v>
      </c>
      <c r="J32" s="15"/>
      <c r="K32" s="15"/>
    </row>
    <row r="33" spans="1:11" ht="31.5">
      <c r="A33" s="3" t="s">
        <v>6163</v>
      </c>
      <c r="B33" s="4" t="s">
        <v>7637</v>
      </c>
      <c r="C33" s="4"/>
      <c r="D33" s="4" t="s">
        <v>7636</v>
      </c>
      <c r="E33" s="4" t="s">
        <v>7585</v>
      </c>
      <c r="F33" s="4" t="s">
        <v>7586</v>
      </c>
      <c r="G33" s="25">
        <v>3.24</v>
      </c>
      <c r="H33" s="25">
        <v>9911.672316000002</v>
      </c>
      <c r="I33" s="4" t="s">
        <v>7587</v>
      </c>
      <c r="J33" s="15"/>
      <c r="K33" s="15"/>
    </row>
    <row r="34" spans="1:11" ht="31.5">
      <c r="A34" s="3" t="s">
        <v>6163</v>
      </c>
      <c r="B34" s="4" t="s">
        <v>7639</v>
      </c>
      <c r="C34" s="4"/>
      <c r="D34" s="4" t="s">
        <v>7638</v>
      </c>
      <c r="E34" s="4" t="s">
        <v>7585</v>
      </c>
      <c r="F34" s="4" t="s">
        <v>7586</v>
      </c>
      <c r="G34" s="25">
        <v>3.24</v>
      </c>
      <c r="H34" s="25">
        <v>10014.089904000002</v>
      </c>
      <c r="I34" s="4" t="s">
        <v>7587</v>
      </c>
      <c r="J34" s="15"/>
      <c r="K34" s="15"/>
    </row>
    <row r="35" spans="1:11" ht="31.5">
      <c r="A35" s="3" t="s">
        <v>6163</v>
      </c>
      <c r="B35" s="4" t="s">
        <v>7641</v>
      </c>
      <c r="C35" s="4"/>
      <c r="D35" s="4" t="s">
        <v>7640</v>
      </c>
      <c r="E35" s="4" t="s">
        <v>7585</v>
      </c>
      <c r="F35" s="4" t="s">
        <v>7586</v>
      </c>
      <c r="G35" s="25">
        <v>3.24</v>
      </c>
      <c r="H35" s="25">
        <v>19951.1312</v>
      </c>
      <c r="I35" s="4" t="s">
        <v>7587</v>
      </c>
      <c r="J35" s="15"/>
      <c r="K35" s="15"/>
    </row>
    <row r="36" spans="1:11" ht="31.5">
      <c r="A36" s="3" t="s">
        <v>6163</v>
      </c>
      <c r="B36" s="4" t="s">
        <v>7643</v>
      </c>
      <c r="C36" s="4"/>
      <c r="D36" s="4" t="s">
        <v>7642</v>
      </c>
      <c r="E36" s="4" t="s">
        <v>7585</v>
      </c>
      <c r="F36" s="4" t="s">
        <v>7586</v>
      </c>
      <c r="G36" s="25">
        <v>3.24</v>
      </c>
      <c r="H36" s="25">
        <v>22342.975200000001</v>
      </c>
      <c r="I36" s="4" t="s">
        <v>7587</v>
      </c>
      <c r="J36" s="15"/>
      <c r="K36" s="15"/>
    </row>
    <row r="37" spans="1:11" ht="31.5">
      <c r="A37" s="3" t="s">
        <v>6163</v>
      </c>
      <c r="B37" s="4" t="s">
        <v>7645</v>
      </c>
      <c r="C37" s="4"/>
      <c r="D37" s="4" t="s">
        <v>7644</v>
      </c>
      <c r="E37" s="4" t="s">
        <v>7585</v>
      </c>
      <c r="F37" s="4" t="s">
        <v>7586</v>
      </c>
      <c r="G37" s="25">
        <v>3.24</v>
      </c>
      <c r="H37" s="25">
        <v>987.4591999999999</v>
      </c>
      <c r="I37" s="4" t="s">
        <v>7587</v>
      </c>
      <c r="J37" s="15"/>
      <c r="K37" s="15"/>
    </row>
    <row r="38" spans="1:11" ht="31.5">
      <c r="A38" s="3" t="s">
        <v>6163</v>
      </c>
      <c r="B38" s="4" t="s">
        <v>7647</v>
      </c>
      <c r="C38" s="4"/>
      <c r="D38" s="4" t="s">
        <v>7646</v>
      </c>
      <c r="E38" s="4" t="s">
        <v>7585</v>
      </c>
      <c r="F38" s="4" t="s">
        <v>7586</v>
      </c>
      <c r="G38" s="25">
        <v>3.24</v>
      </c>
      <c r="H38" s="25">
        <v>1178.4984120000001</v>
      </c>
      <c r="I38" s="4" t="s">
        <v>7587</v>
      </c>
      <c r="J38" s="15"/>
      <c r="K38" s="15"/>
    </row>
    <row r="39" spans="1:11" ht="31.5">
      <c r="A39" s="3" t="s">
        <v>6163</v>
      </c>
      <c r="B39" s="4" t="s">
        <v>7649</v>
      </c>
      <c r="C39" s="4"/>
      <c r="D39" s="4" t="s">
        <v>7648</v>
      </c>
      <c r="E39" s="4" t="s">
        <v>7585</v>
      </c>
      <c r="F39" s="4" t="s">
        <v>7586</v>
      </c>
      <c r="G39" s="25">
        <v>3.24</v>
      </c>
      <c r="H39" s="25">
        <v>1337.8889160000001</v>
      </c>
      <c r="I39" s="4" t="s">
        <v>7587</v>
      </c>
      <c r="J39" s="15"/>
      <c r="K39" s="15"/>
    </row>
    <row r="40" spans="1:11" ht="31.5">
      <c r="A40" s="3" t="s">
        <v>6163</v>
      </c>
      <c r="B40" s="4" t="s">
        <v>7651</v>
      </c>
      <c r="C40" s="4"/>
      <c r="D40" s="4" t="s">
        <v>7650</v>
      </c>
      <c r="E40" s="4" t="s">
        <v>7585</v>
      </c>
      <c r="F40" s="4" t="s">
        <v>7586</v>
      </c>
      <c r="G40" s="25">
        <v>3.24</v>
      </c>
      <c r="H40" s="25">
        <v>2924.5539960000006</v>
      </c>
      <c r="I40" s="4" t="s">
        <v>7587</v>
      </c>
      <c r="J40" s="15"/>
      <c r="K40" s="15"/>
    </row>
    <row r="41" spans="1:11" ht="31.5">
      <c r="A41" s="3" t="s">
        <v>6163</v>
      </c>
      <c r="B41" s="4" t="s">
        <v>7653</v>
      </c>
      <c r="C41" s="4"/>
      <c r="D41" s="4" t="s">
        <v>7652</v>
      </c>
      <c r="E41" s="4" t="s">
        <v>7585</v>
      </c>
      <c r="F41" s="4" t="s">
        <v>7586</v>
      </c>
      <c r="G41" s="25">
        <v>3.24</v>
      </c>
      <c r="H41" s="25">
        <v>3348.4360000000001</v>
      </c>
      <c r="I41" s="4" t="s">
        <v>7587</v>
      </c>
      <c r="J41" s="15"/>
      <c r="K41" s="15"/>
    </row>
    <row r="42" spans="1:11" ht="31.5">
      <c r="A42" s="3" t="s">
        <v>6163</v>
      </c>
      <c r="B42" s="4" t="s">
        <v>7655</v>
      </c>
      <c r="C42" s="4"/>
      <c r="D42" s="4" t="s">
        <v>7654</v>
      </c>
      <c r="E42" s="4" t="s">
        <v>7585</v>
      </c>
      <c r="F42" s="4" t="s">
        <v>7586</v>
      </c>
      <c r="G42" s="25">
        <v>3.24</v>
      </c>
      <c r="H42" s="25">
        <v>3823.7570280000009</v>
      </c>
      <c r="I42" s="4" t="s">
        <v>7587</v>
      </c>
      <c r="J42" s="15"/>
      <c r="K42" s="15"/>
    </row>
    <row r="43" spans="1:11" ht="31.5">
      <c r="A43" s="3" t="s">
        <v>6163</v>
      </c>
      <c r="B43" s="4" t="s">
        <v>7657</v>
      </c>
      <c r="C43" s="4"/>
      <c r="D43" s="4" t="s">
        <v>7656</v>
      </c>
      <c r="E43" s="4" t="s">
        <v>7585</v>
      </c>
      <c r="F43" s="4" t="s">
        <v>7586</v>
      </c>
      <c r="G43" s="25">
        <v>3.24</v>
      </c>
      <c r="H43" s="25">
        <v>13196.330784</v>
      </c>
      <c r="I43" s="4" t="s">
        <v>7587</v>
      </c>
      <c r="J43" s="15"/>
      <c r="K43" s="15"/>
    </row>
    <row r="44" spans="1:11" ht="31.5">
      <c r="A44" s="3" t="s">
        <v>6163</v>
      </c>
      <c r="B44" s="4" t="s">
        <v>7659</v>
      </c>
      <c r="C44" s="4"/>
      <c r="D44" s="4" t="s">
        <v>7658</v>
      </c>
      <c r="E44" s="4" t="s">
        <v>7585</v>
      </c>
      <c r="F44" s="4" t="s">
        <v>7586</v>
      </c>
      <c r="G44" s="25">
        <v>3.24</v>
      </c>
      <c r="H44" s="25">
        <v>12937.579200000002</v>
      </c>
      <c r="I44" s="4" t="s">
        <v>7587</v>
      </c>
      <c r="J44" s="15"/>
      <c r="K44" s="15"/>
    </row>
    <row r="45" spans="1:11" ht="31.5">
      <c r="A45" s="3" t="s">
        <v>6163</v>
      </c>
      <c r="B45" s="4" t="s">
        <v>7661</v>
      </c>
      <c r="C45" s="4"/>
      <c r="D45" s="4" t="s">
        <v>7660</v>
      </c>
      <c r="E45" s="4" t="s">
        <v>7585</v>
      </c>
      <c r="F45" s="4" t="s">
        <v>7586</v>
      </c>
      <c r="G45" s="25">
        <v>3.24</v>
      </c>
      <c r="H45" s="25">
        <v>13038.043200000002</v>
      </c>
      <c r="I45" s="4" t="s">
        <v>7587</v>
      </c>
      <c r="J45" s="15"/>
      <c r="K45" s="15"/>
    </row>
    <row r="46" spans="1:11" ht="31.5">
      <c r="A46" s="3" t="s">
        <v>6163</v>
      </c>
      <c r="B46" s="4" t="s">
        <v>7663</v>
      </c>
      <c r="C46" s="4"/>
      <c r="D46" s="4" t="s">
        <v>7662</v>
      </c>
      <c r="E46" s="4" t="s">
        <v>7585</v>
      </c>
      <c r="F46" s="4" t="s">
        <v>7586</v>
      </c>
      <c r="G46" s="25">
        <v>3.24</v>
      </c>
      <c r="H46" s="25">
        <v>27910.500800000002</v>
      </c>
      <c r="I46" s="4" t="s">
        <v>7587</v>
      </c>
      <c r="J46" s="15"/>
      <c r="K46" s="15"/>
    </row>
    <row r="47" spans="1:11" ht="31.5">
      <c r="A47" s="3" t="s">
        <v>6163</v>
      </c>
      <c r="B47" s="4" t="s">
        <v>7665</v>
      </c>
      <c r="C47" s="4"/>
      <c r="D47" s="4" t="s">
        <v>7664</v>
      </c>
      <c r="E47" s="4" t="s">
        <v>7585</v>
      </c>
      <c r="F47" s="4" t="s">
        <v>7586</v>
      </c>
      <c r="G47" s="25">
        <v>3.24</v>
      </c>
      <c r="H47" s="25">
        <v>1761.2038080000002</v>
      </c>
      <c r="I47" s="4" t="s">
        <v>7587</v>
      </c>
      <c r="J47" s="15"/>
      <c r="K47" s="15"/>
    </row>
    <row r="48" spans="1:11" ht="31.5">
      <c r="A48" s="3" t="s">
        <v>6163</v>
      </c>
      <c r="B48" s="4" t="s">
        <v>7667</v>
      </c>
      <c r="C48" s="4"/>
      <c r="D48" s="4" t="s">
        <v>7666</v>
      </c>
      <c r="E48" s="4" t="s">
        <v>7585</v>
      </c>
      <c r="F48" s="4" t="s">
        <v>7586</v>
      </c>
      <c r="G48" s="25">
        <v>3.24</v>
      </c>
      <c r="H48" s="25">
        <v>2252.0174040000006</v>
      </c>
      <c r="I48" s="4" t="s">
        <v>7587</v>
      </c>
      <c r="J48" s="15"/>
      <c r="K48" s="15"/>
    </row>
    <row r="49" spans="1:11" ht="31.5">
      <c r="A49" s="3" t="s">
        <v>6163</v>
      </c>
      <c r="B49" s="4" t="s">
        <v>7669</v>
      </c>
      <c r="C49" s="4"/>
      <c r="D49" s="4" t="s">
        <v>7668</v>
      </c>
      <c r="E49" s="4" t="s">
        <v>7585</v>
      </c>
      <c r="F49" s="4" t="s">
        <v>7586</v>
      </c>
      <c r="G49" s="25">
        <v>3.24</v>
      </c>
      <c r="H49" s="25">
        <v>2727.5976000000001</v>
      </c>
      <c r="I49" s="4" t="s">
        <v>7587</v>
      </c>
      <c r="J49" s="15"/>
      <c r="K49" s="15"/>
    </row>
    <row r="50" spans="1:11" ht="31.5">
      <c r="A50" s="3" t="s">
        <v>6163</v>
      </c>
      <c r="B50" s="4" t="s">
        <v>7671</v>
      </c>
      <c r="C50" s="4"/>
      <c r="D50" s="4" t="s">
        <v>7670</v>
      </c>
      <c r="E50" s="4" t="s">
        <v>7585</v>
      </c>
      <c r="F50" s="4" t="s">
        <v>7586</v>
      </c>
      <c r="G50" s="25">
        <v>3.24</v>
      </c>
      <c r="H50" s="25">
        <v>4000.7967999999996</v>
      </c>
      <c r="I50" s="4" t="s">
        <v>7587</v>
      </c>
      <c r="J50" s="15"/>
      <c r="K50" s="15"/>
    </row>
    <row r="51" spans="1:11" ht="31.5">
      <c r="A51" s="3" t="s">
        <v>6163</v>
      </c>
      <c r="B51" s="4" t="s">
        <v>7673</v>
      </c>
      <c r="C51" s="4"/>
      <c r="D51" s="4" t="s">
        <v>7672</v>
      </c>
      <c r="E51" s="4" t="s">
        <v>7585</v>
      </c>
      <c r="F51" s="4" t="s">
        <v>7586</v>
      </c>
      <c r="G51" s="25">
        <v>3.24</v>
      </c>
      <c r="H51" s="25">
        <v>7296.0160000000005</v>
      </c>
      <c r="I51" s="4" t="s">
        <v>7587</v>
      </c>
      <c r="J51" s="15"/>
      <c r="K51" s="15"/>
    </row>
    <row r="52" spans="1:11" ht="31.5">
      <c r="A52" s="3" t="s">
        <v>6163</v>
      </c>
      <c r="B52" s="4" t="s">
        <v>7675</v>
      </c>
      <c r="C52" s="4"/>
      <c r="D52" s="4" t="s">
        <v>7674</v>
      </c>
      <c r="E52" s="4" t="s">
        <v>7585</v>
      </c>
      <c r="F52" s="4" t="s">
        <v>7586</v>
      </c>
      <c r="G52" s="25">
        <v>3.24</v>
      </c>
      <c r="H52" s="25">
        <v>9717.3439999999991</v>
      </c>
      <c r="I52" s="4" t="s">
        <v>7587</v>
      </c>
      <c r="J52" s="15"/>
      <c r="K52" s="15"/>
    </row>
    <row r="53" spans="1:11" ht="31.5">
      <c r="A53" s="3" t="s">
        <v>6163</v>
      </c>
      <c r="B53" s="4" t="s">
        <v>7677</v>
      </c>
      <c r="C53" s="4"/>
      <c r="D53" s="4" t="s">
        <v>7676</v>
      </c>
      <c r="E53" s="4" t="s">
        <v>7585</v>
      </c>
      <c r="F53" s="4" t="s">
        <v>7586</v>
      </c>
      <c r="G53" s="25">
        <v>3.24</v>
      </c>
      <c r="H53" s="25">
        <v>1311.6376000000002</v>
      </c>
      <c r="I53" s="4" t="s">
        <v>7587</v>
      </c>
      <c r="J53" s="15"/>
      <c r="K53" s="15"/>
    </row>
    <row r="54" spans="1:11" ht="31.5">
      <c r="A54" s="3" t="s">
        <v>6163</v>
      </c>
      <c r="B54" s="4" t="s">
        <v>7679</v>
      </c>
      <c r="C54" s="4"/>
      <c r="D54" s="4" t="s">
        <v>7678</v>
      </c>
      <c r="E54" s="4" t="s">
        <v>7585</v>
      </c>
      <c r="F54" s="4" t="s">
        <v>7586</v>
      </c>
      <c r="G54" s="25">
        <v>3.24</v>
      </c>
      <c r="H54" s="25">
        <v>13068.2552</v>
      </c>
      <c r="I54" s="4" t="s">
        <v>7587</v>
      </c>
      <c r="J54" s="15"/>
      <c r="K54" s="15"/>
    </row>
    <row r="55" spans="1:11" ht="31.5">
      <c r="A55" s="3" t="s">
        <v>6163</v>
      </c>
      <c r="B55" s="4" t="s">
        <v>7681</v>
      </c>
      <c r="C55" s="4"/>
      <c r="D55" s="4" t="s">
        <v>7680</v>
      </c>
      <c r="E55" s="4" t="s">
        <v>7585</v>
      </c>
      <c r="F55" s="4" t="s">
        <v>7586</v>
      </c>
      <c r="G55" s="25">
        <v>3.24</v>
      </c>
      <c r="H55" s="25">
        <v>5917.6091520000009</v>
      </c>
      <c r="I55" s="4" t="s">
        <v>7587</v>
      </c>
      <c r="J55" s="15"/>
      <c r="K55" s="15"/>
    </row>
    <row r="56" spans="1:11" ht="31.5">
      <c r="A56" s="3" t="s">
        <v>6163</v>
      </c>
      <c r="B56" s="4" t="s">
        <v>7683</v>
      </c>
      <c r="C56" s="4"/>
      <c r="D56" s="4" t="s">
        <v>7682</v>
      </c>
      <c r="E56" s="4" t="s">
        <v>7585</v>
      </c>
      <c r="F56" s="4" t="s">
        <v>7586</v>
      </c>
      <c r="G56" s="25">
        <v>3.24</v>
      </c>
      <c r="H56" s="25">
        <v>6511.3972560000011</v>
      </c>
      <c r="I56" s="4" t="s">
        <v>7587</v>
      </c>
      <c r="J56" s="15"/>
      <c r="K56" s="15"/>
    </row>
    <row r="57" spans="1:11" ht="31.5">
      <c r="A57" s="3" t="s">
        <v>6163</v>
      </c>
      <c r="B57" s="4" t="s">
        <v>7685</v>
      </c>
      <c r="C57" s="4"/>
      <c r="D57" s="4" t="s">
        <v>7684</v>
      </c>
      <c r="E57" s="4" t="s">
        <v>7585</v>
      </c>
      <c r="F57" s="4" t="s">
        <v>7586</v>
      </c>
      <c r="G57" s="25">
        <v>3.24</v>
      </c>
      <c r="H57" s="25">
        <v>6732.18</v>
      </c>
      <c r="I57" s="4" t="s">
        <v>7587</v>
      </c>
      <c r="J57" s="15"/>
      <c r="K57" s="15"/>
    </row>
    <row r="58" spans="1:11" ht="31.5">
      <c r="A58" s="3" t="s">
        <v>6163</v>
      </c>
      <c r="B58" s="4" t="s">
        <v>7687</v>
      </c>
      <c r="C58" s="4"/>
      <c r="D58" s="4" t="s">
        <v>7686</v>
      </c>
      <c r="E58" s="4" t="s">
        <v>7585</v>
      </c>
      <c r="F58" s="4" t="s">
        <v>7586</v>
      </c>
      <c r="G58" s="25">
        <v>3.24</v>
      </c>
      <c r="H58" s="25">
        <v>6596.9958600000009</v>
      </c>
      <c r="I58" s="4" t="s">
        <v>7587</v>
      </c>
      <c r="J58" s="15"/>
      <c r="K58" s="15"/>
    </row>
    <row r="59" spans="1:11" ht="31.5">
      <c r="A59" s="3" t="s">
        <v>6163</v>
      </c>
      <c r="B59" s="4" t="s">
        <v>7689</v>
      </c>
      <c r="C59" s="4"/>
      <c r="D59" s="4" t="s">
        <v>7688</v>
      </c>
      <c r="E59" s="4" t="s">
        <v>7585</v>
      </c>
      <c r="F59" s="4" t="s">
        <v>7586</v>
      </c>
      <c r="G59" s="25">
        <v>3.24</v>
      </c>
      <c r="H59" s="25">
        <v>8232.9483600000003</v>
      </c>
      <c r="I59" s="4" t="s">
        <v>7587</v>
      </c>
      <c r="J59" s="15"/>
      <c r="K59" s="15"/>
    </row>
    <row r="60" spans="1:11" ht="31.5">
      <c r="A60" s="3" t="s">
        <v>6163</v>
      </c>
      <c r="B60" s="4" t="s">
        <v>7691</v>
      </c>
      <c r="C60" s="4"/>
      <c r="D60" s="4" t="s">
        <v>7690</v>
      </c>
      <c r="E60" s="4" t="s">
        <v>7585</v>
      </c>
      <c r="F60" s="4" t="s">
        <v>7586</v>
      </c>
      <c r="G60" s="25">
        <v>3.24</v>
      </c>
      <c r="H60" s="25">
        <v>8457.7584000000006</v>
      </c>
      <c r="I60" s="4" t="s">
        <v>7587</v>
      </c>
      <c r="J60" s="15"/>
      <c r="K60" s="15"/>
    </row>
    <row r="61" spans="1:11" ht="31.5">
      <c r="A61" s="3" t="s">
        <v>6163</v>
      </c>
      <c r="B61" s="4" t="s">
        <v>7693</v>
      </c>
      <c r="C61" s="4"/>
      <c r="D61" s="4" t="s">
        <v>7692</v>
      </c>
      <c r="E61" s="4" t="s">
        <v>7585</v>
      </c>
      <c r="F61" s="4" t="s">
        <v>7586</v>
      </c>
      <c r="G61" s="25">
        <v>3.24</v>
      </c>
      <c r="H61" s="25">
        <v>9364.9192000000003</v>
      </c>
      <c r="I61" s="4" t="s">
        <v>7587</v>
      </c>
      <c r="J61" s="15"/>
      <c r="K61" s="15"/>
    </row>
    <row r="62" spans="1:11" ht="31.5">
      <c r="A62" s="3" t="s">
        <v>6163</v>
      </c>
      <c r="B62" s="4" t="s">
        <v>7695</v>
      </c>
      <c r="C62" s="4"/>
      <c r="D62" s="4" t="s">
        <v>7694</v>
      </c>
      <c r="E62" s="4" t="s">
        <v>7585</v>
      </c>
      <c r="F62" s="4" t="s">
        <v>7586</v>
      </c>
      <c r="G62" s="25">
        <v>3.24</v>
      </c>
      <c r="H62" s="25">
        <v>9704.1639240000022</v>
      </c>
      <c r="I62" s="4" t="s">
        <v>7587</v>
      </c>
      <c r="J62" s="15"/>
      <c r="K62" s="15"/>
    </row>
    <row r="63" spans="1:11" ht="31.5">
      <c r="A63" s="3" t="s">
        <v>6163</v>
      </c>
      <c r="B63" s="4" t="s">
        <v>7697</v>
      </c>
      <c r="C63" s="4"/>
      <c r="D63" s="4" t="s">
        <v>7696</v>
      </c>
      <c r="E63" s="4" t="s">
        <v>7585</v>
      </c>
      <c r="F63" s="4" t="s">
        <v>7586</v>
      </c>
      <c r="G63" s="25">
        <v>3.24</v>
      </c>
      <c r="H63" s="25">
        <v>10098.518976000003</v>
      </c>
      <c r="I63" s="4" t="s">
        <v>7587</v>
      </c>
      <c r="J63" s="15"/>
      <c r="K63" s="15"/>
    </row>
    <row r="64" spans="1:11" ht="31.5">
      <c r="A64" s="3" t="s">
        <v>6163</v>
      </c>
      <c r="B64" s="4" t="s">
        <v>7699</v>
      </c>
      <c r="C64" s="4"/>
      <c r="D64" s="4" t="s">
        <v>7698</v>
      </c>
      <c r="E64" s="4" t="s">
        <v>7585</v>
      </c>
      <c r="F64" s="4" t="s">
        <v>7586</v>
      </c>
      <c r="G64" s="25">
        <v>3.24</v>
      </c>
      <c r="H64" s="25">
        <v>11111.333688000002</v>
      </c>
      <c r="I64" s="4" t="s">
        <v>7587</v>
      </c>
      <c r="J64" s="15"/>
      <c r="K64" s="15"/>
    </row>
    <row r="65" spans="1:11" ht="31.5">
      <c r="A65" s="3" t="s">
        <v>6163</v>
      </c>
      <c r="B65" s="4" t="s">
        <v>7701</v>
      </c>
      <c r="C65" s="4"/>
      <c r="D65" s="4" t="s">
        <v>7700</v>
      </c>
      <c r="E65" s="4" t="s">
        <v>7585</v>
      </c>
      <c r="F65" s="4" t="s">
        <v>7586</v>
      </c>
      <c r="G65" s="25">
        <v>3.24</v>
      </c>
      <c r="H65" s="25">
        <v>11488.640800000001</v>
      </c>
      <c r="I65" s="4" t="s">
        <v>7587</v>
      </c>
      <c r="J65" s="15"/>
      <c r="K65" s="15"/>
    </row>
    <row r="66" spans="1:11" ht="31.5">
      <c r="A66" s="3" t="s">
        <v>6163</v>
      </c>
      <c r="B66" s="4" t="s">
        <v>7703</v>
      </c>
      <c r="C66" s="4"/>
      <c r="D66" s="4" t="s">
        <v>7702</v>
      </c>
      <c r="E66" s="4" t="s">
        <v>7585</v>
      </c>
      <c r="F66" s="4" t="s">
        <v>7586</v>
      </c>
      <c r="G66" s="25">
        <v>3.24</v>
      </c>
      <c r="H66" s="25">
        <v>11941.033104</v>
      </c>
      <c r="I66" s="4" t="s">
        <v>7587</v>
      </c>
      <c r="J66" s="15"/>
      <c r="K66" s="15"/>
    </row>
    <row r="67" spans="1:11" ht="31.5">
      <c r="A67" s="3" t="s">
        <v>6163</v>
      </c>
      <c r="B67" s="4" t="s">
        <v>7705</v>
      </c>
      <c r="C67" s="4"/>
      <c r="D67" s="4" t="s">
        <v>7704</v>
      </c>
      <c r="E67" s="4" t="s">
        <v>7585</v>
      </c>
      <c r="F67" s="4" t="s">
        <v>7586</v>
      </c>
      <c r="G67" s="25">
        <v>3.24</v>
      </c>
      <c r="H67" s="25">
        <v>13850.656092000005</v>
      </c>
      <c r="I67" s="4" t="s">
        <v>7587</v>
      </c>
      <c r="J67" s="15"/>
      <c r="K67" s="15"/>
    </row>
    <row r="68" spans="1:11" ht="31.5">
      <c r="A68" s="3" t="s">
        <v>6163</v>
      </c>
      <c r="B68" s="4" t="s">
        <v>7707</v>
      </c>
      <c r="C68" s="4"/>
      <c r="D68" s="4" t="s">
        <v>7706</v>
      </c>
      <c r="E68" s="4" t="s">
        <v>7585</v>
      </c>
      <c r="F68" s="4" t="s">
        <v>7586</v>
      </c>
      <c r="G68" s="25">
        <v>3.24</v>
      </c>
      <c r="H68" s="25">
        <v>14942.054400000003</v>
      </c>
      <c r="I68" s="4" t="s">
        <v>7587</v>
      </c>
      <c r="J68" s="15"/>
      <c r="K68" s="15"/>
    </row>
    <row r="69" spans="1:11" ht="31.5">
      <c r="A69" s="3" t="s">
        <v>6163</v>
      </c>
      <c r="B69" s="4" t="s">
        <v>7709</v>
      </c>
      <c r="C69" s="4"/>
      <c r="D69" s="4" t="s">
        <v>7708</v>
      </c>
      <c r="E69" s="4" t="s">
        <v>7585</v>
      </c>
      <c r="F69" s="4" t="s">
        <v>7586</v>
      </c>
      <c r="G69" s="25">
        <v>3.24</v>
      </c>
      <c r="H69" s="25">
        <v>15757.123200000002</v>
      </c>
      <c r="I69" s="4" t="s">
        <v>7587</v>
      </c>
      <c r="J69" s="15"/>
      <c r="K69" s="15"/>
    </row>
    <row r="70" spans="1:11" ht="31.5">
      <c r="A70" s="3" t="s">
        <v>6163</v>
      </c>
      <c r="B70" s="4" t="s">
        <v>7711</v>
      </c>
      <c r="C70" s="4"/>
      <c r="D70" s="4" t="s">
        <v>7710</v>
      </c>
      <c r="E70" s="4" t="s">
        <v>7585</v>
      </c>
      <c r="F70" s="4" t="s">
        <v>7586</v>
      </c>
      <c r="G70" s="25">
        <v>3.24</v>
      </c>
      <c r="H70" s="25">
        <v>16394.276808000002</v>
      </c>
      <c r="I70" s="4" t="s">
        <v>7587</v>
      </c>
      <c r="J70" s="15"/>
      <c r="K70" s="15"/>
    </row>
    <row r="71" spans="1:11" ht="31.5">
      <c r="A71" s="3" t="s">
        <v>6163</v>
      </c>
      <c r="B71" s="4" t="s">
        <v>7713</v>
      </c>
      <c r="C71" s="4"/>
      <c r="D71" s="4" t="s">
        <v>7712</v>
      </c>
      <c r="E71" s="4" t="s">
        <v>7585</v>
      </c>
      <c r="F71" s="4" t="s">
        <v>7586</v>
      </c>
      <c r="G71" s="25">
        <v>3.24</v>
      </c>
      <c r="H71" s="25">
        <v>19283.555200000003</v>
      </c>
      <c r="I71" s="4" t="s">
        <v>7587</v>
      </c>
      <c r="J71" s="15"/>
      <c r="K71" s="15"/>
    </row>
    <row r="72" spans="1:11" ht="31.5">
      <c r="A72" s="3" t="s">
        <v>6163</v>
      </c>
      <c r="B72" s="4" t="s">
        <v>7715</v>
      </c>
      <c r="C72" s="4"/>
      <c r="D72" s="4" t="s">
        <v>7714</v>
      </c>
      <c r="E72" s="4" t="s">
        <v>7585</v>
      </c>
      <c r="F72" s="4" t="s">
        <v>7586</v>
      </c>
      <c r="G72" s="25">
        <v>3.24</v>
      </c>
      <c r="H72" s="25">
        <v>20335.952000000005</v>
      </c>
      <c r="I72" s="4" t="s">
        <v>7587</v>
      </c>
      <c r="J72" s="15"/>
      <c r="K72" s="15"/>
    </row>
    <row r="73" spans="1:11" ht="31.5">
      <c r="A73" s="3" t="s">
        <v>6163</v>
      </c>
      <c r="B73" s="4" t="s">
        <v>7717</v>
      </c>
      <c r="C73" s="4"/>
      <c r="D73" s="4" t="s">
        <v>7716</v>
      </c>
      <c r="E73" s="4" t="s">
        <v>7585</v>
      </c>
      <c r="F73" s="4" t="s">
        <v>7586</v>
      </c>
      <c r="G73" s="25">
        <v>3.24</v>
      </c>
      <c r="H73" s="25">
        <v>21206.288376000008</v>
      </c>
      <c r="I73" s="4" t="s">
        <v>7587</v>
      </c>
      <c r="J73" s="15"/>
      <c r="K73" s="15"/>
    </row>
    <row r="74" spans="1:11" ht="31.5">
      <c r="A74" s="3" t="s">
        <v>6163</v>
      </c>
      <c r="B74" s="4" t="s">
        <v>7719</v>
      </c>
      <c r="C74" s="4"/>
      <c r="D74" s="4" t="s">
        <v>7718</v>
      </c>
      <c r="E74" s="4" t="s">
        <v>7585</v>
      </c>
      <c r="F74" s="4" t="s">
        <v>7586</v>
      </c>
      <c r="G74" s="25">
        <v>3.24</v>
      </c>
      <c r="H74" s="25">
        <v>4343.5861560000003</v>
      </c>
      <c r="I74" s="4" t="s">
        <v>7587</v>
      </c>
      <c r="J74" s="15"/>
      <c r="K74" s="15"/>
    </row>
    <row r="75" spans="1:11" ht="31.5">
      <c r="A75" s="3" t="s">
        <v>6163</v>
      </c>
      <c r="B75" s="4" t="s">
        <v>7721</v>
      </c>
      <c r="C75" s="4"/>
      <c r="D75" s="4" t="s">
        <v>7720</v>
      </c>
      <c r="E75" s="4" t="s">
        <v>7585</v>
      </c>
      <c r="F75" s="4" t="s">
        <v>7586</v>
      </c>
      <c r="G75" s="25">
        <v>3.24</v>
      </c>
      <c r="H75" s="25">
        <v>25527.101600000002</v>
      </c>
      <c r="I75" s="4" t="s">
        <v>7587</v>
      </c>
      <c r="J75" s="15"/>
      <c r="K75" s="15"/>
    </row>
    <row r="76" spans="1:11" ht="31.5">
      <c r="A76" s="3" t="s">
        <v>6163</v>
      </c>
      <c r="B76" s="4" t="s">
        <v>7723</v>
      </c>
      <c r="C76" s="4"/>
      <c r="D76" s="4" t="s">
        <v>7722</v>
      </c>
      <c r="E76" s="4" t="s">
        <v>7585</v>
      </c>
      <c r="F76" s="4" t="s">
        <v>7586</v>
      </c>
      <c r="G76" s="25">
        <v>3.24</v>
      </c>
      <c r="H76" s="25">
        <v>26920.420800000004</v>
      </c>
      <c r="I76" s="4" t="s">
        <v>7587</v>
      </c>
      <c r="J76" s="15"/>
      <c r="K76" s="15"/>
    </row>
    <row r="77" spans="1:11" ht="31.5">
      <c r="A77" s="3" t="s">
        <v>6163</v>
      </c>
      <c r="B77" s="4" t="s">
        <v>7725</v>
      </c>
      <c r="C77" s="4"/>
      <c r="D77" s="4" t="s">
        <v>7724</v>
      </c>
      <c r="E77" s="4" t="s">
        <v>7585</v>
      </c>
      <c r="F77" s="4" t="s">
        <v>7586</v>
      </c>
      <c r="G77" s="25">
        <v>3.24</v>
      </c>
      <c r="H77" s="25">
        <v>28058.743440000006</v>
      </c>
      <c r="I77" s="4" t="s">
        <v>7587</v>
      </c>
      <c r="J77" s="15"/>
      <c r="K77" s="15"/>
    </row>
    <row r="78" spans="1:11" ht="31.5">
      <c r="A78" s="3" t="s">
        <v>6163</v>
      </c>
      <c r="B78" s="4" t="s">
        <v>7727</v>
      </c>
      <c r="C78" s="4"/>
      <c r="D78" s="4" t="s">
        <v>7726</v>
      </c>
      <c r="E78" s="4" t="s">
        <v>7585</v>
      </c>
      <c r="F78" s="4" t="s">
        <v>7586</v>
      </c>
      <c r="G78" s="25">
        <v>3.24</v>
      </c>
      <c r="H78" s="25">
        <v>4464.46</v>
      </c>
      <c r="I78" s="4" t="s">
        <v>7587</v>
      </c>
      <c r="J78" s="15"/>
      <c r="K78" s="15"/>
    </row>
    <row r="79" spans="1:11" ht="31.5">
      <c r="A79" s="3" t="s">
        <v>6163</v>
      </c>
      <c r="B79" s="4" t="s">
        <v>7729</v>
      </c>
      <c r="C79" s="4"/>
      <c r="D79" s="4" t="s">
        <v>7728</v>
      </c>
      <c r="E79" s="4" t="s">
        <v>7585</v>
      </c>
      <c r="F79" s="4" t="s">
        <v>7586</v>
      </c>
      <c r="G79" s="25">
        <v>3.24</v>
      </c>
      <c r="H79" s="25">
        <v>4707.6848</v>
      </c>
      <c r="I79" s="4" t="s">
        <v>7587</v>
      </c>
      <c r="J79" s="15"/>
      <c r="K79" s="15"/>
    </row>
    <row r="80" spans="1:11" ht="31.5">
      <c r="A80" s="3" t="s">
        <v>6163</v>
      </c>
      <c r="B80" s="4" t="s">
        <v>7731</v>
      </c>
      <c r="C80" s="4"/>
      <c r="D80" s="4" t="s">
        <v>7730</v>
      </c>
      <c r="E80" s="4" t="s">
        <v>7585</v>
      </c>
      <c r="F80" s="4" t="s">
        <v>7586</v>
      </c>
      <c r="G80" s="25">
        <v>3.24</v>
      </c>
      <c r="H80" s="25">
        <v>5050.9367999999995</v>
      </c>
      <c r="I80" s="4" t="s">
        <v>7587</v>
      </c>
      <c r="J80" s="15"/>
      <c r="K80" s="15"/>
    </row>
    <row r="81" spans="1:11" ht="31.5">
      <c r="A81" s="3" t="s">
        <v>6163</v>
      </c>
      <c r="B81" s="4" t="s">
        <v>7733</v>
      </c>
      <c r="C81" s="4"/>
      <c r="D81" s="4" t="s">
        <v>7732</v>
      </c>
      <c r="E81" s="4" t="s">
        <v>7585</v>
      </c>
      <c r="F81" s="4" t="s">
        <v>7586</v>
      </c>
      <c r="G81" s="25">
        <v>3.24</v>
      </c>
      <c r="H81" s="25">
        <v>28891.283148000002</v>
      </c>
      <c r="I81" s="4" t="s">
        <v>7587</v>
      </c>
      <c r="J81" s="15"/>
      <c r="K81" s="15"/>
    </row>
    <row r="82" spans="1:11" ht="31.5">
      <c r="A82" s="3" t="s">
        <v>6163</v>
      </c>
      <c r="B82" s="4" t="s">
        <v>7735</v>
      </c>
      <c r="C82" s="4"/>
      <c r="D82" s="4" t="s">
        <v>7734</v>
      </c>
      <c r="E82" s="4" t="s">
        <v>7585</v>
      </c>
      <c r="F82" s="4" t="s">
        <v>7586</v>
      </c>
      <c r="G82" s="25">
        <v>3.24</v>
      </c>
      <c r="H82" s="25">
        <v>28324.805600000003</v>
      </c>
      <c r="I82" s="4" t="s">
        <v>7587</v>
      </c>
      <c r="J82" s="15"/>
      <c r="K82" s="15"/>
    </row>
    <row r="83" spans="1:11" ht="31.5">
      <c r="A83" s="3" t="s">
        <v>6163</v>
      </c>
      <c r="B83" s="4" t="s">
        <v>7737</v>
      </c>
      <c r="C83" s="4"/>
      <c r="D83" s="4" t="s">
        <v>7736</v>
      </c>
      <c r="E83" s="4" t="s">
        <v>7585</v>
      </c>
      <c r="F83" s="4" t="s">
        <v>7586</v>
      </c>
      <c r="G83" s="25">
        <v>3.24</v>
      </c>
      <c r="H83" s="25">
        <v>33231.026556000004</v>
      </c>
      <c r="I83" s="4" t="s">
        <v>7587</v>
      </c>
      <c r="J83" s="15"/>
      <c r="K83" s="15"/>
    </row>
    <row r="84" spans="1:11" ht="31.5">
      <c r="A84" s="3" t="s">
        <v>6163</v>
      </c>
      <c r="B84" s="4" t="s">
        <v>7739</v>
      </c>
      <c r="C84" s="4"/>
      <c r="D84" s="4" t="s">
        <v>7738</v>
      </c>
      <c r="E84" s="4" t="s">
        <v>7585</v>
      </c>
      <c r="F84" s="4" t="s">
        <v>7586</v>
      </c>
      <c r="G84" s="25">
        <v>3.24</v>
      </c>
      <c r="H84" s="25">
        <v>5525.3016000000007</v>
      </c>
      <c r="I84" s="4" t="s">
        <v>7587</v>
      </c>
      <c r="J84" s="15"/>
      <c r="K84" s="15"/>
    </row>
    <row r="85" spans="1:11" ht="31.5">
      <c r="A85" s="3" t="s">
        <v>6163</v>
      </c>
      <c r="B85" s="4" t="s">
        <v>7741</v>
      </c>
      <c r="C85" s="4"/>
      <c r="D85" s="4" t="s">
        <v>7740</v>
      </c>
      <c r="E85" s="4" t="s">
        <v>7585</v>
      </c>
      <c r="F85" s="4" t="s">
        <v>7586</v>
      </c>
      <c r="G85" s="25">
        <v>3.24</v>
      </c>
      <c r="H85" s="25">
        <v>8071.481600000001</v>
      </c>
      <c r="I85" s="4" t="s">
        <v>7587</v>
      </c>
      <c r="J85" s="15"/>
      <c r="K85" s="15"/>
    </row>
    <row r="86" spans="1:11" ht="31.5">
      <c r="A86" s="3" t="s">
        <v>6163</v>
      </c>
      <c r="B86" s="4" t="s">
        <v>7743</v>
      </c>
      <c r="C86" s="4"/>
      <c r="D86" s="4" t="s">
        <v>7742</v>
      </c>
      <c r="E86" s="4" t="s">
        <v>7585</v>
      </c>
      <c r="F86" s="4" t="s">
        <v>7586</v>
      </c>
      <c r="G86" s="25">
        <v>3.24</v>
      </c>
      <c r="H86" s="25">
        <v>13579.092800000002</v>
      </c>
      <c r="I86" s="4" t="s">
        <v>7587</v>
      </c>
      <c r="J86" s="15"/>
      <c r="K86" s="15"/>
    </row>
    <row r="87" spans="1:11" ht="31.5">
      <c r="A87" s="3" t="s">
        <v>6163</v>
      </c>
      <c r="B87" s="4" t="s">
        <v>7745</v>
      </c>
      <c r="C87" s="4"/>
      <c r="D87" s="4" t="s">
        <v>7744</v>
      </c>
      <c r="E87" s="4" t="s">
        <v>7585</v>
      </c>
      <c r="F87" s="4" t="s">
        <v>7586</v>
      </c>
      <c r="G87" s="25">
        <v>3.24</v>
      </c>
      <c r="H87" s="25">
        <v>19283.555200000003</v>
      </c>
      <c r="I87" s="4" t="s">
        <v>7587</v>
      </c>
      <c r="J87" s="15"/>
      <c r="K87" s="15"/>
    </row>
    <row r="88" spans="1:11" ht="31.5">
      <c r="A88" s="3" t="s">
        <v>6163</v>
      </c>
      <c r="B88" s="4" t="s">
        <v>7747</v>
      </c>
      <c r="C88" s="4"/>
      <c r="D88" s="4" t="s">
        <v>7746</v>
      </c>
      <c r="E88" s="4" t="s">
        <v>7585</v>
      </c>
      <c r="F88" s="4" t="s">
        <v>7586</v>
      </c>
      <c r="G88" s="25">
        <v>3.24</v>
      </c>
      <c r="H88" s="25">
        <v>25527.101600000002</v>
      </c>
      <c r="I88" s="4" t="s">
        <v>7587</v>
      </c>
      <c r="J88" s="15"/>
      <c r="K88" s="15"/>
    </row>
    <row r="89" spans="1:11" ht="31.5">
      <c r="A89" s="3" t="s">
        <v>6163</v>
      </c>
      <c r="B89" s="4" t="s">
        <v>7749</v>
      </c>
      <c r="C89" s="4"/>
      <c r="D89" s="4" t="s">
        <v>7748</v>
      </c>
      <c r="E89" s="4" t="s">
        <v>7585</v>
      </c>
      <c r="F89" s="4" t="s">
        <v>7586</v>
      </c>
      <c r="G89" s="25">
        <v>3.24</v>
      </c>
      <c r="H89" s="25">
        <v>4258.4360000000006</v>
      </c>
      <c r="I89" s="4" t="s">
        <v>7587</v>
      </c>
      <c r="J89" s="15"/>
      <c r="K89" s="15"/>
    </row>
    <row r="90" spans="1:11" ht="31.5">
      <c r="A90" s="3" t="s">
        <v>6163</v>
      </c>
      <c r="B90" s="4" t="s">
        <v>7751</v>
      </c>
      <c r="C90" s="4"/>
      <c r="D90" s="4" t="s">
        <v>7750</v>
      </c>
      <c r="E90" s="4" t="s">
        <v>7585</v>
      </c>
      <c r="F90" s="4" t="s">
        <v>7586</v>
      </c>
      <c r="G90" s="25">
        <v>3.24</v>
      </c>
      <c r="H90" s="25">
        <v>28324.805600000003</v>
      </c>
      <c r="I90" s="4" t="s">
        <v>7587</v>
      </c>
      <c r="J90" s="15"/>
      <c r="K90" s="15"/>
    </row>
    <row r="91" spans="1:11" ht="31.5">
      <c r="A91" s="3" t="s">
        <v>6163</v>
      </c>
      <c r="B91" s="4" t="s">
        <v>7753</v>
      </c>
      <c r="C91" s="4"/>
      <c r="D91" s="4" t="s">
        <v>7752</v>
      </c>
      <c r="E91" s="4" t="s">
        <v>7585</v>
      </c>
      <c r="F91" s="4" t="s">
        <v>7586</v>
      </c>
      <c r="G91" s="25">
        <v>3.24</v>
      </c>
      <c r="H91" s="25">
        <v>6262.0641720000021</v>
      </c>
      <c r="I91" s="4" t="s">
        <v>7587</v>
      </c>
      <c r="J91" s="15"/>
      <c r="K91" s="15"/>
    </row>
    <row r="92" spans="1:11" ht="31.5">
      <c r="A92" s="3" t="s">
        <v>6163</v>
      </c>
      <c r="B92" s="4" t="s">
        <v>7755</v>
      </c>
      <c r="C92" s="4"/>
      <c r="D92" s="4" t="s">
        <v>7754</v>
      </c>
      <c r="E92" s="4" t="s">
        <v>7585</v>
      </c>
      <c r="F92" s="4" t="s">
        <v>7586</v>
      </c>
      <c r="G92" s="25">
        <v>3.24</v>
      </c>
      <c r="H92" s="25">
        <v>8000.5016000000014</v>
      </c>
      <c r="I92" s="4" t="s">
        <v>7587</v>
      </c>
      <c r="J92" s="15"/>
      <c r="K92" s="15"/>
    </row>
    <row r="93" spans="1:11" ht="31.5">
      <c r="A93" s="3" t="s">
        <v>6163</v>
      </c>
      <c r="B93" s="4" t="s">
        <v>7757</v>
      </c>
      <c r="C93" s="4"/>
      <c r="D93" s="4" t="s">
        <v>7756</v>
      </c>
      <c r="E93" s="4" t="s">
        <v>7585</v>
      </c>
      <c r="F93" s="4" t="s">
        <v>7586</v>
      </c>
      <c r="G93" s="25">
        <v>3.24</v>
      </c>
      <c r="H93" s="25">
        <v>10010.469924000001</v>
      </c>
      <c r="I93" s="4" t="s">
        <v>7587</v>
      </c>
      <c r="J93" s="15"/>
      <c r="K93" s="15"/>
    </row>
    <row r="94" spans="1:11" ht="31.5">
      <c r="A94" s="3" t="s">
        <v>6163</v>
      </c>
      <c r="B94" s="4" t="s">
        <v>7759</v>
      </c>
      <c r="C94" s="4"/>
      <c r="D94" s="4" t="s">
        <v>7758</v>
      </c>
      <c r="E94" s="4" t="s">
        <v>7585</v>
      </c>
      <c r="F94" s="4" t="s">
        <v>7586</v>
      </c>
      <c r="G94" s="25">
        <v>3.24</v>
      </c>
      <c r="H94" s="25">
        <v>13461.3752</v>
      </c>
      <c r="I94" s="4" t="s">
        <v>7587</v>
      </c>
      <c r="J94" s="15"/>
      <c r="K94" s="15"/>
    </row>
    <row r="95" spans="1:11" ht="31.5">
      <c r="A95" s="3" t="s">
        <v>6163</v>
      </c>
      <c r="B95" s="4" t="s">
        <v>7761</v>
      </c>
      <c r="C95" s="4"/>
      <c r="D95" s="4" t="s">
        <v>7760</v>
      </c>
      <c r="E95" s="4" t="s">
        <v>7585</v>
      </c>
      <c r="F95" s="4" t="s">
        <v>7586</v>
      </c>
      <c r="G95" s="25">
        <v>3.24</v>
      </c>
      <c r="H95" s="25">
        <v>17373.5016</v>
      </c>
      <c r="I95" s="4" t="s">
        <v>7587</v>
      </c>
      <c r="J95" s="15"/>
      <c r="K95" s="15"/>
    </row>
    <row r="96" spans="1:11" ht="31.5">
      <c r="A96" s="3" t="s">
        <v>6163</v>
      </c>
      <c r="B96" s="4" t="s">
        <v>7763</v>
      </c>
      <c r="C96" s="4"/>
      <c r="D96" s="4" t="s">
        <v>7762</v>
      </c>
      <c r="E96" s="4" t="s">
        <v>7585</v>
      </c>
      <c r="F96" s="4" t="s">
        <v>7586</v>
      </c>
      <c r="G96" s="25">
        <v>3.24</v>
      </c>
      <c r="H96" s="25">
        <v>23802.979200000002</v>
      </c>
      <c r="I96" s="4" t="s">
        <v>7587</v>
      </c>
      <c r="J96" s="15"/>
      <c r="K96" s="15"/>
    </row>
    <row r="97" spans="1:11" ht="31.5">
      <c r="A97" s="3" t="s">
        <v>6163</v>
      </c>
      <c r="B97" s="4" t="s">
        <v>7765</v>
      </c>
      <c r="C97" s="4"/>
      <c r="D97" s="4" t="s">
        <v>7764</v>
      </c>
      <c r="E97" s="4" t="s">
        <v>7585</v>
      </c>
      <c r="F97" s="4" t="s">
        <v>7586</v>
      </c>
      <c r="G97" s="25">
        <v>3.24</v>
      </c>
      <c r="H97" s="25">
        <v>4600.1592000000001</v>
      </c>
      <c r="I97" s="4" t="s">
        <v>7587</v>
      </c>
      <c r="J97" s="15"/>
      <c r="K97" s="15"/>
    </row>
    <row r="98" spans="1:11" ht="31.5">
      <c r="A98" s="3" t="s">
        <v>6163</v>
      </c>
      <c r="B98" s="4" t="s">
        <v>7767</v>
      </c>
      <c r="C98" s="4"/>
      <c r="D98" s="4" t="s">
        <v>7766</v>
      </c>
      <c r="E98" s="4" t="s">
        <v>7585</v>
      </c>
      <c r="F98" s="4" t="s">
        <v>7586</v>
      </c>
      <c r="G98" s="25">
        <v>3.24</v>
      </c>
      <c r="H98" s="25">
        <v>27834.133600000001</v>
      </c>
      <c r="I98" s="4" t="s">
        <v>7587</v>
      </c>
      <c r="J98" s="15"/>
      <c r="K98" s="15"/>
    </row>
    <row r="99" spans="1:11" ht="31.5">
      <c r="A99" s="3" t="s">
        <v>6163</v>
      </c>
      <c r="B99" s="4" t="s">
        <v>7769</v>
      </c>
      <c r="C99" s="4"/>
      <c r="D99" s="4" t="s">
        <v>7768</v>
      </c>
      <c r="E99" s="4" t="s">
        <v>7585</v>
      </c>
      <c r="F99" s="4" t="s">
        <v>7586</v>
      </c>
      <c r="G99" s="25">
        <v>3.24</v>
      </c>
      <c r="H99" s="25">
        <v>10675.828800000001</v>
      </c>
      <c r="I99" s="4" t="s">
        <v>7587</v>
      </c>
      <c r="J99" s="15"/>
      <c r="K99" s="15"/>
    </row>
    <row r="100" spans="1:11" ht="31.5">
      <c r="A100" s="3" t="s">
        <v>6163</v>
      </c>
      <c r="B100" s="4" t="s">
        <v>7771</v>
      </c>
      <c r="C100" s="4"/>
      <c r="D100" s="4" t="s">
        <v>7770</v>
      </c>
      <c r="E100" s="4" t="s">
        <v>7585</v>
      </c>
      <c r="F100" s="4" t="s">
        <v>7586</v>
      </c>
      <c r="G100" s="25">
        <v>3.24</v>
      </c>
      <c r="H100" s="25">
        <v>12810.980000000001</v>
      </c>
      <c r="I100" s="4" t="s">
        <v>7587</v>
      </c>
      <c r="J100" s="15"/>
      <c r="K100" s="15"/>
    </row>
    <row r="101" spans="1:11" ht="31.5">
      <c r="A101" s="3" t="s">
        <v>6163</v>
      </c>
      <c r="B101" s="4" t="s">
        <v>7773</v>
      </c>
      <c r="C101" s="4"/>
      <c r="D101" s="4" t="s">
        <v>7772</v>
      </c>
      <c r="E101" s="4" t="s">
        <v>7585</v>
      </c>
      <c r="F101" s="4" t="s">
        <v>7586</v>
      </c>
      <c r="G101" s="25">
        <v>3.24</v>
      </c>
      <c r="H101" s="25">
        <v>14574.268800000002</v>
      </c>
      <c r="I101" s="4" t="s">
        <v>7587</v>
      </c>
      <c r="J101" s="15"/>
      <c r="K101" s="15"/>
    </row>
    <row r="102" spans="1:11" ht="31.5">
      <c r="A102" s="3" t="s">
        <v>6163</v>
      </c>
      <c r="B102" s="4" t="s">
        <v>7775</v>
      </c>
      <c r="C102" s="4"/>
      <c r="D102" s="4" t="s">
        <v>7774</v>
      </c>
      <c r="E102" s="4" t="s">
        <v>7585</v>
      </c>
      <c r="F102" s="4" t="s">
        <v>7586</v>
      </c>
      <c r="G102" s="25">
        <v>3.24</v>
      </c>
      <c r="H102" s="25">
        <v>18217.835999999999</v>
      </c>
      <c r="I102" s="4" t="s">
        <v>7587</v>
      </c>
      <c r="J102" s="15"/>
      <c r="K102" s="15"/>
    </row>
    <row r="103" spans="1:11" ht="31.5">
      <c r="A103" s="3" t="s">
        <v>6163</v>
      </c>
      <c r="B103" s="4" t="s">
        <v>7777</v>
      </c>
      <c r="C103" s="4"/>
      <c r="D103" s="4" t="s">
        <v>7776</v>
      </c>
      <c r="E103" s="4" t="s">
        <v>7585</v>
      </c>
      <c r="F103" s="4" t="s">
        <v>7586</v>
      </c>
      <c r="G103" s="25">
        <v>3.24</v>
      </c>
      <c r="H103" s="25">
        <v>23683.150399999999</v>
      </c>
      <c r="I103" s="4" t="s">
        <v>7587</v>
      </c>
      <c r="J103" s="15"/>
      <c r="K103" s="15"/>
    </row>
    <row r="104" spans="1:11" ht="31.5">
      <c r="A104" s="3" t="s">
        <v>6163</v>
      </c>
      <c r="B104" s="4" t="s">
        <v>7779</v>
      </c>
      <c r="C104" s="4"/>
      <c r="D104" s="4" t="s">
        <v>7778</v>
      </c>
      <c r="E104" s="4" t="s">
        <v>7585</v>
      </c>
      <c r="F104" s="4" t="s">
        <v>7586</v>
      </c>
      <c r="G104" s="25">
        <v>3.24</v>
      </c>
      <c r="H104" s="25">
        <v>31323.947199999999</v>
      </c>
      <c r="I104" s="4" t="s">
        <v>7587</v>
      </c>
      <c r="J104" s="15"/>
      <c r="K104" s="15"/>
    </row>
    <row r="105" spans="1:11" ht="31.5">
      <c r="A105" s="3" t="s">
        <v>6163</v>
      </c>
      <c r="B105" s="4" t="s">
        <v>7781</v>
      </c>
      <c r="C105" s="4"/>
      <c r="D105" s="4" t="s">
        <v>7780</v>
      </c>
      <c r="E105" s="4" t="s">
        <v>7585</v>
      </c>
      <c r="F105" s="4" t="s">
        <v>7586</v>
      </c>
      <c r="G105" s="25">
        <v>3.24</v>
      </c>
      <c r="H105" s="25">
        <v>5226.166400000001</v>
      </c>
      <c r="I105" s="4" t="s">
        <v>7587</v>
      </c>
      <c r="J105" s="15"/>
      <c r="K105" s="15"/>
    </row>
    <row r="106" spans="1:11" ht="31.5">
      <c r="A106" s="3" t="s">
        <v>6163</v>
      </c>
      <c r="B106" s="4" t="s">
        <v>7783</v>
      </c>
      <c r="C106" s="4"/>
      <c r="D106" s="4" t="s">
        <v>7782</v>
      </c>
      <c r="E106" s="4" t="s">
        <v>7585</v>
      </c>
      <c r="F106" s="4" t="s">
        <v>7586</v>
      </c>
      <c r="G106" s="25">
        <v>3.24</v>
      </c>
      <c r="H106" s="25">
        <v>37588.824000000008</v>
      </c>
      <c r="I106" s="4" t="s">
        <v>7587</v>
      </c>
      <c r="J106" s="15"/>
      <c r="K106" s="15"/>
    </row>
    <row r="107" spans="1:11" ht="31.5">
      <c r="A107" s="3" t="s">
        <v>6163</v>
      </c>
      <c r="B107" s="4" t="s">
        <v>7785</v>
      </c>
      <c r="C107" s="4"/>
      <c r="D107" s="4" t="s">
        <v>7784</v>
      </c>
      <c r="E107" s="4" t="s">
        <v>13</v>
      </c>
      <c r="F107" s="4" t="s">
        <v>7586</v>
      </c>
      <c r="G107" s="25">
        <v>2.78</v>
      </c>
      <c r="H107" s="25">
        <v>9232.6416000000008</v>
      </c>
      <c r="I107" s="4" t="s">
        <v>7587</v>
      </c>
      <c r="J107" s="15"/>
      <c r="K107" s="15"/>
    </row>
    <row r="108" spans="1:11" ht="31.5">
      <c r="A108" s="3" t="s">
        <v>6163</v>
      </c>
      <c r="B108" s="4" t="s">
        <v>7787</v>
      </c>
      <c r="C108" s="4"/>
      <c r="D108" s="4" t="s">
        <v>7786</v>
      </c>
      <c r="E108" s="4" t="s">
        <v>13</v>
      </c>
      <c r="F108" s="4" t="s">
        <v>7586</v>
      </c>
      <c r="G108" s="25">
        <v>2.78</v>
      </c>
      <c r="H108" s="25">
        <v>27991.090400000001</v>
      </c>
      <c r="I108" s="4" t="s">
        <v>7587</v>
      </c>
      <c r="J108" s="15"/>
      <c r="K108" s="15"/>
    </row>
    <row r="109" spans="1:11" ht="31.5">
      <c r="A109" s="3" t="s">
        <v>6163</v>
      </c>
      <c r="B109" s="4" t="s">
        <v>7789</v>
      </c>
      <c r="C109" s="4"/>
      <c r="D109" s="4" t="s">
        <v>7788</v>
      </c>
      <c r="E109" s="4" t="s">
        <v>13</v>
      </c>
      <c r="F109" s="4" t="s">
        <v>7586</v>
      </c>
      <c r="G109" s="25">
        <v>2.78</v>
      </c>
      <c r="H109" s="25">
        <v>19243.879200000003</v>
      </c>
      <c r="I109" s="4" t="s">
        <v>7587</v>
      </c>
      <c r="J109" s="15"/>
      <c r="K109" s="15"/>
    </row>
    <row r="110" spans="1:11" ht="31.5">
      <c r="A110" s="3" t="s">
        <v>6163</v>
      </c>
      <c r="B110" s="4" t="s">
        <v>7791</v>
      </c>
      <c r="C110" s="4"/>
      <c r="D110" s="4" t="s">
        <v>7790</v>
      </c>
      <c r="E110" s="4" t="s">
        <v>13</v>
      </c>
      <c r="F110" s="4" t="s">
        <v>7586</v>
      </c>
      <c r="G110" s="25">
        <v>2.78</v>
      </c>
      <c r="H110" s="25">
        <v>4711.6887999999999</v>
      </c>
      <c r="I110" s="4" t="s">
        <v>7587</v>
      </c>
      <c r="J110" s="15"/>
      <c r="K110" s="15"/>
    </row>
    <row r="111" spans="1:11" ht="31.5">
      <c r="A111" s="3" t="s">
        <v>6163</v>
      </c>
      <c r="B111" s="4" t="s">
        <v>7793</v>
      </c>
      <c r="C111" s="4"/>
      <c r="D111" s="4" t="s">
        <v>7792</v>
      </c>
      <c r="E111" s="4" t="s">
        <v>13</v>
      </c>
      <c r="F111" s="4" t="s">
        <v>7586</v>
      </c>
      <c r="G111" s="25">
        <v>2.78</v>
      </c>
      <c r="H111" s="25">
        <v>5687.7184000000007</v>
      </c>
      <c r="I111" s="4" t="s">
        <v>7587</v>
      </c>
      <c r="J111" s="15"/>
      <c r="K111" s="15"/>
    </row>
    <row r="112" spans="1:11" ht="31.5">
      <c r="A112" s="3" t="s">
        <v>6163</v>
      </c>
      <c r="B112" s="4" t="s">
        <v>7795</v>
      </c>
      <c r="C112" s="4"/>
      <c r="D112" s="4" t="s">
        <v>7794</v>
      </c>
      <c r="E112" s="4" t="s">
        <v>13</v>
      </c>
      <c r="F112" s="4" t="s">
        <v>7586</v>
      </c>
      <c r="G112" s="25">
        <v>2.78</v>
      </c>
      <c r="H112" s="25">
        <v>7125.2272000000012</v>
      </c>
      <c r="I112" s="4" t="s">
        <v>7587</v>
      </c>
      <c r="J112" s="15"/>
      <c r="K112" s="15"/>
    </row>
    <row r="113" spans="1:11" ht="31.5">
      <c r="A113" s="3" t="s">
        <v>6163</v>
      </c>
      <c r="B113" s="4" t="s">
        <v>7797</v>
      </c>
      <c r="C113" s="4"/>
      <c r="D113" s="4" t="s">
        <v>7796</v>
      </c>
      <c r="E113" s="4" t="s">
        <v>13</v>
      </c>
      <c r="F113" s="4" t="s">
        <v>7586</v>
      </c>
      <c r="G113" s="25">
        <v>2.78</v>
      </c>
      <c r="H113" s="25">
        <v>4001.3792000000003</v>
      </c>
      <c r="I113" s="4" t="s">
        <v>7587</v>
      </c>
      <c r="J113" s="15"/>
      <c r="K113" s="15"/>
    </row>
    <row r="114" spans="1:11" ht="31.5">
      <c r="A114" s="3" t="s">
        <v>6163</v>
      </c>
      <c r="B114" s="4" t="s">
        <v>7799</v>
      </c>
      <c r="C114" s="4"/>
      <c r="D114" s="4" t="s">
        <v>7798</v>
      </c>
      <c r="E114" s="4" t="s">
        <v>13</v>
      </c>
      <c r="F114" s="4" t="s">
        <v>7586</v>
      </c>
      <c r="G114" s="25">
        <v>2.78</v>
      </c>
      <c r="H114" s="25">
        <v>14421.024800000003</v>
      </c>
      <c r="I114" s="4" t="s">
        <v>7587</v>
      </c>
      <c r="J114" s="15"/>
      <c r="K114" s="15"/>
    </row>
    <row r="115" spans="1:11" ht="31.5">
      <c r="A115" s="3" t="s">
        <v>6163</v>
      </c>
      <c r="B115" s="4" t="s">
        <v>7801</v>
      </c>
      <c r="C115" s="4"/>
      <c r="D115" s="4" t="s">
        <v>7800</v>
      </c>
      <c r="E115" s="4" t="s">
        <v>13</v>
      </c>
      <c r="F115" s="4" t="s">
        <v>7586</v>
      </c>
      <c r="G115" s="25">
        <v>2.78</v>
      </c>
      <c r="H115" s="25">
        <v>6134.6408760000013</v>
      </c>
      <c r="I115" s="4" t="s">
        <v>7587</v>
      </c>
      <c r="J115" s="15"/>
      <c r="K115" s="15"/>
    </row>
    <row r="116" spans="1:11" ht="31.5">
      <c r="A116" s="3" t="s">
        <v>6163</v>
      </c>
      <c r="B116" s="4" t="s">
        <v>7803</v>
      </c>
      <c r="C116" s="4"/>
      <c r="D116" s="4" t="s">
        <v>7802</v>
      </c>
      <c r="E116" s="4" t="s">
        <v>13</v>
      </c>
      <c r="F116" s="4" t="s">
        <v>7586</v>
      </c>
      <c r="G116" s="25">
        <v>2.78</v>
      </c>
      <c r="H116" s="25">
        <v>16159.343200000003</v>
      </c>
      <c r="I116" s="4" t="s">
        <v>7587</v>
      </c>
      <c r="J116" s="15"/>
      <c r="K116" s="15"/>
    </row>
    <row r="117" spans="1:11" ht="31.5">
      <c r="A117" s="3" t="s">
        <v>6163</v>
      </c>
      <c r="B117" s="4" t="s">
        <v>7805</v>
      </c>
      <c r="C117" s="4"/>
      <c r="D117" s="4" t="s">
        <v>7804</v>
      </c>
      <c r="E117" s="4" t="s">
        <v>13</v>
      </c>
      <c r="F117" s="4" t="s">
        <v>7586</v>
      </c>
      <c r="G117" s="25">
        <v>2.78</v>
      </c>
      <c r="H117" s="25">
        <v>32929.95560400001</v>
      </c>
      <c r="I117" s="4" t="s">
        <v>7587</v>
      </c>
      <c r="J117" s="15"/>
      <c r="K117" s="15"/>
    </row>
    <row r="118" spans="1:11" ht="31.5">
      <c r="A118" s="3" t="s">
        <v>6163</v>
      </c>
      <c r="B118" s="4" t="s">
        <v>7807</v>
      </c>
      <c r="C118" s="4"/>
      <c r="D118" s="4" t="s">
        <v>7806</v>
      </c>
      <c r="E118" s="4" t="s">
        <v>13</v>
      </c>
      <c r="F118" s="4" t="s">
        <v>7586</v>
      </c>
      <c r="G118" s="25">
        <v>2.78</v>
      </c>
      <c r="H118" s="25">
        <v>19129.533696000006</v>
      </c>
      <c r="I118" s="4" t="s">
        <v>7587</v>
      </c>
      <c r="J118" s="15"/>
      <c r="K118" s="15"/>
    </row>
    <row r="119" spans="1:11" ht="31.5">
      <c r="A119" s="3" t="s">
        <v>6163</v>
      </c>
      <c r="B119" s="4" t="s">
        <v>7809</v>
      </c>
      <c r="C119" s="4"/>
      <c r="D119" s="4" t="s">
        <v>7808</v>
      </c>
      <c r="E119" s="4" t="s">
        <v>13</v>
      </c>
      <c r="F119" s="4" t="s">
        <v>7586</v>
      </c>
      <c r="G119" s="25">
        <v>2.78</v>
      </c>
      <c r="H119" s="25">
        <v>29215.804800000005</v>
      </c>
      <c r="I119" s="4" t="s">
        <v>7587</v>
      </c>
      <c r="J119" s="15"/>
      <c r="K119" s="15"/>
    </row>
    <row r="120" spans="1:11" ht="31.5">
      <c r="A120" s="3" t="s">
        <v>6163</v>
      </c>
      <c r="B120" s="4" t="s">
        <v>7811</v>
      </c>
      <c r="C120" s="4"/>
      <c r="D120" s="4" t="s">
        <v>7810</v>
      </c>
      <c r="E120" s="4" t="s">
        <v>13</v>
      </c>
      <c r="F120" s="4" t="s">
        <v>7586</v>
      </c>
      <c r="G120" s="25">
        <v>2.78</v>
      </c>
      <c r="H120" s="25">
        <v>8113.9967999999999</v>
      </c>
      <c r="I120" s="4" t="s">
        <v>7587</v>
      </c>
      <c r="J120" s="15"/>
      <c r="K120" s="15"/>
    </row>
    <row r="121" spans="1:11" ht="31.5">
      <c r="A121" s="3" t="s">
        <v>6163</v>
      </c>
      <c r="B121" s="4" t="s">
        <v>7813</v>
      </c>
      <c r="C121" s="4"/>
      <c r="D121" s="4" t="s">
        <v>7812</v>
      </c>
      <c r="E121" s="4" t="s">
        <v>13</v>
      </c>
      <c r="F121" s="4" t="s">
        <v>7586</v>
      </c>
      <c r="G121" s="25">
        <v>2.78</v>
      </c>
      <c r="H121" s="25">
        <v>14276.371200000001</v>
      </c>
      <c r="I121" s="4" t="s">
        <v>7587</v>
      </c>
      <c r="J121" s="15"/>
      <c r="K121" s="15"/>
    </row>
    <row r="122" spans="1:11" ht="31.5">
      <c r="A122" s="3" t="s">
        <v>6163</v>
      </c>
      <c r="B122" s="4" t="s">
        <v>7815</v>
      </c>
      <c r="C122" s="4"/>
      <c r="D122" s="4" t="s">
        <v>7814</v>
      </c>
      <c r="E122" s="4" t="s">
        <v>13</v>
      </c>
      <c r="F122" s="4" t="s">
        <v>7586</v>
      </c>
      <c r="G122" s="25">
        <v>2.78</v>
      </c>
      <c r="H122" s="25">
        <v>8989.1900280000009</v>
      </c>
      <c r="I122" s="4" t="s">
        <v>7587</v>
      </c>
      <c r="J122" s="15"/>
      <c r="K122" s="15"/>
    </row>
    <row r="123" spans="1:11" ht="31.5">
      <c r="A123" s="3" t="s">
        <v>6163</v>
      </c>
      <c r="B123" s="4" t="s">
        <v>7817</v>
      </c>
      <c r="C123" s="4"/>
      <c r="D123" s="4" t="s">
        <v>7816</v>
      </c>
      <c r="E123" s="4" t="s">
        <v>13</v>
      </c>
      <c r="F123" s="4" t="s">
        <v>7586</v>
      </c>
      <c r="G123" s="25">
        <v>2.78</v>
      </c>
      <c r="H123" s="25">
        <v>18736.570944000003</v>
      </c>
      <c r="I123" s="4" t="s">
        <v>7587</v>
      </c>
      <c r="J123" s="15"/>
      <c r="K123" s="15"/>
    </row>
    <row r="124" spans="1:11" ht="31.5">
      <c r="A124" s="3" t="s">
        <v>6163</v>
      </c>
      <c r="B124" s="4" t="s">
        <v>7819</v>
      </c>
      <c r="C124" s="4"/>
      <c r="D124" s="4" t="s">
        <v>7818</v>
      </c>
      <c r="E124" s="4" t="s">
        <v>13</v>
      </c>
      <c r="F124" s="4" t="s">
        <v>7586</v>
      </c>
      <c r="G124" s="25">
        <v>2.78</v>
      </c>
      <c r="H124" s="25">
        <v>22671.266436000002</v>
      </c>
      <c r="I124" s="4" t="s">
        <v>7587</v>
      </c>
      <c r="J124" s="15"/>
      <c r="K124" s="15"/>
    </row>
    <row r="125" spans="1:11" ht="31.5">
      <c r="A125" s="3" t="s">
        <v>6163</v>
      </c>
      <c r="B125" s="4" t="s">
        <v>7821</v>
      </c>
      <c r="C125" s="4"/>
      <c r="D125" s="4" t="s">
        <v>7820</v>
      </c>
      <c r="E125" s="4" t="s">
        <v>13</v>
      </c>
      <c r="F125" s="4" t="s">
        <v>7586</v>
      </c>
      <c r="G125" s="25">
        <v>2.78</v>
      </c>
      <c r="H125" s="25">
        <v>35562.727200000001</v>
      </c>
      <c r="I125" s="4" t="s">
        <v>7587</v>
      </c>
      <c r="J125" s="15"/>
      <c r="K125" s="15"/>
    </row>
    <row r="126" spans="1:11" ht="31.5">
      <c r="A126" s="3" t="s">
        <v>6163</v>
      </c>
      <c r="B126" s="4" t="s">
        <v>7823</v>
      </c>
      <c r="C126" s="4"/>
      <c r="D126" s="4" t="s">
        <v>7822</v>
      </c>
      <c r="E126" s="4" t="s">
        <v>13</v>
      </c>
      <c r="F126" s="4" t="s">
        <v>7586</v>
      </c>
      <c r="G126" s="25">
        <v>2.78</v>
      </c>
      <c r="H126" s="25">
        <v>8652.6989640000011</v>
      </c>
      <c r="I126" s="4" t="s">
        <v>7587</v>
      </c>
      <c r="J126" s="15"/>
      <c r="K126" s="15"/>
    </row>
    <row r="127" spans="1:11" ht="31.5">
      <c r="A127" s="3" t="s">
        <v>6163</v>
      </c>
      <c r="B127" s="4" t="s">
        <v>7825</v>
      </c>
      <c r="C127" s="4"/>
      <c r="D127" s="4" t="s">
        <v>7824</v>
      </c>
      <c r="E127" s="4" t="s">
        <v>13</v>
      </c>
      <c r="F127" s="4" t="s">
        <v>7586</v>
      </c>
      <c r="G127" s="25">
        <v>2.78</v>
      </c>
      <c r="H127" s="25">
        <v>17520.814584000003</v>
      </c>
      <c r="I127" s="4" t="s">
        <v>7587</v>
      </c>
      <c r="J127" s="15"/>
      <c r="K127" s="15"/>
    </row>
    <row r="128" spans="1:11" ht="31.5">
      <c r="A128" s="3" t="s">
        <v>6163</v>
      </c>
      <c r="B128" s="4" t="s">
        <v>7827</v>
      </c>
      <c r="C128" s="4"/>
      <c r="D128" s="4" t="s">
        <v>7826</v>
      </c>
      <c r="E128" s="4" t="s">
        <v>13</v>
      </c>
      <c r="F128" s="4" t="s">
        <v>7586</v>
      </c>
      <c r="G128" s="25">
        <v>2.78</v>
      </c>
      <c r="H128" s="25">
        <v>20304.429600000003</v>
      </c>
      <c r="I128" s="4" t="s">
        <v>7587</v>
      </c>
      <c r="J128" s="15"/>
      <c r="K128" s="15"/>
    </row>
    <row r="129" spans="1:11" ht="31.5">
      <c r="A129" s="3" t="s">
        <v>6163</v>
      </c>
      <c r="B129" s="4" t="s">
        <v>7829</v>
      </c>
      <c r="C129" s="4"/>
      <c r="D129" s="4" t="s">
        <v>7828</v>
      </c>
      <c r="E129" s="4" t="s">
        <v>13</v>
      </c>
      <c r="F129" s="4" t="s">
        <v>7586</v>
      </c>
      <c r="G129" s="25">
        <v>2.78</v>
      </c>
      <c r="H129" s="25">
        <v>23507.760276000001</v>
      </c>
      <c r="I129" s="4" t="s">
        <v>7587</v>
      </c>
      <c r="J129" s="15"/>
      <c r="K129" s="15"/>
    </row>
    <row r="130" spans="1:11" ht="31.5">
      <c r="A130" s="3" t="s">
        <v>6163</v>
      </c>
      <c r="B130" s="4" t="s">
        <v>7831</v>
      </c>
      <c r="C130" s="4"/>
      <c r="D130" s="4" t="s">
        <v>7830</v>
      </c>
      <c r="E130" s="4" t="s">
        <v>13</v>
      </c>
      <c r="F130" s="4" t="s">
        <v>7586</v>
      </c>
      <c r="G130" s="25">
        <v>2.78</v>
      </c>
      <c r="H130" s="25">
        <v>36874.947200000002</v>
      </c>
      <c r="I130" s="4" t="s">
        <v>7587</v>
      </c>
      <c r="J130" s="15"/>
      <c r="K130" s="15"/>
    </row>
    <row r="131" spans="1:11" ht="31.5">
      <c r="A131" s="3" t="s">
        <v>6163</v>
      </c>
      <c r="B131" s="4" t="s">
        <v>7833</v>
      </c>
      <c r="C131" s="4"/>
      <c r="D131" s="4" t="s">
        <v>7832</v>
      </c>
      <c r="E131" s="4" t="s">
        <v>13</v>
      </c>
      <c r="F131" s="4" t="s">
        <v>7586</v>
      </c>
      <c r="G131" s="25">
        <v>2.78</v>
      </c>
      <c r="H131" s="25">
        <v>25351.508000000002</v>
      </c>
      <c r="I131" s="4" t="s">
        <v>7587</v>
      </c>
      <c r="J131" s="15"/>
      <c r="K131" s="15"/>
    </row>
    <row r="132" spans="1:11" ht="31.5">
      <c r="A132" s="3" t="s">
        <v>6163</v>
      </c>
      <c r="B132" s="4" t="s">
        <v>7835</v>
      </c>
      <c r="C132" s="4"/>
      <c r="D132" s="4" t="s">
        <v>7834</v>
      </c>
      <c r="E132" s="4" t="s">
        <v>13</v>
      </c>
      <c r="F132" s="4" t="s">
        <v>7586</v>
      </c>
      <c r="G132" s="25">
        <v>2.78</v>
      </c>
      <c r="H132" s="25">
        <v>40562.340000000004</v>
      </c>
      <c r="I132" s="4" t="s">
        <v>7587</v>
      </c>
      <c r="J132" s="15"/>
      <c r="K132" s="15"/>
    </row>
    <row r="133" spans="1:11" ht="31.5">
      <c r="A133" s="3" t="s">
        <v>6163</v>
      </c>
      <c r="B133" s="4" t="s">
        <v>7837</v>
      </c>
      <c r="C133" s="4"/>
      <c r="D133" s="4" t="s">
        <v>7836</v>
      </c>
      <c r="E133" s="4" t="s">
        <v>13</v>
      </c>
      <c r="F133" s="4" t="s">
        <v>7586</v>
      </c>
      <c r="G133" s="25">
        <v>2.78</v>
      </c>
      <c r="H133" s="25">
        <v>27886.622400000004</v>
      </c>
      <c r="I133" s="4" t="s">
        <v>7587</v>
      </c>
      <c r="J133" s="15"/>
      <c r="K133" s="15"/>
    </row>
    <row r="134" spans="1:11" ht="31.5">
      <c r="A134" s="3" t="s">
        <v>6163</v>
      </c>
      <c r="B134" s="4" t="s">
        <v>7839</v>
      </c>
      <c r="C134" s="4"/>
      <c r="D134" s="4" t="s">
        <v>7838</v>
      </c>
      <c r="E134" s="4" t="s">
        <v>13</v>
      </c>
      <c r="F134" s="4" t="s">
        <v>7586</v>
      </c>
      <c r="G134" s="25">
        <v>2.78</v>
      </c>
      <c r="H134" s="25">
        <v>44618.610400000005</v>
      </c>
      <c r="I134" s="4" t="s">
        <v>7587</v>
      </c>
      <c r="J134" s="15"/>
      <c r="K134" s="15"/>
    </row>
    <row r="135" spans="1:11" ht="31.5">
      <c r="A135" s="3" t="s">
        <v>6163</v>
      </c>
      <c r="B135" s="4" t="s">
        <v>7841</v>
      </c>
      <c r="C135" s="4"/>
      <c r="D135" s="4" t="s">
        <v>7840</v>
      </c>
      <c r="E135" s="4" t="s">
        <v>13</v>
      </c>
      <c r="F135" s="4" t="s">
        <v>7586</v>
      </c>
      <c r="G135" s="25">
        <v>2.78</v>
      </c>
      <c r="H135" s="25">
        <v>12112.954308</v>
      </c>
      <c r="I135" s="4" t="s">
        <v>7587</v>
      </c>
      <c r="J135" s="15"/>
      <c r="K135" s="15"/>
    </row>
    <row r="136" spans="1:11" ht="31.5">
      <c r="A136" s="3" t="s">
        <v>6163</v>
      </c>
      <c r="B136" s="4" t="s">
        <v>7843</v>
      </c>
      <c r="C136" s="4"/>
      <c r="D136" s="4" t="s">
        <v>7842</v>
      </c>
      <c r="E136" s="4" t="s">
        <v>13</v>
      </c>
      <c r="F136" s="4" t="s">
        <v>7586</v>
      </c>
      <c r="G136" s="25">
        <v>2.78</v>
      </c>
      <c r="H136" s="25">
        <v>24045.767199999998</v>
      </c>
      <c r="I136" s="4" t="s">
        <v>7587</v>
      </c>
      <c r="J136" s="15"/>
      <c r="K136" s="15"/>
    </row>
    <row r="137" spans="1:11" ht="31.5">
      <c r="A137" s="3" t="s">
        <v>6163</v>
      </c>
      <c r="B137" s="4" t="s">
        <v>7845</v>
      </c>
      <c r="C137" s="4"/>
      <c r="D137" s="4" t="s">
        <v>7844</v>
      </c>
      <c r="E137" s="4" t="s">
        <v>13</v>
      </c>
      <c r="F137" s="4" t="s">
        <v>7586</v>
      </c>
      <c r="G137" s="25">
        <v>2.78</v>
      </c>
      <c r="H137" s="25">
        <v>48480.723200000008</v>
      </c>
      <c r="I137" s="4" t="s">
        <v>7587</v>
      </c>
      <c r="J137" s="15"/>
      <c r="K137" s="15"/>
    </row>
    <row r="138" spans="1:11" ht="31.5">
      <c r="A138" s="3" t="s">
        <v>6163</v>
      </c>
      <c r="B138" s="4" t="s">
        <v>7847</v>
      </c>
      <c r="C138" s="4"/>
      <c r="D138" s="4" t="s">
        <v>7846</v>
      </c>
      <c r="E138" s="4" t="s">
        <v>13</v>
      </c>
      <c r="F138" s="4" t="s">
        <v>7586</v>
      </c>
      <c r="G138" s="25">
        <v>2.78</v>
      </c>
      <c r="H138" s="25">
        <v>27410.874400000001</v>
      </c>
      <c r="I138" s="4" t="s">
        <v>7587</v>
      </c>
      <c r="J138" s="15"/>
      <c r="K138" s="15"/>
    </row>
    <row r="139" spans="1:11" ht="31.5">
      <c r="A139" s="3" t="s">
        <v>6163</v>
      </c>
      <c r="B139" s="4" t="s">
        <v>7849</v>
      </c>
      <c r="C139" s="4"/>
      <c r="D139" s="4" t="s">
        <v>7848</v>
      </c>
      <c r="E139" s="4" t="s">
        <v>13</v>
      </c>
      <c r="F139" s="4" t="s">
        <v>7586</v>
      </c>
      <c r="G139" s="25">
        <v>2.78</v>
      </c>
      <c r="H139" s="25">
        <v>26440.333920000008</v>
      </c>
      <c r="I139" s="4" t="s">
        <v>7587</v>
      </c>
      <c r="J139" s="15"/>
      <c r="K139" s="15"/>
    </row>
    <row r="140" spans="1:11" ht="31.5">
      <c r="A140" s="3" t="s">
        <v>6163</v>
      </c>
      <c r="B140" s="4" t="s">
        <v>7851</v>
      </c>
      <c r="C140" s="4"/>
      <c r="D140" s="4" t="s">
        <v>7850</v>
      </c>
      <c r="E140" s="4" t="s">
        <v>13</v>
      </c>
      <c r="F140" s="4" t="s">
        <v>7586</v>
      </c>
      <c r="G140" s="25">
        <v>2.78</v>
      </c>
      <c r="H140" s="25">
        <v>41474.960800000001</v>
      </c>
      <c r="I140" s="4" t="s">
        <v>7587</v>
      </c>
      <c r="J140" s="15"/>
      <c r="K140" s="15"/>
    </row>
    <row r="141" spans="1:11" ht="31.5">
      <c r="A141" s="3" t="s">
        <v>6163</v>
      </c>
      <c r="B141" s="4" t="s">
        <v>7853</v>
      </c>
      <c r="C141" s="4"/>
      <c r="D141" s="4" t="s">
        <v>7852</v>
      </c>
      <c r="E141" s="4" t="s">
        <v>13</v>
      </c>
      <c r="F141" s="4" t="s">
        <v>7586</v>
      </c>
      <c r="G141" s="25">
        <v>2.78</v>
      </c>
      <c r="H141" s="25">
        <v>28513.940000000002</v>
      </c>
      <c r="I141" s="4" t="s">
        <v>7587</v>
      </c>
      <c r="J141" s="15"/>
      <c r="K141" s="15"/>
    </row>
    <row r="142" spans="1:11" ht="31.5">
      <c r="A142" s="3" t="s">
        <v>6163</v>
      </c>
      <c r="B142" s="4" t="s">
        <v>7855</v>
      </c>
      <c r="C142" s="4"/>
      <c r="D142" s="4" t="s">
        <v>7854</v>
      </c>
      <c r="E142" s="4" t="s">
        <v>13</v>
      </c>
      <c r="F142" s="4" t="s">
        <v>7586</v>
      </c>
      <c r="G142" s="25">
        <v>2.78</v>
      </c>
      <c r="H142" s="25">
        <v>45622.376800000005</v>
      </c>
      <c r="I142" s="4" t="s">
        <v>7587</v>
      </c>
      <c r="J142" s="15"/>
      <c r="K142" s="15"/>
    </row>
    <row r="143" spans="1:11" ht="31.5">
      <c r="A143" s="3" t="s">
        <v>6163</v>
      </c>
      <c r="B143" s="4" t="s">
        <v>7857</v>
      </c>
      <c r="C143" s="4"/>
      <c r="D143" s="4" t="s">
        <v>7856</v>
      </c>
      <c r="E143" s="4" t="s">
        <v>13</v>
      </c>
      <c r="F143" s="4" t="s">
        <v>7586</v>
      </c>
      <c r="G143" s="25">
        <v>2.78</v>
      </c>
      <c r="H143" s="25">
        <v>31365.443199999998</v>
      </c>
      <c r="I143" s="4" t="s">
        <v>7587</v>
      </c>
      <c r="J143" s="15"/>
      <c r="K143" s="15"/>
    </row>
    <row r="144" spans="1:11" ht="31.5">
      <c r="A144" s="3" t="s">
        <v>6163</v>
      </c>
      <c r="B144" s="4" t="s">
        <v>7859</v>
      </c>
      <c r="C144" s="4"/>
      <c r="D144" s="4" t="s">
        <v>7858</v>
      </c>
      <c r="E144" s="4" t="s">
        <v>13</v>
      </c>
      <c r="F144" s="4" t="s">
        <v>7586</v>
      </c>
      <c r="G144" s="25">
        <v>2.78</v>
      </c>
      <c r="H144" s="25">
        <v>50184.607199999999</v>
      </c>
      <c r="I144" s="4" t="s">
        <v>7587</v>
      </c>
      <c r="J144" s="15"/>
      <c r="K144" s="15"/>
    </row>
    <row r="145" spans="1:11" ht="31.5">
      <c r="A145" s="3" t="s">
        <v>6163</v>
      </c>
      <c r="B145" s="4" t="s">
        <v>7861</v>
      </c>
      <c r="C145" s="4"/>
      <c r="D145" s="4" t="s">
        <v>7860</v>
      </c>
      <c r="E145" s="4" t="s">
        <v>13</v>
      </c>
      <c r="F145" s="4" t="s">
        <v>7586</v>
      </c>
      <c r="G145" s="25">
        <v>2.78</v>
      </c>
      <c r="H145" s="25">
        <v>16015.682592000001</v>
      </c>
      <c r="I145" s="4" t="s">
        <v>7587</v>
      </c>
      <c r="J145" s="15"/>
      <c r="K145" s="15"/>
    </row>
    <row r="146" spans="1:11" ht="31.5">
      <c r="A146" s="3" t="s">
        <v>6163</v>
      </c>
      <c r="B146" s="4" t="s">
        <v>7863</v>
      </c>
      <c r="C146" s="4"/>
      <c r="D146" s="4" t="s">
        <v>7862</v>
      </c>
      <c r="E146" s="4" t="s">
        <v>13</v>
      </c>
      <c r="F146" s="4" t="s">
        <v>7586</v>
      </c>
      <c r="G146" s="25">
        <v>2.78</v>
      </c>
      <c r="H146" s="25">
        <v>34571.045600000005</v>
      </c>
      <c r="I146" s="4" t="s">
        <v>7587</v>
      </c>
      <c r="J146" s="15"/>
      <c r="K146" s="15"/>
    </row>
    <row r="147" spans="1:11" ht="31.5">
      <c r="A147" s="3" t="s">
        <v>6163</v>
      </c>
      <c r="B147" s="4" t="s">
        <v>7865</v>
      </c>
      <c r="C147" s="4"/>
      <c r="D147" s="4" t="s">
        <v>7864</v>
      </c>
      <c r="E147" s="4" t="s">
        <v>13</v>
      </c>
      <c r="F147" s="4" t="s">
        <v>7586</v>
      </c>
      <c r="G147" s="25">
        <v>2.78</v>
      </c>
      <c r="H147" s="25">
        <v>61879.126400000001</v>
      </c>
      <c r="I147" s="4" t="s">
        <v>7587</v>
      </c>
      <c r="J147" s="15"/>
      <c r="K147" s="15"/>
    </row>
    <row r="148" spans="1:11" ht="31.5">
      <c r="A148" s="3" t="s">
        <v>6163</v>
      </c>
      <c r="B148" s="4" t="s">
        <v>7867</v>
      </c>
      <c r="C148" s="4"/>
      <c r="D148" s="4" t="s">
        <v>7866</v>
      </c>
      <c r="E148" s="4" t="s">
        <v>13</v>
      </c>
      <c r="F148" s="4" t="s">
        <v>7586</v>
      </c>
      <c r="G148" s="25">
        <v>2.78</v>
      </c>
      <c r="H148" s="25">
        <v>30676.682400000005</v>
      </c>
      <c r="I148" s="4" t="s">
        <v>7587</v>
      </c>
      <c r="J148" s="15"/>
      <c r="K148" s="15"/>
    </row>
    <row r="149" spans="1:11" ht="31.5">
      <c r="A149" s="3" t="s">
        <v>6163</v>
      </c>
      <c r="B149" s="4" t="s">
        <v>7869</v>
      </c>
      <c r="C149" s="4"/>
      <c r="D149" s="4" t="s">
        <v>7868</v>
      </c>
      <c r="E149" s="4" t="s">
        <v>13</v>
      </c>
      <c r="F149" s="4" t="s">
        <v>7586</v>
      </c>
      <c r="G149" s="25">
        <v>2.78</v>
      </c>
      <c r="H149" s="25">
        <v>49082.852000000006</v>
      </c>
      <c r="I149" s="4" t="s">
        <v>7587</v>
      </c>
      <c r="J149" s="15"/>
      <c r="K149" s="15"/>
    </row>
    <row r="150" spans="1:11" ht="31.5">
      <c r="A150" s="3" t="s">
        <v>6163</v>
      </c>
      <c r="B150" s="4" t="s">
        <v>7871</v>
      </c>
      <c r="C150" s="4"/>
      <c r="D150" s="4" t="s">
        <v>7870</v>
      </c>
      <c r="E150" s="4" t="s">
        <v>13</v>
      </c>
      <c r="F150" s="4" t="s">
        <v>7586</v>
      </c>
      <c r="G150" s="25">
        <v>2.78</v>
      </c>
      <c r="H150" s="25">
        <v>33744.474399999999</v>
      </c>
      <c r="I150" s="4" t="s">
        <v>7587</v>
      </c>
      <c r="J150" s="15"/>
      <c r="K150" s="15"/>
    </row>
    <row r="151" spans="1:11" ht="31.5">
      <c r="A151" s="3" t="s">
        <v>6163</v>
      </c>
      <c r="B151" s="4" t="s">
        <v>7873</v>
      </c>
      <c r="C151" s="4"/>
      <c r="D151" s="4" t="s">
        <v>7872</v>
      </c>
      <c r="E151" s="4" t="s">
        <v>13</v>
      </c>
      <c r="F151" s="4" t="s">
        <v>7586</v>
      </c>
      <c r="G151" s="25">
        <v>2.78</v>
      </c>
      <c r="H151" s="25">
        <v>53991.028000000006</v>
      </c>
      <c r="I151" s="4" t="s">
        <v>7587</v>
      </c>
      <c r="J151" s="15"/>
      <c r="K151" s="15"/>
    </row>
    <row r="152" spans="1:11" ht="31.5">
      <c r="A152" s="3" t="s">
        <v>6163</v>
      </c>
      <c r="B152" s="4" t="s">
        <v>7875</v>
      </c>
      <c r="C152" s="4"/>
      <c r="D152" s="4" t="s">
        <v>7874</v>
      </c>
      <c r="E152" s="4" t="s">
        <v>13</v>
      </c>
      <c r="F152" s="4" t="s">
        <v>7586</v>
      </c>
      <c r="G152" s="25">
        <v>2.78</v>
      </c>
      <c r="H152" s="25">
        <v>37118.8272</v>
      </c>
      <c r="I152" s="4" t="s">
        <v>7587</v>
      </c>
      <c r="J152" s="15"/>
      <c r="K152" s="15"/>
    </row>
    <row r="153" spans="1:11" ht="31.5">
      <c r="A153" s="3" t="s">
        <v>6163</v>
      </c>
      <c r="B153" s="4" t="s">
        <v>7877</v>
      </c>
      <c r="C153" s="4"/>
      <c r="D153" s="4" t="s">
        <v>7876</v>
      </c>
      <c r="E153" s="4" t="s">
        <v>13</v>
      </c>
      <c r="F153" s="4" t="s">
        <v>7586</v>
      </c>
      <c r="G153" s="25">
        <v>2.78</v>
      </c>
      <c r="H153" s="25">
        <v>59390.094400000002</v>
      </c>
      <c r="I153" s="4" t="s">
        <v>7587</v>
      </c>
      <c r="J153" s="15"/>
      <c r="K153" s="15"/>
    </row>
    <row r="154" spans="1:11" ht="31.5">
      <c r="A154" s="3" t="s">
        <v>6163</v>
      </c>
      <c r="B154" s="4" t="s">
        <v>7879</v>
      </c>
      <c r="C154" s="4"/>
      <c r="D154" s="4" t="s">
        <v>7878</v>
      </c>
      <c r="E154" s="4" t="s">
        <v>13</v>
      </c>
      <c r="F154" s="4" t="s">
        <v>7586</v>
      </c>
      <c r="G154" s="25">
        <v>2.78</v>
      </c>
      <c r="H154" s="25">
        <v>19191.964428000007</v>
      </c>
      <c r="I154" s="4" t="s">
        <v>7587</v>
      </c>
      <c r="J154" s="15"/>
      <c r="K154" s="15"/>
    </row>
    <row r="155" spans="1:11" ht="31.5">
      <c r="A155" s="3" t="s">
        <v>6163</v>
      </c>
      <c r="B155" s="4" t="s">
        <v>7881</v>
      </c>
      <c r="C155" s="4"/>
      <c r="D155" s="4" t="s">
        <v>7880</v>
      </c>
      <c r="E155" s="4" t="s">
        <v>13</v>
      </c>
      <c r="F155" s="4" t="s">
        <v>7586</v>
      </c>
      <c r="G155" s="25">
        <v>2.78</v>
      </c>
      <c r="H155" s="25">
        <v>45797.096800000007</v>
      </c>
      <c r="I155" s="4" t="s">
        <v>7587</v>
      </c>
      <c r="J155" s="15"/>
      <c r="K155" s="15"/>
    </row>
    <row r="156" spans="1:11" ht="31.5">
      <c r="A156" s="3" t="s">
        <v>6163</v>
      </c>
      <c r="B156" s="4" t="s">
        <v>7883</v>
      </c>
      <c r="C156" s="4"/>
      <c r="D156" s="4" t="s">
        <v>7882</v>
      </c>
      <c r="E156" s="4" t="s">
        <v>13</v>
      </c>
      <c r="F156" s="4" t="s">
        <v>7586</v>
      </c>
      <c r="G156" s="25">
        <v>2.78</v>
      </c>
      <c r="H156" s="25">
        <v>76169.984800000006</v>
      </c>
      <c r="I156" s="4" t="s">
        <v>7587</v>
      </c>
      <c r="J156" s="15"/>
      <c r="K156" s="15"/>
    </row>
    <row r="157" spans="1:11" ht="31.5">
      <c r="A157" s="3" t="s">
        <v>6163</v>
      </c>
      <c r="B157" s="4" t="s">
        <v>7885</v>
      </c>
      <c r="C157" s="4"/>
      <c r="D157" s="4" t="s">
        <v>7884</v>
      </c>
      <c r="E157" s="4" t="s">
        <v>13</v>
      </c>
      <c r="F157" s="4" t="s">
        <v>7586</v>
      </c>
      <c r="G157" s="25">
        <v>2.78</v>
      </c>
      <c r="H157" s="25">
        <v>52264.212000000007</v>
      </c>
      <c r="I157" s="4" t="s">
        <v>7587</v>
      </c>
      <c r="J157" s="15"/>
      <c r="K157" s="15"/>
    </row>
    <row r="158" spans="1:11" ht="31.5">
      <c r="A158" s="3" t="s">
        <v>6163</v>
      </c>
      <c r="B158" s="4" t="s">
        <v>7887</v>
      </c>
      <c r="C158" s="4"/>
      <c r="D158" s="4" t="s">
        <v>7886</v>
      </c>
      <c r="E158" s="4" t="s">
        <v>13</v>
      </c>
      <c r="F158" s="4" t="s">
        <v>7586</v>
      </c>
      <c r="G158" s="25">
        <v>2.78</v>
      </c>
      <c r="H158" s="25">
        <v>39057.6368</v>
      </c>
      <c r="I158" s="4" t="s">
        <v>7587</v>
      </c>
      <c r="J158" s="15"/>
      <c r="K158" s="15"/>
    </row>
    <row r="159" spans="1:11" ht="31.5">
      <c r="A159" s="3" t="s">
        <v>6163</v>
      </c>
      <c r="B159" s="4" t="s">
        <v>7889</v>
      </c>
      <c r="C159" s="4"/>
      <c r="D159" s="4" t="s">
        <v>7888</v>
      </c>
      <c r="E159" s="4" t="s">
        <v>13</v>
      </c>
      <c r="F159" s="4" t="s">
        <v>7586</v>
      </c>
      <c r="G159" s="25">
        <v>2.78</v>
      </c>
      <c r="H159" s="25">
        <v>62492.248000000007</v>
      </c>
      <c r="I159" s="4" t="s">
        <v>7587</v>
      </c>
      <c r="J159" s="15"/>
      <c r="K159" s="15"/>
    </row>
    <row r="160" spans="1:11" ht="31.5">
      <c r="A160" s="3" t="s">
        <v>6163</v>
      </c>
      <c r="B160" s="4" t="s">
        <v>7891</v>
      </c>
      <c r="C160" s="4"/>
      <c r="D160" s="4" t="s">
        <v>7890</v>
      </c>
      <c r="E160" s="4" t="s">
        <v>13</v>
      </c>
      <c r="F160" s="4" t="s">
        <v>7586</v>
      </c>
      <c r="G160" s="25">
        <v>2.78</v>
      </c>
      <c r="H160" s="25">
        <v>42963.356800000001</v>
      </c>
      <c r="I160" s="4" t="s">
        <v>7587</v>
      </c>
      <c r="J160" s="15"/>
      <c r="K160" s="15"/>
    </row>
    <row r="161" spans="1:11" ht="31.5">
      <c r="A161" s="3" t="s">
        <v>6163</v>
      </c>
      <c r="B161" s="4" t="s">
        <v>7893</v>
      </c>
      <c r="C161" s="4"/>
      <c r="D161" s="4" t="s">
        <v>7892</v>
      </c>
      <c r="E161" s="4" t="s">
        <v>13</v>
      </c>
      <c r="F161" s="4" t="s">
        <v>7586</v>
      </c>
      <c r="G161" s="25">
        <v>2.78</v>
      </c>
      <c r="H161" s="25">
        <v>68741.472800000003</v>
      </c>
      <c r="I161" s="4" t="s">
        <v>7587</v>
      </c>
      <c r="J161" s="15"/>
      <c r="K161" s="15"/>
    </row>
    <row r="162" spans="1:11" ht="31.5">
      <c r="A162" s="3" t="s">
        <v>6163</v>
      </c>
      <c r="B162" s="4" t="s">
        <v>7895</v>
      </c>
      <c r="C162" s="4"/>
      <c r="D162" s="4" t="s">
        <v>7894</v>
      </c>
      <c r="E162" s="4" t="s">
        <v>13</v>
      </c>
      <c r="F162" s="4" t="s">
        <v>7586</v>
      </c>
      <c r="G162" s="25">
        <v>2.78</v>
      </c>
      <c r="H162" s="25">
        <v>47259.794399999999</v>
      </c>
      <c r="I162" s="4" t="s">
        <v>7587</v>
      </c>
      <c r="J162" s="15"/>
      <c r="K162" s="15"/>
    </row>
    <row r="163" spans="1:11" ht="31.5">
      <c r="A163" s="3" t="s">
        <v>6163</v>
      </c>
      <c r="B163" s="4" t="s">
        <v>7897</v>
      </c>
      <c r="C163" s="4"/>
      <c r="D163" s="4" t="s">
        <v>7896</v>
      </c>
      <c r="E163" s="4" t="s">
        <v>13</v>
      </c>
      <c r="F163" s="4" t="s">
        <v>7586</v>
      </c>
      <c r="G163" s="25">
        <v>2.78</v>
      </c>
      <c r="H163" s="25">
        <v>75615.540000000008</v>
      </c>
      <c r="I163" s="4" t="s">
        <v>7587</v>
      </c>
      <c r="J163" s="15"/>
      <c r="K163" s="15"/>
    </row>
    <row r="164" spans="1:11" ht="31.5">
      <c r="A164" s="3" t="s">
        <v>6163</v>
      </c>
      <c r="B164" s="4" t="s">
        <v>7899</v>
      </c>
      <c r="C164" s="4"/>
      <c r="D164" s="4" t="s">
        <v>7898</v>
      </c>
      <c r="E164" s="4" t="s">
        <v>13</v>
      </c>
      <c r="F164" s="4" t="s">
        <v>7586</v>
      </c>
      <c r="G164" s="25">
        <v>2.78</v>
      </c>
      <c r="H164" s="25">
        <v>20844.067608000001</v>
      </c>
      <c r="I164" s="4" t="s">
        <v>7587</v>
      </c>
      <c r="J164" s="15"/>
      <c r="K164" s="15"/>
    </row>
    <row r="165" spans="1:11" ht="31.5">
      <c r="A165" s="3" t="s">
        <v>6163</v>
      </c>
      <c r="B165" s="4" t="s">
        <v>7901</v>
      </c>
      <c r="C165" s="4"/>
      <c r="D165" s="4" t="s">
        <v>7900</v>
      </c>
      <c r="E165" s="4" t="s">
        <v>13</v>
      </c>
      <c r="F165" s="4" t="s">
        <v>7586</v>
      </c>
      <c r="G165" s="25">
        <v>2.78</v>
      </c>
      <c r="H165" s="25">
        <v>67479.991488000014</v>
      </c>
      <c r="I165" s="4" t="s">
        <v>7587</v>
      </c>
      <c r="J165" s="15"/>
      <c r="K165" s="15"/>
    </row>
    <row r="166" spans="1:11" ht="31.5">
      <c r="A166" s="3" t="s">
        <v>6163</v>
      </c>
      <c r="B166" s="4" t="s">
        <v>7903</v>
      </c>
      <c r="C166" s="4"/>
      <c r="D166" s="4" t="s">
        <v>7902</v>
      </c>
      <c r="E166" s="4" t="s">
        <v>13</v>
      </c>
      <c r="F166" s="4" t="s">
        <v>7586</v>
      </c>
      <c r="G166" s="25">
        <v>2.78</v>
      </c>
      <c r="H166" s="25">
        <v>102087.73120000002</v>
      </c>
      <c r="I166" s="4" t="s">
        <v>7587</v>
      </c>
      <c r="J166" s="15"/>
      <c r="K166" s="15"/>
    </row>
    <row r="167" spans="1:11" ht="31.5">
      <c r="A167" s="3" t="s">
        <v>6163</v>
      </c>
      <c r="B167" s="4" t="s">
        <v>7905</v>
      </c>
      <c r="C167" s="4"/>
      <c r="D167" s="4" t="s">
        <v>7904</v>
      </c>
      <c r="E167" s="4" t="s">
        <v>13</v>
      </c>
      <c r="F167" s="4" t="s">
        <v>7586</v>
      </c>
      <c r="G167" s="25">
        <v>2.78</v>
      </c>
      <c r="H167" s="25">
        <v>75000.671200000012</v>
      </c>
      <c r="I167" s="4" t="s">
        <v>7587</v>
      </c>
      <c r="J167" s="15"/>
      <c r="K167" s="15"/>
    </row>
    <row r="168" spans="1:11" ht="31.5">
      <c r="A168" s="3" t="s">
        <v>6163</v>
      </c>
      <c r="B168" s="4" t="s">
        <v>7907</v>
      </c>
      <c r="C168" s="4"/>
      <c r="D168" s="4" t="s">
        <v>7906</v>
      </c>
      <c r="E168" s="4" t="s">
        <v>13</v>
      </c>
      <c r="F168" s="4" t="s">
        <v>7586</v>
      </c>
      <c r="G168" s="25">
        <v>2.78</v>
      </c>
      <c r="H168" s="25">
        <v>14100.632000000001</v>
      </c>
      <c r="I168" s="4" t="s">
        <v>7587</v>
      </c>
      <c r="J168" s="15"/>
      <c r="K168" s="15"/>
    </row>
    <row r="169" spans="1:11" ht="31.5">
      <c r="A169" s="3" t="s">
        <v>6163</v>
      </c>
      <c r="B169" s="4" t="s">
        <v>7909</v>
      </c>
      <c r="C169" s="4"/>
      <c r="D169" s="4" t="s">
        <v>7908</v>
      </c>
      <c r="E169" s="4" t="s">
        <v>13</v>
      </c>
      <c r="F169" s="4" t="s">
        <v>7586</v>
      </c>
      <c r="G169" s="25">
        <v>2.78</v>
      </c>
      <c r="H169" s="25">
        <v>15510.768000000002</v>
      </c>
      <c r="I169" s="4" t="s">
        <v>7587</v>
      </c>
      <c r="J169" s="15"/>
      <c r="K169" s="15"/>
    </row>
    <row r="170" spans="1:11" ht="31.5">
      <c r="A170" s="3" t="s">
        <v>6163</v>
      </c>
      <c r="B170" s="4" t="s">
        <v>7911</v>
      </c>
      <c r="C170" s="4"/>
      <c r="D170" s="4" t="s">
        <v>7910</v>
      </c>
      <c r="E170" s="4" t="s">
        <v>13</v>
      </c>
      <c r="F170" s="4" t="s">
        <v>7586</v>
      </c>
      <c r="G170" s="25">
        <v>2.78</v>
      </c>
      <c r="H170" s="25">
        <v>10663.598400000001</v>
      </c>
      <c r="I170" s="4" t="s">
        <v>7587</v>
      </c>
      <c r="J170" s="15"/>
      <c r="K170" s="15"/>
    </row>
    <row r="171" spans="1:11" ht="31.5">
      <c r="A171" s="3" t="s">
        <v>6163</v>
      </c>
      <c r="B171" s="4" t="s">
        <v>7913</v>
      </c>
      <c r="C171" s="4"/>
      <c r="D171" s="4" t="s">
        <v>7912</v>
      </c>
      <c r="E171" s="4" t="s">
        <v>13</v>
      </c>
      <c r="F171" s="4" t="s">
        <v>7586</v>
      </c>
      <c r="G171" s="25">
        <v>2.78</v>
      </c>
      <c r="H171" s="25">
        <v>17061.917600000001</v>
      </c>
      <c r="I171" s="4" t="s">
        <v>7587</v>
      </c>
      <c r="J171" s="15"/>
      <c r="K171" s="15"/>
    </row>
    <row r="172" spans="1:11" ht="31.5">
      <c r="A172" s="3" t="s">
        <v>6163</v>
      </c>
      <c r="B172" s="4" t="s">
        <v>7915</v>
      </c>
      <c r="C172" s="4"/>
      <c r="D172" s="4" t="s">
        <v>7914</v>
      </c>
      <c r="E172" s="4" t="s">
        <v>13</v>
      </c>
      <c r="F172" s="4" t="s">
        <v>7586</v>
      </c>
      <c r="G172" s="25">
        <v>2.78</v>
      </c>
      <c r="H172" s="25">
        <v>5957.8744680000009</v>
      </c>
      <c r="I172" s="4" t="s">
        <v>7587</v>
      </c>
      <c r="J172" s="15"/>
      <c r="K172" s="15"/>
    </row>
    <row r="173" spans="1:11" ht="31.5">
      <c r="A173" s="3" t="s">
        <v>6163</v>
      </c>
      <c r="B173" s="4" t="s">
        <v>7917</v>
      </c>
      <c r="C173" s="4"/>
      <c r="D173" s="4" t="s">
        <v>7916</v>
      </c>
      <c r="E173" s="4" t="s">
        <v>13</v>
      </c>
      <c r="F173" s="4" t="s">
        <v>7586</v>
      </c>
      <c r="G173" s="25">
        <v>2.78</v>
      </c>
      <c r="H173" s="25">
        <v>11612.328000000001</v>
      </c>
      <c r="I173" s="4" t="s">
        <v>7587</v>
      </c>
      <c r="J173" s="15"/>
      <c r="K173" s="15"/>
    </row>
    <row r="174" spans="1:11" ht="31.5">
      <c r="A174" s="3" t="s">
        <v>6163</v>
      </c>
      <c r="B174" s="4" t="s">
        <v>7919</v>
      </c>
      <c r="C174" s="4"/>
      <c r="D174" s="4" t="s">
        <v>7918</v>
      </c>
      <c r="E174" s="4" t="s">
        <v>13</v>
      </c>
      <c r="F174" s="4" t="s">
        <v>7586</v>
      </c>
      <c r="G174" s="25">
        <v>2.78</v>
      </c>
      <c r="H174" s="25">
        <v>32652.76560000001</v>
      </c>
      <c r="I174" s="4" t="s">
        <v>7587</v>
      </c>
      <c r="J174" s="15"/>
      <c r="K174" s="15"/>
    </row>
    <row r="175" spans="1:11" ht="31.5">
      <c r="A175" s="3" t="s">
        <v>6163</v>
      </c>
      <c r="B175" s="4" t="s">
        <v>7921</v>
      </c>
      <c r="C175" s="4"/>
      <c r="D175" s="4" t="s">
        <v>7920</v>
      </c>
      <c r="E175" s="4" t="s">
        <v>13</v>
      </c>
      <c r="F175" s="4" t="s">
        <v>7586</v>
      </c>
      <c r="G175" s="25">
        <v>2.78</v>
      </c>
      <c r="H175" s="25">
        <v>10241.431200000001</v>
      </c>
      <c r="I175" s="4" t="s">
        <v>7587</v>
      </c>
      <c r="J175" s="15"/>
      <c r="K175" s="15"/>
    </row>
    <row r="176" spans="1:11" ht="31.5">
      <c r="A176" s="3" t="s">
        <v>6163</v>
      </c>
      <c r="B176" s="4" t="s">
        <v>7923</v>
      </c>
      <c r="C176" s="4"/>
      <c r="D176" s="4" t="s">
        <v>7922</v>
      </c>
      <c r="E176" s="4" t="s">
        <v>13</v>
      </c>
      <c r="F176" s="4" t="s">
        <v>7586</v>
      </c>
      <c r="G176" s="25">
        <v>2.78</v>
      </c>
      <c r="H176" s="25">
        <v>16386.333600000002</v>
      </c>
      <c r="I176" s="4" t="s">
        <v>7587</v>
      </c>
      <c r="J176" s="15"/>
      <c r="K176" s="15"/>
    </row>
    <row r="177" spans="1:11" ht="31.5">
      <c r="A177" s="3" t="s">
        <v>6163</v>
      </c>
      <c r="B177" s="4" t="s">
        <v>7925</v>
      </c>
      <c r="C177" s="4"/>
      <c r="D177" s="4" t="s">
        <v>7924</v>
      </c>
      <c r="E177" s="4" t="s">
        <v>13</v>
      </c>
      <c r="F177" s="4" t="s">
        <v>7586</v>
      </c>
      <c r="G177" s="25">
        <v>2.78</v>
      </c>
      <c r="H177" s="25">
        <v>11265.654400000001</v>
      </c>
      <c r="I177" s="4" t="s">
        <v>7587</v>
      </c>
      <c r="J177" s="15"/>
      <c r="K177" s="15"/>
    </row>
    <row r="178" spans="1:11" ht="31.5">
      <c r="A178" s="3" t="s">
        <v>6163</v>
      </c>
      <c r="B178" s="4" t="s">
        <v>7927</v>
      </c>
      <c r="C178" s="4"/>
      <c r="D178" s="4" t="s">
        <v>7926</v>
      </c>
      <c r="E178" s="4" t="s">
        <v>13</v>
      </c>
      <c r="F178" s="4" t="s">
        <v>7586</v>
      </c>
      <c r="G178" s="25">
        <v>2.78</v>
      </c>
      <c r="H178" s="25">
        <v>18024.988800000003</v>
      </c>
      <c r="I178" s="4" t="s">
        <v>7587</v>
      </c>
      <c r="J178" s="15"/>
      <c r="K178" s="15"/>
    </row>
    <row r="179" spans="1:11" ht="31.5">
      <c r="A179" s="3" t="s">
        <v>6163</v>
      </c>
      <c r="B179" s="4" t="s">
        <v>7929</v>
      </c>
      <c r="C179" s="4"/>
      <c r="D179" s="4" t="s">
        <v>7928</v>
      </c>
      <c r="E179" s="4" t="s">
        <v>13</v>
      </c>
      <c r="F179" s="4" t="s">
        <v>7586</v>
      </c>
      <c r="G179" s="25">
        <v>2.78</v>
      </c>
      <c r="H179" s="25">
        <v>12392.307200000001</v>
      </c>
      <c r="I179" s="4" t="s">
        <v>7587</v>
      </c>
      <c r="J179" s="15"/>
      <c r="K179" s="15"/>
    </row>
    <row r="180" spans="1:11" ht="31.5">
      <c r="A180" s="3" t="s">
        <v>6163</v>
      </c>
      <c r="B180" s="4" t="s">
        <v>7931</v>
      </c>
      <c r="C180" s="4"/>
      <c r="D180" s="4" t="s">
        <v>7930</v>
      </c>
      <c r="E180" s="4" t="s">
        <v>13</v>
      </c>
      <c r="F180" s="4" t="s">
        <v>7586</v>
      </c>
      <c r="G180" s="25">
        <v>2.78</v>
      </c>
      <c r="H180" s="25">
        <v>19827.444000000003</v>
      </c>
      <c r="I180" s="4" t="s">
        <v>7587</v>
      </c>
      <c r="J180" s="15"/>
      <c r="K180" s="15"/>
    </row>
    <row r="181" spans="1:11" ht="31.5">
      <c r="A181" s="3" t="s">
        <v>6163</v>
      </c>
      <c r="B181" s="4" t="s">
        <v>7933</v>
      </c>
      <c r="C181" s="4"/>
      <c r="D181" s="4" t="s">
        <v>7932</v>
      </c>
      <c r="E181" s="4" t="s">
        <v>13</v>
      </c>
      <c r="F181" s="4" t="s">
        <v>7586</v>
      </c>
      <c r="G181" s="25">
        <v>2.78</v>
      </c>
      <c r="H181" s="25">
        <v>7230.7151280000007</v>
      </c>
      <c r="I181" s="4" t="s">
        <v>7587</v>
      </c>
      <c r="J181" s="15"/>
      <c r="K181" s="15"/>
    </row>
    <row r="182" spans="1:11" ht="31.5">
      <c r="A182" s="3" t="s">
        <v>6163</v>
      </c>
      <c r="B182" s="4" t="s">
        <v>7935</v>
      </c>
      <c r="C182" s="4"/>
      <c r="D182" s="4" t="s">
        <v>7934</v>
      </c>
      <c r="E182" s="4" t="s">
        <v>13</v>
      </c>
      <c r="F182" s="4" t="s">
        <v>7586</v>
      </c>
      <c r="G182" s="25">
        <v>2.78</v>
      </c>
      <c r="H182" s="25">
        <v>15122.380000000001</v>
      </c>
      <c r="I182" s="4" t="s">
        <v>7587</v>
      </c>
      <c r="J182" s="15"/>
      <c r="K182" s="15"/>
    </row>
    <row r="183" spans="1:11" ht="31.5">
      <c r="A183" s="3" t="s">
        <v>6163</v>
      </c>
      <c r="B183" s="4" t="s">
        <v>7937</v>
      </c>
      <c r="C183" s="4"/>
      <c r="D183" s="4" t="s">
        <v>7936</v>
      </c>
      <c r="E183" s="4" t="s">
        <v>13</v>
      </c>
      <c r="F183" s="4" t="s">
        <v>7586</v>
      </c>
      <c r="G183" s="25">
        <v>2.78</v>
      </c>
      <c r="H183" s="25">
        <v>37120.865600000012</v>
      </c>
      <c r="I183" s="4" t="s">
        <v>7587</v>
      </c>
      <c r="J183" s="15"/>
      <c r="K183" s="15"/>
    </row>
    <row r="184" spans="1:11" ht="31.5">
      <c r="A184" s="3" t="s">
        <v>6163</v>
      </c>
      <c r="B184" s="4" t="s">
        <v>7939</v>
      </c>
      <c r="C184" s="4"/>
      <c r="D184" s="4" t="s">
        <v>7938</v>
      </c>
      <c r="E184" s="4" t="s">
        <v>13</v>
      </c>
      <c r="F184" s="4" t="s">
        <v>7586</v>
      </c>
      <c r="G184" s="25">
        <v>2.78</v>
      </c>
      <c r="H184" s="25">
        <v>18009.9192</v>
      </c>
      <c r="I184" s="4" t="s">
        <v>7587</v>
      </c>
      <c r="J184" s="15"/>
      <c r="K184" s="15"/>
    </row>
    <row r="185" spans="1:11" ht="31.5">
      <c r="A185" s="3" t="s">
        <v>6163</v>
      </c>
      <c r="B185" s="4" t="s">
        <v>7941</v>
      </c>
      <c r="C185" s="4"/>
      <c r="D185" s="4" t="s">
        <v>7940</v>
      </c>
      <c r="E185" s="4" t="s">
        <v>13</v>
      </c>
      <c r="F185" s="4" t="s">
        <v>7586</v>
      </c>
      <c r="G185" s="25">
        <v>2.78</v>
      </c>
      <c r="H185" s="25">
        <v>32329.824800000006</v>
      </c>
      <c r="I185" s="4" t="s">
        <v>7587</v>
      </c>
      <c r="J185" s="15"/>
      <c r="K185" s="15"/>
    </row>
    <row r="186" spans="1:11" ht="31.5">
      <c r="A186" s="3" t="s">
        <v>6163</v>
      </c>
      <c r="B186" s="4" t="s">
        <v>7943</v>
      </c>
      <c r="C186" s="4"/>
      <c r="D186" s="4" t="s">
        <v>7942</v>
      </c>
      <c r="E186" s="4" t="s">
        <v>13</v>
      </c>
      <c r="F186" s="4" t="s">
        <v>7586</v>
      </c>
      <c r="G186" s="25">
        <v>2.78</v>
      </c>
      <c r="H186" s="25">
        <v>39736.715200000006</v>
      </c>
      <c r="I186" s="4" t="s">
        <v>7587</v>
      </c>
      <c r="J186" s="15"/>
      <c r="K186" s="15"/>
    </row>
    <row r="187" spans="1:11" ht="31.5">
      <c r="A187" s="3" t="s">
        <v>6163</v>
      </c>
      <c r="B187" s="4" t="s">
        <v>7945</v>
      </c>
      <c r="C187" s="4"/>
      <c r="D187" s="4" t="s">
        <v>7944</v>
      </c>
      <c r="E187" s="4" t="s">
        <v>13</v>
      </c>
      <c r="F187" s="4" t="s">
        <v>7586</v>
      </c>
      <c r="G187" s="25">
        <v>2.78</v>
      </c>
      <c r="H187" s="25">
        <v>7359.6432000000013</v>
      </c>
      <c r="I187" s="4" t="s">
        <v>7587</v>
      </c>
      <c r="J187" s="15"/>
      <c r="K187" s="15"/>
    </row>
    <row r="188" spans="1:11" ht="31.5">
      <c r="A188" s="3" t="s">
        <v>6163</v>
      </c>
      <c r="B188" s="4" t="s">
        <v>7947</v>
      </c>
      <c r="C188" s="4"/>
      <c r="D188" s="4" t="s">
        <v>7946</v>
      </c>
      <c r="E188" s="4" t="s">
        <v>13</v>
      </c>
      <c r="F188" s="4" t="s">
        <v>7586</v>
      </c>
      <c r="G188" s="25">
        <v>2.78</v>
      </c>
      <c r="H188" s="25">
        <v>21944.686400000002</v>
      </c>
      <c r="I188" s="4" t="s">
        <v>7587</v>
      </c>
      <c r="J188" s="15"/>
      <c r="K188" s="15"/>
    </row>
    <row r="189" spans="1:11" ht="31.5">
      <c r="A189" s="3" t="s">
        <v>6163</v>
      </c>
      <c r="B189" s="4" t="s">
        <v>7949</v>
      </c>
      <c r="C189" s="4"/>
      <c r="D189" s="4" t="s">
        <v>7948</v>
      </c>
      <c r="E189" s="4" t="s">
        <v>13</v>
      </c>
      <c r="F189" s="4" t="s">
        <v>7586</v>
      </c>
      <c r="G189" s="25">
        <v>2.78</v>
      </c>
      <c r="H189" s="25">
        <v>35111.440000000002</v>
      </c>
      <c r="I189" s="4" t="s">
        <v>7587</v>
      </c>
      <c r="J189" s="15"/>
      <c r="K189" s="15"/>
    </row>
    <row r="190" spans="1:11" ht="31.5">
      <c r="A190" s="3" t="s">
        <v>6163</v>
      </c>
      <c r="B190" s="4" t="s">
        <v>7951</v>
      </c>
      <c r="C190" s="4"/>
      <c r="D190" s="4" t="s">
        <v>7950</v>
      </c>
      <c r="E190" s="4" t="s">
        <v>13</v>
      </c>
      <c r="F190" s="4" t="s">
        <v>7586</v>
      </c>
      <c r="G190" s="25">
        <v>2.78</v>
      </c>
      <c r="H190" s="25">
        <v>24621.934428000008</v>
      </c>
      <c r="I190" s="4" t="s">
        <v>7587</v>
      </c>
      <c r="J190" s="15"/>
      <c r="K190" s="15"/>
    </row>
    <row r="191" spans="1:11" ht="31.5">
      <c r="A191" s="3" t="s">
        <v>6163</v>
      </c>
      <c r="B191" s="4" t="s">
        <v>7953</v>
      </c>
      <c r="C191" s="4"/>
      <c r="D191" s="4" t="s">
        <v>7952</v>
      </c>
      <c r="E191" s="4" t="s">
        <v>13</v>
      </c>
      <c r="F191" s="4" t="s">
        <v>7586</v>
      </c>
      <c r="G191" s="25">
        <v>2.78</v>
      </c>
      <c r="H191" s="25">
        <v>38622.511200000008</v>
      </c>
      <c r="I191" s="4" t="s">
        <v>7587</v>
      </c>
      <c r="J191" s="15"/>
      <c r="K191" s="15"/>
    </row>
    <row r="192" spans="1:11" ht="31.5">
      <c r="A192" s="3" t="s">
        <v>6163</v>
      </c>
      <c r="B192" s="4" t="s">
        <v>7955</v>
      </c>
      <c r="C192" s="4"/>
      <c r="D192" s="4" t="s">
        <v>7954</v>
      </c>
      <c r="E192" s="4" t="s">
        <v>13</v>
      </c>
      <c r="F192" s="4" t="s">
        <v>7586</v>
      </c>
      <c r="G192" s="25">
        <v>2.78</v>
      </c>
      <c r="H192" s="25">
        <v>26552.999200000002</v>
      </c>
      <c r="I192" s="4" t="s">
        <v>7587</v>
      </c>
      <c r="J192" s="15"/>
      <c r="K192" s="15"/>
    </row>
    <row r="193" spans="1:11" ht="31.5">
      <c r="A193" s="3" t="s">
        <v>6163</v>
      </c>
      <c r="B193" s="4" t="s">
        <v>7957</v>
      </c>
      <c r="C193" s="4"/>
      <c r="D193" s="4" t="s">
        <v>7956</v>
      </c>
      <c r="E193" s="4" t="s">
        <v>13</v>
      </c>
      <c r="F193" s="4" t="s">
        <v>7586</v>
      </c>
      <c r="G193" s="25">
        <v>2.78</v>
      </c>
      <c r="H193" s="25">
        <v>42484.988000000005</v>
      </c>
      <c r="I193" s="4" t="s">
        <v>7587</v>
      </c>
      <c r="J193" s="15"/>
      <c r="K193" s="15"/>
    </row>
    <row r="194" spans="1:11" ht="31.5">
      <c r="A194" s="3" t="s">
        <v>6163</v>
      </c>
      <c r="B194" s="4" t="s">
        <v>7959</v>
      </c>
      <c r="C194" s="4"/>
      <c r="D194" s="4" t="s">
        <v>7958</v>
      </c>
      <c r="E194" s="4" t="s">
        <v>13</v>
      </c>
      <c r="F194" s="4" t="s">
        <v>7586</v>
      </c>
      <c r="G194" s="25">
        <v>2.78</v>
      </c>
      <c r="H194" s="25">
        <v>11197.823364000003</v>
      </c>
      <c r="I194" s="4" t="s">
        <v>7587</v>
      </c>
      <c r="J194" s="15"/>
      <c r="K194" s="15"/>
    </row>
    <row r="195" spans="1:11" ht="31.5">
      <c r="A195" s="3" t="s">
        <v>6163</v>
      </c>
      <c r="B195" s="4" t="s">
        <v>7961</v>
      </c>
      <c r="C195" s="4"/>
      <c r="D195" s="4" t="s">
        <v>7960</v>
      </c>
      <c r="E195" s="4" t="s">
        <v>13</v>
      </c>
      <c r="F195" s="4" t="s">
        <v>7586</v>
      </c>
      <c r="G195" s="25">
        <v>2.78</v>
      </c>
      <c r="H195" s="25">
        <v>22966.944000000003</v>
      </c>
      <c r="I195" s="4" t="s">
        <v>7587</v>
      </c>
      <c r="J195" s="15"/>
      <c r="K195" s="15"/>
    </row>
    <row r="196" spans="1:11" ht="31.5">
      <c r="A196" s="3" t="s">
        <v>6163</v>
      </c>
      <c r="B196" s="4" t="s">
        <v>7963</v>
      </c>
      <c r="C196" s="4"/>
      <c r="D196" s="4" t="s">
        <v>7962</v>
      </c>
      <c r="E196" s="4" t="s">
        <v>13</v>
      </c>
      <c r="F196" s="4" t="s">
        <v>7586</v>
      </c>
      <c r="G196" s="25">
        <v>2.78</v>
      </c>
      <c r="H196" s="25">
        <v>43454.101600000002</v>
      </c>
      <c r="I196" s="4" t="s">
        <v>7587</v>
      </c>
      <c r="J196" s="15"/>
      <c r="K196" s="15"/>
    </row>
    <row r="197" spans="1:11" ht="31.5">
      <c r="A197" s="3" t="s">
        <v>6163</v>
      </c>
      <c r="B197" s="4" t="s">
        <v>7965</v>
      </c>
      <c r="C197" s="4"/>
      <c r="D197" s="4" t="s">
        <v>7964</v>
      </c>
      <c r="E197" s="4" t="s">
        <v>13</v>
      </c>
      <c r="F197" s="4" t="s">
        <v>7586</v>
      </c>
      <c r="G197" s="25">
        <v>2.78</v>
      </c>
      <c r="H197" s="25">
        <v>26636.209600000006</v>
      </c>
      <c r="I197" s="4" t="s">
        <v>7587</v>
      </c>
      <c r="J197" s="15"/>
      <c r="K197" s="15"/>
    </row>
    <row r="198" spans="1:11" ht="31.5">
      <c r="A198" s="3" t="s">
        <v>6163</v>
      </c>
      <c r="B198" s="4" t="s">
        <v>7967</v>
      </c>
      <c r="C198" s="4"/>
      <c r="D198" s="4" t="s">
        <v>7966</v>
      </c>
      <c r="E198" s="4" t="s">
        <v>13</v>
      </c>
      <c r="F198" s="4" t="s">
        <v>7586</v>
      </c>
      <c r="G198" s="25">
        <v>2.78</v>
      </c>
      <c r="H198" s="25">
        <v>23692.905600000002</v>
      </c>
      <c r="I198" s="4" t="s">
        <v>7587</v>
      </c>
      <c r="J198" s="15"/>
      <c r="K198" s="15"/>
    </row>
    <row r="199" spans="1:11" ht="31.5">
      <c r="A199" s="3" t="s">
        <v>6163</v>
      </c>
      <c r="B199" s="4" t="s">
        <v>7969</v>
      </c>
      <c r="C199" s="4"/>
      <c r="D199" s="4" t="s">
        <v>7968</v>
      </c>
      <c r="E199" s="4" t="s">
        <v>13</v>
      </c>
      <c r="F199" s="4" t="s">
        <v>7586</v>
      </c>
      <c r="G199" s="25">
        <v>2.78</v>
      </c>
      <c r="H199" s="25">
        <v>37908.634399999995</v>
      </c>
      <c r="I199" s="4" t="s">
        <v>7587</v>
      </c>
      <c r="J199" s="15"/>
      <c r="K199" s="15"/>
    </row>
    <row r="200" spans="1:11" ht="31.5">
      <c r="A200" s="3" t="s">
        <v>6163</v>
      </c>
      <c r="B200" s="4" t="s">
        <v>7971</v>
      </c>
      <c r="C200" s="4"/>
      <c r="D200" s="4" t="s">
        <v>7970</v>
      </c>
      <c r="E200" s="4" t="s">
        <v>13</v>
      </c>
      <c r="F200" s="4" t="s">
        <v>7586</v>
      </c>
      <c r="G200" s="25">
        <v>2.78</v>
      </c>
      <c r="H200" s="25">
        <v>26583.406668000003</v>
      </c>
      <c r="I200" s="4" t="s">
        <v>7587</v>
      </c>
      <c r="J200" s="15"/>
      <c r="K200" s="15"/>
    </row>
    <row r="201" spans="1:11" ht="31.5">
      <c r="A201" s="3" t="s">
        <v>6163</v>
      </c>
      <c r="B201" s="4" t="s">
        <v>7973</v>
      </c>
      <c r="C201" s="4"/>
      <c r="D201" s="4" t="s">
        <v>7972</v>
      </c>
      <c r="E201" s="4" t="s">
        <v>13</v>
      </c>
      <c r="F201" s="4" t="s">
        <v>7586</v>
      </c>
      <c r="G201" s="25">
        <v>2.78</v>
      </c>
      <c r="H201" s="25">
        <v>41699.476000000002</v>
      </c>
      <c r="I201" s="4" t="s">
        <v>7587</v>
      </c>
      <c r="J201" s="15"/>
      <c r="K201" s="15"/>
    </row>
    <row r="202" spans="1:11" ht="31.5">
      <c r="A202" s="3" t="s">
        <v>6163</v>
      </c>
      <c r="B202" s="4" t="s">
        <v>7975</v>
      </c>
      <c r="C202" s="4"/>
      <c r="D202" s="4" t="s">
        <v>7974</v>
      </c>
      <c r="E202" s="4" t="s">
        <v>13</v>
      </c>
      <c r="F202" s="4" t="s">
        <v>7586</v>
      </c>
      <c r="G202" s="25">
        <v>2.78</v>
      </c>
      <c r="H202" s="25">
        <v>28668.348800000003</v>
      </c>
      <c r="I202" s="4" t="s">
        <v>7587</v>
      </c>
      <c r="J202" s="15"/>
      <c r="K202" s="15"/>
    </row>
    <row r="203" spans="1:11" ht="31.5">
      <c r="A203" s="3" t="s">
        <v>6163</v>
      </c>
      <c r="B203" s="4" t="s">
        <v>7977</v>
      </c>
      <c r="C203" s="4"/>
      <c r="D203" s="4" t="s">
        <v>7976</v>
      </c>
      <c r="E203" s="4" t="s">
        <v>13</v>
      </c>
      <c r="F203" s="4" t="s">
        <v>7586</v>
      </c>
      <c r="G203" s="25">
        <v>2.78</v>
      </c>
      <c r="H203" s="25">
        <v>45869.460000000006</v>
      </c>
      <c r="I203" s="4" t="s">
        <v>7587</v>
      </c>
      <c r="J203" s="15"/>
      <c r="K203" s="15"/>
    </row>
    <row r="204" spans="1:11" ht="31.5">
      <c r="A204" s="3" t="s">
        <v>6163</v>
      </c>
      <c r="B204" s="4" t="s">
        <v>7979</v>
      </c>
      <c r="C204" s="4"/>
      <c r="D204" s="4" t="s">
        <v>7978</v>
      </c>
      <c r="E204" s="4" t="s">
        <v>13</v>
      </c>
      <c r="F204" s="4" t="s">
        <v>7586</v>
      </c>
      <c r="G204" s="25">
        <v>2.78</v>
      </c>
      <c r="H204" s="25">
        <v>14756.70924</v>
      </c>
      <c r="I204" s="4" t="s">
        <v>7587</v>
      </c>
      <c r="J204" s="15"/>
      <c r="K204" s="15"/>
    </row>
    <row r="205" spans="1:11" ht="31.5">
      <c r="A205" s="3" t="s">
        <v>6163</v>
      </c>
      <c r="B205" s="4" t="s">
        <v>7981</v>
      </c>
      <c r="C205" s="4"/>
      <c r="D205" s="4" t="s">
        <v>7980</v>
      </c>
      <c r="E205" s="4" t="s">
        <v>13</v>
      </c>
      <c r="F205" s="4" t="s">
        <v>7586</v>
      </c>
      <c r="G205" s="25">
        <v>2.78</v>
      </c>
      <c r="H205" s="25">
        <v>32880.120000000003</v>
      </c>
      <c r="I205" s="4" t="s">
        <v>7587</v>
      </c>
      <c r="J205" s="15"/>
      <c r="K205" s="15"/>
    </row>
    <row r="206" spans="1:11" ht="31.5">
      <c r="A206" s="3" t="s">
        <v>6163</v>
      </c>
      <c r="B206" s="4" t="s">
        <v>7983</v>
      </c>
      <c r="C206" s="4"/>
      <c r="D206" s="4" t="s">
        <v>7982</v>
      </c>
      <c r="E206" s="4" t="s">
        <v>13</v>
      </c>
      <c r="F206" s="4" t="s">
        <v>7586</v>
      </c>
      <c r="G206" s="25">
        <v>2.78</v>
      </c>
      <c r="H206" s="25">
        <v>56073.472000000002</v>
      </c>
      <c r="I206" s="4" t="s">
        <v>7587</v>
      </c>
      <c r="J206" s="15"/>
      <c r="K206" s="15"/>
    </row>
    <row r="207" spans="1:11" ht="31.5">
      <c r="A207" s="3" t="s">
        <v>6163</v>
      </c>
      <c r="B207" s="4" t="s">
        <v>7985</v>
      </c>
      <c r="C207" s="4"/>
      <c r="D207" s="4" t="s">
        <v>7984</v>
      </c>
      <c r="E207" s="4" t="s">
        <v>13</v>
      </c>
      <c r="F207" s="4" t="s">
        <v>7586</v>
      </c>
      <c r="G207" s="25">
        <v>2.78</v>
      </c>
      <c r="H207" s="25">
        <v>37706.9784</v>
      </c>
      <c r="I207" s="4" t="s">
        <v>7587</v>
      </c>
      <c r="J207" s="15"/>
      <c r="K207" s="15"/>
    </row>
    <row r="208" spans="1:11" ht="31.5">
      <c r="A208" s="3" t="s">
        <v>6163</v>
      </c>
      <c r="B208" s="4" t="s">
        <v>7987</v>
      </c>
      <c r="C208" s="4"/>
      <c r="D208" s="4" t="s">
        <v>7986</v>
      </c>
      <c r="E208" s="4" t="s">
        <v>13</v>
      </c>
      <c r="F208" s="4" t="s">
        <v>7586</v>
      </c>
      <c r="G208" s="25">
        <v>2.78</v>
      </c>
      <c r="H208" s="25">
        <v>27690.135200000001</v>
      </c>
      <c r="I208" s="4" t="s">
        <v>7587</v>
      </c>
      <c r="J208" s="15"/>
      <c r="K208" s="15"/>
    </row>
    <row r="209" spans="1:11" ht="31.5">
      <c r="A209" s="3" t="s">
        <v>6163</v>
      </c>
      <c r="B209" s="4" t="s">
        <v>7989</v>
      </c>
      <c r="C209" s="4"/>
      <c r="D209" s="4" t="s">
        <v>7988</v>
      </c>
      <c r="E209" s="4" t="s">
        <v>13</v>
      </c>
      <c r="F209" s="4" t="s">
        <v>7586</v>
      </c>
      <c r="G209" s="25">
        <v>2.78</v>
      </c>
      <c r="H209" s="25">
        <v>44304.1872</v>
      </c>
      <c r="I209" s="4" t="s">
        <v>7587</v>
      </c>
      <c r="J209" s="15"/>
      <c r="K209" s="15"/>
    </row>
    <row r="210" spans="1:11" ht="31.5">
      <c r="A210" s="3" t="s">
        <v>6163</v>
      </c>
      <c r="B210" s="4" t="s">
        <v>7991</v>
      </c>
      <c r="C210" s="4"/>
      <c r="D210" s="4" t="s">
        <v>7990</v>
      </c>
      <c r="E210" s="4" t="s">
        <v>13</v>
      </c>
      <c r="F210" s="4" t="s">
        <v>7586</v>
      </c>
      <c r="G210" s="25">
        <v>2.78</v>
      </c>
      <c r="H210" s="25">
        <v>30459.156000000003</v>
      </c>
      <c r="I210" s="4" t="s">
        <v>7587</v>
      </c>
      <c r="J210" s="15"/>
      <c r="K210" s="15"/>
    </row>
    <row r="211" spans="1:11" ht="31.5">
      <c r="A211" s="3" t="s">
        <v>6163</v>
      </c>
      <c r="B211" s="4" t="s">
        <v>7993</v>
      </c>
      <c r="C211" s="4"/>
      <c r="D211" s="4" t="s">
        <v>7992</v>
      </c>
      <c r="E211" s="4" t="s">
        <v>13</v>
      </c>
      <c r="F211" s="4" t="s">
        <v>7586</v>
      </c>
      <c r="G211" s="25">
        <v>2.78</v>
      </c>
      <c r="H211" s="25">
        <v>48734.576800000003</v>
      </c>
      <c r="I211" s="4" t="s">
        <v>7587</v>
      </c>
      <c r="J211" s="15"/>
      <c r="K211" s="15"/>
    </row>
    <row r="212" spans="1:11" ht="31.5">
      <c r="A212" s="3" t="s">
        <v>6163</v>
      </c>
      <c r="B212" s="4" t="s">
        <v>7995</v>
      </c>
      <c r="C212" s="4"/>
      <c r="D212" s="4" t="s">
        <v>7994</v>
      </c>
      <c r="E212" s="4" t="s">
        <v>13</v>
      </c>
      <c r="F212" s="4" t="s">
        <v>7586</v>
      </c>
      <c r="G212" s="25">
        <v>2.78</v>
      </c>
      <c r="H212" s="25">
        <v>33505.108000000007</v>
      </c>
      <c r="I212" s="4" t="s">
        <v>7587</v>
      </c>
      <c r="J212" s="15"/>
      <c r="K212" s="15"/>
    </row>
    <row r="213" spans="1:11" ht="31.5">
      <c r="A213" s="3" t="s">
        <v>6163</v>
      </c>
      <c r="B213" s="4" t="s">
        <v>7997</v>
      </c>
      <c r="C213" s="4"/>
      <c r="D213" s="4" t="s">
        <v>7996</v>
      </c>
      <c r="E213" s="4" t="s">
        <v>13</v>
      </c>
      <c r="F213" s="4" t="s">
        <v>7586</v>
      </c>
      <c r="G213" s="25">
        <v>2.78</v>
      </c>
      <c r="H213" s="25">
        <v>53608.027200000004</v>
      </c>
      <c r="I213" s="4" t="s">
        <v>7587</v>
      </c>
      <c r="J213" s="15"/>
      <c r="K213" s="15"/>
    </row>
    <row r="214" spans="1:11" ht="31.5">
      <c r="A214" s="3" t="s">
        <v>6163</v>
      </c>
      <c r="B214" s="4" t="s">
        <v>7999</v>
      </c>
      <c r="C214" s="4"/>
      <c r="D214" s="4" t="s">
        <v>7998</v>
      </c>
      <c r="E214" s="4" t="s">
        <v>13</v>
      </c>
      <c r="F214" s="4" t="s">
        <v>7586</v>
      </c>
      <c r="G214" s="25">
        <v>2.78</v>
      </c>
      <c r="H214" s="25">
        <v>18582.526872000002</v>
      </c>
      <c r="I214" s="4" t="s">
        <v>7587</v>
      </c>
      <c r="J214" s="15"/>
      <c r="K214" s="15"/>
    </row>
    <row r="215" spans="1:11" ht="31.5">
      <c r="A215" s="3" t="s">
        <v>6163</v>
      </c>
      <c r="B215" s="4" t="s">
        <v>8001</v>
      </c>
      <c r="C215" s="4"/>
      <c r="D215" s="4" t="s">
        <v>8000</v>
      </c>
      <c r="E215" s="4" t="s">
        <v>13</v>
      </c>
      <c r="F215" s="4" t="s">
        <v>7586</v>
      </c>
      <c r="G215" s="25">
        <v>2.78</v>
      </c>
      <c r="H215" s="25">
        <v>43516.054400000001</v>
      </c>
      <c r="I215" s="4" t="s">
        <v>7587</v>
      </c>
      <c r="J215" s="15"/>
      <c r="K215" s="15"/>
    </row>
    <row r="216" spans="1:11" ht="31.5">
      <c r="A216" s="3" t="s">
        <v>6163</v>
      </c>
      <c r="B216" s="4" t="s">
        <v>8003</v>
      </c>
      <c r="C216" s="4"/>
      <c r="D216" s="4" t="s">
        <v>8002</v>
      </c>
      <c r="E216" s="4" t="s">
        <v>13</v>
      </c>
      <c r="F216" s="4" t="s">
        <v>7586</v>
      </c>
      <c r="G216" s="25">
        <v>2.78</v>
      </c>
      <c r="H216" s="25">
        <v>69613.325600000011</v>
      </c>
      <c r="I216" s="4" t="s">
        <v>7587</v>
      </c>
      <c r="J216" s="15"/>
      <c r="K216" s="15"/>
    </row>
    <row r="217" spans="1:11" ht="31.5">
      <c r="A217" s="3" t="s">
        <v>6163</v>
      </c>
      <c r="B217" s="4" t="s">
        <v>8005</v>
      </c>
      <c r="C217" s="4"/>
      <c r="D217" s="4" t="s">
        <v>8004</v>
      </c>
      <c r="E217" s="4" t="s">
        <v>13</v>
      </c>
      <c r="F217" s="4" t="s">
        <v>7586</v>
      </c>
      <c r="G217" s="25">
        <v>2.78</v>
      </c>
      <c r="H217" s="25">
        <v>49583.643200000006</v>
      </c>
      <c r="I217" s="4" t="s">
        <v>7587</v>
      </c>
      <c r="J217" s="15"/>
      <c r="K217" s="15"/>
    </row>
    <row r="218" spans="1:11" ht="31.5">
      <c r="A218" s="3" t="s">
        <v>6163</v>
      </c>
      <c r="B218" s="4" t="s">
        <v>8007</v>
      </c>
      <c r="C218" s="4"/>
      <c r="D218" s="4" t="s">
        <v>8006</v>
      </c>
      <c r="E218" s="4" t="s">
        <v>13</v>
      </c>
      <c r="F218" s="4" t="s">
        <v>7586</v>
      </c>
      <c r="G218" s="25">
        <v>2.78</v>
      </c>
      <c r="H218" s="25">
        <v>35922.796000000002</v>
      </c>
      <c r="I218" s="4" t="s">
        <v>7587</v>
      </c>
      <c r="J218" s="15"/>
      <c r="K218" s="15"/>
    </row>
    <row r="219" spans="1:11" ht="31.5">
      <c r="A219" s="3" t="s">
        <v>6163</v>
      </c>
      <c r="B219" s="4" t="s">
        <v>8009</v>
      </c>
      <c r="C219" s="4"/>
      <c r="D219" s="4" t="s">
        <v>8008</v>
      </c>
      <c r="E219" s="4" t="s">
        <v>13</v>
      </c>
      <c r="F219" s="4" t="s">
        <v>7586</v>
      </c>
      <c r="G219" s="25">
        <v>2.78</v>
      </c>
      <c r="H219" s="25">
        <v>57476.546400000007</v>
      </c>
      <c r="I219" s="4" t="s">
        <v>7587</v>
      </c>
      <c r="J219" s="15"/>
      <c r="K219" s="15"/>
    </row>
    <row r="220" spans="1:11" ht="31.5">
      <c r="A220" s="3" t="s">
        <v>6163</v>
      </c>
      <c r="B220" s="4" t="s">
        <v>8011</v>
      </c>
      <c r="C220" s="4"/>
      <c r="D220" s="4" t="s">
        <v>8010</v>
      </c>
      <c r="E220" s="4" t="s">
        <v>13</v>
      </c>
      <c r="F220" s="4" t="s">
        <v>7586</v>
      </c>
      <c r="G220" s="25">
        <v>2.78</v>
      </c>
      <c r="H220" s="25">
        <v>39515.112000000001</v>
      </c>
      <c r="I220" s="4" t="s">
        <v>7587</v>
      </c>
      <c r="J220" s="15"/>
      <c r="K220" s="15"/>
    </row>
    <row r="221" spans="1:11" ht="31.5">
      <c r="A221" s="3" t="s">
        <v>6163</v>
      </c>
      <c r="B221" s="4" t="s">
        <v>8013</v>
      </c>
      <c r="C221" s="4"/>
      <c r="D221" s="4" t="s">
        <v>8012</v>
      </c>
      <c r="E221" s="4" t="s">
        <v>13</v>
      </c>
      <c r="F221" s="4" t="s">
        <v>7586</v>
      </c>
      <c r="G221" s="25">
        <v>2.78</v>
      </c>
      <c r="H221" s="25">
        <v>63224.179199999999</v>
      </c>
      <c r="I221" s="4" t="s">
        <v>7587</v>
      </c>
      <c r="J221" s="15"/>
      <c r="K221" s="15"/>
    </row>
    <row r="222" spans="1:11" ht="31.5">
      <c r="A222" s="3" t="s">
        <v>6163</v>
      </c>
      <c r="B222" s="4" t="s">
        <v>8015</v>
      </c>
      <c r="C222" s="4"/>
      <c r="D222" s="4" t="s">
        <v>8014</v>
      </c>
      <c r="E222" s="4" t="s">
        <v>13</v>
      </c>
      <c r="F222" s="4" t="s">
        <v>7586</v>
      </c>
      <c r="G222" s="25">
        <v>2.78</v>
      </c>
      <c r="H222" s="25">
        <v>43466.5504</v>
      </c>
      <c r="I222" s="4" t="s">
        <v>7587</v>
      </c>
      <c r="J222" s="15"/>
      <c r="K222" s="15"/>
    </row>
    <row r="223" spans="1:11" ht="31.5">
      <c r="A223" s="3" t="s">
        <v>6163</v>
      </c>
      <c r="B223" s="4" t="s">
        <v>8017</v>
      </c>
      <c r="C223" s="4"/>
      <c r="D223" s="4" t="s">
        <v>8016</v>
      </c>
      <c r="E223" s="4" t="s">
        <v>13</v>
      </c>
      <c r="F223" s="4" t="s">
        <v>7586</v>
      </c>
      <c r="G223" s="25">
        <v>2.78</v>
      </c>
      <c r="H223" s="25">
        <v>69546.495200000005</v>
      </c>
      <c r="I223" s="4" t="s">
        <v>7587</v>
      </c>
      <c r="J223" s="15"/>
      <c r="K223" s="15"/>
    </row>
    <row r="224" spans="1:11" ht="31.5">
      <c r="A224" s="3" t="s">
        <v>6163</v>
      </c>
      <c r="B224" s="4" t="s">
        <v>8019</v>
      </c>
      <c r="C224" s="4"/>
      <c r="D224" s="4" t="s">
        <v>8018</v>
      </c>
      <c r="E224" s="4" t="s">
        <v>13</v>
      </c>
      <c r="F224" s="4" t="s">
        <v>7586</v>
      </c>
      <c r="G224" s="25">
        <v>2.78</v>
      </c>
      <c r="H224" s="25">
        <v>20189.352456000001</v>
      </c>
      <c r="I224" s="4" t="s">
        <v>7587</v>
      </c>
      <c r="J224" s="15"/>
      <c r="K224" s="15"/>
    </row>
    <row r="225" spans="1:11" ht="31.5">
      <c r="A225" s="3" t="s">
        <v>6163</v>
      </c>
      <c r="B225" s="4" t="s">
        <v>8021</v>
      </c>
      <c r="C225" s="4"/>
      <c r="D225" s="4" t="s">
        <v>8020</v>
      </c>
      <c r="E225" s="4" t="s">
        <v>13</v>
      </c>
      <c r="F225" s="4" t="s">
        <v>7586</v>
      </c>
      <c r="G225" s="25">
        <v>2.78</v>
      </c>
      <c r="H225" s="25">
        <v>61087.280800000008</v>
      </c>
      <c r="I225" s="4" t="s">
        <v>7587</v>
      </c>
      <c r="J225" s="15"/>
      <c r="K225" s="15"/>
    </row>
    <row r="226" spans="1:11" ht="31.5">
      <c r="A226" s="3" t="s">
        <v>6163</v>
      </c>
      <c r="B226" s="4" t="s">
        <v>8023</v>
      </c>
      <c r="C226" s="4"/>
      <c r="D226" s="4" t="s">
        <v>8022</v>
      </c>
      <c r="E226" s="4" t="s">
        <v>13</v>
      </c>
      <c r="F226" s="4" t="s">
        <v>7586</v>
      </c>
      <c r="G226" s="25">
        <v>2.78</v>
      </c>
      <c r="H226" s="25">
        <v>91980.98000000001</v>
      </c>
      <c r="I226" s="4" t="s">
        <v>7587</v>
      </c>
      <c r="J226" s="15"/>
      <c r="K226" s="15"/>
    </row>
    <row r="227" spans="1:11" ht="31.5">
      <c r="A227" s="3" t="s">
        <v>6163</v>
      </c>
      <c r="B227" s="4" t="s">
        <v>8025</v>
      </c>
      <c r="C227" s="4"/>
      <c r="D227" s="4" t="s">
        <v>8024</v>
      </c>
      <c r="E227" s="4" t="s">
        <v>13</v>
      </c>
      <c r="F227" s="4" t="s">
        <v>7586</v>
      </c>
      <c r="G227" s="25">
        <v>2.78</v>
      </c>
      <c r="H227" s="25">
        <v>69206.956000000006</v>
      </c>
      <c r="I227" s="4" t="s">
        <v>7587</v>
      </c>
      <c r="J227" s="15"/>
      <c r="K227" s="15"/>
    </row>
    <row r="228" spans="1:11" ht="31.5">
      <c r="A228" s="3" t="s">
        <v>6163</v>
      </c>
      <c r="B228" s="4" t="s">
        <v>8027</v>
      </c>
      <c r="C228" s="4"/>
      <c r="D228" s="4" t="s">
        <v>8026</v>
      </c>
      <c r="E228" s="4" t="s">
        <v>13</v>
      </c>
      <c r="F228" s="4" t="s">
        <v>7586</v>
      </c>
      <c r="G228" s="25">
        <v>2.78</v>
      </c>
      <c r="H228" s="25">
        <v>7004.2714560000022</v>
      </c>
      <c r="I228" s="4" t="s">
        <v>7587</v>
      </c>
      <c r="J228" s="15"/>
      <c r="K228" s="15"/>
    </row>
    <row r="229" spans="1:11" ht="31.5">
      <c r="A229" s="3" t="s">
        <v>6163</v>
      </c>
      <c r="B229" s="4" t="s">
        <v>8029</v>
      </c>
      <c r="C229" s="4"/>
      <c r="D229" s="4" t="s">
        <v>8028</v>
      </c>
      <c r="E229" s="4" t="s">
        <v>13</v>
      </c>
      <c r="F229" s="4" t="s">
        <v>7586</v>
      </c>
      <c r="G229" s="25">
        <v>2.78</v>
      </c>
      <c r="H229" s="25">
        <v>10986.976000000002</v>
      </c>
      <c r="I229" s="4" t="s">
        <v>7587</v>
      </c>
      <c r="J229" s="15"/>
      <c r="K229" s="15"/>
    </row>
    <row r="230" spans="1:11" ht="31.5">
      <c r="A230" s="3" t="s">
        <v>6163</v>
      </c>
      <c r="B230" s="4" t="s">
        <v>8031</v>
      </c>
      <c r="C230" s="4"/>
      <c r="D230" s="4" t="s">
        <v>8030</v>
      </c>
      <c r="E230" s="4" t="s">
        <v>13</v>
      </c>
      <c r="F230" s="4" t="s">
        <v>7586</v>
      </c>
      <c r="G230" s="25">
        <v>2.78</v>
      </c>
      <c r="H230" s="25">
        <v>7704.6540480000003</v>
      </c>
      <c r="I230" s="4" t="s">
        <v>7587</v>
      </c>
      <c r="J230" s="15"/>
      <c r="K230" s="15"/>
    </row>
    <row r="231" spans="1:11" ht="31.5">
      <c r="A231" s="3" t="s">
        <v>6163</v>
      </c>
      <c r="B231" s="4" t="s">
        <v>8033</v>
      </c>
      <c r="C231" s="4"/>
      <c r="D231" s="4" t="s">
        <v>8032</v>
      </c>
      <c r="E231" s="4" t="s">
        <v>13</v>
      </c>
      <c r="F231" s="4" t="s">
        <v>7586</v>
      </c>
      <c r="G231" s="25">
        <v>2.78</v>
      </c>
      <c r="H231" s="25">
        <v>11510.3352</v>
      </c>
      <c r="I231" s="4" t="s">
        <v>7587</v>
      </c>
      <c r="J231" s="15"/>
      <c r="K231" s="15"/>
    </row>
    <row r="232" spans="1:11" ht="31.5">
      <c r="A232" s="3" t="s">
        <v>6163</v>
      </c>
      <c r="B232" s="4" t="s">
        <v>8035</v>
      </c>
      <c r="C232" s="4"/>
      <c r="D232" s="4" t="s">
        <v>8034</v>
      </c>
      <c r="E232" s="4" t="s">
        <v>13</v>
      </c>
      <c r="F232" s="4" t="s">
        <v>7586</v>
      </c>
      <c r="G232" s="25">
        <v>2.78</v>
      </c>
      <c r="H232" s="25">
        <v>8475.152868000001</v>
      </c>
      <c r="I232" s="4" t="s">
        <v>7587</v>
      </c>
      <c r="J232" s="15"/>
      <c r="K232" s="15"/>
    </row>
    <row r="233" spans="1:11" ht="31.5">
      <c r="A233" s="3" t="s">
        <v>6163</v>
      </c>
      <c r="B233" s="4" t="s">
        <v>8037</v>
      </c>
      <c r="C233" s="4"/>
      <c r="D233" s="4" t="s">
        <v>8036</v>
      </c>
      <c r="E233" s="4" t="s">
        <v>13</v>
      </c>
      <c r="F233" s="4" t="s">
        <v>7586</v>
      </c>
      <c r="G233" s="25">
        <v>2.78</v>
      </c>
      <c r="H233" s="25">
        <v>13294.226400000003</v>
      </c>
      <c r="I233" s="4" t="s">
        <v>7587</v>
      </c>
      <c r="J233" s="15"/>
      <c r="K233" s="15"/>
    </row>
    <row r="234" spans="1:11" ht="31.5">
      <c r="A234" s="3" t="s">
        <v>6163</v>
      </c>
      <c r="B234" s="4" t="s">
        <v>8039</v>
      </c>
      <c r="C234" s="4"/>
      <c r="D234" s="4" t="s">
        <v>8038</v>
      </c>
      <c r="E234" s="4" t="s">
        <v>13</v>
      </c>
      <c r="F234" s="4" t="s">
        <v>7586</v>
      </c>
      <c r="G234" s="25">
        <v>2.78</v>
      </c>
      <c r="H234" s="25">
        <v>5550.8773320000018</v>
      </c>
      <c r="I234" s="4" t="s">
        <v>7587</v>
      </c>
      <c r="J234" s="15"/>
      <c r="K234" s="15"/>
    </row>
    <row r="235" spans="1:11" ht="31.5">
      <c r="A235" s="3" t="s">
        <v>6163</v>
      </c>
      <c r="B235" s="4" t="s">
        <v>8041</v>
      </c>
      <c r="C235" s="4"/>
      <c r="D235" s="4" t="s">
        <v>8040</v>
      </c>
      <c r="E235" s="4" t="s">
        <v>13</v>
      </c>
      <c r="F235" s="4" t="s">
        <v>7586</v>
      </c>
      <c r="G235" s="25">
        <v>2.78</v>
      </c>
      <c r="H235" s="25">
        <v>11214.403200000002</v>
      </c>
      <c r="I235" s="4" t="s">
        <v>7587</v>
      </c>
      <c r="J235" s="15"/>
      <c r="K235" s="15"/>
    </row>
    <row r="236" spans="1:11" ht="31.5">
      <c r="A236" s="3" t="s">
        <v>6163</v>
      </c>
      <c r="B236" s="4" t="s">
        <v>8043</v>
      </c>
      <c r="C236" s="4"/>
      <c r="D236" s="4" t="s">
        <v>8042</v>
      </c>
      <c r="E236" s="4" t="s">
        <v>13</v>
      </c>
      <c r="F236" s="4" t="s">
        <v>7586</v>
      </c>
      <c r="G236" s="25">
        <v>2.78</v>
      </c>
      <c r="H236" s="25">
        <v>28493.483200000002</v>
      </c>
      <c r="I236" s="4" t="s">
        <v>7587</v>
      </c>
      <c r="J236" s="15"/>
      <c r="K236" s="15"/>
    </row>
    <row r="237" spans="1:11" ht="31.5">
      <c r="A237" s="3" t="s">
        <v>6163</v>
      </c>
      <c r="B237" s="4" t="s">
        <v>8045</v>
      </c>
      <c r="C237" s="4"/>
      <c r="D237" s="4" t="s">
        <v>8044</v>
      </c>
      <c r="E237" s="4" t="s">
        <v>13</v>
      </c>
      <c r="F237" s="4" t="s">
        <v>7586</v>
      </c>
      <c r="G237" s="25">
        <v>2.78</v>
      </c>
      <c r="H237" s="25">
        <v>15468.3256</v>
      </c>
      <c r="I237" s="4" t="s">
        <v>7587</v>
      </c>
      <c r="J237" s="15"/>
      <c r="K237" s="15"/>
    </row>
    <row r="238" spans="1:11" ht="31.5">
      <c r="A238" s="3" t="s">
        <v>6163</v>
      </c>
      <c r="B238" s="4" t="s">
        <v>8047</v>
      </c>
      <c r="C238" s="4"/>
      <c r="D238" s="4" t="s">
        <v>8046</v>
      </c>
      <c r="E238" s="4" t="s">
        <v>13</v>
      </c>
      <c r="F238" s="4" t="s">
        <v>7586</v>
      </c>
      <c r="G238" s="25">
        <v>2.78</v>
      </c>
      <c r="H238" s="25">
        <v>7940.8056000000006</v>
      </c>
      <c r="I238" s="4" t="s">
        <v>7587</v>
      </c>
      <c r="J238" s="15"/>
      <c r="K238" s="15"/>
    </row>
    <row r="239" spans="1:11" ht="31.5">
      <c r="A239" s="3" t="s">
        <v>6163</v>
      </c>
      <c r="B239" s="4" t="s">
        <v>8049</v>
      </c>
      <c r="C239" s="4"/>
      <c r="D239" s="4" t="s">
        <v>8048</v>
      </c>
      <c r="E239" s="4" t="s">
        <v>13</v>
      </c>
      <c r="F239" s="4" t="s">
        <v>7586</v>
      </c>
      <c r="G239" s="25">
        <v>2.78</v>
      </c>
      <c r="H239" s="25">
        <v>12705.3472</v>
      </c>
      <c r="I239" s="4" t="s">
        <v>7587</v>
      </c>
      <c r="J239" s="15"/>
      <c r="K239" s="15"/>
    </row>
    <row r="240" spans="1:11" ht="31.5">
      <c r="A240" s="3" t="s">
        <v>6163</v>
      </c>
      <c r="B240" s="4" t="s">
        <v>8051</v>
      </c>
      <c r="C240" s="4"/>
      <c r="D240" s="4" t="s">
        <v>8050</v>
      </c>
      <c r="E240" s="4" t="s">
        <v>13</v>
      </c>
      <c r="F240" s="4" t="s">
        <v>7586</v>
      </c>
      <c r="G240" s="25">
        <v>2.78</v>
      </c>
      <c r="H240" s="25">
        <v>8734.8351999999995</v>
      </c>
      <c r="I240" s="4" t="s">
        <v>7587</v>
      </c>
      <c r="J240" s="15"/>
      <c r="K240" s="15"/>
    </row>
    <row r="241" spans="1:11" ht="31.5">
      <c r="A241" s="3" t="s">
        <v>6163</v>
      </c>
      <c r="B241" s="4" t="s">
        <v>8053</v>
      </c>
      <c r="C241" s="4"/>
      <c r="D241" s="4" t="s">
        <v>8052</v>
      </c>
      <c r="E241" s="4" t="s">
        <v>13</v>
      </c>
      <c r="F241" s="4" t="s">
        <v>7586</v>
      </c>
      <c r="G241" s="25">
        <v>2.78</v>
      </c>
      <c r="H241" s="25">
        <v>13975.852800000002</v>
      </c>
      <c r="I241" s="4" t="s">
        <v>7587</v>
      </c>
      <c r="J241" s="15"/>
      <c r="K241" s="15"/>
    </row>
    <row r="242" spans="1:11" ht="31.5">
      <c r="A242" s="3" t="s">
        <v>6163</v>
      </c>
      <c r="B242" s="4" t="s">
        <v>8055</v>
      </c>
      <c r="C242" s="4"/>
      <c r="D242" s="4" t="s">
        <v>8054</v>
      </c>
      <c r="E242" s="4" t="s">
        <v>13</v>
      </c>
      <c r="F242" s="4" t="s">
        <v>7586</v>
      </c>
      <c r="G242" s="25">
        <v>2.78</v>
      </c>
      <c r="H242" s="25">
        <v>9800.5667760000015</v>
      </c>
      <c r="I242" s="4" t="s">
        <v>7587</v>
      </c>
      <c r="J242" s="15"/>
      <c r="K242" s="15"/>
    </row>
    <row r="243" spans="1:11" ht="31.5">
      <c r="A243" s="3" t="s">
        <v>6163</v>
      </c>
      <c r="B243" s="4" t="s">
        <v>8057</v>
      </c>
      <c r="C243" s="4"/>
      <c r="D243" s="4" t="s">
        <v>8056</v>
      </c>
      <c r="E243" s="4" t="s">
        <v>13</v>
      </c>
      <c r="F243" s="4" t="s">
        <v>7586</v>
      </c>
      <c r="G243" s="25">
        <v>2.78</v>
      </c>
      <c r="H243" s="25">
        <v>15373.467199999999</v>
      </c>
      <c r="I243" s="4" t="s">
        <v>7587</v>
      </c>
      <c r="J243" s="15"/>
      <c r="K243" s="15"/>
    </row>
    <row r="244" spans="1:11" ht="31.5">
      <c r="A244" s="3" t="s">
        <v>6163</v>
      </c>
      <c r="B244" s="4" t="s">
        <v>8059</v>
      </c>
      <c r="C244" s="4"/>
      <c r="D244" s="4" t="s">
        <v>8058</v>
      </c>
      <c r="E244" s="4" t="s">
        <v>13</v>
      </c>
      <c r="F244" s="4" t="s">
        <v>7586</v>
      </c>
      <c r="G244" s="25">
        <v>2.78</v>
      </c>
      <c r="H244" s="25">
        <v>6700.8614400000006</v>
      </c>
      <c r="I244" s="4" t="s">
        <v>7587</v>
      </c>
      <c r="J244" s="15"/>
      <c r="K244" s="15"/>
    </row>
    <row r="245" spans="1:11" ht="31.5">
      <c r="A245" s="3" t="s">
        <v>6163</v>
      </c>
      <c r="B245" s="4" t="s">
        <v>8061</v>
      </c>
      <c r="C245" s="4"/>
      <c r="D245" s="4" t="s">
        <v>8060</v>
      </c>
      <c r="E245" s="4" t="s">
        <v>13</v>
      </c>
      <c r="F245" s="4" t="s">
        <v>7586</v>
      </c>
      <c r="G245" s="25">
        <v>2.78</v>
      </c>
      <c r="H245" s="25">
        <v>14505.036000000002</v>
      </c>
      <c r="I245" s="4" t="s">
        <v>7587</v>
      </c>
      <c r="J245" s="15"/>
      <c r="K245" s="15"/>
    </row>
    <row r="246" spans="1:11" ht="31.5">
      <c r="A246" s="3" t="s">
        <v>6163</v>
      </c>
      <c r="B246" s="4" t="s">
        <v>8063</v>
      </c>
      <c r="C246" s="4"/>
      <c r="D246" s="4" t="s">
        <v>8062</v>
      </c>
      <c r="E246" s="4" t="s">
        <v>13</v>
      </c>
      <c r="F246" s="4" t="s">
        <v>7586</v>
      </c>
      <c r="G246" s="25">
        <v>2.78</v>
      </c>
      <c r="H246" s="25">
        <v>32682.031200000001</v>
      </c>
      <c r="I246" s="4" t="s">
        <v>7587</v>
      </c>
      <c r="J246" s="15"/>
      <c r="K246" s="15"/>
    </row>
    <row r="247" spans="1:11" ht="31.5">
      <c r="A247" s="3" t="s">
        <v>6163</v>
      </c>
      <c r="B247" s="4" t="s">
        <v>8065</v>
      </c>
      <c r="C247" s="4"/>
      <c r="D247" s="4" t="s">
        <v>8064</v>
      </c>
      <c r="E247" s="4" t="s">
        <v>13</v>
      </c>
      <c r="F247" s="4" t="s">
        <v>7586</v>
      </c>
      <c r="G247" s="25">
        <v>2.78</v>
      </c>
      <c r="H247" s="25">
        <v>17186.988000000001</v>
      </c>
      <c r="I247" s="4" t="s">
        <v>7587</v>
      </c>
      <c r="J247" s="15"/>
      <c r="K247" s="15"/>
    </row>
    <row r="248" spans="1:11" ht="31.5">
      <c r="A248" s="3" t="s">
        <v>6163</v>
      </c>
      <c r="B248" s="4" t="s">
        <v>8067</v>
      </c>
      <c r="C248" s="4"/>
      <c r="D248" s="4" t="s">
        <v>8066</v>
      </c>
      <c r="E248" s="4" t="s">
        <v>13</v>
      </c>
      <c r="F248" s="4" t="s">
        <v>7586</v>
      </c>
      <c r="G248" s="25">
        <v>2.78</v>
      </c>
      <c r="H248" s="25">
        <v>13110.042400000002</v>
      </c>
      <c r="I248" s="4" t="s">
        <v>7587</v>
      </c>
      <c r="J248" s="15"/>
      <c r="K248" s="15"/>
    </row>
    <row r="249" spans="1:11" ht="31.5">
      <c r="A249" s="3" t="s">
        <v>6163</v>
      </c>
      <c r="B249" s="4" t="s">
        <v>8069</v>
      </c>
      <c r="C249" s="4"/>
      <c r="D249" s="4" t="s">
        <v>8068</v>
      </c>
      <c r="E249" s="4" t="s">
        <v>13</v>
      </c>
      <c r="F249" s="4" t="s">
        <v>7586</v>
      </c>
      <c r="G249" s="25">
        <v>2.78</v>
      </c>
      <c r="H249" s="25">
        <v>20976.155200000001</v>
      </c>
      <c r="I249" s="4" t="s">
        <v>7587</v>
      </c>
      <c r="J249" s="15"/>
      <c r="K249" s="15"/>
    </row>
    <row r="250" spans="1:11" ht="31.5">
      <c r="A250" s="3" t="s">
        <v>6163</v>
      </c>
      <c r="B250" s="4" t="s">
        <v>8071</v>
      </c>
      <c r="C250" s="4"/>
      <c r="D250" s="4" t="s">
        <v>8070</v>
      </c>
      <c r="E250" s="4" t="s">
        <v>13</v>
      </c>
      <c r="F250" s="4" t="s">
        <v>7586</v>
      </c>
      <c r="G250" s="25">
        <v>2.78</v>
      </c>
      <c r="H250" s="25">
        <v>23073.741600000001</v>
      </c>
      <c r="I250" s="4" t="s">
        <v>7587</v>
      </c>
      <c r="J250" s="15"/>
      <c r="K250" s="15"/>
    </row>
    <row r="251" spans="1:11" ht="31.5">
      <c r="A251" s="3" t="s">
        <v>6163</v>
      </c>
      <c r="B251" s="4" t="s">
        <v>8073</v>
      </c>
      <c r="C251" s="4"/>
      <c r="D251" s="4" t="s">
        <v>8072</v>
      </c>
      <c r="E251" s="4" t="s">
        <v>13</v>
      </c>
      <c r="F251" s="4" t="s">
        <v>7586</v>
      </c>
      <c r="G251" s="25">
        <v>2.78</v>
      </c>
      <c r="H251" s="25">
        <v>15863.192800000004</v>
      </c>
      <c r="I251" s="4" t="s">
        <v>7587</v>
      </c>
      <c r="J251" s="15"/>
      <c r="K251" s="15"/>
    </row>
    <row r="252" spans="1:11" ht="31.5">
      <c r="A252" s="3" t="s">
        <v>6163</v>
      </c>
      <c r="B252" s="4" t="s">
        <v>8075</v>
      </c>
      <c r="C252" s="4"/>
      <c r="D252" s="4" t="s">
        <v>8074</v>
      </c>
      <c r="E252" s="4" t="s">
        <v>13</v>
      </c>
      <c r="F252" s="4" t="s">
        <v>7586</v>
      </c>
      <c r="G252" s="25">
        <v>2.78</v>
      </c>
      <c r="H252" s="25">
        <v>25381.137600000002</v>
      </c>
      <c r="I252" s="4" t="s">
        <v>7587</v>
      </c>
      <c r="J252" s="15"/>
      <c r="K252" s="15"/>
    </row>
    <row r="253" spans="1:11" ht="31.5">
      <c r="A253" s="3" t="s">
        <v>6163</v>
      </c>
      <c r="B253" s="4" t="s">
        <v>8077</v>
      </c>
      <c r="C253" s="4"/>
      <c r="D253" s="4" t="s">
        <v>8076</v>
      </c>
      <c r="E253" s="4" t="s">
        <v>13</v>
      </c>
      <c r="F253" s="4" t="s">
        <v>7586</v>
      </c>
      <c r="G253" s="25">
        <v>2.78</v>
      </c>
      <c r="H253" s="25">
        <v>7994.5866000000033</v>
      </c>
      <c r="I253" s="4" t="s">
        <v>7587</v>
      </c>
      <c r="J253" s="15"/>
      <c r="K253" s="15"/>
    </row>
    <row r="254" spans="1:11" ht="31.5">
      <c r="A254" s="3" t="s">
        <v>6163</v>
      </c>
      <c r="B254" s="4" t="s">
        <v>8079</v>
      </c>
      <c r="C254" s="4"/>
      <c r="D254" s="4" t="s">
        <v>8078</v>
      </c>
      <c r="E254" s="4" t="s">
        <v>13</v>
      </c>
      <c r="F254" s="4" t="s">
        <v>7586</v>
      </c>
      <c r="G254" s="25">
        <v>2.78</v>
      </c>
      <c r="H254" s="25">
        <v>16417.055200000003</v>
      </c>
      <c r="I254" s="4" t="s">
        <v>7587</v>
      </c>
      <c r="J254" s="15"/>
      <c r="K254" s="15"/>
    </row>
    <row r="255" spans="1:11" ht="31.5">
      <c r="A255" s="3" t="s">
        <v>6163</v>
      </c>
      <c r="B255" s="4" t="s">
        <v>8081</v>
      </c>
      <c r="C255" s="4"/>
      <c r="D255" s="4" t="s">
        <v>8080</v>
      </c>
      <c r="E255" s="4" t="s">
        <v>13</v>
      </c>
      <c r="F255" s="4" t="s">
        <v>7586</v>
      </c>
      <c r="G255" s="25">
        <v>2.78</v>
      </c>
      <c r="H255" s="25">
        <v>35116.317600000002</v>
      </c>
      <c r="I255" s="4" t="s">
        <v>7587</v>
      </c>
      <c r="J255" s="15"/>
      <c r="K255" s="15"/>
    </row>
    <row r="256" spans="1:11" ht="31.5">
      <c r="A256" s="3" t="s">
        <v>6163</v>
      </c>
      <c r="B256" s="4" t="s">
        <v>8083</v>
      </c>
      <c r="C256" s="4"/>
      <c r="D256" s="4" t="s">
        <v>8082</v>
      </c>
      <c r="E256" s="4" t="s">
        <v>13</v>
      </c>
      <c r="F256" s="4" t="s">
        <v>7586</v>
      </c>
      <c r="G256" s="25">
        <v>2.78</v>
      </c>
      <c r="H256" s="25">
        <v>21052.376800000002</v>
      </c>
      <c r="I256" s="4" t="s">
        <v>7587</v>
      </c>
      <c r="J256" s="15"/>
      <c r="K256" s="15"/>
    </row>
    <row r="257" spans="1:11" ht="31.5">
      <c r="A257" s="3" t="s">
        <v>6163</v>
      </c>
      <c r="B257" s="4" t="s">
        <v>8085</v>
      </c>
      <c r="C257" s="4"/>
      <c r="D257" s="4" t="s">
        <v>8084</v>
      </c>
      <c r="E257" s="4" t="s">
        <v>13</v>
      </c>
      <c r="F257" s="4" t="s">
        <v>7586</v>
      </c>
      <c r="G257" s="25">
        <v>2.78</v>
      </c>
      <c r="H257" s="25">
        <v>5855.8467240000009</v>
      </c>
      <c r="I257" s="4" t="s">
        <v>7587</v>
      </c>
      <c r="J257" s="15"/>
      <c r="K257" s="15"/>
    </row>
    <row r="258" spans="1:11" ht="31.5">
      <c r="A258" s="3" t="s">
        <v>6163</v>
      </c>
      <c r="B258" s="4" t="s">
        <v>8087</v>
      </c>
      <c r="C258" s="4"/>
      <c r="D258" s="4" t="s">
        <v>8086</v>
      </c>
      <c r="E258" s="4" t="s">
        <v>13</v>
      </c>
      <c r="F258" s="4" t="s">
        <v>7586</v>
      </c>
      <c r="G258" s="25">
        <v>2.78</v>
      </c>
      <c r="H258" s="25">
        <v>9185.6128000000008</v>
      </c>
      <c r="I258" s="4" t="s">
        <v>7587</v>
      </c>
      <c r="J258" s="15"/>
      <c r="K258" s="15"/>
    </row>
    <row r="259" spans="1:11" ht="31.5">
      <c r="A259" s="3" t="s">
        <v>6163</v>
      </c>
      <c r="B259" s="4" t="s">
        <v>8089</v>
      </c>
      <c r="C259" s="4"/>
      <c r="D259" s="4" t="s">
        <v>8088</v>
      </c>
      <c r="E259" s="4" t="s">
        <v>13</v>
      </c>
      <c r="F259" s="4" t="s">
        <v>7586</v>
      </c>
      <c r="G259" s="25">
        <v>2.78</v>
      </c>
      <c r="H259" s="25">
        <v>10104.130400000002</v>
      </c>
      <c r="I259" s="4" t="s">
        <v>7587</v>
      </c>
      <c r="J259" s="15"/>
      <c r="K259" s="15"/>
    </row>
    <row r="260" spans="1:11" ht="31.5">
      <c r="A260" s="3" t="s">
        <v>6163</v>
      </c>
      <c r="B260" s="4" t="s">
        <v>8091</v>
      </c>
      <c r="C260" s="4"/>
      <c r="D260" s="4" t="s">
        <v>8090</v>
      </c>
      <c r="E260" s="4" t="s">
        <v>13</v>
      </c>
      <c r="F260" s="4" t="s">
        <v>7586</v>
      </c>
      <c r="G260" s="25">
        <v>2.78</v>
      </c>
      <c r="H260" s="25">
        <v>7085.5260840000019</v>
      </c>
      <c r="I260" s="4" t="s">
        <v>7587</v>
      </c>
      <c r="J260" s="15"/>
      <c r="K260" s="15"/>
    </row>
    <row r="261" spans="1:11" ht="31.5">
      <c r="A261" s="3" t="s">
        <v>6163</v>
      </c>
      <c r="B261" s="4" t="s">
        <v>8093</v>
      </c>
      <c r="C261" s="4"/>
      <c r="D261" s="4" t="s">
        <v>8092</v>
      </c>
      <c r="E261" s="4" t="s">
        <v>13</v>
      </c>
      <c r="F261" s="4" t="s">
        <v>7586</v>
      </c>
      <c r="G261" s="25">
        <v>2.78</v>
      </c>
      <c r="H261" s="25">
        <v>11114.594400000002</v>
      </c>
      <c r="I261" s="4" t="s">
        <v>7587</v>
      </c>
      <c r="J261" s="15"/>
      <c r="K261" s="15"/>
    </row>
    <row r="262" spans="1:11" ht="31.5">
      <c r="A262" s="3" t="s">
        <v>6163</v>
      </c>
      <c r="B262" s="4" t="s">
        <v>8095</v>
      </c>
      <c r="C262" s="4"/>
      <c r="D262" s="4" t="s">
        <v>8094</v>
      </c>
      <c r="E262" s="4" t="s">
        <v>13</v>
      </c>
      <c r="F262" s="4" t="s">
        <v>7586</v>
      </c>
      <c r="G262" s="25">
        <v>2.78</v>
      </c>
      <c r="H262" s="25">
        <v>4714.0493400000005</v>
      </c>
      <c r="I262" s="4" t="s">
        <v>7587</v>
      </c>
      <c r="J262" s="15"/>
      <c r="K262" s="15"/>
    </row>
    <row r="263" spans="1:11" ht="31.5">
      <c r="A263" s="3" t="s">
        <v>6163</v>
      </c>
      <c r="B263" s="4" t="s">
        <v>8097</v>
      </c>
      <c r="C263" s="4"/>
      <c r="D263" s="4" t="s">
        <v>8096</v>
      </c>
      <c r="E263" s="4" t="s">
        <v>13</v>
      </c>
      <c r="F263" s="4" t="s">
        <v>7586</v>
      </c>
      <c r="G263" s="25">
        <v>2.78</v>
      </c>
      <c r="H263" s="25">
        <v>9228.8560000000016</v>
      </c>
      <c r="I263" s="4" t="s">
        <v>7587</v>
      </c>
      <c r="J263" s="15"/>
      <c r="K263" s="15"/>
    </row>
    <row r="264" spans="1:11" ht="31.5">
      <c r="A264" s="3" t="s">
        <v>6163</v>
      </c>
      <c r="B264" s="4" t="s">
        <v>8099</v>
      </c>
      <c r="C264" s="4"/>
      <c r="D264" s="4" t="s">
        <v>8098</v>
      </c>
      <c r="E264" s="4" t="s">
        <v>13</v>
      </c>
      <c r="F264" s="4" t="s">
        <v>7586</v>
      </c>
      <c r="G264" s="25">
        <v>2.78</v>
      </c>
      <c r="H264" s="25">
        <v>25966.085600000002</v>
      </c>
      <c r="I264" s="4" t="s">
        <v>7587</v>
      </c>
      <c r="J264" s="15"/>
      <c r="K264" s="15"/>
    </row>
    <row r="265" spans="1:11" ht="31.5">
      <c r="A265" s="3" t="s">
        <v>6163</v>
      </c>
      <c r="B265" s="4" t="s">
        <v>8101</v>
      </c>
      <c r="C265" s="4"/>
      <c r="D265" s="4" t="s">
        <v>8100</v>
      </c>
      <c r="E265" s="4" t="s">
        <v>13</v>
      </c>
      <c r="F265" s="4" t="s">
        <v>7586</v>
      </c>
      <c r="G265" s="25">
        <v>2.78</v>
      </c>
      <c r="H265" s="25">
        <v>11295.502400000001</v>
      </c>
      <c r="I265" s="4" t="s">
        <v>7587</v>
      </c>
      <c r="J265" s="15"/>
      <c r="K265" s="15"/>
    </row>
    <row r="266" spans="1:11" ht="31.5">
      <c r="A266" s="3" t="s">
        <v>6163</v>
      </c>
      <c r="B266" s="4" t="s">
        <v>8103</v>
      </c>
      <c r="C266" s="4"/>
      <c r="D266" s="4" t="s">
        <v>8102</v>
      </c>
      <c r="E266" s="4" t="s">
        <v>13</v>
      </c>
      <c r="F266" s="4" t="s">
        <v>7586</v>
      </c>
      <c r="G266" s="25">
        <v>2.78</v>
      </c>
      <c r="H266" s="25">
        <v>17995.8688</v>
      </c>
      <c r="I266" s="4" t="s">
        <v>7587</v>
      </c>
      <c r="J266" s="15"/>
      <c r="K266" s="15"/>
    </row>
    <row r="267" spans="1:11" ht="31.5">
      <c r="A267" s="3" t="s">
        <v>6163</v>
      </c>
      <c r="B267" s="4" t="s">
        <v>8105</v>
      </c>
      <c r="C267" s="4"/>
      <c r="D267" s="4" t="s">
        <v>8104</v>
      </c>
      <c r="E267" s="4" t="s">
        <v>13</v>
      </c>
      <c r="F267" s="4" t="s">
        <v>7586</v>
      </c>
      <c r="G267" s="25">
        <v>2.78</v>
      </c>
      <c r="H267" s="25">
        <v>28793.2736</v>
      </c>
      <c r="I267" s="4" t="s">
        <v>7587</v>
      </c>
      <c r="J267" s="15"/>
      <c r="K267" s="15"/>
    </row>
    <row r="268" spans="1:11" ht="31.5">
      <c r="A268" s="3" t="s">
        <v>6163</v>
      </c>
      <c r="B268" s="4" t="s">
        <v>8107</v>
      </c>
      <c r="C268" s="4"/>
      <c r="D268" s="4" t="s">
        <v>8106</v>
      </c>
      <c r="E268" s="4" t="s">
        <v>13</v>
      </c>
      <c r="F268" s="4" t="s">
        <v>7586</v>
      </c>
      <c r="G268" s="25">
        <v>2.78</v>
      </c>
      <c r="H268" s="25">
        <v>19795.412000000004</v>
      </c>
      <c r="I268" s="4" t="s">
        <v>7587</v>
      </c>
      <c r="J268" s="15"/>
      <c r="K268" s="15"/>
    </row>
    <row r="269" spans="1:11" ht="31.5">
      <c r="A269" s="3" t="s">
        <v>6163</v>
      </c>
      <c r="B269" s="4" t="s">
        <v>8109</v>
      </c>
      <c r="C269" s="4"/>
      <c r="D269" s="4" t="s">
        <v>8108</v>
      </c>
      <c r="E269" s="4" t="s">
        <v>13</v>
      </c>
      <c r="F269" s="4" t="s">
        <v>7586</v>
      </c>
      <c r="G269" s="25">
        <v>2.78</v>
      </c>
      <c r="H269" s="25">
        <v>31672.659200000006</v>
      </c>
      <c r="I269" s="4" t="s">
        <v>7587</v>
      </c>
      <c r="J269" s="15"/>
      <c r="K269" s="15"/>
    </row>
    <row r="270" spans="1:11" ht="31.5">
      <c r="A270" s="3" t="s">
        <v>6163</v>
      </c>
      <c r="B270" s="4" t="s">
        <v>8111</v>
      </c>
      <c r="C270" s="4"/>
      <c r="D270" s="4" t="s">
        <v>8110</v>
      </c>
      <c r="E270" s="4" t="s">
        <v>13</v>
      </c>
      <c r="F270" s="4" t="s">
        <v>7586</v>
      </c>
      <c r="G270" s="25">
        <v>2.78</v>
      </c>
      <c r="H270" s="25">
        <v>21774.989600000004</v>
      </c>
      <c r="I270" s="4" t="s">
        <v>7587</v>
      </c>
      <c r="J270" s="15"/>
      <c r="K270" s="15"/>
    </row>
    <row r="271" spans="1:11" ht="31.5">
      <c r="A271" s="3" t="s">
        <v>6163</v>
      </c>
      <c r="B271" s="4" t="s">
        <v>8113</v>
      </c>
      <c r="C271" s="4"/>
      <c r="D271" s="4" t="s">
        <v>8112</v>
      </c>
      <c r="E271" s="4" t="s">
        <v>13</v>
      </c>
      <c r="F271" s="4" t="s">
        <v>7586</v>
      </c>
      <c r="G271" s="25">
        <v>2.78</v>
      </c>
      <c r="H271" s="25">
        <v>34839.823199999999</v>
      </c>
      <c r="I271" s="4" t="s">
        <v>7587</v>
      </c>
      <c r="J271" s="15"/>
      <c r="K271" s="15"/>
    </row>
    <row r="272" spans="1:11" ht="31.5">
      <c r="A272" s="3" t="s">
        <v>6163</v>
      </c>
      <c r="B272" s="4" t="s">
        <v>8115</v>
      </c>
      <c r="C272" s="4"/>
      <c r="D272" s="4" t="s">
        <v>8114</v>
      </c>
      <c r="E272" s="4" t="s">
        <v>13</v>
      </c>
      <c r="F272" s="4" t="s">
        <v>7586</v>
      </c>
      <c r="G272" s="25">
        <v>2.78</v>
      </c>
      <c r="H272" s="25">
        <v>11757.750732000002</v>
      </c>
      <c r="I272" s="4" t="s">
        <v>7587</v>
      </c>
      <c r="J272" s="15"/>
      <c r="K272" s="15"/>
    </row>
    <row r="273" spans="1:11" ht="31.5">
      <c r="A273" s="3" t="s">
        <v>6163</v>
      </c>
      <c r="B273" s="4" t="s">
        <v>8117</v>
      </c>
      <c r="C273" s="4"/>
      <c r="D273" s="4" t="s">
        <v>8116</v>
      </c>
      <c r="E273" s="4" t="s">
        <v>13</v>
      </c>
      <c r="F273" s="4" t="s">
        <v>7586</v>
      </c>
      <c r="G273" s="25">
        <v>2.78</v>
      </c>
      <c r="H273" s="25">
        <v>24189.486048000006</v>
      </c>
      <c r="I273" s="4" t="s">
        <v>7587</v>
      </c>
      <c r="J273" s="15"/>
      <c r="K273" s="15"/>
    </row>
    <row r="274" spans="1:11" ht="31.5">
      <c r="A274" s="3" t="s">
        <v>6163</v>
      </c>
      <c r="B274" s="4" t="s">
        <v>8119</v>
      </c>
      <c r="C274" s="4"/>
      <c r="D274" s="4" t="s">
        <v>8118</v>
      </c>
      <c r="E274" s="4" t="s">
        <v>13</v>
      </c>
      <c r="F274" s="4" t="s">
        <v>7586</v>
      </c>
      <c r="G274" s="25">
        <v>2.78</v>
      </c>
      <c r="H274" s="25">
        <v>46010.546400000007</v>
      </c>
      <c r="I274" s="4" t="s">
        <v>7587</v>
      </c>
      <c r="J274" s="15"/>
      <c r="K274" s="15"/>
    </row>
    <row r="275" spans="1:11" ht="31.5">
      <c r="A275" s="3" t="s">
        <v>6163</v>
      </c>
      <c r="B275" s="4" t="s">
        <v>8121</v>
      </c>
      <c r="C275" s="4"/>
      <c r="D275" s="4" t="s">
        <v>8120</v>
      </c>
      <c r="E275" s="4" t="s">
        <v>13</v>
      </c>
      <c r="F275" s="4" t="s">
        <v>7586</v>
      </c>
      <c r="G275" s="25">
        <v>2.78</v>
      </c>
      <c r="H275" s="25">
        <v>27305.605600000003</v>
      </c>
      <c r="I275" s="4" t="s">
        <v>7587</v>
      </c>
      <c r="J275" s="15"/>
      <c r="K275" s="15"/>
    </row>
    <row r="276" spans="1:11" ht="31.5">
      <c r="A276" s="3" t="s">
        <v>6163</v>
      </c>
      <c r="B276" s="4" t="s">
        <v>8123</v>
      </c>
      <c r="C276" s="4"/>
      <c r="D276" s="4" t="s">
        <v>8122</v>
      </c>
      <c r="E276" s="4" t="s">
        <v>13</v>
      </c>
      <c r="F276" s="4" t="s">
        <v>7586</v>
      </c>
      <c r="G276" s="25">
        <v>2.78</v>
      </c>
      <c r="H276" s="25">
        <v>22881.058200000007</v>
      </c>
      <c r="I276" s="4" t="s">
        <v>7587</v>
      </c>
      <c r="J276" s="15"/>
      <c r="K276" s="15"/>
    </row>
    <row r="277" spans="1:11" ht="31.5">
      <c r="A277" s="3" t="s">
        <v>6163</v>
      </c>
      <c r="B277" s="4" t="s">
        <v>8125</v>
      </c>
      <c r="C277" s="4"/>
      <c r="D277" s="4" t="s">
        <v>8124</v>
      </c>
      <c r="E277" s="4" t="s">
        <v>13</v>
      </c>
      <c r="F277" s="4" t="s">
        <v>7586</v>
      </c>
      <c r="G277" s="25">
        <v>2.78</v>
      </c>
      <c r="H277" s="25">
        <v>35891.856</v>
      </c>
      <c r="I277" s="4" t="s">
        <v>7587</v>
      </c>
      <c r="J277" s="15"/>
      <c r="K277" s="15"/>
    </row>
    <row r="278" spans="1:11" ht="31.5">
      <c r="A278" s="3" t="s">
        <v>6163</v>
      </c>
      <c r="B278" s="4" t="s">
        <v>8127</v>
      </c>
      <c r="C278" s="4"/>
      <c r="D278" s="4" t="s">
        <v>8126</v>
      </c>
      <c r="E278" s="4" t="s">
        <v>13</v>
      </c>
      <c r="F278" s="4" t="s">
        <v>7586</v>
      </c>
      <c r="G278" s="25">
        <v>2.78</v>
      </c>
      <c r="H278" s="25">
        <v>24675.632800000007</v>
      </c>
      <c r="I278" s="4" t="s">
        <v>7587</v>
      </c>
      <c r="J278" s="15"/>
      <c r="K278" s="15"/>
    </row>
    <row r="279" spans="1:11" ht="31.5">
      <c r="A279" s="3" t="s">
        <v>6163</v>
      </c>
      <c r="B279" s="4" t="s">
        <v>8129</v>
      </c>
      <c r="C279" s="4"/>
      <c r="D279" s="4" t="s">
        <v>8128</v>
      </c>
      <c r="E279" s="4" t="s">
        <v>13</v>
      </c>
      <c r="F279" s="4" t="s">
        <v>7586</v>
      </c>
      <c r="G279" s="25">
        <v>2.78</v>
      </c>
      <c r="H279" s="25">
        <v>39480.968800000002</v>
      </c>
      <c r="I279" s="4" t="s">
        <v>7587</v>
      </c>
      <c r="J279" s="15"/>
      <c r="K279" s="15"/>
    </row>
    <row r="280" spans="1:11" ht="31.5">
      <c r="A280" s="3" t="s">
        <v>6163</v>
      </c>
      <c r="B280" s="4" t="s">
        <v>8131</v>
      </c>
      <c r="C280" s="4"/>
      <c r="D280" s="4" t="s">
        <v>8130</v>
      </c>
      <c r="E280" s="4" t="s">
        <v>13</v>
      </c>
      <c r="F280" s="4" t="s">
        <v>7586</v>
      </c>
      <c r="G280" s="25">
        <v>2.78</v>
      </c>
      <c r="H280" s="25">
        <v>27143.116000000002</v>
      </c>
      <c r="I280" s="4" t="s">
        <v>7587</v>
      </c>
      <c r="J280" s="15"/>
      <c r="K280" s="15"/>
    </row>
    <row r="281" spans="1:11" ht="31.5">
      <c r="A281" s="3" t="s">
        <v>6163</v>
      </c>
      <c r="B281" s="4" t="s">
        <v>8133</v>
      </c>
      <c r="C281" s="4"/>
      <c r="D281" s="4" t="s">
        <v>8132</v>
      </c>
      <c r="E281" s="4" t="s">
        <v>13</v>
      </c>
      <c r="F281" s="4" t="s">
        <v>7586</v>
      </c>
      <c r="G281" s="25">
        <v>2.78</v>
      </c>
      <c r="H281" s="25">
        <v>43429.058400000002</v>
      </c>
      <c r="I281" s="4" t="s">
        <v>7587</v>
      </c>
      <c r="J281" s="15"/>
      <c r="K281" s="15"/>
    </row>
    <row r="282" spans="1:11" ht="31.5">
      <c r="A282" s="3" t="s">
        <v>6163</v>
      </c>
      <c r="B282" s="4" t="s">
        <v>8135</v>
      </c>
      <c r="C282" s="4"/>
      <c r="D282" s="4" t="s">
        <v>8134</v>
      </c>
      <c r="E282" s="4" t="s">
        <v>13</v>
      </c>
      <c r="F282" s="4" t="s">
        <v>7586</v>
      </c>
      <c r="G282" s="25">
        <v>2.78</v>
      </c>
      <c r="H282" s="25">
        <v>15488.446428000005</v>
      </c>
      <c r="I282" s="4" t="s">
        <v>7587</v>
      </c>
      <c r="J282" s="15"/>
      <c r="K282" s="15"/>
    </row>
    <row r="283" spans="1:11" ht="31.5">
      <c r="A283" s="3" t="s">
        <v>6163</v>
      </c>
      <c r="B283" s="4" t="s">
        <v>8137</v>
      </c>
      <c r="C283" s="4"/>
      <c r="D283" s="4" t="s">
        <v>8136</v>
      </c>
      <c r="E283" s="4" t="s">
        <v>13</v>
      </c>
      <c r="F283" s="4" t="s">
        <v>7586</v>
      </c>
      <c r="G283" s="25">
        <v>2.78</v>
      </c>
      <c r="H283" s="25">
        <v>58973.751200000006</v>
      </c>
      <c r="I283" s="4" t="s">
        <v>7587</v>
      </c>
      <c r="J283" s="15"/>
      <c r="K283" s="15"/>
    </row>
    <row r="284" spans="1:11" ht="31.5">
      <c r="A284" s="3" t="s">
        <v>6163</v>
      </c>
      <c r="B284" s="4" t="s">
        <v>8139</v>
      </c>
      <c r="C284" s="4"/>
      <c r="D284" s="4" t="s">
        <v>8138</v>
      </c>
      <c r="E284" s="4" t="s">
        <v>13</v>
      </c>
      <c r="F284" s="4" t="s">
        <v>7586</v>
      </c>
      <c r="G284" s="25">
        <v>2.78</v>
      </c>
      <c r="H284" s="25">
        <v>38677.256800000003</v>
      </c>
      <c r="I284" s="4" t="s">
        <v>7587</v>
      </c>
      <c r="J284" s="15"/>
      <c r="K284" s="15"/>
    </row>
    <row r="285" spans="1:11" ht="31.5">
      <c r="A285" s="3" t="s">
        <v>6163</v>
      </c>
      <c r="B285" s="4" t="s">
        <v>8141</v>
      </c>
      <c r="C285" s="4"/>
      <c r="D285" s="4" t="s">
        <v>8140</v>
      </c>
      <c r="E285" s="4" t="s">
        <v>13</v>
      </c>
      <c r="F285" s="4" t="s">
        <v>7586</v>
      </c>
      <c r="G285" s="25">
        <v>2.78</v>
      </c>
      <c r="H285" s="25">
        <v>28505.786400000005</v>
      </c>
      <c r="I285" s="4" t="s">
        <v>7587</v>
      </c>
      <c r="J285" s="15"/>
      <c r="K285" s="15"/>
    </row>
    <row r="286" spans="1:11" ht="31.5">
      <c r="A286" s="3" t="s">
        <v>6163</v>
      </c>
      <c r="B286" s="4" t="s">
        <v>8143</v>
      </c>
      <c r="C286" s="4"/>
      <c r="D286" s="4" t="s">
        <v>8142</v>
      </c>
      <c r="E286" s="4" t="s">
        <v>13</v>
      </c>
      <c r="F286" s="4" t="s">
        <v>7586</v>
      </c>
      <c r="G286" s="25">
        <v>2.78</v>
      </c>
      <c r="H286" s="25">
        <v>45609.272800000006</v>
      </c>
      <c r="I286" s="4" t="s">
        <v>7587</v>
      </c>
      <c r="J286" s="15"/>
      <c r="K286" s="15"/>
    </row>
    <row r="287" spans="1:11" ht="31.5">
      <c r="A287" s="3" t="s">
        <v>6163</v>
      </c>
      <c r="B287" s="4" t="s">
        <v>8145</v>
      </c>
      <c r="C287" s="4"/>
      <c r="D287" s="4" t="s">
        <v>8144</v>
      </c>
      <c r="E287" s="4" t="s">
        <v>13</v>
      </c>
      <c r="F287" s="4" t="s">
        <v>7586</v>
      </c>
      <c r="G287" s="25">
        <v>2.78</v>
      </c>
      <c r="H287" s="25">
        <v>31356.343199999999</v>
      </c>
      <c r="I287" s="4" t="s">
        <v>7587</v>
      </c>
      <c r="J287" s="15"/>
      <c r="K287" s="15"/>
    </row>
    <row r="288" spans="1:11" ht="31.5">
      <c r="A288" s="3" t="s">
        <v>6163</v>
      </c>
      <c r="B288" s="4" t="s">
        <v>8147</v>
      </c>
      <c r="C288" s="4"/>
      <c r="D288" s="4" t="s">
        <v>8146</v>
      </c>
      <c r="E288" s="4" t="s">
        <v>13</v>
      </c>
      <c r="F288" s="4" t="s">
        <v>7586</v>
      </c>
      <c r="G288" s="25">
        <v>2.78</v>
      </c>
      <c r="H288" s="25">
        <v>50170.192800000004</v>
      </c>
      <c r="I288" s="4" t="s">
        <v>7587</v>
      </c>
      <c r="J288" s="15"/>
      <c r="K288" s="15"/>
    </row>
    <row r="289" spans="1:11" ht="31.5">
      <c r="A289" s="3" t="s">
        <v>6163</v>
      </c>
      <c r="B289" s="4" t="s">
        <v>8149</v>
      </c>
      <c r="C289" s="4"/>
      <c r="D289" s="4" t="s">
        <v>8148</v>
      </c>
      <c r="E289" s="4" t="s">
        <v>13</v>
      </c>
      <c r="F289" s="4" t="s">
        <v>7586</v>
      </c>
      <c r="G289" s="25">
        <v>2.78</v>
      </c>
      <c r="H289" s="25">
        <v>34492.0576</v>
      </c>
      <c r="I289" s="4" t="s">
        <v>7587</v>
      </c>
      <c r="J289" s="15"/>
      <c r="K289" s="15"/>
    </row>
    <row r="290" spans="1:11" ht="31.5">
      <c r="A290" s="3" t="s">
        <v>6163</v>
      </c>
      <c r="B290" s="4" t="s">
        <v>8151</v>
      </c>
      <c r="C290" s="4"/>
      <c r="D290" s="4" t="s">
        <v>8150</v>
      </c>
      <c r="E290" s="4" t="s">
        <v>13</v>
      </c>
      <c r="F290" s="4" t="s">
        <v>7586</v>
      </c>
      <c r="G290" s="25">
        <v>2.78</v>
      </c>
      <c r="H290" s="25">
        <v>55187.204800000007</v>
      </c>
      <c r="I290" s="4" t="s">
        <v>7587</v>
      </c>
      <c r="J290" s="15"/>
      <c r="K290" s="15"/>
    </row>
    <row r="291" spans="1:11" ht="31.5">
      <c r="A291" s="3" t="s">
        <v>6163</v>
      </c>
      <c r="B291" s="4" t="s">
        <v>8153</v>
      </c>
      <c r="C291" s="4"/>
      <c r="D291" s="4" t="s">
        <v>8152</v>
      </c>
      <c r="E291" s="4" t="s">
        <v>13</v>
      </c>
      <c r="F291" s="4" t="s">
        <v>7586</v>
      </c>
      <c r="G291" s="25">
        <v>2.78</v>
      </c>
      <c r="H291" s="25">
        <v>44849.459200000005</v>
      </c>
      <c r="I291" s="4" t="s">
        <v>7587</v>
      </c>
      <c r="J291" s="15"/>
      <c r="K291" s="15"/>
    </row>
    <row r="292" spans="1:11" ht="31.5">
      <c r="A292" s="3" t="s">
        <v>6163</v>
      </c>
      <c r="B292" s="4" t="s">
        <v>8155</v>
      </c>
      <c r="C292" s="4"/>
      <c r="D292" s="4" t="s">
        <v>8154</v>
      </c>
      <c r="E292" s="4" t="s">
        <v>13</v>
      </c>
      <c r="F292" s="4" t="s">
        <v>7586</v>
      </c>
      <c r="G292" s="25">
        <v>2.78</v>
      </c>
      <c r="H292" s="25">
        <v>72914.441600000006</v>
      </c>
      <c r="I292" s="4" t="s">
        <v>7587</v>
      </c>
      <c r="J292" s="15"/>
      <c r="K292" s="15"/>
    </row>
    <row r="293" spans="1:11" ht="31.5">
      <c r="A293" s="3" t="s">
        <v>6163</v>
      </c>
      <c r="B293" s="4" t="s">
        <v>8157</v>
      </c>
      <c r="C293" s="4"/>
      <c r="D293" s="4" t="s">
        <v>8156</v>
      </c>
      <c r="E293" s="4" t="s">
        <v>13</v>
      </c>
      <c r="F293" s="4" t="s">
        <v>7586</v>
      </c>
      <c r="G293" s="25">
        <v>2.78</v>
      </c>
      <c r="H293" s="25">
        <v>50906.2736</v>
      </c>
      <c r="I293" s="4" t="s">
        <v>7587</v>
      </c>
      <c r="J293" s="15"/>
      <c r="K293" s="15"/>
    </row>
    <row r="294" spans="1:11" ht="31.5">
      <c r="A294" s="3" t="s">
        <v>6163</v>
      </c>
      <c r="B294" s="4" t="s">
        <v>8159</v>
      </c>
      <c r="C294" s="4"/>
      <c r="D294" s="4" t="s">
        <v>8158</v>
      </c>
      <c r="E294" s="4" t="s">
        <v>13</v>
      </c>
      <c r="F294" s="4" t="s">
        <v>7586</v>
      </c>
      <c r="G294" s="25">
        <v>2.78</v>
      </c>
      <c r="H294" s="25">
        <v>37778.176800000001</v>
      </c>
      <c r="I294" s="4" t="s">
        <v>7587</v>
      </c>
      <c r="J294" s="15"/>
      <c r="K294" s="15"/>
    </row>
    <row r="295" spans="1:11" ht="31.5">
      <c r="A295" s="3" t="s">
        <v>6163</v>
      </c>
      <c r="B295" s="4" t="s">
        <v>8161</v>
      </c>
      <c r="C295" s="4"/>
      <c r="D295" s="4" t="s">
        <v>8160</v>
      </c>
      <c r="E295" s="4" t="s">
        <v>13</v>
      </c>
      <c r="F295" s="4" t="s">
        <v>7586</v>
      </c>
      <c r="G295" s="25">
        <v>2.78</v>
      </c>
      <c r="H295" s="25">
        <v>60445.039199999999</v>
      </c>
      <c r="I295" s="4" t="s">
        <v>7587</v>
      </c>
      <c r="J295" s="15"/>
      <c r="K295" s="15"/>
    </row>
    <row r="296" spans="1:11" ht="31.5">
      <c r="A296" s="3" t="s">
        <v>6163</v>
      </c>
      <c r="B296" s="4" t="s">
        <v>8163</v>
      </c>
      <c r="C296" s="4"/>
      <c r="D296" s="4" t="s">
        <v>8162</v>
      </c>
      <c r="E296" s="4" t="s">
        <v>13</v>
      </c>
      <c r="F296" s="4" t="s">
        <v>7586</v>
      </c>
      <c r="G296" s="25">
        <v>2.78</v>
      </c>
      <c r="H296" s="25">
        <v>41555.914400000001</v>
      </c>
      <c r="I296" s="4" t="s">
        <v>7587</v>
      </c>
      <c r="J296" s="15"/>
      <c r="K296" s="15"/>
    </row>
    <row r="297" spans="1:11" ht="31.5">
      <c r="A297" s="3" t="s">
        <v>6163</v>
      </c>
      <c r="B297" s="4" t="s">
        <v>8165</v>
      </c>
      <c r="C297" s="4"/>
      <c r="D297" s="4" t="s">
        <v>8164</v>
      </c>
      <c r="E297" s="4" t="s">
        <v>13</v>
      </c>
      <c r="F297" s="4" t="s">
        <v>7586</v>
      </c>
      <c r="G297" s="25">
        <v>2.78</v>
      </c>
      <c r="H297" s="25">
        <v>66489.477600000013</v>
      </c>
      <c r="I297" s="4" t="s">
        <v>7587</v>
      </c>
      <c r="J297" s="15"/>
      <c r="K297" s="15"/>
    </row>
    <row r="298" spans="1:11" ht="31.5">
      <c r="A298" s="3" t="s">
        <v>6163</v>
      </c>
      <c r="B298" s="4" t="s">
        <v>8167</v>
      </c>
      <c r="C298" s="4"/>
      <c r="D298" s="4" t="s">
        <v>8166</v>
      </c>
      <c r="E298" s="4" t="s">
        <v>13</v>
      </c>
      <c r="F298" s="4" t="s">
        <v>7586</v>
      </c>
      <c r="G298" s="25">
        <v>2.78</v>
      </c>
      <c r="H298" s="25">
        <v>45711.629600000007</v>
      </c>
      <c r="I298" s="4" t="s">
        <v>7587</v>
      </c>
      <c r="J298" s="15"/>
      <c r="K298" s="15"/>
    </row>
    <row r="299" spans="1:11" ht="31.5">
      <c r="A299" s="3" t="s">
        <v>6163</v>
      </c>
      <c r="B299" s="4" t="s">
        <v>8169</v>
      </c>
      <c r="C299" s="4"/>
      <c r="D299" s="4" t="s">
        <v>8168</v>
      </c>
      <c r="E299" s="4" t="s">
        <v>13</v>
      </c>
      <c r="F299" s="4" t="s">
        <v>7586</v>
      </c>
      <c r="G299" s="25">
        <v>2.78</v>
      </c>
      <c r="H299" s="25">
        <v>73138.374400000001</v>
      </c>
      <c r="I299" s="4" t="s">
        <v>7587</v>
      </c>
      <c r="J299" s="15"/>
      <c r="K299" s="15"/>
    </row>
    <row r="300" spans="1:11" ht="31.5">
      <c r="A300" s="3" t="s">
        <v>6163</v>
      </c>
      <c r="B300" s="4" t="s">
        <v>8171</v>
      </c>
      <c r="C300" s="4"/>
      <c r="D300" s="4" t="s">
        <v>8170</v>
      </c>
      <c r="E300" s="4" t="s">
        <v>13</v>
      </c>
      <c r="F300" s="4" t="s">
        <v>7586</v>
      </c>
      <c r="G300" s="25">
        <v>2.78</v>
      </c>
      <c r="H300" s="25">
        <v>20632.883544</v>
      </c>
      <c r="I300" s="4" t="s">
        <v>7587</v>
      </c>
      <c r="J300" s="15"/>
      <c r="K300" s="15"/>
    </row>
    <row r="301" spans="1:11" ht="31.5">
      <c r="A301" s="3" t="s">
        <v>6163</v>
      </c>
      <c r="B301" s="4" t="s">
        <v>8173</v>
      </c>
      <c r="C301" s="4"/>
      <c r="D301" s="4" t="s">
        <v>8172</v>
      </c>
      <c r="E301" s="4" t="s">
        <v>13</v>
      </c>
      <c r="F301" s="4" t="s">
        <v>7586</v>
      </c>
      <c r="G301" s="25">
        <v>2.78</v>
      </c>
      <c r="H301" s="25">
        <v>63906.679199999999</v>
      </c>
      <c r="I301" s="4" t="s">
        <v>7587</v>
      </c>
      <c r="J301" s="15"/>
      <c r="K301" s="15"/>
    </row>
    <row r="302" spans="1:11" ht="31.5">
      <c r="A302" s="3" t="s">
        <v>6163</v>
      </c>
      <c r="B302" s="4" t="s">
        <v>8175</v>
      </c>
      <c r="C302" s="4"/>
      <c r="D302" s="4" t="s">
        <v>8174</v>
      </c>
      <c r="E302" s="4" t="s">
        <v>13</v>
      </c>
      <c r="F302" s="4" t="s">
        <v>7586</v>
      </c>
      <c r="G302" s="25">
        <v>2.78</v>
      </c>
      <c r="H302" s="25">
        <v>97174.604800000001</v>
      </c>
      <c r="I302" s="4" t="s">
        <v>7587</v>
      </c>
      <c r="J302" s="15"/>
      <c r="K302" s="15"/>
    </row>
    <row r="303" spans="1:11" ht="31.5">
      <c r="A303" s="3" t="s">
        <v>6163</v>
      </c>
      <c r="B303" s="4" t="s">
        <v>8177</v>
      </c>
      <c r="C303" s="4"/>
      <c r="D303" s="4" t="s">
        <v>8176</v>
      </c>
      <c r="E303" s="4" t="s">
        <v>13</v>
      </c>
      <c r="F303" s="4" t="s">
        <v>7586</v>
      </c>
      <c r="G303" s="25">
        <v>2.78</v>
      </c>
      <c r="H303" s="25">
        <v>72188.116000000009</v>
      </c>
      <c r="I303" s="4" t="s">
        <v>7587</v>
      </c>
      <c r="J303" s="15"/>
      <c r="K303" s="15"/>
    </row>
    <row r="304" spans="1:11" ht="31.5">
      <c r="A304" s="3" t="s">
        <v>6163</v>
      </c>
      <c r="B304" s="4" t="s">
        <v>8179</v>
      </c>
      <c r="C304" s="4"/>
      <c r="D304" s="4" t="s">
        <v>8178</v>
      </c>
      <c r="E304" s="4" t="s">
        <v>13</v>
      </c>
      <c r="F304" s="4" t="s">
        <v>7586</v>
      </c>
      <c r="G304" s="25">
        <v>2.78</v>
      </c>
      <c r="H304" s="25">
        <v>7040.0512000000008</v>
      </c>
      <c r="I304" s="4" t="s">
        <v>7587</v>
      </c>
      <c r="J304" s="15"/>
      <c r="K304" s="15"/>
    </row>
    <row r="305" spans="1:11" ht="31.5">
      <c r="A305" s="3" t="s">
        <v>6163</v>
      </c>
      <c r="B305" s="4" t="s">
        <v>8181</v>
      </c>
      <c r="C305" s="4"/>
      <c r="D305" s="4" t="s">
        <v>8180</v>
      </c>
      <c r="E305" s="4" t="s">
        <v>13</v>
      </c>
      <c r="F305" s="4" t="s">
        <v>7586</v>
      </c>
      <c r="G305" s="25">
        <v>2.78</v>
      </c>
      <c r="H305" s="25">
        <v>11264.052800000001</v>
      </c>
      <c r="I305" s="4" t="s">
        <v>7587</v>
      </c>
      <c r="J305" s="15"/>
      <c r="K305" s="15"/>
    </row>
    <row r="306" spans="1:11" ht="31.5">
      <c r="A306" s="3" t="s">
        <v>6163</v>
      </c>
      <c r="B306" s="4" t="s">
        <v>8183</v>
      </c>
      <c r="C306" s="4"/>
      <c r="D306" s="4" t="s">
        <v>8182</v>
      </c>
      <c r="E306" s="4" t="s">
        <v>13</v>
      </c>
      <c r="F306" s="4" t="s">
        <v>7586</v>
      </c>
      <c r="G306" s="25">
        <v>2.78</v>
      </c>
      <c r="H306" s="25">
        <v>7744.0272000000014</v>
      </c>
      <c r="I306" s="4" t="s">
        <v>7587</v>
      </c>
      <c r="J306" s="15"/>
      <c r="K306" s="15"/>
    </row>
    <row r="307" spans="1:11" ht="31.5">
      <c r="A307" s="3" t="s">
        <v>6163</v>
      </c>
      <c r="B307" s="4" t="s">
        <v>8185</v>
      </c>
      <c r="C307" s="4"/>
      <c r="D307" s="4" t="s">
        <v>8184</v>
      </c>
      <c r="E307" s="4" t="s">
        <v>13</v>
      </c>
      <c r="F307" s="4" t="s">
        <v>7586</v>
      </c>
      <c r="G307" s="25">
        <v>2.78</v>
      </c>
      <c r="H307" s="25">
        <v>12390.487200000001</v>
      </c>
      <c r="I307" s="4" t="s">
        <v>7587</v>
      </c>
      <c r="J307" s="15"/>
      <c r="K307" s="15"/>
    </row>
    <row r="308" spans="1:11" ht="31.5">
      <c r="A308" s="3" t="s">
        <v>6163</v>
      </c>
      <c r="B308" s="4" t="s">
        <v>8187</v>
      </c>
      <c r="C308" s="4"/>
      <c r="D308" s="4" t="s">
        <v>8186</v>
      </c>
      <c r="E308" s="4" t="s">
        <v>13</v>
      </c>
      <c r="F308" s="4" t="s">
        <v>7586</v>
      </c>
      <c r="G308" s="25">
        <v>2.78</v>
      </c>
      <c r="H308" s="25">
        <v>8688.8987640000014</v>
      </c>
      <c r="I308" s="4" t="s">
        <v>7587</v>
      </c>
      <c r="J308" s="15"/>
      <c r="K308" s="15"/>
    </row>
    <row r="309" spans="1:11" ht="31.5">
      <c r="A309" s="3" t="s">
        <v>6163</v>
      </c>
      <c r="B309" s="4" t="s">
        <v>8189</v>
      </c>
      <c r="C309" s="4"/>
      <c r="D309" s="4" t="s">
        <v>8188</v>
      </c>
      <c r="E309" s="4" t="s">
        <v>13</v>
      </c>
      <c r="F309" s="4" t="s">
        <v>7586</v>
      </c>
      <c r="G309" s="25">
        <v>2.78</v>
      </c>
      <c r="H309" s="25">
        <v>5915.7713160000021</v>
      </c>
      <c r="I309" s="4" t="s">
        <v>7587</v>
      </c>
      <c r="J309" s="15"/>
      <c r="K309" s="15"/>
    </row>
    <row r="310" spans="1:11" ht="31.5">
      <c r="A310" s="3" t="s">
        <v>6163</v>
      </c>
      <c r="B310" s="4" t="s">
        <v>8191</v>
      </c>
      <c r="C310" s="4"/>
      <c r="D310" s="4" t="s">
        <v>8190</v>
      </c>
      <c r="E310" s="4" t="s">
        <v>13</v>
      </c>
      <c r="F310" s="4" t="s">
        <v>7586</v>
      </c>
      <c r="G310" s="25">
        <v>2.78</v>
      </c>
      <c r="H310" s="25">
        <v>11902.605624</v>
      </c>
      <c r="I310" s="4" t="s">
        <v>7587</v>
      </c>
      <c r="J310" s="15"/>
      <c r="K310" s="15"/>
    </row>
    <row r="311" spans="1:11" ht="31.5">
      <c r="A311" s="3" t="s">
        <v>6163</v>
      </c>
      <c r="B311" s="4" t="s">
        <v>8193</v>
      </c>
      <c r="C311" s="4"/>
      <c r="D311" s="4" t="s">
        <v>8192</v>
      </c>
      <c r="E311" s="4" t="s">
        <v>13</v>
      </c>
      <c r="F311" s="4" t="s">
        <v>7586</v>
      </c>
      <c r="G311" s="25">
        <v>2.78</v>
      </c>
      <c r="H311" s="25">
        <v>12982.351200000001</v>
      </c>
      <c r="I311" s="4" t="s">
        <v>7587</v>
      </c>
      <c r="J311" s="15"/>
      <c r="K311" s="15"/>
    </row>
    <row r="312" spans="1:11" ht="31.5">
      <c r="A312" s="3" t="s">
        <v>6163</v>
      </c>
      <c r="B312" s="4" t="s">
        <v>8195</v>
      </c>
      <c r="C312" s="4"/>
      <c r="D312" s="4" t="s">
        <v>8194</v>
      </c>
      <c r="E312" s="4" t="s">
        <v>13</v>
      </c>
      <c r="F312" s="4" t="s">
        <v>7586</v>
      </c>
      <c r="G312" s="25">
        <v>2.78</v>
      </c>
      <c r="H312" s="25">
        <v>8925.4256000000005</v>
      </c>
      <c r="I312" s="4" t="s">
        <v>7587</v>
      </c>
      <c r="J312" s="15"/>
      <c r="K312" s="15"/>
    </row>
    <row r="313" spans="1:11" ht="31.5">
      <c r="A313" s="3" t="s">
        <v>6163</v>
      </c>
      <c r="B313" s="4" t="s">
        <v>8197</v>
      </c>
      <c r="C313" s="4"/>
      <c r="D313" s="4" t="s">
        <v>8196</v>
      </c>
      <c r="E313" s="4" t="s">
        <v>13</v>
      </c>
      <c r="F313" s="4" t="s">
        <v>7586</v>
      </c>
      <c r="G313" s="25">
        <v>2.78</v>
      </c>
      <c r="H313" s="25">
        <v>14280.666400000002</v>
      </c>
      <c r="I313" s="4" t="s">
        <v>7587</v>
      </c>
      <c r="J313" s="15"/>
      <c r="K313" s="15"/>
    </row>
    <row r="314" spans="1:11" ht="31.5">
      <c r="A314" s="3" t="s">
        <v>6163</v>
      </c>
      <c r="B314" s="4" t="s">
        <v>8199</v>
      </c>
      <c r="C314" s="4"/>
      <c r="D314" s="4" t="s">
        <v>8198</v>
      </c>
      <c r="E314" s="4" t="s">
        <v>13</v>
      </c>
      <c r="F314" s="4" t="s">
        <v>7586</v>
      </c>
      <c r="G314" s="25">
        <v>2.78</v>
      </c>
      <c r="H314" s="25">
        <v>9817.9535999999989</v>
      </c>
      <c r="I314" s="4" t="s">
        <v>7587</v>
      </c>
      <c r="J314" s="15"/>
      <c r="K314" s="15"/>
    </row>
    <row r="315" spans="1:11" ht="31.5">
      <c r="A315" s="3" t="s">
        <v>6163</v>
      </c>
      <c r="B315" s="4" t="s">
        <v>8201</v>
      </c>
      <c r="C315" s="4"/>
      <c r="D315" s="4" t="s">
        <v>8200</v>
      </c>
      <c r="E315" s="4" t="s">
        <v>13</v>
      </c>
      <c r="F315" s="4" t="s">
        <v>7586</v>
      </c>
      <c r="G315" s="25">
        <v>2.78</v>
      </c>
      <c r="H315" s="25">
        <v>15708.711200000002</v>
      </c>
      <c r="I315" s="4" t="s">
        <v>7587</v>
      </c>
      <c r="J315" s="15"/>
      <c r="K315" s="15"/>
    </row>
    <row r="316" spans="1:11" ht="31.5">
      <c r="A316" s="3" t="s">
        <v>6163</v>
      </c>
      <c r="B316" s="4" t="s">
        <v>8203</v>
      </c>
      <c r="C316" s="4"/>
      <c r="D316" s="4" t="s">
        <v>8202</v>
      </c>
      <c r="E316" s="4" t="s">
        <v>13</v>
      </c>
      <c r="F316" s="4" t="s">
        <v>7586</v>
      </c>
      <c r="G316" s="25">
        <v>2.78</v>
      </c>
      <c r="H316" s="25">
        <v>7031.1706919999997</v>
      </c>
      <c r="I316" s="4" t="s">
        <v>7587</v>
      </c>
      <c r="J316" s="15"/>
      <c r="K316" s="15"/>
    </row>
    <row r="317" spans="1:11" ht="31.5">
      <c r="A317" s="3" t="s">
        <v>6163</v>
      </c>
      <c r="B317" s="4" t="s">
        <v>8205</v>
      </c>
      <c r="C317" s="4"/>
      <c r="D317" s="4" t="s">
        <v>8204</v>
      </c>
      <c r="E317" s="4" t="s">
        <v>13</v>
      </c>
      <c r="F317" s="4" t="s">
        <v>7586</v>
      </c>
      <c r="G317" s="25">
        <v>2.78</v>
      </c>
      <c r="H317" s="25">
        <v>34048.632800000007</v>
      </c>
      <c r="I317" s="4" t="s">
        <v>7587</v>
      </c>
      <c r="J317" s="15"/>
      <c r="K317" s="15"/>
    </row>
    <row r="318" spans="1:11" ht="31.5">
      <c r="A318" s="3" t="s">
        <v>6163</v>
      </c>
      <c r="B318" s="4" t="s">
        <v>8207</v>
      </c>
      <c r="C318" s="4"/>
      <c r="D318" s="4" t="s">
        <v>8206</v>
      </c>
      <c r="E318" s="4" t="s">
        <v>13</v>
      </c>
      <c r="F318" s="4" t="s">
        <v>7586</v>
      </c>
      <c r="G318" s="25">
        <v>2.78</v>
      </c>
      <c r="H318" s="25">
        <v>17562.126400000005</v>
      </c>
      <c r="I318" s="4" t="s">
        <v>7587</v>
      </c>
      <c r="J318" s="15"/>
      <c r="K318" s="15"/>
    </row>
    <row r="319" spans="1:11" ht="31.5">
      <c r="A319" s="3" t="s">
        <v>6163</v>
      </c>
      <c r="B319" s="4" t="s">
        <v>8209</v>
      </c>
      <c r="C319" s="4"/>
      <c r="D319" s="4" t="s">
        <v>8208</v>
      </c>
      <c r="E319" s="4" t="s">
        <v>13</v>
      </c>
      <c r="F319" s="4" t="s">
        <v>7586</v>
      </c>
      <c r="G319" s="25">
        <v>2.78</v>
      </c>
      <c r="H319" s="25">
        <v>14754.448800000002</v>
      </c>
      <c r="I319" s="4" t="s">
        <v>7587</v>
      </c>
      <c r="J319" s="15"/>
      <c r="K319" s="15"/>
    </row>
    <row r="320" spans="1:11" ht="31.5">
      <c r="A320" s="3" t="s">
        <v>6163</v>
      </c>
      <c r="B320" s="4" t="s">
        <v>8211</v>
      </c>
      <c r="C320" s="4"/>
      <c r="D320" s="4" t="s">
        <v>8210</v>
      </c>
      <c r="E320" s="4" t="s">
        <v>13</v>
      </c>
      <c r="F320" s="4" t="s">
        <v>7586</v>
      </c>
      <c r="G320" s="25">
        <v>2.78</v>
      </c>
      <c r="H320" s="25">
        <v>22483.042400000002</v>
      </c>
      <c r="I320" s="4" t="s">
        <v>7587</v>
      </c>
      <c r="J320" s="15"/>
      <c r="K320" s="15"/>
    </row>
    <row r="321" spans="1:11" ht="31.5">
      <c r="A321" s="3" t="s">
        <v>6163</v>
      </c>
      <c r="B321" s="4" t="s">
        <v>8213</v>
      </c>
      <c r="C321" s="4"/>
      <c r="D321" s="4" t="s">
        <v>8212</v>
      </c>
      <c r="E321" s="4" t="s">
        <v>13</v>
      </c>
      <c r="F321" s="4" t="s">
        <v>7586</v>
      </c>
      <c r="G321" s="25">
        <v>2.78</v>
      </c>
      <c r="H321" s="25">
        <v>16230.032000000001</v>
      </c>
      <c r="I321" s="4" t="s">
        <v>7587</v>
      </c>
      <c r="J321" s="15"/>
      <c r="K321" s="15"/>
    </row>
    <row r="322" spans="1:11" ht="31.5">
      <c r="A322" s="3" t="s">
        <v>6163</v>
      </c>
      <c r="B322" s="4" t="s">
        <v>8215</v>
      </c>
      <c r="C322" s="4"/>
      <c r="D322" s="4" t="s">
        <v>8214</v>
      </c>
      <c r="E322" s="4" t="s">
        <v>13</v>
      </c>
      <c r="F322" s="4" t="s">
        <v>7586</v>
      </c>
      <c r="G322" s="25">
        <v>2.78</v>
      </c>
      <c r="H322" s="25">
        <v>25967.832800000004</v>
      </c>
      <c r="I322" s="4" t="s">
        <v>7587</v>
      </c>
      <c r="J322" s="15"/>
      <c r="K322" s="15"/>
    </row>
    <row r="323" spans="1:11" ht="31.5">
      <c r="A323" s="3" t="s">
        <v>6163</v>
      </c>
      <c r="B323" s="4" t="s">
        <v>8217</v>
      </c>
      <c r="C323" s="4"/>
      <c r="D323" s="4" t="s">
        <v>8216</v>
      </c>
      <c r="E323" s="4" t="s">
        <v>13</v>
      </c>
      <c r="F323" s="4" t="s">
        <v>7586</v>
      </c>
      <c r="G323" s="25">
        <v>2.78</v>
      </c>
      <c r="H323" s="25">
        <v>17852.889600000002</v>
      </c>
      <c r="I323" s="4" t="s">
        <v>7587</v>
      </c>
      <c r="J323" s="15"/>
      <c r="K323" s="15"/>
    </row>
    <row r="324" spans="1:11" ht="31.5">
      <c r="A324" s="3" t="s">
        <v>6163</v>
      </c>
      <c r="B324" s="4" t="s">
        <v>8219</v>
      </c>
      <c r="C324" s="4"/>
      <c r="D324" s="4" t="s">
        <v>8218</v>
      </c>
      <c r="E324" s="4" t="s">
        <v>13</v>
      </c>
      <c r="F324" s="4" t="s">
        <v>7586</v>
      </c>
      <c r="G324" s="25">
        <v>2.78</v>
      </c>
      <c r="H324" s="25">
        <v>28564.608800000005</v>
      </c>
      <c r="I324" s="4" t="s">
        <v>7587</v>
      </c>
      <c r="J324" s="15"/>
      <c r="K324" s="15"/>
    </row>
    <row r="325" spans="1:11" ht="31.5">
      <c r="A325" s="3" t="s">
        <v>6163</v>
      </c>
      <c r="B325" s="4" t="s">
        <v>8221</v>
      </c>
      <c r="C325" s="4"/>
      <c r="D325" s="4" t="s">
        <v>8220</v>
      </c>
      <c r="E325" s="4" t="s">
        <v>13</v>
      </c>
      <c r="F325" s="4" t="s">
        <v>7586</v>
      </c>
      <c r="G325" s="25">
        <v>2.78</v>
      </c>
      <c r="H325" s="25">
        <v>8391.1136400000014</v>
      </c>
      <c r="I325" s="4" t="s">
        <v>7587</v>
      </c>
      <c r="J325" s="15"/>
      <c r="K325" s="15"/>
    </row>
    <row r="326" spans="1:11" ht="31.5">
      <c r="A326" s="3" t="s">
        <v>6163</v>
      </c>
      <c r="B326" s="4" t="s">
        <v>8223</v>
      </c>
      <c r="C326" s="4"/>
      <c r="D326" s="4" t="s">
        <v>8222</v>
      </c>
      <c r="E326" s="4" t="s">
        <v>13</v>
      </c>
      <c r="F326" s="4" t="s">
        <v>7586</v>
      </c>
      <c r="G326" s="25">
        <v>2.78</v>
      </c>
      <c r="H326" s="25">
        <v>38169.291888000007</v>
      </c>
      <c r="I326" s="4" t="s">
        <v>7587</v>
      </c>
      <c r="J326" s="15"/>
      <c r="K326" s="15"/>
    </row>
    <row r="327" spans="1:11" ht="31.5">
      <c r="A327" s="3" t="s">
        <v>6163</v>
      </c>
      <c r="B327" s="4" t="s">
        <v>8225</v>
      </c>
      <c r="C327" s="4"/>
      <c r="D327" s="4" t="s">
        <v>8224</v>
      </c>
      <c r="E327" s="4" t="s">
        <v>13</v>
      </c>
      <c r="F327" s="4" t="s">
        <v>7586</v>
      </c>
      <c r="G327" s="25">
        <v>2.78</v>
      </c>
      <c r="H327" s="25">
        <v>19769.932000000004</v>
      </c>
      <c r="I327" s="4" t="s">
        <v>7587</v>
      </c>
      <c r="J327" s="15"/>
      <c r="K327" s="15"/>
    </row>
    <row r="328" spans="1:11" ht="31.5">
      <c r="A328" s="3" t="s">
        <v>6163</v>
      </c>
      <c r="B328" s="4" t="s">
        <v>8227</v>
      </c>
      <c r="C328" s="4"/>
      <c r="D328" s="4" t="s">
        <v>8226</v>
      </c>
      <c r="E328" s="4" t="s">
        <v>13</v>
      </c>
      <c r="F328" s="4" t="s">
        <v>7586</v>
      </c>
      <c r="G328" s="25">
        <v>2.34</v>
      </c>
      <c r="H328" s="25">
        <v>13544.949600000002</v>
      </c>
      <c r="I328" s="4" t="s">
        <v>7587</v>
      </c>
      <c r="J328" s="15"/>
      <c r="K328" s="15"/>
    </row>
    <row r="329" spans="1:11" ht="31.5">
      <c r="A329" s="3" t="s">
        <v>6163</v>
      </c>
      <c r="B329" s="4" t="s">
        <v>8229</v>
      </c>
      <c r="C329" s="4"/>
      <c r="D329" s="4" t="s">
        <v>8228</v>
      </c>
      <c r="E329" s="4" t="s">
        <v>13</v>
      </c>
      <c r="F329" s="4" t="s">
        <v>7586</v>
      </c>
      <c r="G329" s="25">
        <v>2.34</v>
      </c>
      <c r="H329" s="25">
        <v>16454.479860000003</v>
      </c>
      <c r="I329" s="4" t="s">
        <v>7587</v>
      </c>
      <c r="J329" s="15"/>
      <c r="K329" s="15"/>
    </row>
    <row r="330" spans="1:11" ht="31.5">
      <c r="A330" s="3" t="s">
        <v>6163</v>
      </c>
      <c r="B330" s="4" t="s">
        <v>8231</v>
      </c>
      <c r="C330" s="4"/>
      <c r="D330" s="4" t="s">
        <v>8230</v>
      </c>
      <c r="E330" s="4" t="s">
        <v>13</v>
      </c>
      <c r="F330" s="4" t="s">
        <v>7586</v>
      </c>
      <c r="G330" s="25">
        <v>2.34</v>
      </c>
      <c r="H330" s="25">
        <v>18961.845084000004</v>
      </c>
      <c r="I330" s="4" t="s">
        <v>7587</v>
      </c>
      <c r="J330" s="15"/>
      <c r="K330" s="15"/>
    </row>
    <row r="331" spans="1:11" ht="31.5">
      <c r="A331" s="3" t="s">
        <v>6163</v>
      </c>
      <c r="B331" s="4" t="s">
        <v>8233</v>
      </c>
      <c r="C331" s="4"/>
      <c r="D331" s="4" t="s">
        <v>8232</v>
      </c>
      <c r="E331" s="4" t="s">
        <v>13</v>
      </c>
      <c r="F331" s="4" t="s">
        <v>7586</v>
      </c>
      <c r="G331" s="25">
        <v>2.34</v>
      </c>
      <c r="H331" s="25">
        <v>21278.075364000004</v>
      </c>
      <c r="I331" s="4" t="s">
        <v>7587</v>
      </c>
      <c r="J331" s="15"/>
      <c r="K331" s="15"/>
    </row>
    <row r="332" spans="1:11" ht="31.5">
      <c r="A332" s="3" t="s">
        <v>6163</v>
      </c>
      <c r="B332" s="4" t="s">
        <v>8235</v>
      </c>
      <c r="C332" s="4"/>
      <c r="D332" s="4" t="s">
        <v>8234</v>
      </c>
      <c r="E332" s="4" t="s">
        <v>13</v>
      </c>
      <c r="F332" s="4" t="s">
        <v>7586</v>
      </c>
      <c r="G332" s="25">
        <v>2.34</v>
      </c>
      <c r="H332" s="25">
        <v>26201.136780000001</v>
      </c>
      <c r="I332" s="4" t="s">
        <v>7587</v>
      </c>
      <c r="J332" s="15"/>
      <c r="K332" s="15"/>
    </row>
    <row r="333" spans="1:11" ht="31.5">
      <c r="A333" s="3" t="s">
        <v>6163</v>
      </c>
      <c r="B333" s="4" t="s">
        <v>8237</v>
      </c>
      <c r="C333" s="4"/>
      <c r="D333" s="4" t="s">
        <v>8236</v>
      </c>
      <c r="E333" s="4" t="s">
        <v>13</v>
      </c>
      <c r="F333" s="4" t="s">
        <v>7586</v>
      </c>
      <c r="G333" s="25">
        <v>2.34</v>
      </c>
      <c r="H333" s="25">
        <v>7178.7544920000009</v>
      </c>
      <c r="I333" s="4" t="s">
        <v>7587</v>
      </c>
      <c r="J333" s="15"/>
      <c r="K333" s="15"/>
    </row>
    <row r="334" spans="1:11" ht="31.5">
      <c r="A334" s="3" t="s">
        <v>6163</v>
      </c>
      <c r="B334" s="4" t="s">
        <v>8239</v>
      </c>
      <c r="C334" s="4"/>
      <c r="D334" s="4" t="s">
        <v>8238</v>
      </c>
      <c r="E334" s="4" t="s">
        <v>13</v>
      </c>
      <c r="F334" s="4" t="s">
        <v>7586</v>
      </c>
      <c r="G334" s="25">
        <v>2.34</v>
      </c>
      <c r="H334" s="25">
        <v>25962.664000000004</v>
      </c>
      <c r="I334" s="4" t="s">
        <v>7587</v>
      </c>
      <c r="J334" s="15"/>
      <c r="K334" s="15"/>
    </row>
    <row r="335" spans="1:11" ht="31.5">
      <c r="A335" s="3" t="s">
        <v>6163</v>
      </c>
      <c r="B335" s="4" t="s">
        <v>8241</v>
      </c>
      <c r="C335" s="4"/>
      <c r="D335" s="4" t="s">
        <v>8240</v>
      </c>
      <c r="E335" s="4" t="s">
        <v>13</v>
      </c>
      <c r="F335" s="4" t="s">
        <v>7586</v>
      </c>
      <c r="G335" s="25">
        <v>2.34</v>
      </c>
      <c r="H335" s="25">
        <v>10143.016884000002</v>
      </c>
      <c r="I335" s="4" t="s">
        <v>7587</v>
      </c>
      <c r="J335" s="15"/>
      <c r="K335" s="15"/>
    </row>
    <row r="336" spans="1:11" ht="31.5">
      <c r="A336" s="3" t="s">
        <v>6163</v>
      </c>
      <c r="B336" s="4" t="s">
        <v>8243</v>
      </c>
      <c r="C336" s="4"/>
      <c r="D336" s="4" t="s">
        <v>8242</v>
      </c>
      <c r="E336" s="4" t="s">
        <v>13</v>
      </c>
      <c r="F336" s="4" t="s">
        <v>7586</v>
      </c>
      <c r="G336" s="25">
        <v>2.34</v>
      </c>
      <c r="H336" s="25">
        <v>23460.673600000002</v>
      </c>
      <c r="I336" s="4" t="s">
        <v>7587</v>
      </c>
      <c r="J336" s="15"/>
      <c r="K336" s="15"/>
    </row>
    <row r="337" spans="1:11" ht="31.5">
      <c r="A337" s="3" t="s">
        <v>6163</v>
      </c>
      <c r="B337" s="4" t="s">
        <v>8245</v>
      </c>
      <c r="C337" s="4"/>
      <c r="D337" s="4" t="s">
        <v>8244</v>
      </c>
      <c r="E337" s="4" t="s">
        <v>13</v>
      </c>
      <c r="F337" s="4" t="s">
        <v>7586</v>
      </c>
      <c r="G337" s="25">
        <v>2.34</v>
      </c>
      <c r="H337" s="25">
        <v>11680.9056</v>
      </c>
      <c r="I337" s="4" t="s">
        <v>7587</v>
      </c>
      <c r="J337" s="15"/>
      <c r="K337" s="15"/>
    </row>
    <row r="338" spans="1:11" ht="31.5">
      <c r="A338" s="3" t="s">
        <v>6163</v>
      </c>
      <c r="B338" s="4" t="s">
        <v>8247</v>
      </c>
      <c r="C338" s="4"/>
      <c r="D338" s="4" t="s">
        <v>8246</v>
      </c>
      <c r="E338" s="4" t="s">
        <v>13</v>
      </c>
      <c r="F338" s="4" t="s">
        <v>7586</v>
      </c>
      <c r="G338" s="25">
        <v>2.34</v>
      </c>
      <c r="H338" s="25">
        <v>27669.896800000002</v>
      </c>
      <c r="I338" s="4" t="s">
        <v>7587</v>
      </c>
      <c r="J338" s="15"/>
      <c r="K338" s="15"/>
    </row>
    <row r="339" spans="1:11" ht="31.5">
      <c r="A339" s="3" t="s">
        <v>6163</v>
      </c>
      <c r="B339" s="4" t="s">
        <v>8249</v>
      </c>
      <c r="C339" s="4"/>
      <c r="D339" s="4" t="s">
        <v>8248</v>
      </c>
      <c r="E339" s="4" t="s">
        <v>13</v>
      </c>
      <c r="F339" s="4" t="s">
        <v>7586</v>
      </c>
      <c r="G339" s="25">
        <v>2.34</v>
      </c>
      <c r="H339" s="25">
        <v>51808.702400000002</v>
      </c>
      <c r="I339" s="4" t="s">
        <v>7587</v>
      </c>
      <c r="J339" s="15"/>
      <c r="K339" s="15"/>
    </row>
    <row r="340" spans="1:11" ht="31.5">
      <c r="A340" s="3" t="s">
        <v>6163</v>
      </c>
      <c r="B340" s="4" t="s">
        <v>8251</v>
      </c>
      <c r="C340" s="4"/>
      <c r="D340" s="4" t="s">
        <v>8250</v>
      </c>
      <c r="E340" s="4" t="s">
        <v>13</v>
      </c>
      <c r="F340" s="4" t="s">
        <v>7586</v>
      </c>
      <c r="G340" s="25">
        <v>2.34</v>
      </c>
      <c r="H340" s="25">
        <v>11753.923999999999</v>
      </c>
      <c r="I340" s="4" t="s">
        <v>7587</v>
      </c>
      <c r="J340" s="15"/>
      <c r="K340" s="15"/>
    </row>
    <row r="341" spans="1:11" ht="31.5">
      <c r="A341" s="3" t="s">
        <v>6163</v>
      </c>
      <c r="B341" s="4" t="s">
        <v>8253</v>
      </c>
      <c r="C341" s="4"/>
      <c r="D341" s="4" t="s">
        <v>8252</v>
      </c>
      <c r="E341" s="4" t="s">
        <v>13</v>
      </c>
      <c r="F341" s="4" t="s">
        <v>7586</v>
      </c>
      <c r="G341" s="25">
        <v>2.34</v>
      </c>
      <c r="H341" s="25">
        <v>19259.094400000002</v>
      </c>
      <c r="I341" s="4" t="s">
        <v>7587</v>
      </c>
      <c r="J341" s="15"/>
      <c r="K341" s="15"/>
    </row>
    <row r="342" spans="1:11" ht="31.5">
      <c r="A342" s="3" t="s">
        <v>6163</v>
      </c>
      <c r="B342" s="4" t="s">
        <v>8255</v>
      </c>
      <c r="C342" s="4"/>
      <c r="D342" s="4" t="s">
        <v>8254</v>
      </c>
      <c r="E342" s="4" t="s">
        <v>13</v>
      </c>
      <c r="F342" s="4" t="s">
        <v>7586</v>
      </c>
      <c r="G342" s="25">
        <v>2.34</v>
      </c>
      <c r="H342" s="25">
        <v>12929.134400000003</v>
      </c>
      <c r="I342" s="4" t="s">
        <v>7587</v>
      </c>
      <c r="J342" s="15"/>
      <c r="K342" s="15"/>
    </row>
    <row r="343" spans="1:11" ht="31.5">
      <c r="A343" s="3" t="s">
        <v>6163</v>
      </c>
      <c r="B343" s="4" t="s">
        <v>8257</v>
      </c>
      <c r="C343" s="4"/>
      <c r="D343" s="4" t="s">
        <v>8256</v>
      </c>
      <c r="E343" s="4" t="s">
        <v>13</v>
      </c>
      <c r="F343" s="4" t="s">
        <v>7586</v>
      </c>
      <c r="G343" s="25">
        <v>2.34</v>
      </c>
      <c r="H343" s="25">
        <v>21185.018400000001</v>
      </c>
      <c r="I343" s="4" t="s">
        <v>7587</v>
      </c>
      <c r="J343" s="15"/>
      <c r="K343" s="15"/>
    </row>
    <row r="344" spans="1:11" ht="31.5">
      <c r="A344" s="3" t="s">
        <v>6163</v>
      </c>
      <c r="B344" s="4" t="s">
        <v>8259</v>
      </c>
      <c r="C344" s="4"/>
      <c r="D344" s="4" t="s">
        <v>8258</v>
      </c>
      <c r="E344" s="4" t="s">
        <v>13</v>
      </c>
      <c r="F344" s="4" t="s">
        <v>7586</v>
      </c>
      <c r="G344" s="25">
        <v>2.34</v>
      </c>
      <c r="H344" s="25">
        <v>23303.4984</v>
      </c>
      <c r="I344" s="4" t="s">
        <v>7587</v>
      </c>
      <c r="J344" s="15"/>
      <c r="K344" s="15"/>
    </row>
    <row r="345" spans="1:11" ht="31.5">
      <c r="A345" s="3" t="s">
        <v>6163</v>
      </c>
      <c r="B345" s="4" t="s">
        <v>8261</v>
      </c>
      <c r="C345" s="4"/>
      <c r="D345" s="4" t="s">
        <v>8260</v>
      </c>
      <c r="E345" s="4" t="s">
        <v>13</v>
      </c>
      <c r="F345" s="4" t="s">
        <v>7586</v>
      </c>
      <c r="G345" s="25">
        <v>2.34</v>
      </c>
      <c r="H345" s="25">
        <v>9851.9148000000023</v>
      </c>
      <c r="I345" s="4" t="s">
        <v>7587</v>
      </c>
      <c r="J345" s="15"/>
      <c r="K345" s="15"/>
    </row>
    <row r="346" spans="1:11" ht="31.5">
      <c r="A346" s="3" t="s">
        <v>6163</v>
      </c>
      <c r="B346" s="4" t="s">
        <v>8263</v>
      </c>
      <c r="C346" s="4"/>
      <c r="D346" s="4" t="s">
        <v>8262</v>
      </c>
      <c r="E346" s="4" t="s">
        <v>13</v>
      </c>
      <c r="F346" s="4" t="s">
        <v>7586</v>
      </c>
      <c r="G346" s="25">
        <v>2.34</v>
      </c>
      <c r="H346" s="25">
        <v>19203.984800000002</v>
      </c>
      <c r="I346" s="4" t="s">
        <v>7587</v>
      </c>
      <c r="J346" s="15"/>
      <c r="K346" s="15"/>
    </row>
    <row r="347" spans="1:11" ht="31.5">
      <c r="A347" s="3" t="s">
        <v>6163</v>
      </c>
      <c r="B347" s="4" t="s">
        <v>8265</v>
      </c>
      <c r="C347" s="4"/>
      <c r="D347" s="4" t="s">
        <v>8264</v>
      </c>
      <c r="E347" s="4" t="s">
        <v>13</v>
      </c>
      <c r="F347" s="4" t="s">
        <v>7586</v>
      </c>
      <c r="G347" s="25">
        <v>2.34</v>
      </c>
      <c r="H347" s="25">
        <v>51252.146400000005</v>
      </c>
      <c r="I347" s="4" t="s">
        <v>7587</v>
      </c>
      <c r="J347" s="15"/>
      <c r="K347" s="15"/>
    </row>
    <row r="348" spans="1:11" ht="31.5">
      <c r="A348" s="3" t="s">
        <v>6163</v>
      </c>
      <c r="B348" s="4" t="s">
        <v>8267</v>
      </c>
      <c r="C348" s="4"/>
      <c r="D348" s="4" t="s">
        <v>8266</v>
      </c>
      <c r="E348" s="4" t="s">
        <v>13</v>
      </c>
      <c r="F348" s="4" t="s">
        <v>7586</v>
      </c>
      <c r="G348" s="25">
        <v>2.34</v>
      </c>
      <c r="H348" s="25">
        <v>23128.560000000001</v>
      </c>
      <c r="I348" s="4" t="s">
        <v>7587</v>
      </c>
      <c r="J348" s="15"/>
      <c r="K348" s="15"/>
    </row>
    <row r="349" spans="1:11" ht="31.5">
      <c r="A349" s="3" t="s">
        <v>6163</v>
      </c>
      <c r="B349" s="4" t="s">
        <v>8269</v>
      </c>
      <c r="C349" s="4"/>
      <c r="D349" s="4" t="s">
        <v>8268</v>
      </c>
      <c r="E349" s="4" t="s">
        <v>13</v>
      </c>
      <c r="F349" s="4" t="s">
        <v>7586</v>
      </c>
      <c r="G349" s="25">
        <v>2.34</v>
      </c>
      <c r="H349" s="25">
        <v>12967.500000000002</v>
      </c>
      <c r="I349" s="4" t="s">
        <v>7587</v>
      </c>
      <c r="J349" s="15"/>
      <c r="K349" s="15"/>
    </row>
    <row r="350" spans="1:11" ht="31.5">
      <c r="A350" s="3" t="s">
        <v>6163</v>
      </c>
      <c r="B350" s="4" t="s">
        <v>8271</v>
      </c>
      <c r="C350" s="4"/>
      <c r="D350" s="4" t="s">
        <v>8270</v>
      </c>
      <c r="E350" s="4" t="s">
        <v>13</v>
      </c>
      <c r="F350" s="4" t="s">
        <v>7586</v>
      </c>
      <c r="G350" s="25">
        <v>2.34</v>
      </c>
      <c r="H350" s="25">
        <v>21247.335200000001</v>
      </c>
      <c r="I350" s="4" t="s">
        <v>7587</v>
      </c>
      <c r="J350" s="15"/>
      <c r="K350" s="15"/>
    </row>
    <row r="351" spans="1:11" ht="31.5">
      <c r="A351" s="3" t="s">
        <v>6163</v>
      </c>
      <c r="B351" s="4" t="s">
        <v>8273</v>
      </c>
      <c r="C351" s="4"/>
      <c r="D351" s="4" t="s">
        <v>8272</v>
      </c>
      <c r="E351" s="4" t="s">
        <v>13</v>
      </c>
      <c r="F351" s="4" t="s">
        <v>7586</v>
      </c>
      <c r="G351" s="25">
        <v>2.34</v>
      </c>
      <c r="H351" s="25">
        <v>14264.140800000001</v>
      </c>
      <c r="I351" s="4" t="s">
        <v>7587</v>
      </c>
      <c r="J351" s="15"/>
      <c r="K351" s="15"/>
    </row>
    <row r="352" spans="1:11" ht="31.5">
      <c r="A352" s="3" t="s">
        <v>6163</v>
      </c>
      <c r="B352" s="4" t="s">
        <v>8275</v>
      </c>
      <c r="C352" s="4"/>
      <c r="D352" s="4" t="s">
        <v>8274</v>
      </c>
      <c r="E352" s="4" t="s">
        <v>13</v>
      </c>
      <c r="F352" s="4" t="s">
        <v>7586</v>
      </c>
      <c r="G352" s="25">
        <v>2.34</v>
      </c>
      <c r="H352" s="25">
        <v>23372.003200000003</v>
      </c>
      <c r="I352" s="4" t="s">
        <v>7587</v>
      </c>
      <c r="J352" s="15"/>
      <c r="K352" s="15"/>
    </row>
    <row r="353" spans="1:11" ht="31.5">
      <c r="A353" s="3" t="s">
        <v>6163</v>
      </c>
      <c r="B353" s="4" t="s">
        <v>8277</v>
      </c>
      <c r="C353" s="4"/>
      <c r="D353" s="4" t="s">
        <v>8276</v>
      </c>
      <c r="E353" s="4" t="s">
        <v>13</v>
      </c>
      <c r="F353" s="4" t="s">
        <v>7586</v>
      </c>
      <c r="G353" s="25">
        <v>2.34</v>
      </c>
      <c r="H353" s="25">
        <v>15690.729600000004</v>
      </c>
      <c r="I353" s="4" t="s">
        <v>7587</v>
      </c>
      <c r="J353" s="15"/>
      <c r="K353" s="15"/>
    </row>
    <row r="354" spans="1:11" ht="31.5">
      <c r="A354" s="3" t="s">
        <v>6163</v>
      </c>
      <c r="B354" s="4" t="s">
        <v>8279</v>
      </c>
      <c r="C354" s="4"/>
      <c r="D354" s="4" t="s">
        <v>8278</v>
      </c>
      <c r="E354" s="4" t="s">
        <v>13</v>
      </c>
      <c r="F354" s="4" t="s">
        <v>7586</v>
      </c>
      <c r="G354" s="25">
        <v>2.34</v>
      </c>
      <c r="H354" s="25">
        <v>25709.1744</v>
      </c>
      <c r="I354" s="4" t="s">
        <v>7587</v>
      </c>
      <c r="J354" s="15"/>
      <c r="K354" s="15"/>
    </row>
    <row r="355" spans="1:11" ht="31.5">
      <c r="A355" s="3" t="s">
        <v>6163</v>
      </c>
      <c r="B355" s="4" t="s">
        <v>8281</v>
      </c>
      <c r="C355" s="4"/>
      <c r="D355" s="4" t="s">
        <v>8280</v>
      </c>
      <c r="E355" s="4" t="s">
        <v>13</v>
      </c>
      <c r="F355" s="4" t="s">
        <v>7586</v>
      </c>
      <c r="G355" s="25">
        <v>2.34</v>
      </c>
      <c r="H355" s="25">
        <v>11181.227148000002</v>
      </c>
      <c r="I355" s="4" t="s">
        <v>7587</v>
      </c>
      <c r="J355" s="15"/>
      <c r="K355" s="15"/>
    </row>
    <row r="356" spans="1:11" ht="31.5">
      <c r="A356" s="3" t="s">
        <v>6163</v>
      </c>
      <c r="B356" s="4" t="s">
        <v>8283</v>
      </c>
      <c r="C356" s="4"/>
      <c r="D356" s="4" t="s">
        <v>8282</v>
      </c>
      <c r="E356" s="4" t="s">
        <v>13</v>
      </c>
      <c r="F356" s="4" t="s">
        <v>7586</v>
      </c>
      <c r="G356" s="25">
        <v>2.34</v>
      </c>
      <c r="H356" s="25">
        <v>21342.339200000002</v>
      </c>
      <c r="I356" s="4" t="s">
        <v>7587</v>
      </c>
      <c r="J356" s="15"/>
      <c r="K356" s="15"/>
    </row>
    <row r="357" spans="1:11" ht="31.5">
      <c r="A357" s="3" t="s">
        <v>6163</v>
      </c>
      <c r="B357" s="4" t="s">
        <v>8285</v>
      </c>
      <c r="C357" s="4"/>
      <c r="D357" s="4" t="s">
        <v>8284</v>
      </c>
      <c r="E357" s="4" t="s">
        <v>13</v>
      </c>
      <c r="F357" s="4" t="s">
        <v>7586</v>
      </c>
      <c r="G357" s="25">
        <v>2.34</v>
      </c>
      <c r="H357" s="25">
        <v>53974.211200000005</v>
      </c>
      <c r="I357" s="4" t="s">
        <v>7587</v>
      </c>
      <c r="J357" s="15"/>
      <c r="K357" s="15"/>
    </row>
    <row r="358" spans="1:11" ht="31.5">
      <c r="A358" s="3" t="s">
        <v>6163</v>
      </c>
      <c r="B358" s="4" t="s">
        <v>8287</v>
      </c>
      <c r="C358" s="4"/>
      <c r="D358" s="4" t="s">
        <v>8286</v>
      </c>
      <c r="E358" s="4" t="s">
        <v>13</v>
      </c>
      <c r="F358" s="4" t="s">
        <v>7586</v>
      </c>
      <c r="G358" s="25">
        <v>2.34</v>
      </c>
      <c r="H358" s="25">
        <v>26891.446400000004</v>
      </c>
      <c r="I358" s="4" t="s">
        <v>7587</v>
      </c>
      <c r="J358" s="15"/>
      <c r="K358" s="15"/>
    </row>
    <row r="359" spans="1:11" ht="31.5">
      <c r="A359" s="3" t="s">
        <v>6163</v>
      </c>
      <c r="B359" s="4" t="s">
        <v>8289</v>
      </c>
      <c r="C359" s="4"/>
      <c r="D359" s="4" t="s">
        <v>8288</v>
      </c>
      <c r="E359" s="4" t="s">
        <v>13</v>
      </c>
      <c r="F359" s="4" t="s">
        <v>7586</v>
      </c>
      <c r="G359" s="25">
        <v>2.34</v>
      </c>
      <c r="H359" s="25">
        <v>24229.223200000004</v>
      </c>
      <c r="I359" s="4" t="s">
        <v>7587</v>
      </c>
      <c r="J359" s="15"/>
      <c r="K359" s="15"/>
    </row>
    <row r="360" spans="1:11" ht="31.5">
      <c r="A360" s="3" t="s">
        <v>6163</v>
      </c>
      <c r="B360" s="4" t="s">
        <v>8291</v>
      </c>
      <c r="C360" s="4"/>
      <c r="D360" s="4" t="s">
        <v>8290</v>
      </c>
      <c r="E360" s="4" t="s">
        <v>13</v>
      </c>
      <c r="F360" s="4" t="s">
        <v>7586</v>
      </c>
      <c r="G360" s="25">
        <v>2.34</v>
      </c>
      <c r="H360" s="25">
        <v>17745</v>
      </c>
      <c r="I360" s="4" t="s">
        <v>7587</v>
      </c>
      <c r="J360" s="15"/>
      <c r="K360" s="15"/>
    </row>
    <row r="361" spans="1:11" ht="31.5">
      <c r="A361" s="3" t="s">
        <v>6163</v>
      </c>
      <c r="B361" s="4" t="s">
        <v>8293</v>
      </c>
      <c r="C361" s="4"/>
      <c r="D361" s="4" t="s">
        <v>8292</v>
      </c>
      <c r="E361" s="4" t="s">
        <v>13</v>
      </c>
      <c r="F361" s="4" t="s">
        <v>7586</v>
      </c>
      <c r="G361" s="25">
        <v>2.34</v>
      </c>
      <c r="H361" s="25">
        <v>26652.225600000005</v>
      </c>
      <c r="I361" s="4" t="s">
        <v>7587</v>
      </c>
      <c r="J361" s="15"/>
      <c r="K361" s="15"/>
    </row>
    <row r="362" spans="1:11" ht="31.5">
      <c r="A362" s="3" t="s">
        <v>6163</v>
      </c>
      <c r="B362" s="4" t="s">
        <v>8295</v>
      </c>
      <c r="C362" s="4"/>
      <c r="D362" s="4" t="s">
        <v>8294</v>
      </c>
      <c r="E362" s="4" t="s">
        <v>13</v>
      </c>
      <c r="F362" s="4" t="s">
        <v>7586</v>
      </c>
      <c r="G362" s="25">
        <v>2.34</v>
      </c>
      <c r="H362" s="25">
        <v>29317.506400000006</v>
      </c>
      <c r="I362" s="4" t="s">
        <v>7587</v>
      </c>
      <c r="J362" s="15"/>
      <c r="K362" s="15"/>
    </row>
    <row r="363" spans="1:11" ht="31.5">
      <c r="A363" s="3" t="s">
        <v>6163</v>
      </c>
      <c r="B363" s="4" t="s">
        <v>8297</v>
      </c>
      <c r="C363" s="4"/>
      <c r="D363" s="4" t="s">
        <v>8296</v>
      </c>
      <c r="E363" s="4" t="s">
        <v>13</v>
      </c>
      <c r="F363" s="4" t="s">
        <v>7586</v>
      </c>
      <c r="G363" s="25">
        <v>2.34</v>
      </c>
      <c r="H363" s="25">
        <v>12991.328532000001</v>
      </c>
      <c r="I363" s="4" t="s">
        <v>7587</v>
      </c>
      <c r="J363" s="15"/>
      <c r="K363" s="15"/>
    </row>
    <row r="364" spans="1:11" ht="31.5">
      <c r="A364" s="3" t="s">
        <v>6163</v>
      </c>
      <c r="B364" s="4" t="s">
        <v>8299</v>
      </c>
      <c r="C364" s="4"/>
      <c r="D364" s="4" t="s">
        <v>8298</v>
      </c>
      <c r="E364" s="4" t="s">
        <v>13</v>
      </c>
      <c r="F364" s="4" t="s">
        <v>7586</v>
      </c>
      <c r="G364" s="25">
        <v>2.34</v>
      </c>
      <c r="H364" s="25">
        <v>24549.033600000002</v>
      </c>
      <c r="I364" s="4" t="s">
        <v>7587</v>
      </c>
      <c r="J364" s="15"/>
      <c r="K364" s="15"/>
    </row>
    <row r="365" spans="1:11" ht="31.5">
      <c r="A365" s="3" t="s">
        <v>6163</v>
      </c>
      <c r="B365" s="4" t="s">
        <v>8301</v>
      </c>
      <c r="C365" s="4"/>
      <c r="D365" s="4" t="s">
        <v>8300</v>
      </c>
      <c r="E365" s="4" t="s">
        <v>13</v>
      </c>
      <c r="F365" s="4" t="s">
        <v>7586</v>
      </c>
      <c r="G365" s="25">
        <v>2.34</v>
      </c>
      <c r="H365" s="25">
        <v>58056.544000000009</v>
      </c>
      <c r="I365" s="4" t="s">
        <v>7587</v>
      </c>
      <c r="J365" s="15"/>
      <c r="K365" s="15"/>
    </row>
    <row r="366" spans="1:11" ht="31.5">
      <c r="A366" s="3" t="s">
        <v>6163</v>
      </c>
      <c r="B366" s="4" t="s">
        <v>8303</v>
      </c>
      <c r="C366" s="4"/>
      <c r="D366" s="4" t="s">
        <v>8302</v>
      </c>
      <c r="E366" s="4" t="s">
        <v>13</v>
      </c>
      <c r="F366" s="4" t="s">
        <v>7586</v>
      </c>
      <c r="G366" s="25">
        <v>2.34</v>
      </c>
      <c r="H366" s="25">
        <v>29097.359200000003</v>
      </c>
      <c r="I366" s="4" t="s">
        <v>7587</v>
      </c>
      <c r="J366" s="15"/>
      <c r="K366" s="15"/>
    </row>
    <row r="367" spans="1:11" ht="31.5">
      <c r="A367" s="3" t="s">
        <v>6163</v>
      </c>
      <c r="B367" s="4" t="s">
        <v>8305</v>
      </c>
      <c r="C367" s="4"/>
      <c r="D367" s="4" t="s">
        <v>8304</v>
      </c>
      <c r="E367" s="4" t="s">
        <v>13</v>
      </c>
      <c r="F367" s="4" t="s">
        <v>7586</v>
      </c>
      <c r="G367" s="25">
        <v>2.34</v>
      </c>
      <c r="H367" s="25">
        <v>24856.322400000005</v>
      </c>
      <c r="I367" s="4" t="s">
        <v>7587</v>
      </c>
      <c r="J367" s="15"/>
      <c r="K367" s="15"/>
    </row>
    <row r="368" spans="1:11" ht="31.5">
      <c r="A368" s="3" t="s">
        <v>6163</v>
      </c>
      <c r="B368" s="4" t="s">
        <v>8307</v>
      </c>
      <c r="C368" s="4"/>
      <c r="D368" s="4" t="s">
        <v>8306</v>
      </c>
      <c r="E368" s="4" t="s">
        <v>13</v>
      </c>
      <c r="F368" s="4" t="s">
        <v>7586</v>
      </c>
      <c r="G368" s="25">
        <v>2.34</v>
      </c>
      <c r="H368" s="25">
        <v>31706.292800000007</v>
      </c>
      <c r="I368" s="4" t="s">
        <v>7587</v>
      </c>
      <c r="J368" s="15"/>
      <c r="K368" s="15"/>
    </row>
    <row r="369" spans="1:11" ht="31.5">
      <c r="A369" s="3" t="s">
        <v>6163</v>
      </c>
      <c r="B369" s="4" t="s">
        <v>8309</v>
      </c>
      <c r="C369" s="4"/>
      <c r="D369" s="4" t="s">
        <v>8308</v>
      </c>
      <c r="E369" s="4" t="s">
        <v>13</v>
      </c>
      <c r="F369" s="4" t="s">
        <v>7586</v>
      </c>
      <c r="G369" s="25">
        <v>2.34</v>
      </c>
      <c r="H369" s="25">
        <v>27839.229600000006</v>
      </c>
      <c r="I369" s="4" t="s">
        <v>7587</v>
      </c>
      <c r="J369" s="15"/>
      <c r="K369" s="15"/>
    </row>
    <row r="370" spans="1:11" ht="31.5">
      <c r="A370" s="3" t="s">
        <v>6163</v>
      </c>
      <c r="B370" s="4" t="s">
        <v>8311</v>
      </c>
      <c r="C370" s="4"/>
      <c r="D370" s="4" t="s">
        <v>8310</v>
      </c>
      <c r="E370" s="4" t="s">
        <v>13</v>
      </c>
      <c r="F370" s="4" t="s">
        <v>7586</v>
      </c>
      <c r="G370" s="25">
        <v>2.34</v>
      </c>
      <c r="H370" s="25">
        <v>34876.805600000007</v>
      </c>
      <c r="I370" s="4" t="s">
        <v>7587</v>
      </c>
      <c r="J370" s="15"/>
      <c r="K370" s="15"/>
    </row>
    <row r="371" spans="1:11" ht="31.5">
      <c r="A371" s="3" t="s">
        <v>6163</v>
      </c>
      <c r="B371" s="4" t="s">
        <v>8313</v>
      </c>
      <c r="C371" s="4"/>
      <c r="D371" s="4" t="s">
        <v>8312</v>
      </c>
      <c r="E371" s="4" t="s">
        <v>13</v>
      </c>
      <c r="F371" s="4" t="s">
        <v>7586</v>
      </c>
      <c r="G371" s="25">
        <v>2.34</v>
      </c>
      <c r="H371" s="25">
        <v>38364.580800000003</v>
      </c>
      <c r="I371" s="4" t="s">
        <v>7587</v>
      </c>
      <c r="J371" s="15"/>
      <c r="K371" s="15"/>
    </row>
    <row r="372" spans="1:11" ht="31.5">
      <c r="A372" s="3" t="s">
        <v>6163</v>
      </c>
      <c r="B372" s="4" t="s">
        <v>8315</v>
      </c>
      <c r="C372" s="4"/>
      <c r="D372" s="4" t="s">
        <v>8314</v>
      </c>
      <c r="E372" s="4" t="s">
        <v>13</v>
      </c>
      <c r="F372" s="4" t="s">
        <v>7586</v>
      </c>
      <c r="G372" s="25">
        <v>2.34</v>
      </c>
      <c r="H372" s="25">
        <v>16710.551676000003</v>
      </c>
      <c r="I372" s="4" t="s">
        <v>7587</v>
      </c>
      <c r="J372" s="15"/>
      <c r="K372" s="15"/>
    </row>
    <row r="373" spans="1:11" ht="31.5">
      <c r="A373" s="3" t="s">
        <v>6163</v>
      </c>
      <c r="B373" s="4" t="s">
        <v>8317</v>
      </c>
      <c r="C373" s="4"/>
      <c r="D373" s="4" t="s">
        <v>8316</v>
      </c>
      <c r="E373" s="4" t="s">
        <v>13</v>
      </c>
      <c r="F373" s="4" t="s">
        <v>7586</v>
      </c>
      <c r="G373" s="25">
        <v>2.34</v>
      </c>
      <c r="H373" s="25">
        <v>32589.429599999999</v>
      </c>
      <c r="I373" s="4" t="s">
        <v>7587</v>
      </c>
      <c r="J373" s="15"/>
      <c r="K373" s="15"/>
    </row>
    <row r="374" spans="1:11" ht="31.5">
      <c r="A374" s="3" t="s">
        <v>6163</v>
      </c>
      <c r="B374" s="4" t="s">
        <v>8319</v>
      </c>
      <c r="C374" s="4"/>
      <c r="D374" s="4" t="s">
        <v>8318</v>
      </c>
      <c r="E374" s="4" t="s">
        <v>13</v>
      </c>
      <c r="F374" s="4" t="s">
        <v>7586</v>
      </c>
      <c r="G374" s="25">
        <v>2.34</v>
      </c>
      <c r="H374" s="25">
        <v>68291.93280000001</v>
      </c>
      <c r="I374" s="4" t="s">
        <v>7587</v>
      </c>
      <c r="J374" s="15"/>
      <c r="K374" s="15"/>
    </row>
    <row r="375" spans="1:11" ht="31.5">
      <c r="A375" s="3" t="s">
        <v>6163</v>
      </c>
      <c r="B375" s="4" t="s">
        <v>8321</v>
      </c>
      <c r="C375" s="4"/>
      <c r="D375" s="4" t="s">
        <v>8320</v>
      </c>
      <c r="E375" s="4" t="s">
        <v>13</v>
      </c>
      <c r="F375" s="4" t="s">
        <v>7586</v>
      </c>
      <c r="G375" s="25">
        <v>2.34</v>
      </c>
      <c r="H375" s="25">
        <v>40076.108800000002</v>
      </c>
      <c r="I375" s="4" t="s">
        <v>7587</v>
      </c>
      <c r="J375" s="15"/>
      <c r="K375" s="15"/>
    </row>
    <row r="376" spans="1:11" ht="31.5">
      <c r="A376" s="3" t="s">
        <v>6163</v>
      </c>
      <c r="B376" s="4" t="s">
        <v>8323</v>
      </c>
      <c r="C376" s="4"/>
      <c r="D376" s="4" t="s">
        <v>8322</v>
      </c>
      <c r="E376" s="4" t="s">
        <v>13</v>
      </c>
      <c r="F376" s="4" t="s">
        <v>7586</v>
      </c>
      <c r="G376" s="25">
        <v>2.34</v>
      </c>
      <c r="H376" s="25">
        <v>28629.546400000003</v>
      </c>
      <c r="I376" s="4" t="s">
        <v>7587</v>
      </c>
      <c r="J376" s="15"/>
      <c r="K376" s="15"/>
    </row>
    <row r="377" spans="1:11" ht="31.5">
      <c r="A377" s="3" t="s">
        <v>6163</v>
      </c>
      <c r="B377" s="4" t="s">
        <v>8325</v>
      </c>
      <c r="C377" s="4"/>
      <c r="D377" s="4" t="s">
        <v>8324</v>
      </c>
      <c r="E377" s="4" t="s">
        <v>13</v>
      </c>
      <c r="F377" s="4" t="s">
        <v>7586</v>
      </c>
      <c r="G377" s="25">
        <v>2.34</v>
      </c>
      <c r="H377" s="25">
        <v>42210.386400000003</v>
      </c>
      <c r="I377" s="4" t="s">
        <v>7587</v>
      </c>
      <c r="J377" s="15"/>
      <c r="K377" s="15"/>
    </row>
    <row r="378" spans="1:11" ht="31.5">
      <c r="A378" s="3" t="s">
        <v>6163</v>
      </c>
      <c r="B378" s="4" t="s">
        <v>8327</v>
      </c>
      <c r="C378" s="4"/>
      <c r="D378" s="4" t="s">
        <v>8326</v>
      </c>
      <c r="E378" s="4" t="s">
        <v>13</v>
      </c>
      <c r="F378" s="4" t="s">
        <v>7586</v>
      </c>
      <c r="G378" s="25">
        <v>2.34</v>
      </c>
      <c r="H378" s="25">
        <v>31492.406400000003</v>
      </c>
      <c r="I378" s="4" t="s">
        <v>7587</v>
      </c>
      <c r="J378" s="15"/>
      <c r="K378" s="15"/>
    </row>
    <row r="379" spans="1:11" ht="31.5">
      <c r="A379" s="3" t="s">
        <v>6163</v>
      </c>
      <c r="B379" s="4" t="s">
        <v>8329</v>
      </c>
      <c r="C379" s="4"/>
      <c r="D379" s="4" t="s">
        <v>8328</v>
      </c>
      <c r="E379" s="4" t="s">
        <v>13</v>
      </c>
      <c r="F379" s="4" t="s">
        <v>7586</v>
      </c>
      <c r="G379" s="25">
        <v>2.34</v>
      </c>
      <c r="H379" s="25">
        <v>46431.476000000002</v>
      </c>
      <c r="I379" s="4" t="s">
        <v>7587</v>
      </c>
      <c r="J379" s="15"/>
      <c r="K379" s="15"/>
    </row>
    <row r="380" spans="1:11" ht="31.5">
      <c r="A380" s="3" t="s">
        <v>6163</v>
      </c>
      <c r="B380" s="4" t="s">
        <v>8331</v>
      </c>
      <c r="C380" s="4"/>
      <c r="D380" s="4" t="s">
        <v>8330</v>
      </c>
      <c r="E380" s="4" t="s">
        <v>13</v>
      </c>
      <c r="F380" s="4" t="s">
        <v>7586</v>
      </c>
      <c r="G380" s="25">
        <v>2.34</v>
      </c>
      <c r="H380" s="25">
        <v>34641.734400000001</v>
      </c>
      <c r="I380" s="4" t="s">
        <v>7587</v>
      </c>
      <c r="J380" s="15"/>
      <c r="K380" s="15"/>
    </row>
    <row r="381" spans="1:11" ht="31.5">
      <c r="A381" s="3" t="s">
        <v>6163</v>
      </c>
      <c r="B381" s="4" t="s">
        <v>8333</v>
      </c>
      <c r="C381" s="4"/>
      <c r="D381" s="4" t="s">
        <v>8332</v>
      </c>
      <c r="E381" s="4" t="s">
        <v>13</v>
      </c>
      <c r="F381" s="4" t="s">
        <v>7586</v>
      </c>
      <c r="G381" s="25">
        <v>2.34</v>
      </c>
      <c r="H381" s="25">
        <v>51074.5144</v>
      </c>
      <c r="I381" s="4" t="s">
        <v>7587</v>
      </c>
      <c r="J381" s="15"/>
      <c r="K381" s="15"/>
    </row>
    <row r="382" spans="1:11" ht="31.5">
      <c r="A382" s="3" t="s">
        <v>6163</v>
      </c>
      <c r="B382" s="4" t="s">
        <v>8335</v>
      </c>
      <c r="C382" s="4"/>
      <c r="D382" s="4" t="s">
        <v>8334</v>
      </c>
      <c r="E382" s="4" t="s">
        <v>13</v>
      </c>
      <c r="F382" s="4" t="s">
        <v>7586</v>
      </c>
      <c r="G382" s="25">
        <v>2.34</v>
      </c>
      <c r="H382" s="25">
        <v>19591.276068000003</v>
      </c>
      <c r="I382" s="4" t="s">
        <v>7587</v>
      </c>
      <c r="J382" s="15"/>
      <c r="K382" s="15"/>
    </row>
    <row r="383" spans="1:11" ht="31.5">
      <c r="A383" s="3" t="s">
        <v>6163</v>
      </c>
      <c r="B383" s="4" t="s">
        <v>8337</v>
      </c>
      <c r="C383" s="4"/>
      <c r="D383" s="4" t="s">
        <v>8336</v>
      </c>
      <c r="E383" s="4" t="s">
        <v>13</v>
      </c>
      <c r="F383" s="4" t="s">
        <v>7586</v>
      </c>
      <c r="G383" s="25">
        <v>2.34</v>
      </c>
      <c r="H383" s="25">
        <v>43886.169600000008</v>
      </c>
      <c r="I383" s="4" t="s">
        <v>7587</v>
      </c>
      <c r="J383" s="15"/>
      <c r="K383" s="15"/>
    </row>
    <row r="384" spans="1:11" ht="31.5">
      <c r="A384" s="3" t="s">
        <v>6163</v>
      </c>
      <c r="B384" s="4" t="s">
        <v>8339</v>
      </c>
      <c r="C384" s="4"/>
      <c r="D384" s="4" t="s">
        <v>8338</v>
      </c>
      <c r="E384" s="4" t="s">
        <v>13</v>
      </c>
      <c r="F384" s="4" t="s">
        <v>7586</v>
      </c>
      <c r="G384" s="25">
        <v>2.34</v>
      </c>
      <c r="H384" s="25">
        <v>152944.35519999999</v>
      </c>
      <c r="I384" s="4" t="s">
        <v>7587</v>
      </c>
      <c r="J384" s="15"/>
      <c r="K384" s="15"/>
    </row>
    <row r="385" spans="1:11" ht="31.5">
      <c r="A385" s="3" t="s">
        <v>6163</v>
      </c>
      <c r="B385" s="4" t="s">
        <v>8341</v>
      </c>
      <c r="C385" s="4"/>
      <c r="D385" s="4" t="s">
        <v>8340</v>
      </c>
      <c r="E385" s="4" t="s">
        <v>13</v>
      </c>
      <c r="F385" s="4" t="s">
        <v>7586</v>
      </c>
      <c r="G385" s="25">
        <v>2.34</v>
      </c>
      <c r="H385" s="25">
        <v>50691.149600000004</v>
      </c>
      <c r="I385" s="4" t="s">
        <v>7587</v>
      </c>
      <c r="J385" s="15"/>
      <c r="K385" s="15"/>
    </row>
    <row r="386" spans="1:11" ht="31.5">
      <c r="A386" s="3" t="s">
        <v>6163</v>
      </c>
      <c r="B386" s="4" t="s">
        <v>8343</v>
      </c>
      <c r="C386" s="4"/>
      <c r="D386" s="4" t="s">
        <v>8342</v>
      </c>
      <c r="E386" s="4" t="s">
        <v>13</v>
      </c>
      <c r="F386" s="4" t="s">
        <v>7586</v>
      </c>
      <c r="G386" s="25">
        <v>2.34</v>
      </c>
      <c r="H386" s="25">
        <v>38673.7624</v>
      </c>
      <c r="I386" s="4" t="s">
        <v>7587</v>
      </c>
      <c r="J386" s="15"/>
      <c r="K386" s="15"/>
    </row>
    <row r="387" spans="1:11" ht="31.5">
      <c r="A387" s="3" t="s">
        <v>6163</v>
      </c>
      <c r="B387" s="4" t="s">
        <v>8345</v>
      </c>
      <c r="C387" s="4"/>
      <c r="D387" s="4" t="s">
        <v>8344</v>
      </c>
      <c r="E387" s="4" t="s">
        <v>13</v>
      </c>
      <c r="F387" s="4" t="s">
        <v>7586</v>
      </c>
      <c r="G387" s="25">
        <v>2.34</v>
      </c>
      <c r="H387" s="25">
        <v>45737.036800000002</v>
      </c>
      <c r="I387" s="4" t="s">
        <v>7587</v>
      </c>
      <c r="J387" s="15"/>
      <c r="K387" s="15"/>
    </row>
    <row r="388" spans="1:11" ht="31.5">
      <c r="A388" s="3" t="s">
        <v>6163</v>
      </c>
      <c r="B388" s="4" t="s">
        <v>8347</v>
      </c>
      <c r="C388" s="4"/>
      <c r="D388" s="4" t="s">
        <v>8346</v>
      </c>
      <c r="E388" s="4" t="s">
        <v>13</v>
      </c>
      <c r="F388" s="4" t="s">
        <v>7586</v>
      </c>
      <c r="G388" s="25">
        <v>2.34</v>
      </c>
      <c r="H388" s="25">
        <v>42541.189600000005</v>
      </c>
      <c r="I388" s="4" t="s">
        <v>7587</v>
      </c>
      <c r="J388" s="15"/>
      <c r="K388" s="15"/>
    </row>
    <row r="389" spans="1:11" ht="31.5">
      <c r="A389" s="3" t="s">
        <v>6163</v>
      </c>
      <c r="B389" s="4" t="s">
        <v>8349</v>
      </c>
      <c r="C389" s="4"/>
      <c r="D389" s="4" t="s">
        <v>8348</v>
      </c>
      <c r="E389" s="4" t="s">
        <v>13</v>
      </c>
      <c r="F389" s="4" t="s">
        <v>7586</v>
      </c>
      <c r="G389" s="25">
        <v>2.34</v>
      </c>
      <c r="H389" s="25">
        <v>50310.769600000007</v>
      </c>
      <c r="I389" s="4" t="s">
        <v>7587</v>
      </c>
      <c r="J389" s="15"/>
      <c r="K389" s="15"/>
    </row>
    <row r="390" spans="1:11" ht="31.5">
      <c r="A390" s="3" t="s">
        <v>6163</v>
      </c>
      <c r="B390" s="4" t="s">
        <v>8351</v>
      </c>
      <c r="C390" s="4"/>
      <c r="D390" s="4" t="s">
        <v>8350</v>
      </c>
      <c r="E390" s="4" t="s">
        <v>13</v>
      </c>
      <c r="F390" s="4" t="s">
        <v>7586</v>
      </c>
      <c r="G390" s="25">
        <v>2.34</v>
      </c>
      <c r="H390" s="25">
        <v>46795.330399999999</v>
      </c>
      <c r="I390" s="4" t="s">
        <v>7587</v>
      </c>
      <c r="J390" s="15"/>
      <c r="K390" s="15"/>
    </row>
    <row r="391" spans="1:11" ht="31.5">
      <c r="A391" s="3" t="s">
        <v>6163</v>
      </c>
      <c r="B391" s="4" t="s">
        <v>8353</v>
      </c>
      <c r="C391" s="4"/>
      <c r="D391" s="4" t="s">
        <v>8352</v>
      </c>
      <c r="E391" s="4" t="s">
        <v>13</v>
      </c>
      <c r="F391" s="4" t="s">
        <v>7586</v>
      </c>
      <c r="G391" s="25">
        <v>2.34</v>
      </c>
      <c r="H391" s="25">
        <v>55341.832000000002</v>
      </c>
      <c r="I391" s="4" t="s">
        <v>7587</v>
      </c>
      <c r="J391" s="15"/>
      <c r="K391" s="15"/>
    </row>
    <row r="392" spans="1:11" ht="31.5">
      <c r="A392" s="3" t="s">
        <v>6163</v>
      </c>
      <c r="B392" s="4" t="s">
        <v>8355</v>
      </c>
      <c r="C392" s="4"/>
      <c r="D392" s="4" t="s">
        <v>8354</v>
      </c>
      <c r="E392" s="4" t="s">
        <v>13</v>
      </c>
      <c r="F392" s="4" t="s">
        <v>7586</v>
      </c>
      <c r="G392" s="25">
        <v>2.34</v>
      </c>
      <c r="H392" s="25">
        <v>47678.685600000012</v>
      </c>
      <c r="I392" s="4" t="s">
        <v>7587</v>
      </c>
      <c r="J392" s="15"/>
      <c r="K392" s="15"/>
    </row>
    <row r="393" spans="1:11" ht="31.5">
      <c r="A393" s="3" t="s">
        <v>6163</v>
      </c>
      <c r="B393" s="4" t="s">
        <v>8357</v>
      </c>
      <c r="C393" s="4"/>
      <c r="D393" s="4" t="s">
        <v>8356</v>
      </c>
      <c r="E393" s="4" t="s">
        <v>13</v>
      </c>
      <c r="F393" s="4" t="s">
        <v>7586</v>
      </c>
      <c r="G393" s="25">
        <v>2.34</v>
      </c>
      <c r="H393" s="25">
        <v>161875.60480000003</v>
      </c>
      <c r="I393" s="4" t="s">
        <v>7587</v>
      </c>
      <c r="J393" s="15"/>
      <c r="K393" s="15"/>
    </row>
    <row r="394" spans="1:11" ht="31.5">
      <c r="A394" s="3" t="s">
        <v>6163</v>
      </c>
      <c r="B394" s="4" t="s">
        <v>8359</v>
      </c>
      <c r="C394" s="4"/>
      <c r="D394" s="4" t="s">
        <v>8358</v>
      </c>
      <c r="E394" s="4" t="s">
        <v>13</v>
      </c>
      <c r="F394" s="4" t="s">
        <v>7586</v>
      </c>
      <c r="G394" s="25">
        <v>2.34</v>
      </c>
      <c r="H394" s="25">
        <v>54926.362399999998</v>
      </c>
      <c r="I394" s="4" t="s">
        <v>7587</v>
      </c>
      <c r="J394" s="15"/>
      <c r="K394" s="15"/>
    </row>
    <row r="395" spans="1:11" ht="31.5">
      <c r="A395" s="3" t="s">
        <v>6163</v>
      </c>
      <c r="B395" s="4" t="s">
        <v>8361</v>
      </c>
      <c r="C395" s="4"/>
      <c r="D395" s="4" t="s">
        <v>8360</v>
      </c>
      <c r="E395" s="4" t="s">
        <v>13</v>
      </c>
      <c r="F395" s="4" t="s">
        <v>7586</v>
      </c>
      <c r="G395" s="25">
        <v>2.34</v>
      </c>
      <c r="H395" s="25">
        <v>50381.531200000005</v>
      </c>
      <c r="I395" s="4" t="s">
        <v>7587</v>
      </c>
      <c r="J395" s="15"/>
      <c r="K395" s="15"/>
    </row>
    <row r="396" spans="1:11" ht="31.5">
      <c r="A396" s="3" t="s">
        <v>6163</v>
      </c>
      <c r="B396" s="4" t="s">
        <v>8363</v>
      </c>
      <c r="C396" s="4"/>
      <c r="D396" s="4" t="s">
        <v>8362</v>
      </c>
      <c r="E396" s="4" t="s">
        <v>13</v>
      </c>
      <c r="F396" s="4" t="s">
        <v>7586</v>
      </c>
      <c r="G396" s="25">
        <v>2.34</v>
      </c>
      <c r="H396" s="25">
        <v>75258.892800000016</v>
      </c>
      <c r="I396" s="4" t="s">
        <v>7587</v>
      </c>
      <c r="J396" s="15"/>
      <c r="K396" s="15"/>
    </row>
    <row r="397" spans="1:11" ht="31.5">
      <c r="A397" s="3" t="s">
        <v>6163</v>
      </c>
      <c r="B397" s="4" t="s">
        <v>8365</v>
      </c>
      <c r="C397" s="4"/>
      <c r="D397" s="4" t="s">
        <v>8364</v>
      </c>
      <c r="E397" s="4" t="s">
        <v>13</v>
      </c>
      <c r="F397" s="4" t="s">
        <v>7586</v>
      </c>
      <c r="G397" s="25">
        <v>2.34</v>
      </c>
      <c r="H397" s="25">
        <v>55419.655200000001</v>
      </c>
      <c r="I397" s="4" t="s">
        <v>7587</v>
      </c>
      <c r="J397" s="15"/>
      <c r="K397" s="15"/>
    </row>
    <row r="398" spans="1:11" ht="31.5">
      <c r="A398" s="3" t="s">
        <v>6163</v>
      </c>
      <c r="B398" s="4" t="s">
        <v>8367</v>
      </c>
      <c r="C398" s="4"/>
      <c r="D398" s="4" t="s">
        <v>8366</v>
      </c>
      <c r="E398" s="4" t="s">
        <v>13</v>
      </c>
      <c r="F398" s="4" t="s">
        <v>7586</v>
      </c>
      <c r="G398" s="25">
        <v>2.34</v>
      </c>
      <c r="H398" s="25">
        <v>82784.811200000026</v>
      </c>
      <c r="I398" s="4" t="s">
        <v>7587</v>
      </c>
      <c r="J398" s="15"/>
      <c r="K398" s="15"/>
    </row>
    <row r="399" spans="1:11" ht="31.5">
      <c r="A399" s="3" t="s">
        <v>6163</v>
      </c>
      <c r="B399" s="4" t="s">
        <v>8369</v>
      </c>
      <c r="C399" s="4"/>
      <c r="D399" s="4" t="s">
        <v>8368</v>
      </c>
      <c r="E399" s="4" t="s">
        <v>13</v>
      </c>
      <c r="F399" s="4" t="s">
        <v>7586</v>
      </c>
      <c r="G399" s="25">
        <v>2.34</v>
      </c>
      <c r="H399" s="25">
        <v>60961.700800000013</v>
      </c>
      <c r="I399" s="4" t="s">
        <v>7587</v>
      </c>
      <c r="J399" s="15"/>
      <c r="K399" s="15"/>
    </row>
    <row r="400" spans="1:11" ht="31.5">
      <c r="A400" s="3" t="s">
        <v>6163</v>
      </c>
      <c r="B400" s="4" t="s">
        <v>8371</v>
      </c>
      <c r="C400" s="4"/>
      <c r="D400" s="4" t="s">
        <v>8370</v>
      </c>
      <c r="E400" s="4" t="s">
        <v>13</v>
      </c>
      <c r="F400" s="4" t="s">
        <v>7586</v>
      </c>
      <c r="G400" s="25">
        <v>2.34</v>
      </c>
      <c r="H400" s="25">
        <v>91063.33600000001</v>
      </c>
      <c r="I400" s="4" t="s">
        <v>7587</v>
      </c>
      <c r="J400" s="15"/>
      <c r="K400" s="15"/>
    </row>
    <row r="401" spans="1:11" ht="31.5">
      <c r="A401" s="3" t="s">
        <v>6163</v>
      </c>
      <c r="B401" s="4" t="s">
        <v>8373</v>
      </c>
      <c r="C401" s="4"/>
      <c r="D401" s="4" t="s">
        <v>8372</v>
      </c>
      <c r="E401" s="4" t="s">
        <v>13</v>
      </c>
      <c r="F401" s="4" t="s">
        <v>7586</v>
      </c>
      <c r="G401" s="25">
        <v>2.34</v>
      </c>
      <c r="H401" s="25">
        <v>79426.911200000017</v>
      </c>
      <c r="I401" s="4" t="s">
        <v>7587</v>
      </c>
      <c r="J401" s="15"/>
      <c r="K401" s="15"/>
    </row>
    <row r="402" spans="1:11" ht="31.5">
      <c r="A402" s="3" t="s">
        <v>6163</v>
      </c>
      <c r="B402" s="4" t="s">
        <v>8375</v>
      </c>
      <c r="C402" s="4"/>
      <c r="D402" s="4" t="s">
        <v>8374</v>
      </c>
      <c r="E402" s="4" t="s">
        <v>13</v>
      </c>
      <c r="F402" s="4" t="s">
        <v>7586</v>
      </c>
      <c r="G402" s="25">
        <v>2.34</v>
      </c>
      <c r="H402" s="25">
        <v>236644.04399999999</v>
      </c>
      <c r="I402" s="4" t="s">
        <v>7587</v>
      </c>
      <c r="J402" s="15"/>
      <c r="K402" s="15"/>
    </row>
    <row r="403" spans="1:11" ht="31.5">
      <c r="A403" s="3" t="s">
        <v>6163</v>
      </c>
      <c r="B403" s="4" t="s">
        <v>8377</v>
      </c>
      <c r="C403" s="4"/>
      <c r="D403" s="4" t="s">
        <v>8376</v>
      </c>
      <c r="E403" s="4" t="s">
        <v>13</v>
      </c>
      <c r="F403" s="4" t="s">
        <v>7586</v>
      </c>
      <c r="G403" s="25">
        <v>2.34</v>
      </c>
      <c r="H403" s="25">
        <v>71492.148000000016</v>
      </c>
      <c r="I403" s="4" t="s">
        <v>7587</v>
      </c>
      <c r="J403" s="15"/>
      <c r="K403" s="15"/>
    </row>
    <row r="404" spans="1:11" ht="31.5">
      <c r="A404" s="3" t="s">
        <v>6163</v>
      </c>
      <c r="B404" s="4" t="s">
        <v>8379</v>
      </c>
      <c r="C404" s="4"/>
      <c r="D404" s="4" t="s">
        <v>8378</v>
      </c>
      <c r="E404" s="4" t="s">
        <v>13</v>
      </c>
      <c r="F404" s="4" t="s">
        <v>7586</v>
      </c>
      <c r="G404" s="25">
        <v>2.34</v>
      </c>
      <c r="H404" s="25">
        <v>8517.8912000000018</v>
      </c>
      <c r="I404" s="4" t="s">
        <v>7587</v>
      </c>
      <c r="J404" s="15"/>
      <c r="K404" s="15"/>
    </row>
    <row r="405" spans="1:11" ht="31.5">
      <c r="A405" s="3" t="s">
        <v>6163</v>
      </c>
      <c r="B405" s="4" t="s">
        <v>8381</v>
      </c>
      <c r="C405" s="4"/>
      <c r="D405" s="4" t="s">
        <v>8380</v>
      </c>
      <c r="E405" s="4" t="s">
        <v>13</v>
      </c>
      <c r="F405" s="4" t="s">
        <v>7586</v>
      </c>
      <c r="G405" s="25">
        <v>2.34</v>
      </c>
      <c r="H405" s="25">
        <v>9293.0655999999999</v>
      </c>
      <c r="I405" s="4" t="s">
        <v>7587</v>
      </c>
      <c r="J405" s="15"/>
      <c r="K405" s="15"/>
    </row>
    <row r="406" spans="1:11" ht="31.5">
      <c r="A406" s="3" t="s">
        <v>6163</v>
      </c>
      <c r="B406" s="4" t="s">
        <v>8383</v>
      </c>
      <c r="C406" s="4"/>
      <c r="D406" s="4" t="s">
        <v>8382</v>
      </c>
      <c r="E406" s="4" t="s">
        <v>13</v>
      </c>
      <c r="F406" s="4" t="s">
        <v>7586</v>
      </c>
      <c r="G406" s="25">
        <v>2.34</v>
      </c>
      <c r="H406" s="25">
        <v>10684.200800000001</v>
      </c>
      <c r="I406" s="4" t="s">
        <v>7587</v>
      </c>
      <c r="J406" s="15"/>
      <c r="K406" s="15"/>
    </row>
    <row r="407" spans="1:11" ht="31.5">
      <c r="A407" s="3" t="s">
        <v>6163</v>
      </c>
      <c r="B407" s="4" t="s">
        <v>8385</v>
      </c>
      <c r="C407" s="4"/>
      <c r="D407" s="4" t="s">
        <v>8384</v>
      </c>
      <c r="E407" s="4" t="s">
        <v>13</v>
      </c>
      <c r="F407" s="4" t="s">
        <v>7586</v>
      </c>
      <c r="G407" s="25">
        <v>2.34</v>
      </c>
      <c r="H407" s="25">
        <v>11020.165884000002</v>
      </c>
      <c r="I407" s="4" t="s">
        <v>7587</v>
      </c>
      <c r="J407" s="15"/>
      <c r="K407" s="15"/>
    </row>
    <row r="408" spans="1:11" ht="31.5">
      <c r="A408" s="3" t="s">
        <v>6163</v>
      </c>
      <c r="B408" s="4" t="s">
        <v>8387</v>
      </c>
      <c r="C408" s="4"/>
      <c r="D408" s="4" t="s">
        <v>8386</v>
      </c>
      <c r="E408" s="4" t="s">
        <v>13</v>
      </c>
      <c r="F408" s="4" t="s">
        <v>7586</v>
      </c>
      <c r="G408" s="25">
        <v>2.34</v>
      </c>
      <c r="H408" s="25">
        <v>18265.156000000003</v>
      </c>
      <c r="I408" s="4" t="s">
        <v>7587</v>
      </c>
      <c r="J408" s="15"/>
      <c r="K408" s="15"/>
    </row>
    <row r="409" spans="1:11" ht="31.5">
      <c r="A409" s="3" t="s">
        <v>6163</v>
      </c>
      <c r="B409" s="4" t="s">
        <v>8389</v>
      </c>
      <c r="C409" s="4"/>
      <c r="D409" s="4" t="s">
        <v>8388</v>
      </c>
      <c r="E409" s="4" t="s">
        <v>13</v>
      </c>
      <c r="F409" s="4" t="s">
        <v>7586</v>
      </c>
      <c r="G409" s="25">
        <v>2.34</v>
      </c>
      <c r="H409" s="25">
        <v>11884.308800000001</v>
      </c>
      <c r="I409" s="4" t="s">
        <v>7587</v>
      </c>
      <c r="J409" s="15"/>
      <c r="K409" s="15"/>
    </row>
    <row r="410" spans="1:11" ht="31.5">
      <c r="A410" s="3" t="s">
        <v>6163</v>
      </c>
      <c r="B410" s="4" t="s">
        <v>8391</v>
      </c>
      <c r="C410" s="4"/>
      <c r="D410" s="4" t="s">
        <v>8390</v>
      </c>
      <c r="E410" s="4" t="s">
        <v>13</v>
      </c>
      <c r="F410" s="4" t="s">
        <v>7586</v>
      </c>
      <c r="G410" s="25">
        <v>2.34</v>
      </c>
      <c r="H410" s="25">
        <v>20091.635200000001</v>
      </c>
      <c r="I410" s="4" t="s">
        <v>7587</v>
      </c>
      <c r="J410" s="15"/>
      <c r="K410" s="15"/>
    </row>
    <row r="411" spans="1:11" ht="31.5">
      <c r="A411" s="3" t="s">
        <v>6163</v>
      </c>
      <c r="B411" s="4" t="s">
        <v>8393</v>
      </c>
      <c r="C411" s="4"/>
      <c r="D411" s="4" t="s">
        <v>8392</v>
      </c>
      <c r="E411" s="4" t="s">
        <v>13</v>
      </c>
      <c r="F411" s="4" t="s">
        <v>7586</v>
      </c>
      <c r="G411" s="25">
        <v>2.34</v>
      </c>
      <c r="H411" s="25">
        <v>13334.335560000003</v>
      </c>
      <c r="I411" s="4" t="s">
        <v>7587</v>
      </c>
      <c r="J411" s="15"/>
      <c r="K411" s="15"/>
    </row>
    <row r="412" spans="1:11" ht="31.5">
      <c r="A412" s="3" t="s">
        <v>6163</v>
      </c>
      <c r="B412" s="4" t="s">
        <v>8395</v>
      </c>
      <c r="C412" s="4"/>
      <c r="D412" s="4" t="s">
        <v>8394</v>
      </c>
      <c r="E412" s="4" t="s">
        <v>13</v>
      </c>
      <c r="F412" s="4" t="s">
        <v>7586</v>
      </c>
      <c r="G412" s="25">
        <v>2.34</v>
      </c>
      <c r="H412" s="25">
        <v>22100.842400000001</v>
      </c>
      <c r="I412" s="4" t="s">
        <v>7587</v>
      </c>
      <c r="J412" s="15"/>
      <c r="K412" s="15"/>
    </row>
    <row r="413" spans="1:11" ht="31.5">
      <c r="A413" s="3" t="s">
        <v>6163</v>
      </c>
      <c r="B413" s="4" t="s">
        <v>8397</v>
      </c>
      <c r="C413" s="4"/>
      <c r="D413" s="4" t="s">
        <v>8396</v>
      </c>
      <c r="E413" s="4" t="s">
        <v>13</v>
      </c>
      <c r="F413" s="4" t="s">
        <v>7586</v>
      </c>
      <c r="G413" s="25">
        <v>2.34</v>
      </c>
      <c r="H413" s="25">
        <v>9557.1370440000028</v>
      </c>
      <c r="I413" s="4" t="s">
        <v>7587</v>
      </c>
      <c r="J413" s="15"/>
      <c r="K413" s="15"/>
    </row>
    <row r="414" spans="1:11" ht="31.5">
      <c r="A414" s="3" t="s">
        <v>6163</v>
      </c>
      <c r="B414" s="4" t="s">
        <v>8399</v>
      </c>
      <c r="C414" s="4"/>
      <c r="D414" s="4" t="s">
        <v>8398</v>
      </c>
      <c r="E414" s="4" t="s">
        <v>13</v>
      </c>
      <c r="F414" s="4" t="s">
        <v>7586</v>
      </c>
      <c r="G414" s="25">
        <v>2.34</v>
      </c>
      <c r="H414" s="25">
        <v>17441.060000000001</v>
      </c>
      <c r="I414" s="4" t="s">
        <v>7587</v>
      </c>
      <c r="J414" s="15"/>
      <c r="K414" s="15"/>
    </row>
    <row r="415" spans="1:11" ht="31.5">
      <c r="A415" s="3" t="s">
        <v>6163</v>
      </c>
      <c r="B415" s="4" t="s">
        <v>8401</v>
      </c>
      <c r="C415" s="4"/>
      <c r="D415" s="4" t="s">
        <v>8400</v>
      </c>
      <c r="E415" s="4" t="s">
        <v>13</v>
      </c>
      <c r="F415" s="4" t="s">
        <v>7586</v>
      </c>
      <c r="G415" s="25">
        <v>2.34</v>
      </c>
      <c r="H415" s="25">
        <v>44638.630400000002</v>
      </c>
      <c r="I415" s="4" t="s">
        <v>7587</v>
      </c>
      <c r="J415" s="15"/>
      <c r="K415" s="15"/>
    </row>
    <row r="416" spans="1:11" ht="31.5">
      <c r="A416" s="3" t="s">
        <v>6163</v>
      </c>
      <c r="B416" s="4" t="s">
        <v>8403</v>
      </c>
      <c r="C416" s="4"/>
      <c r="D416" s="4" t="s">
        <v>8402</v>
      </c>
      <c r="E416" s="4" t="s">
        <v>13</v>
      </c>
      <c r="F416" s="4" t="s">
        <v>7586</v>
      </c>
      <c r="G416" s="25">
        <v>2.34</v>
      </c>
      <c r="H416" s="25">
        <v>21934.785600000003</v>
      </c>
      <c r="I416" s="4" t="s">
        <v>7587</v>
      </c>
      <c r="J416" s="15"/>
      <c r="K416" s="15"/>
    </row>
    <row r="417" spans="1:11" ht="31.5">
      <c r="A417" s="3" t="s">
        <v>6163</v>
      </c>
      <c r="B417" s="4" t="s">
        <v>8405</v>
      </c>
      <c r="C417" s="4"/>
      <c r="D417" s="4" t="s">
        <v>8404</v>
      </c>
      <c r="E417" s="4" t="s">
        <v>13</v>
      </c>
      <c r="F417" s="4" t="s">
        <v>7586</v>
      </c>
      <c r="G417" s="25">
        <v>2.34</v>
      </c>
      <c r="H417" s="25">
        <v>11378.494400000001</v>
      </c>
      <c r="I417" s="4" t="s">
        <v>7587</v>
      </c>
      <c r="J417" s="15"/>
      <c r="K417" s="15"/>
    </row>
    <row r="418" spans="1:11" ht="31.5">
      <c r="A418" s="3" t="s">
        <v>6163</v>
      </c>
      <c r="B418" s="4" t="s">
        <v>8407</v>
      </c>
      <c r="C418" s="4"/>
      <c r="D418" s="4" t="s">
        <v>8406</v>
      </c>
      <c r="E418" s="4" t="s">
        <v>13</v>
      </c>
      <c r="F418" s="4" t="s">
        <v>7586</v>
      </c>
      <c r="G418" s="25">
        <v>2.34</v>
      </c>
      <c r="H418" s="25">
        <v>20198.6512</v>
      </c>
      <c r="I418" s="4" t="s">
        <v>7587</v>
      </c>
      <c r="J418" s="15"/>
      <c r="K418" s="15"/>
    </row>
    <row r="419" spans="1:11" ht="31.5">
      <c r="A419" s="3" t="s">
        <v>6163</v>
      </c>
      <c r="B419" s="4" t="s">
        <v>8409</v>
      </c>
      <c r="C419" s="4"/>
      <c r="D419" s="4" t="s">
        <v>8408</v>
      </c>
      <c r="E419" s="4" t="s">
        <v>13</v>
      </c>
      <c r="F419" s="4" t="s">
        <v>7586</v>
      </c>
      <c r="G419" s="25">
        <v>2.34</v>
      </c>
      <c r="H419" s="25">
        <v>13142.220000000001</v>
      </c>
      <c r="I419" s="4" t="s">
        <v>7587</v>
      </c>
      <c r="J419" s="15"/>
      <c r="K419" s="15"/>
    </row>
    <row r="420" spans="1:11" ht="31.5">
      <c r="A420" s="3" t="s">
        <v>6163</v>
      </c>
      <c r="B420" s="4" t="s">
        <v>8411</v>
      </c>
      <c r="C420" s="4"/>
      <c r="D420" s="4" t="s">
        <v>8410</v>
      </c>
      <c r="E420" s="4" t="s">
        <v>13</v>
      </c>
      <c r="F420" s="4" t="s">
        <v>7586</v>
      </c>
      <c r="G420" s="25">
        <v>2.34</v>
      </c>
      <c r="H420" s="25">
        <v>22218.560000000001</v>
      </c>
      <c r="I420" s="4" t="s">
        <v>7587</v>
      </c>
      <c r="J420" s="15"/>
      <c r="K420" s="15"/>
    </row>
    <row r="421" spans="1:11" ht="31.5">
      <c r="A421" s="3" t="s">
        <v>6163</v>
      </c>
      <c r="B421" s="4" t="s">
        <v>8413</v>
      </c>
      <c r="C421" s="4"/>
      <c r="D421" s="4" t="s">
        <v>8412</v>
      </c>
      <c r="E421" s="4" t="s">
        <v>13</v>
      </c>
      <c r="F421" s="4" t="s">
        <v>7586</v>
      </c>
      <c r="G421" s="25">
        <v>2.34</v>
      </c>
      <c r="H421" s="25">
        <v>14745.570840000002</v>
      </c>
      <c r="I421" s="4" t="s">
        <v>7587</v>
      </c>
      <c r="J421" s="15"/>
      <c r="K421" s="15"/>
    </row>
    <row r="422" spans="1:11" ht="31.5">
      <c r="A422" s="3" t="s">
        <v>6163</v>
      </c>
      <c r="B422" s="4" t="s">
        <v>8415</v>
      </c>
      <c r="C422" s="4"/>
      <c r="D422" s="4" t="s">
        <v>8414</v>
      </c>
      <c r="E422" s="4" t="s">
        <v>13</v>
      </c>
      <c r="F422" s="4" t="s">
        <v>7586</v>
      </c>
      <c r="G422" s="25">
        <v>2.34</v>
      </c>
      <c r="H422" s="25">
        <v>24440.488800000003</v>
      </c>
      <c r="I422" s="4" t="s">
        <v>7587</v>
      </c>
      <c r="J422" s="15"/>
      <c r="K422" s="15"/>
    </row>
    <row r="423" spans="1:11" ht="31.5">
      <c r="A423" s="3" t="s">
        <v>6163</v>
      </c>
      <c r="B423" s="4" t="s">
        <v>8417</v>
      </c>
      <c r="C423" s="4"/>
      <c r="D423" s="4" t="s">
        <v>8416</v>
      </c>
      <c r="E423" s="4" t="s">
        <v>13</v>
      </c>
      <c r="F423" s="4" t="s">
        <v>7586</v>
      </c>
      <c r="G423" s="25">
        <v>2.34</v>
      </c>
      <c r="H423" s="25">
        <v>10426.879008000002</v>
      </c>
      <c r="I423" s="4" t="s">
        <v>7587</v>
      </c>
      <c r="J423" s="15"/>
      <c r="K423" s="15"/>
    </row>
    <row r="424" spans="1:11" ht="31.5">
      <c r="A424" s="3" t="s">
        <v>6163</v>
      </c>
      <c r="B424" s="4" t="s">
        <v>8419</v>
      </c>
      <c r="C424" s="4"/>
      <c r="D424" s="4" t="s">
        <v>8418</v>
      </c>
      <c r="E424" s="4" t="s">
        <v>13</v>
      </c>
      <c r="F424" s="4" t="s">
        <v>7586</v>
      </c>
      <c r="G424" s="25">
        <v>2.34</v>
      </c>
      <c r="H424" s="25">
        <v>20392.590400000001</v>
      </c>
      <c r="I424" s="4" t="s">
        <v>7587</v>
      </c>
      <c r="J424" s="15"/>
      <c r="K424" s="15"/>
    </row>
    <row r="425" spans="1:11" ht="31.5">
      <c r="A425" s="3" t="s">
        <v>6163</v>
      </c>
      <c r="B425" s="4" t="s">
        <v>8421</v>
      </c>
      <c r="C425" s="4"/>
      <c r="D425" s="4" t="s">
        <v>8420</v>
      </c>
      <c r="E425" s="4" t="s">
        <v>13</v>
      </c>
      <c r="F425" s="4" t="s">
        <v>7586</v>
      </c>
      <c r="G425" s="25">
        <v>2.34</v>
      </c>
      <c r="H425" s="25">
        <v>47285.856800000001</v>
      </c>
      <c r="I425" s="4" t="s">
        <v>7587</v>
      </c>
      <c r="J425" s="15"/>
      <c r="K425" s="15"/>
    </row>
    <row r="426" spans="1:11" ht="31.5">
      <c r="A426" s="3" t="s">
        <v>6163</v>
      </c>
      <c r="B426" s="4" t="s">
        <v>8423</v>
      </c>
      <c r="C426" s="4"/>
      <c r="D426" s="4" t="s">
        <v>8422</v>
      </c>
      <c r="E426" s="4" t="s">
        <v>13</v>
      </c>
      <c r="F426" s="4" t="s">
        <v>7586</v>
      </c>
      <c r="G426" s="25">
        <v>2.34</v>
      </c>
      <c r="H426" s="25">
        <v>24257.032800000004</v>
      </c>
      <c r="I426" s="4" t="s">
        <v>7587</v>
      </c>
      <c r="J426" s="15"/>
      <c r="K426" s="15"/>
    </row>
    <row r="427" spans="1:11" ht="31.5">
      <c r="A427" s="3" t="s">
        <v>6163</v>
      </c>
      <c r="B427" s="4" t="s">
        <v>8425</v>
      </c>
      <c r="C427" s="4"/>
      <c r="D427" s="4" t="s">
        <v>8424</v>
      </c>
      <c r="E427" s="4" t="s">
        <v>13</v>
      </c>
      <c r="F427" s="4" t="s">
        <v>7586</v>
      </c>
      <c r="G427" s="25">
        <v>2.34</v>
      </c>
      <c r="H427" s="25">
        <v>13762.328580000005</v>
      </c>
      <c r="I427" s="4" t="s">
        <v>7587</v>
      </c>
      <c r="J427" s="15"/>
      <c r="K427" s="15"/>
    </row>
    <row r="428" spans="1:11" ht="31.5">
      <c r="A428" s="3" t="s">
        <v>6163</v>
      </c>
      <c r="B428" s="4" t="s">
        <v>8427</v>
      </c>
      <c r="C428" s="4"/>
      <c r="D428" s="4" t="s">
        <v>8426</v>
      </c>
      <c r="E428" s="4" t="s">
        <v>13</v>
      </c>
      <c r="F428" s="4" t="s">
        <v>7586</v>
      </c>
      <c r="G428" s="25">
        <v>2.34</v>
      </c>
      <c r="H428" s="25">
        <v>22809.404800000004</v>
      </c>
      <c r="I428" s="4" t="s">
        <v>7587</v>
      </c>
      <c r="J428" s="15"/>
      <c r="K428" s="15"/>
    </row>
    <row r="429" spans="1:11" ht="31.5">
      <c r="A429" s="3" t="s">
        <v>6163</v>
      </c>
      <c r="B429" s="4" t="s">
        <v>8429</v>
      </c>
      <c r="C429" s="4"/>
      <c r="D429" s="4" t="s">
        <v>8428</v>
      </c>
      <c r="E429" s="4" t="s">
        <v>13</v>
      </c>
      <c r="F429" s="4" t="s">
        <v>7586</v>
      </c>
      <c r="G429" s="25">
        <v>2.34</v>
      </c>
      <c r="H429" s="25">
        <v>15138.533592000007</v>
      </c>
      <c r="I429" s="4" t="s">
        <v>7587</v>
      </c>
      <c r="J429" s="15"/>
      <c r="K429" s="15"/>
    </row>
    <row r="430" spans="1:11" ht="31.5">
      <c r="A430" s="3" t="s">
        <v>6163</v>
      </c>
      <c r="B430" s="4" t="s">
        <v>8431</v>
      </c>
      <c r="C430" s="4"/>
      <c r="D430" s="4" t="s">
        <v>8430</v>
      </c>
      <c r="E430" s="4" t="s">
        <v>13</v>
      </c>
      <c r="F430" s="4" t="s">
        <v>7586</v>
      </c>
      <c r="G430" s="25">
        <v>2.34</v>
      </c>
      <c r="H430" s="25">
        <v>25090.228800000004</v>
      </c>
      <c r="I430" s="4" t="s">
        <v>7587</v>
      </c>
      <c r="J430" s="15"/>
      <c r="K430" s="15"/>
    </row>
    <row r="431" spans="1:11" ht="31.5">
      <c r="A431" s="3" t="s">
        <v>6163</v>
      </c>
      <c r="B431" s="4" t="s">
        <v>8433</v>
      </c>
      <c r="C431" s="4"/>
      <c r="D431" s="4" t="s">
        <v>8432</v>
      </c>
      <c r="E431" s="4" t="s">
        <v>13</v>
      </c>
      <c r="F431" s="4" t="s">
        <v>7586</v>
      </c>
      <c r="G431" s="25">
        <v>2.34</v>
      </c>
      <c r="H431" s="25">
        <v>16325.982400000003</v>
      </c>
      <c r="I431" s="4" t="s">
        <v>7587</v>
      </c>
      <c r="J431" s="15"/>
      <c r="K431" s="15"/>
    </row>
    <row r="432" spans="1:11" ht="31.5">
      <c r="A432" s="3" t="s">
        <v>6163</v>
      </c>
      <c r="B432" s="4" t="s">
        <v>8435</v>
      </c>
      <c r="C432" s="4"/>
      <c r="D432" s="4" t="s">
        <v>8434</v>
      </c>
      <c r="E432" s="4" t="s">
        <v>13</v>
      </c>
      <c r="F432" s="4" t="s">
        <v>7586</v>
      </c>
      <c r="G432" s="25">
        <v>2.34</v>
      </c>
      <c r="H432" s="25">
        <v>27599.207999999999</v>
      </c>
      <c r="I432" s="4" t="s">
        <v>7587</v>
      </c>
      <c r="J432" s="15"/>
      <c r="K432" s="15"/>
    </row>
    <row r="433" spans="1:11" ht="31.5">
      <c r="A433" s="3" t="s">
        <v>6163</v>
      </c>
      <c r="B433" s="4" t="s">
        <v>8437</v>
      </c>
      <c r="C433" s="4"/>
      <c r="D433" s="4" t="s">
        <v>8436</v>
      </c>
      <c r="E433" s="4" t="s">
        <v>13</v>
      </c>
      <c r="F433" s="4" t="s">
        <v>7586</v>
      </c>
      <c r="G433" s="25">
        <v>2.34</v>
      </c>
      <c r="H433" s="25">
        <v>11987.591616000002</v>
      </c>
      <c r="I433" s="4" t="s">
        <v>7587</v>
      </c>
      <c r="J433" s="15"/>
      <c r="K433" s="15"/>
    </row>
    <row r="434" spans="1:11" ht="31.5">
      <c r="A434" s="3" t="s">
        <v>6163</v>
      </c>
      <c r="B434" s="4" t="s">
        <v>8439</v>
      </c>
      <c r="C434" s="4"/>
      <c r="D434" s="4" t="s">
        <v>8438</v>
      </c>
      <c r="E434" s="4" t="s">
        <v>13</v>
      </c>
      <c r="F434" s="4" t="s">
        <v>7586</v>
      </c>
      <c r="G434" s="25">
        <v>2.34</v>
      </c>
      <c r="H434" s="25">
        <v>22537.160100000005</v>
      </c>
      <c r="I434" s="4" t="s">
        <v>7587</v>
      </c>
      <c r="J434" s="15"/>
      <c r="K434" s="15"/>
    </row>
    <row r="435" spans="1:11" ht="31.5">
      <c r="A435" s="3" t="s">
        <v>6163</v>
      </c>
      <c r="B435" s="4" t="s">
        <v>8441</v>
      </c>
      <c r="C435" s="4"/>
      <c r="D435" s="4" t="s">
        <v>8440</v>
      </c>
      <c r="E435" s="4" t="s">
        <v>13</v>
      </c>
      <c r="F435" s="4" t="s">
        <v>7586</v>
      </c>
      <c r="G435" s="25">
        <v>2.34</v>
      </c>
      <c r="H435" s="25">
        <v>50859.8272</v>
      </c>
      <c r="I435" s="4" t="s">
        <v>7587</v>
      </c>
      <c r="J435" s="15"/>
      <c r="K435" s="15"/>
    </row>
    <row r="436" spans="1:11" ht="31.5">
      <c r="A436" s="3" t="s">
        <v>6163</v>
      </c>
      <c r="B436" s="4" t="s">
        <v>8443</v>
      </c>
      <c r="C436" s="4"/>
      <c r="D436" s="4" t="s">
        <v>8442</v>
      </c>
      <c r="E436" s="4" t="s">
        <v>13</v>
      </c>
      <c r="F436" s="4" t="s">
        <v>7586</v>
      </c>
      <c r="G436" s="25">
        <v>2.34</v>
      </c>
      <c r="H436" s="25">
        <v>27392.019200000002</v>
      </c>
      <c r="I436" s="4" t="s">
        <v>7587</v>
      </c>
      <c r="J436" s="15"/>
      <c r="K436" s="15"/>
    </row>
    <row r="437" spans="1:11" ht="31.5">
      <c r="A437" s="3" t="s">
        <v>6163</v>
      </c>
      <c r="B437" s="4" t="s">
        <v>8445</v>
      </c>
      <c r="C437" s="4"/>
      <c r="D437" s="4" t="s">
        <v>8444</v>
      </c>
      <c r="E437" s="4" t="s">
        <v>13</v>
      </c>
      <c r="F437" s="4" t="s">
        <v>7586</v>
      </c>
      <c r="G437" s="25">
        <v>2.34</v>
      </c>
      <c r="H437" s="25">
        <v>17779.725600000002</v>
      </c>
      <c r="I437" s="4" t="s">
        <v>7587</v>
      </c>
      <c r="J437" s="15"/>
      <c r="K437" s="15"/>
    </row>
    <row r="438" spans="1:11" ht="31.5">
      <c r="A438" s="3" t="s">
        <v>6163</v>
      </c>
      <c r="B438" s="4" t="s">
        <v>8447</v>
      </c>
      <c r="C438" s="4"/>
      <c r="D438" s="4" t="s">
        <v>8446</v>
      </c>
      <c r="E438" s="4" t="s">
        <v>13</v>
      </c>
      <c r="F438" s="4" t="s">
        <v>7586</v>
      </c>
      <c r="G438" s="25">
        <v>2.34</v>
      </c>
      <c r="H438" s="25">
        <v>30058.246400000004</v>
      </c>
      <c r="I438" s="4" t="s">
        <v>7587</v>
      </c>
      <c r="J438" s="15"/>
      <c r="K438" s="15"/>
    </row>
    <row r="439" spans="1:11" ht="31.5">
      <c r="A439" s="3" t="s">
        <v>6163</v>
      </c>
      <c r="B439" s="4" t="s">
        <v>8449</v>
      </c>
      <c r="C439" s="4"/>
      <c r="D439" s="4" t="s">
        <v>8448</v>
      </c>
      <c r="E439" s="4" t="s">
        <v>13</v>
      </c>
      <c r="F439" s="4" t="s">
        <v>7586</v>
      </c>
      <c r="G439" s="25">
        <v>2.34</v>
      </c>
      <c r="H439" s="25">
        <v>19557.792800000003</v>
      </c>
      <c r="I439" s="4" t="s">
        <v>7587</v>
      </c>
      <c r="J439" s="15"/>
      <c r="K439" s="15"/>
    </row>
    <row r="440" spans="1:11" ht="31.5">
      <c r="A440" s="3" t="s">
        <v>6163</v>
      </c>
      <c r="B440" s="4" t="s">
        <v>8451</v>
      </c>
      <c r="C440" s="4"/>
      <c r="D440" s="4" t="s">
        <v>8450</v>
      </c>
      <c r="E440" s="4" t="s">
        <v>13</v>
      </c>
      <c r="F440" s="4" t="s">
        <v>7586</v>
      </c>
      <c r="G440" s="25">
        <v>2.34</v>
      </c>
      <c r="H440" s="25">
        <v>33063.94</v>
      </c>
      <c r="I440" s="4" t="s">
        <v>7587</v>
      </c>
      <c r="J440" s="15"/>
      <c r="K440" s="15"/>
    </row>
    <row r="441" spans="1:11" ht="31.5">
      <c r="A441" s="3" t="s">
        <v>6163</v>
      </c>
      <c r="B441" s="4" t="s">
        <v>8453</v>
      </c>
      <c r="C441" s="4"/>
      <c r="D441" s="4" t="s">
        <v>8452</v>
      </c>
      <c r="E441" s="4" t="s">
        <v>13</v>
      </c>
      <c r="F441" s="4" t="s">
        <v>7586</v>
      </c>
      <c r="G441" s="25">
        <v>2.34</v>
      </c>
      <c r="H441" s="25">
        <v>21513.564800000004</v>
      </c>
      <c r="I441" s="4" t="s">
        <v>7587</v>
      </c>
      <c r="J441" s="15"/>
      <c r="K441" s="15"/>
    </row>
    <row r="442" spans="1:11" ht="31.5">
      <c r="A442" s="3" t="s">
        <v>6163</v>
      </c>
      <c r="B442" s="4" t="s">
        <v>8455</v>
      </c>
      <c r="C442" s="4"/>
      <c r="D442" s="4" t="s">
        <v>8454</v>
      </c>
      <c r="E442" s="4" t="s">
        <v>13</v>
      </c>
      <c r="F442" s="4" t="s">
        <v>7586</v>
      </c>
      <c r="G442" s="25">
        <v>2.34</v>
      </c>
      <c r="H442" s="25">
        <v>36370.443200000002</v>
      </c>
      <c r="I442" s="4" t="s">
        <v>7587</v>
      </c>
      <c r="J442" s="15"/>
      <c r="K442" s="15"/>
    </row>
    <row r="443" spans="1:11" ht="31.5">
      <c r="A443" s="3" t="s">
        <v>6163</v>
      </c>
      <c r="B443" s="4" t="s">
        <v>8457</v>
      </c>
      <c r="C443" s="4"/>
      <c r="D443" s="4" t="s">
        <v>8456</v>
      </c>
      <c r="E443" s="4" t="s">
        <v>13</v>
      </c>
      <c r="F443" s="4" t="s">
        <v>7586</v>
      </c>
      <c r="G443" s="25">
        <v>2.34</v>
      </c>
      <c r="H443" s="25">
        <v>15699.407724000001</v>
      </c>
      <c r="I443" s="4" t="s">
        <v>7587</v>
      </c>
      <c r="J443" s="15"/>
      <c r="K443" s="15"/>
    </row>
    <row r="444" spans="1:11" ht="31.5">
      <c r="A444" s="3" t="s">
        <v>6163</v>
      </c>
      <c r="B444" s="4" t="s">
        <v>8459</v>
      </c>
      <c r="C444" s="4"/>
      <c r="D444" s="4" t="s">
        <v>8458</v>
      </c>
      <c r="E444" s="4" t="s">
        <v>13</v>
      </c>
      <c r="F444" s="4" t="s">
        <v>7586</v>
      </c>
      <c r="G444" s="25">
        <v>2.34</v>
      </c>
      <c r="H444" s="25">
        <v>30996.201600000004</v>
      </c>
      <c r="I444" s="4" t="s">
        <v>7587</v>
      </c>
      <c r="J444" s="15"/>
      <c r="K444" s="15"/>
    </row>
    <row r="445" spans="1:11" ht="31.5">
      <c r="A445" s="3" t="s">
        <v>6163</v>
      </c>
      <c r="B445" s="4" t="s">
        <v>8461</v>
      </c>
      <c r="C445" s="4"/>
      <c r="D445" s="4" t="s">
        <v>8460</v>
      </c>
      <c r="E445" s="4" t="s">
        <v>13</v>
      </c>
      <c r="F445" s="4" t="s">
        <v>7586</v>
      </c>
      <c r="G445" s="25">
        <v>2.34</v>
      </c>
      <c r="H445" s="25">
        <v>60783.996000000006</v>
      </c>
      <c r="I445" s="4" t="s">
        <v>7587</v>
      </c>
      <c r="J445" s="15"/>
      <c r="K445" s="15"/>
    </row>
    <row r="446" spans="1:11" ht="31.5">
      <c r="A446" s="3" t="s">
        <v>6163</v>
      </c>
      <c r="B446" s="4" t="s">
        <v>8463</v>
      </c>
      <c r="C446" s="4"/>
      <c r="D446" s="4" t="s">
        <v>8462</v>
      </c>
      <c r="E446" s="4" t="s">
        <v>13</v>
      </c>
      <c r="F446" s="4" t="s">
        <v>7586</v>
      </c>
      <c r="G446" s="25">
        <v>2.34</v>
      </c>
      <c r="H446" s="25">
        <v>36097.297600000005</v>
      </c>
      <c r="I446" s="4" t="s">
        <v>7587</v>
      </c>
      <c r="J446" s="15"/>
      <c r="K446" s="15"/>
    </row>
    <row r="447" spans="1:11" ht="31.5">
      <c r="A447" s="3" t="s">
        <v>6163</v>
      </c>
      <c r="B447" s="4" t="s">
        <v>8465</v>
      </c>
      <c r="C447" s="4"/>
      <c r="D447" s="4" t="s">
        <v>8464</v>
      </c>
      <c r="E447" s="4" t="s">
        <v>13</v>
      </c>
      <c r="F447" s="4" t="s">
        <v>7586</v>
      </c>
      <c r="G447" s="25">
        <v>2.34</v>
      </c>
      <c r="H447" s="25">
        <v>39956.061600000001</v>
      </c>
      <c r="I447" s="4" t="s">
        <v>7587</v>
      </c>
      <c r="J447" s="15"/>
      <c r="K447" s="15"/>
    </row>
    <row r="448" spans="1:11" ht="31.5">
      <c r="A448" s="3" t="s">
        <v>6163</v>
      </c>
      <c r="B448" s="4" t="s">
        <v>8467</v>
      </c>
      <c r="C448" s="4"/>
      <c r="D448" s="4" t="s">
        <v>8466</v>
      </c>
      <c r="E448" s="4" t="s">
        <v>13</v>
      </c>
      <c r="F448" s="4" t="s">
        <v>7586</v>
      </c>
      <c r="G448" s="25">
        <v>2.34</v>
      </c>
      <c r="H448" s="25">
        <v>28558.857600000003</v>
      </c>
      <c r="I448" s="4" t="s">
        <v>7587</v>
      </c>
      <c r="J448" s="15"/>
      <c r="K448" s="15"/>
    </row>
    <row r="449" spans="1:11" ht="31.5">
      <c r="A449" s="3" t="s">
        <v>6163</v>
      </c>
      <c r="B449" s="4" t="s">
        <v>8469</v>
      </c>
      <c r="C449" s="4"/>
      <c r="D449" s="4" t="s">
        <v>8468</v>
      </c>
      <c r="E449" s="4" t="s">
        <v>13</v>
      </c>
      <c r="F449" s="4" t="s">
        <v>7586</v>
      </c>
      <c r="G449" s="25">
        <v>2.34</v>
      </c>
      <c r="H449" s="25">
        <v>43951.689600000005</v>
      </c>
      <c r="I449" s="4" t="s">
        <v>7587</v>
      </c>
      <c r="J449" s="15"/>
      <c r="K449" s="15"/>
    </row>
    <row r="450" spans="1:11" ht="31.5">
      <c r="A450" s="3" t="s">
        <v>6163</v>
      </c>
      <c r="B450" s="4" t="s">
        <v>8471</v>
      </c>
      <c r="C450" s="4"/>
      <c r="D450" s="4" t="s">
        <v>8470</v>
      </c>
      <c r="E450" s="4" t="s">
        <v>13</v>
      </c>
      <c r="F450" s="4" t="s">
        <v>7586</v>
      </c>
      <c r="G450" s="25">
        <v>2.34</v>
      </c>
      <c r="H450" s="25">
        <v>31414.801600000003</v>
      </c>
      <c r="I450" s="4" t="s">
        <v>7587</v>
      </c>
      <c r="J450" s="15"/>
      <c r="K450" s="15"/>
    </row>
    <row r="451" spans="1:11" ht="31.5">
      <c r="A451" s="3" t="s">
        <v>6163</v>
      </c>
      <c r="B451" s="4" t="s">
        <v>8473</v>
      </c>
      <c r="C451" s="4"/>
      <c r="D451" s="4" t="s">
        <v>8472</v>
      </c>
      <c r="E451" s="4" t="s">
        <v>13</v>
      </c>
      <c r="F451" s="4" t="s">
        <v>7586</v>
      </c>
      <c r="G451" s="25">
        <v>2.34</v>
      </c>
      <c r="H451" s="25">
        <v>48346.844000000012</v>
      </c>
      <c r="I451" s="4" t="s">
        <v>7587</v>
      </c>
      <c r="J451" s="15"/>
      <c r="K451" s="15"/>
    </row>
    <row r="452" spans="1:11" ht="31.5">
      <c r="A452" s="3" t="s">
        <v>6163</v>
      </c>
      <c r="B452" s="4" t="s">
        <v>8475</v>
      </c>
      <c r="C452" s="4"/>
      <c r="D452" s="4" t="s">
        <v>8474</v>
      </c>
      <c r="E452" s="4" t="s">
        <v>13</v>
      </c>
      <c r="F452" s="4" t="s">
        <v>7586</v>
      </c>
      <c r="G452" s="25">
        <v>2.34</v>
      </c>
      <c r="H452" s="25">
        <v>18356.584428000006</v>
      </c>
      <c r="I452" s="4" t="s">
        <v>7587</v>
      </c>
      <c r="J452" s="15"/>
      <c r="K452" s="15"/>
    </row>
    <row r="453" spans="1:11" ht="31.5">
      <c r="A453" s="3" t="s">
        <v>6163</v>
      </c>
      <c r="B453" s="4" t="s">
        <v>8477</v>
      </c>
      <c r="C453" s="4"/>
      <c r="D453" s="4" t="s">
        <v>8476</v>
      </c>
      <c r="E453" s="4" t="s">
        <v>13</v>
      </c>
      <c r="F453" s="4" t="s">
        <v>7586</v>
      </c>
      <c r="G453" s="25">
        <v>2.34</v>
      </c>
      <c r="H453" s="25">
        <v>41639.634399999995</v>
      </c>
      <c r="I453" s="4" t="s">
        <v>7587</v>
      </c>
      <c r="J453" s="15"/>
      <c r="K453" s="15"/>
    </row>
    <row r="454" spans="1:11" ht="31.5">
      <c r="A454" s="3" t="s">
        <v>6163</v>
      </c>
      <c r="B454" s="4" t="s">
        <v>8479</v>
      </c>
      <c r="C454" s="4"/>
      <c r="D454" s="4" t="s">
        <v>8478</v>
      </c>
      <c r="E454" s="4" t="s">
        <v>13</v>
      </c>
      <c r="F454" s="4" t="s">
        <v>7586</v>
      </c>
      <c r="G454" s="25">
        <v>2.34</v>
      </c>
      <c r="H454" s="25">
        <v>74333.531999999992</v>
      </c>
      <c r="I454" s="4" t="s">
        <v>7587</v>
      </c>
      <c r="J454" s="15"/>
      <c r="K454" s="15"/>
    </row>
    <row r="455" spans="1:11" ht="31.5">
      <c r="A455" s="3" t="s">
        <v>6163</v>
      </c>
      <c r="B455" s="4" t="s">
        <v>8481</v>
      </c>
      <c r="C455" s="4"/>
      <c r="D455" s="4" t="s">
        <v>8480</v>
      </c>
      <c r="E455" s="4" t="s">
        <v>13</v>
      </c>
      <c r="F455" s="4" t="s">
        <v>7586</v>
      </c>
      <c r="G455" s="25">
        <v>2.34</v>
      </c>
      <c r="H455" s="25">
        <v>47983.790400000005</v>
      </c>
      <c r="I455" s="4" t="s">
        <v>7587</v>
      </c>
      <c r="J455" s="15"/>
      <c r="K455" s="15"/>
    </row>
    <row r="456" spans="1:11" ht="31.5">
      <c r="A456" s="3" t="s">
        <v>6163</v>
      </c>
      <c r="B456" s="4" t="s">
        <v>8483</v>
      </c>
      <c r="C456" s="4"/>
      <c r="D456" s="4" t="s">
        <v>8482</v>
      </c>
      <c r="E456" s="4" t="s">
        <v>13</v>
      </c>
      <c r="F456" s="4" t="s">
        <v>7586</v>
      </c>
      <c r="G456" s="25">
        <v>2.34</v>
      </c>
      <c r="H456" s="25">
        <v>36466.612000000001</v>
      </c>
      <c r="I456" s="4" t="s">
        <v>7587</v>
      </c>
      <c r="J456" s="15"/>
      <c r="K456" s="15"/>
    </row>
    <row r="457" spans="1:11" ht="31.5">
      <c r="A457" s="3" t="s">
        <v>6163</v>
      </c>
      <c r="B457" s="4" t="s">
        <v>8485</v>
      </c>
      <c r="C457" s="4"/>
      <c r="D457" s="4" t="s">
        <v>8484</v>
      </c>
      <c r="E457" s="4" t="s">
        <v>13</v>
      </c>
      <c r="F457" s="4" t="s">
        <v>7586</v>
      </c>
      <c r="G457" s="25">
        <v>2.34</v>
      </c>
      <c r="H457" s="25">
        <v>43330.851200000005</v>
      </c>
      <c r="I457" s="4" t="s">
        <v>7587</v>
      </c>
      <c r="J457" s="15"/>
      <c r="K457" s="15"/>
    </row>
    <row r="458" spans="1:11" ht="31.5">
      <c r="A458" s="3" t="s">
        <v>6163</v>
      </c>
      <c r="B458" s="4" t="s">
        <v>8487</v>
      </c>
      <c r="C458" s="4"/>
      <c r="D458" s="4" t="s">
        <v>8486</v>
      </c>
      <c r="E458" s="4" t="s">
        <v>13</v>
      </c>
      <c r="F458" s="4" t="s">
        <v>7586</v>
      </c>
      <c r="G458" s="25">
        <v>2.34</v>
      </c>
      <c r="H458" s="25">
        <v>40113.236800000006</v>
      </c>
      <c r="I458" s="4" t="s">
        <v>7587</v>
      </c>
      <c r="J458" s="15"/>
      <c r="K458" s="15"/>
    </row>
    <row r="459" spans="1:11" ht="31.5">
      <c r="A459" s="3" t="s">
        <v>6163</v>
      </c>
      <c r="B459" s="4" t="s">
        <v>8489</v>
      </c>
      <c r="C459" s="4"/>
      <c r="D459" s="4" t="s">
        <v>8488</v>
      </c>
      <c r="E459" s="4" t="s">
        <v>13</v>
      </c>
      <c r="F459" s="4" t="s">
        <v>7586</v>
      </c>
      <c r="G459" s="25">
        <v>2.34</v>
      </c>
      <c r="H459" s="25">
        <v>47663.98</v>
      </c>
      <c r="I459" s="4" t="s">
        <v>7587</v>
      </c>
      <c r="J459" s="15"/>
      <c r="K459" s="15"/>
    </row>
    <row r="460" spans="1:11" ht="31.5">
      <c r="A460" s="3" t="s">
        <v>6163</v>
      </c>
      <c r="B460" s="4" t="s">
        <v>8491</v>
      </c>
      <c r="C460" s="4"/>
      <c r="D460" s="4" t="s">
        <v>8490</v>
      </c>
      <c r="E460" s="4" t="s">
        <v>13</v>
      </c>
      <c r="F460" s="4" t="s">
        <v>7586</v>
      </c>
      <c r="G460" s="25">
        <v>2.34</v>
      </c>
      <c r="H460" s="25">
        <v>44124.662400000001</v>
      </c>
      <c r="I460" s="4" t="s">
        <v>7587</v>
      </c>
      <c r="J460" s="15"/>
      <c r="K460" s="15"/>
    </row>
    <row r="461" spans="1:11" ht="31.5">
      <c r="A461" s="3" t="s">
        <v>6163</v>
      </c>
      <c r="B461" s="4" t="s">
        <v>8493</v>
      </c>
      <c r="C461" s="4"/>
      <c r="D461" s="4" t="s">
        <v>8492</v>
      </c>
      <c r="E461" s="4" t="s">
        <v>13</v>
      </c>
      <c r="F461" s="4" t="s">
        <v>7586</v>
      </c>
      <c r="G461" s="25">
        <v>2.34</v>
      </c>
      <c r="H461" s="25">
        <v>52430.341600000007</v>
      </c>
      <c r="I461" s="4" t="s">
        <v>7587</v>
      </c>
      <c r="J461" s="15"/>
      <c r="K461" s="15"/>
    </row>
    <row r="462" spans="1:11" ht="31.5">
      <c r="A462" s="3" t="s">
        <v>6163</v>
      </c>
      <c r="B462" s="4" t="s">
        <v>8495</v>
      </c>
      <c r="C462" s="4"/>
      <c r="D462" s="4" t="s">
        <v>8494</v>
      </c>
      <c r="E462" s="4" t="s">
        <v>13</v>
      </c>
      <c r="F462" s="4" t="s">
        <v>7586</v>
      </c>
      <c r="G462" s="25">
        <v>2.34</v>
      </c>
      <c r="H462" s="25">
        <v>20546.449560000005</v>
      </c>
      <c r="I462" s="4" t="s">
        <v>7587</v>
      </c>
      <c r="J462" s="15"/>
      <c r="K462" s="15"/>
    </row>
    <row r="463" spans="1:11" ht="31.5">
      <c r="A463" s="3" t="s">
        <v>6163</v>
      </c>
      <c r="B463" s="4" t="s">
        <v>8497</v>
      </c>
      <c r="C463" s="4"/>
      <c r="D463" s="4" t="s">
        <v>8496</v>
      </c>
      <c r="E463" s="4" t="s">
        <v>13</v>
      </c>
      <c r="F463" s="4" t="s">
        <v>7586</v>
      </c>
      <c r="G463" s="25">
        <v>2.34</v>
      </c>
      <c r="H463" s="25">
        <v>45269.078400000006</v>
      </c>
      <c r="I463" s="4" t="s">
        <v>7587</v>
      </c>
      <c r="J463" s="15"/>
      <c r="K463" s="15"/>
    </row>
    <row r="464" spans="1:11" ht="31.5">
      <c r="A464" s="3" t="s">
        <v>6163</v>
      </c>
      <c r="B464" s="4" t="s">
        <v>8499</v>
      </c>
      <c r="C464" s="4"/>
      <c r="D464" s="4" t="s">
        <v>8498</v>
      </c>
      <c r="E464" s="4" t="s">
        <v>13</v>
      </c>
      <c r="F464" s="4" t="s">
        <v>7586</v>
      </c>
      <c r="G464" s="25">
        <v>2.34</v>
      </c>
      <c r="H464" s="25">
        <v>78953.420000000013</v>
      </c>
      <c r="I464" s="4" t="s">
        <v>7587</v>
      </c>
      <c r="J464" s="15"/>
      <c r="K464" s="15"/>
    </row>
    <row r="465" spans="1:11" ht="31.5">
      <c r="A465" s="3" t="s">
        <v>6163</v>
      </c>
      <c r="B465" s="4" t="s">
        <v>8501</v>
      </c>
      <c r="C465" s="4"/>
      <c r="D465" s="4" t="s">
        <v>8500</v>
      </c>
      <c r="E465" s="4" t="s">
        <v>13</v>
      </c>
      <c r="F465" s="4" t="s">
        <v>7586</v>
      </c>
      <c r="G465" s="25">
        <v>2.34</v>
      </c>
      <c r="H465" s="25">
        <v>52036.639200000012</v>
      </c>
      <c r="I465" s="4" t="s">
        <v>7587</v>
      </c>
      <c r="J465" s="15"/>
      <c r="K465" s="15"/>
    </row>
    <row r="466" spans="1:11" ht="31.5">
      <c r="A466" s="3" t="s">
        <v>6163</v>
      </c>
      <c r="B466" s="4" t="s">
        <v>8503</v>
      </c>
      <c r="C466" s="4"/>
      <c r="D466" s="4" t="s">
        <v>8502</v>
      </c>
      <c r="E466" s="4" t="s">
        <v>13</v>
      </c>
      <c r="F466" s="4" t="s">
        <v>7586</v>
      </c>
      <c r="G466" s="25">
        <v>2.34</v>
      </c>
      <c r="H466" s="25">
        <v>16812.213599999999</v>
      </c>
      <c r="I466" s="4" t="s">
        <v>7587</v>
      </c>
      <c r="J466" s="15"/>
      <c r="K466" s="15"/>
    </row>
    <row r="467" spans="1:11" ht="31.5">
      <c r="A467" s="3" t="s">
        <v>6163</v>
      </c>
      <c r="B467" s="4" t="s">
        <v>8505</v>
      </c>
      <c r="C467" s="4"/>
      <c r="D467" s="4" t="s">
        <v>8504</v>
      </c>
      <c r="E467" s="4" t="s">
        <v>13</v>
      </c>
      <c r="F467" s="4" t="s">
        <v>7586</v>
      </c>
      <c r="G467" s="25">
        <v>2.34</v>
      </c>
      <c r="H467" s="25">
        <v>10938.4912</v>
      </c>
      <c r="I467" s="4" t="s">
        <v>7587</v>
      </c>
      <c r="J467" s="15"/>
      <c r="K467" s="15"/>
    </row>
    <row r="468" spans="1:11" ht="31.5">
      <c r="A468" s="3" t="s">
        <v>6163</v>
      </c>
      <c r="B468" s="4" t="s">
        <v>8507</v>
      </c>
      <c r="C468" s="4"/>
      <c r="D468" s="4" t="s">
        <v>8506</v>
      </c>
      <c r="E468" s="4" t="s">
        <v>13</v>
      </c>
      <c r="F468" s="4" t="s">
        <v>7586</v>
      </c>
      <c r="G468" s="25">
        <v>2.34</v>
      </c>
      <c r="H468" s="25">
        <v>18493.4568</v>
      </c>
      <c r="I468" s="4" t="s">
        <v>7587</v>
      </c>
      <c r="J468" s="15"/>
      <c r="K468" s="15"/>
    </row>
    <row r="469" spans="1:11" ht="31.5">
      <c r="A469" s="3" t="s">
        <v>6163</v>
      </c>
      <c r="B469" s="4" t="s">
        <v>8509</v>
      </c>
      <c r="C469" s="4"/>
      <c r="D469" s="4" t="s">
        <v>8508</v>
      </c>
      <c r="E469" s="4" t="s">
        <v>13</v>
      </c>
      <c r="F469" s="4" t="s">
        <v>7586</v>
      </c>
      <c r="G469" s="25">
        <v>2.34</v>
      </c>
      <c r="H469" s="25">
        <v>12272.957423999998</v>
      </c>
      <c r="I469" s="4" t="s">
        <v>7587</v>
      </c>
      <c r="J469" s="15"/>
      <c r="K469" s="15"/>
    </row>
    <row r="470" spans="1:11" ht="31.5">
      <c r="A470" s="3" t="s">
        <v>6163</v>
      </c>
      <c r="B470" s="4" t="s">
        <v>8511</v>
      </c>
      <c r="C470" s="4"/>
      <c r="D470" s="4" t="s">
        <v>8510</v>
      </c>
      <c r="E470" s="4" t="s">
        <v>13</v>
      </c>
      <c r="F470" s="4" t="s">
        <v>7586</v>
      </c>
      <c r="G470" s="25">
        <v>2.34</v>
      </c>
      <c r="H470" s="25">
        <v>20342.867999999999</v>
      </c>
      <c r="I470" s="4" t="s">
        <v>7587</v>
      </c>
      <c r="J470" s="15"/>
      <c r="K470" s="15"/>
    </row>
    <row r="471" spans="1:11" ht="31.5">
      <c r="A471" s="3" t="s">
        <v>6163</v>
      </c>
      <c r="B471" s="4" t="s">
        <v>8513</v>
      </c>
      <c r="C471" s="4"/>
      <c r="D471" s="4" t="s">
        <v>8512</v>
      </c>
      <c r="E471" s="4" t="s">
        <v>13</v>
      </c>
      <c r="F471" s="4" t="s">
        <v>7586</v>
      </c>
      <c r="G471" s="25">
        <v>2.34</v>
      </c>
      <c r="H471" s="25">
        <v>8291.4806520000002</v>
      </c>
      <c r="I471" s="4" t="s">
        <v>7587</v>
      </c>
      <c r="J471" s="15"/>
      <c r="K471" s="15"/>
    </row>
    <row r="472" spans="1:11" ht="31.5">
      <c r="A472" s="3" t="s">
        <v>6163</v>
      </c>
      <c r="B472" s="4" t="s">
        <v>8515</v>
      </c>
      <c r="C472" s="4"/>
      <c r="D472" s="4" t="s">
        <v>8514</v>
      </c>
      <c r="E472" s="4" t="s">
        <v>13</v>
      </c>
      <c r="F472" s="4" t="s">
        <v>7586</v>
      </c>
      <c r="G472" s="25">
        <v>2.34</v>
      </c>
      <c r="H472" s="25">
        <v>16750.770400000001</v>
      </c>
      <c r="I472" s="4" t="s">
        <v>7587</v>
      </c>
      <c r="J472" s="15"/>
      <c r="K472" s="15"/>
    </row>
    <row r="473" spans="1:11" ht="31.5">
      <c r="A473" s="3" t="s">
        <v>6163</v>
      </c>
      <c r="B473" s="4" t="s">
        <v>8517</v>
      </c>
      <c r="C473" s="4"/>
      <c r="D473" s="4" t="s">
        <v>8516</v>
      </c>
      <c r="E473" s="4" t="s">
        <v>13</v>
      </c>
      <c r="F473" s="4" t="s">
        <v>7586</v>
      </c>
      <c r="G473" s="25">
        <v>2.34</v>
      </c>
      <c r="H473" s="25">
        <v>42649.880000000005</v>
      </c>
      <c r="I473" s="4" t="s">
        <v>7587</v>
      </c>
      <c r="J473" s="15"/>
      <c r="K473" s="15"/>
    </row>
    <row r="474" spans="1:11" ht="31.5">
      <c r="A474" s="3" t="s">
        <v>6163</v>
      </c>
      <c r="B474" s="4" t="s">
        <v>8519</v>
      </c>
      <c r="C474" s="4"/>
      <c r="D474" s="4" t="s">
        <v>8518</v>
      </c>
      <c r="E474" s="4" t="s">
        <v>13</v>
      </c>
      <c r="F474" s="4" t="s">
        <v>7586</v>
      </c>
      <c r="G474" s="25">
        <v>2.34</v>
      </c>
      <c r="H474" s="25">
        <v>20189.988000000001</v>
      </c>
      <c r="I474" s="4" t="s">
        <v>7587</v>
      </c>
      <c r="J474" s="15"/>
      <c r="K474" s="15"/>
    </row>
    <row r="475" spans="1:11" ht="31.5">
      <c r="A475" s="3" t="s">
        <v>6163</v>
      </c>
      <c r="B475" s="4" t="s">
        <v>8521</v>
      </c>
      <c r="C475" s="4"/>
      <c r="D475" s="4" t="s">
        <v>8520</v>
      </c>
      <c r="E475" s="4" t="s">
        <v>13</v>
      </c>
      <c r="F475" s="4" t="s">
        <v>7586</v>
      </c>
      <c r="G475" s="25">
        <v>2.34</v>
      </c>
      <c r="H475" s="25">
        <v>48046.325600000011</v>
      </c>
      <c r="I475" s="4" t="s">
        <v>7587</v>
      </c>
      <c r="J475" s="15"/>
      <c r="K475" s="15"/>
    </row>
    <row r="476" spans="1:11" ht="31.5">
      <c r="A476" s="3" t="s">
        <v>6163</v>
      </c>
      <c r="B476" s="4" t="s">
        <v>8523</v>
      </c>
      <c r="C476" s="4"/>
      <c r="D476" s="4" t="s">
        <v>8522</v>
      </c>
      <c r="E476" s="4" t="s">
        <v>13</v>
      </c>
      <c r="F476" s="4" t="s">
        <v>7586</v>
      </c>
      <c r="G476" s="25">
        <v>2.34</v>
      </c>
      <c r="H476" s="25">
        <v>67154.505600000019</v>
      </c>
      <c r="I476" s="4" t="s">
        <v>7587</v>
      </c>
      <c r="J476" s="15"/>
      <c r="K476" s="15"/>
    </row>
    <row r="477" spans="1:11" ht="31.5">
      <c r="A477" s="3" t="s">
        <v>6163</v>
      </c>
      <c r="B477" s="4" t="s">
        <v>8525</v>
      </c>
      <c r="C477" s="4"/>
      <c r="D477" s="4" t="s">
        <v>8524</v>
      </c>
      <c r="E477" s="4" t="s">
        <v>13</v>
      </c>
      <c r="F477" s="4" t="s">
        <v>7586</v>
      </c>
      <c r="G477" s="25">
        <v>2.34</v>
      </c>
      <c r="H477" s="25">
        <v>52850.98</v>
      </c>
      <c r="I477" s="4" t="s">
        <v>7587</v>
      </c>
      <c r="J477" s="15"/>
      <c r="K477" s="15"/>
    </row>
    <row r="478" spans="1:11" ht="31.5">
      <c r="A478" s="3" t="s">
        <v>6163</v>
      </c>
      <c r="B478" s="4" t="s">
        <v>8527</v>
      </c>
      <c r="C478" s="4"/>
      <c r="D478" s="4" t="s">
        <v>8526</v>
      </c>
      <c r="E478" s="4" t="s">
        <v>13</v>
      </c>
      <c r="F478" s="4" t="s">
        <v>7586</v>
      </c>
      <c r="G478" s="25">
        <v>2.34</v>
      </c>
      <c r="H478" s="25">
        <v>73870.0144</v>
      </c>
      <c r="I478" s="4" t="s">
        <v>7587</v>
      </c>
      <c r="J478" s="15"/>
      <c r="K478" s="15"/>
    </row>
    <row r="479" spans="1:11" ht="31.5">
      <c r="A479" s="3" t="s">
        <v>6163</v>
      </c>
      <c r="B479" s="4" t="s">
        <v>8529</v>
      </c>
      <c r="C479" s="4"/>
      <c r="D479" s="4" t="s">
        <v>8528</v>
      </c>
      <c r="E479" s="4" t="s">
        <v>13</v>
      </c>
      <c r="F479" s="4" t="s">
        <v>7586</v>
      </c>
      <c r="G479" s="25">
        <v>2.34</v>
      </c>
      <c r="H479" s="25">
        <v>58136.114399999999</v>
      </c>
      <c r="I479" s="4" t="s">
        <v>7587</v>
      </c>
      <c r="J479" s="15"/>
      <c r="K479" s="15"/>
    </row>
    <row r="480" spans="1:11" ht="31.5">
      <c r="A480" s="3" t="s">
        <v>6163</v>
      </c>
      <c r="B480" s="4" t="s">
        <v>8531</v>
      </c>
      <c r="C480" s="4"/>
      <c r="D480" s="4" t="s">
        <v>8530</v>
      </c>
      <c r="E480" s="4" t="s">
        <v>13</v>
      </c>
      <c r="F480" s="4" t="s">
        <v>7586</v>
      </c>
      <c r="G480" s="25">
        <v>2.34</v>
      </c>
      <c r="H480" s="25">
        <v>81257.103200000012</v>
      </c>
      <c r="I480" s="4" t="s">
        <v>7587</v>
      </c>
      <c r="J480" s="15"/>
      <c r="K480" s="15"/>
    </row>
    <row r="481" spans="1:11" ht="31.5">
      <c r="A481" s="3" t="s">
        <v>6163</v>
      </c>
      <c r="B481" s="4" t="s">
        <v>8533</v>
      </c>
      <c r="C481" s="4"/>
      <c r="D481" s="4" t="s">
        <v>8532</v>
      </c>
      <c r="E481" s="4" t="s">
        <v>13</v>
      </c>
      <c r="F481" s="4" t="s">
        <v>7586</v>
      </c>
      <c r="G481" s="25">
        <v>2.34</v>
      </c>
      <c r="H481" s="25">
        <v>70889.43680000001</v>
      </c>
      <c r="I481" s="4" t="s">
        <v>7587</v>
      </c>
      <c r="J481" s="15"/>
      <c r="K481" s="15"/>
    </row>
    <row r="482" spans="1:11" ht="31.5">
      <c r="A482" s="3" t="s">
        <v>6163</v>
      </c>
      <c r="B482" s="4" t="s">
        <v>8535</v>
      </c>
      <c r="C482" s="4"/>
      <c r="D482" s="4" t="s">
        <v>8534</v>
      </c>
      <c r="E482" s="4" t="s">
        <v>13</v>
      </c>
      <c r="F482" s="4" t="s">
        <v>7586</v>
      </c>
      <c r="G482" s="25">
        <v>2.34</v>
      </c>
      <c r="H482" s="25">
        <v>95630.080000000016</v>
      </c>
      <c r="I482" s="4" t="s">
        <v>7587</v>
      </c>
      <c r="J482" s="15"/>
      <c r="K482" s="15"/>
    </row>
    <row r="483" spans="1:11" ht="31.5">
      <c r="A483" s="3" t="s">
        <v>6163</v>
      </c>
      <c r="B483" s="4" t="s">
        <v>8537</v>
      </c>
      <c r="C483" s="4"/>
      <c r="D483" s="4" t="s">
        <v>8536</v>
      </c>
      <c r="E483" s="4" t="s">
        <v>13</v>
      </c>
      <c r="F483" s="4" t="s">
        <v>7586</v>
      </c>
      <c r="G483" s="25">
        <v>2.34</v>
      </c>
      <c r="H483" s="25">
        <v>62443.981599999999</v>
      </c>
      <c r="I483" s="4" t="s">
        <v>7587</v>
      </c>
      <c r="J483" s="15"/>
      <c r="K483" s="15"/>
    </row>
    <row r="484" spans="1:11" ht="31.5">
      <c r="A484" s="3" t="s">
        <v>6163</v>
      </c>
      <c r="B484" s="4" t="s">
        <v>8539</v>
      </c>
      <c r="C484" s="4"/>
      <c r="D484" s="4" t="s">
        <v>8538</v>
      </c>
      <c r="E484" s="4" t="s">
        <v>13</v>
      </c>
      <c r="F484" s="4" t="s">
        <v>7586</v>
      </c>
      <c r="G484" s="25">
        <v>2.34</v>
      </c>
      <c r="H484" s="25">
        <v>11088.022400000002</v>
      </c>
      <c r="I484" s="4" t="s">
        <v>7587</v>
      </c>
      <c r="J484" s="15"/>
      <c r="K484" s="15"/>
    </row>
    <row r="485" spans="1:11" ht="31.5">
      <c r="A485" s="3" t="s">
        <v>6163</v>
      </c>
      <c r="B485" s="4" t="s">
        <v>8541</v>
      </c>
      <c r="C485" s="4"/>
      <c r="D485" s="4" t="s">
        <v>8540</v>
      </c>
      <c r="E485" s="4" t="s">
        <v>13</v>
      </c>
      <c r="F485" s="4" t="s">
        <v>7586</v>
      </c>
      <c r="G485" s="25">
        <v>2.34</v>
      </c>
      <c r="H485" s="25">
        <v>18746</v>
      </c>
      <c r="I485" s="4" t="s">
        <v>7587</v>
      </c>
      <c r="J485" s="15"/>
      <c r="K485" s="15"/>
    </row>
    <row r="486" spans="1:11" ht="31.5">
      <c r="A486" s="3" t="s">
        <v>6163</v>
      </c>
      <c r="B486" s="4" t="s">
        <v>8543</v>
      </c>
      <c r="C486" s="4"/>
      <c r="D486" s="4" t="s">
        <v>8542</v>
      </c>
      <c r="E486" s="4" t="s">
        <v>13</v>
      </c>
      <c r="F486" s="4" t="s">
        <v>7586</v>
      </c>
      <c r="G486" s="25">
        <v>2.34</v>
      </c>
      <c r="H486" s="25">
        <v>12196.693600000001</v>
      </c>
      <c r="I486" s="4" t="s">
        <v>7587</v>
      </c>
      <c r="J486" s="15"/>
      <c r="K486" s="15"/>
    </row>
    <row r="487" spans="1:11" ht="31.5">
      <c r="A487" s="3" t="s">
        <v>6163</v>
      </c>
      <c r="B487" s="4" t="s">
        <v>8545</v>
      </c>
      <c r="C487" s="4"/>
      <c r="D487" s="4" t="s">
        <v>8544</v>
      </c>
      <c r="E487" s="4" t="s">
        <v>13</v>
      </c>
      <c r="F487" s="4" t="s">
        <v>7586</v>
      </c>
      <c r="G487" s="25">
        <v>2.34</v>
      </c>
      <c r="H487" s="25">
        <v>20620.600000000002</v>
      </c>
      <c r="I487" s="4" t="s">
        <v>7587</v>
      </c>
      <c r="J487" s="15"/>
      <c r="K487" s="15"/>
    </row>
    <row r="488" spans="1:11" ht="31.5">
      <c r="A488" s="3" t="s">
        <v>6163</v>
      </c>
      <c r="B488" s="4" t="s">
        <v>8547</v>
      </c>
      <c r="C488" s="4"/>
      <c r="D488" s="4" t="s">
        <v>8546</v>
      </c>
      <c r="E488" s="4" t="s">
        <v>13</v>
      </c>
      <c r="F488" s="4" t="s">
        <v>7586</v>
      </c>
      <c r="G488" s="25">
        <v>2.34</v>
      </c>
      <c r="H488" s="25">
        <v>13684.749624000002</v>
      </c>
      <c r="I488" s="4" t="s">
        <v>7587</v>
      </c>
      <c r="J488" s="15"/>
      <c r="K488" s="15"/>
    </row>
    <row r="489" spans="1:11" ht="31.5">
      <c r="A489" s="3" t="s">
        <v>6163</v>
      </c>
      <c r="B489" s="4" t="s">
        <v>8549</v>
      </c>
      <c r="C489" s="4"/>
      <c r="D489" s="4" t="s">
        <v>8548</v>
      </c>
      <c r="E489" s="4" t="s">
        <v>13</v>
      </c>
      <c r="F489" s="4" t="s">
        <v>7586</v>
      </c>
      <c r="G489" s="25">
        <v>2.34</v>
      </c>
      <c r="H489" s="25">
        <v>22682.660000000003</v>
      </c>
      <c r="I489" s="4" t="s">
        <v>7587</v>
      </c>
      <c r="J489" s="15"/>
      <c r="K489" s="15"/>
    </row>
    <row r="490" spans="1:11" ht="31.5">
      <c r="A490" s="3" t="s">
        <v>6163</v>
      </c>
      <c r="B490" s="4" t="s">
        <v>8551</v>
      </c>
      <c r="C490" s="4"/>
      <c r="D490" s="4" t="s">
        <v>8550</v>
      </c>
      <c r="E490" s="4" t="s">
        <v>13</v>
      </c>
      <c r="F490" s="4" t="s">
        <v>7586</v>
      </c>
      <c r="G490" s="25">
        <v>2.34</v>
      </c>
      <c r="H490" s="25">
        <v>9667.9641240000001</v>
      </c>
      <c r="I490" s="4" t="s">
        <v>7587</v>
      </c>
      <c r="J490" s="15"/>
      <c r="K490" s="15"/>
    </row>
    <row r="491" spans="1:11" ht="31.5">
      <c r="A491" s="3" t="s">
        <v>6163</v>
      </c>
      <c r="B491" s="4" t="s">
        <v>8553</v>
      </c>
      <c r="C491" s="4"/>
      <c r="D491" s="4" t="s">
        <v>8552</v>
      </c>
      <c r="E491" s="4" t="s">
        <v>13</v>
      </c>
      <c r="F491" s="4" t="s">
        <v>7586</v>
      </c>
      <c r="G491" s="25">
        <v>2.34</v>
      </c>
      <c r="H491" s="25">
        <v>19054.453600000001</v>
      </c>
      <c r="I491" s="4" t="s">
        <v>7587</v>
      </c>
      <c r="J491" s="15"/>
      <c r="K491" s="15"/>
    </row>
    <row r="492" spans="1:11" ht="31.5">
      <c r="A492" s="3" t="s">
        <v>6163</v>
      </c>
      <c r="B492" s="4" t="s">
        <v>8555</v>
      </c>
      <c r="C492" s="4"/>
      <c r="D492" s="4" t="s">
        <v>8554</v>
      </c>
      <c r="E492" s="4" t="s">
        <v>13</v>
      </c>
      <c r="F492" s="4" t="s">
        <v>7586</v>
      </c>
      <c r="G492" s="25">
        <v>2.34</v>
      </c>
      <c r="H492" s="25">
        <v>47988.449600000007</v>
      </c>
      <c r="I492" s="4" t="s">
        <v>7587</v>
      </c>
      <c r="J492" s="15"/>
      <c r="K492" s="15"/>
    </row>
    <row r="493" spans="1:11" ht="31.5">
      <c r="A493" s="3" t="s">
        <v>6163</v>
      </c>
      <c r="B493" s="4" t="s">
        <v>8557</v>
      </c>
      <c r="C493" s="4"/>
      <c r="D493" s="4" t="s">
        <v>8556</v>
      </c>
      <c r="E493" s="4" t="s">
        <v>13</v>
      </c>
      <c r="F493" s="4" t="s">
        <v>7586</v>
      </c>
      <c r="G493" s="25">
        <v>2.34</v>
      </c>
      <c r="H493" s="25">
        <v>19810.9912</v>
      </c>
      <c r="I493" s="4" t="s">
        <v>7587</v>
      </c>
      <c r="J493" s="15"/>
      <c r="K493" s="15"/>
    </row>
    <row r="494" spans="1:11" ht="31.5">
      <c r="A494" s="3" t="s">
        <v>6163</v>
      </c>
      <c r="B494" s="4" t="s">
        <v>8559</v>
      </c>
      <c r="C494" s="4"/>
      <c r="D494" s="4" t="s">
        <v>8558</v>
      </c>
      <c r="E494" s="4" t="s">
        <v>13</v>
      </c>
      <c r="F494" s="4" t="s">
        <v>7586</v>
      </c>
      <c r="G494" s="25">
        <v>2.34</v>
      </c>
      <c r="H494" s="25">
        <v>20733.949600000004</v>
      </c>
      <c r="I494" s="4" t="s">
        <v>7587</v>
      </c>
      <c r="J494" s="15"/>
      <c r="K494" s="15"/>
    </row>
    <row r="495" spans="1:11" ht="31.5">
      <c r="A495" s="3" t="s">
        <v>6163</v>
      </c>
      <c r="B495" s="4" t="s">
        <v>8561</v>
      </c>
      <c r="C495" s="4"/>
      <c r="D495" s="4" t="s">
        <v>8560</v>
      </c>
      <c r="E495" s="4" t="s">
        <v>13</v>
      </c>
      <c r="F495" s="4" t="s">
        <v>7586</v>
      </c>
      <c r="G495" s="25">
        <v>2.34</v>
      </c>
      <c r="H495" s="25">
        <v>13491.441600000002</v>
      </c>
      <c r="I495" s="4" t="s">
        <v>7587</v>
      </c>
      <c r="J495" s="15"/>
      <c r="K495" s="15"/>
    </row>
    <row r="496" spans="1:11" ht="31.5">
      <c r="A496" s="3" t="s">
        <v>6163</v>
      </c>
      <c r="B496" s="4" t="s">
        <v>8563</v>
      </c>
      <c r="C496" s="4"/>
      <c r="D496" s="4" t="s">
        <v>8562</v>
      </c>
      <c r="E496" s="4" t="s">
        <v>13</v>
      </c>
      <c r="F496" s="4" t="s">
        <v>7586</v>
      </c>
      <c r="G496" s="25">
        <v>2.34</v>
      </c>
      <c r="H496" s="25">
        <v>22807.366400000003</v>
      </c>
      <c r="I496" s="4" t="s">
        <v>7587</v>
      </c>
      <c r="J496" s="15"/>
      <c r="K496" s="15"/>
    </row>
    <row r="497" spans="1:11" ht="31.5">
      <c r="A497" s="3" t="s">
        <v>6163</v>
      </c>
      <c r="B497" s="4" t="s">
        <v>8565</v>
      </c>
      <c r="C497" s="4"/>
      <c r="D497" s="4" t="s">
        <v>8564</v>
      </c>
      <c r="E497" s="4" t="s">
        <v>13</v>
      </c>
      <c r="F497" s="4" t="s">
        <v>7586</v>
      </c>
      <c r="G497" s="25">
        <v>2.34</v>
      </c>
      <c r="H497" s="25">
        <v>14840.571200000002</v>
      </c>
      <c r="I497" s="4" t="s">
        <v>7587</v>
      </c>
      <c r="J497" s="15"/>
      <c r="K497" s="15"/>
    </row>
    <row r="498" spans="1:11" ht="31.5">
      <c r="A498" s="3" t="s">
        <v>6163</v>
      </c>
      <c r="B498" s="4" t="s">
        <v>8567</v>
      </c>
      <c r="C498" s="4"/>
      <c r="D498" s="4" t="s">
        <v>8566</v>
      </c>
      <c r="E498" s="4" t="s">
        <v>13</v>
      </c>
      <c r="F498" s="4" t="s">
        <v>7586</v>
      </c>
      <c r="G498" s="25">
        <v>2.34</v>
      </c>
      <c r="H498" s="25">
        <v>25087.972000000005</v>
      </c>
      <c r="I498" s="4" t="s">
        <v>7587</v>
      </c>
      <c r="J498" s="15"/>
      <c r="K498" s="15"/>
    </row>
    <row r="499" spans="1:11" ht="31.5">
      <c r="A499" s="3" t="s">
        <v>6163</v>
      </c>
      <c r="B499" s="4" t="s">
        <v>8569</v>
      </c>
      <c r="C499" s="4"/>
      <c r="D499" s="4" t="s">
        <v>8568</v>
      </c>
      <c r="E499" s="4" t="s">
        <v>13</v>
      </c>
      <c r="F499" s="4" t="s">
        <v>7586</v>
      </c>
      <c r="G499" s="25">
        <v>2.34</v>
      </c>
      <c r="H499" s="25">
        <v>10991.651580000002</v>
      </c>
      <c r="I499" s="4" t="s">
        <v>7587</v>
      </c>
      <c r="J499" s="15"/>
      <c r="K499" s="15"/>
    </row>
    <row r="500" spans="1:11" ht="31.5">
      <c r="A500" s="3" t="s">
        <v>6163</v>
      </c>
      <c r="B500" s="4" t="s">
        <v>8571</v>
      </c>
      <c r="C500" s="4"/>
      <c r="D500" s="4" t="s">
        <v>8570</v>
      </c>
      <c r="E500" s="4" t="s">
        <v>13</v>
      </c>
      <c r="F500" s="4" t="s">
        <v>7586</v>
      </c>
      <c r="G500" s="25">
        <v>2.34</v>
      </c>
      <c r="H500" s="25">
        <v>21193.026400000002</v>
      </c>
      <c r="I500" s="4" t="s">
        <v>7587</v>
      </c>
      <c r="J500" s="15"/>
      <c r="K500" s="15"/>
    </row>
    <row r="501" spans="1:11" ht="31.5">
      <c r="A501" s="3" t="s">
        <v>6163</v>
      </c>
      <c r="B501" s="4" t="s">
        <v>8573</v>
      </c>
      <c r="C501" s="4"/>
      <c r="D501" s="4" t="s">
        <v>8572</v>
      </c>
      <c r="E501" s="4" t="s">
        <v>13</v>
      </c>
      <c r="F501" s="4" t="s">
        <v>7586</v>
      </c>
      <c r="G501" s="25">
        <v>2.34</v>
      </c>
      <c r="H501" s="25">
        <v>50710.587200000002</v>
      </c>
      <c r="I501" s="4" t="s">
        <v>7587</v>
      </c>
      <c r="J501" s="15"/>
      <c r="K501" s="15"/>
    </row>
    <row r="502" spans="1:11" ht="31.5">
      <c r="A502" s="3" t="s">
        <v>6163</v>
      </c>
      <c r="B502" s="4" t="s">
        <v>8575</v>
      </c>
      <c r="C502" s="4"/>
      <c r="D502" s="4" t="s">
        <v>8574</v>
      </c>
      <c r="E502" s="4" t="s">
        <v>13</v>
      </c>
      <c r="F502" s="4" t="s">
        <v>7586</v>
      </c>
      <c r="G502" s="25">
        <v>2.34</v>
      </c>
      <c r="H502" s="25">
        <v>24899.638400000003</v>
      </c>
      <c r="I502" s="4" t="s">
        <v>7587</v>
      </c>
      <c r="J502" s="15"/>
      <c r="K502" s="15"/>
    </row>
    <row r="503" spans="1:11" ht="31.5">
      <c r="A503" s="3" t="s">
        <v>6163</v>
      </c>
      <c r="B503" s="4" t="s">
        <v>8577</v>
      </c>
      <c r="C503" s="4"/>
      <c r="D503" s="4" t="s">
        <v>8576</v>
      </c>
      <c r="E503" s="4" t="s">
        <v>13</v>
      </c>
      <c r="F503" s="4" t="s">
        <v>7586</v>
      </c>
      <c r="G503" s="25">
        <v>2.34</v>
      </c>
      <c r="H503" s="25">
        <v>14242.505003999999</v>
      </c>
      <c r="I503" s="4" t="s">
        <v>7587</v>
      </c>
      <c r="J503" s="15"/>
      <c r="K503" s="15"/>
    </row>
    <row r="504" spans="1:11" ht="31.5">
      <c r="A504" s="3" t="s">
        <v>6163</v>
      </c>
      <c r="B504" s="4" t="s">
        <v>8579</v>
      </c>
      <c r="C504" s="4"/>
      <c r="D504" s="4" t="s">
        <v>8578</v>
      </c>
      <c r="E504" s="4" t="s">
        <v>13</v>
      </c>
      <c r="F504" s="4" t="s">
        <v>7586</v>
      </c>
      <c r="G504" s="25">
        <v>2.34</v>
      </c>
      <c r="H504" s="25">
        <v>22483.187999999998</v>
      </c>
      <c r="I504" s="4" t="s">
        <v>7587</v>
      </c>
      <c r="J504" s="15"/>
      <c r="K504" s="15"/>
    </row>
    <row r="505" spans="1:11" ht="31.5">
      <c r="A505" s="3" t="s">
        <v>6163</v>
      </c>
      <c r="B505" s="4" t="s">
        <v>8581</v>
      </c>
      <c r="C505" s="4"/>
      <c r="D505" s="4" t="s">
        <v>8580</v>
      </c>
      <c r="E505" s="4" t="s">
        <v>13</v>
      </c>
      <c r="F505" s="4" t="s">
        <v>7586</v>
      </c>
      <c r="G505" s="25">
        <v>2.34</v>
      </c>
      <c r="H505" s="25">
        <v>15359.562400000003</v>
      </c>
      <c r="I505" s="4" t="s">
        <v>7587</v>
      </c>
      <c r="J505" s="15"/>
      <c r="K505" s="15"/>
    </row>
    <row r="506" spans="1:11" ht="31.5">
      <c r="A506" s="3" t="s">
        <v>6163</v>
      </c>
      <c r="B506" s="4" t="s">
        <v>8583</v>
      </c>
      <c r="C506" s="4"/>
      <c r="D506" s="4" t="s">
        <v>8582</v>
      </c>
      <c r="E506" s="4" t="s">
        <v>13</v>
      </c>
      <c r="F506" s="4" t="s">
        <v>7586</v>
      </c>
      <c r="G506" s="25">
        <v>2.34</v>
      </c>
      <c r="H506" s="25">
        <v>25967.978400000004</v>
      </c>
      <c r="I506" s="4" t="s">
        <v>7587</v>
      </c>
      <c r="J506" s="15"/>
      <c r="K506" s="15"/>
    </row>
    <row r="507" spans="1:11" ht="31.5">
      <c r="A507" s="3" t="s">
        <v>6163</v>
      </c>
      <c r="B507" s="4" t="s">
        <v>8585</v>
      </c>
      <c r="C507" s="4"/>
      <c r="D507" s="4" t="s">
        <v>8584</v>
      </c>
      <c r="E507" s="4" t="s">
        <v>13</v>
      </c>
      <c r="F507" s="4" t="s">
        <v>7586</v>
      </c>
      <c r="G507" s="25">
        <v>2.34</v>
      </c>
      <c r="H507" s="25">
        <v>28564.754400000002</v>
      </c>
      <c r="I507" s="4" t="s">
        <v>7587</v>
      </c>
      <c r="J507" s="15"/>
      <c r="K507" s="15"/>
    </row>
    <row r="508" spans="1:11" ht="31.5">
      <c r="A508" s="3" t="s">
        <v>6163</v>
      </c>
      <c r="B508" s="4" t="s">
        <v>8587</v>
      </c>
      <c r="C508" s="4"/>
      <c r="D508" s="4" t="s">
        <v>8586</v>
      </c>
      <c r="E508" s="4" t="s">
        <v>13</v>
      </c>
      <c r="F508" s="4" t="s">
        <v>7586</v>
      </c>
      <c r="G508" s="25">
        <v>2.34</v>
      </c>
      <c r="H508" s="25">
        <v>12606.775272000003</v>
      </c>
      <c r="I508" s="4" t="s">
        <v>7587</v>
      </c>
      <c r="J508" s="15"/>
      <c r="K508" s="15"/>
    </row>
    <row r="509" spans="1:11" ht="31.5">
      <c r="A509" s="3" t="s">
        <v>6163</v>
      </c>
      <c r="B509" s="4" t="s">
        <v>8589</v>
      </c>
      <c r="C509" s="4"/>
      <c r="D509" s="4" t="s">
        <v>8588</v>
      </c>
      <c r="E509" s="4" t="s">
        <v>13</v>
      </c>
      <c r="F509" s="4" t="s">
        <v>7586</v>
      </c>
      <c r="G509" s="25">
        <v>2.34</v>
      </c>
      <c r="H509" s="25">
        <v>24282.512800000004</v>
      </c>
      <c r="I509" s="4" t="s">
        <v>7587</v>
      </c>
      <c r="J509" s="15"/>
      <c r="K509" s="15"/>
    </row>
    <row r="510" spans="1:11" ht="31.5">
      <c r="A510" s="3" t="s">
        <v>6163</v>
      </c>
      <c r="B510" s="4" t="s">
        <v>8591</v>
      </c>
      <c r="C510" s="4"/>
      <c r="D510" s="4" t="s">
        <v>8590</v>
      </c>
      <c r="E510" s="4" t="s">
        <v>13</v>
      </c>
      <c r="F510" s="4" t="s">
        <v>7586</v>
      </c>
      <c r="G510" s="25">
        <v>2.34</v>
      </c>
      <c r="H510" s="25">
        <v>54643.825600000011</v>
      </c>
      <c r="I510" s="4" t="s">
        <v>7587</v>
      </c>
      <c r="J510" s="15"/>
      <c r="K510" s="15"/>
    </row>
    <row r="511" spans="1:11" ht="31.5">
      <c r="A511" s="3" t="s">
        <v>6163</v>
      </c>
      <c r="B511" s="4" t="s">
        <v>8593</v>
      </c>
      <c r="C511" s="4"/>
      <c r="D511" s="4" t="s">
        <v>8592</v>
      </c>
      <c r="E511" s="4" t="s">
        <v>13</v>
      </c>
      <c r="F511" s="4" t="s">
        <v>7586</v>
      </c>
      <c r="G511" s="25">
        <v>2.34</v>
      </c>
      <c r="H511" s="25">
        <v>28350.285600000003</v>
      </c>
      <c r="I511" s="4" t="s">
        <v>7587</v>
      </c>
      <c r="J511" s="15"/>
      <c r="K511" s="15"/>
    </row>
    <row r="512" spans="1:11" ht="31.5">
      <c r="A512" s="3" t="s">
        <v>6163</v>
      </c>
      <c r="B512" s="4" t="s">
        <v>8595</v>
      </c>
      <c r="C512" s="4"/>
      <c r="D512" s="4" t="s">
        <v>8594</v>
      </c>
      <c r="E512" s="4" t="s">
        <v>13</v>
      </c>
      <c r="F512" s="4" t="s">
        <v>7586</v>
      </c>
      <c r="G512" s="25">
        <v>2.34</v>
      </c>
      <c r="H512" s="25">
        <v>19224.9512</v>
      </c>
      <c r="I512" s="4" t="s">
        <v>7587</v>
      </c>
      <c r="J512" s="15"/>
      <c r="K512" s="15"/>
    </row>
    <row r="513" spans="1:11" ht="31.5">
      <c r="A513" s="3" t="s">
        <v>6163</v>
      </c>
      <c r="B513" s="4" t="s">
        <v>8597</v>
      </c>
      <c r="C513" s="4"/>
      <c r="D513" s="4" t="s">
        <v>8596</v>
      </c>
      <c r="E513" s="4" t="s">
        <v>13</v>
      </c>
      <c r="F513" s="4" t="s">
        <v>7586</v>
      </c>
      <c r="G513" s="25">
        <v>2.34</v>
      </c>
      <c r="H513" s="25">
        <v>30899.5232</v>
      </c>
      <c r="I513" s="4" t="s">
        <v>7587</v>
      </c>
      <c r="J513" s="15"/>
      <c r="K513" s="15"/>
    </row>
    <row r="514" spans="1:11" ht="31.5">
      <c r="A514" s="3" t="s">
        <v>6163</v>
      </c>
      <c r="B514" s="4" t="s">
        <v>8599</v>
      </c>
      <c r="C514" s="4"/>
      <c r="D514" s="4" t="s">
        <v>8598</v>
      </c>
      <c r="E514" s="4" t="s">
        <v>13</v>
      </c>
      <c r="F514" s="4" t="s">
        <v>7586</v>
      </c>
      <c r="G514" s="25">
        <v>2.34</v>
      </c>
      <c r="H514" s="25">
        <v>21147.380800000003</v>
      </c>
      <c r="I514" s="4" t="s">
        <v>7587</v>
      </c>
      <c r="J514" s="15"/>
      <c r="K514" s="15"/>
    </row>
    <row r="515" spans="1:11" ht="31.5">
      <c r="A515" s="3" t="s">
        <v>6163</v>
      </c>
      <c r="B515" s="4" t="s">
        <v>8601</v>
      </c>
      <c r="C515" s="4"/>
      <c r="D515" s="4" t="s">
        <v>8600</v>
      </c>
      <c r="E515" s="4" t="s">
        <v>13</v>
      </c>
      <c r="F515" s="4" t="s">
        <v>7586</v>
      </c>
      <c r="G515" s="25">
        <v>2.34</v>
      </c>
      <c r="H515" s="25">
        <v>33989.373599999999</v>
      </c>
      <c r="I515" s="4" t="s">
        <v>7587</v>
      </c>
      <c r="J515" s="15"/>
      <c r="K515" s="15"/>
    </row>
    <row r="516" spans="1:11" ht="31.5">
      <c r="A516" s="3" t="s">
        <v>6163</v>
      </c>
      <c r="B516" s="4" t="s">
        <v>8603</v>
      </c>
      <c r="C516" s="4"/>
      <c r="D516" s="4" t="s">
        <v>8602</v>
      </c>
      <c r="E516" s="4" t="s">
        <v>13</v>
      </c>
      <c r="F516" s="4" t="s">
        <v>7586</v>
      </c>
      <c r="G516" s="25">
        <v>2.34</v>
      </c>
      <c r="H516" s="25">
        <v>23262.220800000003</v>
      </c>
      <c r="I516" s="4" t="s">
        <v>7587</v>
      </c>
      <c r="J516" s="15"/>
      <c r="K516" s="15"/>
    </row>
    <row r="517" spans="1:11" ht="31.5">
      <c r="A517" s="3" t="s">
        <v>6163</v>
      </c>
      <c r="B517" s="4" t="s">
        <v>8605</v>
      </c>
      <c r="C517" s="4"/>
      <c r="D517" s="4" t="s">
        <v>8604</v>
      </c>
      <c r="E517" s="4" t="s">
        <v>13</v>
      </c>
      <c r="F517" s="4" t="s">
        <v>7586</v>
      </c>
      <c r="G517" s="25">
        <v>2.34</v>
      </c>
      <c r="H517" s="25">
        <v>37388.332800000004</v>
      </c>
      <c r="I517" s="4" t="s">
        <v>7587</v>
      </c>
      <c r="J517" s="15"/>
      <c r="K517" s="15"/>
    </row>
    <row r="518" spans="1:11" ht="31.5">
      <c r="A518" s="3" t="s">
        <v>6163</v>
      </c>
      <c r="B518" s="4" t="s">
        <v>8607</v>
      </c>
      <c r="C518" s="4"/>
      <c r="D518" s="4" t="s">
        <v>8606</v>
      </c>
      <c r="E518" s="4" t="s">
        <v>13</v>
      </c>
      <c r="F518" s="4" t="s">
        <v>7586</v>
      </c>
      <c r="G518" s="25">
        <v>2.34</v>
      </c>
      <c r="H518" s="25">
        <v>16364.425896000006</v>
      </c>
      <c r="I518" s="4" t="s">
        <v>7587</v>
      </c>
      <c r="J518" s="15"/>
      <c r="K518" s="15"/>
    </row>
    <row r="519" spans="1:11" ht="31.5">
      <c r="A519" s="3" t="s">
        <v>6163</v>
      </c>
      <c r="B519" s="4" t="s">
        <v>8609</v>
      </c>
      <c r="C519" s="4"/>
      <c r="D519" s="4" t="s">
        <v>8608</v>
      </c>
      <c r="E519" s="4" t="s">
        <v>13</v>
      </c>
      <c r="F519" s="4" t="s">
        <v>7586</v>
      </c>
      <c r="G519" s="25">
        <v>2.34</v>
      </c>
      <c r="H519" s="25">
        <v>32124.310400000006</v>
      </c>
      <c r="I519" s="4" t="s">
        <v>7587</v>
      </c>
      <c r="J519" s="15"/>
      <c r="K519" s="15"/>
    </row>
    <row r="520" spans="1:11" ht="31.5">
      <c r="A520" s="3" t="s">
        <v>6163</v>
      </c>
      <c r="B520" s="4" t="s">
        <v>8611</v>
      </c>
      <c r="C520" s="4"/>
      <c r="D520" s="4" t="s">
        <v>8610</v>
      </c>
      <c r="E520" s="4" t="s">
        <v>13</v>
      </c>
      <c r="F520" s="4" t="s">
        <v>7586</v>
      </c>
      <c r="G520" s="25">
        <v>2.34</v>
      </c>
      <c r="H520" s="25">
        <v>64626.161599999999</v>
      </c>
      <c r="I520" s="4" t="s">
        <v>7587</v>
      </c>
      <c r="J520" s="15"/>
      <c r="K520" s="15"/>
    </row>
    <row r="521" spans="1:11" ht="31.5">
      <c r="A521" s="3" t="s">
        <v>6163</v>
      </c>
      <c r="B521" s="4" t="s">
        <v>8613</v>
      </c>
      <c r="C521" s="4"/>
      <c r="D521" s="4" t="s">
        <v>8612</v>
      </c>
      <c r="E521" s="4" t="s">
        <v>13</v>
      </c>
      <c r="F521" s="4" t="s">
        <v>7586</v>
      </c>
      <c r="G521" s="25">
        <v>2.34</v>
      </c>
      <c r="H521" s="25">
        <v>37107.470399999998</v>
      </c>
      <c r="I521" s="4" t="s">
        <v>7587</v>
      </c>
      <c r="J521" s="15"/>
      <c r="K521" s="15"/>
    </row>
    <row r="522" spans="1:11" ht="31.5">
      <c r="A522" s="3" t="s">
        <v>6163</v>
      </c>
      <c r="B522" s="4" t="s">
        <v>8615</v>
      </c>
      <c r="C522" s="4"/>
      <c r="D522" s="4" t="s">
        <v>8614</v>
      </c>
      <c r="E522" s="4" t="s">
        <v>13</v>
      </c>
      <c r="F522" s="4" t="s">
        <v>7586</v>
      </c>
      <c r="G522" s="25">
        <v>2.34</v>
      </c>
      <c r="H522" s="25">
        <v>41103.826400000005</v>
      </c>
      <c r="I522" s="4" t="s">
        <v>7587</v>
      </c>
      <c r="J522" s="15"/>
      <c r="K522" s="15"/>
    </row>
    <row r="523" spans="1:11" ht="31.5">
      <c r="A523" s="3" t="s">
        <v>6163</v>
      </c>
      <c r="B523" s="4" t="s">
        <v>8617</v>
      </c>
      <c r="C523" s="4"/>
      <c r="D523" s="4" t="s">
        <v>8616</v>
      </c>
      <c r="E523" s="4" t="s">
        <v>13</v>
      </c>
      <c r="F523" s="4" t="s">
        <v>7586</v>
      </c>
      <c r="G523" s="25">
        <v>2.34</v>
      </c>
      <c r="H523" s="25">
        <v>30436.806400000005</v>
      </c>
      <c r="I523" s="4" t="s">
        <v>7587</v>
      </c>
      <c r="J523" s="15"/>
      <c r="K523" s="15"/>
    </row>
    <row r="524" spans="1:11" ht="31.5">
      <c r="A524" s="3" t="s">
        <v>6163</v>
      </c>
      <c r="B524" s="4" t="s">
        <v>8619</v>
      </c>
      <c r="C524" s="4"/>
      <c r="D524" s="4" t="s">
        <v>8618</v>
      </c>
      <c r="E524" s="4" t="s">
        <v>13</v>
      </c>
      <c r="F524" s="4" t="s">
        <v>7586</v>
      </c>
      <c r="G524" s="25">
        <v>2.34</v>
      </c>
      <c r="H524" s="25">
        <v>45214.1872</v>
      </c>
      <c r="I524" s="4" t="s">
        <v>7587</v>
      </c>
      <c r="J524" s="15"/>
      <c r="K524" s="15"/>
    </row>
    <row r="525" spans="1:11" ht="31.5">
      <c r="A525" s="3" t="s">
        <v>6163</v>
      </c>
      <c r="B525" s="4" t="s">
        <v>8621</v>
      </c>
      <c r="C525" s="4"/>
      <c r="D525" s="4" t="s">
        <v>8620</v>
      </c>
      <c r="E525" s="4" t="s">
        <v>13</v>
      </c>
      <c r="F525" s="4" t="s">
        <v>7586</v>
      </c>
      <c r="G525" s="25">
        <v>2.34</v>
      </c>
      <c r="H525" s="25">
        <v>33480.501600000003</v>
      </c>
      <c r="I525" s="4" t="s">
        <v>7587</v>
      </c>
      <c r="J525" s="15"/>
      <c r="K525" s="15"/>
    </row>
    <row r="526" spans="1:11" ht="31.5">
      <c r="A526" s="3" t="s">
        <v>6163</v>
      </c>
      <c r="B526" s="4" t="s">
        <v>8623</v>
      </c>
      <c r="C526" s="4"/>
      <c r="D526" s="4" t="s">
        <v>8622</v>
      </c>
      <c r="E526" s="4" t="s">
        <v>13</v>
      </c>
      <c r="F526" s="4" t="s">
        <v>7586</v>
      </c>
      <c r="G526" s="25">
        <v>2.34</v>
      </c>
      <c r="H526" s="25">
        <v>49735.576800000003</v>
      </c>
      <c r="I526" s="4" t="s">
        <v>7587</v>
      </c>
      <c r="J526" s="15"/>
      <c r="K526" s="15"/>
    </row>
    <row r="527" spans="1:11" ht="31.5">
      <c r="A527" s="3" t="s">
        <v>6163</v>
      </c>
      <c r="B527" s="4" t="s">
        <v>8625</v>
      </c>
      <c r="C527" s="4"/>
      <c r="D527" s="4" t="s">
        <v>8624</v>
      </c>
      <c r="E527" s="4" t="s">
        <v>13</v>
      </c>
      <c r="F527" s="4" t="s">
        <v>7586</v>
      </c>
      <c r="G527" s="25">
        <v>2.34</v>
      </c>
      <c r="H527" s="25">
        <v>19156.934160000004</v>
      </c>
      <c r="I527" s="4" t="s">
        <v>7587</v>
      </c>
      <c r="J527" s="15"/>
      <c r="K527" s="15"/>
    </row>
    <row r="528" spans="1:11" ht="31.5">
      <c r="A528" s="3" t="s">
        <v>6163</v>
      </c>
      <c r="B528" s="4" t="s">
        <v>8627</v>
      </c>
      <c r="C528" s="4"/>
      <c r="D528" s="4" t="s">
        <v>8626</v>
      </c>
      <c r="E528" s="4" t="s">
        <v>13</v>
      </c>
      <c r="F528" s="4" t="s">
        <v>7586</v>
      </c>
      <c r="G528" s="25">
        <v>2.34</v>
      </c>
      <c r="H528" s="25">
        <v>43098.546400000007</v>
      </c>
      <c r="I528" s="4" t="s">
        <v>7587</v>
      </c>
      <c r="J528" s="15"/>
      <c r="K528" s="15"/>
    </row>
    <row r="529" spans="1:11" ht="31.5">
      <c r="A529" s="3" t="s">
        <v>6163</v>
      </c>
      <c r="B529" s="4" t="s">
        <v>8629</v>
      </c>
      <c r="C529" s="4"/>
      <c r="D529" s="4" t="s">
        <v>8628</v>
      </c>
      <c r="E529" s="4" t="s">
        <v>13</v>
      </c>
      <c r="F529" s="4" t="s">
        <v>7586</v>
      </c>
      <c r="G529" s="25">
        <v>2.34</v>
      </c>
      <c r="H529" s="25">
        <v>78596.481599999999</v>
      </c>
      <c r="I529" s="4" t="s">
        <v>7587</v>
      </c>
      <c r="J529" s="15"/>
      <c r="K529" s="15"/>
    </row>
    <row r="530" spans="1:11" ht="31.5">
      <c r="A530" s="3" t="s">
        <v>6163</v>
      </c>
      <c r="B530" s="4" t="s">
        <v>8631</v>
      </c>
      <c r="C530" s="4"/>
      <c r="D530" s="4" t="s">
        <v>8630</v>
      </c>
      <c r="E530" s="4" t="s">
        <v>13</v>
      </c>
      <c r="F530" s="4" t="s">
        <v>7586</v>
      </c>
      <c r="G530" s="25">
        <v>2.34</v>
      </c>
      <c r="H530" s="25">
        <v>49362.185600000012</v>
      </c>
      <c r="I530" s="4" t="s">
        <v>7587</v>
      </c>
      <c r="J530" s="15"/>
      <c r="K530" s="15"/>
    </row>
    <row r="531" spans="1:11" ht="31.5">
      <c r="A531" s="3" t="s">
        <v>6163</v>
      </c>
      <c r="B531" s="4" t="s">
        <v>8633</v>
      </c>
      <c r="C531" s="4"/>
      <c r="D531" s="4" t="s">
        <v>8632</v>
      </c>
      <c r="E531" s="4" t="s">
        <v>13</v>
      </c>
      <c r="F531" s="4" t="s">
        <v>7586</v>
      </c>
      <c r="G531" s="25">
        <v>2.34</v>
      </c>
      <c r="H531" s="25">
        <v>37746.072</v>
      </c>
      <c r="I531" s="4" t="s">
        <v>7587</v>
      </c>
      <c r="J531" s="15"/>
      <c r="K531" s="15"/>
    </row>
    <row r="532" spans="1:11" ht="31.5">
      <c r="A532" s="3" t="s">
        <v>6163</v>
      </c>
      <c r="B532" s="4" t="s">
        <v>8635</v>
      </c>
      <c r="C532" s="4"/>
      <c r="D532" s="4" t="s">
        <v>8634</v>
      </c>
      <c r="E532" s="4" t="s">
        <v>13</v>
      </c>
      <c r="F532" s="4" t="s">
        <v>7586</v>
      </c>
      <c r="G532" s="25">
        <v>2.34</v>
      </c>
      <c r="H532" s="25">
        <v>44519.675200000005</v>
      </c>
      <c r="I532" s="4" t="s">
        <v>7587</v>
      </c>
      <c r="J532" s="15"/>
      <c r="K532" s="15"/>
    </row>
    <row r="533" spans="1:11" ht="31.5">
      <c r="A533" s="3" t="s">
        <v>6163</v>
      </c>
      <c r="B533" s="4" t="s">
        <v>8637</v>
      </c>
      <c r="C533" s="4"/>
      <c r="D533" s="4" t="s">
        <v>8636</v>
      </c>
      <c r="E533" s="4" t="s">
        <v>13</v>
      </c>
      <c r="F533" s="4" t="s">
        <v>7586</v>
      </c>
      <c r="G533" s="25">
        <v>2.34</v>
      </c>
      <c r="H533" s="25">
        <v>41520.824800000002</v>
      </c>
      <c r="I533" s="4" t="s">
        <v>7587</v>
      </c>
      <c r="J533" s="15"/>
      <c r="K533" s="15"/>
    </row>
    <row r="534" spans="1:11" ht="31.5">
      <c r="A534" s="3" t="s">
        <v>6163</v>
      </c>
      <c r="B534" s="4" t="s">
        <v>8639</v>
      </c>
      <c r="C534" s="4"/>
      <c r="D534" s="4" t="s">
        <v>8638</v>
      </c>
      <c r="E534" s="4" t="s">
        <v>13</v>
      </c>
      <c r="F534" s="4" t="s">
        <v>7586</v>
      </c>
      <c r="G534" s="25">
        <v>2.34</v>
      </c>
      <c r="H534" s="25">
        <v>48971.759200000008</v>
      </c>
      <c r="I534" s="4" t="s">
        <v>7587</v>
      </c>
      <c r="J534" s="15"/>
      <c r="K534" s="15"/>
    </row>
    <row r="535" spans="1:11" ht="31.5">
      <c r="A535" s="3" t="s">
        <v>6163</v>
      </c>
      <c r="B535" s="4" t="s">
        <v>8641</v>
      </c>
      <c r="C535" s="4"/>
      <c r="D535" s="4" t="s">
        <v>8640</v>
      </c>
      <c r="E535" s="4" t="s">
        <v>13</v>
      </c>
      <c r="F535" s="4" t="s">
        <v>7586</v>
      </c>
      <c r="G535" s="25">
        <v>2.34</v>
      </c>
      <c r="H535" s="25">
        <v>45672.9</v>
      </c>
      <c r="I535" s="4" t="s">
        <v>7587</v>
      </c>
      <c r="J535" s="15"/>
      <c r="K535" s="15"/>
    </row>
    <row r="536" spans="1:11" ht="31.5">
      <c r="A536" s="3" t="s">
        <v>6163</v>
      </c>
      <c r="B536" s="4" t="s">
        <v>8643</v>
      </c>
      <c r="C536" s="4"/>
      <c r="D536" s="4" t="s">
        <v>8642</v>
      </c>
      <c r="E536" s="4" t="s">
        <v>13</v>
      </c>
      <c r="F536" s="4" t="s">
        <v>7586</v>
      </c>
      <c r="G536" s="25">
        <v>2.34</v>
      </c>
      <c r="H536" s="25">
        <v>53868.869600000005</v>
      </c>
      <c r="I536" s="4" t="s">
        <v>7587</v>
      </c>
      <c r="J536" s="15"/>
      <c r="K536" s="15"/>
    </row>
    <row r="537" spans="1:11" ht="31.5">
      <c r="A537" s="3" t="s">
        <v>6163</v>
      </c>
      <c r="B537" s="4" t="s">
        <v>8645</v>
      </c>
      <c r="C537" s="4"/>
      <c r="D537" s="4" t="s">
        <v>8644</v>
      </c>
      <c r="E537" s="4" t="s">
        <v>13</v>
      </c>
      <c r="F537" s="4" t="s">
        <v>7586</v>
      </c>
      <c r="G537" s="25">
        <v>2.34</v>
      </c>
      <c r="H537" s="25">
        <v>21825.750492000003</v>
      </c>
      <c r="I537" s="4" t="s">
        <v>7587</v>
      </c>
      <c r="J537" s="15"/>
      <c r="K537" s="15"/>
    </row>
    <row r="538" spans="1:11" ht="31.5">
      <c r="A538" s="3" t="s">
        <v>6163</v>
      </c>
      <c r="B538" s="4" t="s">
        <v>8647</v>
      </c>
      <c r="C538" s="4"/>
      <c r="D538" s="4" t="s">
        <v>8646</v>
      </c>
      <c r="E538" s="4" t="s">
        <v>13</v>
      </c>
      <c r="F538" s="4" t="s">
        <v>7586</v>
      </c>
      <c r="G538" s="25">
        <v>2.34</v>
      </c>
      <c r="H538" s="25">
        <v>46771.961600000002</v>
      </c>
      <c r="I538" s="4" t="s">
        <v>7587</v>
      </c>
      <c r="J538" s="15"/>
      <c r="K538" s="15"/>
    </row>
    <row r="539" spans="1:11" ht="31.5">
      <c r="A539" s="3" t="s">
        <v>6163</v>
      </c>
      <c r="B539" s="4" t="s">
        <v>8649</v>
      </c>
      <c r="C539" s="4"/>
      <c r="D539" s="4" t="s">
        <v>8648</v>
      </c>
      <c r="E539" s="4" t="s">
        <v>13</v>
      </c>
      <c r="F539" s="4" t="s">
        <v>7586</v>
      </c>
      <c r="G539" s="25">
        <v>2.34</v>
      </c>
      <c r="H539" s="25">
        <v>83272.644</v>
      </c>
      <c r="I539" s="4" t="s">
        <v>7587</v>
      </c>
      <c r="J539" s="15"/>
      <c r="K539" s="15"/>
    </row>
    <row r="540" spans="1:11" ht="31.5">
      <c r="A540" s="3" t="s">
        <v>6163</v>
      </c>
      <c r="B540" s="4" t="s">
        <v>8651</v>
      </c>
      <c r="C540" s="4"/>
      <c r="D540" s="4" t="s">
        <v>8650</v>
      </c>
      <c r="E540" s="4" t="s">
        <v>13</v>
      </c>
      <c r="F540" s="4" t="s">
        <v>7586</v>
      </c>
      <c r="G540" s="25">
        <v>2.34</v>
      </c>
      <c r="H540" s="25">
        <v>53464.320000000007</v>
      </c>
      <c r="I540" s="4" t="s">
        <v>7587</v>
      </c>
      <c r="J540" s="15"/>
      <c r="K540" s="15"/>
    </row>
    <row r="541" spans="1:11" ht="31.5">
      <c r="A541" s="3" t="s">
        <v>6163</v>
      </c>
      <c r="B541" s="4" t="s">
        <v>8653</v>
      </c>
      <c r="C541" s="4"/>
      <c r="D541" s="4" t="s">
        <v>8652</v>
      </c>
      <c r="E541" s="4" t="s">
        <v>13</v>
      </c>
      <c r="F541" s="4" t="s">
        <v>7586</v>
      </c>
      <c r="G541" s="25">
        <v>2.34</v>
      </c>
      <c r="H541" s="25">
        <v>49453.9136</v>
      </c>
      <c r="I541" s="4" t="s">
        <v>7587</v>
      </c>
      <c r="J541" s="15"/>
      <c r="K541" s="15"/>
    </row>
    <row r="542" spans="1:11" ht="31.5">
      <c r="A542" s="3" t="s">
        <v>6163</v>
      </c>
      <c r="B542" s="4" t="s">
        <v>8655</v>
      </c>
      <c r="C542" s="4"/>
      <c r="D542" s="4" t="s">
        <v>8654</v>
      </c>
      <c r="E542" s="4" t="s">
        <v>13</v>
      </c>
      <c r="F542" s="4" t="s">
        <v>7586</v>
      </c>
      <c r="G542" s="25">
        <v>2.34</v>
      </c>
      <c r="H542" s="25">
        <v>70575.741599999994</v>
      </c>
      <c r="I542" s="4" t="s">
        <v>7587</v>
      </c>
      <c r="J542" s="15"/>
      <c r="K542" s="15"/>
    </row>
    <row r="543" spans="1:11" ht="31.5">
      <c r="A543" s="3" t="s">
        <v>6163</v>
      </c>
      <c r="B543" s="4" t="s">
        <v>8657</v>
      </c>
      <c r="C543" s="4"/>
      <c r="D543" s="4" t="s">
        <v>8656</v>
      </c>
      <c r="E543" s="4" t="s">
        <v>13</v>
      </c>
      <c r="F543" s="4" t="s">
        <v>7586</v>
      </c>
      <c r="G543" s="25">
        <v>2.34</v>
      </c>
      <c r="H543" s="25">
        <v>77633.337599999999</v>
      </c>
      <c r="I543" s="4" t="s">
        <v>7587</v>
      </c>
      <c r="J543" s="15"/>
      <c r="K543" s="15"/>
    </row>
    <row r="544" spans="1:11" ht="31.5">
      <c r="A544" s="3" t="s">
        <v>6163</v>
      </c>
      <c r="B544" s="4" t="s">
        <v>8659</v>
      </c>
      <c r="C544" s="4"/>
      <c r="D544" s="4" t="s">
        <v>8658</v>
      </c>
      <c r="E544" s="4" t="s">
        <v>13</v>
      </c>
      <c r="F544" s="4" t="s">
        <v>7586</v>
      </c>
      <c r="G544" s="25">
        <v>2.34</v>
      </c>
      <c r="H544" s="25">
        <v>59839.124800000005</v>
      </c>
      <c r="I544" s="4" t="s">
        <v>7587</v>
      </c>
      <c r="J544" s="15"/>
      <c r="K544" s="15"/>
    </row>
    <row r="545" spans="1:11" ht="31.5">
      <c r="A545" s="3" t="s">
        <v>6163</v>
      </c>
      <c r="B545" s="4" t="s">
        <v>8661</v>
      </c>
      <c r="C545" s="4"/>
      <c r="D545" s="4" t="s">
        <v>8660</v>
      </c>
      <c r="E545" s="4" t="s">
        <v>13</v>
      </c>
      <c r="F545" s="4" t="s">
        <v>7586</v>
      </c>
      <c r="G545" s="25">
        <v>2.34</v>
      </c>
      <c r="H545" s="25">
        <v>85396.584000000003</v>
      </c>
      <c r="I545" s="4" t="s">
        <v>7587</v>
      </c>
      <c r="J545" s="15"/>
      <c r="K545" s="15"/>
    </row>
    <row r="546" spans="1:11" ht="31.5">
      <c r="A546" s="3" t="s">
        <v>6163</v>
      </c>
      <c r="B546" s="4" t="s">
        <v>8663</v>
      </c>
      <c r="C546" s="4"/>
      <c r="D546" s="4" t="s">
        <v>8662</v>
      </c>
      <c r="E546" s="4" t="s">
        <v>13</v>
      </c>
      <c r="F546" s="4" t="s">
        <v>7586</v>
      </c>
      <c r="G546" s="25">
        <v>2.34</v>
      </c>
      <c r="H546" s="25">
        <v>25103.1872</v>
      </c>
      <c r="I546" s="4" t="s">
        <v>7587</v>
      </c>
      <c r="J546" s="15"/>
      <c r="K546" s="15"/>
    </row>
    <row r="547" spans="1:11" ht="31.5">
      <c r="A547" s="3" t="s">
        <v>6163</v>
      </c>
      <c r="B547" s="4" t="s">
        <v>8665</v>
      </c>
      <c r="C547" s="4"/>
      <c r="D547" s="4" t="s">
        <v>8664</v>
      </c>
      <c r="E547" s="4" t="s">
        <v>13</v>
      </c>
      <c r="F547" s="4" t="s">
        <v>7586</v>
      </c>
      <c r="G547" s="25">
        <v>2.34</v>
      </c>
      <c r="H547" s="25">
        <v>74792.171999999991</v>
      </c>
      <c r="I547" s="4" t="s">
        <v>7587</v>
      </c>
      <c r="J547" s="15"/>
      <c r="K547" s="15"/>
    </row>
    <row r="548" spans="1:11" ht="31.5">
      <c r="A548" s="3" t="s">
        <v>6163</v>
      </c>
      <c r="B548" s="4" t="s">
        <v>8667</v>
      </c>
      <c r="C548" s="4"/>
      <c r="D548" s="4" t="s">
        <v>8666</v>
      </c>
      <c r="E548" s="4" t="s">
        <v>13</v>
      </c>
      <c r="F548" s="4" t="s">
        <v>7586</v>
      </c>
      <c r="G548" s="25">
        <v>2.34</v>
      </c>
      <c r="H548" s="25">
        <v>99927.391200000013</v>
      </c>
      <c r="I548" s="4" t="s">
        <v>7587</v>
      </c>
      <c r="J548" s="15"/>
      <c r="K548" s="15"/>
    </row>
    <row r="549" spans="1:11" ht="31.5">
      <c r="A549" s="3" t="s">
        <v>6163</v>
      </c>
      <c r="B549" s="4" t="s">
        <v>8669</v>
      </c>
      <c r="C549" s="4"/>
      <c r="D549" s="4" t="s">
        <v>8668</v>
      </c>
      <c r="E549" s="4" t="s">
        <v>13</v>
      </c>
      <c r="F549" s="4" t="s">
        <v>7586</v>
      </c>
      <c r="G549" s="25">
        <v>2.34</v>
      </c>
      <c r="H549" s="25">
        <v>66814.966400000005</v>
      </c>
      <c r="I549" s="4" t="s">
        <v>7587</v>
      </c>
      <c r="J549" s="15"/>
      <c r="K549" s="15"/>
    </row>
    <row r="550" spans="1:11" ht="31.5">
      <c r="A550" s="3" t="s">
        <v>6163</v>
      </c>
      <c r="B550" s="4" t="s">
        <v>8671</v>
      </c>
      <c r="C550" s="4"/>
      <c r="D550" s="4" t="s">
        <v>8670</v>
      </c>
      <c r="E550" s="4" t="s">
        <v>13</v>
      </c>
      <c r="F550" s="4" t="s">
        <v>7586</v>
      </c>
      <c r="G550" s="25">
        <v>0.05</v>
      </c>
      <c r="H550" s="25">
        <v>1047.5665200000001</v>
      </c>
      <c r="I550" s="4" t="s">
        <v>7587</v>
      </c>
      <c r="J550" s="15"/>
      <c r="K550" s="15"/>
    </row>
    <row r="551" spans="1:11" ht="31.5">
      <c r="A551" s="3" t="s">
        <v>6163</v>
      </c>
      <c r="B551" s="4" t="s">
        <v>8673</v>
      </c>
      <c r="C551" s="4"/>
      <c r="D551" s="4" t="s">
        <v>8672</v>
      </c>
      <c r="E551" s="4" t="s">
        <v>13</v>
      </c>
      <c r="F551" s="4" t="s">
        <v>7586</v>
      </c>
      <c r="G551" s="25">
        <v>0.05</v>
      </c>
      <c r="H551" s="25">
        <v>3105.3568</v>
      </c>
      <c r="I551" s="4" t="s">
        <v>7587</v>
      </c>
      <c r="J551" s="15"/>
      <c r="K551" s="15"/>
    </row>
    <row r="552" spans="1:11" ht="31.5">
      <c r="A552" s="3" t="s">
        <v>6163</v>
      </c>
      <c r="B552" s="4" t="s">
        <v>8675</v>
      </c>
      <c r="C552" s="4"/>
      <c r="D552" s="4" t="s">
        <v>8674</v>
      </c>
      <c r="E552" s="4" t="s">
        <v>13</v>
      </c>
      <c r="F552" s="4" t="s">
        <v>7586</v>
      </c>
      <c r="G552" s="25">
        <v>0.05</v>
      </c>
      <c r="H552" s="25">
        <v>1540.5208000000002</v>
      </c>
      <c r="I552" s="4" t="s">
        <v>7587</v>
      </c>
      <c r="J552" s="15"/>
      <c r="K552" s="15"/>
    </row>
    <row r="553" spans="1:11" ht="31.5">
      <c r="A553" s="3" t="s">
        <v>6163</v>
      </c>
      <c r="B553" s="4" t="s">
        <v>8677</v>
      </c>
      <c r="C553" s="4"/>
      <c r="D553" s="4" t="s">
        <v>8676</v>
      </c>
      <c r="E553" s="4" t="s">
        <v>13</v>
      </c>
      <c r="F553" s="4" t="s">
        <v>7586</v>
      </c>
      <c r="G553" s="25">
        <v>0.05</v>
      </c>
      <c r="H553" s="25">
        <v>3429.4019760000001</v>
      </c>
      <c r="I553" s="4" t="s">
        <v>7587</v>
      </c>
      <c r="J553" s="15"/>
      <c r="K553" s="15"/>
    </row>
    <row r="554" spans="1:11" ht="31.5">
      <c r="A554" s="3" t="s">
        <v>6163</v>
      </c>
      <c r="B554" s="4" t="s">
        <v>8679</v>
      </c>
      <c r="C554" s="4"/>
      <c r="D554" s="4" t="s">
        <v>8678</v>
      </c>
      <c r="E554" s="4" t="s">
        <v>13</v>
      </c>
      <c r="F554" s="4" t="s">
        <v>7586</v>
      </c>
      <c r="G554" s="25">
        <v>0.05</v>
      </c>
      <c r="H554" s="25">
        <v>3839.8360000000007</v>
      </c>
      <c r="I554" s="4" t="s">
        <v>7587</v>
      </c>
      <c r="J554" s="15"/>
      <c r="K554" s="15"/>
    </row>
    <row r="555" spans="1:11" ht="31.5">
      <c r="A555" s="3" t="s">
        <v>6163</v>
      </c>
      <c r="B555" s="4" t="s">
        <v>8681</v>
      </c>
      <c r="C555" s="4"/>
      <c r="D555" s="4" t="s">
        <v>8680</v>
      </c>
      <c r="E555" s="4" t="s">
        <v>13</v>
      </c>
      <c r="F555" s="4" t="s">
        <v>7586</v>
      </c>
      <c r="G555" s="25">
        <v>0.05</v>
      </c>
      <c r="H555" s="25">
        <v>2095.2444240000004</v>
      </c>
      <c r="I555" s="4" t="s">
        <v>7587</v>
      </c>
      <c r="J555" s="15"/>
      <c r="K555" s="15"/>
    </row>
    <row r="556" spans="1:11" ht="31.5">
      <c r="A556" s="3" t="s">
        <v>6163</v>
      </c>
      <c r="B556" s="4" t="s">
        <v>8683</v>
      </c>
      <c r="C556" s="4"/>
      <c r="D556" s="4" t="s">
        <v>8682</v>
      </c>
      <c r="E556" s="4" t="s">
        <v>13</v>
      </c>
      <c r="F556" s="4" t="s">
        <v>7586</v>
      </c>
      <c r="G556" s="25">
        <v>0.05</v>
      </c>
      <c r="H556" s="25">
        <v>3470.6140560000003</v>
      </c>
      <c r="I556" s="4" t="s">
        <v>7587</v>
      </c>
      <c r="J556" s="15"/>
      <c r="K556" s="15"/>
    </row>
    <row r="557" spans="1:11" ht="31.5">
      <c r="A557" s="3" t="s">
        <v>6163</v>
      </c>
      <c r="B557" s="4" t="s">
        <v>8685</v>
      </c>
      <c r="C557" s="4"/>
      <c r="D557" s="4" t="s">
        <v>8684</v>
      </c>
      <c r="E557" s="4" t="s">
        <v>13</v>
      </c>
      <c r="F557" s="4" t="s">
        <v>7586</v>
      </c>
      <c r="G557" s="25">
        <v>0.05</v>
      </c>
      <c r="H557" s="25">
        <v>3142.8109440000003</v>
      </c>
      <c r="I557" s="4" t="s">
        <v>7587</v>
      </c>
      <c r="J557" s="15"/>
      <c r="K557" s="15"/>
    </row>
    <row r="558" spans="1:11" ht="31.5">
      <c r="A558" s="3" t="s">
        <v>6163</v>
      </c>
      <c r="B558" s="4" t="s">
        <v>8687</v>
      </c>
      <c r="C558" s="4"/>
      <c r="D558" s="4" t="s">
        <v>8686</v>
      </c>
      <c r="E558" s="4" t="s">
        <v>13</v>
      </c>
      <c r="F558" s="4" t="s">
        <v>7586</v>
      </c>
      <c r="G558" s="25">
        <v>0.05</v>
      </c>
      <c r="H558" s="25">
        <v>4108.249600000001</v>
      </c>
      <c r="I558" s="4" t="s">
        <v>7587</v>
      </c>
      <c r="J558" s="15"/>
      <c r="K558" s="15"/>
    </row>
    <row r="559" spans="1:11" ht="31.5">
      <c r="A559" s="3" t="s">
        <v>6163</v>
      </c>
      <c r="B559" s="4" t="s">
        <v>8689</v>
      </c>
      <c r="C559" s="4"/>
      <c r="D559" s="4" t="s">
        <v>8688</v>
      </c>
      <c r="E559" s="4" t="s">
        <v>13</v>
      </c>
      <c r="F559" s="4" t="s">
        <v>7586</v>
      </c>
      <c r="G559" s="25">
        <v>0.05</v>
      </c>
      <c r="H559" s="25">
        <v>7220.4496000000008</v>
      </c>
      <c r="I559" s="4" t="s">
        <v>7587</v>
      </c>
      <c r="J559" s="15"/>
      <c r="K559" s="15"/>
    </row>
    <row r="560" spans="1:11" ht="31.5">
      <c r="A560" s="3" t="s">
        <v>6163</v>
      </c>
      <c r="B560" s="4" t="s">
        <v>8691</v>
      </c>
      <c r="C560" s="4"/>
      <c r="D560" s="4" t="s">
        <v>8690</v>
      </c>
      <c r="E560" s="4" t="s">
        <v>13</v>
      </c>
      <c r="F560" s="4" t="s">
        <v>7586</v>
      </c>
      <c r="G560" s="25">
        <v>0.05</v>
      </c>
      <c r="H560" s="25">
        <v>4213.8096000000005</v>
      </c>
      <c r="I560" s="4" t="s">
        <v>7587</v>
      </c>
      <c r="J560" s="15"/>
      <c r="K560" s="15"/>
    </row>
    <row r="561" spans="1:11" ht="31.5">
      <c r="A561" s="3" t="s">
        <v>6163</v>
      </c>
      <c r="B561" s="4" t="s">
        <v>8693</v>
      </c>
      <c r="C561" s="4"/>
      <c r="D561" s="4" t="s">
        <v>8692</v>
      </c>
      <c r="E561" s="4" t="s">
        <v>13</v>
      </c>
      <c r="F561" s="4" t="s">
        <v>7586</v>
      </c>
      <c r="G561" s="25">
        <v>0.05</v>
      </c>
      <c r="H561" s="25">
        <v>5802.0482520000005</v>
      </c>
      <c r="I561" s="4" t="s">
        <v>7587</v>
      </c>
      <c r="J561" s="15"/>
      <c r="K561" s="15"/>
    </row>
    <row r="562" spans="1:11" ht="31.5">
      <c r="A562" s="3" t="s">
        <v>6163</v>
      </c>
      <c r="B562" s="4" t="s">
        <v>8695</v>
      </c>
      <c r="C562" s="4"/>
      <c r="D562" s="4" t="s">
        <v>8694</v>
      </c>
      <c r="E562" s="4" t="s">
        <v>13</v>
      </c>
      <c r="F562" s="4" t="s">
        <v>7586</v>
      </c>
      <c r="G562" s="25">
        <v>0.05</v>
      </c>
      <c r="H562" s="25">
        <v>9117.1080000000002</v>
      </c>
      <c r="I562" s="4" t="s">
        <v>7587</v>
      </c>
      <c r="J562" s="15"/>
      <c r="K562" s="15"/>
    </row>
    <row r="563" spans="1:11" ht="31.5">
      <c r="A563" s="3" t="s">
        <v>6163</v>
      </c>
      <c r="B563" s="4" t="s">
        <v>8697</v>
      </c>
      <c r="C563" s="4"/>
      <c r="D563" s="4" t="s">
        <v>8696</v>
      </c>
      <c r="E563" s="4" t="s">
        <v>13</v>
      </c>
      <c r="F563" s="4" t="s">
        <v>7586</v>
      </c>
      <c r="G563" s="25">
        <v>0.05</v>
      </c>
      <c r="H563" s="25">
        <v>4690.8680000000013</v>
      </c>
      <c r="I563" s="4" t="s">
        <v>7587</v>
      </c>
      <c r="J563" s="15"/>
      <c r="K563" s="15"/>
    </row>
    <row r="564" spans="1:11" ht="31.5">
      <c r="A564" s="3" t="s">
        <v>6163</v>
      </c>
      <c r="B564" s="4" t="s">
        <v>8699</v>
      </c>
      <c r="C564" s="4"/>
      <c r="D564" s="4" t="s">
        <v>8698</v>
      </c>
      <c r="E564" s="4" t="s">
        <v>13</v>
      </c>
      <c r="F564" s="4" t="s">
        <v>7586</v>
      </c>
      <c r="G564" s="25">
        <v>0.05</v>
      </c>
      <c r="H564" s="25">
        <v>902.79280000000017</v>
      </c>
      <c r="I564" s="4" t="s">
        <v>7587</v>
      </c>
      <c r="J564" s="15"/>
      <c r="K564" s="15"/>
    </row>
    <row r="565" spans="1:11" ht="31.5">
      <c r="A565" s="3" t="s">
        <v>6163</v>
      </c>
      <c r="B565" s="4" t="s">
        <v>8701</v>
      </c>
      <c r="C565" s="4"/>
      <c r="D565" s="4" t="s">
        <v>8700</v>
      </c>
      <c r="E565" s="4" t="s">
        <v>13</v>
      </c>
      <c r="F565" s="4" t="s">
        <v>7586</v>
      </c>
      <c r="G565" s="25">
        <v>0.05</v>
      </c>
      <c r="H565" s="25">
        <v>2594.3736000000004</v>
      </c>
      <c r="I565" s="4" t="s">
        <v>7587</v>
      </c>
      <c r="J565" s="15"/>
      <c r="K565" s="15"/>
    </row>
    <row r="566" spans="1:11" ht="31.5">
      <c r="A566" s="3" t="s">
        <v>6163</v>
      </c>
      <c r="B566" s="4" t="s">
        <v>8703</v>
      </c>
      <c r="C566" s="4"/>
      <c r="D566" s="4" t="s">
        <v>8702</v>
      </c>
      <c r="E566" s="4" t="s">
        <v>13</v>
      </c>
      <c r="F566" s="4" t="s">
        <v>7586</v>
      </c>
      <c r="G566" s="25">
        <v>0.05</v>
      </c>
      <c r="H566" s="25">
        <v>2962.8872000000001</v>
      </c>
      <c r="I566" s="4" t="s">
        <v>7587</v>
      </c>
      <c r="J566" s="15"/>
      <c r="K566" s="15"/>
    </row>
    <row r="567" spans="1:11" ht="31.5">
      <c r="A567" s="3" t="s">
        <v>6163</v>
      </c>
      <c r="B567" s="4" t="s">
        <v>8705</v>
      </c>
      <c r="C567" s="4"/>
      <c r="D567" s="4" t="s">
        <v>8704</v>
      </c>
      <c r="E567" s="4" t="s">
        <v>13</v>
      </c>
      <c r="F567" s="4" t="s">
        <v>7586</v>
      </c>
      <c r="G567" s="25">
        <v>0.05</v>
      </c>
      <c r="H567" s="25">
        <v>6162.0832000000009</v>
      </c>
      <c r="I567" s="4" t="s">
        <v>7587</v>
      </c>
      <c r="J567" s="15"/>
      <c r="K567" s="15"/>
    </row>
    <row r="568" spans="1:11" ht="31.5">
      <c r="A568" s="3" t="s">
        <v>6163</v>
      </c>
      <c r="B568" s="4" t="s">
        <v>8707</v>
      </c>
      <c r="C568" s="4"/>
      <c r="D568" s="4" t="s">
        <v>8706</v>
      </c>
      <c r="E568" s="4" t="s">
        <v>13</v>
      </c>
      <c r="F568" s="4" t="s">
        <v>7586</v>
      </c>
      <c r="G568" s="25">
        <v>0.05</v>
      </c>
      <c r="H568" s="25">
        <v>11108.047860000002</v>
      </c>
      <c r="I568" s="4" t="s">
        <v>7587</v>
      </c>
      <c r="J568" s="15"/>
      <c r="K568" s="15"/>
    </row>
    <row r="569" spans="1:11" ht="31.5">
      <c r="A569" s="3" t="s">
        <v>6163</v>
      </c>
      <c r="B569" s="4" t="s">
        <v>8709</v>
      </c>
      <c r="C569" s="4"/>
      <c r="D569" s="4" t="s">
        <v>8708</v>
      </c>
      <c r="E569" s="4" t="s">
        <v>13</v>
      </c>
      <c r="F569" s="4" t="s">
        <v>7586</v>
      </c>
      <c r="G569" s="25">
        <v>0.05</v>
      </c>
      <c r="H569" s="25">
        <v>6720.6776</v>
      </c>
      <c r="I569" s="4" t="s">
        <v>7587</v>
      </c>
      <c r="J569" s="15"/>
      <c r="K569" s="15"/>
    </row>
    <row r="570" spans="1:11" ht="31.5">
      <c r="A570" s="3" t="s">
        <v>6163</v>
      </c>
      <c r="B570" s="4" t="s">
        <v>8711</v>
      </c>
      <c r="C570" s="4"/>
      <c r="D570" s="4" t="s">
        <v>8710</v>
      </c>
      <c r="E570" s="4" t="s">
        <v>13</v>
      </c>
      <c r="F570" s="4" t="s">
        <v>7586</v>
      </c>
      <c r="G570" s="25">
        <v>0.04</v>
      </c>
      <c r="H570" s="25">
        <v>3263.7182760000001</v>
      </c>
      <c r="I570" s="4" t="s">
        <v>7587</v>
      </c>
      <c r="J570" s="15"/>
      <c r="K570" s="15"/>
    </row>
    <row r="571" spans="1:11" ht="31.5">
      <c r="A571" s="3" t="s">
        <v>6163</v>
      </c>
      <c r="B571" s="4" t="s">
        <v>8713</v>
      </c>
      <c r="C571" s="4"/>
      <c r="D571" s="4" t="s">
        <v>8712</v>
      </c>
      <c r="E571" s="4" t="s">
        <v>13</v>
      </c>
      <c r="F571" s="4" t="s">
        <v>7586</v>
      </c>
      <c r="G571" s="25">
        <v>0.04</v>
      </c>
      <c r="H571" s="25">
        <v>1759.1392000000001</v>
      </c>
      <c r="I571" s="4" t="s">
        <v>7587</v>
      </c>
      <c r="J571" s="15"/>
      <c r="K571" s="15"/>
    </row>
    <row r="572" spans="1:11" ht="31.5">
      <c r="A572" s="3" t="s">
        <v>6163</v>
      </c>
      <c r="B572" s="4" t="s">
        <v>8715</v>
      </c>
      <c r="C572" s="4"/>
      <c r="D572" s="4" t="s">
        <v>8714</v>
      </c>
      <c r="E572" s="4" t="s">
        <v>13</v>
      </c>
      <c r="F572" s="4" t="s">
        <v>7586</v>
      </c>
      <c r="G572" s="25">
        <v>0.04</v>
      </c>
      <c r="H572" s="25">
        <v>440.14880000000005</v>
      </c>
      <c r="I572" s="4" t="s">
        <v>7587</v>
      </c>
      <c r="J572" s="15"/>
      <c r="K572" s="15"/>
    </row>
    <row r="573" spans="1:11" ht="31.5">
      <c r="A573" s="3" t="s">
        <v>6163</v>
      </c>
      <c r="B573" s="4" t="s">
        <v>8717</v>
      </c>
      <c r="C573" s="4"/>
      <c r="D573" s="4" t="s">
        <v>8716</v>
      </c>
      <c r="E573" s="4" t="s">
        <v>13</v>
      </c>
      <c r="F573" s="4" t="s">
        <v>7586</v>
      </c>
      <c r="G573" s="25">
        <v>0.04</v>
      </c>
      <c r="H573" s="25">
        <v>1440.8576</v>
      </c>
      <c r="I573" s="4" t="s">
        <v>7587</v>
      </c>
      <c r="J573" s="15"/>
      <c r="K573" s="15"/>
    </row>
    <row r="574" spans="1:11" ht="31.5">
      <c r="A574" s="3" t="s">
        <v>6163</v>
      </c>
      <c r="B574" s="4" t="s">
        <v>8719</v>
      </c>
      <c r="C574" s="4"/>
      <c r="D574" s="4" t="s">
        <v>8718</v>
      </c>
      <c r="E574" s="4" t="s">
        <v>13</v>
      </c>
      <c r="F574" s="4" t="s">
        <v>7586</v>
      </c>
      <c r="G574" s="25">
        <v>0.04</v>
      </c>
      <c r="H574" s="25">
        <v>1024.8784000000001</v>
      </c>
      <c r="I574" s="4" t="s">
        <v>7587</v>
      </c>
      <c r="J574" s="15"/>
      <c r="K574" s="15"/>
    </row>
    <row r="575" spans="1:11" ht="31.5">
      <c r="A575" s="3" t="s">
        <v>6163</v>
      </c>
      <c r="B575" s="4" t="s">
        <v>8721</v>
      </c>
      <c r="C575" s="4"/>
      <c r="D575" s="4" t="s">
        <v>8720</v>
      </c>
      <c r="E575" s="4" t="s">
        <v>13</v>
      </c>
      <c r="F575" s="4" t="s">
        <v>7586</v>
      </c>
      <c r="G575" s="25">
        <v>0.04</v>
      </c>
      <c r="H575" s="25">
        <v>548.56620000000009</v>
      </c>
      <c r="I575" s="4" t="s">
        <v>7587</v>
      </c>
      <c r="J575" s="15"/>
      <c r="K575" s="15"/>
    </row>
    <row r="576" spans="1:11" ht="31.5">
      <c r="A576" s="3" t="s">
        <v>6163</v>
      </c>
      <c r="B576" s="4" t="s">
        <v>8723</v>
      </c>
      <c r="C576" s="4"/>
      <c r="D576" s="4" t="s">
        <v>8722</v>
      </c>
      <c r="E576" s="4" t="s">
        <v>13</v>
      </c>
      <c r="F576" s="4" t="s">
        <v>7586</v>
      </c>
      <c r="G576" s="25">
        <v>0.04</v>
      </c>
      <c r="H576" s="25">
        <v>2643.9220080000005</v>
      </c>
      <c r="I576" s="4" t="s">
        <v>7587</v>
      </c>
      <c r="J576" s="15"/>
      <c r="K576" s="15"/>
    </row>
    <row r="577" spans="1:11" ht="31.5">
      <c r="A577" s="3" t="s">
        <v>6163</v>
      </c>
      <c r="B577" s="4" t="s">
        <v>8725</v>
      </c>
      <c r="C577" s="4"/>
      <c r="D577" s="4" t="s">
        <v>8724</v>
      </c>
      <c r="E577" s="4" t="s">
        <v>13</v>
      </c>
      <c r="F577" s="4" t="s">
        <v>7586</v>
      </c>
      <c r="G577" s="25">
        <v>0.04</v>
      </c>
      <c r="H577" s="25">
        <v>1093.3104000000001</v>
      </c>
      <c r="I577" s="4" t="s">
        <v>7587</v>
      </c>
      <c r="J577" s="15"/>
      <c r="K577" s="15"/>
    </row>
    <row r="578" spans="1:11" ht="31.5">
      <c r="A578" s="3" t="s">
        <v>6163</v>
      </c>
      <c r="B578" s="4" t="s">
        <v>8727</v>
      </c>
      <c r="C578" s="4"/>
      <c r="D578" s="4" t="s">
        <v>8726</v>
      </c>
      <c r="E578" s="4" t="s">
        <v>13</v>
      </c>
      <c r="F578" s="4" t="s">
        <v>7586</v>
      </c>
      <c r="G578" s="25">
        <v>0.04</v>
      </c>
      <c r="H578" s="25">
        <v>2720.6088</v>
      </c>
      <c r="I578" s="4" t="s">
        <v>7587</v>
      </c>
      <c r="J578" s="15"/>
      <c r="K578" s="15"/>
    </row>
    <row r="579" spans="1:11" ht="31.5">
      <c r="A579" s="3" t="s">
        <v>6163</v>
      </c>
      <c r="B579" s="4" t="s">
        <v>8729</v>
      </c>
      <c r="C579" s="4"/>
      <c r="D579" s="4" t="s">
        <v>8728</v>
      </c>
      <c r="E579" s="4" t="s">
        <v>13</v>
      </c>
      <c r="F579" s="4" t="s">
        <v>7586</v>
      </c>
      <c r="G579" s="25">
        <v>0.04</v>
      </c>
      <c r="H579" s="25">
        <v>1409.9904000000001</v>
      </c>
      <c r="I579" s="4" t="s">
        <v>7587</v>
      </c>
      <c r="J579" s="15"/>
      <c r="K579" s="15"/>
    </row>
    <row r="580" spans="1:11" ht="31.5">
      <c r="A580" s="3" t="s">
        <v>6163</v>
      </c>
      <c r="B580" s="4" t="s">
        <v>8731</v>
      </c>
      <c r="C580" s="4"/>
      <c r="D580" s="4" t="s">
        <v>8730</v>
      </c>
      <c r="E580" s="4" t="s">
        <v>13</v>
      </c>
      <c r="F580" s="4" t="s">
        <v>7586</v>
      </c>
      <c r="G580" s="25">
        <v>1.1399999999999999</v>
      </c>
      <c r="H580" s="25">
        <v>10463.524344000001</v>
      </c>
      <c r="I580" s="4" t="s">
        <v>7587</v>
      </c>
      <c r="J580" s="15"/>
      <c r="K580" s="15"/>
    </row>
    <row r="581" spans="1:11" ht="31.5">
      <c r="A581" s="3" t="s">
        <v>6163</v>
      </c>
      <c r="B581" s="4" t="s">
        <v>8733</v>
      </c>
      <c r="C581" s="4"/>
      <c r="D581" s="4" t="s">
        <v>8732</v>
      </c>
      <c r="E581" s="4" t="s">
        <v>13</v>
      </c>
      <c r="F581" s="4" t="s">
        <v>7586</v>
      </c>
      <c r="G581" s="25">
        <v>1.1399999999999999</v>
      </c>
      <c r="H581" s="25">
        <v>11259.466400000003</v>
      </c>
      <c r="I581" s="4" t="s">
        <v>7587</v>
      </c>
      <c r="J581" s="15"/>
      <c r="K581" s="15"/>
    </row>
    <row r="582" spans="1:11" ht="31.5">
      <c r="A582" s="3" t="s">
        <v>6163</v>
      </c>
      <c r="B582" s="4" t="s">
        <v>8735</v>
      </c>
      <c r="C582" s="4"/>
      <c r="D582" s="4" t="s">
        <v>8734</v>
      </c>
      <c r="E582" s="4" t="s">
        <v>13</v>
      </c>
      <c r="F582" s="4" t="s">
        <v>7586</v>
      </c>
      <c r="G582" s="25">
        <v>1.1399999999999999</v>
      </c>
      <c r="H582" s="25">
        <v>4678.2736000000004</v>
      </c>
      <c r="I582" s="4" t="s">
        <v>7587</v>
      </c>
      <c r="J582" s="15"/>
      <c r="K582" s="15"/>
    </row>
    <row r="583" spans="1:11" ht="31.5">
      <c r="A583" s="3" t="s">
        <v>6163</v>
      </c>
      <c r="B583" s="4" t="s">
        <v>8737</v>
      </c>
      <c r="C583" s="4"/>
      <c r="D583" s="4" t="s">
        <v>8736</v>
      </c>
      <c r="E583" s="4" t="s">
        <v>13</v>
      </c>
      <c r="F583" s="4" t="s">
        <v>7586</v>
      </c>
      <c r="G583" s="25">
        <v>1.1399999999999999</v>
      </c>
      <c r="H583" s="25">
        <v>10522.803200000002</v>
      </c>
      <c r="I583" s="4" t="s">
        <v>7587</v>
      </c>
      <c r="J583" s="15"/>
      <c r="K583" s="15"/>
    </row>
    <row r="584" spans="1:11" ht="31.5">
      <c r="A584" s="3" t="s">
        <v>6163</v>
      </c>
      <c r="B584" s="4" t="s">
        <v>8739</v>
      </c>
      <c r="C584" s="4"/>
      <c r="D584" s="4" t="s">
        <v>8738</v>
      </c>
      <c r="E584" s="4" t="s">
        <v>7585</v>
      </c>
      <c r="F584" s="4" t="s">
        <v>7586</v>
      </c>
      <c r="G584" s="25">
        <v>1.1399999999999999</v>
      </c>
      <c r="H584" s="25">
        <v>2970.3128000000002</v>
      </c>
      <c r="I584" s="4" t="s">
        <v>7587</v>
      </c>
      <c r="J584" s="15"/>
      <c r="K584" s="15"/>
    </row>
    <row r="585" spans="1:11" ht="31.5">
      <c r="A585" s="3" t="s">
        <v>6163</v>
      </c>
      <c r="B585" s="4" t="s">
        <v>8741</v>
      </c>
      <c r="C585" s="4"/>
      <c r="D585" s="4" t="s">
        <v>8740</v>
      </c>
      <c r="E585" s="4" t="s">
        <v>7585</v>
      </c>
      <c r="F585" s="4" t="s">
        <v>7586</v>
      </c>
      <c r="G585" s="25">
        <v>1.1399999999999999</v>
      </c>
      <c r="H585" s="25">
        <v>6838.9048000000003</v>
      </c>
      <c r="I585" s="4" t="s">
        <v>7587</v>
      </c>
      <c r="J585" s="15"/>
      <c r="K585" s="15"/>
    </row>
    <row r="586" spans="1:11" ht="31.5">
      <c r="A586" s="3" t="s">
        <v>6163</v>
      </c>
      <c r="B586" s="4" t="s">
        <v>8743</v>
      </c>
      <c r="C586" s="4"/>
      <c r="D586" s="4" t="s">
        <v>8742</v>
      </c>
      <c r="E586" s="4" t="s">
        <v>13</v>
      </c>
      <c r="F586" s="4" t="s">
        <v>7586</v>
      </c>
      <c r="G586" s="25">
        <v>1.1399999999999999</v>
      </c>
      <c r="H586" s="25">
        <v>2657.6779320000005</v>
      </c>
      <c r="I586" s="4" t="s">
        <v>7587</v>
      </c>
      <c r="J586" s="15"/>
      <c r="K586" s="15"/>
    </row>
    <row r="587" spans="1:11" ht="31.5">
      <c r="A587" s="3" t="s">
        <v>6163</v>
      </c>
      <c r="B587" s="4" t="s">
        <v>8745</v>
      </c>
      <c r="C587" s="4"/>
      <c r="D587" s="4" t="s">
        <v>8744</v>
      </c>
      <c r="E587" s="4" t="s">
        <v>7585</v>
      </c>
      <c r="F587" s="4" t="s">
        <v>7586</v>
      </c>
      <c r="G587" s="25">
        <v>1.1399999999999999</v>
      </c>
      <c r="H587" s="25">
        <v>3505.5383999999999</v>
      </c>
      <c r="I587" s="4" t="s">
        <v>7587</v>
      </c>
      <c r="J587" s="15"/>
      <c r="K587" s="15"/>
    </row>
    <row r="588" spans="1:11" ht="31.5">
      <c r="A588" s="3" t="s">
        <v>6163</v>
      </c>
      <c r="B588" s="4" t="s">
        <v>8747</v>
      </c>
      <c r="C588" s="4"/>
      <c r="D588" s="4" t="s">
        <v>8746</v>
      </c>
      <c r="E588" s="4" t="s">
        <v>13</v>
      </c>
      <c r="F588" s="4" t="s">
        <v>7586</v>
      </c>
      <c r="G588" s="25">
        <v>1.1399999999999999</v>
      </c>
      <c r="H588" s="25">
        <v>3374.5453560000001</v>
      </c>
      <c r="I588" s="4" t="s">
        <v>7587</v>
      </c>
      <c r="J588" s="15"/>
      <c r="K588" s="15"/>
    </row>
    <row r="589" spans="1:11" ht="31.5">
      <c r="A589" s="3" t="s">
        <v>6163</v>
      </c>
      <c r="B589" s="4" t="s">
        <v>8749</v>
      </c>
      <c r="C589" s="4"/>
      <c r="D589" s="4" t="s">
        <v>8748</v>
      </c>
      <c r="E589" s="4" t="s">
        <v>13</v>
      </c>
      <c r="F589" s="4" t="s">
        <v>7586</v>
      </c>
      <c r="G589" s="25">
        <v>1.1399999999999999</v>
      </c>
      <c r="H589" s="25">
        <v>5529.2131440000012</v>
      </c>
      <c r="I589" s="4" t="s">
        <v>7587</v>
      </c>
      <c r="J589" s="15"/>
      <c r="K589" s="15"/>
    </row>
    <row r="590" spans="1:11" ht="31.5">
      <c r="A590" s="3" t="s">
        <v>6163</v>
      </c>
      <c r="B590" s="4" t="s">
        <v>8751</v>
      </c>
      <c r="C590" s="4"/>
      <c r="D590" s="4" t="s">
        <v>8750</v>
      </c>
      <c r="E590" s="4" t="s">
        <v>13</v>
      </c>
      <c r="F590" s="4" t="s">
        <v>7586</v>
      </c>
      <c r="G590" s="25">
        <v>1.1399999999999999</v>
      </c>
      <c r="H590" s="25">
        <v>7225.1088000000009</v>
      </c>
      <c r="I590" s="4" t="s">
        <v>7587</v>
      </c>
      <c r="J590" s="15"/>
      <c r="K590" s="15"/>
    </row>
    <row r="591" spans="1:11" ht="31.5">
      <c r="A591" s="3" t="s">
        <v>6163</v>
      </c>
      <c r="B591" s="4" t="s">
        <v>8753</v>
      </c>
      <c r="C591" s="4"/>
      <c r="D591" s="4" t="s">
        <v>8752</v>
      </c>
      <c r="E591" s="4" t="s">
        <v>7585</v>
      </c>
      <c r="F591" s="4" t="s">
        <v>7586</v>
      </c>
      <c r="G591" s="25">
        <v>1.1399999999999999</v>
      </c>
      <c r="H591" s="25">
        <v>2100.5712000000003</v>
      </c>
      <c r="I591" s="4" t="s">
        <v>7587</v>
      </c>
      <c r="J591" s="15"/>
      <c r="K591" s="15"/>
    </row>
    <row r="592" spans="1:11" ht="31.5">
      <c r="A592" s="3" t="s">
        <v>6163</v>
      </c>
      <c r="B592" s="4" t="s">
        <v>8755</v>
      </c>
      <c r="C592" s="4"/>
      <c r="D592" s="4" t="s">
        <v>8754</v>
      </c>
      <c r="E592" s="4" t="s">
        <v>7585</v>
      </c>
      <c r="F592" s="4" t="s">
        <v>7586</v>
      </c>
      <c r="G592" s="25">
        <v>1.1399999999999999</v>
      </c>
      <c r="H592" s="25">
        <v>3441.7656000000006</v>
      </c>
      <c r="I592" s="4" t="s">
        <v>7587</v>
      </c>
      <c r="J592" s="15"/>
      <c r="K592" s="15"/>
    </row>
    <row r="593" spans="1:11" ht="31.5">
      <c r="A593" s="3" t="s">
        <v>6163</v>
      </c>
      <c r="B593" s="4" t="s">
        <v>8757</v>
      </c>
      <c r="C593" s="4"/>
      <c r="D593" s="4" t="s">
        <v>8756</v>
      </c>
      <c r="E593" s="4" t="s">
        <v>13</v>
      </c>
      <c r="F593" s="4" t="s">
        <v>7586</v>
      </c>
      <c r="G593" s="25">
        <v>1.1399999999999999</v>
      </c>
      <c r="H593" s="25">
        <v>10686.166400000002</v>
      </c>
      <c r="I593" s="4" t="s">
        <v>7587</v>
      </c>
      <c r="J593" s="15"/>
      <c r="K593" s="15"/>
    </row>
    <row r="594" spans="1:11" ht="31.5">
      <c r="A594" s="3" t="s">
        <v>6163</v>
      </c>
      <c r="B594" s="4" t="s">
        <v>8759</v>
      </c>
      <c r="C594" s="4"/>
      <c r="D594" s="4" t="s">
        <v>8758</v>
      </c>
      <c r="E594" s="4" t="s">
        <v>13</v>
      </c>
      <c r="F594" s="4" t="s">
        <v>7586</v>
      </c>
      <c r="G594" s="25">
        <v>1.1399999999999999</v>
      </c>
      <c r="H594" s="25">
        <v>4216.8311640000002</v>
      </c>
      <c r="I594" s="4" t="s">
        <v>7587</v>
      </c>
      <c r="J594" s="15"/>
      <c r="K594" s="15"/>
    </row>
    <row r="595" spans="1:11" ht="31.5">
      <c r="A595" s="3" t="s">
        <v>6163</v>
      </c>
      <c r="B595" s="4" t="s">
        <v>8761</v>
      </c>
      <c r="C595" s="4"/>
      <c r="D595" s="4" t="s">
        <v>8760</v>
      </c>
      <c r="E595" s="4" t="s">
        <v>13</v>
      </c>
      <c r="F595" s="4" t="s">
        <v>7586</v>
      </c>
      <c r="G595" s="25">
        <v>1.1399999999999999</v>
      </c>
      <c r="H595" s="25">
        <v>7715.5139880000015</v>
      </c>
      <c r="I595" s="4" t="s">
        <v>7587</v>
      </c>
      <c r="J595" s="15"/>
      <c r="K595" s="15"/>
    </row>
    <row r="596" spans="1:11" ht="31.5">
      <c r="A596" s="3" t="s">
        <v>6163</v>
      </c>
      <c r="B596" s="4" t="s">
        <v>8763</v>
      </c>
      <c r="C596" s="4"/>
      <c r="D596" s="4" t="s">
        <v>8762</v>
      </c>
      <c r="E596" s="4" t="s">
        <v>13</v>
      </c>
      <c r="F596" s="4" t="s">
        <v>7586</v>
      </c>
      <c r="G596" s="25">
        <v>1.1399999999999999</v>
      </c>
      <c r="H596" s="25">
        <v>9502.3655999999992</v>
      </c>
      <c r="I596" s="4" t="s">
        <v>7587</v>
      </c>
      <c r="J596" s="15"/>
      <c r="K596" s="15"/>
    </row>
    <row r="597" spans="1:11" ht="31.5">
      <c r="A597" s="3" t="s">
        <v>6163</v>
      </c>
      <c r="B597" s="4" t="s">
        <v>8765</v>
      </c>
      <c r="C597" s="4"/>
      <c r="D597" s="4" t="s">
        <v>8764</v>
      </c>
      <c r="E597" s="4" t="s">
        <v>7585</v>
      </c>
      <c r="F597" s="4" t="s">
        <v>7586</v>
      </c>
      <c r="G597" s="25">
        <v>1.1399999999999999</v>
      </c>
      <c r="H597" s="25">
        <v>2624.8768</v>
      </c>
      <c r="I597" s="4" t="s">
        <v>7587</v>
      </c>
      <c r="J597" s="15"/>
      <c r="K597" s="15"/>
    </row>
    <row r="598" spans="1:11" ht="31.5">
      <c r="A598" s="3" t="s">
        <v>6163</v>
      </c>
      <c r="B598" s="4" t="s">
        <v>8767</v>
      </c>
      <c r="C598" s="4"/>
      <c r="D598" s="4" t="s">
        <v>8766</v>
      </c>
      <c r="E598" s="4" t="s">
        <v>7585</v>
      </c>
      <c r="F598" s="4" t="s">
        <v>7586</v>
      </c>
      <c r="G598" s="25">
        <v>1.1399999999999999</v>
      </c>
      <c r="H598" s="25">
        <v>4802.6887999999999</v>
      </c>
      <c r="I598" s="4" t="s">
        <v>7587</v>
      </c>
      <c r="J598" s="15"/>
      <c r="K598" s="15"/>
    </row>
    <row r="599" spans="1:11" ht="31.5">
      <c r="A599" s="3" t="s">
        <v>6163</v>
      </c>
      <c r="B599" s="4" t="s">
        <v>8769</v>
      </c>
      <c r="C599" s="4"/>
      <c r="D599" s="4" t="s">
        <v>8768</v>
      </c>
      <c r="E599" s="4" t="s">
        <v>13</v>
      </c>
      <c r="F599" s="4" t="s">
        <v>7586</v>
      </c>
      <c r="G599" s="25">
        <v>7.0000000000000001E-3</v>
      </c>
      <c r="H599" s="25">
        <v>70.728840000000005</v>
      </c>
      <c r="I599" s="4" t="s">
        <v>7587</v>
      </c>
      <c r="J599" s="15"/>
      <c r="K599" s="15"/>
    </row>
    <row r="600" spans="1:11" ht="31.5">
      <c r="A600" s="3" t="s">
        <v>6163</v>
      </c>
      <c r="B600" s="4" t="s">
        <v>8771</v>
      </c>
      <c r="C600" s="4"/>
      <c r="D600" s="4" t="s">
        <v>8770</v>
      </c>
      <c r="E600" s="4" t="s">
        <v>13</v>
      </c>
      <c r="F600" s="4" t="s">
        <v>7586</v>
      </c>
      <c r="G600" s="25">
        <v>7.0000000000000001E-3</v>
      </c>
      <c r="H600" s="25">
        <v>127.20052800000005</v>
      </c>
      <c r="I600" s="4" t="s">
        <v>7587</v>
      </c>
      <c r="J600" s="15"/>
      <c r="K600" s="15"/>
    </row>
    <row r="601" spans="1:11" ht="31.5">
      <c r="A601" s="3" t="s">
        <v>6163</v>
      </c>
      <c r="B601" s="4" t="s">
        <v>8773</v>
      </c>
      <c r="C601" s="4"/>
      <c r="D601" s="4" t="s">
        <v>8772</v>
      </c>
      <c r="E601" s="4" t="s">
        <v>13</v>
      </c>
      <c r="F601" s="4" t="s">
        <v>7586</v>
      </c>
      <c r="G601" s="25">
        <v>7.0000000000000001E-3</v>
      </c>
      <c r="H601" s="25">
        <v>85.208760000000012</v>
      </c>
      <c r="I601" s="4" t="s">
        <v>7587</v>
      </c>
      <c r="J601" s="15"/>
      <c r="K601" s="15"/>
    </row>
    <row r="602" spans="1:11" ht="31.5">
      <c r="A602" s="3" t="s">
        <v>6163</v>
      </c>
      <c r="B602" s="4" t="s">
        <v>8775</v>
      </c>
      <c r="C602" s="4"/>
      <c r="D602" s="4" t="s">
        <v>8774</v>
      </c>
      <c r="E602" s="4" t="s">
        <v>13</v>
      </c>
      <c r="F602" s="4" t="s">
        <v>7586</v>
      </c>
      <c r="G602" s="25">
        <v>7.0000000000000001E-3</v>
      </c>
      <c r="H602" s="25">
        <v>152.42900400000002</v>
      </c>
      <c r="I602" s="4" t="s">
        <v>7587</v>
      </c>
      <c r="J602" s="15"/>
      <c r="K602" s="15"/>
    </row>
    <row r="603" spans="1:11" ht="31.5">
      <c r="A603" s="3" t="s">
        <v>6163</v>
      </c>
      <c r="B603" s="4" t="s">
        <v>8777</v>
      </c>
      <c r="C603" s="4"/>
      <c r="D603" s="4" t="s">
        <v>8776</v>
      </c>
      <c r="E603" s="4" t="s">
        <v>13</v>
      </c>
      <c r="F603" s="4" t="s">
        <v>7586</v>
      </c>
      <c r="G603" s="25">
        <v>7.0000000000000001E-3</v>
      </c>
      <c r="H603" s="25">
        <v>106.5792</v>
      </c>
      <c r="I603" s="4" t="s">
        <v>7587</v>
      </c>
      <c r="J603" s="15"/>
      <c r="K603" s="15"/>
    </row>
    <row r="604" spans="1:11" ht="31.5">
      <c r="A604" s="3" t="s">
        <v>6163</v>
      </c>
      <c r="B604" s="4" t="s">
        <v>8779</v>
      </c>
      <c r="C604" s="4"/>
      <c r="D604" s="4" t="s">
        <v>8778</v>
      </c>
      <c r="E604" s="4" t="s">
        <v>13</v>
      </c>
      <c r="F604" s="4" t="s">
        <v>7586</v>
      </c>
      <c r="G604" s="25">
        <v>7.0000000000000001E-3</v>
      </c>
      <c r="H604" s="25">
        <v>168.31360000000001</v>
      </c>
      <c r="I604" s="4" t="s">
        <v>7587</v>
      </c>
      <c r="J604" s="15"/>
      <c r="K604" s="15"/>
    </row>
    <row r="605" spans="1:11" ht="31.5">
      <c r="A605" s="3" t="s">
        <v>6163</v>
      </c>
      <c r="B605" s="4" t="s">
        <v>8781</v>
      </c>
      <c r="C605" s="4"/>
      <c r="D605" s="4" t="s">
        <v>8780</v>
      </c>
      <c r="E605" s="4" t="s">
        <v>13</v>
      </c>
      <c r="F605" s="4" t="s">
        <v>7586</v>
      </c>
      <c r="G605" s="25">
        <v>7.0000000000000001E-3</v>
      </c>
      <c r="H605" s="25">
        <v>861.36959999999999</v>
      </c>
      <c r="I605" s="4" t="s">
        <v>7587</v>
      </c>
      <c r="J605" s="15"/>
      <c r="K605" s="15"/>
    </row>
    <row r="606" spans="1:11" ht="31.5">
      <c r="A606" s="3" t="s">
        <v>6163</v>
      </c>
      <c r="B606" s="4" t="s">
        <v>8783</v>
      </c>
      <c r="C606" s="4"/>
      <c r="D606" s="4" t="s">
        <v>8782</v>
      </c>
      <c r="E606" s="4" t="s">
        <v>13</v>
      </c>
      <c r="F606" s="4" t="s">
        <v>7586</v>
      </c>
      <c r="G606" s="25">
        <v>7.0000000000000001E-3</v>
      </c>
      <c r="H606" s="25">
        <v>1360.9232</v>
      </c>
      <c r="I606" s="4" t="s">
        <v>7587</v>
      </c>
      <c r="J606" s="15"/>
      <c r="K606" s="15"/>
    </row>
    <row r="607" spans="1:11" ht="31.5">
      <c r="A607" s="3" t="s">
        <v>6163</v>
      </c>
      <c r="B607" s="4" t="s">
        <v>8785</v>
      </c>
      <c r="C607" s="4"/>
      <c r="D607" s="4" t="s">
        <v>8784</v>
      </c>
      <c r="E607" s="4" t="s">
        <v>13</v>
      </c>
      <c r="F607" s="4" t="s">
        <v>7586</v>
      </c>
      <c r="G607" s="25">
        <v>7.0000000000000001E-3</v>
      </c>
      <c r="H607" s="25">
        <v>137.66480000000001</v>
      </c>
      <c r="I607" s="4" t="s">
        <v>7587</v>
      </c>
      <c r="J607" s="15"/>
      <c r="K607" s="15"/>
    </row>
    <row r="608" spans="1:11" ht="31.5">
      <c r="A608" s="3" t="s">
        <v>6163</v>
      </c>
      <c r="B608" s="4" t="s">
        <v>8787</v>
      </c>
      <c r="C608" s="4"/>
      <c r="D608" s="4" t="s">
        <v>8786</v>
      </c>
      <c r="E608" s="4" t="s">
        <v>13</v>
      </c>
      <c r="F608" s="4" t="s">
        <v>7586</v>
      </c>
      <c r="G608" s="25">
        <v>7.0000000000000001E-3</v>
      </c>
      <c r="H608" s="25">
        <v>217.45360000000002</v>
      </c>
      <c r="I608" s="4" t="s">
        <v>7587</v>
      </c>
      <c r="J608" s="15"/>
      <c r="K608" s="15"/>
    </row>
    <row r="609" spans="1:11" ht="31.5">
      <c r="A609" s="3" t="s">
        <v>6163</v>
      </c>
      <c r="B609" s="4" t="s">
        <v>8789</v>
      </c>
      <c r="C609" s="4"/>
      <c r="D609" s="4" t="s">
        <v>8788</v>
      </c>
      <c r="E609" s="4" t="s">
        <v>13</v>
      </c>
      <c r="F609" s="4" t="s">
        <v>7586</v>
      </c>
      <c r="G609" s="25">
        <v>7.0000000000000001E-3</v>
      </c>
      <c r="H609" s="25">
        <v>248.97600000000003</v>
      </c>
      <c r="I609" s="4" t="s">
        <v>7587</v>
      </c>
      <c r="J609" s="15"/>
      <c r="K609" s="15"/>
    </row>
    <row r="610" spans="1:11" ht="31.5">
      <c r="A610" s="3" t="s">
        <v>6163</v>
      </c>
      <c r="B610" s="4" t="s">
        <v>8791</v>
      </c>
      <c r="C610" s="4"/>
      <c r="D610" s="4" t="s">
        <v>8790</v>
      </c>
      <c r="E610" s="4" t="s">
        <v>13</v>
      </c>
      <c r="F610" s="4" t="s">
        <v>7586</v>
      </c>
      <c r="G610" s="25">
        <v>7.0000000000000001E-3</v>
      </c>
      <c r="H610" s="25">
        <v>393.70240000000001</v>
      </c>
      <c r="I610" s="4" t="s">
        <v>7587</v>
      </c>
      <c r="J610" s="15"/>
      <c r="K610" s="15"/>
    </row>
    <row r="611" spans="1:11" ht="31.5">
      <c r="A611" s="3" t="s">
        <v>6163</v>
      </c>
      <c r="B611" s="4" t="s">
        <v>8793</v>
      </c>
      <c r="C611" s="4"/>
      <c r="D611" s="4" t="s">
        <v>8792</v>
      </c>
      <c r="E611" s="4" t="s">
        <v>13</v>
      </c>
      <c r="F611" s="4" t="s">
        <v>7586</v>
      </c>
      <c r="G611" s="25">
        <v>7.0000000000000001E-3</v>
      </c>
      <c r="H611" s="25">
        <v>216.94400000000005</v>
      </c>
      <c r="I611" s="4" t="s">
        <v>7587</v>
      </c>
      <c r="J611" s="15"/>
      <c r="K611" s="15"/>
    </row>
    <row r="612" spans="1:11" ht="31.5">
      <c r="A612" s="3" t="s">
        <v>6163</v>
      </c>
      <c r="B612" s="4" t="s">
        <v>8795</v>
      </c>
      <c r="C612" s="4"/>
      <c r="D612" s="4" t="s">
        <v>8794</v>
      </c>
      <c r="E612" s="4" t="s">
        <v>13</v>
      </c>
      <c r="F612" s="4" t="s">
        <v>7586</v>
      </c>
      <c r="G612" s="25">
        <v>7.0000000000000001E-3</v>
      </c>
      <c r="H612" s="25">
        <v>342.59680000000003</v>
      </c>
      <c r="I612" s="4" t="s">
        <v>7587</v>
      </c>
      <c r="J612" s="15"/>
      <c r="K612" s="15"/>
    </row>
    <row r="613" spans="1:11" ht="31.5">
      <c r="A613" s="3" t="s">
        <v>6163</v>
      </c>
      <c r="B613" s="4" t="s">
        <v>8797</v>
      </c>
      <c r="C613" s="4"/>
      <c r="D613" s="4" t="s">
        <v>8796</v>
      </c>
      <c r="E613" s="4" t="s">
        <v>13</v>
      </c>
      <c r="F613" s="4" t="s">
        <v>7586</v>
      </c>
      <c r="G613" s="25">
        <v>7.0000000000000001E-3</v>
      </c>
      <c r="H613" s="25">
        <v>1052.9064000000001</v>
      </c>
      <c r="I613" s="4" t="s">
        <v>7587</v>
      </c>
      <c r="J613" s="15"/>
      <c r="K613" s="15"/>
    </row>
    <row r="614" spans="1:11" ht="31.5">
      <c r="A614" s="3" t="s">
        <v>6163</v>
      </c>
      <c r="B614" s="4" t="s">
        <v>8799</v>
      </c>
      <c r="C614" s="4"/>
      <c r="D614" s="4" t="s">
        <v>8798</v>
      </c>
      <c r="E614" s="4" t="s">
        <v>13</v>
      </c>
      <c r="F614" s="4" t="s">
        <v>7586</v>
      </c>
      <c r="G614" s="25">
        <v>7.0000000000000001E-3</v>
      </c>
      <c r="H614" s="25">
        <v>1663.5528000000002</v>
      </c>
      <c r="I614" s="4" t="s">
        <v>7587</v>
      </c>
      <c r="J614" s="15"/>
      <c r="K614" s="15"/>
    </row>
    <row r="615" spans="1:11" ht="31.5">
      <c r="A615" s="3" t="s">
        <v>6163</v>
      </c>
      <c r="B615" s="4" t="s">
        <v>8801</v>
      </c>
      <c r="C615" s="4"/>
      <c r="D615" s="4" t="s">
        <v>8800</v>
      </c>
      <c r="E615" s="4" t="s">
        <v>13</v>
      </c>
      <c r="F615" s="4" t="s">
        <v>7586</v>
      </c>
      <c r="G615" s="25">
        <v>7.0000000000000001E-3</v>
      </c>
      <c r="H615" s="25">
        <v>668.59520000000009</v>
      </c>
      <c r="I615" s="4" t="s">
        <v>7587</v>
      </c>
      <c r="J615" s="15"/>
      <c r="K615" s="15"/>
    </row>
    <row r="616" spans="1:11" ht="31.5">
      <c r="A616" s="3" t="s">
        <v>6163</v>
      </c>
      <c r="B616" s="4" t="s">
        <v>8803</v>
      </c>
      <c r="C616" s="4"/>
      <c r="D616" s="4" t="s">
        <v>8802</v>
      </c>
      <c r="E616" s="4" t="s">
        <v>13</v>
      </c>
      <c r="F616" s="4" t="s">
        <v>7586</v>
      </c>
      <c r="G616" s="25">
        <v>7.0000000000000001E-3</v>
      </c>
      <c r="H616" s="25">
        <v>1056.4736</v>
      </c>
      <c r="I616" s="4" t="s">
        <v>7587</v>
      </c>
      <c r="J616" s="15"/>
      <c r="K616" s="15"/>
    </row>
    <row r="617" spans="1:11" ht="31.5">
      <c r="A617" s="3" t="s">
        <v>6163</v>
      </c>
      <c r="B617" s="4" t="s">
        <v>8805</v>
      </c>
      <c r="C617" s="4"/>
      <c r="D617" s="4" t="s">
        <v>8804</v>
      </c>
      <c r="E617" s="4" t="s">
        <v>13</v>
      </c>
      <c r="F617" s="4" t="s">
        <v>7586</v>
      </c>
      <c r="G617" s="25">
        <v>7.0000000000000001E-3</v>
      </c>
      <c r="H617" s="25">
        <v>335.53520000000009</v>
      </c>
      <c r="I617" s="4" t="s">
        <v>7587</v>
      </c>
      <c r="J617" s="15"/>
      <c r="K617" s="15"/>
    </row>
    <row r="618" spans="1:11" ht="31.5">
      <c r="A618" s="3" t="s">
        <v>6163</v>
      </c>
      <c r="B618" s="4" t="s">
        <v>8807</v>
      </c>
      <c r="C618" s="4"/>
      <c r="D618" s="4" t="s">
        <v>8806</v>
      </c>
      <c r="E618" s="4" t="s">
        <v>13</v>
      </c>
      <c r="F618" s="4" t="s">
        <v>7586</v>
      </c>
      <c r="G618" s="25">
        <v>7.0000000000000001E-3</v>
      </c>
      <c r="H618" s="25">
        <v>529.83840000000009</v>
      </c>
      <c r="I618" s="4" t="s">
        <v>7587</v>
      </c>
      <c r="J618" s="15"/>
      <c r="K618" s="15"/>
    </row>
    <row r="619" spans="1:11" ht="31.5">
      <c r="A619" s="3" t="s">
        <v>6163</v>
      </c>
      <c r="B619" s="4" t="s">
        <v>8809</v>
      </c>
      <c r="C619" s="4"/>
      <c r="D619" s="4" t="s">
        <v>8808</v>
      </c>
      <c r="E619" s="4" t="s">
        <v>13</v>
      </c>
      <c r="F619" s="4" t="s">
        <v>7586</v>
      </c>
      <c r="G619" s="25">
        <v>7.0000000000000001E-3</v>
      </c>
      <c r="H619" s="25">
        <v>195.39520000000002</v>
      </c>
      <c r="I619" s="4" t="s">
        <v>7587</v>
      </c>
      <c r="J619" s="15"/>
      <c r="K619" s="15"/>
    </row>
    <row r="620" spans="1:11" ht="31.5">
      <c r="A620" s="3" t="s">
        <v>6163</v>
      </c>
      <c r="B620" s="4" t="s">
        <v>8811</v>
      </c>
      <c r="C620" s="4"/>
      <c r="D620" s="4" t="s">
        <v>8810</v>
      </c>
      <c r="E620" s="4" t="s">
        <v>13</v>
      </c>
      <c r="F620" s="4" t="s">
        <v>7586</v>
      </c>
      <c r="G620" s="25">
        <v>7.0000000000000001E-3</v>
      </c>
      <c r="H620" s="25">
        <v>308.7448</v>
      </c>
      <c r="I620" s="4" t="s">
        <v>7587</v>
      </c>
      <c r="J620" s="15"/>
      <c r="K620" s="15"/>
    </row>
    <row r="621" spans="1:11" ht="31.5">
      <c r="A621" s="3" t="s">
        <v>6163</v>
      </c>
      <c r="B621" s="4" t="s">
        <v>8813</v>
      </c>
      <c r="C621" s="4"/>
      <c r="D621" s="4" t="s">
        <v>8812</v>
      </c>
      <c r="E621" s="4" t="s">
        <v>13</v>
      </c>
      <c r="F621" s="4" t="s">
        <v>7586</v>
      </c>
      <c r="G621" s="25">
        <v>7.0000000000000001E-3</v>
      </c>
      <c r="H621" s="25">
        <v>68.2136</v>
      </c>
      <c r="I621" s="4" t="s">
        <v>7587</v>
      </c>
      <c r="J621" s="15"/>
      <c r="K621" s="15"/>
    </row>
    <row r="622" spans="1:11" ht="31.5">
      <c r="A622" s="3" t="s">
        <v>6163</v>
      </c>
      <c r="B622" s="4" t="s">
        <v>8815</v>
      </c>
      <c r="C622" s="4"/>
      <c r="D622" s="4" t="s">
        <v>8814</v>
      </c>
      <c r="E622" s="4" t="s">
        <v>13</v>
      </c>
      <c r="F622" s="4" t="s">
        <v>7586</v>
      </c>
      <c r="G622" s="25">
        <v>7.0000000000000001E-3</v>
      </c>
      <c r="H622" s="25">
        <v>107.5984</v>
      </c>
      <c r="I622" s="4" t="s">
        <v>7587</v>
      </c>
      <c r="J622" s="15"/>
      <c r="K622" s="15"/>
    </row>
    <row r="623" spans="1:11" ht="31.5">
      <c r="A623" s="3" t="s">
        <v>6163</v>
      </c>
      <c r="B623" s="4" t="s">
        <v>8817</v>
      </c>
      <c r="C623" s="4"/>
      <c r="D623" s="4" t="s">
        <v>8816</v>
      </c>
      <c r="E623" s="4" t="s">
        <v>13</v>
      </c>
      <c r="F623" s="4" t="s">
        <v>7586</v>
      </c>
      <c r="G623" s="25">
        <v>7.0000000000000001E-3</v>
      </c>
      <c r="H623" s="25">
        <v>28.100800000000003</v>
      </c>
      <c r="I623" s="4" t="s">
        <v>7587</v>
      </c>
      <c r="J623" s="15"/>
      <c r="K623" s="15"/>
    </row>
    <row r="624" spans="1:11" ht="31.5">
      <c r="A624" s="3" t="s">
        <v>6163</v>
      </c>
      <c r="B624" s="4" t="s">
        <v>8819</v>
      </c>
      <c r="C624" s="4"/>
      <c r="D624" s="4" t="s">
        <v>8818</v>
      </c>
      <c r="E624" s="4" t="s">
        <v>13</v>
      </c>
      <c r="F624" s="4" t="s">
        <v>7586</v>
      </c>
      <c r="G624" s="25">
        <v>7.0000000000000001E-3</v>
      </c>
      <c r="H624" s="25">
        <v>44.408000000000001</v>
      </c>
      <c r="I624" s="4" t="s">
        <v>7587</v>
      </c>
      <c r="J624" s="15"/>
      <c r="K624" s="15"/>
    </row>
    <row r="625" spans="1:11" ht="31.5">
      <c r="A625" s="3" t="s">
        <v>6163</v>
      </c>
      <c r="B625" s="4" t="s">
        <v>8821</v>
      </c>
      <c r="C625" s="4"/>
      <c r="D625" s="4" t="s">
        <v>8820</v>
      </c>
      <c r="E625" s="4" t="s">
        <v>13</v>
      </c>
      <c r="F625" s="4" t="s">
        <v>7586</v>
      </c>
      <c r="G625" s="25">
        <v>7.0000000000000001E-3</v>
      </c>
      <c r="H625" s="25">
        <v>50.377600000000001</v>
      </c>
      <c r="I625" s="4" t="s">
        <v>7587</v>
      </c>
      <c r="J625" s="15"/>
      <c r="K625" s="15"/>
    </row>
    <row r="626" spans="1:11" ht="31.5">
      <c r="A626" s="3" t="s">
        <v>6163</v>
      </c>
      <c r="B626" s="4" t="s">
        <v>8823</v>
      </c>
      <c r="C626" s="4"/>
      <c r="D626" s="4" t="s">
        <v>8822</v>
      </c>
      <c r="E626" s="4" t="s">
        <v>13</v>
      </c>
      <c r="F626" s="4" t="s">
        <v>7586</v>
      </c>
      <c r="G626" s="25">
        <v>7.0000000000000001E-3</v>
      </c>
      <c r="H626" s="25">
        <v>79.788800000000023</v>
      </c>
      <c r="I626" s="4" t="s">
        <v>7587</v>
      </c>
      <c r="J626" s="15"/>
      <c r="K626" s="15"/>
    </row>
    <row r="627" spans="1:11" ht="31.5">
      <c r="A627" s="3" t="s">
        <v>6163</v>
      </c>
      <c r="B627" s="4" t="s">
        <v>8825</v>
      </c>
      <c r="C627" s="4"/>
      <c r="D627" s="4" t="s">
        <v>8824</v>
      </c>
      <c r="E627" s="4" t="s">
        <v>13</v>
      </c>
      <c r="F627" s="4" t="s">
        <v>7586</v>
      </c>
      <c r="G627" s="25">
        <v>7.0000000000000001E-3</v>
      </c>
      <c r="H627" s="25">
        <v>43.971200000000003</v>
      </c>
      <c r="I627" s="4" t="s">
        <v>7587</v>
      </c>
      <c r="J627" s="15"/>
      <c r="K627" s="15"/>
    </row>
    <row r="628" spans="1:11" ht="31.5">
      <c r="A628" s="3" t="s">
        <v>6163</v>
      </c>
      <c r="B628" s="4" t="s">
        <v>8827</v>
      </c>
      <c r="C628" s="4"/>
      <c r="D628" s="4" t="s">
        <v>8826</v>
      </c>
      <c r="E628" s="4" t="s">
        <v>13</v>
      </c>
      <c r="F628" s="4" t="s">
        <v>7586</v>
      </c>
      <c r="G628" s="25">
        <v>7.0000000000000001E-3</v>
      </c>
      <c r="H628" s="25">
        <v>69.160000000000011</v>
      </c>
      <c r="I628" s="4" t="s">
        <v>7587</v>
      </c>
      <c r="J628" s="15"/>
      <c r="K628" s="15"/>
    </row>
    <row r="629" spans="1:11" ht="31.5">
      <c r="A629" s="3" t="s">
        <v>6163</v>
      </c>
      <c r="B629" s="4" t="s">
        <v>8829</v>
      </c>
      <c r="C629" s="4"/>
      <c r="D629" s="4" t="s">
        <v>8828</v>
      </c>
      <c r="E629" s="4" t="s">
        <v>13</v>
      </c>
      <c r="F629" s="4" t="s">
        <v>7586</v>
      </c>
      <c r="G629" s="25">
        <v>7.0000000000000001E-3</v>
      </c>
      <c r="H629" s="25">
        <v>48.193600000000004</v>
      </c>
      <c r="I629" s="4" t="s">
        <v>7587</v>
      </c>
      <c r="J629" s="15"/>
      <c r="K629" s="15"/>
    </row>
    <row r="630" spans="1:11" ht="31.5">
      <c r="A630" s="3" t="s">
        <v>6163</v>
      </c>
      <c r="B630" s="4" t="s">
        <v>8831</v>
      </c>
      <c r="C630" s="4"/>
      <c r="D630" s="4" t="s">
        <v>8830</v>
      </c>
      <c r="E630" s="4" t="s">
        <v>13</v>
      </c>
      <c r="F630" s="4" t="s">
        <v>7586</v>
      </c>
      <c r="G630" s="25">
        <v>7.0000000000000001E-3</v>
      </c>
      <c r="H630" s="25">
        <v>75.930400000000006</v>
      </c>
      <c r="I630" s="4" t="s">
        <v>7587</v>
      </c>
      <c r="J630" s="15"/>
      <c r="K630" s="15"/>
    </row>
    <row r="631" spans="1:11" ht="31.5">
      <c r="A631" s="3" t="s">
        <v>6163</v>
      </c>
      <c r="B631" s="4" t="s">
        <v>8833</v>
      </c>
      <c r="C631" s="4"/>
      <c r="D631" s="4" t="s">
        <v>8832</v>
      </c>
      <c r="E631" s="4" t="s">
        <v>13</v>
      </c>
      <c r="F631" s="4" t="s">
        <v>7586</v>
      </c>
      <c r="G631" s="25">
        <v>7.0000000000000001E-3</v>
      </c>
      <c r="H631" s="25">
        <v>53.944800000000001</v>
      </c>
      <c r="I631" s="4" t="s">
        <v>7587</v>
      </c>
      <c r="J631" s="15"/>
      <c r="K631" s="15"/>
    </row>
    <row r="632" spans="1:11" ht="31.5">
      <c r="A632" s="3" t="s">
        <v>6163</v>
      </c>
      <c r="B632" s="4" t="s">
        <v>8835</v>
      </c>
      <c r="C632" s="4"/>
      <c r="D632" s="4" t="s">
        <v>8834</v>
      </c>
      <c r="E632" s="4" t="s">
        <v>13</v>
      </c>
      <c r="F632" s="4" t="s">
        <v>7586</v>
      </c>
      <c r="G632" s="25">
        <v>7.0000000000000001E-3</v>
      </c>
      <c r="H632" s="25">
        <v>85.030400000000014</v>
      </c>
      <c r="I632" s="4" t="s">
        <v>7587</v>
      </c>
      <c r="J632" s="15"/>
      <c r="K632" s="15"/>
    </row>
    <row r="633" spans="1:11" ht="31.5">
      <c r="A633" s="3" t="s">
        <v>6163</v>
      </c>
      <c r="B633" s="4" t="s">
        <v>8837</v>
      </c>
      <c r="C633" s="4"/>
      <c r="D633" s="4" t="s">
        <v>8836</v>
      </c>
      <c r="E633" s="4" t="s">
        <v>13</v>
      </c>
      <c r="F633" s="4" t="s">
        <v>7586</v>
      </c>
      <c r="G633" s="25">
        <v>7.0000000000000001E-3</v>
      </c>
      <c r="H633" s="25">
        <v>35.890400000000007</v>
      </c>
      <c r="I633" s="4" t="s">
        <v>7587</v>
      </c>
      <c r="J633" s="15"/>
      <c r="K633" s="15"/>
    </row>
    <row r="634" spans="1:11" ht="31.5">
      <c r="A634" s="3" t="s">
        <v>6163</v>
      </c>
      <c r="B634" s="4" t="s">
        <v>8839</v>
      </c>
      <c r="C634" s="4"/>
      <c r="D634" s="4" t="s">
        <v>8838</v>
      </c>
      <c r="E634" s="4" t="s">
        <v>13</v>
      </c>
      <c r="F634" s="4" t="s">
        <v>7586</v>
      </c>
      <c r="G634" s="25">
        <v>7.0000000000000001E-3</v>
      </c>
      <c r="H634" s="25">
        <v>56.711200000000005</v>
      </c>
      <c r="I634" s="4" t="s">
        <v>7587</v>
      </c>
      <c r="J634" s="15"/>
      <c r="K634" s="15"/>
    </row>
    <row r="635" spans="1:11" ht="31.5">
      <c r="A635" s="3" t="s">
        <v>6163</v>
      </c>
      <c r="B635" s="4" t="s">
        <v>8841</v>
      </c>
      <c r="C635" s="4"/>
      <c r="D635" s="4" t="s">
        <v>8840</v>
      </c>
      <c r="E635" s="4" t="s">
        <v>13</v>
      </c>
      <c r="F635" s="4" t="s">
        <v>7586</v>
      </c>
      <c r="G635" s="25">
        <v>7.0000000000000001E-3</v>
      </c>
      <c r="H635" s="25">
        <v>53.872000000000007</v>
      </c>
      <c r="I635" s="4" t="s">
        <v>7587</v>
      </c>
      <c r="J635" s="15"/>
      <c r="K635" s="15"/>
    </row>
    <row r="636" spans="1:11" ht="31.5">
      <c r="A636" s="3" t="s">
        <v>6163</v>
      </c>
      <c r="B636" s="4" t="s">
        <v>8843</v>
      </c>
      <c r="C636" s="4"/>
      <c r="D636" s="4" t="s">
        <v>8842</v>
      </c>
      <c r="E636" s="4" t="s">
        <v>13</v>
      </c>
      <c r="F636" s="4" t="s">
        <v>7586</v>
      </c>
      <c r="G636" s="25">
        <v>7.0000000000000001E-3</v>
      </c>
      <c r="H636" s="25">
        <v>85.030400000000014</v>
      </c>
      <c r="I636" s="4" t="s">
        <v>7587</v>
      </c>
      <c r="J636" s="15"/>
      <c r="K636" s="15"/>
    </row>
    <row r="637" spans="1:11" ht="31.5">
      <c r="A637" s="3" t="s">
        <v>6163</v>
      </c>
      <c r="B637" s="4" t="s">
        <v>8845</v>
      </c>
      <c r="C637" s="4"/>
      <c r="D637" s="4" t="s">
        <v>8844</v>
      </c>
      <c r="E637" s="4" t="s">
        <v>13</v>
      </c>
      <c r="F637" s="4" t="s">
        <v>7586</v>
      </c>
      <c r="G637" s="25">
        <v>7.0000000000000001E-3</v>
      </c>
      <c r="H637" s="25">
        <v>77.896000000000001</v>
      </c>
      <c r="I637" s="4" t="s">
        <v>7587</v>
      </c>
      <c r="J637" s="15"/>
      <c r="K637" s="15"/>
    </row>
    <row r="638" spans="1:11" ht="31.5">
      <c r="A638" s="3" t="s">
        <v>6163</v>
      </c>
      <c r="B638" s="4" t="s">
        <v>8847</v>
      </c>
      <c r="C638" s="4"/>
      <c r="D638" s="4" t="s">
        <v>8846</v>
      </c>
      <c r="E638" s="4" t="s">
        <v>13</v>
      </c>
      <c r="F638" s="4" t="s">
        <v>7586</v>
      </c>
      <c r="G638" s="25">
        <v>7.0000000000000001E-3</v>
      </c>
      <c r="H638" s="25">
        <v>123.17760000000003</v>
      </c>
      <c r="I638" s="4" t="s">
        <v>7587</v>
      </c>
      <c r="J638" s="15"/>
      <c r="K638" s="15"/>
    </row>
    <row r="639" spans="1:11" ht="31.5">
      <c r="A639" s="3" t="s">
        <v>6163</v>
      </c>
      <c r="B639" s="4" t="s">
        <v>8849</v>
      </c>
      <c r="C639" s="4"/>
      <c r="D639" s="4" t="s">
        <v>8848</v>
      </c>
      <c r="E639" s="4" t="s">
        <v>13</v>
      </c>
      <c r="F639" s="4" t="s">
        <v>7586</v>
      </c>
      <c r="G639" s="25">
        <v>7.0000000000000001E-3</v>
      </c>
      <c r="H639" s="25">
        <v>77.167999999999992</v>
      </c>
      <c r="I639" s="4" t="s">
        <v>7587</v>
      </c>
      <c r="J639" s="15"/>
      <c r="K639" s="15"/>
    </row>
    <row r="640" spans="1:11" ht="31.5">
      <c r="A640" s="3" t="s">
        <v>6163</v>
      </c>
      <c r="B640" s="4" t="s">
        <v>8851</v>
      </c>
      <c r="C640" s="4"/>
      <c r="D640" s="4" t="s">
        <v>8850</v>
      </c>
      <c r="E640" s="4" t="s">
        <v>13</v>
      </c>
      <c r="F640" s="4" t="s">
        <v>7586</v>
      </c>
      <c r="G640" s="25">
        <v>7.0000000000000001E-3</v>
      </c>
      <c r="H640" s="25">
        <v>121.64880000000002</v>
      </c>
      <c r="I640" s="4" t="s">
        <v>7587</v>
      </c>
      <c r="J640" s="15"/>
      <c r="K640" s="15"/>
    </row>
    <row r="641" spans="1:11" ht="31.5">
      <c r="A641" s="3" t="s">
        <v>6163</v>
      </c>
      <c r="B641" s="4" t="s">
        <v>8853</v>
      </c>
      <c r="C641" s="4"/>
      <c r="D641" s="4" t="s">
        <v>8852</v>
      </c>
      <c r="E641" s="4" t="s">
        <v>13</v>
      </c>
      <c r="F641" s="4" t="s">
        <v>7586</v>
      </c>
      <c r="G641" s="25">
        <v>7.0000000000000001E-3</v>
      </c>
      <c r="H641" s="25">
        <v>111.09280000000001</v>
      </c>
      <c r="I641" s="4" t="s">
        <v>7587</v>
      </c>
      <c r="J641" s="15"/>
      <c r="K641" s="15"/>
    </row>
    <row r="642" spans="1:11" ht="31.5">
      <c r="A642" s="3" t="s">
        <v>6163</v>
      </c>
      <c r="B642" s="4" t="s">
        <v>8855</v>
      </c>
      <c r="C642" s="4"/>
      <c r="D642" s="4" t="s">
        <v>8854</v>
      </c>
      <c r="E642" s="4" t="s">
        <v>13</v>
      </c>
      <c r="F642" s="4" t="s">
        <v>7586</v>
      </c>
      <c r="G642" s="25">
        <v>7.0000000000000001E-3</v>
      </c>
      <c r="H642" s="25">
        <v>175.73920000000001</v>
      </c>
      <c r="I642" s="4" t="s">
        <v>7587</v>
      </c>
      <c r="J642" s="15"/>
      <c r="K642" s="15"/>
    </row>
    <row r="643" spans="1:11" ht="31.5">
      <c r="A643" s="3" t="s">
        <v>6163</v>
      </c>
      <c r="B643" s="4" t="s">
        <v>8857</v>
      </c>
      <c r="C643" s="4"/>
      <c r="D643" s="4" t="s">
        <v>8856</v>
      </c>
      <c r="E643" s="4" t="s">
        <v>13</v>
      </c>
      <c r="F643" s="4" t="s">
        <v>7586</v>
      </c>
      <c r="G643" s="25">
        <v>7.0000000000000001E-3</v>
      </c>
      <c r="H643" s="25">
        <v>90.563200000000009</v>
      </c>
      <c r="I643" s="4" t="s">
        <v>7587</v>
      </c>
      <c r="J643" s="15"/>
      <c r="K643" s="15"/>
    </row>
    <row r="644" spans="1:11" ht="31.5">
      <c r="A644" s="3" t="s">
        <v>6163</v>
      </c>
      <c r="B644" s="4" t="s">
        <v>8859</v>
      </c>
      <c r="C644" s="4"/>
      <c r="D644" s="4" t="s">
        <v>8858</v>
      </c>
      <c r="E644" s="4" t="s">
        <v>13</v>
      </c>
      <c r="F644" s="4" t="s">
        <v>7586</v>
      </c>
      <c r="G644" s="25">
        <v>7.0000000000000001E-3</v>
      </c>
      <c r="H644" s="25">
        <v>142.97920000000002</v>
      </c>
      <c r="I644" s="4" t="s">
        <v>7587</v>
      </c>
      <c r="J644" s="15"/>
      <c r="K644" s="15"/>
    </row>
    <row r="645" spans="1:11" ht="31.5">
      <c r="A645" s="3" t="s">
        <v>6163</v>
      </c>
      <c r="B645" s="4" t="s">
        <v>8861</v>
      </c>
      <c r="C645" s="4"/>
      <c r="D645" s="4" t="s">
        <v>8860</v>
      </c>
      <c r="E645" s="4" t="s">
        <v>13</v>
      </c>
      <c r="F645" s="4" t="s">
        <v>7586</v>
      </c>
      <c r="G645" s="25">
        <v>7.0000000000000001E-3</v>
      </c>
      <c r="H645" s="25">
        <v>82.26400000000001</v>
      </c>
      <c r="I645" s="4" t="s">
        <v>7587</v>
      </c>
      <c r="J645" s="15"/>
      <c r="K645" s="15"/>
    </row>
    <row r="646" spans="1:11" ht="31.5">
      <c r="A646" s="3" t="s">
        <v>6163</v>
      </c>
      <c r="B646" s="4" t="s">
        <v>8863</v>
      </c>
      <c r="C646" s="4"/>
      <c r="D646" s="4" t="s">
        <v>8862</v>
      </c>
      <c r="E646" s="4" t="s">
        <v>13</v>
      </c>
      <c r="F646" s="4" t="s">
        <v>7586</v>
      </c>
      <c r="G646" s="25">
        <v>7.0000000000000001E-3</v>
      </c>
      <c r="H646" s="25">
        <v>129.87520000000001</v>
      </c>
      <c r="I646" s="4" t="s">
        <v>7587</v>
      </c>
      <c r="J646" s="15"/>
      <c r="K646" s="15"/>
    </row>
    <row r="647" spans="1:11" ht="31.5">
      <c r="A647" s="3" t="s">
        <v>6163</v>
      </c>
      <c r="B647" s="4" t="s">
        <v>8865</v>
      </c>
      <c r="C647" s="4"/>
      <c r="D647" s="4" t="s">
        <v>8864</v>
      </c>
      <c r="E647" s="4" t="s">
        <v>13</v>
      </c>
      <c r="F647" s="4" t="s">
        <v>7586</v>
      </c>
      <c r="G647" s="25">
        <v>7.0000000000000001E-3</v>
      </c>
      <c r="H647" s="25">
        <v>88.597600000000014</v>
      </c>
      <c r="I647" s="4" t="s">
        <v>7587</v>
      </c>
      <c r="J647" s="15"/>
      <c r="K647" s="15"/>
    </row>
    <row r="648" spans="1:11" ht="31.5">
      <c r="A648" s="3" t="s">
        <v>6163</v>
      </c>
      <c r="B648" s="4" t="s">
        <v>8867</v>
      </c>
      <c r="C648" s="4"/>
      <c r="D648" s="4" t="s">
        <v>8866</v>
      </c>
      <c r="E648" s="4" t="s">
        <v>13</v>
      </c>
      <c r="F648" s="4" t="s">
        <v>7586</v>
      </c>
      <c r="G648" s="25">
        <v>7.0000000000000001E-3</v>
      </c>
      <c r="H648" s="25">
        <v>139.92160000000001</v>
      </c>
      <c r="I648" s="4" t="s">
        <v>7587</v>
      </c>
      <c r="J648" s="15"/>
      <c r="K648" s="15"/>
    </row>
    <row r="649" spans="1:11" ht="31.5">
      <c r="A649" s="3" t="s">
        <v>6163</v>
      </c>
      <c r="B649" s="4" t="s">
        <v>8869</v>
      </c>
      <c r="C649" s="4"/>
      <c r="D649" s="4" t="s">
        <v>8868</v>
      </c>
      <c r="E649" s="4" t="s">
        <v>13</v>
      </c>
      <c r="F649" s="4" t="s">
        <v>7586</v>
      </c>
      <c r="G649" s="25">
        <v>7.0000000000000001E-3</v>
      </c>
      <c r="H649" s="25">
        <v>94.567200000000014</v>
      </c>
      <c r="I649" s="4" t="s">
        <v>7587</v>
      </c>
      <c r="J649" s="15"/>
      <c r="K649" s="15"/>
    </row>
    <row r="650" spans="1:11" ht="31.5">
      <c r="A650" s="3" t="s">
        <v>6163</v>
      </c>
      <c r="B650" s="4" t="s">
        <v>8871</v>
      </c>
      <c r="C650" s="4"/>
      <c r="D650" s="4" t="s">
        <v>8870</v>
      </c>
      <c r="E650" s="4" t="s">
        <v>13</v>
      </c>
      <c r="F650" s="4" t="s">
        <v>7586</v>
      </c>
      <c r="G650" s="25">
        <v>7.0000000000000001E-3</v>
      </c>
      <c r="H650" s="25">
        <v>149.53120000000001</v>
      </c>
      <c r="I650" s="4" t="s">
        <v>7587</v>
      </c>
      <c r="J650" s="15"/>
      <c r="K650" s="15"/>
    </row>
    <row r="651" spans="1:11" ht="31.5">
      <c r="A651" s="3" t="s">
        <v>6163</v>
      </c>
      <c r="B651" s="4" t="s">
        <v>8873</v>
      </c>
      <c r="C651" s="4"/>
      <c r="D651" s="4" t="s">
        <v>8872</v>
      </c>
      <c r="E651" s="4" t="s">
        <v>13</v>
      </c>
      <c r="F651" s="4" t="s">
        <v>7586</v>
      </c>
      <c r="G651" s="25">
        <v>7.0000000000000001E-3</v>
      </c>
      <c r="H651" s="25">
        <v>80.735200000000006</v>
      </c>
      <c r="I651" s="4" t="s">
        <v>7587</v>
      </c>
      <c r="J651" s="15"/>
      <c r="K651" s="15"/>
    </row>
    <row r="652" spans="1:11" ht="31.5">
      <c r="A652" s="3" t="s">
        <v>6163</v>
      </c>
      <c r="B652" s="4" t="s">
        <v>8875</v>
      </c>
      <c r="C652" s="4"/>
      <c r="D652" s="4" t="s">
        <v>8874</v>
      </c>
      <c r="E652" s="4" t="s">
        <v>13</v>
      </c>
      <c r="F652" s="4" t="s">
        <v>7586</v>
      </c>
      <c r="G652" s="25">
        <v>7.0000000000000001E-3</v>
      </c>
      <c r="H652" s="25">
        <v>127.69119999999999</v>
      </c>
      <c r="I652" s="4" t="s">
        <v>7587</v>
      </c>
      <c r="J652" s="15"/>
      <c r="K652" s="15"/>
    </row>
    <row r="653" spans="1:11" ht="31.5">
      <c r="A653" s="3" t="s">
        <v>6163</v>
      </c>
      <c r="B653" s="4" t="s">
        <v>8877</v>
      </c>
      <c r="C653" s="4"/>
      <c r="D653" s="4" t="s">
        <v>8876</v>
      </c>
      <c r="E653" s="4" t="s">
        <v>13</v>
      </c>
      <c r="F653" s="4" t="s">
        <v>7586</v>
      </c>
      <c r="G653" s="25">
        <v>7.0000000000000001E-3</v>
      </c>
      <c r="H653" s="25">
        <v>111.09280000000001</v>
      </c>
      <c r="I653" s="4" t="s">
        <v>7587</v>
      </c>
      <c r="J653" s="15"/>
      <c r="K653" s="15"/>
    </row>
    <row r="654" spans="1:11" ht="31.5">
      <c r="A654" s="3" t="s">
        <v>6163</v>
      </c>
      <c r="B654" s="4" t="s">
        <v>8879</v>
      </c>
      <c r="C654" s="4"/>
      <c r="D654" s="4" t="s">
        <v>8878</v>
      </c>
      <c r="E654" s="4" t="s">
        <v>13</v>
      </c>
      <c r="F654" s="4" t="s">
        <v>7586</v>
      </c>
      <c r="G654" s="25">
        <v>7.0000000000000001E-3</v>
      </c>
      <c r="H654" s="25">
        <v>175.73920000000001</v>
      </c>
      <c r="I654" s="4" t="s">
        <v>7587</v>
      </c>
      <c r="J654" s="15"/>
      <c r="K654" s="15"/>
    </row>
    <row r="655" spans="1:11" ht="31.5">
      <c r="A655" s="3" t="s">
        <v>6163</v>
      </c>
      <c r="B655" s="4" t="s">
        <v>8881</v>
      </c>
      <c r="C655" s="4"/>
      <c r="D655" s="4" t="s">
        <v>8880</v>
      </c>
      <c r="E655" s="4" t="s">
        <v>13</v>
      </c>
      <c r="F655" s="4" t="s">
        <v>7586</v>
      </c>
      <c r="G655" s="25">
        <v>7.0000000000000001E-3</v>
      </c>
      <c r="H655" s="25">
        <v>130.09360000000001</v>
      </c>
      <c r="I655" s="4" t="s">
        <v>7587</v>
      </c>
      <c r="J655" s="15"/>
      <c r="K655" s="15"/>
    </row>
    <row r="656" spans="1:11" ht="31.5">
      <c r="A656" s="3" t="s">
        <v>6163</v>
      </c>
      <c r="B656" s="4" t="s">
        <v>8883</v>
      </c>
      <c r="C656" s="4"/>
      <c r="D656" s="4" t="s">
        <v>8882</v>
      </c>
      <c r="E656" s="4" t="s">
        <v>13</v>
      </c>
      <c r="F656" s="4" t="s">
        <v>7586</v>
      </c>
      <c r="G656" s="25">
        <v>7.0000000000000001E-3</v>
      </c>
      <c r="H656" s="25">
        <v>205.8784</v>
      </c>
      <c r="I656" s="4" t="s">
        <v>7587</v>
      </c>
      <c r="J656" s="15"/>
      <c r="K656" s="15"/>
    </row>
    <row r="657" spans="1:11" ht="31.5">
      <c r="A657" s="3" t="s">
        <v>6163</v>
      </c>
      <c r="B657" s="4" t="s">
        <v>8885</v>
      </c>
      <c r="C657" s="4"/>
      <c r="D657" s="4" t="s">
        <v>8884</v>
      </c>
      <c r="E657" s="4" t="s">
        <v>13</v>
      </c>
      <c r="F657" s="4" t="s">
        <v>7586</v>
      </c>
      <c r="G657" s="25">
        <v>7.0000000000000001E-3</v>
      </c>
      <c r="H657" s="25">
        <v>408.99040000000008</v>
      </c>
      <c r="I657" s="4" t="s">
        <v>7587</v>
      </c>
      <c r="J657" s="15"/>
      <c r="K657" s="15"/>
    </row>
    <row r="658" spans="1:11" ht="31.5">
      <c r="A658" s="3" t="s">
        <v>6163</v>
      </c>
      <c r="B658" s="4" t="s">
        <v>8887</v>
      </c>
      <c r="C658" s="4"/>
      <c r="D658" s="4" t="s">
        <v>8886</v>
      </c>
      <c r="E658" s="4" t="s">
        <v>13</v>
      </c>
      <c r="F658" s="4" t="s">
        <v>7586</v>
      </c>
      <c r="G658" s="25">
        <v>7.0000000000000001E-3</v>
      </c>
      <c r="H658" s="25">
        <v>646.17280000000017</v>
      </c>
      <c r="I658" s="4" t="s">
        <v>7587</v>
      </c>
      <c r="J658" s="15"/>
      <c r="K658" s="15"/>
    </row>
    <row r="659" spans="1:11" ht="31.5">
      <c r="A659" s="3" t="s">
        <v>6163</v>
      </c>
      <c r="B659" s="4" t="s">
        <v>8889</v>
      </c>
      <c r="C659" s="4"/>
      <c r="D659" s="4" t="s">
        <v>8888</v>
      </c>
      <c r="E659" s="4" t="s">
        <v>13</v>
      </c>
      <c r="F659" s="4" t="s">
        <v>7586</v>
      </c>
      <c r="G659" s="25">
        <v>7.0000000000000001E-3</v>
      </c>
      <c r="H659" s="25">
        <v>56.201600000000006</v>
      </c>
      <c r="I659" s="4" t="s">
        <v>7587</v>
      </c>
      <c r="J659" s="15"/>
      <c r="K659" s="15"/>
    </row>
    <row r="660" spans="1:11" ht="31.5">
      <c r="A660" s="3" t="s">
        <v>6163</v>
      </c>
      <c r="B660" s="4" t="s">
        <v>8891</v>
      </c>
      <c r="C660" s="4"/>
      <c r="D660" s="4" t="s">
        <v>8890</v>
      </c>
      <c r="E660" s="4" t="s">
        <v>13</v>
      </c>
      <c r="F660" s="4" t="s">
        <v>7586</v>
      </c>
      <c r="G660" s="25">
        <v>7.0000000000000001E-3</v>
      </c>
      <c r="H660" s="25">
        <v>88.743200000000002</v>
      </c>
      <c r="I660" s="4" t="s">
        <v>7587</v>
      </c>
      <c r="J660" s="15"/>
      <c r="K660" s="15"/>
    </row>
    <row r="661" spans="1:11" ht="31.5">
      <c r="A661" s="3" t="s">
        <v>6163</v>
      </c>
      <c r="B661" s="4" t="s">
        <v>8893</v>
      </c>
      <c r="C661" s="4"/>
      <c r="D661" s="4" t="s">
        <v>8892</v>
      </c>
      <c r="E661" s="4" t="s">
        <v>13</v>
      </c>
      <c r="F661" s="4" t="s">
        <v>7586</v>
      </c>
      <c r="G661" s="25">
        <v>7.0000000000000001E-3</v>
      </c>
      <c r="H661" s="25">
        <v>115.38800000000001</v>
      </c>
      <c r="I661" s="4" t="s">
        <v>7587</v>
      </c>
      <c r="J661" s="15"/>
      <c r="K661" s="15"/>
    </row>
    <row r="662" spans="1:11" ht="31.5">
      <c r="A662" s="3" t="s">
        <v>6163</v>
      </c>
      <c r="B662" s="4" t="s">
        <v>8895</v>
      </c>
      <c r="C662" s="4"/>
      <c r="D662" s="4" t="s">
        <v>8894</v>
      </c>
      <c r="E662" s="4" t="s">
        <v>13</v>
      </c>
      <c r="F662" s="4" t="s">
        <v>7586</v>
      </c>
      <c r="G662" s="25">
        <v>7.0000000000000001E-3</v>
      </c>
      <c r="H662" s="25">
        <v>182.0728</v>
      </c>
      <c r="I662" s="4" t="s">
        <v>7587</v>
      </c>
      <c r="J662" s="15"/>
      <c r="K662" s="15"/>
    </row>
    <row r="663" spans="1:11" ht="31.5">
      <c r="A663" s="3" t="s">
        <v>6163</v>
      </c>
      <c r="B663" s="4" t="s">
        <v>8897</v>
      </c>
      <c r="C663" s="4"/>
      <c r="D663" s="4" t="s">
        <v>8896</v>
      </c>
      <c r="E663" s="4" t="s">
        <v>13</v>
      </c>
      <c r="F663" s="4" t="s">
        <v>7586</v>
      </c>
      <c r="G663" s="25">
        <v>7.0000000000000001E-3</v>
      </c>
      <c r="H663" s="25">
        <v>65.447200000000009</v>
      </c>
      <c r="I663" s="4" t="s">
        <v>7587</v>
      </c>
      <c r="J663" s="15"/>
      <c r="K663" s="15"/>
    </row>
    <row r="664" spans="1:11" ht="31.5">
      <c r="A664" s="3" t="s">
        <v>6163</v>
      </c>
      <c r="B664" s="4" t="s">
        <v>8899</v>
      </c>
      <c r="C664" s="4"/>
      <c r="D664" s="4" t="s">
        <v>8898</v>
      </c>
      <c r="E664" s="4" t="s">
        <v>13</v>
      </c>
      <c r="F664" s="4" t="s">
        <v>7586</v>
      </c>
      <c r="G664" s="25">
        <v>7.0000000000000001E-3</v>
      </c>
      <c r="H664" s="25">
        <v>103.01200000000001</v>
      </c>
      <c r="I664" s="4" t="s">
        <v>7587</v>
      </c>
      <c r="J664" s="15"/>
      <c r="K664" s="15"/>
    </row>
    <row r="665" spans="1:11" ht="31.5">
      <c r="A665" s="3" t="s">
        <v>6163</v>
      </c>
      <c r="B665" s="4" t="s">
        <v>8901</v>
      </c>
      <c r="C665" s="4"/>
      <c r="D665" s="4" t="s">
        <v>8900</v>
      </c>
      <c r="E665" s="4" t="s">
        <v>13</v>
      </c>
      <c r="F665" s="4" t="s">
        <v>7586</v>
      </c>
      <c r="G665" s="25">
        <v>7.0000000000000001E-3</v>
      </c>
      <c r="H665" s="25">
        <v>108.39920000000001</v>
      </c>
      <c r="I665" s="4" t="s">
        <v>7587</v>
      </c>
      <c r="J665" s="15"/>
      <c r="K665" s="15"/>
    </row>
    <row r="666" spans="1:11" ht="31.5">
      <c r="A666" s="3" t="s">
        <v>6163</v>
      </c>
      <c r="B666" s="4" t="s">
        <v>8903</v>
      </c>
      <c r="C666" s="4"/>
      <c r="D666" s="4" t="s">
        <v>8902</v>
      </c>
      <c r="E666" s="4" t="s">
        <v>13</v>
      </c>
      <c r="F666" s="4" t="s">
        <v>7586</v>
      </c>
      <c r="G666" s="25">
        <v>7.0000000000000001E-3</v>
      </c>
      <c r="H666" s="25">
        <v>171.29840000000002</v>
      </c>
      <c r="I666" s="4" t="s">
        <v>7587</v>
      </c>
      <c r="J666" s="15"/>
      <c r="K666" s="15"/>
    </row>
    <row r="667" spans="1:11" ht="31.5">
      <c r="A667" s="3" t="s">
        <v>6163</v>
      </c>
      <c r="B667" s="4" t="s">
        <v>8905</v>
      </c>
      <c r="C667" s="4"/>
      <c r="D667" s="4" t="s">
        <v>8904</v>
      </c>
      <c r="E667" s="4" t="s">
        <v>13</v>
      </c>
      <c r="F667" s="4" t="s">
        <v>7586</v>
      </c>
      <c r="G667" s="25">
        <v>7.0000000000000001E-3</v>
      </c>
      <c r="H667" s="25">
        <v>79.497600000000006</v>
      </c>
      <c r="I667" s="4" t="s">
        <v>7587</v>
      </c>
      <c r="J667" s="15"/>
      <c r="K667" s="15"/>
    </row>
    <row r="668" spans="1:11" ht="31.5">
      <c r="A668" s="3" t="s">
        <v>6163</v>
      </c>
      <c r="B668" s="4" t="s">
        <v>8907</v>
      </c>
      <c r="C668" s="4"/>
      <c r="D668" s="4" t="s">
        <v>8906</v>
      </c>
      <c r="E668" s="4" t="s">
        <v>13</v>
      </c>
      <c r="F668" s="4" t="s">
        <v>7586</v>
      </c>
      <c r="G668" s="25">
        <v>7.0000000000000001E-3</v>
      </c>
      <c r="H668" s="25">
        <v>125.65280000000003</v>
      </c>
      <c r="I668" s="4" t="s">
        <v>7587</v>
      </c>
      <c r="J668" s="15"/>
      <c r="K668" s="15"/>
    </row>
    <row r="669" spans="1:11" ht="31.5">
      <c r="A669" s="3" t="s">
        <v>6163</v>
      </c>
      <c r="B669" s="4" t="s">
        <v>8909</v>
      </c>
      <c r="C669" s="4"/>
      <c r="D669" s="4" t="s">
        <v>8908</v>
      </c>
      <c r="E669" s="4" t="s">
        <v>13</v>
      </c>
      <c r="F669" s="4" t="s">
        <v>7586</v>
      </c>
      <c r="G669" s="25">
        <v>7.0000000000000001E-3</v>
      </c>
      <c r="H669" s="25">
        <v>118.88239999999999</v>
      </c>
      <c r="I669" s="4" t="s">
        <v>7587</v>
      </c>
      <c r="J669" s="15"/>
      <c r="K669" s="15"/>
    </row>
    <row r="670" spans="1:11" ht="31.5">
      <c r="A670" s="3" t="s">
        <v>6163</v>
      </c>
      <c r="B670" s="4" t="s">
        <v>8911</v>
      </c>
      <c r="C670" s="4"/>
      <c r="D670" s="4" t="s">
        <v>8910</v>
      </c>
      <c r="E670" s="4" t="s">
        <v>13</v>
      </c>
      <c r="F670" s="4" t="s">
        <v>7586</v>
      </c>
      <c r="G670" s="25">
        <v>7.0000000000000001E-3</v>
      </c>
      <c r="H670" s="25">
        <v>187.82400000000004</v>
      </c>
      <c r="I670" s="4" t="s">
        <v>7587</v>
      </c>
      <c r="J670" s="15"/>
      <c r="K670" s="15"/>
    </row>
    <row r="671" spans="1:11" ht="31.5">
      <c r="A671" s="3" t="s">
        <v>6163</v>
      </c>
      <c r="B671" s="4" t="s">
        <v>8913</v>
      </c>
      <c r="C671" s="4"/>
      <c r="D671" s="4" t="s">
        <v>8912</v>
      </c>
      <c r="E671" s="4" t="s">
        <v>13</v>
      </c>
      <c r="F671" s="4" t="s">
        <v>7586</v>
      </c>
      <c r="G671" s="25">
        <v>7.0000000000000001E-3</v>
      </c>
      <c r="H671" s="25">
        <v>93.256800000000013</v>
      </c>
      <c r="I671" s="4" t="s">
        <v>7587</v>
      </c>
      <c r="J671" s="15"/>
      <c r="K671" s="15"/>
    </row>
    <row r="672" spans="1:11" ht="31.5">
      <c r="A672" s="3" t="s">
        <v>6163</v>
      </c>
      <c r="B672" s="4" t="s">
        <v>8915</v>
      </c>
      <c r="C672" s="4"/>
      <c r="D672" s="4" t="s">
        <v>8914</v>
      </c>
      <c r="E672" s="4" t="s">
        <v>13</v>
      </c>
      <c r="F672" s="4" t="s">
        <v>7586</v>
      </c>
      <c r="G672" s="25">
        <v>7.0000000000000001E-3</v>
      </c>
      <c r="H672" s="25">
        <v>147.20160000000001</v>
      </c>
      <c r="I672" s="4" t="s">
        <v>7587</v>
      </c>
      <c r="J672" s="15"/>
      <c r="K672" s="15"/>
    </row>
    <row r="673" spans="1:11" ht="31.5">
      <c r="A673" s="3" t="s">
        <v>6163</v>
      </c>
      <c r="B673" s="4" t="s">
        <v>8917</v>
      </c>
      <c r="C673" s="4"/>
      <c r="D673" s="4" t="s">
        <v>8916</v>
      </c>
      <c r="E673" s="4" t="s">
        <v>13</v>
      </c>
      <c r="F673" s="4" t="s">
        <v>7586</v>
      </c>
      <c r="G673" s="25">
        <v>7.0000000000000001E-3</v>
      </c>
      <c r="H673" s="25">
        <v>99.517600000000016</v>
      </c>
      <c r="I673" s="4" t="s">
        <v>7587</v>
      </c>
      <c r="J673" s="15"/>
      <c r="K673" s="15"/>
    </row>
    <row r="674" spans="1:11" ht="31.5">
      <c r="A674" s="3" t="s">
        <v>6163</v>
      </c>
      <c r="B674" s="4" t="s">
        <v>8919</v>
      </c>
      <c r="C674" s="4"/>
      <c r="D674" s="4" t="s">
        <v>8918</v>
      </c>
      <c r="E674" s="4" t="s">
        <v>13</v>
      </c>
      <c r="F674" s="4" t="s">
        <v>7586</v>
      </c>
      <c r="G674" s="25">
        <v>7.0000000000000001E-3</v>
      </c>
      <c r="H674" s="25">
        <v>157.17520000000002</v>
      </c>
      <c r="I674" s="4" t="s">
        <v>7587</v>
      </c>
      <c r="J674" s="15"/>
      <c r="K674" s="15"/>
    </row>
    <row r="675" spans="1:11" ht="31.5">
      <c r="A675" s="3" t="s">
        <v>6163</v>
      </c>
      <c r="B675" s="4" t="s">
        <v>8921</v>
      </c>
      <c r="C675" s="4"/>
      <c r="D675" s="4" t="s">
        <v>8920</v>
      </c>
      <c r="E675" s="4" t="s">
        <v>13</v>
      </c>
      <c r="F675" s="4" t="s">
        <v>7586</v>
      </c>
      <c r="G675" s="25">
        <v>7.0000000000000001E-3</v>
      </c>
      <c r="H675" s="25">
        <v>137.15520000000001</v>
      </c>
      <c r="I675" s="4" t="s">
        <v>7587</v>
      </c>
      <c r="J675" s="15"/>
      <c r="K675" s="15"/>
    </row>
    <row r="676" spans="1:11" ht="31.5">
      <c r="A676" s="3" t="s">
        <v>6163</v>
      </c>
      <c r="B676" s="4" t="s">
        <v>8923</v>
      </c>
      <c r="C676" s="4"/>
      <c r="D676" s="4" t="s">
        <v>8922</v>
      </c>
      <c r="E676" s="4" t="s">
        <v>13</v>
      </c>
      <c r="F676" s="4" t="s">
        <v>7586</v>
      </c>
      <c r="G676" s="25">
        <v>7.0000000000000001E-3</v>
      </c>
      <c r="H676" s="25">
        <v>216.65280000000001</v>
      </c>
      <c r="I676" s="4" t="s">
        <v>7587</v>
      </c>
      <c r="J676" s="15"/>
      <c r="K676" s="15"/>
    </row>
    <row r="677" spans="1:11" ht="31.5">
      <c r="A677" s="3" t="s">
        <v>6163</v>
      </c>
      <c r="B677" s="4" t="s">
        <v>8925</v>
      </c>
      <c r="C677" s="4"/>
      <c r="D677" s="4" t="s">
        <v>8924</v>
      </c>
      <c r="E677" s="4" t="s">
        <v>13</v>
      </c>
      <c r="F677" s="4" t="s">
        <v>7586</v>
      </c>
      <c r="G677" s="25">
        <v>7.0000000000000001E-3</v>
      </c>
      <c r="H677" s="25">
        <v>114.15040000000002</v>
      </c>
      <c r="I677" s="4" t="s">
        <v>7587</v>
      </c>
      <c r="J677" s="15"/>
      <c r="K677" s="15"/>
    </row>
    <row r="678" spans="1:11" ht="31.5">
      <c r="A678" s="3" t="s">
        <v>6163</v>
      </c>
      <c r="B678" s="4" t="s">
        <v>8927</v>
      </c>
      <c r="C678" s="4"/>
      <c r="D678" s="4" t="s">
        <v>8926</v>
      </c>
      <c r="E678" s="4" t="s">
        <v>13</v>
      </c>
      <c r="F678" s="4" t="s">
        <v>7586</v>
      </c>
      <c r="G678" s="25">
        <v>7.0000000000000001E-3</v>
      </c>
      <c r="H678" s="25">
        <v>180.32560000000001</v>
      </c>
      <c r="I678" s="4" t="s">
        <v>7587</v>
      </c>
      <c r="J678" s="15"/>
      <c r="K678" s="15"/>
    </row>
    <row r="679" spans="1:11" ht="31.5">
      <c r="A679" s="3" t="s">
        <v>6163</v>
      </c>
      <c r="B679" s="4" t="s">
        <v>8929</v>
      </c>
      <c r="C679" s="4"/>
      <c r="D679" s="4" t="s">
        <v>8928</v>
      </c>
      <c r="E679" s="4" t="s">
        <v>13</v>
      </c>
      <c r="F679" s="4" t="s">
        <v>7586</v>
      </c>
      <c r="G679" s="25">
        <v>7.0000000000000001E-3</v>
      </c>
      <c r="H679" s="25">
        <v>158.04880000000003</v>
      </c>
      <c r="I679" s="4" t="s">
        <v>7587</v>
      </c>
      <c r="J679" s="15"/>
      <c r="K679" s="15"/>
    </row>
    <row r="680" spans="1:11" ht="31.5">
      <c r="A680" s="3" t="s">
        <v>6163</v>
      </c>
      <c r="B680" s="4" t="s">
        <v>8931</v>
      </c>
      <c r="C680" s="4"/>
      <c r="D680" s="4" t="s">
        <v>8930</v>
      </c>
      <c r="E680" s="4" t="s">
        <v>13</v>
      </c>
      <c r="F680" s="4" t="s">
        <v>7586</v>
      </c>
      <c r="G680" s="25">
        <v>7.0000000000000001E-3</v>
      </c>
      <c r="H680" s="25">
        <v>249.77680000000004</v>
      </c>
      <c r="I680" s="4" t="s">
        <v>7587</v>
      </c>
      <c r="J680" s="15"/>
      <c r="K680" s="15"/>
    </row>
    <row r="681" spans="1:11" ht="31.5">
      <c r="A681" s="3" t="s">
        <v>6163</v>
      </c>
      <c r="B681" s="4" t="s">
        <v>8933</v>
      </c>
      <c r="C681" s="4"/>
      <c r="D681" s="4" t="s">
        <v>8932</v>
      </c>
      <c r="E681" s="4" t="s">
        <v>13</v>
      </c>
      <c r="F681" s="4" t="s">
        <v>7586</v>
      </c>
      <c r="G681" s="25">
        <v>7.0000000000000001E-3</v>
      </c>
      <c r="H681" s="25">
        <v>164.23679999999999</v>
      </c>
      <c r="I681" s="4" t="s">
        <v>7587</v>
      </c>
      <c r="J681" s="15"/>
      <c r="K681" s="15"/>
    </row>
    <row r="682" spans="1:11" ht="31.5">
      <c r="A682" s="3" t="s">
        <v>6163</v>
      </c>
      <c r="B682" s="4" t="s">
        <v>8935</v>
      </c>
      <c r="C682" s="4"/>
      <c r="D682" s="4" t="s">
        <v>8934</v>
      </c>
      <c r="E682" s="4" t="s">
        <v>13</v>
      </c>
      <c r="F682" s="4" t="s">
        <v>7586</v>
      </c>
      <c r="G682" s="25">
        <v>7.0000000000000001E-3</v>
      </c>
      <c r="H682" s="25">
        <v>259.24080000000004</v>
      </c>
      <c r="I682" s="4" t="s">
        <v>7587</v>
      </c>
      <c r="J682" s="15"/>
      <c r="K682" s="15"/>
    </row>
    <row r="683" spans="1:11" ht="31.5">
      <c r="A683" s="3" t="s">
        <v>6163</v>
      </c>
      <c r="B683" s="4" t="s">
        <v>8937</v>
      </c>
      <c r="C683" s="4"/>
      <c r="D683" s="4" t="s">
        <v>8936</v>
      </c>
      <c r="E683" s="4" t="s">
        <v>13</v>
      </c>
      <c r="F683" s="4" t="s">
        <v>7586</v>
      </c>
      <c r="G683" s="25">
        <v>7.0000000000000001E-3</v>
      </c>
      <c r="H683" s="25">
        <v>167.29440000000002</v>
      </c>
      <c r="I683" s="4" t="s">
        <v>7587</v>
      </c>
      <c r="J683" s="15"/>
      <c r="K683" s="15"/>
    </row>
    <row r="684" spans="1:11" ht="31.5">
      <c r="A684" s="3" t="s">
        <v>6163</v>
      </c>
      <c r="B684" s="4" t="s">
        <v>8939</v>
      </c>
      <c r="C684" s="4"/>
      <c r="D684" s="4" t="s">
        <v>8938</v>
      </c>
      <c r="E684" s="4" t="s">
        <v>13</v>
      </c>
      <c r="F684" s="4" t="s">
        <v>7586</v>
      </c>
      <c r="G684" s="25">
        <v>7.0000000000000001E-3</v>
      </c>
      <c r="H684" s="25">
        <v>264.11840000000001</v>
      </c>
      <c r="I684" s="4" t="s">
        <v>7587</v>
      </c>
      <c r="J684" s="15"/>
      <c r="K684" s="15"/>
    </row>
    <row r="685" spans="1:11" ht="31.5">
      <c r="A685" s="3" t="s">
        <v>6163</v>
      </c>
      <c r="B685" s="4" t="s">
        <v>8941</v>
      </c>
      <c r="C685" s="4"/>
      <c r="D685" s="4" t="s">
        <v>8940</v>
      </c>
      <c r="E685" s="4" t="s">
        <v>13</v>
      </c>
      <c r="F685" s="4" t="s">
        <v>7586</v>
      </c>
      <c r="G685" s="25">
        <v>7.0000000000000001E-3</v>
      </c>
      <c r="H685" s="25">
        <v>199.10800000000003</v>
      </c>
      <c r="I685" s="4" t="s">
        <v>7587</v>
      </c>
      <c r="J685" s="15"/>
      <c r="K685" s="15"/>
    </row>
    <row r="686" spans="1:11" ht="31.5">
      <c r="A686" s="3" t="s">
        <v>6163</v>
      </c>
      <c r="B686" s="4" t="s">
        <v>8943</v>
      </c>
      <c r="C686" s="4"/>
      <c r="D686" s="4" t="s">
        <v>8942</v>
      </c>
      <c r="E686" s="4" t="s">
        <v>13</v>
      </c>
      <c r="F686" s="4" t="s">
        <v>7586</v>
      </c>
      <c r="G686" s="25">
        <v>7.0000000000000001E-3</v>
      </c>
      <c r="H686" s="25">
        <v>314.71440000000001</v>
      </c>
      <c r="I686" s="4" t="s">
        <v>7587</v>
      </c>
      <c r="J686" s="15"/>
      <c r="K686" s="15"/>
    </row>
    <row r="687" spans="1:11" ht="31.5">
      <c r="A687" s="3" t="s">
        <v>6163</v>
      </c>
      <c r="B687" s="4" t="s">
        <v>8945</v>
      </c>
      <c r="C687" s="4"/>
      <c r="D687" s="4" t="s">
        <v>8944</v>
      </c>
      <c r="E687" s="4" t="s">
        <v>13</v>
      </c>
      <c r="F687" s="4" t="s">
        <v>7586</v>
      </c>
      <c r="G687" s="25">
        <v>7.0000000000000001E-3</v>
      </c>
      <c r="H687" s="25">
        <v>216.94400000000005</v>
      </c>
      <c r="I687" s="4" t="s">
        <v>7587</v>
      </c>
      <c r="J687" s="15"/>
      <c r="K687" s="15"/>
    </row>
    <row r="688" spans="1:11" ht="31.5">
      <c r="A688" s="3" t="s">
        <v>6163</v>
      </c>
      <c r="B688" s="4" t="s">
        <v>8947</v>
      </c>
      <c r="C688" s="4"/>
      <c r="D688" s="4" t="s">
        <v>8946</v>
      </c>
      <c r="E688" s="4" t="s">
        <v>13</v>
      </c>
      <c r="F688" s="4" t="s">
        <v>7586</v>
      </c>
      <c r="G688" s="25">
        <v>7.0000000000000001E-3</v>
      </c>
      <c r="H688" s="25">
        <v>342.59680000000003</v>
      </c>
      <c r="I688" s="4" t="s">
        <v>7587</v>
      </c>
      <c r="J688" s="15"/>
      <c r="K688" s="15"/>
    </row>
    <row r="689" spans="1:11" ht="31.5">
      <c r="A689" s="3" t="s">
        <v>6163</v>
      </c>
      <c r="B689" s="4" t="s">
        <v>8949</v>
      </c>
      <c r="C689" s="4"/>
      <c r="D689" s="4" t="s">
        <v>8948</v>
      </c>
      <c r="E689" s="4" t="s">
        <v>13</v>
      </c>
      <c r="F689" s="4" t="s">
        <v>7586</v>
      </c>
      <c r="G689" s="25">
        <v>7.0000000000000001E-3</v>
      </c>
      <c r="H689" s="25">
        <v>207.18880000000004</v>
      </c>
      <c r="I689" s="4" t="s">
        <v>7587</v>
      </c>
      <c r="J689" s="15"/>
      <c r="K689" s="15"/>
    </row>
    <row r="690" spans="1:11" ht="31.5">
      <c r="A690" s="3" t="s">
        <v>6163</v>
      </c>
      <c r="B690" s="4" t="s">
        <v>8951</v>
      </c>
      <c r="C690" s="4"/>
      <c r="D690" s="4" t="s">
        <v>8950</v>
      </c>
      <c r="E690" s="4" t="s">
        <v>13</v>
      </c>
      <c r="F690" s="4" t="s">
        <v>7586</v>
      </c>
      <c r="G690" s="25">
        <v>7.0000000000000001E-3</v>
      </c>
      <c r="H690" s="25">
        <v>327.52720000000005</v>
      </c>
      <c r="I690" s="4" t="s">
        <v>7587</v>
      </c>
      <c r="J690" s="15"/>
      <c r="K690" s="15"/>
    </row>
    <row r="691" spans="1:11" ht="31.5">
      <c r="A691" s="3" t="s">
        <v>6163</v>
      </c>
      <c r="B691" s="4" t="s">
        <v>8953</v>
      </c>
      <c r="C691" s="4"/>
      <c r="D691" s="4" t="s">
        <v>8952</v>
      </c>
      <c r="E691" s="4" t="s">
        <v>13</v>
      </c>
      <c r="F691" s="4" t="s">
        <v>7586</v>
      </c>
      <c r="G691" s="25">
        <v>7.0000000000000001E-3</v>
      </c>
      <c r="H691" s="25">
        <v>56.137536000000019</v>
      </c>
      <c r="I691" s="4" t="s">
        <v>7587</v>
      </c>
      <c r="J691" s="15"/>
      <c r="K691" s="15"/>
    </row>
    <row r="692" spans="1:11" ht="31.5">
      <c r="A692" s="3" t="s">
        <v>6163</v>
      </c>
      <c r="B692" s="4" t="s">
        <v>8955</v>
      </c>
      <c r="C692" s="4"/>
      <c r="D692" s="4" t="s">
        <v>8954</v>
      </c>
      <c r="E692" s="4" t="s">
        <v>13</v>
      </c>
      <c r="F692" s="4" t="s">
        <v>7586</v>
      </c>
      <c r="G692" s="25">
        <v>7.0000000000000001E-3</v>
      </c>
      <c r="H692" s="25">
        <v>81.978624000000025</v>
      </c>
      <c r="I692" s="4" t="s">
        <v>7587</v>
      </c>
      <c r="J692" s="15"/>
      <c r="K692" s="15"/>
    </row>
    <row r="693" spans="1:11" ht="31.5">
      <c r="A693" s="3" t="s">
        <v>6163</v>
      </c>
      <c r="B693" s="4" t="s">
        <v>8957</v>
      </c>
      <c r="C693" s="4"/>
      <c r="D693" s="4" t="s">
        <v>8956</v>
      </c>
      <c r="E693" s="4" t="s">
        <v>13</v>
      </c>
      <c r="F693" s="4" t="s">
        <v>7586</v>
      </c>
      <c r="G693" s="25">
        <v>7.0000000000000001E-3</v>
      </c>
      <c r="H693" s="25">
        <v>45.444672000000004</v>
      </c>
      <c r="I693" s="4" t="s">
        <v>7587</v>
      </c>
      <c r="J693" s="15"/>
      <c r="K693" s="15"/>
    </row>
    <row r="694" spans="1:11" ht="31.5">
      <c r="A694" s="3" t="s">
        <v>6163</v>
      </c>
      <c r="B694" s="4" t="s">
        <v>8959</v>
      </c>
      <c r="C694" s="4"/>
      <c r="D694" s="4" t="s">
        <v>8958</v>
      </c>
      <c r="E694" s="4" t="s">
        <v>13</v>
      </c>
      <c r="F694" s="4" t="s">
        <v>7586</v>
      </c>
      <c r="G694" s="25">
        <v>7.0000000000000001E-3</v>
      </c>
      <c r="H694" s="25">
        <v>209.95520000000002</v>
      </c>
      <c r="I694" s="4" t="s">
        <v>7587</v>
      </c>
      <c r="J694" s="15"/>
      <c r="K694" s="15"/>
    </row>
    <row r="695" spans="1:11" ht="31.5">
      <c r="A695" s="3" t="s">
        <v>6163</v>
      </c>
      <c r="B695" s="4" t="s">
        <v>8961</v>
      </c>
      <c r="C695" s="4"/>
      <c r="D695" s="4" t="s">
        <v>8960</v>
      </c>
      <c r="E695" s="4" t="s">
        <v>13</v>
      </c>
      <c r="F695" s="4" t="s">
        <v>7586</v>
      </c>
      <c r="G695" s="25">
        <v>7.0000000000000001E-3</v>
      </c>
      <c r="H695" s="25">
        <v>73.402056000000016</v>
      </c>
      <c r="I695" s="4" t="s">
        <v>7587</v>
      </c>
      <c r="J695" s="15"/>
      <c r="K695" s="15"/>
    </row>
    <row r="696" spans="1:11" ht="31.5">
      <c r="A696" s="3" t="s">
        <v>6163</v>
      </c>
      <c r="B696" s="4" t="s">
        <v>8963</v>
      </c>
      <c r="C696" s="4"/>
      <c r="D696" s="4" t="s">
        <v>8962</v>
      </c>
      <c r="E696" s="4" t="s">
        <v>13</v>
      </c>
      <c r="F696" s="4" t="s">
        <v>7586</v>
      </c>
      <c r="G696" s="25">
        <v>7.0000000000000001E-3</v>
      </c>
      <c r="H696" s="25">
        <v>46.280052000000012</v>
      </c>
      <c r="I696" s="4" t="s">
        <v>7587</v>
      </c>
      <c r="J696" s="15"/>
      <c r="K696" s="15"/>
    </row>
    <row r="697" spans="1:11" ht="31.5">
      <c r="A697" s="3" t="s">
        <v>6163</v>
      </c>
      <c r="B697" s="4" t="s">
        <v>8965</v>
      </c>
      <c r="C697" s="4"/>
      <c r="D697" s="4" t="s">
        <v>8964</v>
      </c>
      <c r="E697" s="4" t="s">
        <v>13</v>
      </c>
      <c r="F697" s="4" t="s">
        <v>7586</v>
      </c>
      <c r="G697" s="25">
        <v>7.0000000000000001E-3</v>
      </c>
      <c r="H697" s="25">
        <v>237.61920000000001</v>
      </c>
      <c r="I697" s="4" t="s">
        <v>7587</v>
      </c>
      <c r="J697" s="15"/>
      <c r="K697" s="15"/>
    </row>
    <row r="698" spans="1:11" ht="31.5">
      <c r="A698" s="3" t="s">
        <v>6163</v>
      </c>
      <c r="B698" s="4" t="s">
        <v>8967</v>
      </c>
      <c r="C698" s="4"/>
      <c r="D698" s="4" t="s">
        <v>8966</v>
      </c>
      <c r="E698" s="4" t="s">
        <v>13</v>
      </c>
      <c r="F698" s="4" t="s">
        <v>7586</v>
      </c>
      <c r="G698" s="25">
        <v>7.0000000000000001E-3</v>
      </c>
      <c r="H698" s="25">
        <v>85.248800000000017</v>
      </c>
      <c r="I698" s="4" t="s">
        <v>7587</v>
      </c>
      <c r="J698" s="15"/>
      <c r="K698" s="15"/>
    </row>
    <row r="699" spans="1:11" ht="31.5">
      <c r="A699" s="3" t="s">
        <v>6163</v>
      </c>
      <c r="B699" s="4" t="s">
        <v>8969</v>
      </c>
      <c r="C699" s="4"/>
      <c r="D699" s="4" t="s">
        <v>8968</v>
      </c>
      <c r="E699" s="4" t="s">
        <v>13</v>
      </c>
      <c r="F699" s="4" t="s">
        <v>7586</v>
      </c>
      <c r="G699" s="25">
        <v>7.0000000000000001E-3</v>
      </c>
      <c r="H699" s="25">
        <v>46.391436000000006</v>
      </c>
      <c r="I699" s="4" t="s">
        <v>7587</v>
      </c>
      <c r="J699" s="15"/>
      <c r="K699" s="15"/>
    </row>
    <row r="700" spans="1:11" ht="31.5">
      <c r="A700" s="3" t="s">
        <v>6163</v>
      </c>
      <c r="B700" s="4" t="s">
        <v>8971</v>
      </c>
      <c r="C700" s="4"/>
      <c r="D700" s="4" t="s">
        <v>8970</v>
      </c>
      <c r="E700" s="4" t="s">
        <v>13</v>
      </c>
      <c r="F700" s="4" t="s">
        <v>7586</v>
      </c>
      <c r="G700" s="25">
        <v>7.0000000000000001E-3</v>
      </c>
      <c r="H700" s="25">
        <v>87.869600000000005</v>
      </c>
      <c r="I700" s="4" t="s">
        <v>7587</v>
      </c>
      <c r="J700" s="15"/>
      <c r="K700" s="15"/>
    </row>
    <row r="701" spans="1:11" ht="31.5">
      <c r="A701" s="3" t="s">
        <v>6163</v>
      </c>
      <c r="B701" s="4" t="s">
        <v>8973</v>
      </c>
      <c r="C701" s="4"/>
      <c r="D701" s="4" t="s">
        <v>8972</v>
      </c>
      <c r="E701" s="4" t="s">
        <v>13</v>
      </c>
      <c r="F701" s="4" t="s">
        <v>7586</v>
      </c>
      <c r="G701" s="25">
        <v>7.0000000000000001E-3</v>
      </c>
      <c r="H701" s="25">
        <v>58.699368000000007</v>
      </c>
      <c r="I701" s="4" t="s">
        <v>7587</v>
      </c>
      <c r="J701" s="15"/>
      <c r="K701" s="15"/>
    </row>
    <row r="702" spans="1:11" ht="31.5">
      <c r="A702" s="3" t="s">
        <v>6163</v>
      </c>
      <c r="B702" s="4" t="s">
        <v>8975</v>
      </c>
      <c r="C702" s="4"/>
      <c r="D702" s="4" t="s">
        <v>8974</v>
      </c>
      <c r="E702" s="4" t="s">
        <v>13</v>
      </c>
      <c r="F702" s="4" t="s">
        <v>7586</v>
      </c>
      <c r="G702" s="25">
        <v>7.0000000000000001E-3</v>
      </c>
      <c r="H702" s="25">
        <v>253.19840000000002</v>
      </c>
      <c r="I702" s="4" t="s">
        <v>7587</v>
      </c>
      <c r="J702" s="15"/>
      <c r="K702" s="15"/>
    </row>
    <row r="703" spans="1:11" ht="31.5">
      <c r="A703" s="3" t="s">
        <v>6163</v>
      </c>
      <c r="B703" s="4" t="s">
        <v>8977</v>
      </c>
      <c r="C703" s="4"/>
      <c r="D703" s="4" t="s">
        <v>8976</v>
      </c>
      <c r="E703" s="4" t="s">
        <v>13</v>
      </c>
      <c r="F703" s="4" t="s">
        <v>7586</v>
      </c>
      <c r="G703" s="25">
        <v>7.0000000000000001E-3</v>
      </c>
      <c r="H703" s="25">
        <v>95.149600000000007</v>
      </c>
      <c r="I703" s="4" t="s">
        <v>7587</v>
      </c>
      <c r="J703" s="15"/>
      <c r="K703" s="15"/>
    </row>
    <row r="704" spans="1:11" ht="31.5">
      <c r="A704" s="3" t="s">
        <v>6163</v>
      </c>
      <c r="B704" s="4" t="s">
        <v>8979</v>
      </c>
      <c r="C704" s="4"/>
      <c r="D704" s="4" t="s">
        <v>8978</v>
      </c>
      <c r="E704" s="4" t="s">
        <v>13</v>
      </c>
      <c r="F704" s="4" t="s">
        <v>7586</v>
      </c>
      <c r="G704" s="25">
        <v>2.75</v>
      </c>
      <c r="H704" s="25">
        <v>4661.1419400000013</v>
      </c>
      <c r="I704" s="4" t="s">
        <v>7587</v>
      </c>
      <c r="J704" s="15"/>
      <c r="K704" s="15"/>
    </row>
    <row r="705" spans="1:11" ht="31.5">
      <c r="A705" s="3" t="s">
        <v>6163</v>
      </c>
      <c r="B705" s="4" t="s">
        <v>8981</v>
      </c>
      <c r="C705" s="4"/>
      <c r="D705" s="4" t="s">
        <v>8980</v>
      </c>
      <c r="E705" s="4" t="s">
        <v>13</v>
      </c>
      <c r="F705" s="4" t="s">
        <v>7586</v>
      </c>
      <c r="G705" s="25">
        <v>2.75</v>
      </c>
      <c r="H705" s="25">
        <v>10395.912800000002</v>
      </c>
      <c r="I705" s="4" t="s">
        <v>7587</v>
      </c>
      <c r="J705" s="15"/>
      <c r="K705" s="15"/>
    </row>
    <row r="706" spans="1:11" ht="31.5">
      <c r="A706" s="3" t="s">
        <v>6163</v>
      </c>
      <c r="B706" s="4" t="s">
        <v>8983</v>
      </c>
      <c r="C706" s="4"/>
      <c r="D706" s="4" t="s">
        <v>8982</v>
      </c>
      <c r="E706" s="4" t="s">
        <v>13</v>
      </c>
      <c r="F706" s="4" t="s">
        <v>7586</v>
      </c>
      <c r="G706" s="25">
        <v>2.75</v>
      </c>
      <c r="H706" s="25">
        <v>5356.405600000001</v>
      </c>
      <c r="I706" s="4" t="s">
        <v>7587</v>
      </c>
      <c r="J706" s="15"/>
      <c r="K706" s="15"/>
    </row>
    <row r="707" spans="1:11" ht="31.5">
      <c r="A707" s="3" t="s">
        <v>6163</v>
      </c>
      <c r="B707" s="4" t="s">
        <v>8985</v>
      </c>
      <c r="C707" s="4"/>
      <c r="D707" s="4" t="s">
        <v>8984</v>
      </c>
      <c r="E707" s="4" t="s">
        <v>13</v>
      </c>
      <c r="F707" s="4" t="s">
        <v>7586</v>
      </c>
      <c r="G707" s="25">
        <v>2.75</v>
      </c>
      <c r="H707" s="25">
        <v>13873.204800000003</v>
      </c>
      <c r="I707" s="4" t="s">
        <v>7587</v>
      </c>
      <c r="J707" s="15"/>
      <c r="K707" s="15"/>
    </row>
    <row r="708" spans="1:11" ht="31.5">
      <c r="A708" s="3" t="s">
        <v>6163</v>
      </c>
      <c r="B708" s="4" t="s">
        <v>8987</v>
      </c>
      <c r="C708" s="4"/>
      <c r="D708" s="4" t="s">
        <v>8986</v>
      </c>
      <c r="E708" s="4" t="s">
        <v>13</v>
      </c>
      <c r="F708" s="4" t="s">
        <v>7586</v>
      </c>
      <c r="G708" s="25">
        <v>2.75</v>
      </c>
      <c r="H708" s="25">
        <v>6342.5948039999994</v>
      </c>
      <c r="I708" s="4" t="s">
        <v>7587</v>
      </c>
      <c r="J708" s="15"/>
      <c r="K708" s="15"/>
    </row>
    <row r="709" spans="1:11" ht="31.5">
      <c r="A709" s="3" t="s">
        <v>6163</v>
      </c>
      <c r="B709" s="4" t="s">
        <v>8989</v>
      </c>
      <c r="C709" s="4"/>
      <c r="D709" s="4" t="s">
        <v>8988</v>
      </c>
      <c r="E709" s="4" t="s">
        <v>13</v>
      </c>
      <c r="F709" s="4" t="s">
        <v>7586</v>
      </c>
      <c r="G709" s="25">
        <v>2.75</v>
      </c>
      <c r="H709" s="25">
        <v>11676.683200000001</v>
      </c>
      <c r="I709" s="4" t="s">
        <v>7587</v>
      </c>
      <c r="J709" s="15"/>
      <c r="K709" s="15"/>
    </row>
    <row r="710" spans="1:11" ht="31.5">
      <c r="A710" s="3" t="s">
        <v>6163</v>
      </c>
      <c r="B710" s="4" t="s">
        <v>8991</v>
      </c>
      <c r="C710" s="4"/>
      <c r="D710" s="4" t="s">
        <v>8990</v>
      </c>
      <c r="E710" s="4" t="s">
        <v>13</v>
      </c>
      <c r="F710" s="4" t="s">
        <v>7586</v>
      </c>
      <c r="G710" s="25">
        <v>2.75</v>
      </c>
      <c r="H710" s="25">
        <v>5378.9561280000007</v>
      </c>
      <c r="I710" s="4" t="s">
        <v>7587</v>
      </c>
      <c r="J710" s="15"/>
      <c r="K710" s="15"/>
    </row>
    <row r="711" spans="1:11" ht="31.5">
      <c r="A711" s="3" t="s">
        <v>6163</v>
      </c>
      <c r="B711" s="4" t="s">
        <v>8993</v>
      </c>
      <c r="C711" s="4"/>
      <c r="D711" s="4" t="s">
        <v>8992</v>
      </c>
      <c r="E711" s="4" t="s">
        <v>13</v>
      </c>
      <c r="F711" s="4" t="s">
        <v>7586</v>
      </c>
      <c r="G711" s="25">
        <v>2.75</v>
      </c>
      <c r="H711" s="25">
        <v>11880.960000000001</v>
      </c>
      <c r="I711" s="4" t="s">
        <v>7587</v>
      </c>
      <c r="J711" s="15"/>
      <c r="K711" s="15"/>
    </row>
    <row r="712" spans="1:11" ht="31.5">
      <c r="A712" s="3" t="s">
        <v>6163</v>
      </c>
      <c r="B712" s="4" t="s">
        <v>8995</v>
      </c>
      <c r="C712" s="4"/>
      <c r="D712" s="4" t="s">
        <v>8994</v>
      </c>
      <c r="E712" s="4" t="s">
        <v>13</v>
      </c>
      <c r="F712" s="4" t="s">
        <v>7586</v>
      </c>
      <c r="G712" s="25">
        <v>2.75</v>
      </c>
      <c r="H712" s="25">
        <v>6597.5727999999999</v>
      </c>
      <c r="I712" s="4" t="s">
        <v>7587</v>
      </c>
      <c r="J712" s="15"/>
      <c r="K712" s="15"/>
    </row>
    <row r="713" spans="1:11" ht="31.5">
      <c r="A713" s="3" t="s">
        <v>6163</v>
      </c>
      <c r="B713" s="4" t="s">
        <v>8997</v>
      </c>
      <c r="C713" s="4"/>
      <c r="D713" s="4" t="s">
        <v>8996</v>
      </c>
      <c r="E713" s="4" t="s">
        <v>13</v>
      </c>
      <c r="F713" s="4" t="s">
        <v>7586</v>
      </c>
      <c r="G713" s="25">
        <v>2.75</v>
      </c>
      <c r="H713" s="25">
        <v>16647.831200000001</v>
      </c>
      <c r="I713" s="4" t="s">
        <v>7587</v>
      </c>
      <c r="J713" s="15"/>
      <c r="K713" s="15"/>
    </row>
    <row r="714" spans="1:11" ht="31.5">
      <c r="A714" s="3" t="s">
        <v>6163</v>
      </c>
      <c r="B714" s="4" t="s">
        <v>8999</v>
      </c>
      <c r="C714" s="4"/>
      <c r="D714" s="4" t="s">
        <v>8998</v>
      </c>
      <c r="E714" s="4" t="s">
        <v>13</v>
      </c>
      <c r="F714" s="4" t="s">
        <v>7586</v>
      </c>
      <c r="G714" s="25">
        <v>2.75</v>
      </c>
      <c r="H714" s="25">
        <v>7834.9544000000005</v>
      </c>
      <c r="I714" s="4" t="s">
        <v>7587</v>
      </c>
      <c r="J714" s="15"/>
      <c r="K714" s="15"/>
    </row>
    <row r="715" spans="1:11" ht="31.5">
      <c r="A715" s="3" t="s">
        <v>6163</v>
      </c>
      <c r="B715" s="4" t="s">
        <v>9001</v>
      </c>
      <c r="C715" s="4"/>
      <c r="D715" s="4" t="s">
        <v>9000</v>
      </c>
      <c r="E715" s="4" t="s">
        <v>13</v>
      </c>
      <c r="F715" s="4" t="s">
        <v>7586</v>
      </c>
      <c r="G715" s="25">
        <v>2.75</v>
      </c>
      <c r="H715" s="25">
        <v>20758.483200000002</v>
      </c>
      <c r="I715" s="4" t="s">
        <v>7587</v>
      </c>
      <c r="J715" s="15"/>
      <c r="K715" s="15"/>
    </row>
    <row r="716" spans="1:11" ht="31.5">
      <c r="A716" s="3" t="s">
        <v>6163</v>
      </c>
      <c r="B716" s="4" t="s">
        <v>9003</v>
      </c>
      <c r="C716" s="4"/>
      <c r="D716" s="4" t="s">
        <v>9002</v>
      </c>
      <c r="E716" s="4" t="s">
        <v>13</v>
      </c>
      <c r="F716" s="4" t="s">
        <v>7586</v>
      </c>
      <c r="G716" s="25">
        <v>2.75</v>
      </c>
      <c r="H716" s="25">
        <v>6278.0536000000002</v>
      </c>
      <c r="I716" s="4" t="s">
        <v>7587</v>
      </c>
      <c r="J716" s="15"/>
      <c r="K716" s="15"/>
    </row>
    <row r="717" spans="1:11" ht="31.5">
      <c r="A717" s="3" t="s">
        <v>6163</v>
      </c>
      <c r="B717" s="4" t="s">
        <v>9005</v>
      </c>
      <c r="C717" s="4"/>
      <c r="D717" s="4" t="s">
        <v>9004</v>
      </c>
      <c r="E717" s="4" t="s">
        <v>13</v>
      </c>
      <c r="F717" s="4" t="s">
        <v>7586</v>
      </c>
      <c r="G717" s="25">
        <v>2.75</v>
      </c>
      <c r="H717" s="25">
        <v>14554.176000000003</v>
      </c>
      <c r="I717" s="4" t="s">
        <v>7587</v>
      </c>
      <c r="J717" s="15"/>
      <c r="K717" s="15"/>
    </row>
    <row r="718" spans="1:11" ht="31.5">
      <c r="A718" s="3" t="s">
        <v>6163</v>
      </c>
      <c r="B718" s="4" t="s">
        <v>9007</v>
      </c>
      <c r="C718" s="4"/>
      <c r="D718" s="4" t="s">
        <v>9006</v>
      </c>
      <c r="E718" s="4" t="s">
        <v>13</v>
      </c>
      <c r="F718" s="4" t="s">
        <v>7586</v>
      </c>
      <c r="G718" s="25">
        <v>2.75</v>
      </c>
      <c r="H718" s="25">
        <v>7854.2464000000018</v>
      </c>
      <c r="I718" s="4" t="s">
        <v>7587</v>
      </c>
      <c r="J718" s="15"/>
      <c r="K718" s="15"/>
    </row>
    <row r="719" spans="1:11" ht="31.5">
      <c r="A719" s="3" t="s">
        <v>6163</v>
      </c>
      <c r="B719" s="4" t="s">
        <v>9009</v>
      </c>
      <c r="C719" s="4"/>
      <c r="D719" s="4" t="s">
        <v>9008</v>
      </c>
      <c r="E719" s="4" t="s">
        <v>13</v>
      </c>
      <c r="F719" s="4" t="s">
        <v>7586</v>
      </c>
      <c r="G719" s="25">
        <v>2.75</v>
      </c>
      <c r="H719" s="25">
        <v>19422.384800000003</v>
      </c>
      <c r="I719" s="4" t="s">
        <v>7587</v>
      </c>
      <c r="J719" s="15"/>
      <c r="K719" s="15"/>
    </row>
    <row r="720" spans="1:11" ht="31.5">
      <c r="A720" s="3" t="s">
        <v>6163</v>
      </c>
      <c r="B720" s="4" t="s">
        <v>9011</v>
      </c>
      <c r="C720" s="4"/>
      <c r="D720" s="4" t="s">
        <v>9010</v>
      </c>
      <c r="E720" s="4" t="s">
        <v>13</v>
      </c>
      <c r="F720" s="4" t="s">
        <v>7586</v>
      </c>
      <c r="G720" s="25">
        <v>2.75</v>
      </c>
      <c r="H720" s="25">
        <v>9140.6952000000001</v>
      </c>
      <c r="I720" s="4" t="s">
        <v>7587</v>
      </c>
      <c r="J720" s="15"/>
      <c r="K720" s="15"/>
    </row>
    <row r="721" spans="1:11" ht="31.5">
      <c r="A721" s="3" t="s">
        <v>6163</v>
      </c>
      <c r="B721" s="4" t="s">
        <v>9013</v>
      </c>
      <c r="C721" s="4"/>
      <c r="D721" s="4" t="s">
        <v>9012</v>
      </c>
      <c r="E721" s="4" t="s">
        <v>13</v>
      </c>
      <c r="F721" s="4" t="s">
        <v>7586</v>
      </c>
      <c r="G721" s="25">
        <v>2.75</v>
      </c>
      <c r="H721" s="25">
        <v>24218.303200000002</v>
      </c>
      <c r="I721" s="4" t="s">
        <v>7587</v>
      </c>
      <c r="J721" s="15"/>
      <c r="K721" s="15"/>
    </row>
    <row r="722" spans="1:11" ht="31.5">
      <c r="A722" s="3" t="s">
        <v>6163</v>
      </c>
      <c r="B722" s="4" t="s">
        <v>9015</v>
      </c>
      <c r="C722" s="4"/>
      <c r="D722" s="4" t="s">
        <v>9014</v>
      </c>
      <c r="E722" s="4" t="s">
        <v>13</v>
      </c>
      <c r="F722" s="4" t="s">
        <v>7586</v>
      </c>
      <c r="G722" s="25">
        <v>2.75</v>
      </c>
      <c r="H722" s="25">
        <v>7174.8040000000001</v>
      </c>
      <c r="I722" s="4" t="s">
        <v>7587</v>
      </c>
      <c r="J722" s="15"/>
      <c r="K722" s="15"/>
    </row>
    <row r="723" spans="1:11" ht="31.5">
      <c r="A723" s="3" t="s">
        <v>6163</v>
      </c>
      <c r="B723" s="4" t="s">
        <v>9017</v>
      </c>
      <c r="C723" s="4"/>
      <c r="D723" s="4" t="s">
        <v>9016</v>
      </c>
      <c r="E723" s="4" t="s">
        <v>13</v>
      </c>
      <c r="F723" s="4" t="s">
        <v>7586</v>
      </c>
      <c r="G723" s="25">
        <v>2.75</v>
      </c>
      <c r="H723" s="25">
        <v>16633.489600000004</v>
      </c>
      <c r="I723" s="4" t="s">
        <v>7587</v>
      </c>
      <c r="J723" s="15"/>
      <c r="K723" s="15"/>
    </row>
    <row r="724" spans="1:11" ht="31.5">
      <c r="A724" s="3" t="s">
        <v>6163</v>
      </c>
      <c r="B724" s="4" t="s">
        <v>9019</v>
      </c>
      <c r="C724" s="4"/>
      <c r="D724" s="4" t="s">
        <v>9018</v>
      </c>
      <c r="E724" s="4" t="s">
        <v>13</v>
      </c>
      <c r="F724" s="4" t="s">
        <v>7586</v>
      </c>
      <c r="G724" s="25">
        <v>2.75</v>
      </c>
      <c r="H724" s="25">
        <v>8976.3127999999997</v>
      </c>
      <c r="I724" s="4" t="s">
        <v>7587</v>
      </c>
      <c r="J724" s="15"/>
      <c r="K724" s="15"/>
    </row>
    <row r="725" spans="1:11" ht="31.5">
      <c r="A725" s="3" t="s">
        <v>6163</v>
      </c>
      <c r="B725" s="4" t="s">
        <v>9021</v>
      </c>
      <c r="C725" s="4"/>
      <c r="D725" s="4" t="s">
        <v>9020</v>
      </c>
      <c r="E725" s="4" t="s">
        <v>13</v>
      </c>
      <c r="F725" s="4" t="s">
        <v>7586</v>
      </c>
      <c r="G725" s="25">
        <v>2.75</v>
      </c>
      <c r="H725" s="25">
        <v>22197.011200000001</v>
      </c>
      <c r="I725" s="4" t="s">
        <v>7587</v>
      </c>
      <c r="J725" s="15"/>
      <c r="K725" s="15"/>
    </row>
    <row r="726" spans="1:11" ht="31.5">
      <c r="A726" s="3" t="s">
        <v>6163</v>
      </c>
      <c r="B726" s="4" t="s">
        <v>9023</v>
      </c>
      <c r="C726" s="4"/>
      <c r="D726" s="4" t="s">
        <v>9022</v>
      </c>
      <c r="E726" s="4" t="s">
        <v>13</v>
      </c>
      <c r="F726" s="4" t="s">
        <v>7586</v>
      </c>
      <c r="G726" s="25">
        <v>2.75</v>
      </c>
      <c r="H726" s="25">
        <v>10446.508800000001</v>
      </c>
      <c r="I726" s="4" t="s">
        <v>7587</v>
      </c>
      <c r="J726" s="15"/>
      <c r="K726" s="15"/>
    </row>
    <row r="727" spans="1:11" ht="31.5">
      <c r="A727" s="3" t="s">
        <v>6163</v>
      </c>
      <c r="B727" s="4" t="s">
        <v>9025</v>
      </c>
      <c r="C727" s="4"/>
      <c r="D727" s="4" t="s">
        <v>9024</v>
      </c>
      <c r="E727" s="4" t="s">
        <v>13</v>
      </c>
      <c r="F727" s="4" t="s">
        <v>7586</v>
      </c>
      <c r="G727" s="25">
        <v>2.75</v>
      </c>
      <c r="H727" s="25">
        <v>27678.123200000002</v>
      </c>
      <c r="I727" s="4" t="s">
        <v>7587</v>
      </c>
      <c r="J727" s="15"/>
      <c r="K727" s="15"/>
    </row>
    <row r="728" spans="1:11" ht="31.5">
      <c r="A728" s="3" t="s">
        <v>6163</v>
      </c>
      <c r="B728" s="4" t="s">
        <v>9027</v>
      </c>
      <c r="C728" s="4"/>
      <c r="D728" s="4" t="s">
        <v>9026</v>
      </c>
      <c r="E728" s="4" t="s">
        <v>13</v>
      </c>
      <c r="F728" s="4" t="s">
        <v>7586</v>
      </c>
      <c r="G728" s="25">
        <v>2.75</v>
      </c>
      <c r="H728" s="25">
        <v>7610.5120000000015</v>
      </c>
      <c r="I728" s="4" t="s">
        <v>7587</v>
      </c>
      <c r="J728" s="15"/>
      <c r="K728" s="15"/>
    </row>
    <row r="729" spans="1:11" ht="31.5">
      <c r="A729" s="3" t="s">
        <v>6163</v>
      </c>
      <c r="B729" s="4" t="s">
        <v>9029</v>
      </c>
      <c r="C729" s="4"/>
      <c r="D729" s="4" t="s">
        <v>9028</v>
      </c>
      <c r="E729" s="4" t="s">
        <v>13</v>
      </c>
      <c r="F729" s="4" t="s">
        <v>7586</v>
      </c>
      <c r="G729" s="25">
        <v>2.75</v>
      </c>
      <c r="H729" s="25">
        <v>18712.584800000004</v>
      </c>
      <c r="I729" s="4" t="s">
        <v>7587</v>
      </c>
      <c r="J729" s="15"/>
      <c r="K729" s="15"/>
    </row>
    <row r="730" spans="1:11" ht="31.5">
      <c r="A730" s="3" t="s">
        <v>6163</v>
      </c>
      <c r="B730" s="4" t="s">
        <v>9031</v>
      </c>
      <c r="C730" s="4"/>
      <c r="D730" s="4" t="s">
        <v>9030</v>
      </c>
      <c r="E730" s="4" t="s">
        <v>13</v>
      </c>
      <c r="F730" s="4" t="s">
        <v>7586</v>
      </c>
      <c r="G730" s="25">
        <v>2.75</v>
      </c>
      <c r="H730" s="25">
        <v>10300.346784000001</v>
      </c>
      <c r="I730" s="4" t="s">
        <v>7587</v>
      </c>
      <c r="J730" s="15"/>
      <c r="K730" s="15"/>
    </row>
    <row r="731" spans="1:11" ht="31.5">
      <c r="A731" s="3" t="s">
        <v>6163</v>
      </c>
      <c r="B731" s="4" t="s">
        <v>9033</v>
      </c>
      <c r="C731" s="4"/>
      <c r="D731" s="4" t="s">
        <v>9032</v>
      </c>
      <c r="E731" s="4" t="s">
        <v>13</v>
      </c>
      <c r="F731" s="4" t="s">
        <v>7586</v>
      </c>
      <c r="G731" s="25">
        <v>2.75</v>
      </c>
      <c r="H731" s="25">
        <v>24971.637600000002</v>
      </c>
      <c r="I731" s="4" t="s">
        <v>7587</v>
      </c>
      <c r="J731" s="15"/>
      <c r="K731" s="15"/>
    </row>
    <row r="732" spans="1:11" ht="31.5">
      <c r="A732" s="3" t="s">
        <v>6163</v>
      </c>
      <c r="B732" s="4" t="s">
        <v>9035</v>
      </c>
      <c r="C732" s="4"/>
      <c r="D732" s="4" t="s">
        <v>9034</v>
      </c>
      <c r="E732" s="4" t="s">
        <v>13</v>
      </c>
      <c r="F732" s="4" t="s">
        <v>7586</v>
      </c>
      <c r="G732" s="25">
        <v>2.75</v>
      </c>
      <c r="H732" s="25">
        <v>11752.468000000001</v>
      </c>
      <c r="I732" s="4" t="s">
        <v>7587</v>
      </c>
      <c r="J732" s="15"/>
      <c r="K732" s="15"/>
    </row>
    <row r="733" spans="1:11" ht="31.5">
      <c r="A733" s="3" t="s">
        <v>6163</v>
      </c>
      <c r="B733" s="4" t="s">
        <v>9037</v>
      </c>
      <c r="C733" s="4"/>
      <c r="D733" s="4" t="s">
        <v>9036</v>
      </c>
      <c r="E733" s="4" t="s">
        <v>13</v>
      </c>
      <c r="F733" s="4" t="s">
        <v>7586</v>
      </c>
      <c r="G733" s="25">
        <v>2.75</v>
      </c>
      <c r="H733" s="25">
        <v>31137.797600000002</v>
      </c>
      <c r="I733" s="4" t="s">
        <v>7587</v>
      </c>
      <c r="J733" s="15"/>
      <c r="K733" s="15"/>
    </row>
    <row r="734" spans="1:11" ht="31.5">
      <c r="A734" s="3" t="s">
        <v>6163</v>
      </c>
      <c r="B734" s="4" t="s">
        <v>9039</v>
      </c>
      <c r="C734" s="4"/>
      <c r="D734" s="4" t="s">
        <v>9038</v>
      </c>
      <c r="E734" s="4" t="s">
        <v>13</v>
      </c>
      <c r="F734" s="4" t="s">
        <v>7586</v>
      </c>
      <c r="G734" s="25">
        <v>2.75</v>
      </c>
      <c r="H734" s="25">
        <v>8297.4396960000031</v>
      </c>
      <c r="I734" s="4" t="s">
        <v>7587</v>
      </c>
      <c r="J734" s="15"/>
      <c r="K734" s="15"/>
    </row>
    <row r="735" spans="1:11" ht="31.5">
      <c r="A735" s="3" t="s">
        <v>6163</v>
      </c>
      <c r="B735" s="4" t="s">
        <v>9041</v>
      </c>
      <c r="C735" s="4"/>
      <c r="D735" s="4" t="s">
        <v>9040</v>
      </c>
      <c r="E735" s="4" t="s">
        <v>13</v>
      </c>
      <c r="F735" s="4" t="s">
        <v>7586</v>
      </c>
      <c r="G735" s="25">
        <v>2.75</v>
      </c>
      <c r="H735" s="25">
        <v>20791.825600000004</v>
      </c>
      <c r="I735" s="4" t="s">
        <v>7587</v>
      </c>
      <c r="J735" s="15"/>
      <c r="K735" s="15"/>
    </row>
    <row r="736" spans="1:11" ht="31.5">
      <c r="A736" s="3" t="s">
        <v>6163</v>
      </c>
      <c r="B736" s="4" t="s">
        <v>9043</v>
      </c>
      <c r="C736" s="4"/>
      <c r="D736" s="4" t="s">
        <v>9042</v>
      </c>
      <c r="E736" s="4" t="s">
        <v>13</v>
      </c>
      <c r="F736" s="4" t="s">
        <v>7586</v>
      </c>
      <c r="G736" s="25">
        <v>2.75</v>
      </c>
      <c r="H736" s="25">
        <v>10380.821723999999</v>
      </c>
      <c r="I736" s="4" t="s">
        <v>7587</v>
      </c>
      <c r="J736" s="15"/>
      <c r="K736" s="15"/>
    </row>
    <row r="737" spans="1:11" ht="31.5">
      <c r="A737" s="3" t="s">
        <v>6163</v>
      </c>
      <c r="B737" s="4" t="s">
        <v>9045</v>
      </c>
      <c r="C737" s="4"/>
      <c r="D737" s="4" t="s">
        <v>9044</v>
      </c>
      <c r="E737" s="4" t="s">
        <v>13</v>
      </c>
      <c r="F737" s="4" t="s">
        <v>7586</v>
      </c>
      <c r="G737" s="25">
        <v>2.75</v>
      </c>
      <c r="H737" s="25">
        <v>27746.264000000003</v>
      </c>
      <c r="I737" s="4" t="s">
        <v>7587</v>
      </c>
      <c r="J737" s="15"/>
      <c r="K737" s="15"/>
    </row>
    <row r="738" spans="1:11" ht="31.5">
      <c r="A738" s="3" t="s">
        <v>6163</v>
      </c>
      <c r="B738" s="4" t="s">
        <v>9047</v>
      </c>
      <c r="C738" s="4"/>
      <c r="D738" s="4" t="s">
        <v>9046</v>
      </c>
      <c r="E738" s="4" t="s">
        <v>13</v>
      </c>
      <c r="F738" s="4" t="s">
        <v>7586</v>
      </c>
      <c r="G738" s="25">
        <v>2.75</v>
      </c>
      <c r="H738" s="25">
        <v>12685.189607999999</v>
      </c>
      <c r="I738" s="4" t="s">
        <v>7587</v>
      </c>
      <c r="J738" s="15"/>
      <c r="K738" s="15"/>
    </row>
    <row r="739" spans="1:11" ht="31.5">
      <c r="A739" s="3" t="s">
        <v>6163</v>
      </c>
      <c r="B739" s="4" t="s">
        <v>9049</v>
      </c>
      <c r="C739" s="4"/>
      <c r="D739" s="4" t="s">
        <v>9048</v>
      </c>
      <c r="E739" s="4" t="s">
        <v>13</v>
      </c>
      <c r="F739" s="4" t="s">
        <v>7586</v>
      </c>
      <c r="G739" s="25">
        <v>2.75</v>
      </c>
      <c r="H739" s="25">
        <v>22834.375200000002</v>
      </c>
      <c r="I739" s="4" t="s">
        <v>7587</v>
      </c>
      <c r="J739" s="15"/>
      <c r="K739" s="15"/>
    </row>
    <row r="740" spans="1:11" ht="31.5">
      <c r="A740" s="3" t="s">
        <v>6163</v>
      </c>
      <c r="B740" s="4" t="s">
        <v>9051</v>
      </c>
      <c r="C740" s="4"/>
      <c r="D740" s="4" t="s">
        <v>9050</v>
      </c>
      <c r="E740" s="4" t="s">
        <v>13</v>
      </c>
      <c r="F740" s="4" t="s">
        <v>7586</v>
      </c>
      <c r="G740" s="25">
        <v>2.75</v>
      </c>
      <c r="H740" s="25">
        <v>1328.142816</v>
      </c>
      <c r="I740" s="4" t="s">
        <v>7587</v>
      </c>
      <c r="J740" s="15"/>
      <c r="K740" s="15"/>
    </row>
    <row r="741" spans="1:11" ht="31.5">
      <c r="A741" s="3" t="s">
        <v>6163</v>
      </c>
      <c r="B741" s="4" t="s">
        <v>9053</v>
      </c>
      <c r="C741" s="4"/>
      <c r="D741" s="4" t="s">
        <v>9052</v>
      </c>
      <c r="E741" s="4" t="s">
        <v>13</v>
      </c>
      <c r="F741" s="4" t="s">
        <v>7586</v>
      </c>
      <c r="G741" s="25">
        <v>2.75</v>
      </c>
      <c r="H741" s="25">
        <v>2287.1576000000005</v>
      </c>
      <c r="I741" s="4" t="s">
        <v>7587</v>
      </c>
      <c r="J741" s="15"/>
      <c r="K741" s="15"/>
    </row>
    <row r="742" spans="1:11" ht="31.5">
      <c r="A742" s="3" t="s">
        <v>6163</v>
      </c>
      <c r="B742" s="4" t="s">
        <v>9055</v>
      </c>
      <c r="C742" s="4"/>
      <c r="D742" s="4" t="s">
        <v>9054</v>
      </c>
      <c r="E742" s="4" t="s">
        <v>13</v>
      </c>
      <c r="F742" s="4" t="s">
        <v>7586</v>
      </c>
      <c r="G742" s="25">
        <v>2.75</v>
      </c>
      <c r="H742" s="25">
        <v>1632.9451320000001</v>
      </c>
      <c r="I742" s="4" t="s">
        <v>7587</v>
      </c>
      <c r="J742" s="15"/>
      <c r="K742" s="15"/>
    </row>
    <row r="743" spans="1:11" ht="31.5">
      <c r="A743" s="3" t="s">
        <v>6163</v>
      </c>
      <c r="B743" s="4" t="s">
        <v>9057</v>
      </c>
      <c r="C743" s="4"/>
      <c r="D743" s="4" t="s">
        <v>9056</v>
      </c>
      <c r="E743" s="4" t="s">
        <v>13</v>
      </c>
      <c r="F743" s="4" t="s">
        <v>7586</v>
      </c>
      <c r="G743" s="25">
        <v>2.75</v>
      </c>
      <c r="H743" s="25">
        <v>3113.1271080000006</v>
      </c>
      <c r="I743" s="4" t="s">
        <v>7587</v>
      </c>
      <c r="J743" s="15"/>
      <c r="K743" s="15"/>
    </row>
    <row r="744" spans="1:11" ht="31.5">
      <c r="A744" s="3" t="s">
        <v>6163</v>
      </c>
      <c r="B744" s="4" t="s">
        <v>9059</v>
      </c>
      <c r="C744" s="4"/>
      <c r="D744" s="4" t="s">
        <v>9058</v>
      </c>
      <c r="E744" s="4" t="s">
        <v>13</v>
      </c>
      <c r="F744" s="4" t="s">
        <v>7586</v>
      </c>
      <c r="G744" s="25">
        <v>2.75</v>
      </c>
      <c r="H744" s="25">
        <v>1900.3224240000006</v>
      </c>
      <c r="I744" s="4" t="s">
        <v>7587</v>
      </c>
      <c r="J744" s="15"/>
      <c r="K744" s="15"/>
    </row>
    <row r="745" spans="1:11" ht="31.5">
      <c r="A745" s="3" t="s">
        <v>6163</v>
      </c>
      <c r="B745" s="4" t="s">
        <v>9061</v>
      </c>
      <c r="C745" s="4"/>
      <c r="D745" s="4" t="s">
        <v>9060</v>
      </c>
      <c r="E745" s="4" t="s">
        <v>13</v>
      </c>
      <c r="F745" s="4" t="s">
        <v>7586</v>
      </c>
      <c r="G745" s="25">
        <v>2.75</v>
      </c>
      <c r="H745" s="25">
        <v>3459.7472000000002</v>
      </c>
      <c r="I745" s="4" t="s">
        <v>7587</v>
      </c>
      <c r="J745" s="15"/>
      <c r="K745" s="15"/>
    </row>
    <row r="746" spans="1:11" ht="31.5">
      <c r="A746" s="3" t="s">
        <v>6163</v>
      </c>
      <c r="B746" s="4" t="s">
        <v>9063</v>
      </c>
      <c r="C746" s="4"/>
      <c r="D746" s="4" t="s">
        <v>9062</v>
      </c>
      <c r="E746" s="4" t="s">
        <v>13</v>
      </c>
      <c r="F746" s="4" t="s">
        <v>7586</v>
      </c>
      <c r="G746" s="25">
        <v>2.75</v>
      </c>
      <c r="H746" s="25">
        <v>9395.640800000001</v>
      </c>
      <c r="I746" s="4" t="s">
        <v>7587</v>
      </c>
      <c r="J746" s="15"/>
      <c r="K746" s="15"/>
    </row>
    <row r="747" spans="1:11" ht="31.5">
      <c r="A747" s="3" t="s">
        <v>6163</v>
      </c>
      <c r="B747" s="4" t="s">
        <v>9065</v>
      </c>
      <c r="C747" s="4"/>
      <c r="D747" s="4" t="s">
        <v>9064</v>
      </c>
      <c r="E747" s="4" t="s">
        <v>13</v>
      </c>
      <c r="F747" s="4" t="s">
        <v>7586</v>
      </c>
      <c r="G747" s="25">
        <v>2.75</v>
      </c>
      <c r="H747" s="25">
        <v>22870.920800000004</v>
      </c>
      <c r="I747" s="4" t="s">
        <v>7587</v>
      </c>
      <c r="J747" s="15"/>
      <c r="K747" s="15"/>
    </row>
    <row r="748" spans="1:11" ht="31.5">
      <c r="A748" s="3" t="s">
        <v>6163</v>
      </c>
      <c r="B748" s="4" t="s">
        <v>9067</v>
      </c>
      <c r="C748" s="4"/>
      <c r="D748" s="4" t="s">
        <v>9066</v>
      </c>
      <c r="E748" s="4" t="s">
        <v>13</v>
      </c>
      <c r="F748" s="4" t="s">
        <v>7586</v>
      </c>
      <c r="G748" s="25">
        <v>2.75</v>
      </c>
      <c r="H748" s="25">
        <v>11754.724800000002</v>
      </c>
      <c r="I748" s="4" t="s">
        <v>7587</v>
      </c>
      <c r="J748" s="15"/>
      <c r="K748" s="15"/>
    </row>
    <row r="749" spans="1:11" ht="31.5">
      <c r="A749" s="3" t="s">
        <v>6163</v>
      </c>
      <c r="B749" s="4" t="s">
        <v>9069</v>
      </c>
      <c r="C749" s="4"/>
      <c r="D749" s="4" t="s">
        <v>9068</v>
      </c>
      <c r="E749" s="4" t="s">
        <v>13</v>
      </c>
      <c r="F749" s="4" t="s">
        <v>7586</v>
      </c>
      <c r="G749" s="25">
        <v>2.75</v>
      </c>
      <c r="H749" s="25">
        <v>30520.890400000004</v>
      </c>
      <c r="I749" s="4" t="s">
        <v>7587</v>
      </c>
      <c r="J749" s="15"/>
      <c r="K749" s="15"/>
    </row>
    <row r="750" spans="1:11" ht="31.5">
      <c r="A750" s="3" t="s">
        <v>6163</v>
      </c>
      <c r="B750" s="4" t="s">
        <v>9071</v>
      </c>
      <c r="C750" s="4"/>
      <c r="D750" s="4" t="s">
        <v>9070</v>
      </c>
      <c r="E750" s="4" t="s">
        <v>13</v>
      </c>
      <c r="F750" s="4" t="s">
        <v>7586</v>
      </c>
      <c r="G750" s="25">
        <v>2.75</v>
      </c>
      <c r="H750" s="25">
        <v>14364.0952</v>
      </c>
      <c r="I750" s="4" t="s">
        <v>7587</v>
      </c>
      <c r="J750" s="15"/>
      <c r="K750" s="15"/>
    </row>
    <row r="751" spans="1:11" ht="31.5">
      <c r="A751" s="3" t="s">
        <v>6163</v>
      </c>
      <c r="B751" s="4" t="s">
        <v>9073</v>
      </c>
      <c r="C751" s="4"/>
      <c r="D751" s="4" t="s">
        <v>9072</v>
      </c>
      <c r="E751" s="4" t="s">
        <v>13</v>
      </c>
      <c r="F751" s="4" t="s">
        <v>7586</v>
      </c>
      <c r="G751" s="25">
        <v>2.75</v>
      </c>
      <c r="H751" s="25">
        <v>38057.292000000001</v>
      </c>
      <c r="I751" s="4" t="s">
        <v>7587</v>
      </c>
      <c r="J751" s="15"/>
      <c r="K751" s="15"/>
    </row>
    <row r="752" spans="1:11" ht="31.5">
      <c r="A752" s="3" t="s">
        <v>6163</v>
      </c>
      <c r="B752" s="4" t="s">
        <v>9075</v>
      </c>
      <c r="C752" s="4"/>
      <c r="D752" s="4" t="s">
        <v>9074</v>
      </c>
      <c r="E752" s="4" t="s">
        <v>13</v>
      </c>
      <c r="F752" s="4" t="s">
        <v>7586</v>
      </c>
      <c r="G752" s="25">
        <v>2.75</v>
      </c>
      <c r="H752" s="25">
        <v>10249.803200000002</v>
      </c>
      <c r="I752" s="4" t="s">
        <v>7587</v>
      </c>
      <c r="J752" s="15"/>
      <c r="K752" s="15"/>
    </row>
    <row r="753" spans="1:11" ht="31.5">
      <c r="A753" s="3" t="s">
        <v>6163</v>
      </c>
      <c r="B753" s="4" t="s">
        <v>9077</v>
      </c>
      <c r="C753" s="4"/>
      <c r="D753" s="4" t="s">
        <v>9076</v>
      </c>
      <c r="E753" s="4" t="s">
        <v>13</v>
      </c>
      <c r="F753" s="4" t="s">
        <v>7586</v>
      </c>
      <c r="G753" s="25">
        <v>2.75</v>
      </c>
      <c r="H753" s="25">
        <v>24950.088800000005</v>
      </c>
      <c r="I753" s="4" t="s">
        <v>7587</v>
      </c>
      <c r="J753" s="15"/>
      <c r="K753" s="15"/>
    </row>
    <row r="754" spans="1:11" ht="31.5">
      <c r="A754" s="3" t="s">
        <v>6163</v>
      </c>
      <c r="B754" s="4" t="s">
        <v>9079</v>
      </c>
      <c r="C754" s="4"/>
      <c r="D754" s="4" t="s">
        <v>9078</v>
      </c>
      <c r="E754" s="4" t="s">
        <v>13</v>
      </c>
      <c r="F754" s="4" t="s">
        <v>7586</v>
      </c>
      <c r="G754" s="25">
        <v>2.75</v>
      </c>
      <c r="H754" s="25">
        <v>12823.356000000002</v>
      </c>
      <c r="I754" s="4" t="s">
        <v>7587</v>
      </c>
      <c r="J754" s="15"/>
      <c r="K754" s="15"/>
    </row>
    <row r="755" spans="1:11" ht="31.5">
      <c r="A755" s="3" t="s">
        <v>6163</v>
      </c>
      <c r="B755" s="4" t="s">
        <v>9081</v>
      </c>
      <c r="C755" s="4"/>
      <c r="D755" s="4" t="s">
        <v>9080</v>
      </c>
      <c r="E755" s="4" t="s">
        <v>13</v>
      </c>
      <c r="F755" s="4" t="s">
        <v>7586</v>
      </c>
      <c r="G755" s="25">
        <v>2.75</v>
      </c>
      <c r="H755" s="25">
        <v>33295.516800000005</v>
      </c>
      <c r="I755" s="4" t="s">
        <v>7587</v>
      </c>
      <c r="J755" s="15"/>
      <c r="K755" s="15"/>
    </row>
    <row r="756" spans="1:11" ht="31.5">
      <c r="A756" s="3" t="s">
        <v>6163</v>
      </c>
      <c r="B756" s="4" t="s">
        <v>9083</v>
      </c>
      <c r="C756" s="4"/>
      <c r="D756" s="4" t="s">
        <v>9082</v>
      </c>
      <c r="E756" s="4" t="s">
        <v>13</v>
      </c>
      <c r="F756" s="4" t="s">
        <v>7586</v>
      </c>
      <c r="G756" s="25">
        <v>2.75</v>
      </c>
      <c r="H756" s="25">
        <v>15669.836000000001</v>
      </c>
      <c r="I756" s="4" t="s">
        <v>7587</v>
      </c>
      <c r="J756" s="15"/>
      <c r="K756" s="15"/>
    </row>
    <row r="757" spans="1:11" ht="31.5">
      <c r="A757" s="3" t="s">
        <v>6163</v>
      </c>
      <c r="B757" s="4" t="s">
        <v>9085</v>
      </c>
      <c r="C757" s="4"/>
      <c r="D757" s="4" t="s">
        <v>9084</v>
      </c>
      <c r="E757" s="4" t="s">
        <v>13</v>
      </c>
      <c r="F757" s="4" t="s">
        <v>7586</v>
      </c>
      <c r="G757" s="25">
        <v>2.75</v>
      </c>
      <c r="H757" s="25">
        <v>41517.039200000007</v>
      </c>
      <c r="I757" s="4" t="s">
        <v>7587</v>
      </c>
      <c r="J757" s="15"/>
      <c r="K757" s="15"/>
    </row>
    <row r="758" spans="1:11" ht="31.5">
      <c r="A758" s="3" t="s">
        <v>6163</v>
      </c>
      <c r="B758" s="4" t="s">
        <v>9087</v>
      </c>
      <c r="C758" s="4"/>
      <c r="D758" s="4" t="s">
        <v>9086</v>
      </c>
      <c r="E758" s="4" t="s">
        <v>13</v>
      </c>
      <c r="F758" s="4" t="s">
        <v>7586</v>
      </c>
      <c r="G758" s="25">
        <v>2.75</v>
      </c>
      <c r="H758" s="25">
        <v>11103.892800000001</v>
      </c>
      <c r="I758" s="4" t="s">
        <v>7587</v>
      </c>
      <c r="J758" s="15"/>
      <c r="K758" s="15"/>
    </row>
    <row r="759" spans="1:11" ht="31.5">
      <c r="A759" s="3" t="s">
        <v>6163</v>
      </c>
      <c r="B759" s="4" t="s">
        <v>9089</v>
      </c>
      <c r="C759" s="4"/>
      <c r="D759" s="4" t="s">
        <v>9088</v>
      </c>
      <c r="E759" s="4" t="s">
        <v>13</v>
      </c>
      <c r="F759" s="4" t="s">
        <v>7586</v>
      </c>
      <c r="G759" s="25">
        <v>2.75</v>
      </c>
      <c r="H759" s="25">
        <v>27029.256800000003</v>
      </c>
      <c r="I759" s="4" t="s">
        <v>7587</v>
      </c>
      <c r="J759" s="15"/>
      <c r="K759" s="15"/>
    </row>
    <row r="760" spans="1:11" ht="31.5">
      <c r="A760" s="3" t="s">
        <v>6163</v>
      </c>
      <c r="B760" s="4" t="s">
        <v>9091</v>
      </c>
      <c r="C760" s="4"/>
      <c r="D760" s="4" t="s">
        <v>9090</v>
      </c>
      <c r="E760" s="4" t="s">
        <v>13</v>
      </c>
      <c r="F760" s="4" t="s">
        <v>7586</v>
      </c>
      <c r="G760" s="25">
        <v>2.75</v>
      </c>
      <c r="H760" s="25">
        <v>13891.987200000001</v>
      </c>
      <c r="I760" s="4" t="s">
        <v>7587</v>
      </c>
      <c r="J760" s="15"/>
      <c r="K760" s="15"/>
    </row>
    <row r="761" spans="1:11" ht="31.5">
      <c r="A761" s="3" t="s">
        <v>6163</v>
      </c>
      <c r="B761" s="4" t="s">
        <v>9093</v>
      </c>
      <c r="C761" s="4"/>
      <c r="D761" s="4" t="s">
        <v>9092</v>
      </c>
      <c r="E761" s="4" t="s">
        <v>13</v>
      </c>
      <c r="F761" s="4" t="s">
        <v>7586</v>
      </c>
      <c r="G761" s="25">
        <v>2.75</v>
      </c>
      <c r="H761" s="25">
        <v>36070.143199999999</v>
      </c>
      <c r="I761" s="4" t="s">
        <v>7587</v>
      </c>
      <c r="J761" s="15"/>
      <c r="K761" s="15"/>
    </row>
    <row r="762" spans="1:11" ht="31.5">
      <c r="A762" s="3" t="s">
        <v>6163</v>
      </c>
      <c r="B762" s="4" t="s">
        <v>9095</v>
      </c>
      <c r="C762" s="4"/>
      <c r="D762" s="4" t="s">
        <v>9094</v>
      </c>
      <c r="E762" s="4" t="s">
        <v>13</v>
      </c>
      <c r="F762" s="4" t="s">
        <v>7586</v>
      </c>
      <c r="G762" s="25">
        <v>2.75</v>
      </c>
      <c r="H762" s="25">
        <v>16636.183200000003</v>
      </c>
      <c r="I762" s="4" t="s">
        <v>7587</v>
      </c>
      <c r="J762" s="15"/>
      <c r="K762" s="15"/>
    </row>
    <row r="763" spans="1:11" ht="31.5">
      <c r="A763" s="3" t="s">
        <v>6163</v>
      </c>
      <c r="B763" s="4" t="s">
        <v>9097</v>
      </c>
      <c r="C763" s="4"/>
      <c r="D763" s="4" t="s">
        <v>9096</v>
      </c>
      <c r="E763" s="4" t="s">
        <v>13</v>
      </c>
      <c r="F763" s="4" t="s">
        <v>7586</v>
      </c>
      <c r="G763" s="25">
        <v>2.75</v>
      </c>
      <c r="H763" s="25">
        <v>44976.786400000005</v>
      </c>
      <c r="I763" s="4" t="s">
        <v>7587</v>
      </c>
      <c r="J763" s="15"/>
      <c r="K763" s="15"/>
    </row>
    <row r="764" spans="1:11" ht="31.5">
      <c r="A764" s="3" t="s">
        <v>6163</v>
      </c>
      <c r="B764" s="4" t="s">
        <v>9099</v>
      </c>
      <c r="C764" s="4"/>
      <c r="D764" s="4" t="s">
        <v>9098</v>
      </c>
      <c r="E764" s="4" t="s">
        <v>13</v>
      </c>
      <c r="F764" s="4" t="s">
        <v>7586</v>
      </c>
      <c r="G764" s="25">
        <v>2.75</v>
      </c>
      <c r="H764" s="25">
        <v>11616.404436000003</v>
      </c>
      <c r="I764" s="4" t="s">
        <v>7587</v>
      </c>
      <c r="J764" s="15"/>
      <c r="K764" s="15"/>
    </row>
    <row r="765" spans="1:11" ht="31.5">
      <c r="A765" s="3" t="s">
        <v>6163</v>
      </c>
      <c r="B765" s="4" t="s">
        <v>9101</v>
      </c>
      <c r="C765" s="4"/>
      <c r="D765" s="4" t="s">
        <v>9100</v>
      </c>
      <c r="E765" s="4" t="s">
        <v>13</v>
      </c>
      <c r="F765" s="4" t="s">
        <v>7586</v>
      </c>
      <c r="G765" s="25">
        <v>2.75</v>
      </c>
      <c r="H765" s="25">
        <v>29108.497600000002</v>
      </c>
      <c r="I765" s="4" t="s">
        <v>7587</v>
      </c>
      <c r="J765" s="15"/>
      <c r="K765" s="15"/>
    </row>
    <row r="766" spans="1:11" ht="31.5">
      <c r="A766" s="3" t="s">
        <v>6163</v>
      </c>
      <c r="B766" s="4" t="s">
        <v>9103</v>
      </c>
      <c r="C766" s="4"/>
      <c r="D766" s="4" t="s">
        <v>9102</v>
      </c>
      <c r="E766" s="4" t="s">
        <v>13</v>
      </c>
      <c r="F766" s="4" t="s">
        <v>7586</v>
      </c>
      <c r="G766" s="25">
        <v>2.75</v>
      </c>
      <c r="H766" s="25">
        <v>14960.472800000003</v>
      </c>
      <c r="I766" s="4" t="s">
        <v>7587</v>
      </c>
      <c r="J766" s="15"/>
      <c r="K766" s="15"/>
    </row>
    <row r="767" spans="1:11" ht="31.5">
      <c r="A767" s="3" t="s">
        <v>6163</v>
      </c>
      <c r="B767" s="4" t="s">
        <v>9105</v>
      </c>
      <c r="C767" s="4"/>
      <c r="D767" s="4" t="s">
        <v>9104</v>
      </c>
      <c r="E767" s="4" t="s">
        <v>13</v>
      </c>
      <c r="F767" s="4" t="s">
        <v>7586</v>
      </c>
      <c r="G767" s="25">
        <v>2.75</v>
      </c>
      <c r="H767" s="25">
        <v>38844.696800000005</v>
      </c>
      <c r="I767" s="4" t="s">
        <v>7587</v>
      </c>
      <c r="J767" s="15"/>
      <c r="K767" s="15"/>
    </row>
    <row r="768" spans="1:11" ht="31.5">
      <c r="A768" s="3" t="s">
        <v>6163</v>
      </c>
      <c r="B768" s="4" t="s">
        <v>9107</v>
      </c>
      <c r="C768" s="4"/>
      <c r="D768" s="4" t="s">
        <v>9106</v>
      </c>
      <c r="E768" s="4" t="s">
        <v>13</v>
      </c>
      <c r="F768" s="4" t="s">
        <v>7586</v>
      </c>
      <c r="G768" s="25">
        <v>2.75</v>
      </c>
      <c r="H768" s="25">
        <v>18281.536</v>
      </c>
      <c r="I768" s="4" t="s">
        <v>7587</v>
      </c>
      <c r="J768" s="15"/>
      <c r="K768" s="15"/>
    </row>
    <row r="769" spans="1:11" ht="31.5">
      <c r="A769" s="3" t="s">
        <v>6163</v>
      </c>
      <c r="B769" s="4" t="s">
        <v>9109</v>
      </c>
      <c r="C769" s="4"/>
      <c r="D769" s="4" t="s">
        <v>9108</v>
      </c>
      <c r="E769" s="4" t="s">
        <v>13</v>
      </c>
      <c r="F769" s="4" t="s">
        <v>7586</v>
      </c>
      <c r="G769" s="25">
        <v>2.75</v>
      </c>
      <c r="H769" s="25">
        <v>48436.460800000001</v>
      </c>
      <c r="I769" s="4" t="s">
        <v>7587</v>
      </c>
      <c r="J769" s="15"/>
      <c r="K769" s="15"/>
    </row>
    <row r="770" spans="1:11" ht="31.5">
      <c r="A770" s="3" t="s">
        <v>6163</v>
      </c>
      <c r="B770" s="4" t="s">
        <v>9111</v>
      </c>
      <c r="C770" s="4"/>
      <c r="D770" s="4" t="s">
        <v>9110</v>
      </c>
      <c r="E770" s="4" t="s">
        <v>13</v>
      </c>
      <c r="F770" s="4" t="s">
        <v>7586</v>
      </c>
      <c r="G770" s="25">
        <v>2.75</v>
      </c>
      <c r="H770" s="25">
        <v>12446.159544000002</v>
      </c>
      <c r="I770" s="4" t="s">
        <v>7587</v>
      </c>
      <c r="J770" s="15"/>
      <c r="K770" s="15"/>
    </row>
    <row r="771" spans="1:11" ht="31.5">
      <c r="A771" s="3" t="s">
        <v>6163</v>
      </c>
      <c r="B771" s="4" t="s">
        <v>9113</v>
      </c>
      <c r="C771" s="4"/>
      <c r="D771" s="4" t="s">
        <v>9112</v>
      </c>
      <c r="E771" s="4" t="s">
        <v>13</v>
      </c>
      <c r="F771" s="4" t="s">
        <v>7586</v>
      </c>
      <c r="G771" s="25">
        <v>2.75</v>
      </c>
      <c r="H771" s="25">
        <v>31187.738400000002</v>
      </c>
      <c r="I771" s="4" t="s">
        <v>7587</v>
      </c>
      <c r="J771" s="15"/>
      <c r="K771" s="15"/>
    </row>
    <row r="772" spans="1:11" ht="31.5">
      <c r="A772" s="3" t="s">
        <v>6163</v>
      </c>
      <c r="B772" s="4" t="s">
        <v>9115</v>
      </c>
      <c r="C772" s="4"/>
      <c r="D772" s="4" t="s">
        <v>9114</v>
      </c>
      <c r="E772" s="4" t="s">
        <v>13</v>
      </c>
      <c r="F772" s="4" t="s">
        <v>7586</v>
      </c>
      <c r="G772" s="25">
        <v>2.75</v>
      </c>
      <c r="H772" s="25">
        <v>15571.093355999999</v>
      </c>
      <c r="I772" s="4" t="s">
        <v>7587</v>
      </c>
      <c r="J772" s="15"/>
      <c r="K772" s="15"/>
    </row>
    <row r="773" spans="1:11" ht="31.5">
      <c r="A773" s="3" t="s">
        <v>6163</v>
      </c>
      <c r="B773" s="4" t="s">
        <v>9117</v>
      </c>
      <c r="C773" s="4"/>
      <c r="D773" s="4" t="s">
        <v>9116</v>
      </c>
      <c r="E773" s="4" t="s">
        <v>13</v>
      </c>
      <c r="F773" s="4" t="s">
        <v>7586</v>
      </c>
      <c r="G773" s="25">
        <v>2.75</v>
      </c>
      <c r="H773" s="25">
        <v>29133.613600000001</v>
      </c>
      <c r="I773" s="4" t="s">
        <v>7587</v>
      </c>
      <c r="J773" s="15"/>
      <c r="K773" s="15"/>
    </row>
    <row r="774" spans="1:11" ht="31.5">
      <c r="A774" s="3" t="s">
        <v>6163</v>
      </c>
      <c r="B774" s="4" t="s">
        <v>9119</v>
      </c>
      <c r="C774" s="4"/>
      <c r="D774" s="4" t="s">
        <v>9118</v>
      </c>
      <c r="E774" s="4" t="s">
        <v>13</v>
      </c>
      <c r="F774" s="4" t="s">
        <v>7586</v>
      </c>
      <c r="G774" s="25">
        <v>2.75</v>
      </c>
      <c r="H774" s="25">
        <v>19027.728720000003</v>
      </c>
      <c r="I774" s="4" t="s">
        <v>7587</v>
      </c>
      <c r="J774" s="15"/>
      <c r="K774" s="15"/>
    </row>
    <row r="775" spans="1:11" ht="31.5">
      <c r="A775" s="3" t="s">
        <v>6163</v>
      </c>
      <c r="B775" s="4" t="s">
        <v>9121</v>
      </c>
      <c r="C775" s="4"/>
      <c r="D775" s="4" t="s">
        <v>9120</v>
      </c>
      <c r="E775" s="4" t="s">
        <v>13</v>
      </c>
      <c r="F775" s="4" t="s">
        <v>7586</v>
      </c>
      <c r="G775" s="25">
        <v>2.75</v>
      </c>
      <c r="H775" s="25">
        <v>33473.076000000001</v>
      </c>
      <c r="I775" s="4" t="s">
        <v>7587</v>
      </c>
      <c r="J775" s="15"/>
      <c r="K775" s="15"/>
    </row>
    <row r="776" spans="1:11" ht="31.5">
      <c r="A776" s="3" t="s">
        <v>6163</v>
      </c>
      <c r="B776" s="4" t="s">
        <v>9123</v>
      </c>
      <c r="C776" s="4"/>
      <c r="D776" s="4" t="s">
        <v>9122</v>
      </c>
      <c r="E776" s="4" t="s">
        <v>13</v>
      </c>
      <c r="F776" s="4" t="s">
        <v>7586</v>
      </c>
      <c r="G776" s="25">
        <v>2.75</v>
      </c>
      <c r="H776" s="25">
        <v>1533.3678360000001</v>
      </c>
      <c r="I776" s="4" t="s">
        <v>7587</v>
      </c>
      <c r="J776" s="15"/>
      <c r="K776" s="15"/>
    </row>
    <row r="777" spans="1:11" ht="31.5">
      <c r="A777" s="3" t="s">
        <v>6163</v>
      </c>
      <c r="B777" s="4" t="s">
        <v>9125</v>
      </c>
      <c r="C777" s="4"/>
      <c r="D777" s="4" t="s">
        <v>9124</v>
      </c>
      <c r="E777" s="4" t="s">
        <v>13</v>
      </c>
      <c r="F777" s="4" t="s">
        <v>7586</v>
      </c>
      <c r="G777" s="25">
        <v>2.75</v>
      </c>
      <c r="H777" s="25">
        <v>2838.1080000000002</v>
      </c>
      <c r="I777" s="4" t="s">
        <v>7587</v>
      </c>
      <c r="J777" s="15"/>
      <c r="K777" s="15"/>
    </row>
    <row r="778" spans="1:11" ht="31.5">
      <c r="A778" s="3" t="s">
        <v>6163</v>
      </c>
      <c r="B778" s="4" t="s">
        <v>9127</v>
      </c>
      <c r="C778" s="4"/>
      <c r="D778" s="4" t="s">
        <v>9126</v>
      </c>
      <c r="E778" s="4" t="s">
        <v>13</v>
      </c>
      <c r="F778" s="4" t="s">
        <v>7586</v>
      </c>
      <c r="G778" s="25">
        <v>2.75</v>
      </c>
      <c r="H778" s="25">
        <v>1918.3666320000004</v>
      </c>
      <c r="I778" s="4" t="s">
        <v>7587</v>
      </c>
      <c r="J778" s="15"/>
      <c r="K778" s="15"/>
    </row>
    <row r="779" spans="1:11" ht="31.5">
      <c r="A779" s="3" t="s">
        <v>6163</v>
      </c>
      <c r="B779" s="4" t="s">
        <v>9129</v>
      </c>
      <c r="C779" s="4"/>
      <c r="D779" s="4" t="s">
        <v>9128</v>
      </c>
      <c r="E779" s="4" t="s">
        <v>13</v>
      </c>
      <c r="F779" s="4" t="s">
        <v>7586</v>
      </c>
      <c r="G779" s="25">
        <v>2.75</v>
      </c>
      <c r="H779" s="25">
        <v>4161.9760000000006</v>
      </c>
      <c r="I779" s="4" t="s">
        <v>7587</v>
      </c>
      <c r="J779" s="15"/>
      <c r="K779" s="15"/>
    </row>
    <row r="780" spans="1:11" ht="31.5">
      <c r="A780" s="3" t="s">
        <v>6163</v>
      </c>
      <c r="B780" s="4" t="s">
        <v>9131</v>
      </c>
      <c r="C780" s="4"/>
      <c r="D780" s="4" t="s">
        <v>9130</v>
      </c>
      <c r="E780" s="4" t="s">
        <v>13</v>
      </c>
      <c r="F780" s="4" t="s">
        <v>7586</v>
      </c>
      <c r="G780" s="25">
        <v>2.75</v>
      </c>
      <c r="H780" s="25">
        <v>2252.4629400000003</v>
      </c>
      <c r="I780" s="4" t="s">
        <v>7587</v>
      </c>
      <c r="J780" s="15"/>
      <c r="K780" s="15"/>
    </row>
    <row r="781" spans="1:11" ht="31.5">
      <c r="A781" s="3" t="s">
        <v>6163</v>
      </c>
      <c r="B781" s="4" t="s">
        <v>9133</v>
      </c>
      <c r="C781" s="4"/>
      <c r="D781" s="4" t="s">
        <v>9132</v>
      </c>
      <c r="E781" s="4" t="s">
        <v>13</v>
      </c>
      <c r="F781" s="4" t="s">
        <v>7586</v>
      </c>
      <c r="G781" s="25">
        <v>2.75</v>
      </c>
      <c r="H781" s="25">
        <v>5293.4132160000008</v>
      </c>
      <c r="I781" s="4" t="s">
        <v>7587</v>
      </c>
      <c r="J781" s="15"/>
      <c r="K781" s="15"/>
    </row>
    <row r="782" spans="1:11" ht="31.5">
      <c r="A782" s="3" t="s">
        <v>6163</v>
      </c>
      <c r="B782" s="4" t="s">
        <v>9135</v>
      </c>
      <c r="C782" s="4"/>
      <c r="D782" s="4" t="s">
        <v>9134</v>
      </c>
      <c r="E782" s="4" t="s">
        <v>13</v>
      </c>
      <c r="F782" s="4" t="s">
        <v>7586</v>
      </c>
      <c r="G782" s="25">
        <v>2.75</v>
      </c>
      <c r="H782" s="25">
        <v>1989.7080840000001</v>
      </c>
      <c r="I782" s="4" t="s">
        <v>7587</v>
      </c>
      <c r="J782" s="15"/>
      <c r="K782" s="15"/>
    </row>
    <row r="783" spans="1:11" ht="31.5">
      <c r="A783" s="3" t="s">
        <v>6163</v>
      </c>
      <c r="B783" s="4" t="s">
        <v>9137</v>
      </c>
      <c r="C783" s="4"/>
      <c r="D783" s="4" t="s">
        <v>9136</v>
      </c>
      <c r="E783" s="4" t="s">
        <v>13</v>
      </c>
      <c r="F783" s="4" t="s">
        <v>7586</v>
      </c>
      <c r="G783" s="25">
        <v>2.75</v>
      </c>
      <c r="H783" s="25">
        <v>3784.0712000000003</v>
      </c>
      <c r="I783" s="4" t="s">
        <v>7587</v>
      </c>
      <c r="J783" s="15"/>
      <c r="K783" s="15"/>
    </row>
    <row r="784" spans="1:11" ht="31.5">
      <c r="A784" s="3" t="s">
        <v>6163</v>
      </c>
      <c r="B784" s="4" t="s">
        <v>9139</v>
      </c>
      <c r="C784" s="4"/>
      <c r="D784" s="4" t="s">
        <v>9138</v>
      </c>
      <c r="E784" s="4" t="s">
        <v>13</v>
      </c>
      <c r="F784" s="4" t="s">
        <v>7586</v>
      </c>
      <c r="G784" s="25">
        <v>2.75</v>
      </c>
      <c r="H784" s="25">
        <v>2403.8894880000003</v>
      </c>
      <c r="I784" s="4" t="s">
        <v>7587</v>
      </c>
      <c r="J784" s="15"/>
      <c r="K784" s="15"/>
    </row>
    <row r="785" spans="1:11" ht="31.5">
      <c r="A785" s="3" t="s">
        <v>6163</v>
      </c>
      <c r="B785" s="4" t="s">
        <v>9141</v>
      </c>
      <c r="C785" s="4"/>
      <c r="D785" s="4" t="s">
        <v>9140</v>
      </c>
      <c r="E785" s="4" t="s">
        <v>13</v>
      </c>
      <c r="F785" s="4" t="s">
        <v>7586</v>
      </c>
      <c r="G785" s="25">
        <v>2.75</v>
      </c>
      <c r="H785" s="25">
        <v>5549.2528000000002</v>
      </c>
      <c r="I785" s="4" t="s">
        <v>7587</v>
      </c>
      <c r="J785" s="15"/>
      <c r="K785" s="15"/>
    </row>
    <row r="786" spans="1:11" ht="31.5">
      <c r="A786" s="3" t="s">
        <v>6163</v>
      </c>
      <c r="B786" s="4" t="s">
        <v>9143</v>
      </c>
      <c r="C786" s="4"/>
      <c r="D786" s="4" t="s">
        <v>9142</v>
      </c>
      <c r="E786" s="4" t="s">
        <v>13</v>
      </c>
      <c r="F786" s="4" t="s">
        <v>7586</v>
      </c>
      <c r="G786" s="25">
        <v>2.75</v>
      </c>
      <c r="H786" s="25">
        <v>2950.228008</v>
      </c>
      <c r="I786" s="4" t="s">
        <v>7587</v>
      </c>
      <c r="J786" s="15"/>
      <c r="K786" s="15"/>
    </row>
    <row r="787" spans="1:11" ht="31.5">
      <c r="A787" s="3" t="s">
        <v>6163</v>
      </c>
      <c r="B787" s="4" t="s">
        <v>9145</v>
      </c>
      <c r="C787" s="4"/>
      <c r="D787" s="4" t="s">
        <v>9144</v>
      </c>
      <c r="E787" s="4" t="s">
        <v>13</v>
      </c>
      <c r="F787" s="4" t="s">
        <v>7586</v>
      </c>
      <c r="G787" s="25">
        <v>2.75</v>
      </c>
      <c r="H787" s="25">
        <v>5505.0985080000019</v>
      </c>
      <c r="I787" s="4" t="s">
        <v>7587</v>
      </c>
      <c r="J787" s="15"/>
      <c r="K787" s="15"/>
    </row>
    <row r="788" spans="1:11" ht="31.5">
      <c r="A788" s="3" t="s">
        <v>6163</v>
      </c>
      <c r="B788" s="4" t="s">
        <v>9147</v>
      </c>
      <c r="C788" s="4"/>
      <c r="D788" s="4" t="s">
        <v>9146</v>
      </c>
      <c r="E788" s="4" t="s">
        <v>13</v>
      </c>
      <c r="F788" s="4" t="s">
        <v>7586</v>
      </c>
      <c r="G788" s="25">
        <v>2.75</v>
      </c>
      <c r="H788" s="25">
        <v>2527.98</v>
      </c>
      <c r="I788" s="4" t="s">
        <v>7587</v>
      </c>
      <c r="J788" s="15"/>
      <c r="K788" s="15"/>
    </row>
    <row r="789" spans="1:11" ht="31.5">
      <c r="A789" s="3" t="s">
        <v>6163</v>
      </c>
      <c r="B789" s="4" t="s">
        <v>9149</v>
      </c>
      <c r="C789" s="4"/>
      <c r="D789" s="4" t="s">
        <v>9148</v>
      </c>
      <c r="E789" s="4" t="s">
        <v>13</v>
      </c>
      <c r="F789" s="4" t="s">
        <v>7586</v>
      </c>
      <c r="G789" s="25">
        <v>2.75</v>
      </c>
      <c r="H789" s="25">
        <v>4730.0344000000005</v>
      </c>
      <c r="I789" s="4" t="s">
        <v>7587</v>
      </c>
      <c r="J789" s="15"/>
      <c r="K789" s="15"/>
    </row>
    <row r="790" spans="1:11" ht="31.5">
      <c r="A790" s="3" t="s">
        <v>6163</v>
      </c>
      <c r="B790" s="4" t="s">
        <v>9151</v>
      </c>
      <c r="C790" s="4"/>
      <c r="D790" s="4" t="s">
        <v>9150</v>
      </c>
      <c r="E790" s="4" t="s">
        <v>13</v>
      </c>
      <c r="F790" s="4" t="s">
        <v>7586</v>
      </c>
      <c r="G790" s="25">
        <v>2.75</v>
      </c>
      <c r="H790" s="25">
        <v>3197.3891039999999</v>
      </c>
      <c r="I790" s="4" t="s">
        <v>7587</v>
      </c>
      <c r="J790" s="15"/>
      <c r="K790" s="15"/>
    </row>
    <row r="791" spans="1:11" ht="31.5">
      <c r="A791" s="3" t="s">
        <v>6163</v>
      </c>
      <c r="B791" s="4" t="s">
        <v>9153</v>
      </c>
      <c r="C791" s="4"/>
      <c r="D791" s="4" t="s">
        <v>9152</v>
      </c>
      <c r="E791" s="4" t="s">
        <v>13</v>
      </c>
      <c r="F791" s="4" t="s">
        <v>7586</v>
      </c>
      <c r="G791" s="25">
        <v>2.75</v>
      </c>
      <c r="H791" s="25">
        <v>6936.6024000000016</v>
      </c>
      <c r="I791" s="4" t="s">
        <v>7587</v>
      </c>
      <c r="J791" s="15"/>
      <c r="K791" s="15"/>
    </row>
    <row r="792" spans="1:11" ht="31.5">
      <c r="A792" s="3" t="s">
        <v>6163</v>
      </c>
      <c r="B792" s="4" t="s">
        <v>9155</v>
      </c>
      <c r="C792" s="4"/>
      <c r="D792" s="4" t="s">
        <v>9154</v>
      </c>
      <c r="E792" s="4" t="s">
        <v>13</v>
      </c>
      <c r="F792" s="4" t="s">
        <v>7586</v>
      </c>
      <c r="G792" s="25">
        <v>2.75</v>
      </c>
      <c r="H792" s="25">
        <v>3754.1420280000011</v>
      </c>
      <c r="I792" s="4" t="s">
        <v>7587</v>
      </c>
      <c r="J792" s="15"/>
      <c r="K792" s="15"/>
    </row>
    <row r="793" spans="1:11" ht="31.5">
      <c r="A793" s="3" t="s">
        <v>6163</v>
      </c>
      <c r="B793" s="4" t="s">
        <v>9157</v>
      </c>
      <c r="C793" s="4"/>
      <c r="D793" s="4" t="s">
        <v>9156</v>
      </c>
      <c r="E793" s="4" t="s">
        <v>13</v>
      </c>
      <c r="F793" s="4" t="s">
        <v>7586</v>
      </c>
      <c r="G793" s="25">
        <v>2.75</v>
      </c>
      <c r="H793" s="25">
        <v>8237.4656000000014</v>
      </c>
      <c r="I793" s="4" t="s">
        <v>7587</v>
      </c>
      <c r="J793" s="15"/>
      <c r="K793" s="15"/>
    </row>
    <row r="794" spans="1:11" ht="31.5">
      <c r="A794" s="3" t="s">
        <v>6163</v>
      </c>
      <c r="B794" s="4" t="s">
        <v>9159</v>
      </c>
      <c r="C794" s="4"/>
      <c r="D794" s="4" t="s">
        <v>9158</v>
      </c>
      <c r="E794" s="4" t="s">
        <v>13</v>
      </c>
      <c r="F794" s="4" t="s">
        <v>7586</v>
      </c>
      <c r="G794" s="25">
        <v>2.75</v>
      </c>
      <c r="H794" s="25">
        <v>2984.6456640000001</v>
      </c>
      <c r="I794" s="4" t="s">
        <v>7587</v>
      </c>
      <c r="J794" s="15"/>
      <c r="K794" s="15"/>
    </row>
    <row r="795" spans="1:11" ht="31.5">
      <c r="A795" s="3" t="s">
        <v>6163</v>
      </c>
      <c r="B795" s="4" t="s">
        <v>9161</v>
      </c>
      <c r="C795" s="4"/>
      <c r="D795" s="4" t="s">
        <v>9160</v>
      </c>
      <c r="E795" s="4" t="s">
        <v>13</v>
      </c>
      <c r="F795" s="4" t="s">
        <v>7586</v>
      </c>
      <c r="G795" s="25">
        <v>2.75</v>
      </c>
      <c r="H795" s="25">
        <v>6237.5767999999998</v>
      </c>
      <c r="I795" s="4" t="s">
        <v>7587</v>
      </c>
      <c r="J795" s="15"/>
      <c r="K795" s="15"/>
    </row>
    <row r="796" spans="1:11" ht="31.5">
      <c r="A796" s="3" t="s">
        <v>6163</v>
      </c>
      <c r="B796" s="4" t="s">
        <v>9163</v>
      </c>
      <c r="C796" s="4"/>
      <c r="D796" s="4" t="s">
        <v>9162</v>
      </c>
      <c r="E796" s="4" t="s">
        <v>13</v>
      </c>
      <c r="F796" s="4" t="s">
        <v>7586</v>
      </c>
      <c r="G796" s="25">
        <v>2.75</v>
      </c>
      <c r="H796" s="25">
        <v>3490.8859440000006</v>
      </c>
      <c r="I796" s="4" t="s">
        <v>7587</v>
      </c>
      <c r="J796" s="15"/>
      <c r="K796" s="15"/>
    </row>
    <row r="797" spans="1:11" ht="31.5">
      <c r="A797" s="3" t="s">
        <v>6163</v>
      </c>
      <c r="B797" s="4" t="s">
        <v>9165</v>
      </c>
      <c r="C797" s="4"/>
      <c r="D797" s="4" t="s">
        <v>9164</v>
      </c>
      <c r="E797" s="4" t="s">
        <v>13</v>
      </c>
      <c r="F797" s="4" t="s">
        <v>7586</v>
      </c>
      <c r="G797" s="25">
        <v>2.75</v>
      </c>
      <c r="H797" s="25">
        <v>8323.8792000000012</v>
      </c>
      <c r="I797" s="4" t="s">
        <v>7587</v>
      </c>
      <c r="J797" s="15"/>
      <c r="K797" s="15"/>
    </row>
    <row r="798" spans="1:11" ht="31.5">
      <c r="A798" s="3" t="s">
        <v>6163</v>
      </c>
      <c r="B798" s="4" t="s">
        <v>9167</v>
      </c>
      <c r="C798" s="4"/>
      <c r="D798" s="4" t="s">
        <v>9166</v>
      </c>
      <c r="E798" s="4" t="s">
        <v>13</v>
      </c>
      <c r="F798" s="4" t="s">
        <v>7586</v>
      </c>
      <c r="G798" s="25">
        <v>2.75</v>
      </c>
      <c r="H798" s="25">
        <v>4265.7287400000005</v>
      </c>
      <c r="I798" s="4" t="s">
        <v>7587</v>
      </c>
      <c r="J798" s="15"/>
      <c r="K798" s="15"/>
    </row>
    <row r="799" spans="1:11" ht="31.5">
      <c r="A799" s="3" t="s">
        <v>6163</v>
      </c>
      <c r="B799" s="4" t="s">
        <v>9169</v>
      </c>
      <c r="C799" s="4"/>
      <c r="D799" s="4" t="s">
        <v>9168</v>
      </c>
      <c r="E799" s="4" t="s">
        <v>13</v>
      </c>
      <c r="F799" s="4" t="s">
        <v>7586</v>
      </c>
      <c r="G799" s="25">
        <v>2.75</v>
      </c>
      <c r="H799" s="25">
        <v>10379.241600000001</v>
      </c>
      <c r="I799" s="4" t="s">
        <v>7587</v>
      </c>
      <c r="J799" s="15"/>
      <c r="K799" s="15"/>
    </row>
    <row r="800" spans="1:11" ht="31.5">
      <c r="A800" s="3" t="s">
        <v>6163</v>
      </c>
      <c r="B800" s="4" t="s">
        <v>9171</v>
      </c>
      <c r="C800" s="4"/>
      <c r="D800" s="4" t="s">
        <v>9170</v>
      </c>
      <c r="E800" s="4" t="s">
        <v>13</v>
      </c>
      <c r="F800" s="4" t="s">
        <v>7586</v>
      </c>
      <c r="G800" s="25">
        <v>2.75</v>
      </c>
      <c r="H800" s="25">
        <v>3354.2177760000004</v>
      </c>
      <c r="I800" s="4" t="s">
        <v>7587</v>
      </c>
      <c r="J800" s="15"/>
      <c r="K800" s="15"/>
    </row>
    <row r="801" spans="1:11" ht="31.5">
      <c r="A801" s="3" t="s">
        <v>6163</v>
      </c>
      <c r="B801" s="4" t="s">
        <v>9173</v>
      </c>
      <c r="C801" s="4"/>
      <c r="D801" s="4" t="s">
        <v>9172</v>
      </c>
      <c r="E801" s="4" t="s">
        <v>13</v>
      </c>
      <c r="F801" s="4" t="s">
        <v>7586</v>
      </c>
      <c r="G801" s="25">
        <v>2.75</v>
      </c>
      <c r="H801" s="25">
        <v>7277.1608000000006</v>
      </c>
      <c r="I801" s="4" t="s">
        <v>7587</v>
      </c>
      <c r="J801" s="15"/>
      <c r="K801" s="15"/>
    </row>
    <row r="802" spans="1:11" ht="31.5">
      <c r="A802" s="3" t="s">
        <v>6163</v>
      </c>
      <c r="B802" s="4" t="s">
        <v>9175</v>
      </c>
      <c r="C802" s="4"/>
      <c r="D802" s="4" t="s">
        <v>9174</v>
      </c>
      <c r="E802" s="4" t="s">
        <v>13</v>
      </c>
      <c r="F802" s="4" t="s">
        <v>7586</v>
      </c>
      <c r="G802" s="25">
        <v>2.75</v>
      </c>
      <c r="H802" s="25">
        <v>4114.1464000000005</v>
      </c>
      <c r="I802" s="4" t="s">
        <v>7587</v>
      </c>
      <c r="J802" s="15"/>
      <c r="K802" s="15"/>
    </row>
    <row r="803" spans="1:11" ht="31.5">
      <c r="A803" s="3" t="s">
        <v>6163</v>
      </c>
      <c r="B803" s="4" t="s">
        <v>9177</v>
      </c>
      <c r="C803" s="4"/>
      <c r="D803" s="4" t="s">
        <v>9176</v>
      </c>
      <c r="E803" s="4" t="s">
        <v>13</v>
      </c>
      <c r="F803" s="4" t="s">
        <v>7586</v>
      </c>
      <c r="G803" s="25">
        <v>2.75</v>
      </c>
      <c r="H803" s="25">
        <v>9711.2288000000008</v>
      </c>
      <c r="I803" s="4" t="s">
        <v>7587</v>
      </c>
      <c r="J803" s="15"/>
      <c r="K803" s="15"/>
    </row>
    <row r="804" spans="1:11" ht="31.5">
      <c r="A804" s="3" t="s">
        <v>6163</v>
      </c>
      <c r="B804" s="4" t="s">
        <v>9179</v>
      </c>
      <c r="C804" s="4"/>
      <c r="D804" s="4" t="s">
        <v>9178</v>
      </c>
      <c r="E804" s="4" t="s">
        <v>13</v>
      </c>
      <c r="F804" s="4" t="s">
        <v>7586</v>
      </c>
      <c r="G804" s="25">
        <v>2.75</v>
      </c>
      <c r="H804" s="25">
        <v>4976.9155800000008</v>
      </c>
      <c r="I804" s="4" t="s">
        <v>7587</v>
      </c>
      <c r="J804" s="15"/>
      <c r="K804" s="15"/>
    </row>
    <row r="805" spans="1:11" ht="31.5">
      <c r="A805" s="3" t="s">
        <v>6163</v>
      </c>
      <c r="B805" s="4" t="s">
        <v>9181</v>
      </c>
      <c r="C805" s="4"/>
      <c r="D805" s="4" t="s">
        <v>9180</v>
      </c>
      <c r="E805" s="4" t="s">
        <v>13</v>
      </c>
      <c r="F805" s="4" t="s">
        <v>7586</v>
      </c>
      <c r="G805" s="25">
        <v>2.75</v>
      </c>
      <c r="H805" s="25">
        <v>8960.7335999999996</v>
      </c>
      <c r="I805" s="4" t="s">
        <v>7587</v>
      </c>
      <c r="J805" s="15"/>
      <c r="K805" s="15"/>
    </row>
    <row r="806" spans="1:11" ht="31.5">
      <c r="A806" s="3" t="s">
        <v>6163</v>
      </c>
      <c r="B806" s="4" t="s">
        <v>9183</v>
      </c>
      <c r="C806" s="4"/>
      <c r="D806" s="4" t="s">
        <v>9182</v>
      </c>
      <c r="E806" s="4" t="s">
        <v>13</v>
      </c>
      <c r="F806" s="4" t="s">
        <v>7586</v>
      </c>
      <c r="G806" s="25">
        <v>2.75</v>
      </c>
      <c r="H806" s="25">
        <v>3579.3576000000003</v>
      </c>
      <c r="I806" s="4" t="s">
        <v>7587</v>
      </c>
      <c r="J806" s="15"/>
      <c r="K806" s="15"/>
    </row>
    <row r="807" spans="1:11" ht="31.5">
      <c r="A807" s="3" t="s">
        <v>6163</v>
      </c>
      <c r="B807" s="4" t="s">
        <v>9185</v>
      </c>
      <c r="C807" s="4"/>
      <c r="D807" s="4" t="s">
        <v>9184</v>
      </c>
      <c r="E807" s="4" t="s">
        <v>13</v>
      </c>
      <c r="F807" s="4" t="s">
        <v>7586</v>
      </c>
      <c r="G807" s="25">
        <v>2.75</v>
      </c>
      <c r="H807" s="25">
        <v>8316.7448000000022</v>
      </c>
      <c r="I807" s="4" t="s">
        <v>7587</v>
      </c>
      <c r="J807" s="15"/>
      <c r="K807" s="15"/>
    </row>
    <row r="808" spans="1:11" ht="31.5">
      <c r="A808" s="3" t="s">
        <v>6163</v>
      </c>
      <c r="B808" s="4" t="s">
        <v>9187</v>
      </c>
      <c r="C808" s="4"/>
      <c r="D808" s="4" t="s">
        <v>9186</v>
      </c>
      <c r="E808" s="4" t="s">
        <v>13</v>
      </c>
      <c r="F808" s="4" t="s">
        <v>7586</v>
      </c>
      <c r="G808" s="25">
        <v>2.75</v>
      </c>
      <c r="H808" s="25">
        <v>4748.8896000000004</v>
      </c>
      <c r="I808" s="4" t="s">
        <v>7587</v>
      </c>
      <c r="J808" s="15"/>
      <c r="K808" s="15"/>
    </row>
    <row r="809" spans="1:11" ht="31.5">
      <c r="A809" s="3" t="s">
        <v>6163</v>
      </c>
      <c r="B809" s="4" t="s">
        <v>9189</v>
      </c>
      <c r="C809" s="4"/>
      <c r="D809" s="4" t="s">
        <v>9188</v>
      </c>
      <c r="E809" s="4" t="s">
        <v>13</v>
      </c>
      <c r="F809" s="4" t="s">
        <v>7586</v>
      </c>
      <c r="G809" s="25">
        <v>2.75</v>
      </c>
      <c r="H809" s="25">
        <v>11098.432800000002</v>
      </c>
      <c r="I809" s="4" t="s">
        <v>7587</v>
      </c>
      <c r="J809" s="15"/>
      <c r="K809" s="15"/>
    </row>
    <row r="810" spans="1:11" ht="31.5">
      <c r="A810" s="3" t="s">
        <v>6163</v>
      </c>
      <c r="B810" s="4" t="s">
        <v>9191</v>
      </c>
      <c r="C810" s="4"/>
      <c r="D810" s="4" t="s">
        <v>9190</v>
      </c>
      <c r="E810" s="4" t="s">
        <v>13</v>
      </c>
      <c r="F810" s="4" t="s">
        <v>7586</v>
      </c>
      <c r="G810" s="25">
        <v>2.75</v>
      </c>
      <c r="H810" s="25">
        <v>5518.1861280000003</v>
      </c>
      <c r="I810" s="4" t="s">
        <v>7587</v>
      </c>
      <c r="J810" s="15"/>
      <c r="K810" s="15"/>
    </row>
    <row r="811" spans="1:11" ht="31.5">
      <c r="A811" s="3" t="s">
        <v>6163</v>
      </c>
      <c r="B811" s="4" t="s">
        <v>9193</v>
      </c>
      <c r="C811" s="4"/>
      <c r="D811" s="4" t="s">
        <v>9192</v>
      </c>
      <c r="E811" s="4" t="s">
        <v>13</v>
      </c>
      <c r="F811" s="4" t="s">
        <v>7586</v>
      </c>
      <c r="G811" s="25">
        <v>2.75</v>
      </c>
      <c r="H811" s="25">
        <v>13838.988800000001</v>
      </c>
      <c r="I811" s="4" t="s">
        <v>7587</v>
      </c>
      <c r="J811" s="15"/>
      <c r="K811" s="15"/>
    </row>
    <row r="812" spans="1:11" ht="31.5">
      <c r="A812" s="3" t="s">
        <v>6163</v>
      </c>
      <c r="B812" s="4" t="s">
        <v>9195</v>
      </c>
      <c r="C812" s="4"/>
      <c r="D812" s="4" t="s">
        <v>9194</v>
      </c>
      <c r="E812" s="4" t="s">
        <v>13</v>
      </c>
      <c r="F812" s="4" t="s">
        <v>7586</v>
      </c>
      <c r="G812" s="25">
        <v>2.75</v>
      </c>
      <c r="H812" s="25">
        <v>4107.2850000000008</v>
      </c>
      <c r="I812" s="4" t="s">
        <v>7587</v>
      </c>
      <c r="J812" s="15"/>
      <c r="K812" s="15"/>
    </row>
    <row r="813" spans="1:11" ht="31.5">
      <c r="A813" s="3" t="s">
        <v>6163</v>
      </c>
      <c r="B813" s="4" t="s">
        <v>9197</v>
      </c>
      <c r="C813" s="4"/>
      <c r="D813" s="4" t="s">
        <v>9196</v>
      </c>
      <c r="E813" s="4" t="s">
        <v>13</v>
      </c>
      <c r="F813" s="4" t="s">
        <v>7586</v>
      </c>
      <c r="G813" s="25">
        <v>2.75</v>
      </c>
      <c r="H813" s="25">
        <v>7730.1609840000001</v>
      </c>
      <c r="I813" s="4" t="s">
        <v>7587</v>
      </c>
      <c r="J813" s="15"/>
      <c r="K813" s="15"/>
    </row>
    <row r="814" spans="1:11" ht="31.5">
      <c r="A814" s="3" t="s">
        <v>6163</v>
      </c>
      <c r="B814" s="4" t="s">
        <v>9199</v>
      </c>
      <c r="C814" s="4"/>
      <c r="D814" s="4" t="s">
        <v>9198</v>
      </c>
      <c r="E814" s="4" t="s">
        <v>13</v>
      </c>
      <c r="F814" s="4" t="s">
        <v>7586</v>
      </c>
      <c r="G814" s="25">
        <v>2.75</v>
      </c>
      <c r="H814" s="25">
        <v>5289.720800000001</v>
      </c>
      <c r="I814" s="4" t="s">
        <v>7587</v>
      </c>
      <c r="J814" s="15"/>
      <c r="K814" s="15"/>
    </row>
    <row r="815" spans="1:11" ht="31.5">
      <c r="A815" s="3" t="s">
        <v>6163</v>
      </c>
      <c r="B815" s="4" t="s">
        <v>9201</v>
      </c>
      <c r="C815" s="4"/>
      <c r="D815" s="4" t="s">
        <v>9200</v>
      </c>
      <c r="E815" s="4" t="s">
        <v>13</v>
      </c>
      <c r="F815" s="4" t="s">
        <v>7586</v>
      </c>
      <c r="G815" s="25">
        <v>2.75</v>
      </c>
      <c r="H815" s="25">
        <v>12485.8552</v>
      </c>
      <c r="I815" s="4" t="s">
        <v>7587</v>
      </c>
      <c r="J815" s="15"/>
      <c r="K815" s="15"/>
    </row>
    <row r="816" spans="1:11" ht="31.5">
      <c r="A816" s="3" t="s">
        <v>6163</v>
      </c>
      <c r="B816" s="4" t="s">
        <v>9203</v>
      </c>
      <c r="C816" s="4"/>
      <c r="D816" s="4" t="s">
        <v>9202</v>
      </c>
      <c r="E816" s="4" t="s">
        <v>13</v>
      </c>
      <c r="F816" s="4" t="s">
        <v>7586</v>
      </c>
      <c r="G816" s="25">
        <v>2.75</v>
      </c>
      <c r="H816" s="25">
        <v>6398.7880320000013</v>
      </c>
      <c r="I816" s="4" t="s">
        <v>7587</v>
      </c>
      <c r="J816" s="15"/>
      <c r="K816" s="15"/>
    </row>
    <row r="817" spans="1:11" ht="31.5">
      <c r="A817" s="3" t="s">
        <v>6163</v>
      </c>
      <c r="B817" s="4" t="s">
        <v>9205</v>
      </c>
      <c r="C817" s="4"/>
      <c r="D817" s="4" t="s">
        <v>9204</v>
      </c>
      <c r="E817" s="4" t="s">
        <v>13</v>
      </c>
      <c r="F817" s="4" t="s">
        <v>7586</v>
      </c>
      <c r="G817" s="25">
        <v>2.75</v>
      </c>
      <c r="H817" s="25">
        <v>15568.789600000004</v>
      </c>
      <c r="I817" s="4" t="s">
        <v>7587</v>
      </c>
      <c r="J817" s="15"/>
      <c r="K817" s="15"/>
    </row>
    <row r="818" spans="1:11" ht="31.5">
      <c r="A818" s="3" t="s">
        <v>6163</v>
      </c>
      <c r="B818" s="4" t="s">
        <v>9207</v>
      </c>
      <c r="C818" s="4"/>
      <c r="D818" s="4" t="s">
        <v>9206</v>
      </c>
      <c r="E818" s="4" t="s">
        <v>13</v>
      </c>
      <c r="F818" s="4" t="s">
        <v>7586</v>
      </c>
      <c r="G818" s="25">
        <v>1.03</v>
      </c>
      <c r="H818" s="25">
        <v>25222.288</v>
      </c>
      <c r="I818" s="4" t="s">
        <v>7587</v>
      </c>
      <c r="J818" s="15"/>
      <c r="K818" s="15"/>
    </row>
    <row r="819" spans="1:11" ht="31.5">
      <c r="A819" s="3" t="s">
        <v>6163</v>
      </c>
      <c r="B819" s="4" t="s">
        <v>9209</v>
      </c>
      <c r="C819" s="4"/>
      <c r="D819" s="4" t="s">
        <v>9208</v>
      </c>
      <c r="E819" s="4" t="s">
        <v>13</v>
      </c>
      <c r="F819" s="4" t="s">
        <v>7586</v>
      </c>
      <c r="G819" s="25">
        <v>1.03</v>
      </c>
      <c r="H819" s="25">
        <v>15956.704764000002</v>
      </c>
      <c r="I819" s="4" t="s">
        <v>7587</v>
      </c>
      <c r="J819" s="15"/>
      <c r="K819" s="15"/>
    </row>
    <row r="820" spans="1:11" ht="31.5">
      <c r="A820" s="3" t="s">
        <v>6163</v>
      </c>
      <c r="B820" s="4" t="s">
        <v>9211</v>
      </c>
      <c r="C820" s="4"/>
      <c r="D820" s="4" t="s">
        <v>9210</v>
      </c>
      <c r="E820" s="4" t="s">
        <v>13</v>
      </c>
      <c r="F820" s="4" t="s">
        <v>7586</v>
      </c>
      <c r="G820" s="25">
        <v>1.03</v>
      </c>
      <c r="H820" s="25">
        <v>5923.5125040000003</v>
      </c>
      <c r="I820" s="4" t="s">
        <v>7587</v>
      </c>
      <c r="J820" s="15"/>
      <c r="K820" s="15"/>
    </row>
    <row r="821" spans="1:11" ht="31.5">
      <c r="A821" s="3" t="s">
        <v>6163</v>
      </c>
      <c r="B821" s="4" t="s">
        <v>9213</v>
      </c>
      <c r="C821" s="4"/>
      <c r="D821" s="4" t="s">
        <v>9212</v>
      </c>
      <c r="E821" s="4" t="s">
        <v>13</v>
      </c>
      <c r="F821" s="4" t="s">
        <v>7586</v>
      </c>
      <c r="G821" s="25">
        <v>1.03</v>
      </c>
      <c r="H821" s="25">
        <v>20998.577600000001</v>
      </c>
      <c r="I821" s="4" t="s">
        <v>7587</v>
      </c>
      <c r="J821" s="15"/>
      <c r="K821" s="15"/>
    </row>
    <row r="822" spans="1:11" ht="31.5">
      <c r="A822" s="3" t="s">
        <v>6163</v>
      </c>
      <c r="B822" s="4" t="s">
        <v>9215</v>
      </c>
      <c r="C822" s="4"/>
      <c r="D822" s="4" t="s">
        <v>9214</v>
      </c>
      <c r="E822" s="4" t="s">
        <v>13</v>
      </c>
      <c r="F822" s="4" t="s">
        <v>7586</v>
      </c>
      <c r="G822" s="25">
        <v>1.03</v>
      </c>
      <c r="H822" s="25">
        <v>7578.7901280000005</v>
      </c>
      <c r="I822" s="4" t="s">
        <v>7587</v>
      </c>
      <c r="J822" s="15"/>
      <c r="K822" s="15"/>
    </row>
    <row r="823" spans="1:11" ht="31.5">
      <c r="A823" s="3" t="s">
        <v>6163</v>
      </c>
      <c r="B823" s="4" t="s">
        <v>9217</v>
      </c>
      <c r="C823" s="4"/>
      <c r="D823" s="4" t="s">
        <v>9216</v>
      </c>
      <c r="E823" s="4" t="s">
        <v>13</v>
      </c>
      <c r="F823" s="4" t="s">
        <v>7586</v>
      </c>
      <c r="G823" s="25">
        <v>1.03</v>
      </c>
      <c r="H823" s="25">
        <v>9627.8101920000026</v>
      </c>
      <c r="I823" s="4" t="s">
        <v>7587</v>
      </c>
      <c r="J823" s="15"/>
      <c r="K823" s="15"/>
    </row>
    <row r="824" spans="1:11" ht="31.5">
      <c r="A824" s="3" t="s">
        <v>6163</v>
      </c>
      <c r="B824" s="4" t="s">
        <v>9219</v>
      </c>
      <c r="C824" s="4"/>
      <c r="D824" s="4" t="s">
        <v>9218</v>
      </c>
      <c r="E824" s="4" t="s">
        <v>13</v>
      </c>
      <c r="F824" s="4" t="s">
        <v>7586</v>
      </c>
      <c r="G824" s="25">
        <v>1.03</v>
      </c>
      <c r="H824" s="25">
        <v>33827.466400000005</v>
      </c>
      <c r="I824" s="4" t="s">
        <v>7587</v>
      </c>
      <c r="J824" s="15"/>
      <c r="K824" s="15"/>
    </row>
    <row r="825" spans="1:11" ht="31.5">
      <c r="A825" s="3" t="s">
        <v>6163</v>
      </c>
      <c r="B825" s="4" t="s">
        <v>9221</v>
      </c>
      <c r="C825" s="4"/>
      <c r="D825" s="4" t="s">
        <v>9220</v>
      </c>
      <c r="E825" s="4" t="s">
        <v>13</v>
      </c>
      <c r="F825" s="4" t="s">
        <v>7586</v>
      </c>
      <c r="G825" s="25">
        <v>1.03</v>
      </c>
      <c r="H825" s="25">
        <v>12290.890248000003</v>
      </c>
      <c r="I825" s="4" t="s">
        <v>7587</v>
      </c>
      <c r="J825" s="15"/>
      <c r="K825" s="15"/>
    </row>
    <row r="826" spans="1:11" ht="31.5">
      <c r="A826" s="3" t="s">
        <v>6163</v>
      </c>
      <c r="B826" s="4" t="s">
        <v>9223</v>
      </c>
      <c r="C826" s="4"/>
      <c r="D826" s="4" t="s">
        <v>9222</v>
      </c>
      <c r="E826" s="4" t="s">
        <v>13</v>
      </c>
      <c r="F826" s="4" t="s">
        <v>7586</v>
      </c>
      <c r="G826" s="25">
        <v>1.03</v>
      </c>
      <c r="H826" s="25">
        <v>38756.317600000009</v>
      </c>
      <c r="I826" s="4" t="s">
        <v>7587</v>
      </c>
      <c r="J826" s="15"/>
      <c r="K826" s="15"/>
    </row>
    <row r="827" spans="1:11" ht="31.5">
      <c r="A827" s="3" t="s">
        <v>6163</v>
      </c>
      <c r="B827" s="4" t="s">
        <v>9225</v>
      </c>
      <c r="C827" s="4"/>
      <c r="D827" s="4" t="s">
        <v>9224</v>
      </c>
      <c r="E827" s="4" t="s">
        <v>13</v>
      </c>
      <c r="F827" s="4" t="s">
        <v>7586</v>
      </c>
      <c r="G827" s="25">
        <v>1.03</v>
      </c>
      <c r="H827" s="25">
        <v>14668.882956000005</v>
      </c>
      <c r="I827" s="4" t="s">
        <v>7587</v>
      </c>
      <c r="J827" s="15"/>
      <c r="K827" s="15"/>
    </row>
    <row r="828" spans="1:11" ht="31.5">
      <c r="A828" s="3" t="s">
        <v>6163</v>
      </c>
      <c r="B828" s="4" t="s">
        <v>9227</v>
      </c>
      <c r="C828" s="4"/>
      <c r="D828" s="4" t="s">
        <v>9226</v>
      </c>
      <c r="E828" s="4" t="s">
        <v>13</v>
      </c>
      <c r="F828" s="4" t="s">
        <v>7586</v>
      </c>
      <c r="G828" s="25">
        <v>0.57999999999999996</v>
      </c>
      <c r="H828" s="25">
        <v>2487.6502560000004</v>
      </c>
      <c r="I828" s="4" t="s">
        <v>7587</v>
      </c>
      <c r="J828" s="15"/>
      <c r="K828" s="15"/>
    </row>
    <row r="829" spans="1:11" ht="31.5">
      <c r="A829" s="3" t="s">
        <v>6163</v>
      </c>
      <c r="B829" s="4" t="s">
        <v>9229</v>
      </c>
      <c r="C829" s="4"/>
      <c r="D829" s="4" t="s">
        <v>9228</v>
      </c>
      <c r="E829" s="4" t="s">
        <v>13</v>
      </c>
      <c r="F829" s="4" t="s">
        <v>7586</v>
      </c>
      <c r="G829" s="25">
        <v>0.57999999999999996</v>
      </c>
      <c r="H829" s="25">
        <v>15099.375200000002</v>
      </c>
      <c r="I829" s="4" t="s">
        <v>7587</v>
      </c>
      <c r="J829" s="15"/>
      <c r="K829" s="15"/>
    </row>
    <row r="830" spans="1:11" ht="31.5">
      <c r="A830" s="3" t="s">
        <v>6163</v>
      </c>
      <c r="B830" s="4" t="s">
        <v>9231</v>
      </c>
      <c r="C830" s="4"/>
      <c r="D830" s="4" t="s">
        <v>9230</v>
      </c>
      <c r="E830" s="4" t="s">
        <v>13</v>
      </c>
      <c r="F830" s="4" t="s">
        <v>7586</v>
      </c>
      <c r="G830" s="25">
        <v>0.57999999999999996</v>
      </c>
      <c r="H830" s="25">
        <v>2079.2608200000004</v>
      </c>
      <c r="I830" s="4" t="s">
        <v>7587</v>
      </c>
      <c r="J830" s="15"/>
      <c r="K830" s="15"/>
    </row>
    <row r="831" spans="1:11" ht="31.5">
      <c r="A831" s="3" t="s">
        <v>6163</v>
      </c>
      <c r="B831" s="4" t="s">
        <v>9233</v>
      </c>
      <c r="C831" s="4"/>
      <c r="D831" s="4" t="s">
        <v>9232</v>
      </c>
      <c r="E831" s="4" t="s">
        <v>13</v>
      </c>
      <c r="F831" s="4" t="s">
        <v>7586</v>
      </c>
      <c r="G831" s="25">
        <v>0.57999999999999996</v>
      </c>
      <c r="H831" s="25">
        <v>11387.303200000002</v>
      </c>
      <c r="I831" s="4" t="s">
        <v>7587</v>
      </c>
      <c r="J831" s="15"/>
      <c r="K831" s="15"/>
    </row>
    <row r="832" spans="1:11" ht="31.5">
      <c r="A832" s="3" t="s">
        <v>6163</v>
      </c>
      <c r="B832" s="4" t="s">
        <v>9235</v>
      </c>
      <c r="C832" s="4"/>
      <c r="D832" s="4" t="s">
        <v>9234</v>
      </c>
      <c r="E832" s="4" t="s">
        <v>13</v>
      </c>
      <c r="F832" s="4" t="s">
        <v>7586</v>
      </c>
      <c r="G832" s="25">
        <v>0.57999999999999996</v>
      </c>
      <c r="H832" s="25">
        <v>3261.2944000000002</v>
      </c>
      <c r="I832" s="4" t="s">
        <v>7587</v>
      </c>
      <c r="J832" s="15"/>
      <c r="K832" s="15"/>
    </row>
    <row r="833" spans="1:11" ht="31.5">
      <c r="A833" s="3" t="s">
        <v>6163</v>
      </c>
      <c r="B833" s="4" t="s">
        <v>9237</v>
      </c>
      <c r="C833" s="4"/>
      <c r="D833" s="4" t="s">
        <v>9236</v>
      </c>
      <c r="E833" s="4" t="s">
        <v>13</v>
      </c>
      <c r="F833" s="4" t="s">
        <v>7586</v>
      </c>
      <c r="G833" s="25">
        <v>0.57999999999999996</v>
      </c>
      <c r="H833" s="25">
        <v>4063.1212440000008</v>
      </c>
      <c r="I833" s="4" t="s">
        <v>7587</v>
      </c>
      <c r="J833" s="15"/>
      <c r="K833" s="15"/>
    </row>
    <row r="834" spans="1:11" ht="31.5">
      <c r="A834" s="3" t="s">
        <v>6163</v>
      </c>
      <c r="B834" s="4" t="s">
        <v>9239</v>
      </c>
      <c r="C834" s="4"/>
      <c r="D834" s="4" t="s">
        <v>9238</v>
      </c>
      <c r="E834" s="4" t="s">
        <v>13</v>
      </c>
      <c r="F834" s="4" t="s">
        <v>7586</v>
      </c>
      <c r="G834" s="25">
        <v>0.57999999999999996</v>
      </c>
      <c r="H834" s="25">
        <v>24816.282400000004</v>
      </c>
      <c r="I834" s="4" t="s">
        <v>7587</v>
      </c>
      <c r="J834" s="15"/>
      <c r="K834" s="15"/>
    </row>
    <row r="835" spans="1:11" ht="31.5">
      <c r="A835" s="3" t="s">
        <v>6163</v>
      </c>
      <c r="B835" s="4" t="s">
        <v>9241</v>
      </c>
      <c r="C835" s="4"/>
      <c r="D835" s="4" t="s">
        <v>9240</v>
      </c>
      <c r="E835" s="4" t="s">
        <v>13</v>
      </c>
      <c r="F835" s="4" t="s">
        <v>7586</v>
      </c>
      <c r="G835" s="25">
        <v>0.57999999999999996</v>
      </c>
      <c r="H835" s="25">
        <v>6522.8072000000011</v>
      </c>
      <c r="I835" s="4" t="s">
        <v>7587</v>
      </c>
      <c r="J835" s="15"/>
      <c r="K835" s="15"/>
    </row>
    <row r="836" spans="1:11" ht="31.5">
      <c r="A836" s="3" t="s">
        <v>6163</v>
      </c>
      <c r="B836" s="4" t="s">
        <v>9243</v>
      </c>
      <c r="C836" s="4"/>
      <c r="D836" s="4" t="s">
        <v>9242</v>
      </c>
      <c r="E836" s="4" t="s">
        <v>13</v>
      </c>
      <c r="F836" s="4" t="s">
        <v>7586</v>
      </c>
      <c r="G836" s="25">
        <v>0.57999999999999996</v>
      </c>
      <c r="H836" s="25">
        <v>18251.396800000002</v>
      </c>
      <c r="I836" s="4" t="s">
        <v>7587</v>
      </c>
      <c r="J836" s="15"/>
      <c r="K836" s="15"/>
    </row>
    <row r="837" spans="1:11" ht="31.5">
      <c r="A837" s="3" t="s">
        <v>6163</v>
      </c>
      <c r="B837" s="4" t="s">
        <v>9245</v>
      </c>
      <c r="C837" s="4"/>
      <c r="D837" s="4" t="s">
        <v>9244</v>
      </c>
      <c r="E837" s="4" t="s">
        <v>13</v>
      </c>
      <c r="F837" s="4" t="s">
        <v>7586</v>
      </c>
      <c r="G837" s="25">
        <v>0.57999999999999996</v>
      </c>
      <c r="H837" s="25">
        <v>4643.9848000000002</v>
      </c>
      <c r="I837" s="4" t="s">
        <v>7587</v>
      </c>
      <c r="J837" s="15"/>
      <c r="K837" s="15"/>
    </row>
    <row r="838" spans="1:11" ht="31.5">
      <c r="A838" s="3" t="s">
        <v>6163</v>
      </c>
      <c r="B838" s="4" t="s">
        <v>9247</v>
      </c>
      <c r="C838" s="4"/>
      <c r="D838" s="4" t="s">
        <v>9246</v>
      </c>
      <c r="E838" s="4" t="s">
        <v>13</v>
      </c>
      <c r="F838" s="4" t="s">
        <v>7586</v>
      </c>
      <c r="G838" s="25">
        <v>0.57999999999999996</v>
      </c>
      <c r="H838" s="25">
        <v>5736.2032000000008</v>
      </c>
      <c r="I838" s="4" t="s">
        <v>7587</v>
      </c>
      <c r="J838" s="15"/>
      <c r="K838" s="15"/>
    </row>
    <row r="839" spans="1:11" ht="31.5">
      <c r="A839" s="3" t="s">
        <v>6163</v>
      </c>
      <c r="B839" s="4" t="s">
        <v>9249</v>
      </c>
      <c r="C839" s="4"/>
      <c r="D839" s="4" t="s">
        <v>9248</v>
      </c>
      <c r="E839" s="4" t="s">
        <v>13</v>
      </c>
      <c r="F839" s="4" t="s">
        <v>7586</v>
      </c>
      <c r="G839" s="25">
        <v>0.57999999999999996</v>
      </c>
      <c r="H839" s="25">
        <v>34663.210400000004</v>
      </c>
      <c r="I839" s="4" t="s">
        <v>7587</v>
      </c>
      <c r="J839" s="15"/>
      <c r="K839" s="15"/>
    </row>
    <row r="840" spans="1:11" ht="31.5">
      <c r="A840" s="3" t="s">
        <v>6163</v>
      </c>
      <c r="B840" s="4" t="s">
        <v>9251</v>
      </c>
      <c r="C840" s="4"/>
      <c r="D840" s="4" t="s">
        <v>9250</v>
      </c>
      <c r="E840" s="4" t="s">
        <v>13</v>
      </c>
      <c r="F840" s="4" t="s">
        <v>7586</v>
      </c>
      <c r="G840" s="25">
        <v>0.57999999999999996</v>
      </c>
      <c r="H840" s="25">
        <v>9288.0424000000021</v>
      </c>
      <c r="I840" s="4" t="s">
        <v>7587</v>
      </c>
      <c r="J840" s="15"/>
      <c r="K840" s="15"/>
    </row>
    <row r="841" spans="1:11" ht="31.5">
      <c r="A841" s="3" t="s">
        <v>6163</v>
      </c>
      <c r="B841" s="4" t="s">
        <v>9253</v>
      </c>
      <c r="C841" s="4"/>
      <c r="D841" s="4" t="s">
        <v>9252</v>
      </c>
      <c r="E841" s="4" t="s">
        <v>13</v>
      </c>
      <c r="F841" s="4" t="s">
        <v>7586</v>
      </c>
      <c r="G841" s="25">
        <v>0.57999999999999996</v>
      </c>
      <c r="H841" s="25">
        <v>817.50286800000015</v>
      </c>
      <c r="I841" s="4" t="s">
        <v>7587</v>
      </c>
      <c r="J841" s="15"/>
      <c r="K841" s="15"/>
    </row>
    <row r="842" spans="1:11" ht="31.5">
      <c r="A842" s="3" t="s">
        <v>6163</v>
      </c>
      <c r="B842" s="4" t="s">
        <v>9255</v>
      </c>
      <c r="C842" s="4"/>
      <c r="D842" s="4" t="s">
        <v>9254</v>
      </c>
      <c r="E842" s="4" t="s">
        <v>13</v>
      </c>
      <c r="F842" s="4" t="s">
        <v>7586</v>
      </c>
      <c r="G842" s="25">
        <v>0.57999999999999996</v>
      </c>
      <c r="H842" s="25">
        <v>4689.5576000000001</v>
      </c>
      <c r="I842" s="4" t="s">
        <v>7587</v>
      </c>
      <c r="J842" s="15"/>
      <c r="K842" s="15"/>
    </row>
    <row r="843" spans="1:11" ht="31.5">
      <c r="A843" s="3" t="s">
        <v>6163</v>
      </c>
      <c r="B843" s="4" t="s">
        <v>9257</v>
      </c>
      <c r="C843" s="4"/>
      <c r="D843" s="4" t="s">
        <v>9256</v>
      </c>
      <c r="E843" s="4" t="s">
        <v>13</v>
      </c>
      <c r="F843" s="4" t="s">
        <v>7586</v>
      </c>
      <c r="G843" s="25">
        <v>0.57999999999999996</v>
      </c>
      <c r="H843" s="25">
        <v>1634.2817399999999</v>
      </c>
      <c r="I843" s="4" t="s">
        <v>7587</v>
      </c>
      <c r="J843" s="15"/>
      <c r="K843" s="15"/>
    </row>
    <row r="844" spans="1:11" ht="31.5">
      <c r="A844" s="3" t="s">
        <v>6163</v>
      </c>
      <c r="B844" s="4" t="s">
        <v>9259</v>
      </c>
      <c r="C844" s="4"/>
      <c r="D844" s="4" t="s">
        <v>9258</v>
      </c>
      <c r="E844" s="4" t="s">
        <v>13</v>
      </c>
      <c r="F844" s="4" t="s">
        <v>7586</v>
      </c>
      <c r="G844" s="25">
        <v>0.57999999999999996</v>
      </c>
      <c r="H844" s="25">
        <v>11314.212000000001</v>
      </c>
      <c r="I844" s="4" t="s">
        <v>7587</v>
      </c>
      <c r="J844" s="15"/>
      <c r="K844" s="15"/>
    </row>
    <row r="845" spans="1:11" ht="31.5">
      <c r="A845" s="3" t="s">
        <v>6163</v>
      </c>
      <c r="B845" s="4" t="s">
        <v>9261</v>
      </c>
      <c r="C845" s="4"/>
      <c r="D845" s="4" t="s">
        <v>9260</v>
      </c>
      <c r="E845" s="4" t="s">
        <v>13</v>
      </c>
      <c r="F845" s="4" t="s">
        <v>7586</v>
      </c>
      <c r="G845" s="25">
        <v>0.57999999999999996</v>
      </c>
      <c r="H845" s="25">
        <v>1243.5466680000002</v>
      </c>
      <c r="I845" s="4" t="s">
        <v>7587</v>
      </c>
      <c r="J845" s="15"/>
      <c r="K845" s="15"/>
    </row>
    <row r="846" spans="1:11" ht="31.5">
      <c r="A846" s="3" t="s">
        <v>6163</v>
      </c>
      <c r="B846" s="4" t="s">
        <v>9263</v>
      </c>
      <c r="C846" s="4"/>
      <c r="D846" s="4" t="s">
        <v>9262</v>
      </c>
      <c r="E846" s="4" t="s">
        <v>13</v>
      </c>
      <c r="F846" s="4" t="s">
        <v>7586</v>
      </c>
      <c r="G846" s="25">
        <v>0.57999999999999996</v>
      </c>
      <c r="H846" s="25">
        <v>7025.0544000000009</v>
      </c>
      <c r="I846" s="4" t="s">
        <v>7587</v>
      </c>
      <c r="J846" s="15"/>
      <c r="K846" s="15"/>
    </row>
    <row r="847" spans="1:11" ht="31.5">
      <c r="A847" s="3" t="s">
        <v>6163</v>
      </c>
      <c r="B847" s="4" t="s">
        <v>9265</v>
      </c>
      <c r="C847" s="4"/>
      <c r="D847" s="4" t="s">
        <v>9264</v>
      </c>
      <c r="E847" s="4" t="s">
        <v>13</v>
      </c>
      <c r="F847" s="4" t="s">
        <v>7586</v>
      </c>
      <c r="G847" s="25">
        <v>0.57999999999999996</v>
      </c>
      <c r="H847" s="25">
        <v>1989.7080840000001</v>
      </c>
      <c r="I847" s="4" t="s">
        <v>7587</v>
      </c>
      <c r="J847" s="15"/>
      <c r="K847" s="15"/>
    </row>
    <row r="848" spans="1:11" ht="31.5">
      <c r="A848" s="3" t="s">
        <v>6163</v>
      </c>
      <c r="B848" s="4" t="s">
        <v>9267</v>
      </c>
      <c r="C848" s="4"/>
      <c r="D848" s="4" t="s">
        <v>9266</v>
      </c>
      <c r="E848" s="4" t="s">
        <v>13</v>
      </c>
      <c r="F848" s="4" t="s">
        <v>7586</v>
      </c>
      <c r="G848" s="25">
        <v>0.57999999999999996</v>
      </c>
      <c r="H848" s="25">
        <v>4208.4224000000013</v>
      </c>
      <c r="I848" s="4" t="s">
        <v>7587</v>
      </c>
      <c r="J848" s="15"/>
      <c r="K848" s="15"/>
    </row>
    <row r="849" spans="1:11" ht="31.5">
      <c r="A849" s="3" t="s">
        <v>6163</v>
      </c>
      <c r="B849" s="4" t="s">
        <v>9269</v>
      </c>
      <c r="C849" s="4"/>
      <c r="D849" s="4" t="s">
        <v>9268</v>
      </c>
      <c r="E849" s="4" t="s">
        <v>13</v>
      </c>
      <c r="F849" s="4" t="s">
        <v>7586</v>
      </c>
      <c r="G849" s="25">
        <v>0.01</v>
      </c>
      <c r="H849" s="25">
        <v>81.978624000000025</v>
      </c>
      <c r="I849" s="4" t="s">
        <v>7587</v>
      </c>
      <c r="J849" s="15"/>
      <c r="K849" s="15"/>
    </row>
    <row r="850" spans="1:11" ht="31.5">
      <c r="A850" s="3" t="s">
        <v>6163</v>
      </c>
      <c r="B850" s="4" t="s">
        <v>9271</v>
      </c>
      <c r="C850" s="4"/>
      <c r="D850" s="4" t="s">
        <v>9270</v>
      </c>
      <c r="E850" s="4" t="s">
        <v>13</v>
      </c>
      <c r="F850" s="4" t="s">
        <v>7586</v>
      </c>
      <c r="G850" s="25">
        <v>0.01</v>
      </c>
      <c r="H850" s="25">
        <v>474.44014800000008</v>
      </c>
      <c r="I850" s="4" t="s">
        <v>7587</v>
      </c>
      <c r="J850" s="15"/>
      <c r="K850" s="15"/>
    </row>
    <row r="851" spans="1:11" ht="31.5">
      <c r="A851" s="3" t="s">
        <v>6163</v>
      </c>
      <c r="B851" s="4" t="s">
        <v>9273</v>
      </c>
      <c r="C851" s="4"/>
      <c r="D851" s="4" t="s">
        <v>9272</v>
      </c>
      <c r="E851" s="4" t="s">
        <v>13</v>
      </c>
      <c r="F851" s="4" t="s">
        <v>7586</v>
      </c>
      <c r="G851" s="25">
        <v>0.01</v>
      </c>
      <c r="H851" s="25">
        <v>152.42900400000002</v>
      </c>
      <c r="I851" s="4" t="s">
        <v>7587</v>
      </c>
      <c r="J851" s="15"/>
      <c r="K851" s="15"/>
    </row>
    <row r="852" spans="1:11" ht="31.5">
      <c r="A852" s="3" t="s">
        <v>6163</v>
      </c>
      <c r="B852" s="4" t="s">
        <v>9275</v>
      </c>
      <c r="C852" s="4"/>
      <c r="D852" s="4" t="s">
        <v>9274</v>
      </c>
      <c r="E852" s="4" t="s">
        <v>13</v>
      </c>
      <c r="F852" s="4" t="s">
        <v>7586</v>
      </c>
      <c r="G852" s="25">
        <v>0.01</v>
      </c>
      <c r="H852" s="25">
        <v>102.86640000000001</v>
      </c>
      <c r="I852" s="4" t="s">
        <v>7587</v>
      </c>
      <c r="J852" s="15"/>
      <c r="K852" s="15"/>
    </row>
    <row r="853" spans="1:11" ht="31.5">
      <c r="A853" s="3" t="s">
        <v>6163</v>
      </c>
      <c r="B853" s="4" t="s">
        <v>9277</v>
      </c>
      <c r="C853" s="4"/>
      <c r="D853" s="4" t="s">
        <v>9276</v>
      </c>
      <c r="E853" s="4" t="s">
        <v>13</v>
      </c>
      <c r="F853" s="4" t="s">
        <v>7586</v>
      </c>
      <c r="G853" s="25">
        <v>0.01</v>
      </c>
      <c r="H853" s="25">
        <v>728.2912</v>
      </c>
      <c r="I853" s="4" t="s">
        <v>7587</v>
      </c>
      <c r="J853" s="15"/>
      <c r="K853" s="15"/>
    </row>
    <row r="854" spans="1:11" ht="31.5">
      <c r="A854" s="3" t="s">
        <v>6163</v>
      </c>
      <c r="B854" s="4" t="s">
        <v>9279</v>
      </c>
      <c r="C854" s="4"/>
      <c r="D854" s="4" t="s">
        <v>9278</v>
      </c>
      <c r="E854" s="4" t="s">
        <v>13</v>
      </c>
      <c r="F854" s="4" t="s">
        <v>7586</v>
      </c>
      <c r="G854" s="25">
        <v>0.01</v>
      </c>
      <c r="H854" s="25">
        <v>201.77211600000001</v>
      </c>
      <c r="I854" s="4" t="s">
        <v>7587</v>
      </c>
      <c r="J854" s="15"/>
      <c r="K854" s="15"/>
    </row>
    <row r="855" spans="1:11" ht="31.5">
      <c r="A855" s="3" t="s">
        <v>6163</v>
      </c>
      <c r="B855" s="4" t="s">
        <v>9281</v>
      </c>
      <c r="C855" s="4"/>
      <c r="D855" s="4" t="s">
        <v>9280</v>
      </c>
      <c r="E855" s="4" t="s">
        <v>13</v>
      </c>
      <c r="F855" s="4" t="s">
        <v>7586</v>
      </c>
      <c r="G855" s="25">
        <v>0.01</v>
      </c>
      <c r="H855" s="25">
        <v>21.886956000000005</v>
      </c>
      <c r="I855" s="4" t="s">
        <v>7587</v>
      </c>
      <c r="J855" s="15"/>
      <c r="K855" s="15"/>
    </row>
    <row r="856" spans="1:11" ht="31.5">
      <c r="A856" s="3" t="s">
        <v>6163</v>
      </c>
      <c r="B856" s="4" t="s">
        <v>9283</v>
      </c>
      <c r="C856" s="4"/>
      <c r="D856" s="4" t="s">
        <v>9282</v>
      </c>
      <c r="E856" s="4" t="s">
        <v>13</v>
      </c>
      <c r="F856" s="4" t="s">
        <v>7586</v>
      </c>
      <c r="G856" s="25">
        <v>0.01</v>
      </c>
      <c r="H856" s="25">
        <v>127.59037200000002</v>
      </c>
      <c r="I856" s="4" t="s">
        <v>7587</v>
      </c>
      <c r="J856" s="15"/>
      <c r="K856" s="15"/>
    </row>
    <row r="857" spans="1:11" ht="31.5">
      <c r="A857" s="3" t="s">
        <v>6163</v>
      </c>
      <c r="B857" s="4" t="s">
        <v>9285</v>
      </c>
      <c r="C857" s="4"/>
      <c r="D857" s="4" t="s">
        <v>9284</v>
      </c>
      <c r="E857" s="4" t="s">
        <v>13</v>
      </c>
      <c r="F857" s="4" t="s">
        <v>7586</v>
      </c>
      <c r="G857" s="25">
        <v>0.01</v>
      </c>
      <c r="H857" s="25">
        <v>37.870560000000005</v>
      </c>
      <c r="I857" s="4" t="s">
        <v>7587</v>
      </c>
      <c r="J857" s="15"/>
      <c r="K857" s="15"/>
    </row>
    <row r="858" spans="1:11" ht="31.5">
      <c r="A858" s="3" t="s">
        <v>6163</v>
      </c>
      <c r="B858" s="4" t="s">
        <v>9287</v>
      </c>
      <c r="C858" s="4"/>
      <c r="D858" s="4" t="s">
        <v>9286</v>
      </c>
      <c r="E858" s="4" t="s">
        <v>13</v>
      </c>
      <c r="F858" s="4" t="s">
        <v>7586</v>
      </c>
      <c r="G858" s="25">
        <v>0.01</v>
      </c>
      <c r="H858" s="25">
        <v>38.984400000000008</v>
      </c>
      <c r="I858" s="4" t="s">
        <v>7587</v>
      </c>
      <c r="J858" s="15"/>
      <c r="K858" s="15"/>
    </row>
    <row r="859" spans="1:11" ht="31.5">
      <c r="A859" s="3" t="s">
        <v>6163</v>
      </c>
      <c r="B859" s="4" t="s">
        <v>9289</v>
      </c>
      <c r="C859" s="4"/>
      <c r="D859" s="4" t="s">
        <v>9288</v>
      </c>
      <c r="E859" s="4" t="s">
        <v>13</v>
      </c>
      <c r="F859" s="4" t="s">
        <v>7586</v>
      </c>
      <c r="G859" s="25">
        <v>0.01</v>
      </c>
      <c r="H859" s="25">
        <v>220.07440000000003</v>
      </c>
      <c r="I859" s="4" t="s">
        <v>7587</v>
      </c>
      <c r="J859" s="15"/>
      <c r="K859" s="15"/>
    </row>
    <row r="860" spans="1:11" ht="31.5">
      <c r="A860" s="3" t="s">
        <v>6163</v>
      </c>
      <c r="B860" s="4" t="s">
        <v>9291</v>
      </c>
      <c r="C860" s="4"/>
      <c r="D860" s="4" t="s">
        <v>9290</v>
      </c>
      <c r="E860" s="4" t="s">
        <v>13</v>
      </c>
      <c r="F860" s="4" t="s">
        <v>7586</v>
      </c>
      <c r="G860" s="25">
        <v>0.01</v>
      </c>
      <c r="H860" s="25">
        <v>59.55040000000001</v>
      </c>
      <c r="I860" s="4" t="s">
        <v>7587</v>
      </c>
      <c r="J860" s="15"/>
      <c r="K860" s="15"/>
    </row>
    <row r="861" spans="1:11" ht="31.5">
      <c r="A861" s="3" t="s">
        <v>6163</v>
      </c>
      <c r="B861" s="4" t="s">
        <v>9293</v>
      </c>
      <c r="C861" s="4"/>
      <c r="D861" s="4" t="s">
        <v>9292</v>
      </c>
      <c r="E861" s="4" t="s">
        <v>13</v>
      </c>
      <c r="F861" s="4" t="s">
        <v>7586</v>
      </c>
      <c r="G861" s="25">
        <v>0.08</v>
      </c>
      <c r="H861" s="25">
        <v>1409.8986720000005</v>
      </c>
      <c r="I861" s="4" t="s">
        <v>7587</v>
      </c>
      <c r="J861" s="15"/>
      <c r="K861" s="15"/>
    </row>
    <row r="862" spans="1:11" ht="31.5">
      <c r="A862" s="3" t="s">
        <v>6163</v>
      </c>
      <c r="B862" s="4" t="s">
        <v>9295</v>
      </c>
      <c r="C862" s="4"/>
      <c r="D862" s="4" t="s">
        <v>9294</v>
      </c>
      <c r="E862" s="4" t="s">
        <v>13</v>
      </c>
      <c r="F862" s="4" t="s">
        <v>7586</v>
      </c>
      <c r="G862" s="25">
        <v>0.08</v>
      </c>
      <c r="H862" s="25">
        <v>2465.8087999999998</v>
      </c>
      <c r="I862" s="4" t="s">
        <v>7587</v>
      </c>
      <c r="J862" s="15"/>
      <c r="K862" s="15"/>
    </row>
    <row r="863" spans="1:11" ht="31.5">
      <c r="A863" s="3" t="s">
        <v>6163</v>
      </c>
      <c r="B863" s="4" t="s">
        <v>9297</v>
      </c>
      <c r="C863" s="4"/>
      <c r="D863" s="4" t="s">
        <v>9296</v>
      </c>
      <c r="E863" s="4" t="s">
        <v>13</v>
      </c>
      <c r="F863" s="4" t="s">
        <v>7586</v>
      </c>
      <c r="G863" s="25">
        <v>1.6E-2</v>
      </c>
      <c r="H863" s="25">
        <v>98.519148000000015</v>
      </c>
      <c r="I863" s="4" t="s">
        <v>7587</v>
      </c>
      <c r="J863" s="15"/>
      <c r="K863" s="15"/>
    </row>
    <row r="864" spans="1:11" ht="31.5">
      <c r="A864" s="3" t="s">
        <v>6163</v>
      </c>
      <c r="B864" s="4" t="s">
        <v>9299</v>
      </c>
      <c r="C864" s="4"/>
      <c r="D864" s="4" t="s">
        <v>9298</v>
      </c>
      <c r="E864" s="4" t="s">
        <v>13</v>
      </c>
      <c r="F864" s="4" t="s">
        <v>7586</v>
      </c>
      <c r="G864" s="25">
        <v>1.6E-2</v>
      </c>
      <c r="H864" s="25">
        <v>125.52976800000003</v>
      </c>
      <c r="I864" s="4" t="s">
        <v>7587</v>
      </c>
      <c r="J864" s="15"/>
      <c r="K864" s="15"/>
    </row>
    <row r="865" spans="1:11" ht="31.5">
      <c r="A865" s="3" t="s">
        <v>6163</v>
      </c>
      <c r="B865" s="4" t="s">
        <v>9301</v>
      </c>
      <c r="C865" s="4"/>
      <c r="D865" s="4" t="s">
        <v>9300</v>
      </c>
      <c r="E865" s="4" t="s">
        <v>13</v>
      </c>
      <c r="F865" s="4" t="s">
        <v>7586</v>
      </c>
      <c r="G865" s="25">
        <v>1.6E-2</v>
      </c>
      <c r="H865" s="25">
        <v>146.74842000000004</v>
      </c>
      <c r="I865" s="4" t="s">
        <v>7587</v>
      </c>
      <c r="J865" s="15"/>
      <c r="K865" s="15"/>
    </row>
    <row r="866" spans="1:11" ht="31.5">
      <c r="A866" s="3" t="s">
        <v>6163</v>
      </c>
      <c r="B866" s="4" t="s">
        <v>9303</v>
      </c>
      <c r="C866" s="4"/>
      <c r="D866" s="4" t="s">
        <v>9302</v>
      </c>
      <c r="E866" s="4" t="s">
        <v>13</v>
      </c>
      <c r="F866" s="4" t="s">
        <v>7586</v>
      </c>
      <c r="G866" s="25">
        <v>1.6E-2</v>
      </c>
      <c r="H866" s="25">
        <v>189.29710800000007</v>
      </c>
      <c r="I866" s="4" t="s">
        <v>7587</v>
      </c>
      <c r="J866" s="15"/>
      <c r="K866" s="15"/>
    </row>
    <row r="867" spans="1:11" ht="31.5">
      <c r="A867" s="3" t="s">
        <v>6163</v>
      </c>
      <c r="B867" s="4" t="s">
        <v>9305</v>
      </c>
      <c r="C867" s="4"/>
      <c r="D867" s="4" t="s">
        <v>9304</v>
      </c>
      <c r="E867" s="4" t="s">
        <v>13</v>
      </c>
      <c r="F867" s="4" t="s">
        <v>7586</v>
      </c>
      <c r="G867" s="25">
        <v>1.6E-2</v>
      </c>
      <c r="H867" s="25">
        <v>296.83836000000008</v>
      </c>
      <c r="I867" s="4" t="s">
        <v>7587</v>
      </c>
      <c r="J867" s="15"/>
      <c r="K867" s="15"/>
    </row>
    <row r="868" spans="1:11" ht="31.5">
      <c r="A868" s="3" t="s">
        <v>6163</v>
      </c>
      <c r="B868" s="4" t="s">
        <v>9307</v>
      </c>
      <c r="C868" s="4"/>
      <c r="D868" s="4" t="s">
        <v>9306</v>
      </c>
      <c r="E868" s="4" t="s">
        <v>13</v>
      </c>
      <c r="F868" s="4" t="s">
        <v>7586</v>
      </c>
      <c r="G868" s="25">
        <v>1.6E-2</v>
      </c>
      <c r="H868" s="25">
        <v>309.03490800000009</v>
      </c>
      <c r="I868" s="4" t="s">
        <v>7587</v>
      </c>
      <c r="J868" s="15"/>
      <c r="K868" s="15"/>
    </row>
    <row r="869" spans="1:11" ht="31.5">
      <c r="A869" s="3" t="s">
        <v>6163</v>
      </c>
      <c r="B869" s="4" t="s">
        <v>9309</v>
      </c>
      <c r="C869" s="4"/>
      <c r="D869" s="4" t="s">
        <v>9308</v>
      </c>
      <c r="E869" s="4" t="s">
        <v>13</v>
      </c>
      <c r="F869" s="4" t="s">
        <v>7586</v>
      </c>
      <c r="G869" s="25">
        <v>5.7</v>
      </c>
      <c r="H869" s="25">
        <v>171650.4608</v>
      </c>
      <c r="I869" s="4" t="s">
        <v>7587</v>
      </c>
      <c r="J869" s="15"/>
      <c r="K869" s="15"/>
    </row>
    <row r="870" spans="1:11" ht="31.5">
      <c r="A870" s="3" t="s">
        <v>6163</v>
      </c>
      <c r="B870" s="4" t="s">
        <v>9311</v>
      </c>
      <c r="C870" s="4"/>
      <c r="D870" s="4" t="s">
        <v>9310</v>
      </c>
      <c r="E870" s="4" t="s">
        <v>13</v>
      </c>
      <c r="F870" s="4" t="s">
        <v>7586</v>
      </c>
      <c r="G870" s="25">
        <v>12</v>
      </c>
      <c r="H870" s="25">
        <v>299602.53960000002</v>
      </c>
      <c r="I870" s="4" t="s">
        <v>7587</v>
      </c>
      <c r="J870" s="15"/>
      <c r="K870" s="15"/>
    </row>
    <row r="871" spans="1:11" ht="31.5">
      <c r="A871" s="3" t="s">
        <v>6163</v>
      </c>
      <c r="B871" s="4" t="s">
        <v>9313</v>
      </c>
      <c r="C871" s="4"/>
      <c r="D871" s="4" t="s">
        <v>9312</v>
      </c>
      <c r="E871" s="4" t="s">
        <v>13</v>
      </c>
      <c r="F871" s="4" t="s">
        <v>7586</v>
      </c>
      <c r="G871" s="25">
        <v>0.2</v>
      </c>
      <c r="H871" s="25">
        <v>539099.06960000016</v>
      </c>
      <c r="I871" s="4" t="s">
        <v>7587</v>
      </c>
      <c r="J871" s="15"/>
      <c r="K871" s="15"/>
    </row>
    <row r="872" spans="1:11" ht="31.5">
      <c r="A872" s="3" t="s">
        <v>6163</v>
      </c>
      <c r="B872" s="4" t="s">
        <v>9315</v>
      </c>
      <c r="C872" s="4"/>
      <c r="D872" s="4" t="s">
        <v>9314</v>
      </c>
      <c r="E872" s="4" t="s">
        <v>13</v>
      </c>
      <c r="F872" s="4" t="s">
        <v>7586</v>
      </c>
      <c r="G872" s="25">
        <v>0.2</v>
      </c>
      <c r="H872" s="25">
        <v>1506004.2816000001</v>
      </c>
      <c r="I872" s="4" t="s">
        <v>7587</v>
      </c>
      <c r="J872" s="15"/>
      <c r="K872" s="15"/>
    </row>
    <row r="873" spans="1:11" ht="31.5">
      <c r="A873" s="3" t="s">
        <v>6163</v>
      </c>
      <c r="B873" s="4" t="s">
        <v>9317</v>
      </c>
      <c r="C873" s="4"/>
      <c r="D873" s="4" t="s">
        <v>9316</v>
      </c>
      <c r="E873" s="4" t="s">
        <v>13</v>
      </c>
      <c r="F873" s="4" t="s">
        <v>7586</v>
      </c>
      <c r="G873" s="25">
        <v>20</v>
      </c>
      <c r="H873" s="25">
        <v>26702.333840000007</v>
      </c>
      <c r="I873" s="4" t="s">
        <v>7587</v>
      </c>
      <c r="J873" s="15"/>
      <c r="K873" s="15"/>
    </row>
    <row r="874" spans="1:11" ht="31.5">
      <c r="A874" s="3" t="s">
        <v>6163</v>
      </c>
      <c r="B874" s="4" t="s">
        <v>9319</v>
      </c>
      <c r="C874" s="4"/>
      <c r="D874" s="4" t="s">
        <v>9318</v>
      </c>
      <c r="E874" s="4" t="s">
        <v>13</v>
      </c>
      <c r="F874" s="4" t="s">
        <v>7586</v>
      </c>
      <c r="G874" s="25">
        <v>40</v>
      </c>
      <c r="H874" s="25">
        <v>33645.084200000005</v>
      </c>
      <c r="I874" s="4" t="s">
        <v>7587</v>
      </c>
      <c r="J874" s="15"/>
      <c r="K874" s="15"/>
    </row>
    <row r="875" spans="1:11" ht="31.5">
      <c r="A875" s="3" t="s">
        <v>6163</v>
      </c>
      <c r="B875" s="4" t="s">
        <v>9321</v>
      </c>
      <c r="C875" s="4"/>
      <c r="D875" s="4" t="s">
        <v>9320</v>
      </c>
      <c r="E875" s="4" t="s">
        <v>13</v>
      </c>
      <c r="F875" s="4" t="s">
        <v>7586</v>
      </c>
      <c r="G875" s="25">
        <v>12.57</v>
      </c>
      <c r="H875" s="25">
        <v>54618.567640000008</v>
      </c>
      <c r="I875" s="4" t="s">
        <v>7587</v>
      </c>
      <c r="J875" s="15"/>
      <c r="K875" s="15"/>
    </row>
    <row r="876" spans="1:11" ht="31.5">
      <c r="A876" s="3" t="s">
        <v>6163</v>
      </c>
      <c r="B876" s="4" t="s">
        <v>9323</v>
      </c>
      <c r="C876" s="4"/>
      <c r="D876" s="4" t="s">
        <v>9322</v>
      </c>
      <c r="E876" s="4" t="s">
        <v>13</v>
      </c>
      <c r="F876" s="4" t="s">
        <v>7586</v>
      </c>
      <c r="G876" s="25">
        <v>1.24</v>
      </c>
      <c r="H876" s="25">
        <v>45081.869560000014</v>
      </c>
      <c r="I876" s="4" t="s">
        <v>7587</v>
      </c>
      <c r="J876" s="15"/>
      <c r="K876" s="15"/>
    </row>
    <row r="877" spans="1:11" ht="31.5">
      <c r="A877" s="3" t="s">
        <v>6163</v>
      </c>
      <c r="B877" s="4" t="s">
        <v>9325</v>
      </c>
      <c r="C877" s="4"/>
      <c r="D877" s="4" t="s">
        <v>9324</v>
      </c>
      <c r="E877" s="4" t="s">
        <v>13</v>
      </c>
      <c r="F877" s="4" t="s">
        <v>7586</v>
      </c>
      <c r="G877" s="25">
        <v>1.4</v>
      </c>
      <c r="H877" s="25">
        <v>43651.265840000015</v>
      </c>
      <c r="I877" s="4" t="s">
        <v>7587</v>
      </c>
      <c r="J877" s="15"/>
      <c r="K877" s="15"/>
    </row>
    <row r="878" spans="1:11" ht="31.5">
      <c r="A878" s="3" t="s">
        <v>6163</v>
      </c>
      <c r="B878" s="4" t="s">
        <v>9327</v>
      </c>
      <c r="C878" s="4"/>
      <c r="D878" s="4" t="s">
        <v>9326</v>
      </c>
      <c r="E878" s="4" t="s">
        <v>13</v>
      </c>
      <c r="F878" s="4" t="s">
        <v>7586</v>
      </c>
      <c r="G878" s="25">
        <v>1.4</v>
      </c>
      <c r="H878" s="25">
        <v>42342.256320000008</v>
      </c>
      <c r="I878" s="4" t="s">
        <v>7587</v>
      </c>
      <c r="J878" s="15"/>
      <c r="K878" s="15"/>
    </row>
    <row r="879" spans="1:11" ht="31.5">
      <c r="A879" s="3" t="s">
        <v>6163</v>
      </c>
      <c r="B879" s="4" t="s">
        <v>9329</v>
      </c>
      <c r="C879" s="4"/>
      <c r="D879" s="4" t="s">
        <v>9328</v>
      </c>
      <c r="E879" s="4" t="s">
        <v>13</v>
      </c>
      <c r="F879" s="4" t="s">
        <v>7586</v>
      </c>
      <c r="G879" s="25">
        <v>8</v>
      </c>
      <c r="H879" s="25">
        <v>216649.67688000007</v>
      </c>
      <c r="I879" s="4" t="s">
        <v>7587</v>
      </c>
      <c r="J879" s="15"/>
      <c r="K879" s="15"/>
    </row>
    <row r="880" spans="1:11" ht="31.5">
      <c r="A880" s="3" t="s">
        <v>6163</v>
      </c>
      <c r="B880" s="4" t="s">
        <v>9331</v>
      </c>
      <c r="C880" s="4"/>
      <c r="D880" s="4" t="s">
        <v>9330</v>
      </c>
      <c r="E880" s="4" t="s">
        <v>13</v>
      </c>
      <c r="F880" s="4" t="s">
        <v>7586</v>
      </c>
      <c r="G880" s="25">
        <v>8</v>
      </c>
      <c r="H880" s="25">
        <v>314888.07532000006</v>
      </c>
      <c r="I880" s="4" t="s">
        <v>7587</v>
      </c>
      <c r="J880" s="15"/>
      <c r="K880" s="15"/>
    </row>
    <row r="881" spans="1:11" ht="31.5">
      <c r="A881" s="3" t="s">
        <v>6163</v>
      </c>
      <c r="B881" s="4" t="s">
        <v>9333</v>
      </c>
      <c r="C881" s="4"/>
      <c r="D881" s="4" t="s">
        <v>9332</v>
      </c>
      <c r="E881" s="4" t="s">
        <v>13</v>
      </c>
      <c r="F881" s="4" t="s">
        <v>7586</v>
      </c>
      <c r="G881" s="25">
        <v>2.0299999999999998</v>
      </c>
      <c r="H881" s="25">
        <v>44502.982160000007</v>
      </c>
      <c r="I881" s="4" t="s">
        <v>7587</v>
      </c>
      <c r="J881" s="15"/>
      <c r="K881" s="15"/>
    </row>
    <row r="882" spans="1:11" ht="31.5">
      <c r="A882" s="3" t="s">
        <v>6163</v>
      </c>
      <c r="B882" s="4" t="s">
        <v>9335</v>
      </c>
      <c r="C882" s="4"/>
      <c r="D882" s="4" t="s">
        <v>9334</v>
      </c>
      <c r="E882" s="4" t="s">
        <v>13</v>
      </c>
      <c r="F882" s="4" t="s">
        <v>7586</v>
      </c>
      <c r="G882" s="25">
        <v>10</v>
      </c>
      <c r="H882" s="25">
        <v>111765.67584000001</v>
      </c>
      <c r="I882" s="4" t="s">
        <v>7587</v>
      </c>
      <c r="J882" s="15"/>
      <c r="K882" s="15"/>
    </row>
    <row r="883" spans="1:11">
      <c r="A883" s="15"/>
      <c r="B883" s="15"/>
      <c r="C883" s="3"/>
      <c r="D883" s="3"/>
      <c r="E883" s="15"/>
      <c r="F883" s="15"/>
      <c r="G883" s="15"/>
      <c r="H883" s="17"/>
      <c r="I883" s="15"/>
      <c r="J883" s="15"/>
      <c r="K883" s="15"/>
    </row>
    <row r="884" spans="1:11">
      <c r="A884" s="23"/>
      <c r="B884" s="39"/>
      <c r="C884" s="23"/>
      <c r="D884" s="23" t="s">
        <v>16449</v>
      </c>
      <c r="E884" s="39"/>
      <c r="F884" s="39"/>
      <c r="G884" s="39"/>
      <c r="H884" s="40"/>
      <c r="I884" s="39"/>
      <c r="J884" s="39"/>
      <c r="K884" s="39"/>
    </row>
    <row r="885" spans="1:11" ht="31.5">
      <c r="A885" s="3" t="s">
        <v>16449</v>
      </c>
      <c r="B885" s="26"/>
      <c r="C885" s="26"/>
      <c r="D885" s="27" t="s">
        <v>16450</v>
      </c>
      <c r="E885" s="28"/>
      <c r="F885" s="28"/>
      <c r="G885" s="29"/>
      <c r="H885" s="30"/>
      <c r="I885" s="28"/>
      <c r="J885" s="6" t="s">
        <v>16451</v>
      </c>
      <c r="K885" s="6" t="s">
        <v>16452</v>
      </c>
    </row>
    <row r="886" spans="1:11">
      <c r="A886" s="3" t="s">
        <v>16449</v>
      </c>
      <c r="B886" s="5"/>
      <c r="C886" s="10"/>
      <c r="D886" s="11" t="s">
        <v>16453</v>
      </c>
      <c r="E886" s="6" t="s">
        <v>13</v>
      </c>
      <c r="F886" s="6"/>
      <c r="G886" s="31">
        <v>1.4</v>
      </c>
      <c r="H886" s="32">
        <v>201458</v>
      </c>
      <c r="I886" s="6" t="s">
        <v>4268</v>
      </c>
      <c r="J886" s="6" t="s">
        <v>16451</v>
      </c>
      <c r="K886" s="6" t="s">
        <v>16454</v>
      </c>
    </row>
    <row r="887" spans="1:11">
      <c r="A887" s="3" t="s">
        <v>16449</v>
      </c>
      <c r="B887" s="5"/>
      <c r="C887" s="10"/>
      <c r="D887" s="11" t="s">
        <v>16455</v>
      </c>
      <c r="E887" s="6" t="s">
        <v>13</v>
      </c>
      <c r="F887" s="6"/>
      <c r="G887" s="31">
        <v>1.7</v>
      </c>
      <c r="H887" s="32">
        <v>235993</v>
      </c>
      <c r="I887" s="6" t="s">
        <v>4268</v>
      </c>
      <c r="J887" s="6" t="s">
        <v>16451</v>
      </c>
      <c r="K887" s="6" t="s">
        <v>16456</v>
      </c>
    </row>
    <row r="888" spans="1:11">
      <c r="A888" s="3" t="s">
        <v>16449</v>
      </c>
      <c r="B888" s="5"/>
      <c r="C888" s="10"/>
      <c r="D888" s="11" t="s">
        <v>16457</v>
      </c>
      <c r="E888" s="6" t="s">
        <v>13</v>
      </c>
      <c r="F888" s="6"/>
      <c r="G888" s="31">
        <v>1.8</v>
      </c>
      <c r="H888" s="32">
        <v>236493</v>
      </c>
      <c r="I888" s="6" t="s">
        <v>4268</v>
      </c>
      <c r="J888" s="6" t="s">
        <v>16451</v>
      </c>
      <c r="K888" s="6" t="s">
        <v>16458</v>
      </c>
    </row>
    <row r="889" spans="1:11">
      <c r="A889" s="3" t="s">
        <v>16449</v>
      </c>
      <c r="B889" s="5"/>
      <c r="C889" s="10"/>
      <c r="D889" s="11" t="s">
        <v>16459</v>
      </c>
      <c r="E889" s="6" t="s">
        <v>13</v>
      </c>
      <c r="F889" s="6"/>
      <c r="G889" s="31">
        <v>1.8</v>
      </c>
      <c r="H889" s="32">
        <v>244626</v>
      </c>
      <c r="I889" s="6" t="s">
        <v>4268</v>
      </c>
      <c r="J889" s="6" t="s">
        <v>16451</v>
      </c>
      <c r="K889" s="6" t="s">
        <v>16460</v>
      </c>
    </row>
    <row r="890" spans="1:11">
      <c r="A890" s="3" t="s">
        <v>16449</v>
      </c>
      <c r="B890" s="5" t="s">
        <v>16461</v>
      </c>
      <c r="C890" s="10"/>
      <c r="D890" s="11" t="s">
        <v>16462</v>
      </c>
      <c r="E890" s="6" t="s">
        <v>13</v>
      </c>
      <c r="F890" s="6"/>
      <c r="G890" s="31">
        <v>2.2000000000000002</v>
      </c>
      <c r="H890" s="32">
        <v>628115</v>
      </c>
      <c r="I890" s="6" t="s">
        <v>4268</v>
      </c>
      <c r="J890" s="6" t="s">
        <v>16451</v>
      </c>
      <c r="K890" s="6" t="s">
        <v>16463</v>
      </c>
    </row>
    <row r="891" spans="1:11">
      <c r="A891" s="3" t="s">
        <v>16449</v>
      </c>
      <c r="B891" s="5" t="s">
        <v>16464</v>
      </c>
      <c r="C891" s="10"/>
      <c r="D891" s="11" t="s">
        <v>16465</v>
      </c>
      <c r="E891" s="6" t="s">
        <v>13</v>
      </c>
      <c r="F891" s="6"/>
      <c r="G891" s="31">
        <v>2.9</v>
      </c>
      <c r="H891" s="32">
        <v>615883</v>
      </c>
      <c r="I891" s="6" t="s">
        <v>4268</v>
      </c>
      <c r="J891" s="6" t="s">
        <v>16451</v>
      </c>
      <c r="K891" s="6" t="s">
        <v>16466</v>
      </c>
    </row>
    <row r="892" spans="1:11">
      <c r="A892" s="3" t="s">
        <v>16449</v>
      </c>
      <c r="B892" s="5"/>
      <c r="C892" s="10"/>
      <c r="D892" s="11" t="s">
        <v>16467</v>
      </c>
      <c r="E892" s="6" t="s">
        <v>13</v>
      </c>
      <c r="F892" s="6"/>
      <c r="G892" s="31">
        <v>3.4</v>
      </c>
      <c r="H892" s="32">
        <v>1101675</v>
      </c>
      <c r="I892" s="6" t="s">
        <v>4268</v>
      </c>
      <c r="J892" s="6" t="s">
        <v>16451</v>
      </c>
      <c r="K892" s="6" t="s">
        <v>16468</v>
      </c>
    </row>
    <row r="893" spans="1:11" ht="31.5">
      <c r="A893" s="3" t="s">
        <v>16449</v>
      </c>
      <c r="B893" s="5"/>
      <c r="C893" s="10"/>
      <c r="D893" s="11" t="s">
        <v>16469</v>
      </c>
      <c r="E893" s="6"/>
      <c r="F893" s="6"/>
      <c r="G893" s="31"/>
      <c r="H893" s="32"/>
      <c r="I893" s="6"/>
      <c r="J893" s="6" t="s">
        <v>16451</v>
      </c>
      <c r="K893" s="6" t="s">
        <v>16470</v>
      </c>
    </row>
    <row r="894" spans="1:11" ht="47.25">
      <c r="A894" s="3" t="s">
        <v>16449</v>
      </c>
      <c r="B894" s="5" t="s">
        <v>16511</v>
      </c>
      <c r="C894" s="10"/>
      <c r="D894" s="11" t="s">
        <v>16512</v>
      </c>
      <c r="E894" s="6" t="s">
        <v>13</v>
      </c>
      <c r="F894" s="6"/>
      <c r="G894" s="31">
        <v>0.52777777777777779</v>
      </c>
      <c r="H894" s="32">
        <v>19408.75</v>
      </c>
      <c r="I894" s="6" t="s">
        <v>4268</v>
      </c>
      <c r="J894" s="6" t="s">
        <v>16451</v>
      </c>
      <c r="K894" s="6" t="s">
        <v>16513</v>
      </c>
    </row>
    <row r="895" spans="1:11" ht="31.5">
      <c r="A895" s="3" t="s">
        <v>16449</v>
      </c>
      <c r="B895" s="5">
        <v>393261</v>
      </c>
      <c r="C895" s="10"/>
      <c r="D895" s="11" t="s">
        <v>16514</v>
      </c>
      <c r="E895" s="6" t="s">
        <v>13</v>
      </c>
      <c r="F895" s="6"/>
      <c r="G895" s="31">
        <v>1.1000000000000001</v>
      </c>
      <c r="H895" s="32">
        <v>39015</v>
      </c>
      <c r="I895" s="6" t="s">
        <v>4268</v>
      </c>
      <c r="J895" s="6" t="s">
        <v>16451</v>
      </c>
      <c r="K895" s="6" t="s">
        <v>16515</v>
      </c>
    </row>
    <row r="896" spans="1:11" ht="31.5">
      <c r="A896" s="3" t="s">
        <v>16449</v>
      </c>
      <c r="B896" s="5">
        <v>393262</v>
      </c>
      <c r="C896" s="10"/>
      <c r="D896" s="11" t="s">
        <v>16516</v>
      </c>
      <c r="E896" s="6" t="s">
        <v>13</v>
      </c>
      <c r="F896" s="6"/>
      <c r="G896" s="31">
        <v>1.1000000000000001</v>
      </c>
      <c r="H896" s="32">
        <v>40627.5</v>
      </c>
      <c r="I896" s="6" t="s">
        <v>4268</v>
      </c>
      <c r="J896" s="6" t="s">
        <v>16451</v>
      </c>
      <c r="K896" s="6" t="s">
        <v>16517</v>
      </c>
    </row>
    <row r="897" spans="1:11" ht="31.5">
      <c r="A897" s="3" t="s">
        <v>16449</v>
      </c>
      <c r="B897" s="5">
        <v>393263</v>
      </c>
      <c r="C897" s="10"/>
      <c r="D897" s="11" t="s">
        <v>16518</v>
      </c>
      <c r="E897" s="6" t="s">
        <v>13</v>
      </c>
      <c r="F897" s="6"/>
      <c r="G897" s="31">
        <v>2.0375000000000001</v>
      </c>
      <c r="H897" s="32">
        <v>65000</v>
      </c>
      <c r="I897" s="6" t="s">
        <v>4268</v>
      </c>
      <c r="J897" s="6" t="s">
        <v>16451</v>
      </c>
      <c r="K897" s="6" t="s">
        <v>16519</v>
      </c>
    </row>
    <row r="898" spans="1:11" ht="31.5">
      <c r="A898" s="3" t="s">
        <v>16449</v>
      </c>
      <c r="B898" s="5">
        <v>393264</v>
      </c>
      <c r="C898" s="10"/>
      <c r="D898" s="11" t="s">
        <v>16520</v>
      </c>
      <c r="E898" s="6" t="s">
        <v>13</v>
      </c>
      <c r="F898" s="6"/>
      <c r="G898" s="31">
        <v>2.0625</v>
      </c>
      <c r="H898" s="32">
        <v>66637.5</v>
      </c>
      <c r="I898" s="6" t="s">
        <v>4268</v>
      </c>
      <c r="J898" s="6" t="s">
        <v>16451</v>
      </c>
      <c r="K898" s="6" t="s">
        <v>16521</v>
      </c>
    </row>
    <row r="899" spans="1:11" ht="31.5">
      <c r="A899" s="3" t="s">
        <v>16449</v>
      </c>
      <c r="B899" s="5">
        <v>393265</v>
      </c>
      <c r="C899" s="10"/>
      <c r="D899" s="11" t="s">
        <v>16522</v>
      </c>
      <c r="E899" s="6" t="s">
        <v>13</v>
      </c>
      <c r="F899" s="6"/>
      <c r="G899" s="31">
        <v>5</v>
      </c>
      <c r="H899" s="32">
        <v>94260</v>
      </c>
      <c r="I899" s="6" t="s">
        <v>4268</v>
      </c>
      <c r="J899" s="6" t="s">
        <v>16451</v>
      </c>
      <c r="K899" s="6" t="s">
        <v>16523</v>
      </c>
    </row>
    <row r="900" spans="1:11" ht="31.5">
      <c r="A900" s="3" t="s">
        <v>16449</v>
      </c>
      <c r="B900" s="5">
        <v>393266</v>
      </c>
      <c r="C900" s="10"/>
      <c r="D900" s="11" t="s">
        <v>16524</v>
      </c>
      <c r="E900" s="6" t="s">
        <v>13</v>
      </c>
      <c r="F900" s="6"/>
      <c r="G900" s="31">
        <v>5.0999999999999996</v>
      </c>
      <c r="H900" s="32">
        <v>95897.5</v>
      </c>
      <c r="I900" s="6" t="s">
        <v>4268</v>
      </c>
      <c r="J900" s="6" t="s">
        <v>16451</v>
      </c>
      <c r="K900" s="6" t="s">
        <v>16525</v>
      </c>
    </row>
    <row r="901" spans="1:11" ht="31.5">
      <c r="A901" s="3" t="s">
        <v>16449</v>
      </c>
      <c r="B901" s="5">
        <v>393267</v>
      </c>
      <c r="C901" s="10"/>
      <c r="D901" s="11" t="s">
        <v>16526</v>
      </c>
      <c r="E901" s="6" t="s">
        <v>13</v>
      </c>
      <c r="F901" s="6"/>
      <c r="G901" s="31">
        <v>5.35</v>
      </c>
      <c r="H901" s="32">
        <v>133273.75</v>
      </c>
      <c r="I901" s="6" t="s">
        <v>4268</v>
      </c>
      <c r="J901" s="6" t="s">
        <v>16451</v>
      </c>
      <c r="K901" s="6" t="s">
        <v>16527</v>
      </c>
    </row>
    <row r="902" spans="1:11" ht="31.5">
      <c r="A902" s="3" t="s">
        <v>16449</v>
      </c>
      <c r="B902" s="5">
        <v>393268</v>
      </c>
      <c r="C902" s="10"/>
      <c r="D902" s="11" t="s">
        <v>16528</v>
      </c>
      <c r="E902" s="6" t="s">
        <v>13</v>
      </c>
      <c r="F902" s="6"/>
      <c r="G902" s="31">
        <v>13.5</v>
      </c>
      <c r="H902" s="32">
        <v>234036.25</v>
      </c>
      <c r="I902" s="6" t="s">
        <v>4268</v>
      </c>
      <c r="J902" s="6" t="s">
        <v>16451</v>
      </c>
      <c r="K902" s="6" t="s">
        <v>16529</v>
      </c>
    </row>
    <row r="903" spans="1:11" ht="31.5">
      <c r="A903" s="3" t="s">
        <v>16449</v>
      </c>
      <c r="B903" s="5">
        <v>393269</v>
      </c>
      <c r="C903" s="10"/>
      <c r="D903" s="11" t="s">
        <v>16530</v>
      </c>
      <c r="E903" s="6" t="s">
        <v>13</v>
      </c>
      <c r="F903" s="6"/>
      <c r="G903" s="31">
        <v>15</v>
      </c>
      <c r="H903" s="32">
        <v>263296.25</v>
      </c>
      <c r="I903" s="6" t="s">
        <v>4268</v>
      </c>
      <c r="J903" s="6" t="s">
        <v>16451</v>
      </c>
      <c r="K903" s="6" t="s">
        <v>16531</v>
      </c>
    </row>
    <row r="904" spans="1:11" ht="31.5">
      <c r="A904" s="3" t="s">
        <v>16449</v>
      </c>
      <c r="B904" s="5">
        <v>393270</v>
      </c>
      <c r="C904" s="10"/>
      <c r="D904" s="11" t="s">
        <v>16532</v>
      </c>
      <c r="E904" s="6" t="s">
        <v>13</v>
      </c>
      <c r="F904" s="6"/>
      <c r="G904" s="31">
        <v>15</v>
      </c>
      <c r="H904" s="32">
        <v>302311.25</v>
      </c>
      <c r="I904" s="6" t="s">
        <v>4268</v>
      </c>
      <c r="J904" s="6" t="s">
        <v>16451</v>
      </c>
      <c r="K904" s="6" t="s">
        <v>16533</v>
      </c>
    </row>
    <row r="905" spans="1:11" ht="31.5">
      <c r="A905" s="3" t="s">
        <v>16449</v>
      </c>
      <c r="B905" s="5">
        <v>393271</v>
      </c>
      <c r="C905" s="10"/>
      <c r="D905" s="11" t="s">
        <v>16534</v>
      </c>
      <c r="E905" s="6" t="s">
        <v>13</v>
      </c>
      <c r="F905" s="6"/>
      <c r="G905" s="31">
        <v>36.5</v>
      </c>
      <c r="H905" s="32">
        <v>859801.25</v>
      </c>
      <c r="I905" s="6" t="s">
        <v>4268</v>
      </c>
      <c r="J905" s="6" t="s">
        <v>16451</v>
      </c>
      <c r="K905" s="6" t="s">
        <v>16535</v>
      </c>
    </row>
    <row r="906" spans="1:11" ht="31.5">
      <c r="A906" s="3" t="s">
        <v>16449</v>
      </c>
      <c r="B906" s="5">
        <v>393272</v>
      </c>
      <c r="C906" s="10"/>
      <c r="D906" s="11" t="s">
        <v>16536</v>
      </c>
      <c r="E906" s="6" t="s">
        <v>13</v>
      </c>
      <c r="F906" s="6"/>
      <c r="G906" s="31">
        <v>36.5</v>
      </c>
      <c r="H906" s="32">
        <v>879283.75</v>
      </c>
      <c r="I906" s="6" t="s">
        <v>4268</v>
      </c>
      <c r="J906" s="6" t="s">
        <v>16451</v>
      </c>
      <c r="K906" s="6" t="s">
        <v>16537</v>
      </c>
    </row>
    <row r="907" spans="1:11" ht="31.5">
      <c r="A907" s="3" t="s">
        <v>16449</v>
      </c>
      <c r="B907" s="5">
        <v>393273</v>
      </c>
      <c r="C907" s="10"/>
      <c r="D907" s="11" t="s">
        <v>16538</v>
      </c>
      <c r="E907" s="6" t="s">
        <v>13</v>
      </c>
      <c r="F907" s="6"/>
      <c r="G907" s="31">
        <v>43.2</v>
      </c>
      <c r="H907" s="32">
        <v>996326.25</v>
      </c>
      <c r="I907" s="6" t="s">
        <v>4268</v>
      </c>
      <c r="J907" s="6" t="s">
        <v>16451</v>
      </c>
      <c r="K907" s="6" t="s">
        <v>16539</v>
      </c>
    </row>
    <row r="908" spans="1:11" ht="31.5">
      <c r="A908" s="3" t="s">
        <v>16449</v>
      </c>
      <c r="B908" s="5">
        <v>393538</v>
      </c>
      <c r="C908" s="10"/>
      <c r="D908" s="11" t="s">
        <v>16540</v>
      </c>
      <c r="E908" s="6" t="s">
        <v>13</v>
      </c>
      <c r="F908" s="6"/>
      <c r="G908" s="31">
        <v>0.75187499999999996</v>
      </c>
      <c r="H908" s="32">
        <v>23305</v>
      </c>
      <c r="I908" s="6" t="s">
        <v>4268</v>
      </c>
      <c r="J908" s="6" t="s">
        <v>16451</v>
      </c>
      <c r="K908" s="6" t="s">
        <v>16541</v>
      </c>
    </row>
    <row r="909" spans="1:11" ht="31.5">
      <c r="A909" s="3" t="s">
        <v>16449</v>
      </c>
      <c r="B909" s="5" t="s">
        <v>16542</v>
      </c>
      <c r="C909" s="10"/>
      <c r="D909" s="11" t="s">
        <v>16543</v>
      </c>
      <c r="E909" s="6" t="s">
        <v>13</v>
      </c>
      <c r="F909" s="6"/>
      <c r="G909" s="31">
        <v>0.61111111111111116</v>
      </c>
      <c r="H909" s="32">
        <v>20202.5</v>
      </c>
      <c r="I909" s="6" t="s">
        <v>4268</v>
      </c>
      <c r="J909" s="6" t="s">
        <v>16451</v>
      </c>
      <c r="K909" s="6" t="s">
        <v>16544</v>
      </c>
    </row>
    <row r="910" spans="1:11" ht="31.5">
      <c r="A910" s="3" t="s">
        <v>16449</v>
      </c>
      <c r="B910" s="5">
        <v>393358</v>
      </c>
      <c r="C910" s="10"/>
      <c r="D910" s="11" t="s">
        <v>16545</v>
      </c>
      <c r="E910" s="6" t="s">
        <v>13</v>
      </c>
      <c r="F910" s="6"/>
      <c r="G910" s="31">
        <v>1.5</v>
      </c>
      <c r="H910" s="32">
        <v>60135</v>
      </c>
      <c r="I910" s="6" t="s">
        <v>4268</v>
      </c>
      <c r="J910" s="6" t="s">
        <v>16451</v>
      </c>
      <c r="K910" s="6" t="s">
        <v>16546</v>
      </c>
    </row>
    <row r="911" spans="1:11" ht="31.5">
      <c r="A911" s="3" t="s">
        <v>16449</v>
      </c>
      <c r="B911" s="5">
        <v>393359</v>
      </c>
      <c r="C911" s="10"/>
      <c r="D911" s="11" t="s">
        <v>16547</v>
      </c>
      <c r="E911" s="6" t="s">
        <v>13</v>
      </c>
      <c r="F911" s="6"/>
      <c r="G911" s="31">
        <v>1.35</v>
      </c>
      <c r="H911" s="32">
        <v>61772.5</v>
      </c>
      <c r="I911" s="6" t="s">
        <v>4268</v>
      </c>
      <c r="J911" s="6" t="s">
        <v>16451</v>
      </c>
      <c r="K911" s="6" t="s">
        <v>16548</v>
      </c>
    </row>
    <row r="912" spans="1:11" ht="31.5">
      <c r="A912" s="3" t="s">
        <v>16449</v>
      </c>
      <c r="B912" s="5">
        <v>393360</v>
      </c>
      <c r="C912" s="10"/>
      <c r="D912" s="11" t="s">
        <v>16549</v>
      </c>
      <c r="E912" s="6" t="s">
        <v>13</v>
      </c>
      <c r="F912" s="6"/>
      <c r="G912" s="31">
        <v>2.2999999999999998</v>
      </c>
      <c r="H912" s="32">
        <v>81255</v>
      </c>
      <c r="I912" s="6" t="s">
        <v>4268</v>
      </c>
      <c r="J912" s="6" t="s">
        <v>16451</v>
      </c>
      <c r="K912" s="6" t="s">
        <v>16550</v>
      </c>
    </row>
    <row r="913" spans="1:11" ht="31.5">
      <c r="A913" s="3" t="s">
        <v>16449</v>
      </c>
      <c r="B913" s="5">
        <v>393361</v>
      </c>
      <c r="C913" s="10"/>
      <c r="D913" s="11" t="s">
        <v>16551</v>
      </c>
      <c r="E913" s="6" t="s">
        <v>13</v>
      </c>
      <c r="F913" s="6"/>
      <c r="G913" s="31">
        <v>3.1</v>
      </c>
      <c r="H913" s="32">
        <v>86145</v>
      </c>
      <c r="I913" s="6" t="s">
        <v>4268</v>
      </c>
      <c r="J913" s="6" t="s">
        <v>16451</v>
      </c>
      <c r="K913" s="6" t="s">
        <v>16552</v>
      </c>
    </row>
    <row r="914" spans="1:11" ht="31.5">
      <c r="A914" s="3" t="s">
        <v>16449</v>
      </c>
      <c r="B914" s="5">
        <v>393362</v>
      </c>
      <c r="C914" s="10"/>
      <c r="D914" s="11" t="s">
        <v>16553</v>
      </c>
      <c r="E914" s="6" t="s">
        <v>13</v>
      </c>
      <c r="F914" s="6"/>
      <c r="G914" s="31">
        <v>6.1849999999999996</v>
      </c>
      <c r="H914" s="32">
        <v>123521.25</v>
      </c>
      <c r="I914" s="6" t="s">
        <v>4268</v>
      </c>
      <c r="J914" s="6" t="s">
        <v>16451</v>
      </c>
      <c r="K914" s="6" t="s">
        <v>16554</v>
      </c>
    </row>
    <row r="915" spans="1:11" ht="31.5">
      <c r="A915" s="3" t="s">
        <v>16449</v>
      </c>
      <c r="B915" s="5">
        <v>393363</v>
      </c>
      <c r="C915" s="10"/>
      <c r="D915" s="11" t="s">
        <v>16555</v>
      </c>
      <c r="E915" s="6" t="s">
        <v>13</v>
      </c>
      <c r="F915" s="6"/>
      <c r="G915" s="31">
        <v>6.1849999999999996</v>
      </c>
      <c r="H915" s="32">
        <v>126772.5</v>
      </c>
      <c r="I915" s="6" t="s">
        <v>4268</v>
      </c>
      <c r="J915" s="6" t="s">
        <v>16451</v>
      </c>
      <c r="K915" s="6" t="s">
        <v>16556</v>
      </c>
    </row>
    <row r="916" spans="1:11" ht="31.5">
      <c r="A916" s="3" t="s">
        <v>16449</v>
      </c>
      <c r="B916" s="5">
        <v>393364</v>
      </c>
      <c r="C916" s="10"/>
      <c r="D916" s="11" t="s">
        <v>16557</v>
      </c>
      <c r="E916" s="6" t="s">
        <v>13</v>
      </c>
      <c r="F916" s="6"/>
      <c r="G916" s="31">
        <v>6.3049999999999997</v>
      </c>
      <c r="H916" s="32">
        <v>162535</v>
      </c>
      <c r="I916" s="6" t="s">
        <v>4268</v>
      </c>
      <c r="J916" s="6" t="s">
        <v>16451</v>
      </c>
      <c r="K916" s="6" t="s">
        <v>16558</v>
      </c>
    </row>
    <row r="917" spans="1:11" ht="31.5">
      <c r="A917" s="3" t="s">
        <v>16449</v>
      </c>
      <c r="B917" s="5">
        <v>393365</v>
      </c>
      <c r="C917" s="10"/>
      <c r="D917" s="11" t="s">
        <v>16559</v>
      </c>
      <c r="E917" s="6" t="s">
        <v>13</v>
      </c>
      <c r="F917" s="6"/>
      <c r="G917" s="31">
        <v>16.7</v>
      </c>
      <c r="H917" s="32">
        <v>331571.25</v>
      </c>
      <c r="I917" s="6" t="s">
        <v>4268</v>
      </c>
      <c r="J917" s="6" t="s">
        <v>16451</v>
      </c>
      <c r="K917" s="6" t="s">
        <v>16560</v>
      </c>
    </row>
    <row r="918" spans="1:11" ht="31.5">
      <c r="A918" s="3" t="s">
        <v>16449</v>
      </c>
      <c r="B918" s="5">
        <v>393366</v>
      </c>
      <c r="C918" s="10"/>
      <c r="D918" s="11" t="s">
        <v>16561</v>
      </c>
      <c r="E918" s="6" t="s">
        <v>13</v>
      </c>
      <c r="F918" s="6"/>
      <c r="G918" s="31">
        <v>17.3</v>
      </c>
      <c r="H918" s="32">
        <v>380315</v>
      </c>
      <c r="I918" s="6" t="s">
        <v>4268</v>
      </c>
      <c r="J918" s="6" t="s">
        <v>16451</v>
      </c>
      <c r="K918" s="6" t="s">
        <v>16562</v>
      </c>
    </row>
    <row r="919" spans="1:11" ht="31.5">
      <c r="A919" s="3" t="s">
        <v>16449</v>
      </c>
      <c r="B919" s="5">
        <v>393367</v>
      </c>
      <c r="C919" s="10"/>
      <c r="D919" s="11" t="s">
        <v>16563</v>
      </c>
      <c r="E919" s="6" t="s">
        <v>13</v>
      </c>
      <c r="F919" s="6"/>
      <c r="G919" s="31">
        <v>18.899999999999999</v>
      </c>
      <c r="H919" s="32">
        <v>419328.75</v>
      </c>
      <c r="I919" s="6" t="s">
        <v>4268</v>
      </c>
      <c r="J919" s="6" t="s">
        <v>16451</v>
      </c>
      <c r="K919" s="6" t="s">
        <v>16564</v>
      </c>
    </row>
    <row r="920" spans="1:11" ht="31.5">
      <c r="A920" s="3" t="s">
        <v>16449</v>
      </c>
      <c r="B920" s="5">
        <v>393368</v>
      </c>
      <c r="C920" s="10"/>
      <c r="D920" s="11" t="s">
        <v>16565</v>
      </c>
      <c r="E920" s="6" t="s">
        <v>13</v>
      </c>
      <c r="F920" s="6"/>
      <c r="G920" s="31">
        <v>45.9</v>
      </c>
      <c r="H920" s="32">
        <v>1132851.25</v>
      </c>
      <c r="I920" s="6" t="s">
        <v>4268</v>
      </c>
      <c r="J920" s="6" t="s">
        <v>16451</v>
      </c>
      <c r="K920" s="6" t="s">
        <v>16566</v>
      </c>
    </row>
    <row r="921" spans="1:11" ht="31.5">
      <c r="A921" s="3" t="s">
        <v>16449</v>
      </c>
      <c r="B921" s="5">
        <v>393369</v>
      </c>
      <c r="C921" s="10"/>
      <c r="D921" s="11" t="s">
        <v>16567</v>
      </c>
      <c r="E921" s="6" t="s">
        <v>13</v>
      </c>
      <c r="F921" s="6"/>
      <c r="G921" s="31">
        <v>46</v>
      </c>
      <c r="H921" s="32">
        <v>1152358.75</v>
      </c>
      <c r="I921" s="6" t="s">
        <v>4268</v>
      </c>
      <c r="J921" s="6" t="s">
        <v>16451</v>
      </c>
      <c r="K921" s="6" t="s">
        <v>16568</v>
      </c>
    </row>
    <row r="922" spans="1:11" ht="31.5">
      <c r="A922" s="3" t="s">
        <v>16449</v>
      </c>
      <c r="B922" s="5">
        <v>393370</v>
      </c>
      <c r="C922" s="10"/>
      <c r="D922" s="11" t="s">
        <v>16569</v>
      </c>
      <c r="E922" s="6" t="s">
        <v>13</v>
      </c>
      <c r="F922" s="6"/>
      <c r="G922" s="31">
        <v>43.2</v>
      </c>
      <c r="H922" s="32">
        <v>1327872.5</v>
      </c>
      <c r="I922" s="6" t="s">
        <v>4268</v>
      </c>
      <c r="J922" s="6" t="s">
        <v>16451</v>
      </c>
      <c r="K922" s="6" t="s">
        <v>16570</v>
      </c>
    </row>
    <row r="923" spans="1:11" ht="47.25">
      <c r="A923" s="3" t="s">
        <v>16449</v>
      </c>
      <c r="B923" s="5" t="s">
        <v>16571</v>
      </c>
      <c r="C923" s="10"/>
      <c r="D923" s="11" t="s">
        <v>16572</v>
      </c>
      <c r="E923" s="6" t="s">
        <v>13</v>
      </c>
      <c r="F923" s="6"/>
      <c r="G923" s="31">
        <v>0.72</v>
      </c>
      <c r="H923" s="32">
        <v>22361.25</v>
      </c>
      <c r="I923" s="6" t="s">
        <v>4268</v>
      </c>
      <c r="J923" s="6" t="s">
        <v>16451</v>
      </c>
      <c r="K923" s="6" t="s">
        <v>16573</v>
      </c>
    </row>
    <row r="924" spans="1:11" ht="31.5">
      <c r="A924" s="3" t="s">
        <v>16449</v>
      </c>
      <c r="B924" s="5">
        <v>393274</v>
      </c>
      <c r="C924" s="10"/>
      <c r="D924" s="11" t="s">
        <v>16574</v>
      </c>
      <c r="E924" s="6" t="s">
        <v>13</v>
      </c>
      <c r="F924" s="6"/>
      <c r="G924" s="31">
        <v>2.1</v>
      </c>
      <c r="H924" s="32">
        <v>42266.25</v>
      </c>
      <c r="I924" s="6" t="s">
        <v>4268</v>
      </c>
      <c r="J924" s="6" t="s">
        <v>16451</v>
      </c>
      <c r="K924" s="6" t="s">
        <v>16575</v>
      </c>
    </row>
    <row r="925" spans="1:11" ht="31.5">
      <c r="A925" s="3" t="s">
        <v>16449</v>
      </c>
      <c r="B925" s="5">
        <v>393275</v>
      </c>
      <c r="C925" s="10"/>
      <c r="D925" s="11" t="s">
        <v>16576</v>
      </c>
      <c r="E925" s="6" t="s">
        <v>13</v>
      </c>
      <c r="F925" s="6"/>
      <c r="G925" s="31">
        <v>2.125</v>
      </c>
      <c r="H925" s="32">
        <v>45517.5</v>
      </c>
      <c r="I925" s="6" t="s">
        <v>4268</v>
      </c>
      <c r="J925" s="6" t="s">
        <v>16451</v>
      </c>
      <c r="K925" s="6" t="s">
        <v>16577</v>
      </c>
    </row>
    <row r="926" spans="1:11" ht="31.5">
      <c r="A926" s="3" t="s">
        <v>16449</v>
      </c>
      <c r="B926" s="5">
        <v>393276</v>
      </c>
      <c r="C926" s="10"/>
      <c r="D926" s="11" t="s">
        <v>16578</v>
      </c>
      <c r="E926" s="6" t="s">
        <v>13</v>
      </c>
      <c r="F926" s="6"/>
      <c r="G926" s="31">
        <v>2.875</v>
      </c>
      <c r="H926" s="32">
        <v>68250</v>
      </c>
      <c r="I926" s="6" t="s">
        <v>4268</v>
      </c>
      <c r="J926" s="6" t="s">
        <v>16451</v>
      </c>
      <c r="K926" s="6" t="s">
        <v>16579</v>
      </c>
    </row>
    <row r="927" spans="1:11" ht="31.5">
      <c r="A927" s="3" t="s">
        <v>16449</v>
      </c>
      <c r="B927" s="5">
        <v>393277</v>
      </c>
      <c r="C927" s="10"/>
      <c r="D927" s="11" t="s">
        <v>16580</v>
      </c>
      <c r="E927" s="6" t="s">
        <v>13</v>
      </c>
      <c r="F927" s="6"/>
      <c r="G927" s="31">
        <v>2.875</v>
      </c>
      <c r="H927" s="32">
        <v>69888.75</v>
      </c>
      <c r="I927" s="6" t="s">
        <v>4268</v>
      </c>
      <c r="J927" s="6" t="s">
        <v>16451</v>
      </c>
      <c r="K927" s="6" t="s">
        <v>16581</v>
      </c>
    </row>
    <row r="928" spans="1:11" ht="31.5">
      <c r="A928" s="3" t="s">
        <v>16449</v>
      </c>
      <c r="B928" s="5">
        <v>393278</v>
      </c>
      <c r="C928" s="10"/>
      <c r="D928" s="11" t="s">
        <v>16582</v>
      </c>
      <c r="E928" s="6" t="s">
        <v>13</v>
      </c>
      <c r="F928" s="6"/>
      <c r="G928" s="31">
        <v>5.85</v>
      </c>
      <c r="H928" s="32">
        <v>97511.25</v>
      </c>
      <c r="I928" s="6" t="s">
        <v>4268</v>
      </c>
      <c r="J928" s="6" t="s">
        <v>16451</v>
      </c>
      <c r="K928" s="6" t="s">
        <v>16583</v>
      </c>
    </row>
    <row r="929" spans="1:11" ht="31.5">
      <c r="A929" s="3" t="s">
        <v>16449</v>
      </c>
      <c r="B929" s="5">
        <v>393279</v>
      </c>
      <c r="C929" s="10"/>
      <c r="D929" s="11" t="s">
        <v>16584</v>
      </c>
      <c r="E929" s="6" t="s">
        <v>13</v>
      </c>
      <c r="F929" s="6"/>
      <c r="G929" s="31">
        <v>5.85</v>
      </c>
      <c r="H929" s="32">
        <v>99148.75</v>
      </c>
      <c r="I929" s="6" t="s">
        <v>4268</v>
      </c>
      <c r="J929" s="6" t="s">
        <v>16451</v>
      </c>
      <c r="K929" s="6" t="s">
        <v>16585</v>
      </c>
    </row>
    <row r="930" spans="1:11" ht="31.5">
      <c r="A930" s="3" t="s">
        <v>16449</v>
      </c>
      <c r="B930" s="5">
        <v>393280</v>
      </c>
      <c r="C930" s="10"/>
      <c r="D930" s="11" t="s">
        <v>16586</v>
      </c>
      <c r="E930" s="6" t="s">
        <v>13</v>
      </c>
      <c r="F930" s="6"/>
      <c r="G930" s="31">
        <v>6.1</v>
      </c>
      <c r="H930" s="32">
        <v>136525</v>
      </c>
      <c r="I930" s="6" t="s">
        <v>4268</v>
      </c>
      <c r="J930" s="6" t="s">
        <v>16451</v>
      </c>
      <c r="K930" s="6" t="s">
        <v>16587</v>
      </c>
    </row>
    <row r="931" spans="1:11" ht="31.5">
      <c r="A931" s="3" t="s">
        <v>16449</v>
      </c>
      <c r="B931" s="5">
        <v>393281</v>
      </c>
      <c r="C931" s="10"/>
      <c r="D931" s="11" t="s">
        <v>16588</v>
      </c>
      <c r="E931" s="6" t="s">
        <v>13</v>
      </c>
      <c r="F931" s="6"/>
      <c r="G931" s="31">
        <v>14.1</v>
      </c>
      <c r="H931" s="32">
        <v>263296.25</v>
      </c>
      <c r="I931" s="6" t="s">
        <v>4268</v>
      </c>
      <c r="J931" s="6" t="s">
        <v>16451</v>
      </c>
      <c r="K931" s="6" t="s">
        <v>16589</v>
      </c>
    </row>
    <row r="932" spans="1:11" ht="31.5">
      <c r="A932" s="3" t="s">
        <v>16449</v>
      </c>
      <c r="B932" s="5">
        <v>393282</v>
      </c>
      <c r="C932" s="10"/>
      <c r="D932" s="11" t="s">
        <v>16590</v>
      </c>
      <c r="E932" s="6" t="s">
        <v>13</v>
      </c>
      <c r="F932" s="6"/>
      <c r="G932" s="31">
        <v>16.100000000000001</v>
      </c>
      <c r="H932" s="32">
        <v>282803.75</v>
      </c>
      <c r="I932" s="6" t="s">
        <v>4268</v>
      </c>
      <c r="J932" s="6" t="s">
        <v>16451</v>
      </c>
      <c r="K932" s="6" t="s">
        <v>16591</v>
      </c>
    </row>
    <row r="933" spans="1:11" ht="31.5">
      <c r="A933" s="3" t="s">
        <v>16449</v>
      </c>
      <c r="B933" s="5">
        <v>393283</v>
      </c>
      <c r="C933" s="10"/>
      <c r="D933" s="11" t="s">
        <v>16592</v>
      </c>
      <c r="E933" s="6" t="s">
        <v>13</v>
      </c>
      <c r="F933" s="6"/>
      <c r="G933" s="31">
        <v>16.5</v>
      </c>
      <c r="H933" s="32">
        <v>341325</v>
      </c>
      <c r="I933" s="6" t="s">
        <v>4268</v>
      </c>
      <c r="J933" s="6" t="s">
        <v>16451</v>
      </c>
      <c r="K933" s="6" t="s">
        <v>16593</v>
      </c>
    </row>
    <row r="934" spans="1:11" ht="31.5">
      <c r="A934" s="3" t="s">
        <v>16449</v>
      </c>
      <c r="B934" s="5">
        <v>393284</v>
      </c>
      <c r="C934" s="10"/>
      <c r="D934" s="11" t="s">
        <v>16594</v>
      </c>
      <c r="E934" s="6" t="s">
        <v>13</v>
      </c>
      <c r="F934" s="6"/>
      <c r="G934" s="31">
        <v>37.5</v>
      </c>
      <c r="H934" s="32">
        <v>879283.75</v>
      </c>
      <c r="I934" s="6" t="s">
        <v>4268</v>
      </c>
      <c r="J934" s="6" t="s">
        <v>16451</v>
      </c>
      <c r="K934" s="6" t="s">
        <v>16595</v>
      </c>
    </row>
    <row r="935" spans="1:11" ht="31.5">
      <c r="A935" s="3" t="s">
        <v>16449</v>
      </c>
      <c r="B935" s="5">
        <v>393285</v>
      </c>
      <c r="C935" s="10"/>
      <c r="D935" s="11" t="s">
        <v>16596</v>
      </c>
      <c r="E935" s="6" t="s">
        <v>13</v>
      </c>
      <c r="F935" s="6"/>
      <c r="G935" s="31">
        <v>37.5</v>
      </c>
      <c r="H935" s="32">
        <v>898791.25</v>
      </c>
      <c r="I935" s="6" t="s">
        <v>4268</v>
      </c>
      <c r="J935" s="6" t="s">
        <v>16451</v>
      </c>
      <c r="K935" s="6" t="s">
        <v>16597</v>
      </c>
    </row>
    <row r="936" spans="1:11" ht="31.5">
      <c r="A936" s="3" t="s">
        <v>16449</v>
      </c>
      <c r="B936" s="5">
        <v>393286</v>
      </c>
      <c r="C936" s="10"/>
      <c r="D936" s="11" t="s">
        <v>16598</v>
      </c>
      <c r="E936" s="6" t="s">
        <v>13</v>
      </c>
      <c r="F936" s="6"/>
      <c r="G936" s="31">
        <v>44.2</v>
      </c>
      <c r="H936" s="32">
        <v>1035316.25</v>
      </c>
      <c r="I936" s="6" t="s">
        <v>4268</v>
      </c>
      <c r="J936" s="6" t="s">
        <v>16451</v>
      </c>
      <c r="K936" s="6" t="s">
        <v>16599</v>
      </c>
    </row>
    <row r="937" spans="1:11" ht="31.5">
      <c r="A937" s="3" t="s">
        <v>16449</v>
      </c>
      <c r="B937" s="5">
        <v>393287</v>
      </c>
      <c r="C937" s="10"/>
      <c r="D937" s="11" t="s">
        <v>16600</v>
      </c>
      <c r="E937" s="6" t="s">
        <v>13</v>
      </c>
      <c r="F937" s="6"/>
      <c r="G937" s="31">
        <v>2.25</v>
      </c>
      <c r="H937" s="32">
        <v>65000</v>
      </c>
      <c r="I937" s="6" t="s">
        <v>4268</v>
      </c>
      <c r="J937" s="6" t="s">
        <v>16451</v>
      </c>
      <c r="K937" s="6" t="s">
        <v>16601</v>
      </c>
    </row>
    <row r="938" spans="1:11" ht="31.5">
      <c r="A938" s="3" t="s">
        <v>16449</v>
      </c>
      <c r="B938" s="5">
        <v>393288</v>
      </c>
      <c r="C938" s="10"/>
      <c r="D938" s="11" t="s">
        <v>16602</v>
      </c>
      <c r="E938" s="6" t="s">
        <v>13</v>
      </c>
      <c r="F938" s="6"/>
      <c r="G938" s="31">
        <v>2.25</v>
      </c>
      <c r="H938" s="32">
        <v>68250</v>
      </c>
      <c r="I938" s="6" t="s">
        <v>4268</v>
      </c>
      <c r="J938" s="6" t="s">
        <v>16451</v>
      </c>
      <c r="K938" s="6" t="s">
        <v>16603</v>
      </c>
    </row>
    <row r="939" spans="1:11" ht="31.5">
      <c r="A939" s="3" t="s">
        <v>16449</v>
      </c>
      <c r="B939" s="5">
        <v>393289</v>
      </c>
      <c r="C939" s="10"/>
      <c r="D939" s="11" t="s">
        <v>16604</v>
      </c>
      <c r="E939" s="6" t="s">
        <v>13</v>
      </c>
      <c r="F939" s="6"/>
      <c r="G939" s="31">
        <v>3.25</v>
      </c>
      <c r="H939" s="32">
        <v>86145</v>
      </c>
      <c r="I939" s="6" t="s">
        <v>4268</v>
      </c>
      <c r="J939" s="6" t="s">
        <v>16451</v>
      </c>
      <c r="K939" s="6" t="s">
        <v>16605</v>
      </c>
    </row>
    <row r="940" spans="1:11" ht="31.5">
      <c r="A940" s="3" t="s">
        <v>16449</v>
      </c>
      <c r="B940" s="5">
        <v>393290</v>
      </c>
      <c r="C940" s="10"/>
      <c r="D940" s="11" t="s">
        <v>16606</v>
      </c>
      <c r="E940" s="6" t="s">
        <v>13</v>
      </c>
      <c r="F940" s="6"/>
      <c r="G940" s="31">
        <v>3.25</v>
      </c>
      <c r="H940" s="32">
        <v>89396.25</v>
      </c>
      <c r="I940" s="6" t="s">
        <v>4268</v>
      </c>
      <c r="J940" s="6" t="s">
        <v>16451</v>
      </c>
      <c r="K940" s="6" t="s">
        <v>16607</v>
      </c>
    </row>
    <row r="941" spans="1:11" ht="31.5">
      <c r="A941" s="3" t="s">
        <v>16449</v>
      </c>
      <c r="B941" s="5">
        <v>393291</v>
      </c>
      <c r="C941" s="10"/>
      <c r="D941" s="11" t="s">
        <v>16608</v>
      </c>
      <c r="E941" s="6" t="s">
        <v>13</v>
      </c>
      <c r="F941" s="6"/>
      <c r="G941" s="31">
        <v>7.05</v>
      </c>
      <c r="H941" s="32">
        <v>126772.5</v>
      </c>
      <c r="I941" s="6" t="s">
        <v>4268</v>
      </c>
      <c r="J941" s="6" t="s">
        <v>16451</v>
      </c>
      <c r="K941" s="6" t="s">
        <v>16609</v>
      </c>
    </row>
    <row r="942" spans="1:11" ht="31.5">
      <c r="A942" s="3" t="s">
        <v>16449</v>
      </c>
      <c r="B942" s="5">
        <v>393292</v>
      </c>
      <c r="C942" s="10"/>
      <c r="D942" s="11" t="s">
        <v>16610</v>
      </c>
      <c r="E942" s="6" t="s">
        <v>13</v>
      </c>
      <c r="F942" s="6"/>
      <c r="G942" s="31">
        <v>7.05</v>
      </c>
      <c r="H942" s="32">
        <v>131661.25</v>
      </c>
      <c r="I942" s="6" t="s">
        <v>4268</v>
      </c>
      <c r="J942" s="6" t="s">
        <v>16451</v>
      </c>
      <c r="K942" s="6" t="s">
        <v>16611</v>
      </c>
    </row>
    <row r="943" spans="1:11" ht="31.5">
      <c r="A943" s="3" t="s">
        <v>16449</v>
      </c>
      <c r="B943" s="5">
        <v>393293</v>
      </c>
      <c r="C943" s="10"/>
      <c r="D943" s="11" t="s">
        <v>16612</v>
      </c>
      <c r="E943" s="6" t="s">
        <v>13</v>
      </c>
      <c r="F943" s="6"/>
      <c r="G943" s="31">
        <v>7.4</v>
      </c>
      <c r="H943" s="32">
        <v>165786.25</v>
      </c>
      <c r="I943" s="6" t="s">
        <v>4268</v>
      </c>
      <c r="J943" s="6" t="s">
        <v>16451</v>
      </c>
      <c r="K943" s="6" t="s">
        <v>16613</v>
      </c>
    </row>
    <row r="944" spans="1:11" ht="31.5">
      <c r="A944" s="3" t="s">
        <v>16449</v>
      </c>
      <c r="B944" s="5">
        <v>393294</v>
      </c>
      <c r="C944" s="10"/>
      <c r="D944" s="11" t="s">
        <v>16614</v>
      </c>
      <c r="E944" s="6" t="s">
        <v>13</v>
      </c>
      <c r="F944" s="6"/>
      <c r="G944" s="31">
        <v>16.7</v>
      </c>
      <c r="H944" s="32">
        <v>341325</v>
      </c>
      <c r="I944" s="6" t="s">
        <v>4268</v>
      </c>
      <c r="J944" s="6" t="s">
        <v>16451</v>
      </c>
      <c r="K944" s="6" t="s">
        <v>16615</v>
      </c>
    </row>
    <row r="945" spans="1:11" ht="31.5">
      <c r="A945" s="3" t="s">
        <v>16449</v>
      </c>
      <c r="B945" s="5">
        <v>393295</v>
      </c>
      <c r="C945" s="10"/>
      <c r="D945" s="11" t="s">
        <v>16616</v>
      </c>
      <c r="E945" s="6" t="s">
        <v>13</v>
      </c>
      <c r="F945" s="6"/>
      <c r="G945" s="31">
        <v>19.5</v>
      </c>
      <c r="H945" s="32">
        <v>390067.5</v>
      </c>
      <c r="I945" s="6" t="s">
        <v>4268</v>
      </c>
      <c r="J945" s="6" t="s">
        <v>16451</v>
      </c>
      <c r="K945" s="6" t="s">
        <v>16617</v>
      </c>
    </row>
    <row r="946" spans="1:11" ht="31.5">
      <c r="A946" s="3" t="s">
        <v>16449</v>
      </c>
      <c r="B946" s="5">
        <v>393260</v>
      </c>
      <c r="C946" s="10"/>
      <c r="D946" s="11" t="s">
        <v>16618</v>
      </c>
      <c r="E946" s="6" t="s">
        <v>13</v>
      </c>
      <c r="F946" s="6"/>
      <c r="G946" s="31">
        <v>18.5</v>
      </c>
      <c r="H946" s="32">
        <v>429082.5</v>
      </c>
      <c r="I946" s="6" t="s">
        <v>4268</v>
      </c>
      <c r="J946" s="6" t="s">
        <v>16451</v>
      </c>
      <c r="K946" s="6" t="s">
        <v>16619</v>
      </c>
    </row>
    <row r="947" spans="1:11" ht="31.5">
      <c r="A947" s="3" t="s">
        <v>16449</v>
      </c>
      <c r="B947" s="5">
        <v>393297</v>
      </c>
      <c r="C947" s="10"/>
      <c r="D947" s="11" t="s">
        <v>16620</v>
      </c>
      <c r="E947" s="6" t="s">
        <v>13</v>
      </c>
      <c r="F947" s="6"/>
      <c r="G947" s="31">
        <v>47.2</v>
      </c>
      <c r="H947" s="32">
        <v>1171841.25</v>
      </c>
      <c r="I947" s="6" t="s">
        <v>4268</v>
      </c>
      <c r="J947" s="6" t="s">
        <v>16451</v>
      </c>
      <c r="K947" s="6" t="s">
        <v>16621</v>
      </c>
    </row>
    <row r="948" spans="1:11" ht="31.5">
      <c r="A948" s="3" t="s">
        <v>16449</v>
      </c>
      <c r="B948" s="5">
        <v>393296</v>
      </c>
      <c r="C948" s="10"/>
      <c r="D948" s="11" t="s">
        <v>16622</v>
      </c>
      <c r="E948" s="6" t="s">
        <v>13</v>
      </c>
      <c r="F948" s="6"/>
      <c r="G948" s="31">
        <v>48.5</v>
      </c>
      <c r="H948" s="32">
        <v>1230362.5</v>
      </c>
      <c r="I948" s="6" t="s">
        <v>4268</v>
      </c>
      <c r="J948" s="6" t="s">
        <v>16451</v>
      </c>
      <c r="K948" s="6" t="s">
        <v>16623</v>
      </c>
    </row>
    <row r="949" spans="1:11" ht="31.5">
      <c r="A949" s="3" t="s">
        <v>16449</v>
      </c>
      <c r="B949" s="5">
        <v>393298</v>
      </c>
      <c r="C949" s="10"/>
      <c r="D949" s="11" t="s">
        <v>16624</v>
      </c>
      <c r="E949" s="6" t="s">
        <v>13</v>
      </c>
      <c r="F949" s="6"/>
      <c r="G949" s="31">
        <v>44.5</v>
      </c>
      <c r="H949" s="32">
        <v>1366886.25</v>
      </c>
      <c r="I949" s="6" t="s">
        <v>4268</v>
      </c>
      <c r="J949" s="6" t="s">
        <v>16451</v>
      </c>
      <c r="K949" s="6" t="s">
        <v>16625</v>
      </c>
    </row>
    <row r="950" spans="1:11">
      <c r="A950" s="3" t="s">
        <v>16449</v>
      </c>
      <c r="B950" s="26"/>
      <c r="C950" s="26"/>
      <c r="D950" s="27" t="s">
        <v>16626</v>
      </c>
      <c r="E950" s="28"/>
      <c r="F950" s="28"/>
      <c r="G950" s="29"/>
      <c r="H950" s="30"/>
      <c r="I950" s="28"/>
      <c r="J950" s="6" t="s">
        <v>2980</v>
      </c>
      <c r="K950" s="33" t="s">
        <v>2980</v>
      </c>
    </row>
    <row r="951" spans="1:11" ht="31.5">
      <c r="A951" s="3" t="s">
        <v>16449</v>
      </c>
      <c r="B951" s="5">
        <v>301793</v>
      </c>
      <c r="C951" s="10"/>
      <c r="D951" s="11" t="s">
        <v>16627</v>
      </c>
      <c r="E951" s="6" t="s">
        <v>13</v>
      </c>
      <c r="F951" s="6"/>
      <c r="G951" s="31">
        <v>6.1660000000000004</v>
      </c>
      <c r="H951" s="32">
        <v>25800</v>
      </c>
      <c r="I951" s="6" t="s">
        <v>4268</v>
      </c>
      <c r="J951" s="6" t="s">
        <v>16451</v>
      </c>
      <c r="K951" s="6" t="s">
        <v>16628</v>
      </c>
    </row>
    <row r="952" spans="1:11" ht="31.5">
      <c r="A952" s="3" t="s">
        <v>16449</v>
      </c>
      <c r="B952" s="5">
        <v>301794</v>
      </c>
      <c r="C952" s="10"/>
      <c r="D952" s="11" t="s">
        <v>16629</v>
      </c>
      <c r="E952" s="6" t="s">
        <v>13</v>
      </c>
      <c r="F952" s="6"/>
      <c r="G952" s="31">
        <v>5.4349999999999996</v>
      </c>
      <c r="H952" s="32">
        <v>22600</v>
      </c>
      <c r="I952" s="6" t="s">
        <v>4268</v>
      </c>
      <c r="J952" s="6" t="s">
        <v>16451</v>
      </c>
      <c r="K952" s="6" t="s">
        <v>16630</v>
      </c>
    </row>
    <row r="953" spans="1:11" ht="31.5">
      <c r="A953" s="3" t="s">
        <v>16449</v>
      </c>
      <c r="B953" s="5">
        <v>301795</v>
      </c>
      <c r="C953" s="10"/>
      <c r="D953" s="11" t="s">
        <v>16631</v>
      </c>
      <c r="E953" s="6" t="s">
        <v>13</v>
      </c>
      <c r="F953" s="6"/>
      <c r="G953" s="31">
        <v>4.5670000000000002</v>
      </c>
      <c r="H953" s="32">
        <v>19400</v>
      </c>
      <c r="I953" s="6" t="s">
        <v>4268</v>
      </c>
      <c r="J953" s="6" t="s">
        <v>16451</v>
      </c>
      <c r="K953" s="6" t="s">
        <v>16632</v>
      </c>
    </row>
    <row r="954" spans="1:11" ht="31.5">
      <c r="A954" s="3" t="s">
        <v>16449</v>
      </c>
      <c r="B954" s="5">
        <v>301796</v>
      </c>
      <c r="C954" s="10"/>
      <c r="D954" s="11" t="s">
        <v>16633</v>
      </c>
      <c r="E954" s="6" t="s">
        <v>13</v>
      </c>
      <c r="F954" s="6"/>
      <c r="G954" s="31">
        <v>3.234</v>
      </c>
      <c r="H954" s="32">
        <v>16383.51</v>
      </c>
      <c r="I954" s="6" t="s">
        <v>4268</v>
      </c>
      <c r="J954" s="6" t="s">
        <v>16451</v>
      </c>
      <c r="K954" s="6" t="s">
        <v>16634</v>
      </c>
    </row>
    <row r="955" spans="1:11" ht="31.5">
      <c r="A955" s="3" t="s">
        <v>16449</v>
      </c>
      <c r="B955" s="5">
        <v>301797</v>
      </c>
      <c r="C955" s="10"/>
      <c r="D955" s="11" t="s">
        <v>16635</v>
      </c>
      <c r="E955" s="6" t="s">
        <v>13</v>
      </c>
      <c r="F955" s="6"/>
      <c r="G955" s="31">
        <v>3.1659999999999999</v>
      </c>
      <c r="H955" s="32">
        <v>15097.76</v>
      </c>
      <c r="I955" s="6" t="s">
        <v>4268</v>
      </c>
      <c r="J955" s="6" t="s">
        <v>16451</v>
      </c>
      <c r="K955" s="6" t="s">
        <v>16636</v>
      </c>
    </row>
    <row r="956" spans="1:11" ht="31.5">
      <c r="A956" s="3" t="s">
        <v>16449</v>
      </c>
      <c r="B956" s="5">
        <v>301798</v>
      </c>
      <c r="C956" s="10"/>
      <c r="D956" s="11" t="s">
        <v>16637</v>
      </c>
      <c r="E956" s="6" t="s">
        <v>13</v>
      </c>
      <c r="F956" s="6"/>
      <c r="G956" s="31">
        <v>2.7320000000000002</v>
      </c>
      <c r="H956" s="32">
        <v>13604.24</v>
      </c>
      <c r="I956" s="6" t="s">
        <v>4268</v>
      </c>
      <c r="J956" s="6" t="s">
        <v>16451</v>
      </c>
      <c r="K956" s="6" t="s">
        <v>16638</v>
      </c>
    </row>
    <row r="957" spans="1:11" ht="31.5">
      <c r="A957" s="3" t="s">
        <v>16449</v>
      </c>
      <c r="B957" s="5">
        <v>301799</v>
      </c>
      <c r="C957" s="10"/>
      <c r="D957" s="11" t="s">
        <v>16639</v>
      </c>
      <c r="E957" s="6" t="s">
        <v>13</v>
      </c>
      <c r="F957" s="6"/>
      <c r="G957" s="31">
        <v>2.42</v>
      </c>
      <c r="H957" s="32">
        <v>11944.35</v>
      </c>
      <c r="I957" s="6" t="s">
        <v>4268</v>
      </c>
      <c r="J957" s="6" t="s">
        <v>16451</v>
      </c>
      <c r="K957" s="6" t="s">
        <v>16640</v>
      </c>
    </row>
    <row r="958" spans="1:11" ht="31.5">
      <c r="A958" s="3" t="s">
        <v>16449</v>
      </c>
      <c r="B958" s="5">
        <v>301800</v>
      </c>
      <c r="C958" s="10"/>
      <c r="D958" s="11" t="s">
        <v>16641</v>
      </c>
      <c r="E958" s="6" t="s">
        <v>13</v>
      </c>
      <c r="F958" s="6"/>
      <c r="G958" s="31">
        <v>1.6259999999999999</v>
      </c>
      <c r="H958" s="32">
        <v>8119.11</v>
      </c>
      <c r="I958" s="6" t="s">
        <v>4268</v>
      </c>
      <c r="J958" s="6" t="s">
        <v>16451</v>
      </c>
      <c r="K958" s="6" t="s">
        <v>16642</v>
      </c>
    </row>
    <row r="959" spans="1:11" ht="31.5">
      <c r="A959" s="3" t="s">
        <v>16449</v>
      </c>
      <c r="B959" s="5">
        <v>301802</v>
      </c>
      <c r="C959" s="10"/>
      <c r="D959" s="11" t="s">
        <v>16643</v>
      </c>
      <c r="E959" s="6" t="s">
        <v>13</v>
      </c>
      <c r="F959" s="6"/>
      <c r="G959" s="31">
        <v>1.1419999999999999</v>
      </c>
      <c r="H959" s="32">
        <v>6206.49</v>
      </c>
      <c r="I959" s="6" t="s">
        <v>4268</v>
      </c>
      <c r="J959" s="6" t="s">
        <v>16451</v>
      </c>
      <c r="K959" s="6" t="s">
        <v>16644</v>
      </c>
    </row>
    <row r="960" spans="1:11" ht="31.5">
      <c r="A960" s="3" t="s">
        <v>16449</v>
      </c>
      <c r="B960" s="5">
        <v>301803</v>
      </c>
      <c r="C960" s="10"/>
      <c r="D960" s="11" t="s">
        <v>16645</v>
      </c>
      <c r="E960" s="6" t="s">
        <v>13</v>
      </c>
      <c r="F960" s="6"/>
      <c r="G960" s="31">
        <v>0.93200000000000005</v>
      </c>
      <c r="H960" s="32">
        <v>5118.1000000000004</v>
      </c>
      <c r="I960" s="6" t="s">
        <v>4268</v>
      </c>
      <c r="J960" s="6" t="s">
        <v>16451</v>
      </c>
      <c r="K960" s="6" t="s">
        <v>16646</v>
      </c>
    </row>
    <row r="961" spans="1:11" ht="31.5">
      <c r="A961" s="3" t="s">
        <v>16449</v>
      </c>
      <c r="B961" s="5">
        <v>301804</v>
      </c>
      <c r="C961" s="10"/>
      <c r="D961" s="11" t="s">
        <v>16647</v>
      </c>
      <c r="E961" s="6" t="s">
        <v>13</v>
      </c>
      <c r="F961" s="6"/>
      <c r="G961" s="31">
        <v>0.78900000000000003</v>
      </c>
      <c r="H961" s="32">
        <v>4464.05</v>
      </c>
      <c r="I961" s="6" t="s">
        <v>4268</v>
      </c>
      <c r="J961" s="6" t="s">
        <v>16451</v>
      </c>
      <c r="K961" s="6" t="s">
        <v>16648</v>
      </c>
    </row>
    <row r="962" spans="1:11" ht="31.5">
      <c r="A962" s="3" t="s">
        <v>16449</v>
      </c>
      <c r="B962" s="5">
        <v>301805</v>
      </c>
      <c r="C962" s="10"/>
      <c r="D962" s="11" t="s">
        <v>16649</v>
      </c>
      <c r="E962" s="6" t="s">
        <v>13</v>
      </c>
      <c r="F962" s="6"/>
      <c r="G962" s="31">
        <v>0.505</v>
      </c>
      <c r="H962" s="32">
        <v>2987.04</v>
      </c>
      <c r="I962" s="6" t="s">
        <v>4268</v>
      </c>
      <c r="J962" s="6" t="s">
        <v>16451</v>
      </c>
      <c r="K962" s="6" t="s">
        <v>16650</v>
      </c>
    </row>
    <row r="963" spans="1:11" ht="31.5">
      <c r="A963" s="3" t="s">
        <v>16449</v>
      </c>
      <c r="B963" s="5">
        <v>301802</v>
      </c>
      <c r="C963" s="10"/>
      <c r="D963" s="11" t="s">
        <v>16651</v>
      </c>
      <c r="E963" s="6" t="s">
        <v>13</v>
      </c>
      <c r="F963" s="6"/>
      <c r="G963" s="31">
        <v>6.1660000000000004</v>
      </c>
      <c r="H963" s="32">
        <v>43600</v>
      </c>
      <c r="I963" s="6" t="s">
        <v>4268</v>
      </c>
      <c r="J963" s="6" t="s">
        <v>16451</v>
      </c>
      <c r="K963" s="6" t="s">
        <v>16652</v>
      </c>
    </row>
    <row r="964" spans="1:11" ht="31.5">
      <c r="A964" s="3" t="s">
        <v>16449</v>
      </c>
      <c r="B964" s="5">
        <v>301803</v>
      </c>
      <c r="C964" s="10"/>
      <c r="D964" s="11" t="s">
        <v>16653</v>
      </c>
      <c r="E964" s="6" t="s">
        <v>13</v>
      </c>
      <c r="F964" s="6"/>
      <c r="G964" s="31">
        <v>5.4349999999999996</v>
      </c>
      <c r="H964" s="32">
        <v>24800</v>
      </c>
      <c r="I964" s="6" t="s">
        <v>4268</v>
      </c>
      <c r="J964" s="6" t="s">
        <v>16451</v>
      </c>
      <c r="K964" s="6" t="s">
        <v>16654</v>
      </c>
    </row>
    <row r="965" spans="1:11" ht="31.5">
      <c r="A965" s="3" t="s">
        <v>16449</v>
      </c>
      <c r="B965" s="5">
        <v>301804</v>
      </c>
      <c r="C965" s="10"/>
      <c r="D965" s="11" t="s">
        <v>16655</v>
      </c>
      <c r="E965" s="6" t="s">
        <v>13</v>
      </c>
      <c r="F965" s="6"/>
      <c r="G965" s="31">
        <v>4.5670000000000002</v>
      </c>
      <c r="H965" s="32">
        <v>21600</v>
      </c>
      <c r="I965" s="6" t="s">
        <v>4268</v>
      </c>
      <c r="J965" s="6" t="s">
        <v>16451</v>
      </c>
      <c r="K965" s="6" t="s">
        <v>16656</v>
      </c>
    </row>
    <row r="966" spans="1:11" ht="31.5">
      <c r="A966" s="3" t="s">
        <v>16449</v>
      </c>
      <c r="B966" s="5">
        <v>301805</v>
      </c>
      <c r="C966" s="10"/>
      <c r="D966" s="11" t="s">
        <v>16657</v>
      </c>
      <c r="E966" s="6" t="s">
        <v>13</v>
      </c>
      <c r="F966" s="6"/>
      <c r="G966" s="31">
        <v>3.234</v>
      </c>
      <c r="H966" s="32">
        <v>18400</v>
      </c>
      <c r="I966" s="6" t="s">
        <v>4268</v>
      </c>
      <c r="J966" s="6" t="s">
        <v>16451</v>
      </c>
      <c r="K966" s="6" t="s">
        <v>16658</v>
      </c>
    </row>
    <row r="967" spans="1:11" ht="31.5">
      <c r="A967" s="3" t="s">
        <v>16449</v>
      </c>
      <c r="B967" s="5">
        <v>301806</v>
      </c>
      <c r="C967" s="10"/>
      <c r="D967" s="11" t="s">
        <v>16659</v>
      </c>
      <c r="E967" s="6" t="s">
        <v>13</v>
      </c>
      <c r="F967" s="6"/>
      <c r="G967" s="31">
        <v>3.2480000000000002</v>
      </c>
      <c r="H967" s="32">
        <v>15383.51</v>
      </c>
      <c r="I967" s="6" t="s">
        <v>4268</v>
      </c>
      <c r="J967" s="6" t="s">
        <v>16451</v>
      </c>
      <c r="K967" s="6" t="s">
        <v>16660</v>
      </c>
    </row>
    <row r="968" spans="1:11" ht="31.5">
      <c r="A968" s="3" t="s">
        <v>16449</v>
      </c>
      <c r="B968" s="5">
        <v>301807</v>
      </c>
      <c r="C968" s="10"/>
      <c r="D968" s="11" t="s">
        <v>16661</v>
      </c>
      <c r="E968" s="6" t="s">
        <v>13</v>
      </c>
      <c r="F968" s="6"/>
      <c r="G968" s="31">
        <v>2.7759999999999998</v>
      </c>
      <c r="H968" s="32">
        <v>13873.48</v>
      </c>
      <c r="I968" s="6" t="s">
        <v>4268</v>
      </c>
      <c r="J968" s="6" t="s">
        <v>16451</v>
      </c>
      <c r="K968" s="6" t="s">
        <v>16662</v>
      </c>
    </row>
    <row r="969" spans="1:11" ht="31.5">
      <c r="A969" s="3" t="s">
        <v>16449</v>
      </c>
      <c r="B969" s="5">
        <v>301808</v>
      </c>
      <c r="C969" s="10"/>
      <c r="D969" s="11" t="s">
        <v>16663</v>
      </c>
      <c r="E969" s="6" t="s">
        <v>13</v>
      </c>
      <c r="F969" s="6"/>
      <c r="G969" s="31">
        <v>2.476</v>
      </c>
      <c r="H969" s="32">
        <v>12161.52</v>
      </c>
      <c r="I969" s="6" t="s">
        <v>4268</v>
      </c>
      <c r="J969" s="6" t="s">
        <v>16451</v>
      </c>
      <c r="K969" s="6" t="s">
        <v>16664</v>
      </c>
    </row>
    <row r="970" spans="1:11" ht="31.5">
      <c r="A970" s="3" t="s">
        <v>16449</v>
      </c>
      <c r="B970" s="5">
        <v>301809</v>
      </c>
      <c r="C970" s="10"/>
      <c r="D970" s="11" t="s">
        <v>16665</v>
      </c>
      <c r="E970" s="6" t="s">
        <v>13</v>
      </c>
      <c r="F970" s="6"/>
      <c r="G970" s="31">
        <v>1.6040000000000001</v>
      </c>
      <c r="H970" s="32">
        <v>8270.24</v>
      </c>
      <c r="I970" s="6" t="s">
        <v>4268</v>
      </c>
      <c r="J970" s="6" t="s">
        <v>16451</v>
      </c>
      <c r="K970" s="6" t="s">
        <v>16666</v>
      </c>
    </row>
    <row r="971" spans="1:11" ht="31.5">
      <c r="A971" s="3" t="s">
        <v>16449</v>
      </c>
      <c r="B971" s="5">
        <v>301810</v>
      </c>
      <c r="C971" s="10"/>
      <c r="D971" s="11" t="s">
        <v>16667</v>
      </c>
      <c r="E971" s="6" t="s">
        <v>13</v>
      </c>
      <c r="F971" s="6"/>
      <c r="G971" s="31">
        <v>1.3740000000000001</v>
      </c>
      <c r="H971" s="32">
        <v>7212.33</v>
      </c>
      <c r="I971" s="6" t="s">
        <v>4268</v>
      </c>
      <c r="J971" s="6" t="s">
        <v>16451</v>
      </c>
      <c r="K971" s="6" t="s">
        <v>16668</v>
      </c>
    </row>
    <row r="972" spans="1:11" ht="31.5">
      <c r="A972" s="3" t="s">
        <v>16449</v>
      </c>
      <c r="B972" s="5">
        <v>301811</v>
      </c>
      <c r="C972" s="10"/>
      <c r="D972" s="11" t="s">
        <v>16669</v>
      </c>
      <c r="E972" s="6" t="s">
        <v>13</v>
      </c>
      <c r="F972" s="6"/>
      <c r="G972" s="31">
        <v>1.119</v>
      </c>
      <c r="H972" s="32">
        <v>6324.6</v>
      </c>
      <c r="I972" s="6" t="s">
        <v>4268</v>
      </c>
      <c r="J972" s="6" t="s">
        <v>16451</v>
      </c>
      <c r="K972" s="6" t="s">
        <v>16670</v>
      </c>
    </row>
    <row r="973" spans="1:11" ht="31.5">
      <c r="A973" s="3" t="s">
        <v>16449</v>
      </c>
      <c r="B973" s="5">
        <v>301812</v>
      </c>
      <c r="C973" s="10"/>
      <c r="D973" s="11" t="s">
        <v>16671</v>
      </c>
      <c r="E973" s="6" t="s">
        <v>13</v>
      </c>
      <c r="F973" s="6"/>
      <c r="G973" s="31">
        <v>0.93</v>
      </c>
      <c r="H973" s="32">
        <v>5217.16</v>
      </c>
      <c r="I973" s="6" t="s">
        <v>4268</v>
      </c>
      <c r="J973" s="6" t="s">
        <v>16451</v>
      </c>
      <c r="K973" s="6" t="s">
        <v>16672</v>
      </c>
    </row>
    <row r="974" spans="1:11" ht="31.5">
      <c r="A974" s="3" t="s">
        <v>16449</v>
      </c>
      <c r="B974" s="5">
        <v>301813</v>
      </c>
      <c r="C974" s="10"/>
      <c r="D974" s="11" t="s">
        <v>16673</v>
      </c>
      <c r="E974" s="6" t="s">
        <v>13</v>
      </c>
      <c r="F974" s="6"/>
      <c r="G974" s="31">
        <v>0.75700000000000001</v>
      </c>
      <c r="H974" s="32">
        <v>4549.1400000000003</v>
      </c>
      <c r="I974" s="6" t="s">
        <v>4268</v>
      </c>
      <c r="J974" s="6" t="s">
        <v>16451</v>
      </c>
      <c r="K974" s="6" t="s">
        <v>16674</v>
      </c>
    </row>
    <row r="975" spans="1:11" ht="31.5">
      <c r="A975" s="3" t="s">
        <v>16449</v>
      </c>
      <c r="B975" s="5">
        <v>301814</v>
      </c>
      <c r="C975" s="10"/>
      <c r="D975" s="11" t="s">
        <v>16675</v>
      </c>
      <c r="E975" s="6" t="s">
        <v>13</v>
      </c>
      <c r="F975" s="6"/>
      <c r="G975" s="31">
        <v>0.496</v>
      </c>
      <c r="H975" s="32">
        <v>3036.57</v>
      </c>
      <c r="I975" s="6" t="s">
        <v>4268</v>
      </c>
      <c r="J975" s="6" t="s">
        <v>16451</v>
      </c>
      <c r="K975" s="6" t="s">
        <v>16676</v>
      </c>
    </row>
    <row r="976" spans="1:11" ht="31.5">
      <c r="A976" s="3" t="s">
        <v>16449</v>
      </c>
      <c r="B976" s="5">
        <v>301801</v>
      </c>
      <c r="C976" s="10"/>
      <c r="D976" s="11" t="s">
        <v>16677</v>
      </c>
      <c r="E976" s="6" t="s">
        <v>13</v>
      </c>
      <c r="F976" s="6"/>
      <c r="G976" s="31">
        <v>1.401</v>
      </c>
      <c r="H976" s="32">
        <v>7080.25</v>
      </c>
      <c r="I976" s="6" t="s">
        <v>4268</v>
      </c>
      <c r="J976" s="6" t="s">
        <v>16451</v>
      </c>
      <c r="K976" s="6" t="s">
        <v>16678</v>
      </c>
    </row>
    <row r="977" spans="1:11" ht="31.5">
      <c r="A977" s="3" t="s">
        <v>16449</v>
      </c>
      <c r="B977" s="26"/>
      <c r="C977" s="26"/>
      <c r="D977" s="27" t="s">
        <v>16679</v>
      </c>
      <c r="E977" s="28"/>
      <c r="F977" s="28"/>
      <c r="G977" s="29"/>
      <c r="H977" s="30"/>
      <c r="I977" s="28"/>
      <c r="J977" s="6" t="s">
        <v>16680</v>
      </c>
      <c r="K977" s="33" t="s">
        <v>16680</v>
      </c>
    </row>
    <row r="978" spans="1:11">
      <c r="A978" s="3" t="s">
        <v>16449</v>
      </c>
      <c r="B978" s="10">
        <v>715403</v>
      </c>
      <c r="C978" s="10"/>
      <c r="D978" s="11" t="s">
        <v>16681</v>
      </c>
      <c r="E978" s="34" t="s">
        <v>13</v>
      </c>
      <c r="F978" s="34"/>
      <c r="G978" s="31">
        <v>0.26500000000000001</v>
      </c>
      <c r="H978" s="35">
        <v>290.83</v>
      </c>
      <c r="I978" s="34" t="s">
        <v>4268</v>
      </c>
      <c r="J978" s="6"/>
      <c r="K978" s="6"/>
    </row>
    <row r="979" spans="1:11">
      <c r="A979" s="3" t="s">
        <v>16449</v>
      </c>
      <c r="B979" s="10">
        <v>715404</v>
      </c>
      <c r="C979" s="10"/>
      <c r="D979" s="11" t="s">
        <v>16682</v>
      </c>
      <c r="E979" s="34" t="s">
        <v>13</v>
      </c>
      <c r="F979" s="34"/>
      <c r="G979" s="31">
        <v>0.312</v>
      </c>
      <c r="H979" s="35">
        <v>424.18</v>
      </c>
      <c r="I979" s="34" t="s">
        <v>4268</v>
      </c>
      <c r="J979" s="6"/>
      <c r="K979" s="6"/>
    </row>
    <row r="980" spans="1:11">
      <c r="A980" s="3" t="s">
        <v>16449</v>
      </c>
      <c r="B980" s="10">
        <v>715405</v>
      </c>
      <c r="C980" s="10"/>
      <c r="D980" s="11" t="s">
        <v>16683</v>
      </c>
      <c r="E980" s="34" t="s">
        <v>13</v>
      </c>
      <c r="F980" s="34"/>
      <c r="G980" s="31">
        <v>0.48000000000000004</v>
      </c>
      <c r="H980" s="35">
        <v>580.39</v>
      </c>
      <c r="I980" s="34" t="s">
        <v>4268</v>
      </c>
      <c r="J980" s="6"/>
      <c r="K980" s="6"/>
    </row>
    <row r="981" spans="1:11">
      <c r="A981" s="3" t="s">
        <v>16449</v>
      </c>
      <c r="B981" s="10">
        <v>715406</v>
      </c>
      <c r="C981" s="10"/>
      <c r="D981" s="11" t="s">
        <v>16684</v>
      </c>
      <c r="E981" s="34" t="s">
        <v>13</v>
      </c>
      <c r="F981" s="34"/>
      <c r="G981" s="31">
        <v>0.126</v>
      </c>
      <c r="H981" s="35">
        <v>694.88</v>
      </c>
      <c r="I981" s="34" t="s">
        <v>4268</v>
      </c>
      <c r="J981" s="6"/>
      <c r="K981" s="6"/>
    </row>
    <row r="982" spans="1:11">
      <c r="A982" s="3" t="s">
        <v>16449</v>
      </c>
      <c r="B982" s="10">
        <v>715407</v>
      </c>
      <c r="C982" s="10"/>
      <c r="D982" s="11" t="s">
        <v>16685</v>
      </c>
      <c r="E982" s="34" t="s">
        <v>13</v>
      </c>
      <c r="F982" s="34"/>
      <c r="G982" s="31">
        <v>0.185</v>
      </c>
      <c r="H982" s="35">
        <v>697.8</v>
      </c>
      <c r="I982" s="34" t="s">
        <v>4268</v>
      </c>
      <c r="J982" s="6"/>
      <c r="K982" s="6"/>
    </row>
    <row r="983" spans="1:11">
      <c r="A983" s="3" t="s">
        <v>16449</v>
      </c>
      <c r="B983" s="6"/>
      <c r="C983" s="11"/>
      <c r="D983" s="7" t="s">
        <v>16686</v>
      </c>
      <c r="E983" s="6"/>
      <c r="F983" s="6"/>
      <c r="G983" s="6"/>
      <c r="H983" s="32"/>
      <c r="I983" s="6"/>
      <c r="J983" s="6" t="s">
        <v>16451</v>
      </c>
      <c r="K983" s="6"/>
    </row>
    <row r="984" spans="1:11" ht="47.25">
      <c r="A984" s="3" t="s">
        <v>16449</v>
      </c>
      <c r="B984" s="6"/>
      <c r="C984" s="11"/>
      <c r="D984" s="7" t="s">
        <v>16687</v>
      </c>
      <c r="E984" s="6"/>
      <c r="F984" s="6"/>
      <c r="G984" s="6"/>
      <c r="H984" s="32"/>
      <c r="I984" s="6"/>
      <c r="J984" s="6" t="s">
        <v>16451</v>
      </c>
      <c r="K984" s="6" t="s">
        <v>5683</v>
      </c>
    </row>
    <row r="985" spans="1:11">
      <c r="A985" s="3" t="s">
        <v>16449</v>
      </c>
      <c r="B985" s="5">
        <v>179599</v>
      </c>
      <c r="C985" s="10"/>
      <c r="D985" s="11" t="s">
        <v>16688</v>
      </c>
      <c r="E985" s="197" t="s">
        <v>13</v>
      </c>
      <c r="F985" s="6"/>
      <c r="G985" s="6"/>
      <c r="H985" s="198">
        <v>3872.6600000000008</v>
      </c>
      <c r="I985" s="197" t="s">
        <v>4268</v>
      </c>
      <c r="J985" s="6" t="s">
        <v>16451</v>
      </c>
      <c r="K985" s="197" t="s">
        <v>16689</v>
      </c>
    </row>
    <row r="986" spans="1:11">
      <c r="A986" s="3" t="s">
        <v>16449</v>
      </c>
      <c r="B986" s="5">
        <v>179603</v>
      </c>
      <c r="C986" s="10"/>
      <c r="D986" s="11" t="s">
        <v>16690</v>
      </c>
      <c r="E986" s="197"/>
      <c r="F986" s="6"/>
      <c r="G986" s="6"/>
      <c r="H986" s="198"/>
      <c r="I986" s="197"/>
      <c r="J986" s="6" t="s">
        <v>16451</v>
      </c>
      <c r="K986" s="197"/>
    </row>
    <row r="987" spans="1:11">
      <c r="A987" s="3" t="s">
        <v>16449</v>
      </c>
      <c r="B987" s="5">
        <v>179606</v>
      </c>
      <c r="C987" s="10"/>
      <c r="D987" s="11" t="s">
        <v>16691</v>
      </c>
      <c r="E987" s="197"/>
      <c r="F987" s="6"/>
      <c r="G987" s="6"/>
      <c r="H987" s="198"/>
      <c r="I987" s="197"/>
      <c r="J987" s="6" t="s">
        <v>16451</v>
      </c>
      <c r="K987" s="197"/>
    </row>
    <row r="988" spans="1:11">
      <c r="A988" s="3" t="s">
        <v>16449</v>
      </c>
      <c r="B988" s="5">
        <v>179608</v>
      </c>
      <c r="C988" s="10"/>
      <c r="D988" s="11" t="s">
        <v>16692</v>
      </c>
      <c r="E988" s="197"/>
      <c r="F988" s="6"/>
      <c r="G988" s="6"/>
      <c r="H988" s="198"/>
      <c r="I988" s="197"/>
      <c r="J988" s="6" t="s">
        <v>16451</v>
      </c>
      <c r="K988" s="197"/>
    </row>
    <row r="989" spans="1:11">
      <c r="A989" s="3" t="s">
        <v>16449</v>
      </c>
      <c r="B989" s="5">
        <v>179611</v>
      </c>
      <c r="C989" s="10"/>
      <c r="D989" s="11" t="s">
        <v>16693</v>
      </c>
      <c r="E989" s="197"/>
      <c r="F989" s="6"/>
      <c r="G989" s="6"/>
      <c r="H989" s="198"/>
      <c r="I989" s="197"/>
      <c r="J989" s="6" t="s">
        <v>16451</v>
      </c>
      <c r="K989" s="197"/>
    </row>
    <row r="990" spans="1:11">
      <c r="A990" s="3" t="s">
        <v>16449</v>
      </c>
      <c r="B990" s="5">
        <v>179600</v>
      </c>
      <c r="C990" s="10"/>
      <c r="D990" s="11" t="s">
        <v>16694</v>
      </c>
      <c r="E990" s="197" t="s">
        <v>13</v>
      </c>
      <c r="F990" s="6"/>
      <c r="G990" s="6"/>
      <c r="H990" s="198">
        <v>3661.4111111111115</v>
      </c>
      <c r="I990" s="197" t="s">
        <v>4268</v>
      </c>
      <c r="J990" s="6" t="s">
        <v>16451</v>
      </c>
      <c r="K990" s="197" t="s">
        <v>16695</v>
      </c>
    </row>
    <row r="991" spans="1:11">
      <c r="A991" s="3" t="s">
        <v>16449</v>
      </c>
      <c r="B991" s="5">
        <v>179601</v>
      </c>
      <c r="C991" s="10"/>
      <c r="D991" s="11" t="s">
        <v>16696</v>
      </c>
      <c r="E991" s="197"/>
      <c r="F991" s="6"/>
      <c r="G991" s="6"/>
      <c r="H991" s="198"/>
      <c r="I991" s="197"/>
      <c r="J991" s="6" t="s">
        <v>16451</v>
      </c>
      <c r="K991" s="197"/>
    </row>
    <row r="992" spans="1:11">
      <c r="A992" s="3" t="s">
        <v>16449</v>
      </c>
      <c r="B992" s="5">
        <v>179602</v>
      </c>
      <c r="C992" s="10"/>
      <c r="D992" s="11" t="s">
        <v>16697</v>
      </c>
      <c r="E992" s="197"/>
      <c r="F992" s="6"/>
      <c r="G992" s="6"/>
      <c r="H992" s="198"/>
      <c r="I992" s="197"/>
      <c r="J992" s="6" t="s">
        <v>16451</v>
      </c>
      <c r="K992" s="197"/>
    </row>
    <row r="993" spans="1:11">
      <c r="A993" s="3" t="s">
        <v>16449</v>
      </c>
      <c r="B993" s="5">
        <v>179604</v>
      </c>
      <c r="C993" s="10"/>
      <c r="D993" s="11" t="s">
        <v>16698</v>
      </c>
      <c r="E993" s="197"/>
      <c r="F993" s="6"/>
      <c r="G993" s="6"/>
      <c r="H993" s="198"/>
      <c r="I993" s="197"/>
      <c r="J993" s="6" t="s">
        <v>16451</v>
      </c>
      <c r="K993" s="197"/>
    </row>
    <row r="994" spans="1:11">
      <c r="A994" s="3" t="s">
        <v>16449</v>
      </c>
      <c r="B994" s="5">
        <v>179605</v>
      </c>
      <c r="C994" s="10"/>
      <c r="D994" s="11" t="s">
        <v>16699</v>
      </c>
      <c r="E994" s="197"/>
      <c r="F994" s="6"/>
      <c r="G994" s="6"/>
      <c r="H994" s="198"/>
      <c r="I994" s="197"/>
      <c r="J994" s="6" t="s">
        <v>16451</v>
      </c>
      <c r="K994" s="197"/>
    </row>
    <row r="995" spans="1:11">
      <c r="A995" s="3" t="s">
        <v>16449</v>
      </c>
      <c r="B995" s="5">
        <v>179607</v>
      </c>
      <c r="C995" s="10"/>
      <c r="D995" s="11" t="s">
        <v>16700</v>
      </c>
      <c r="E995" s="197"/>
      <c r="F995" s="6"/>
      <c r="G995" s="6"/>
      <c r="H995" s="198"/>
      <c r="I995" s="197"/>
      <c r="J995" s="6" t="s">
        <v>16451</v>
      </c>
      <c r="K995" s="197"/>
    </row>
    <row r="996" spans="1:11">
      <c r="A996" s="3" t="s">
        <v>16449</v>
      </c>
      <c r="B996" s="5">
        <v>179609</v>
      </c>
      <c r="C996" s="10"/>
      <c r="D996" s="11" t="s">
        <v>16701</v>
      </c>
      <c r="E996" s="197"/>
      <c r="F996" s="6"/>
      <c r="G996" s="6"/>
      <c r="H996" s="198"/>
      <c r="I996" s="197"/>
      <c r="J996" s="6" t="s">
        <v>16451</v>
      </c>
      <c r="K996" s="197"/>
    </row>
    <row r="997" spans="1:11">
      <c r="A997" s="3" t="s">
        <v>16449</v>
      </c>
      <c r="B997" s="5">
        <v>179610</v>
      </c>
      <c r="C997" s="10"/>
      <c r="D997" s="11" t="s">
        <v>16702</v>
      </c>
      <c r="E997" s="197"/>
      <c r="F997" s="6"/>
      <c r="G997" s="6"/>
      <c r="H997" s="198"/>
      <c r="I997" s="197"/>
      <c r="J997" s="6" t="s">
        <v>16451</v>
      </c>
      <c r="K997" s="197"/>
    </row>
    <row r="998" spans="1:11">
      <c r="A998" s="3" t="s">
        <v>16449</v>
      </c>
      <c r="B998" s="5">
        <v>179612</v>
      </c>
      <c r="C998" s="10"/>
      <c r="D998" s="11" t="s">
        <v>16703</v>
      </c>
      <c r="E998" s="197"/>
      <c r="F998" s="6"/>
      <c r="G998" s="6"/>
      <c r="H998" s="198"/>
      <c r="I998" s="197"/>
      <c r="J998" s="6" t="s">
        <v>16451</v>
      </c>
      <c r="K998" s="197"/>
    </row>
    <row r="999" spans="1:11">
      <c r="A999" s="3" t="s">
        <v>16449</v>
      </c>
      <c r="B999" s="5">
        <v>179641</v>
      </c>
      <c r="C999" s="10"/>
      <c r="D999" s="11" t="s">
        <v>16704</v>
      </c>
      <c r="E999" s="197" t="s">
        <v>13</v>
      </c>
      <c r="F999" s="6"/>
      <c r="G999" s="6"/>
      <c r="H999" s="198">
        <v>6987.8600000000006</v>
      </c>
      <c r="I999" s="197" t="s">
        <v>4268</v>
      </c>
      <c r="J999" s="6" t="s">
        <v>16451</v>
      </c>
      <c r="K999" s="197" t="s">
        <v>16705</v>
      </c>
    </row>
    <row r="1000" spans="1:11">
      <c r="A1000" s="3" t="s">
        <v>16449</v>
      </c>
      <c r="B1000" s="5">
        <v>179645</v>
      </c>
      <c r="C1000" s="10"/>
      <c r="D1000" s="11" t="s">
        <v>16706</v>
      </c>
      <c r="E1000" s="197"/>
      <c r="F1000" s="6"/>
      <c r="G1000" s="6"/>
      <c r="H1000" s="198"/>
      <c r="I1000" s="197"/>
      <c r="J1000" s="6" t="s">
        <v>16451</v>
      </c>
      <c r="K1000" s="197"/>
    </row>
    <row r="1001" spans="1:11">
      <c r="A1001" s="3" t="s">
        <v>16449</v>
      </c>
      <c r="B1001" s="5">
        <v>179648</v>
      </c>
      <c r="C1001" s="10"/>
      <c r="D1001" s="11" t="s">
        <v>16707</v>
      </c>
      <c r="E1001" s="197"/>
      <c r="F1001" s="6"/>
      <c r="G1001" s="6"/>
      <c r="H1001" s="198"/>
      <c r="I1001" s="197"/>
      <c r="J1001" s="6" t="s">
        <v>16451</v>
      </c>
      <c r="K1001" s="197"/>
    </row>
    <row r="1002" spans="1:11">
      <c r="A1002" s="3" t="s">
        <v>16449</v>
      </c>
      <c r="B1002" s="5">
        <v>179650</v>
      </c>
      <c r="C1002" s="10"/>
      <c r="D1002" s="11" t="s">
        <v>16708</v>
      </c>
      <c r="E1002" s="197"/>
      <c r="F1002" s="6"/>
      <c r="G1002" s="6"/>
      <c r="H1002" s="198"/>
      <c r="I1002" s="197"/>
      <c r="J1002" s="6" t="s">
        <v>16451</v>
      </c>
      <c r="K1002" s="197"/>
    </row>
    <row r="1003" spans="1:11">
      <c r="A1003" s="3" t="s">
        <v>16449</v>
      </c>
      <c r="B1003" s="5">
        <v>179653</v>
      </c>
      <c r="C1003" s="10"/>
      <c r="D1003" s="11" t="s">
        <v>16709</v>
      </c>
      <c r="E1003" s="197"/>
      <c r="F1003" s="6"/>
      <c r="G1003" s="6"/>
      <c r="H1003" s="198"/>
      <c r="I1003" s="197"/>
      <c r="J1003" s="6" t="s">
        <v>16451</v>
      </c>
      <c r="K1003" s="197"/>
    </row>
    <row r="1004" spans="1:11">
      <c r="A1004" s="3" t="s">
        <v>16449</v>
      </c>
      <c r="B1004" s="5">
        <v>179642</v>
      </c>
      <c r="C1004" s="10"/>
      <c r="D1004" s="11" t="s">
        <v>16710</v>
      </c>
      <c r="E1004" s="197" t="s">
        <v>13</v>
      </c>
      <c r="F1004" s="6"/>
      <c r="G1004" s="6"/>
      <c r="H1004" s="198">
        <v>6661.9666666666681</v>
      </c>
      <c r="I1004" s="197" t="s">
        <v>4268</v>
      </c>
      <c r="J1004" s="6" t="s">
        <v>16451</v>
      </c>
      <c r="K1004" s="197" t="s">
        <v>16711</v>
      </c>
    </row>
    <row r="1005" spans="1:11">
      <c r="A1005" s="3" t="s">
        <v>16449</v>
      </c>
      <c r="B1005" s="5">
        <v>179643</v>
      </c>
      <c r="C1005" s="10"/>
      <c r="D1005" s="11" t="s">
        <v>16712</v>
      </c>
      <c r="E1005" s="197"/>
      <c r="F1005" s="6"/>
      <c r="G1005" s="6"/>
      <c r="H1005" s="198"/>
      <c r="I1005" s="197"/>
      <c r="J1005" s="6" t="s">
        <v>16451</v>
      </c>
      <c r="K1005" s="197"/>
    </row>
    <row r="1006" spans="1:11">
      <c r="A1006" s="3" t="s">
        <v>16449</v>
      </c>
      <c r="B1006" s="5">
        <v>179644</v>
      </c>
      <c r="C1006" s="10"/>
      <c r="D1006" s="11" t="s">
        <v>16713</v>
      </c>
      <c r="E1006" s="197"/>
      <c r="F1006" s="6"/>
      <c r="G1006" s="6"/>
      <c r="H1006" s="198"/>
      <c r="I1006" s="197"/>
      <c r="J1006" s="6" t="s">
        <v>16451</v>
      </c>
      <c r="K1006" s="197"/>
    </row>
    <row r="1007" spans="1:11">
      <c r="A1007" s="3" t="s">
        <v>16449</v>
      </c>
      <c r="B1007" s="5">
        <v>179646</v>
      </c>
      <c r="C1007" s="10"/>
      <c r="D1007" s="11" t="s">
        <v>16714</v>
      </c>
      <c r="E1007" s="197"/>
      <c r="F1007" s="6"/>
      <c r="G1007" s="6"/>
      <c r="H1007" s="198"/>
      <c r="I1007" s="197"/>
      <c r="J1007" s="6" t="s">
        <v>16451</v>
      </c>
      <c r="K1007" s="197"/>
    </row>
    <row r="1008" spans="1:11">
      <c r="A1008" s="3" t="s">
        <v>16449</v>
      </c>
      <c r="B1008" s="5">
        <v>179647</v>
      </c>
      <c r="C1008" s="10"/>
      <c r="D1008" s="11" t="s">
        <v>16715</v>
      </c>
      <c r="E1008" s="197"/>
      <c r="F1008" s="6"/>
      <c r="G1008" s="6"/>
      <c r="H1008" s="198"/>
      <c r="I1008" s="197"/>
      <c r="J1008" s="6" t="s">
        <v>16451</v>
      </c>
      <c r="K1008" s="197"/>
    </row>
    <row r="1009" spans="1:11">
      <c r="A1009" s="3" t="s">
        <v>16449</v>
      </c>
      <c r="B1009" s="5">
        <v>179649</v>
      </c>
      <c r="C1009" s="10"/>
      <c r="D1009" s="11" t="s">
        <v>16716</v>
      </c>
      <c r="E1009" s="197"/>
      <c r="F1009" s="6"/>
      <c r="G1009" s="6"/>
      <c r="H1009" s="198"/>
      <c r="I1009" s="197"/>
      <c r="J1009" s="6" t="s">
        <v>16451</v>
      </c>
      <c r="K1009" s="197"/>
    </row>
    <row r="1010" spans="1:11">
      <c r="A1010" s="3" t="s">
        <v>16449</v>
      </c>
      <c r="B1010" s="5">
        <v>179651</v>
      </c>
      <c r="C1010" s="10"/>
      <c r="D1010" s="11" t="s">
        <v>16717</v>
      </c>
      <c r="E1010" s="197"/>
      <c r="F1010" s="6"/>
      <c r="G1010" s="6"/>
      <c r="H1010" s="198"/>
      <c r="I1010" s="197"/>
      <c r="J1010" s="6" t="s">
        <v>16451</v>
      </c>
      <c r="K1010" s="197"/>
    </row>
    <row r="1011" spans="1:11">
      <c r="A1011" s="3" t="s">
        <v>16449</v>
      </c>
      <c r="B1011" s="5">
        <v>179652</v>
      </c>
      <c r="C1011" s="10"/>
      <c r="D1011" s="11" t="s">
        <v>16718</v>
      </c>
      <c r="E1011" s="197"/>
      <c r="F1011" s="6"/>
      <c r="G1011" s="6"/>
      <c r="H1011" s="198"/>
      <c r="I1011" s="197"/>
      <c r="J1011" s="6" t="s">
        <v>16451</v>
      </c>
      <c r="K1011" s="197"/>
    </row>
    <row r="1012" spans="1:11">
      <c r="A1012" s="3" t="s">
        <v>16449</v>
      </c>
      <c r="B1012" s="5">
        <v>179654</v>
      </c>
      <c r="C1012" s="10"/>
      <c r="D1012" s="11" t="s">
        <v>16719</v>
      </c>
      <c r="E1012" s="197"/>
      <c r="F1012" s="6"/>
      <c r="G1012" s="6"/>
      <c r="H1012" s="198"/>
      <c r="I1012" s="197"/>
      <c r="J1012" s="6" t="s">
        <v>16451</v>
      </c>
      <c r="K1012" s="197"/>
    </row>
    <row r="1013" spans="1:11">
      <c r="A1013" s="3" t="s">
        <v>16449</v>
      </c>
      <c r="B1013" s="5">
        <v>179683</v>
      </c>
      <c r="C1013" s="10"/>
      <c r="D1013" s="11" t="s">
        <v>16720</v>
      </c>
      <c r="E1013" s="197" t="s">
        <v>13</v>
      </c>
      <c r="F1013" s="6"/>
      <c r="G1013" s="6"/>
      <c r="H1013" s="198">
        <v>10293.58</v>
      </c>
      <c r="I1013" s="197" t="s">
        <v>4268</v>
      </c>
      <c r="J1013" s="6" t="s">
        <v>16451</v>
      </c>
      <c r="K1013" s="197" t="s">
        <v>16721</v>
      </c>
    </row>
    <row r="1014" spans="1:11">
      <c r="A1014" s="3" t="s">
        <v>16449</v>
      </c>
      <c r="B1014" s="5">
        <v>179687</v>
      </c>
      <c r="C1014" s="10"/>
      <c r="D1014" s="11" t="s">
        <v>16722</v>
      </c>
      <c r="E1014" s="197"/>
      <c r="F1014" s="6"/>
      <c r="G1014" s="6"/>
      <c r="H1014" s="198"/>
      <c r="I1014" s="197"/>
      <c r="J1014" s="6" t="s">
        <v>16451</v>
      </c>
      <c r="K1014" s="197"/>
    </row>
    <row r="1015" spans="1:11">
      <c r="A1015" s="3" t="s">
        <v>16449</v>
      </c>
      <c r="B1015" s="5">
        <v>179690</v>
      </c>
      <c r="C1015" s="10"/>
      <c r="D1015" s="11" t="s">
        <v>16723</v>
      </c>
      <c r="E1015" s="197"/>
      <c r="F1015" s="6"/>
      <c r="G1015" s="6"/>
      <c r="H1015" s="198"/>
      <c r="I1015" s="197"/>
      <c r="J1015" s="6" t="s">
        <v>16451</v>
      </c>
      <c r="K1015" s="197"/>
    </row>
    <row r="1016" spans="1:11">
      <c r="A1016" s="3" t="s">
        <v>16449</v>
      </c>
      <c r="B1016" s="5">
        <v>179692</v>
      </c>
      <c r="C1016" s="10"/>
      <c r="D1016" s="11" t="s">
        <v>16724</v>
      </c>
      <c r="E1016" s="197"/>
      <c r="F1016" s="6"/>
      <c r="G1016" s="6"/>
      <c r="H1016" s="198"/>
      <c r="I1016" s="197"/>
      <c r="J1016" s="6" t="s">
        <v>16451</v>
      </c>
      <c r="K1016" s="197"/>
    </row>
    <row r="1017" spans="1:11">
      <c r="A1017" s="3" t="s">
        <v>16449</v>
      </c>
      <c r="B1017" s="5">
        <v>179695</v>
      </c>
      <c r="C1017" s="10"/>
      <c r="D1017" s="11" t="s">
        <v>16725</v>
      </c>
      <c r="E1017" s="197"/>
      <c r="F1017" s="6"/>
      <c r="G1017" s="6"/>
      <c r="H1017" s="198"/>
      <c r="I1017" s="197"/>
      <c r="J1017" s="6" t="s">
        <v>16451</v>
      </c>
      <c r="K1017" s="197"/>
    </row>
    <row r="1018" spans="1:11">
      <c r="A1018" s="3" t="s">
        <v>16449</v>
      </c>
      <c r="B1018" s="5">
        <v>179684</v>
      </c>
      <c r="C1018" s="10"/>
      <c r="D1018" s="11" t="s">
        <v>16726</v>
      </c>
      <c r="E1018" s="197" t="s">
        <v>13</v>
      </c>
      <c r="F1018" s="6"/>
      <c r="G1018" s="6"/>
      <c r="H1018" s="198">
        <v>9796.3555555555558</v>
      </c>
      <c r="I1018" s="197" t="s">
        <v>4268</v>
      </c>
      <c r="J1018" s="6" t="s">
        <v>16451</v>
      </c>
      <c r="K1018" s="197" t="s">
        <v>16727</v>
      </c>
    </row>
    <row r="1019" spans="1:11">
      <c r="A1019" s="3" t="s">
        <v>16449</v>
      </c>
      <c r="B1019" s="5">
        <v>179685</v>
      </c>
      <c r="C1019" s="10"/>
      <c r="D1019" s="11" t="s">
        <v>16728</v>
      </c>
      <c r="E1019" s="197"/>
      <c r="F1019" s="6"/>
      <c r="G1019" s="6"/>
      <c r="H1019" s="198"/>
      <c r="I1019" s="197"/>
      <c r="J1019" s="6" t="s">
        <v>16451</v>
      </c>
      <c r="K1019" s="197"/>
    </row>
    <row r="1020" spans="1:11">
      <c r="A1020" s="3" t="s">
        <v>16449</v>
      </c>
      <c r="B1020" s="5">
        <v>179686</v>
      </c>
      <c r="C1020" s="10"/>
      <c r="D1020" s="11" t="s">
        <v>16729</v>
      </c>
      <c r="E1020" s="197"/>
      <c r="F1020" s="6"/>
      <c r="G1020" s="6"/>
      <c r="H1020" s="198"/>
      <c r="I1020" s="197"/>
      <c r="J1020" s="6" t="s">
        <v>16451</v>
      </c>
      <c r="K1020" s="197"/>
    </row>
    <row r="1021" spans="1:11">
      <c r="A1021" s="3" t="s">
        <v>16449</v>
      </c>
      <c r="B1021" s="5">
        <v>179688</v>
      </c>
      <c r="C1021" s="10"/>
      <c r="D1021" s="11" t="s">
        <v>16730</v>
      </c>
      <c r="E1021" s="197"/>
      <c r="F1021" s="6"/>
      <c r="G1021" s="6"/>
      <c r="H1021" s="198"/>
      <c r="I1021" s="197"/>
      <c r="J1021" s="6" t="s">
        <v>16451</v>
      </c>
      <c r="K1021" s="197"/>
    </row>
    <row r="1022" spans="1:11">
      <c r="A1022" s="3" t="s">
        <v>16449</v>
      </c>
      <c r="B1022" s="5">
        <v>179689</v>
      </c>
      <c r="C1022" s="10"/>
      <c r="D1022" s="11" t="s">
        <v>16731</v>
      </c>
      <c r="E1022" s="197"/>
      <c r="F1022" s="6"/>
      <c r="G1022" s="6"/>
      <c r="H1022" s="198"/>
      <c r="I1022" s="197"/>
      <c r="J1022" s="6" t="s">
        <v>16451</v>
      </c>
      <c r="K1022" s="197"/>
    </row>
    <row r="1023" spans="1:11">
      <c r="A1023" s="3" t="s">
        <v>16449</v>
      </c>
      <c r="B1023" s="5">
        <v>179691</v>
      </c>
      <c r="C1023" s="10"/>
      <c r="D1023" s="11" t="s">
        <v>16732</v>
      </c>
      <c r="E1023" s="197"/>
      <c r="F1023" s="6"/>
      <c r="G1023" s="6"/>
      <c r="H1023" s="198"/>
      <c r="I1023" s="197"/>
      <c r="J1023" s="6" t="s">
        <v>16451</v>
      </c>
      <c r="K1023" s="197"/>
    </row>
    <row r="1024" spans="1:11">
      <c r="A1024" s="3" t="s">
        <v>16449</v>
      </c>
      <c r="B1024" s="5">
        <v>179693</v>
      </c>
      <c r="C1024" s="10"/>
      <c r="D1024" s="11" t="s">
        <v>16733</v>
      </c>
      <c r="E1024" s="197"/>
      <c r="F1024" s="6"/>
      <c r="G1024" s="6"/>
      <c r="H1024" s="198"/>
      <c r="I1024" s="197"/>
      <c r="J1024" s="6" t="s">
        <v>16451</v>
      </c>
      <c r="K1024" s="197"/>
    </row>
    <row r="1025" spans="1:11">
      <c r="A1025" s="3" t="s">
        <v>16449</v>
      </c>
      <c r="B1025" s="5">
        <v>179694</v>
      </c>
      <c r="C1025" s="10"/>
      <c r="D1025" s="11" t="s">
        <v>16734</v>
      </c>
      <c r="E1025" s="197"/>
      <c r="F1025" s="6"/>
      <c r="G1025" s="6"/>
      <c r="H1025" s="198"/>
      <c r="I1025" s="197"/>
      <c r="J1025" s="6" t="s">
        <v>16451</v>
      </c>
      <c r="K1025" s="197"/>
    </row>
    <row r="1026" spans="1:11">
      <c r="A1026" s="3" t="s">
        <v>16449</v>
      </c>
      <c r="B1026" s="5">
        <v>179696</v>
      </c>
      <c r="C1026" s="10"/>
      <c r="D1026" s="11" t="s">
        <v>16735</v>
      </c>
      <c r="E1026" s="197"/>
      <c r="F1026" s="6"/>
      <c r="G1026" s="6"/>
      <c r="H1026" s="198"/>
      <c r="I1026" s="197"/>
      <c r="J1026" s="6" t="s">
        <v>16451</v>
      </c>
      <c r="K1026" s="197"/>
    </row>
    <row r="1027" spans="1:11">
      <c r="A1027" s="3" t="s">
        <v>16449</v>
      </c>
      <c r="B1027" s="5">
        <v>179725</v>
      </c>
      <c r="C1027" s="10"/>
      <c r="D1027" s="11" t="s">
        <v>16736</v>
      </c>
      <c r="E1027" s="197" t="s">
        <v>13</v>
      </c>
      <c r="F1027" s="6"/>
      <c r="G1027" s="6"/>
      <c r="H1027" s="198">
        <v>13638.02</v>
      </c>
      <c r="I1027" s="197" t="s">
        <v>4268</v>
      </c>
      <c r="J1027" s="6" t="s">
        <v>16451</v>
      </c>
      <c r="K1027" s="197" t="s">
        <v>16737</v>
      </c>
    </row>
    <row r="1028" spans="1:11">
      <c r="A1028" s="3" t="s">
        <v>16449</v>
      </c>
      <c r="B1028" s="5">
        <v>179729</v>
      </c>
      <c r="C1028" s="10"/>
      <c r="D1028" s="11" t="s">
        <v>16738</v>
      </c>
      <c r="E1028" s="197"/>
      <c r="F1028" s="6"/>
      <c r="G1028" s="6"/>
      <c r="H1028" s="198"/>
      <c r="I1028" s="197"/>
      <c r="J1028" s="6" t="s">
        <v>16451</v>
      </c>
      <c r="K1028" s="197"/>
    </row>
    <row r="1029" spans="1:11">
      <c r="A1029" s="3" t="s">
        <v>16449</v>
      </c>
      <c r="B1029" s="5">
        <v>179732</v>
      </c>
      <c r="C1029" s="10"/>
      <c r="D1029" s="11" t="s">
        <v>16739</v>
      </c>
      <c r="E1029" s="197"/>
      <c r="F1029" s="6"/>
      <c r="G1029" s="6"/>
      <c r="H1029" s="198"/>
      <c r="I1029" s="197"/>
      <c r="J1029" s="6" t="s">
        <v>16451</v>
      </c>
      <c r="K1029" s="197"/>
    </row>
    <row r="1030" spans="1:11">
      <c r="A1030" s="3" t="s">
        <v>16449</v>
      </c>
      <c r="B1030" s="5">
        <v>179734</v>
      </c>
      <c r="C1030" s="10"/>
      <c r="D1030" s="11" t="s">
        <v>16740</v>
      </c>
      <c r="E1030" s="197"/>
      <c r="F1030" s="6"/>
      <c r="G1030" s="6"/>
      <c r="H1030" s="198"/>
      <c r="I1030" s="197"/>
      <c r="J1030" s="6" t="s">
        <v>16451</v>
      </c>
      <c r="K1030" s="197"/>
    </row>
    <row r="1031" spans="1:11">
      <c r="A1031" s="3" t="s">
        <v>16449</v>
      </c>
      <c r="B1031" s="5">
        <v>179737</v>
      </c>
      <c r="C1031" s="10"/>
      <c r="D1031" s="11" t="s">
        <v>16741</v>
      </c>
      <c r="E1031" s="197"/>
      <c r="F1031" s="6"/>
      <c r="G1031" s="6"/>
      <c r="H1031" s="198"/>
      <c r="I1031" s="197"/>
      <c r="J1031" s="6" t="s">
        <v>16451</v>
      </c>
      <c r="K1031" s="197"/>
    </row>
    <row r="1032" spans="1:11">
      <c r="A1032" s="3" t="s">
        <v>16449</v>
      </c>
      <c r="B1032" s="5">
        <v>179726</v>
      </c>
      <c r="C1032" s="10"/>
      <c r="D1032" s="11" t="s">
        <v>16742</v>
      </c>
      <c r="E1032" s="197" t="s">
        <v>13</v>
      </c>
      <c r="F1032" s="6"/>
      <c r="G1032" s="6"/>
      <c r="H1032" s="198">
        <v>12970.588888888889</v>
      </c>
      <c r="I1032" s="197" t="s">
        <v>4268</v>
      </c>
      <c r="J1032" s="6" t="s">
        <v>16451</v>
      </c>
      <c r="K1032" s="197" t="s">
        <v>16743</v>
      </c>
    </row>
    <row r="1033" spans="1:11">
      <c r="A1033" s="3" t="s">
        <v>16449</v>
      </c>
      <c r="B1033" s="5">
        <v>179727</v>
      </c>
      <c r="C1033" s="10"/>
      <c r="D1033" s="11" t="s">
        <v>16744</v>
      </c>
      <c r="E1033" s="197"/>
      <c r="F1033" s="6"/>
      <c r="G1033" s="6"/>
      <c r="H1033" s="198"/>
      <c r="I1033" s="197"/>
      <c r="J1033" s="6" t="s">
        <v>16451</v>
      </c>
      <c r="K1033" s="197"/>
    </row>
    <row r="1034" spans="1:11">
      <c r="A1034" s="3" t="s">
        <v>16449</v>
      </c>
      <c r="B1034" s="5">
        <v>179728</v>
      </c>
      <c r="C1034" s="10"/>
      <c r="D1034" s="11" t="s">
        <v>16745</v>
      </c>
      <c r="E1034" s="197"/>
      <c r="F1034" s="6"/>
      <c r="G1034" s="6"/>
      <c r="H1034" s="198"/>
      <c r="I1034" s="197"/>
      <c r="J1034" s="6" t="s">
        <v>16451</v>
      </c>
      <c r="K1034" s="197"/>
    </row>
    <row r="1035" spans="1:11">
      <c r="A1035" s="3" t="s">
        <v>16449</v>
      </c>
      <c r="B1035" s="5">
        <v>179730</v>
      </c>
      <c r="C1035" s="10"/>
      <c r="D1035" s="11" t="s">
        <v>16746</v>
      </c>
      <c r="E1035" s="197"/>
      <c r="F1035" s="6"/>
      <c r="G1035" s="6"/>
      <c r="H1035" s="198"/>
      <c r="I1035" s="197"/>
      <c r="J1035" s="6" t="s">
        <v>16451</v>
      </c>
      <c r="K1035" s="197"/>
    </row>
    <row r="1036" spans="1:11">
      <c r="A1036" s="3" t="s">
        <v>16449</v>
      </c>
      <c r="B1036" s="5">
        <v>179731</v>
      </c>
      <c r="C1036" s="10"/>
      <c r="D1036" s="11" t="s">
        <v>16747</v>
      </c>
      <c r="E1036" s="197"/>
      <c r="F1036" s="6"/>
      <c r="G1036" s="6"/>
      <c r="H1036" s="198"/>
      <c r="I1036" s="197"/>
      <c r="J1036" s="6" t="s">
        <v>16451</v>
      </c>
      <c r="K1036" s="197"/>
    </row>
    <row r="1037" spans="1:11">
      <c r="A1037" s="3" t="s">
        <v>16449</v>
      </c>
      <c r="B1037" s="5">
        <v>179733</v>
      </c>
      <c r="C1037" s="10"/>
      <c r="D1037" s="11" t="s">
        <v>16748</v>
      </c>
      <c r="E1037" s="197"/>
      <c r="F1037" s="6"/>
      <c r="G1037" s="6"/>
      <c r="H1037" s="198"/>
      <c r="I1037" s="197"/>
      <c r="J1037" s="6" t="s">
        <v>16451</v>
      </c>
      <c r="K1037" s="197"/>
    </row>
    <row r="1038" spans="1:11">
      <c r="A1038" s="3" t="s">
        <v>16449</v>
      </c>
      <c r="B1038" s="5">
        <v>179735</v>
      </c>
      <c r="C1038" s="10"/>
      <c r="D1038" s="11" t="s">
        <v>16749</v>
      </c>
      <c r="E1038" s="197"/>
      <c r="F1038" s="6"/>
      <c r="G1038" s="6"/>
      <c r="H1038" s="198"/>
      <c r="I1038" s="197"/>
      <c r="J1038" s="6" t="s">
        <v>16451</v>
      </c>
      <c r="K1038" s="197"/>
    </row>
    <row r="1039" spans="1:11">
      <c r="A1039" s="3" t="s">
        <v>16449</v>
      </c>
      <c r="B1039" s="5">
        <v>179736</v>
      </c>
      <c r="C1039" s="10"/>
      <c r="D1039" s="11" t="s">
        <v>16750</v>
      </c>
      <c r="E1039" s="197"/>
      <c r="F1039" s="6"/>
      <c r="G1039" s="6"/>
      <c r="H1039" s="198"/>
      <c r="I1039" s="197"/>
      <c r="J1039" s="6" t="s">
        <v>16451</v>
      </c>
      <c r="K1039" s="197"/>
    </row>
    <row r="1040" spans="1:11">
      <c r="A1040" s="3" t="s">
        <v>16449</v>
      </c>
      <c r="B1040" s="5">
        <v>179738</v>
      </c>
      <c r="C1040" s="10"/>
      <c r="D1040" s="11" t="s">
        <v>16751</v>
      </c>
      <c r="E1040" s="197"/>
      <c r="F1040" s="6"/>
      <c r="G1040" s="6"/>
      <c r="H1040" s="198"/>
      <c r="I1040" s="197"/>
      <c r="J1040" s="6" t="s">
        <v>16451</v>
      </c>
      <c r="K1040" s="197"/>
    </row>
    <row r="1041" spans="1:11" ht="47.25">
      <c r="A1041" s="3" t="s">
        <v>16449</v>
      </c>
      <c r="B1041" s="6"/>
      <c r="C1041" s="11"/>
      <c r="D1041" s="7" t="s">
        <v>16752</v>
      </c>
      <c r="E1041" s="6"/>
      <c r="F1041" s="6"/>
      <c r="G1041" s="6"/>
      <c r="H1041" s="32"/>
      <c r="I1041" s="6"/>
      <c r="J1041" s="6" t="s">
        <v>16451</v>
      </c>
      <c r="K1041" s="6" t="s">
        <v>16753</v>
      </c>
    </row>
    <row r="1042" spans="1:11">
      <c r="A1042" s="3" t="s">
        <v>16449</v>
      </c>
      <c r="B1042" s="5">
        <v>179613</v>
      </c>
      <c r="C1042" s="10"/>
      <c r="D1042" s="11" t="s">
        <v>16754</v>
      </c>
      <c r="E1042" s="197" t="s">
        <v>13</v>
      </c>
      <c r="F1042" s="6"/>
      <c r="G1042" s="6"/>
      <c r="H1042" s="198">
        <v>3202.54</v>
      </c>
      <c r="I1042" s="197" t="s">
        <v>4268</v>
      </c>
      <c r="J1042" s="6" t="s">
        <v>16451</v>
      </c>
      <c r="K1042" s="197" t="s">
        <v>16755</v>
      </c>
    </row>
    <row r="1043" spans="1:11">
      <c r="A1043" s="3" t="s">
        <v>16449</v>
      </c>
      <c r="B1043" s="5">
        <v>179617</v>
      </c>
      <c r="C1043" s="10"/>
      <c r="D1043" s="11" t="s">
        <v>16756</v>
      </c>
      <c r="E1043" s="197"/>
      <c r="F1043" s="6"/>
      <c r="G1043" s="6"/>
      <c r="H1043" s="198"/>
      <c r="I1043" s="197"/>
      <c r="J1043" s="6" t="s">
        <v>16451</v>
      </c>
      <c r="K1043" s="197"/>
    </row>
    <row r="1044" spans="1:11">
      <c r="A1044" s="3" t="s">
        <v>16449</v>
      </c>
      <c r="B1044" s="5">
        <v>179620</v>
      </c>
      <c r="C1044" s="10"/>
      <c r="D1044" s="11" t="s">
        <v>16757</v>
      </c>
      <c r="E1044" s="197"/>
      <c r="F1044" s="6"/>
      <c r="G1044" s="6"/>
      <c r="H1044" s="198"/>
      <c r="I1044" s="197"/>
      <c r="J1044" s="6" t="s">
        <v>16451</v>
      </c>
      <c r="K1044" s="197"/>
    </row>
    <row r="1045" spans="1:11">
      <c r="A1045" s="3" t="s">
        <v>16449</v>
      </c>
      <c r="B1045" s="5">
        <v>179622</v>
      </c>
      <c r="C1045" s="10"/>
      <c r="D1045" s="11" t="s">
        <v>16758</v>
      </c>
      <c r="E1045" s="197"/>
      <c r="F1045" s="6"/>
      <c r="G1045" s="6"/>
      <c r="H1045" s="198"/>
      <c r="I1045" s="197"/>
      <c r="J1045" s="6" t="s">
        <v>16451</v>
      </c>
      <c r="K1045" s="197"/>
    </row>
    <row r="1046" spans="1:11">
      <c r="A1046" s="3" t="s">
        <v>16449</v>
      </c>
      <c r="B1046" s="5">
        <v>179625</v>
      </c>
      <c r="C1046" s="10"/>
      <c r="D1046" s="11" t="s">
        <v>16759</v>
      </c>
      <c r="E1046" s="197"/>
      <c r="F1046" s="6"/>
      <c r="G1046" s="6"/>
      <c r="H1046" s="198"/>
      <c r="I1046" s="197"/>
      <c r="J1046" s="6" t="s">
        <v>16451</v>
      </c>
      <c r="K1046" s="197"/>
    </row>
    <row r="1047" spans="1:11">
      <c r="A1047" s="3" t="s">
        <v>16449</v>
      </c>
      <c r="B1047" s="5">
        <v>179614</v>
      </c>
      <c r="C1047" s="10"/>
      <c r="D1047" s="11" t="s">
        <v>16760</v>
      </c>
      <c r="E1047" s="197" t="s">
        <v>13</v>
      </c>
      <c r="F1047" s="6"/>
      <c r="G1047" s="6"/>
      <c r="H1047" s="198">
        <v>3023.5333333333342</v>
      </c>
      <c r="I1047" s="197" t="s">
        <v>4268</v>
      </c>
      <c r="J1047" s="6" t="s">
        <v>16451</v>
      </c>
      <c r="K1047" s="197" t="s">
        <v>16761</v>
      </c>
    </row>
    <row r="1048" spans="1:11" ht="31.5">
      <c r="A1048" s="3" t="s">
        <v>16449</v>
      </c>
      <c r="B1048" s="5">
        <v>179615</v>
      </c>
      <c r="C1048" s="10"/>
      <c r="D1048" s="11" t="s">
        <v>16762</v>
      </c>
      <c r="E1048" s="197"/>
      <c r="F1048" s="6"/>
      <c r="G1048" s="6"/>
      <c r="H1048" s="198"/>
      <c r="I1048" s="197"/>
      <c r="J1048" s="6" t="s">
        <v>16451</v>
      </c>
      <c r="K1048" s="197"/>
    </row>
    <row r="1049" spans="1:11">
      <c r="A1049" s="3" t="s">
        <v>16449</v>
      </c>
      <c r="B1049" s="5">
        <v>179616</v>
      </c>
      <c r="C1049" s="10"/>
      <c r="D1049" s="11" t="s">
        <v>16763</v>
      </c>
      <c r="E1049" s="197"/>
      <c r="F1049" s="6"/>
      <c r="G1049" s="6"/>
      <c r="H1049" s="198"/>
      <c r="I1049" s="197"/>
      <c r="J1049" s="6" t="s">
        <v>16451</v>
      </c>
      <c r="K1049" s="197"/>
    </row>
    <row r="1050" spans="1:11">
      <c r="A1050" s="3" t="s">
        <v>16449</v>
      </c>
      <c r="B1050" s="5">
        <v>179618</v>
      </c>
      <c r="C1050" s="10"/>
      <c r="D1050" s="11" t="s">
        <v>16764</v>
      </c>
      <c r="E1050" s="197"/>
      <c r="F1050" s="6"/>
      <c r="G1050" s="6"/>
      <c r="H1050" s="198"/>
      <c r="I1050" s="197"/>
      <c r="J1050" s="6" t="s">
        <v>16451</v>
      </c>
      <c r="K1050" s="197"/>
    </row>
    <row r="1051" spans="1:11">
      <c r="A1051" s="3" t="s">
        <v>16449</v>
      </c>
      <c r="B1051" s="5">
        <v>179619</v>
      </c>
      <c r="C1051" s="10"/>
      <c r="D1051" s="11" t="s">
        <v>16765</v>
      </c>
      <c r="E1051" s="197"/>
      <c r="F1051" s="6"/>
      <c r="G1051" s="6"/>
      <c r="H1051" s="198"/>
      <c r="I1051" s="197"/>
      <c r="J1051" s="6" t="s">
        <v>16451</v>
      </c>
      <c r="K1051" s="197"/>
    </row>
    <row r="1052" spans="1:11">
      <c r="A1052" s="3" t="s">
        <v>16449</v>
      </c>
      <c r="B1052" s="5">
        <v>179621</v>
      </c>
      <c r="C1052" s="10"/>
      <c r="D1052" s="11" t="s">
        <v>16766</v>
      </c>
      <c r="E1052" s="197"/>
      <c r="F1052" s="6"/>
      <c r="G1052" s="6"/>
      <c r="H1052" s="198"/>
      <c r="I1052" s="197"/>
      <c r="J1052" s="6" t="s">
        <v>16451</v>
      </c>
      <c r="K1052" s="197"/>
    </row>
    <row r="1053" spans="1:11">
      <c r="A1053" s="3" t="s">
        <v>16449</v>
      </c>
      <c r="B1053" s="5">
        <v>179623</v>
      </c>
      <c r="C1053" s="10"/>
      <c r="D1053" s="11" t="s">
        <v>16767</v>
      </c>
      <c r="E1053" s="197"/>
      <c r="F1053" s="6"/>
      <c r="G1053" s="6"/>
      <c r="H1053" s="198"/>
      <c r="I1053" s="197"/>
      <c r="J1053" s="6" t="s">
        <v>16451</v>
      </c>
      <c r="K1053" s="197"/>
    </row>
    <row r="1054" spans="1:11">
      <c r="A1054" s="3" t="s">
        <v>16449</v>
      </c>
      <c r="B1054" s="5">
        <v>179624</v>
      </c>
      <c r="C1054" s="10"/>
      <c r="D1054" s="11" t="s">
        <v>16768</v>
      </c>
      <c r="E1054" s="197"/>
      <c r="F1054" s="6"/>
      <c r="G1054" s="6"/>
      <c r="H1054" s="198"/>
      <c r="I1054" s="197"/>
      <c r="J1054" s="6" t="s">
        <v>16451</v>
      </c>
      <c r="K1054" s="197"/>
    </row>
    <row r="1055" spans="1:11">
      <c r="A1055" s="3" t="s">
        <v>16449</v>
      </c>
      <c r="B1055" s="5">
        <v>179626</v>
      </c>
      <c r="C1055" s="10"/>
      <c r="D1055" s="11" t="s">
        <v>16769</v>
      </c>
      <c r="E1055" s="197"/>
      <c r="F1055" s="6"/>
      <c r="G1055" s="6"/>
      <c r="H1055" s="198"/>
      <c r="I1055" s="197"/>
      <c r="J1055" s="6" t="s">
        <v>16451</v>
      </c>
      <c r="K1055" s="197"/>
    </row>
    <row r="1056" spans="1:11">
      <c r="A1056" s="3" t="s">
        <v>16449</v>
      </c>
      <c r="B1056" s="5">
        <v>179655</v>
      </c>
      <c r="C1056" s="10"/>
      <c r="D1056" s="11" t="s">
        <v>16770</v>
      </c>
      <c r="E1056" s="197" t="s">
        <v>13</v>
      </c>
      <c r="F1056" s="6"/>
      <c r="G1056" s="6"/>
      <c r="H1056" s="198">
        <v>5907.4400000000005</v>
      </c>
      <c r="I1056" s="197" t="s">
        <v>4268</v>
      </c>
      <c r="J1056" s="6" t="s">
        <v>16451</v>
      </c>
      <c r="K1056" s="197" t="s">
        <v>16771</v>
      </c>
    </row>
    <row r="1057" spans="1:11">
      <c r="A1057" s="3" t="s">
        <v>16449</v>
      </c>
      <c r="B1057" s="5">
        <v>179659</v>
      </c>
      <c r="C1057" s="10"/>
      <c r="D1057" s="11" t="s">
        <v>16772</v>
      </c>
      <c r="E1057" s="197"/>
      <c r="F1057" s="6"/>
      <c r="G1057" s="6"/>
      <c r="H1057" s="198"/>
      <c r="I1057" s="197"/>
      <c r="J1057" s="6" t="s">
        <v>16451</v>
      </c>
      <c r="K1057" s="197"/>
    </row>
    <row r="1058" spans="1:11">
      <c r="A1058" s="3" t="s">
        <v>16449</v>
      </c>
      <c r="B1058" s="5">
        <v>179662</v>
      </c>
      <c r="C1058" s="10"/>
      <c r="D1058" s="11" t="s">
        <v>16773</v>
      </c>
      <c r="E1058" s="197"/>
      <c r="F1058" s="6"/>
      <c r="G1058" s="6"/>
      <c r="H1058" s="198"/>
      <c r="I1058" s="197"/>
      <c r="J1058" s="6" t="s">
        <v>16451</v>
      </c>
      <c r="K1058" s="197"/>
    </row>
    <row r="1059" spans="1:11">
      <c r="A1059" s="3" t="s">
        <v>16449</v>
      </c>
      <c r="B1059" s="5">
        <v>179664</v>
      </c>
      <c r="C1059" s="10"/>
      <c r="D1059" s="11" t="s">
        <v>16774</v>
      </c>
      <c r="E1059" s="197"/>
      <c r="F1059" s="6"/>
      <c r="G1059" s="6"/>
      <c r="H1059" s="198"/>
      <c r="I1059" s="197"/>
      <c r="J1059" s="6" t="s">
        <v>16451</v>
      </c>
      <c r="K1059" s="197"/>
    </row>
    <row r="1060" spans="1:11">
      <c r="A1060" s="3" t="s">
        <v>16449</v>
      </c>
      <c r="B1060" s="5">
        <v>179667</v>
      </c>
      <c r="C1060" s="10"/>
      <c r="D1060" s="11" t="s">
        <v>16775</v>
      </c>
      <c r="E1060" s="197"/>
      <c r="F1060" s="6"/>
      <c r="G1060" s="6"/>
      <c r="H1060" s="198"/>
      <c r="I1060" s="197"/>
      <c r="J1060" s="6" t="s">
        <v>16451</v>
      </c>
      <c r="K1060" s="197"/>
    </row>
    <row r="1061" spans="1:11">
      <c r="A1061" s="3" t="s">
        <v>16449</v>
      </c>
      <c r="B1061" s="5">
        <v>179656</v>
      </c>
      <c r="C1061" s="10"/>
      <c r="D1061" s="11" t="s">
        <v>16776</v>
      </c>
      <c r="E1061" s="197" t="s">
        <v>13</v>
      </c>
      <c r="F1061" s="6"/>
      <c r="G1061" s="6"/>
      <c r="H1061" s="198">
        <v>5637.2555555555564</v>
      </c>
      <c r="I1061" s="197" t="s">
        <v>4268</v>
      </c>
      <c r="J1061" s="6" t="s">
        <v>16451</v>
      </c>
      <c r="K1061" s="197" t="s">
        <v>16777</v>
      </c>
    </row>
    <row r="1062" spans="1:11">
      <c r="A1062" s="3" t="s">
        <v>16449</v>
      </c>
      <c r="B1062" s="5">
        <v>179657</v>
      </c>
      <c r="C1062" s="10"/>
      <c r="D1062" s="11" t="s">
        <v>16778</v>
      </c>
      <c r="E1062" s="197"/>
      <c r="F1062" s="6"/>
      <c r="G1062" s="6"/>
      <c r="H1062" s="198"/>
      <c r="I1062" s="197"/>
      <c r="J1062" s="6" t="s">
        <v>16451</v>
      </c>
      <c r="K1062" s="197"/>
    </row>
    <row r="1063" spans="1:11">
      <c r="A1063" s="3" t="s">
        <v>16449</v>
      </c>
      <c r="B1063" s="5">
        <v>179658</v>
      </c>
      <c r="C1063" s="10"/>
      <c r="D1063" s="11" t="s">
        <v>16779</v>
      </c>
      <c r="E1063" s="197"/>
      <c r="F1063" s="6"/>
      <c r="G1063" s="6"/>
      <c r="H1063" s="198"/>
      <c r="I1063" s="197"/>
      <c r="J1063" s="6" t="s">
        <v>16451</v>
      </c>
      <c r="K1063" s="197"/>
    </row>
    <row r="1064" spans="1:11">
      <c r="A1064" s="3" t="s">
        <v>16449</v>
      </c>
      <c r="B1064" s="5">
        <v>179660</v>
      </c>
      <c r="C1064" s="10"/>
      <c r="D1064" s="11" t="s">
        <v>16780</v>
      </c>
      <c r="E1064" s="197"/>
      <c r="F1064" s="6"/>
      <c r="G1064" s="6"/>
      <c r="H1064" s="198"/>
      <c r="I1064" s="197"/>
      <c r="J1064" s="6" t="s">
        <v>16451</v>
      </c>
      <c r="K1064" s="197"/>
    </row>
    <row r="1065" spans="1:11">
      <c r="A1065" s="3" t="s">
        <v>16449</v>
      </c>
      <c r="B1065" s="5">
        <v>179661</v>
      </c>
      <c r="C1065" s="10"/>
      <c r="D1065" s="11" t="s">
        <v>16781</v>
      </c>
      <c r="E1065" s="197"/>
      <c r="F1065" s="6"/>
      <c r="G1065" s="6"/>
      <c r="H1065" s="198"/>
      <c r="I1065" s="197"/>
      <c r="J1065" s="6" t="s">
        <v>16451</v>
      </c>
      <c r="K1065" s="197"/>
    </row>
    <row r="1066" spans="1:11">
      <c r="A1066" s="3" t="s">
        <v>16449</v>
      </c>
      <c r="B1066" s="5">
        <v>179663</v>
      </c>
      <c r="C1066" s="10"/>
      <c r="D1066" s="11" t="s">
        <v>16782</v>
      </c>
      <c r="E1066" s="197"/>
      <c r="F1066" s="6"/>
      <c r="G1066" s="6"/>
      <c r="H1066" s="198"/>
      <c r="I1066" s="197"/>
      <c r="J1066" s="6" t="s">
        <v>16451</v>
      </c>
      <c r="K1066" s="197"/>
    </row>
    <row r="1067" spans="1:11">
      <c r="A1067" s="3" t="s">
        <v>16449</v>
      </c>
      <c r="B1067" s="5">
        <v>179665</v>
      </c>
      <c r="C1067" s="10"/>
      <c r="D1067" s="11" t="s">
        <v>16783</v>
      </c>
      <c r="E1067" s="197"/>
      <c r="F1067" s="6"/>
      <c r="G1067" s="6"/>
      <c r="H1067" s="198"/>
      <c r="I1067" s="197"/>
      <c r="J1067" s="6" t="s">
        <v>16451</v>
      </c>
      <c r="K1067" s="197"/>
    </row>
    <row r="1068" spans="1:11">
      <c r="A1068" s="3" t="s">
        <v>16449</v>
      </c>
      <c r="B1068" s="5">
        <v>179666</v>
      </c>
      <c r="C1068" s="10"/>
      <c r="D1068" s="11" t="s">
        <v>16784</v>
      </c>
      <c r="E1068" s="197"/>
      <c r="F1068" s="6"/>
      <c r="G1068" s="6"/>
      <c r="H1068" s="198"/>
      <c r="I1068" s="197"/>
      <c r="J1068" s="6" t="s">
        <v>16451</v>
      </c>
      <c r="K1068" s="197"/>
    </row>
    <row r="1069" spans="1:11">
      <c r="A1069" s="3" t="s">
        <v>16449</v>
      </c>
      <c r="B1069" s="5">
        <v>179668</v>
      </c>
      <c r="C1069" s="10"/>
      <c r="D1069" s="11" t="s">
        <v>16785</v>
      </c>
      <c r="E1069" s="197"/>
      <c r="F1069" s="6"/>
      <c r="G1069" s="6"/>
      <c r="H1069" s="198"/>
      <c r="I1069" s="197"/>
      <c r="J1069" s="6" t="s">
        <v>16451</v>
      </c>
      <c r="K1069" s="197"/>
    </row>
    <row r="1070" spans="1:11">
      <c r="A1070" s="3" t="s">
        <v>16449</v>
      </c>
      <c r="B1070" s="5">
        <v>179697</v>
      </c>
      <c r="C1070" s="10"/>
      <c r="D1070" s="11" t="s">
        <v>16786</v>
      </c>
      <c r="E1070" s="197" t="s">
        <v>13</v>
      </c>
      <c r="F1070" s="6"/>
      <c r="G1070" s="6"/>
      <c r="H1070" s="198">
        <v>8705.6200000000008</v>
      </c>
      <c r="I1070" s="197" t="s">
        <v>4268</v>
      </c>
      <c r="J1070" s="6" t="s">
        <v>16451</v>
      </c>
      <c r="K1070" s="197" t="s">
        <v>16787</v>
      </c>
    </row>
    <row r="1071" spans="1:11">
      <c r="A1071" s="3" t="s">
        <v>16449</v>
      </c>
      <c r="B1071" s="5">
        <v>179701</v>
      </c>
      <c r="C1071" s="10"/>
      <c r="D1071" s="11" t="s">
        <v>16788</v>
      </c>
      <c r="E1071" s="197"/>
      <c r="F1071" s="6"/>
      <c r="G1071" s="6"/>
      <c r="H1071" s="198"/>
      <c r="I1071" s="197"/>
      <c r="J1071" s="6" t="s">
        <v>16451</v>
      </c>
      <c r="K1071" s="197"/>
    </row>
    <row r="1072" spans="1:11">
      <c r="A1072" s="3" t="s">
        <v>16449</v>
      </c>
      <c r="B1072" s="5">
        <v>179704</v>
      </c>
      <c r="C1072" s="10"/>
      <c r="D1072" s="11" t="s">
        <v>16789</v>
      </c>
      <c r="E1072" s="197"/>
      <c r="F1072" s="6"/>
      <c r="G1072" s="6"/>
      <c r="H1072" s="198"/>
      <c r="I1072" s="197"/>
      <c r="J1072" s="6" t="s">
        <v>16451</v>
      </c>
      <c r="K1072" s="197"/>
    </row>
    <row r="1073" spans="1:11">
      <c r="A1073" s="3" t="s">
        <v>16449</v>
      </c>
      <c r="B1073" s="5">
        <v>179706</v>
      </c>
      <c r="C1073" s="10"/>
      <c r="D1073" s="11" t="s">
        <v>16790</v>
      </c>
      <c r="E1073" s="197"/>
      <c r="F1073" s="6"/>
      <c r="G1073" s="6"/>
      <c r="H1073" s="198"/>
      <c r="I1073" s="197"/>
      <c r="J1073" s="6" t="s">
        <v>16451</v>
      </c>
      <c r="K1073" s="197"/>
    </row>
    <row r="1074" spans="1:11">
      <c r="A1074" s="3" t="s">
        <v>16449</v>
      </c>
      <c r="B1074" s="5">
        <v>179709</v>
      </c>
      <c r="C1074" s="10"/>
      <c r="D1074" s="11" t="s">
        <v>16791</v>
      </c>
      <c r="E1074" s="197"/>
      <c r="F1074" s="6"/>
      <c r="G1074" s="6"/>
      <c r="H1074" s="198"/>
      <c r="I1074" s="197"/>
      <c r="J1074" s="6" t="s">
        <v>16451</v>
      </c>
      <c r="K1074" s="197"/>
    </row>
    <row r="1075" spans="1:11">
      <c r="A1075" s="3" t="s">
        <v>16449</v>
      </c>
      <c r="B1075" s="5">
        <v>179698</v>
      </c>
      <c r="C1075" s="10"/>
      <c r="D1075" s="11" t="s">
        <v>16792</v>
      </c>
      <c r="E1075" s="197" t="s">
        <v>13</v>
      </c>
      <c r="F1075" s="6"/>
      <c r="G1075" s="6"/>
      <c r="H1075" s="198">
        <v>8289.1111111111113</v>
      </c>
      <c r="I1075" s="197" t="s">
        <v>4268</v>
      </c>
      <c r="J1075" s="6" t="s">
        <v>16451</v>
      </c>
      <c r="K1075" s="197" t="s">
        <v>16793</v>
      </c>
    </row>
    <row r="1076" spans="1:11">
      <c r="A1076" s="3" t="s">
        <v>16449</v>
      </c>
      <c r="B1076" s="5">
        <v>179699</v>
      </c>
      <c r="C1076" s="10"/>
      <c r="D1076" s="11" t="s">
        <v>16794</v>
      </c>
      <c r="E1076" s="197"/>
      <c r="F1076" s="6"/>
      <c r="G1076" s="6"/>
      <c r="H1076" s="198"/>
      <c r="I1076" s="197"/>
      <c r="J1076" s="6" t="s">
        <v>16451</v>
      </c>
      <c r="K1076" s="197"/>
    </row>
    <row r="1077" spans="1:11">
      <c r="A1077" s="3" t="s">
        <v>16449</v>
      </c>
      <c r="B1077" s="5">
        <v>179700</v>
      </c>
      <c r="C1077" s="10"/>
      <c r="D1077" s="11" t="s">
        <v>16795</v>
      </c>
      <c r="E1077" s="197"/>
      <c r="F1077" s="6"/>
      <c r="G1077" s="6"/>
      <c r="H1077" s="198"/>
      <c r="I1077" s="197"/>
      <c r="J1077" s="6" t="s">
        <v>16451</v>
      </c>
      <c r="K1077" s="197"/>
    </row>
    <row r="1078" spans="1:11">
      <c r="A1078" s="3" t="s">
        <v>16449</v>
      </c>
      <c r="B1078" s="5">
        <v>179702</v>
      </c>
      <c r="C1078" s="10"/>
      <c r="D1078" s="11" t="s">
        <v>16796</v>
      </c>
      <c r="E1078" s="197"/>
      <c r="F1078" s="6"/>
      <c r="G1078" s="6"/>
      <c r="H1078" s="198"/>
      <c r="I1078" s="197"/>
      <c r="J1078" s="6" t="s">
        <v>16451</v>
      </c>
      <c r="K1078" s="197"/>
    </row>
    <row r="1079" spans="1:11">
      <c r="A1079" s="3" t="s">
        <v>16449</v>
      </c>
      <c r="B1079" s="5">
        <v>179703</v>
      </c>
      <c r="C1079" s="10"/>
      <c r="D1079" s="11" t="s">
        <v>16797</v>
      </c>
      <c r="E1079" s="197"/>
      <c r="F1079" s="6"/>
      <c r="G1079" s="6"/>
      <c r="H1079" s="198"/>
      <c r="I1079" s="197"/>
      <c r="J1079" s="6" t="s">
        <v>16451</v>
      </c>
      <c r="K1079" s="197"/>
    </row>
    <row r="1080" spans="1:11">
      <c r="A1080" s="3" t="s">
        <v>16449</v>
      </c>
      <c r="B1080" s="5">
        <v>179705</v>
      </c>
      <c r="C1080" s="10"/>
      <c r="D1080" s="11" t="s">
        <v>16798</v>
      </c>
      <c r="E1080" s="197"/>
      <c r="F1080" s="6"/>
      <c r="G1080" s="6"/>
      <c r="H1080" s="198"/>
      <c r="I1080" s="197"/>
      <c r="J1080" s="6" t="s">
        <v>16451</v>
      </c>
      <c r="K1080" s="197"/>
    </row>
    <row r="1081" spans="1:11">
      <c r="A1081" s="3" t="s">
        <v>16449</v>
      </c>
      <c r="B1081" s="5">
        <v>179707</v>
      </c>
      <c r="C1081" s="10"/>
      <c r="D1081" s="11" t="s">
        <v>16799</v>
      </c>
      <c r="E1081" s="197"/>
      <c r="F1081" s="6"/>
      <c r="G1081" s="6"/>
      <c r="H1081" s="198"/>
      <c r="I1081" s="197"/>
      <c r="J1081" s="6" t="s">
        <v>16451</v>
      </c>
      <c r="K1081" s="197"/>
    </row>
    <row r="1082" spans="1:11">
      <c r="A1082" s="3" t="s">
        <v>16449</v>
      </c>
      <c r="B1082" s="5">
        <v>179708</v>
      </c>
      <c r="C1082" s="10"/>
      <c r="D1082" s="11" t="s">
        <v>16800</v>
      </c>
      <c r="E1082" s="197"/>
      <c r="F1082" s="6"/>
      <c r="G1082" s="6"/>
      <c r="H1082" s="198"/>
      <c r="I1082" s="197"/>
      <c r="J1082" s="6" t="s">
        <v>16451</v>
      </c>
      <c r="K1082" s="197"/>
    </row>
    <row r="1083" spans="1:11">
      <c r="A1083" s="3" t="s">
        <v>16449</v>
      </c>
      <c r="B1083" s="5">
        <v>179710</v>
      </c>
      <c r="C1083" s="10"/>
      <c r="D1083" s="11" t="s">
        <v>16801</v>
      </c>
      <c r="E1083" s="197"/>
      <c r="F1083" s="6"/>
      <c r="G1083" s="6"/>
      <c r="H1083" s="198"/>
      <c r="I1083" s="197"/>
      <c r="J1083" s="6" t="s">
        <v>16451</v>
      </c>
      <c r="K1083" s="197"/>
    </row>
    <row r="1084" spans="1:11">
      <c r="A1084" s="3" t="s">
        <v>16449</v>
      </c>
      <c r="B1084" s="5">
        <v>179739</v>
      </c>
      <c r="C1084" s="10"/>
      <c r="D1084" s="11" t="s">
        <v>16802</v>
      </c>
      <c r="E1084" s="197" t="s">
        <v>13</v>
      </c>
      <c r="F1084" s="6"/>
      <c r="G1084" s="6"/>
      <c r="H1084" s="198">
        <v>11540.76</v>
      </c>
      <c r="I1084" s="197" t="s">
        <v>4268</v>
      </c>
      <c r="J1084" s="6" t="s">
        <v>16451</v>
      </c>
      <c r="K1084" s="197" t="s">
        <v>16803</v>
      </c>
    </row>
    <row r="1085" spans="1:11">
      <c r="A1085" s="3" t="s">
        <v>16449</v>
      </c>
      <c r="B1085" s="5">
        <v>179743</v>
      </c>
      <c r="C1085" s="10"/>
      <c r="D1085" s="11" t="s">
        <v>16804</v>
      </c>
      <c r="E1085" s="197"/>
      <c r="F1085" s="6"/>
      <c r="G1085" s="6"/>
      <c r="H1085" s="198"/>
      <c r="I1085" s="197"/>
      <c r="J1085" s="6" t="s">
        <v>16451</v>
      </c>
      <c r="K1085" s="197"/>
    </row>
    <row r="1086" spans="1:11">
      <c r="A1086" s="3" t="s">
        <v>16449</v>
      </c>
      <c r="B1086" s="5">
        <v>179746</v>
      </c>
      <c r="C1086" s="10"/>
      <c r="D1086" s="11" t="s">
        <v>16805</v>
      </c>
      <c r="E1086" s="197"/>
      <c r="F1086" s="6"/>
      <c r="G1086" s="6"/>
      <c r="H1086" s="198"/>
      <c r="I1086" s="197"/>
      <c r="J1086" s="6" t="s">
        <v>16451</v>
      </c>
      <c r="K1086" s="197"/>
    </row>
    <row r="1087" spans="1:11">
      <c r="A1087" s="3" t="s">
        <v>16449</v>
      </c>
      <c r="B1087" s="5">
        <v>179748</v>
      </c>
      <c r="C1087" s="10"/>
      <c r="D1087" s="11" t="s">
        <v>16806</v>
      </c>
      <c r="E1087" s="197"/>
      <c r="F1087" s="6"/>
      <c r="G1087" s="6"/>
      <c r="H1087" s="198"/>
      <c r="I1087" s="197"/>
      <c r="J1087" s="6" t="s">
        <v>16451</v>
      </c>
      <c r="K1087" s="197"/>
    </row>
    <row r="1088" spans="1:11">
      <c r="A1088" s="3" t="s">
        <v>16449</v>
      </c>
      <c r="B1088" s="5">
        <v>179751</v>
      </c>
      <c r="C1088" s="10"/>
      <c r="D1088" s="11" t="s">
        <v>16807</v>
      </c>
      <c r="E1088" s="197"/>
      <c r="F1088" s="6"/>
      <c r="G1088" s="6"/>
      <c r="H1088" s="198"/>
      <c r="I1088" s="197"/>
      <c r="J1088" s="6" t="s">
        <v>16451</v>
      </c>
      <c r="K1088" s="197"/>
    </row>
    <row r="1089" spans="1:11">
      <c r="A1089" s="3" t="s">
        <v>16449</v>
      </c>
      <c r="B1089" s="5">
        <v>179740</v>
      </c>
      <c r="C1089" s="10"/>
      <c r="D1089" s="11" t="s">
        <v>16808</v>
      </c>
      <c r="E1089" s="197" t="s">
        <v>13</v>
      </c>
      <c r="F1089" s="6"/>
      <c r="G1089" s="6"/>
      <c r="H1089" s="198">
        <v>10973.844444444445</v>
      </c>
      <c r="I1089" s="197" t="s">
        <v>4268</v>
      </c>
      <c r="J1089" s="6" t="s">
        <v>16451</v>
      </c>
      <c r="K1089" s="197" t="s">
        <v>16809</v>
      </c>
    </row>
    <row r="1090" spans="1:11">
      <c r="A1090" s="3" t="s">
        <v>16449</v>
      </c>
      <c r="B1090" s="5">
        <v>179741</v>
      </c>
      <c r="C1090" s="10"/>
      <c r="D1090" s="11" t="s">
        <v>16810</v>
      </c>
      <c r="E1090" s="197"/>
      <c r="F1090" s="6"/>
      <c r="G1090" s="6"/>
      <c r="H1090" s="198"/>
      <c r="I1090" s="197"/>
      <c r="J1090" s="6" t="s">
        <v>16451</v>
      </c>
      <c r="K1090" s="197"/>
    </row>
    <row r="1091" spans="1:11">
      <c r="A1091" s="3" t="s">
        <v>16449</v>
      </c>
      <c r="B1091" s="5">
        <v>179742</v>
      </c>
      <c r="C1091" s="10"/>
      <c r="D1091" s="11" t="s">
        <v>16811</v>
      </c>
      <c r="E1091" s="197"/>
      <c r="F1091" s="6"/>
      <c r="G1091" s="6"/>
      <c r="H1091" s="198"/>
      <c r="I1091" s="197"/>
      <c r="J1091" s="6" t="s">
        <v>16451</v>
      </c>
      <c r="K1091" s="197"/>
    </row>
    <row r="1092" spans="1:11">
      <c r="A1092" s="3" t="s">
        <v>16449</v>
      </c>
      <c r="B1092" s="5">
        <v>179744</v>
      </c>
      <c r="C1092" s="10"/>
      <c r="D1092" s="11" t="s">
        <v>16812</v>
      </c>
      <c r="E1092" s="197"/>
      <c r="F1092" s="6"/>
      <c r="G1092" s="6"/>
      <c r="H1092" s="198"/>
      <c r="I1092" s="197"/>
      <c r="J1092" s="6" t="s">
        <v>16451</v>
      </c>
      <c r="K1092" s="197"/>
    </row>
    <row r="1093" spans="1:11">
      <c r="A1093" s="3" t="s">
        <v>16449</v>
      </c>
      <c r="B1093" s="5">
        <v>179745</v>
      </c>
      <c r="C1093" s="10"/>
      <c r="D1093" s="11" t="s">
        <v>16813</v>
      </c>
      <c r="E1093" s="197"/>
      <c r="F1093" s="6"/>
      <c r="G1093" s="6"/>
      <c r="H1093" s="198"/>
      <c r="I1093" s="197"/>
      <c r="J1093" s="6" t="s">
        <v>16451</v>
      </c>
      <c r="K1093" s="197"/>
    </row>
    <row r="1094" spans="1:11">
      <c r="A1094" s="3" t="s">
        <v>16449</v>
      </c>
      <c r="B1094" s="5">
        <v>179747</v>
      </c>
      <c r="C1094" s="10"/>
      <c r="D1094" s="11" t="s">
        <v>16814</v>
      </c>
      <c r="E1094" s="197"/>
      <c r="F1094" s="6"/>
      <c r="G1094" s="6"/>
      <c r="H1094" s="198"/>
      <c r="I1094" s="197"/>
      <c r="J1094" s="6" t="s">
        <v>16451</v>
      </c>
      <c r="K1094" s="197"/>
    </row>
    <row r="1095" spans="1:11">
      <c r="A1095" s="3" t="s">
        <v>16449</v>
      </c>
      <c r="B1095" s="5">
        <v>179749</v>
      </c>
      <c r="C1095" s="10"/>
      <c r="D1095" s="11" t="s">
        <v>16815</v>
      </c>
      <c r="E1095" s="197"/>
      <c r="F1095" s="6"/>
      <c r="G1095" s="6"/>
      <c r="H1095" s="198"/>
      <c r="I1095" s="197"/>
      <c r="J1095" s="6" t="s">
        <v>16451</v>
      </c>
      <c r="K1095" s="197"/>
    </row>
    <row r="1096" spans="1:11">
      <c r="A1096" s="3" t="s">
        <v>16449</v>
      </c>
      <c r="B1096" s="5">
        <v>179750</v>
      </c>
      <c r="C1096" s="10"/>
      <c r="D1096" s="11" t="s">
        <v>16816</v>
      </c>
      <c r="E1096" s="197"/>
      <c r="F1096" s="6"/>
      <c r="G1096" s="6"/>
      <c r="H1096" s="198"/>
      <c r="I1096" s="197"/>
      <c r="J1096" s="6" t="s">
        <v>16451</v>
      </c>
      <c r="K1096" s="197"/>
    </row>
    <row r="1097" spans="1:11">
      <c r="A1097" s="3" t="s">
        <v>16449</v>
      </c>
      <c r="B1097" s="5">
        <v>179752</v>
      </c>
      <c r="C1097" s="10"/>
      <c r="D1097" s="11" t="s">
        <v>16817</v>
      </c>
      <c r="E1097" s="197"/>
      <c r="F1097" s="6"/>
      <c r="G1097" s="6"/>
      <c r="H1097" s="198"/>
      <c r="I1097" s="197"/>
      <c r="J1097" s="6" t="s">
        <v>16451</v>
      </c>
      <c r="K1097" s="197"/>
    </row>
    <row r="1098" spans="1:11">
      <c r="A1098" s="3" t="s">
        <v>16449</v>
      </c>
      <c r="B1098" s="5"/>
      <c r="C1098" s="10"/>
      <c r="D1098" s="11"/>
      <c r="E1098" s="6"/>
      <c r="F1098" s="6"/>
      <c r="G1098" s="6"/>
      <c r="H1098" s="32"/>
      <c r="I1098" s="6"/>
      <c r="J1098" s="6"/>
      <c r="K1098" s="6"/>
    </row>
    <row r="1099" spans="1:11" ht="31.5">
      <c r="A1099" s="3" t="s">
        <v>16449</v>
      </c>
      <c r="B1099" s="6"/>
      <c r="C1099" s="11"/>
      <c r="D1099" s="7" t="s">
        <v>16818</v>
      </c>
      <c r="E1099" s="6"/>
      <c r="F1099" s="6"/>
      <c r="G1099" s="6"/>
      <c r="H1099" s="32"/>
      <c r="I1099" s="6"/>
      <c r="J1099" s="6"/>
      <c r="K1099" s="6"/>
    </row>
    <row r="1100" spans="1:11" ht="31.5">
      <c r="A1100" s="3" t="s">
        <v>16449</v>
      </c>
      <c r="B1100" s="6">
        <v>811012</v>
      </c>
      <c r="C1100" s="11"/>
      <c r="D1100" s="11" t="s">
        <v>16819</v>
      </c>
      <c r="E1100" s="197" t="s">
        <v>13</v>
      </c>
      <c r="F1100" s="6"/>
      <c r="G1100" s="6"/>
      <c r="H1100" s="198">
        <v>5625.4000000000005</v>
      </c>
      <c r="I1100" s="6" t="s">
        <v>4268</v>
      </c>
      <c r="J1100" s="6"/>
      <c r="K1100" s="197"/>
    </row>
    <row r="1101" spans="1:11" ht="31.5">
      <c r="A1101" s="3" t="s">
        <v>16449</v>
      </c>
      <c r="B1101" s="6">
        <v>811004</v>
      </c>
      <c r="C1101" s="11"/>
      <c r="D1101" s="11" t="s">
        <v>16820</v>
      </c>
      <c r="E1101" s="197"/>
      <c r="F1101" s="6"/>
      <c r="G1101" s="6"/>
      <c r="H1101" s="198"/>
      <c r="I1101" s="6" t="s">
        <v>4268</v>
      </c>
      <c r="J1101" s="6"/>
      <c r="K1101" s="197"/>
    </row>
    <row r="1102" spans="1:11" ht="31.5">
      <c r="A1102" s="3" t="s">
        <v>16449</v>
      </c>
      <c r="B1102" s="6">
        <v>811008</v>
      </c>
      <c r="C1102" s="11"/>
      <c r="D1102" s="11" t="s">
        <v>16821</v>
      </c>
      <c r="E1102" s="197" t="s">
        <v>13</v>
      </c>
      <c r="F1102" s="6"/>
      <c r="G1102" s="6"/>
      <c r="H1102" s="198">
        <v>4386.8</v>
      </c>
      <c r="I1102" s="6" t="s">
        <v>4268</v>
      </c>
      <c r="J1102" s="6"/>
      <c r="K1102" s="197"/>
    </row>
    <row r="1103" spans="1:11" ht="31.5">
      <c r="A1103" s="3" t="s">
        <v>16449</v>
      </c>
      <c r="B1103" s="5">
        <v>811000</v>
      </c>
      <c r="C1103" s="10"/>
      <c r="D1103" s="11" t="s">
        <v>16822</v>
      </c>
      <c r="E1103" s="197"/>
      <c r="F1103" s="6"/>
      <c r="G1103" s="6"/>
      <c r="H1103" s="198"/>
      <c r="I1103" s="6" t="s">
        <v>4268</v>
      </c>
      <c r="J1103" s="6"/>
      <c r="K1103" s="197"/>
    </row>
    <row r="1104" spans="1:11" ht="31.5">
      <c r="A1104" s="3" t="s">
        <v>16449</v>
      </c>
      <c r="B1104" s="6">
        <v>811013</v>
      </c>
      <c r="C1104" s="11"/>
      <c r="D1104" s="11" t="s">
        <v>16823</v>
      </c>
      <c r="E1104" s="197" t="s">
        <v>13</v>
      </c>
      <c r="F1104" s="6"/>
      <c r="G1104" s="6"/>
      <c r="H1104" s="198">
        <v>11141.350000000002</v>
      </c>
      <c r="I1104" s="6" t="s">
        <v>4268</v>
      </c>
      <c r="J1104" s="6"/>
      <c r="K1104" s="197"/>
    </row>
    <row r="1105" spans="1:11" ht="31.5">
      <c r="A1105" s="3" t="s">
        <v>16449</v>
      </c>
      <c r="B1105" s="5">
        <v>811005</v>
      </c>
      <c r="C1105" s="10"/>
      <c r="D1105" s="11" t="s">
        <v>16824</v>
      </c>
      <c r="E1105" s="197"/>
      <c r="F1105" s="6"/>
      <c r="G1105" s="6"/>
      <c r="H1105" s="198"/>
      <c r="I1105" s="6" t="s">
        <v>4268</v>
      </c>
      <c r="J1105" s="6"/>
      <c r="K1105" s="197"/>
    </row>
    <row r="1106" spans="1:11" ht="31.5">
      <c r="A1106" s="3" t="s">
        <v>16449</v>
      </c>
      <c r="B1106" s="6">
        <v>811009</v>
      </c>
      <c r="C1106" s="11"/>
      <c r="D1106" s="11" t="s">
        <v>16825</v>
      </c>
      <c r="E1106" s="197" t="s">
        <v>13</v>
      </c>
      <c r="F1106" s="6"/>
      <c r="G1106" s="6"/>
      <c r="H1106" s="198">
        <v>8132.3000000000011</v>
      </c>
      <c r="I1106" s="6" t="s">
        <v>4268</v>
      </c>
      <c r="J1106" s="6"/>
      <c r="K1106" s="197"/>
    </row>
    <row r="1107" spans="1:11" ht="31.5">
      <c r="A1107" s="3" t="s">
        <v>16449</v>
      </c>
      <c r="B1107" s="5" t="s">
        <v>16826</v>
      </c>
      <c r="C1107" s="10"/>
      <c r="D1107" s="11" t="s">
        <v>16827</v>
      </c>
      <c r="E1107" s="197"/>
      <c r="F1107" s="6"/>
      <c r="G1107" s="6"/>
      <c r="H1107" s="198"/>
      <c r="I1107" s="6" t="s">
        <v>4268</v>
      </c>
      <c r="J1107" s="6"/>
      <c r="K1107" s="197"/>
    </row>
    <row r="1108" spans="1:11" ht="31.5">
      <c r="A1108" s="3" t="s">
        <v>16449</v>
      </c>
      <c r="B1108" s="6">
        <v>811014</v>
      </c>
      <c r="C1108" s="11"/>
      <c r="D1108" s="11" t="s">
        <v>16828</v>
      </c>
      <c r="E1108" s="197" t="s">
        <v>13</v>
      </c>
      <c r="F1108" s="6"/>
      <c r="G1108" s="6"/>
      <c r="H1108" s="198">
        <v>16541.25</v>
      </c>
      <c r="I1108" s="6" t="s">
        <v>4268</v>
      </c>
      <c r="J1108" s="6"/>
      <c r="K1108" s="197"/>
    </row>
    <row r="1109" spans="1:11" ht="31.5">
      <c r="A1109" s="3" t="s">
        <v>16449</v>
      </c>
      <c r="B1109" s="5">
        <v>811006</v>
      </c>
      <c r="C1109" s="10"/>
      <c r="D1109" s="11" t="s">
        <v>16829</v>
      </c>
      <c r="E1109" s="197"/>
      <c r="F1109" s="6"/>
      <c r="G1109" s="6"/>
      <c r="H1109" s="198"/>
      <c r="I1109" s="6" t="s">
        <v>4268</v>
      </c>
      <c r="J1109" s="6"/>
      <c r="K1109" s="197"/>
    </row>
    <row r="1110" spans="1:11" ht="31.5">
      <c r="A1110" s="3" t="s">
        <v>16449</v>
      </c>
      <c r="B1110" s="6">
        <v>811010</v>
      </c>
      <c r="C1110" s="11"/>
      <c r="D1110" s="11" t="s">
        <v>16830</v>
      </c>
      <c r="E1110" s="197" t="s">
        <v>13</v>
      </c>
      <c r="F1110" s="6"/>
      <c r="G1110" s="6"/>
      <c r="H1110" s="198">
        <v>11713.350000000002</v>
      </c>
      <c r="I1110" s="6" t="s">
        <v>4268</v>
      </c>
      <c r="J1110" s="6"/>
      <c r="K1110" s="197"/>
    </row>
    <row r="1111" spans="1:11" ht="31.5">
      <c r="A1111" s="3" t="s">
        <v>16449</v>
      </c>
      <c r="B1111" s="5">
        <v>811002</v>
      </c>
      <c r="C1111" s="10"/>
      <c r="D1111" s="11" t="s">
        <v>16831</v>
      </c>
      <c r="E1111" s="197"/>
      <c r="F1111" s="6"/>
      <c r="G1111" s="6"/>
      <c r="H1111" s="198"/>
      <c r="I1111" s="6" t="s">
        <v>4268</v>
      </c>
      <c r="J1111" s="6"/>
      <c r="K1111" s="197"/>
    </row>
    <row r="1112" spans="1:11" ht="31.5">
      <c r="A1112" s="3" t="s">
        <v>16449</v>
      </c>
      <c r="B1112" s="6">
        <v>811015</v>
      </c>
      <c r="C1112" s="11"/>
      <c r="D1112" s="11" t="s">
        <v>16832</v>
      </c>
      <c r="E1112" s="197" t="s">
        <v>13</v>
      </c>
      <c r="F1112" s="6"/>
      <c r="G1112" s="6"/>
      <c r="H1112" s="198">
        <v>22690.25</v>
      </c>
      <c r="I1112" s="6" t="s">
        <v>4268</v>
      </c>
      <c r="J1112" s="6"/>
      <c r="K1112" s="197"/>
    </row>
    <row r="1113" spans="1:11" ht="31.5">
      <c r="A1113" s="3" t="s">
        <v>16449</v>
      </c>
      <c r="B1113" s="5">
        <v>811007</v>
      </c>
      <c r="C1113" s="10"/>
      <c r="D1113" s="11" t="s">
        <v>16833</v>
      </c>
      <c r="E1113" s="197"/>
      <c r="F1113" s="6"/>
      <c r="G1113" s="6"/>
      <c r="H1113" s="198"/>
      <c r="I1113" s="6" t="s">
        <v>4268</v>
      </c>
      <c r="J1113" s="6"/>
      <c r="K1113" s="197"/>
    </row>
    <row r="1114" spans="1:11" ht="31.5">
      <c r="A1114" s="3" t="s">
        <v>16449</v>
      </c>
      <c r="B1114" s="6">
        <v>811011</v>
      </c>
      <c r="C1114" s="11"/>
      <c r="D1114" s="11" t="s">
        <v>16834</v>
      </c>
      <c r="E1114" s="197" t="s">
        <v>13</v>
      </c>
      <c r="F1114" s="6"/>
      <c r="G1114" s="6"/>
      <c r="H1114" s="198">
        <v>16731.550000000003</v>
      </c>
      <c r="I1114" s="6" t="s">
        <v>4268</v>
      </c>
      <c r="J1114" s="6"/>
      <c r="K1114" s="197"/>
    </row>
    <row r="1115" spans="1:11" ht="31.5">
      <c r="A1115" s="3" t="s">
        <v>16449</v>
      </c>
      <c r="B1115" s="5">
        <v>811003</v>
      </c>
      <c r="C1115" s="10"/>
      <c r="D1115" s="11" t="s">
        <v>16835</v>
      </c>
      <c r="E1115" s="197"/>
      <c r="F1115" s="6"/>
      <c r="G1115" s="6"/>
      <c r="H1115" s="198"/>
      <c r="I1115" s="6" t="s">
        <v>4268</v>
      </c>
      <c r="J1115" s="6"/>
      <c r="K1115" s="197"/>
    </row>
    <row r="1116" spans="1:11" ht="31.5">
      <c r="A1116" s="3" t="s">
        <v>16449</v>
      </c>
      <c r="B1116" s="5">
        <v>500388</v>
      </c>
      <c r="C1116" s="10"/>
      <c r="D1116" s="11" t="s">
        <v>16836</v>
      </c>
      <c r="E1116" s="197" t="s">
        <v>13</v>
      </c>
      <c r="F1116" s="6"/>
      <c r="G1116" s="6"/>
      <c r="H1116" s="198">
        <v>8060.8000000000011</v>
      </c>
      <c r="I1116" s="197" t="s">
        <v>4268</v>
      </c>
      <c r="J1116" s="6"/>
      <c r="K1116" s="197"/>
    </row>
    <row r="1117" spans="1:11" ht="31.5">
      <c r="A1117" s="3" t="s">
        <v>16449</v>
      </c>
      <c r="B1117" s="5">
        <v>500389</v>
      </c>
      <c r="C1117" s="10"/>
      <c r="D1117" s="11" t="s">
        <v>16837</v>
      </c>
      <c r="E1117" s="197"/>
      <c r="F1117" s="6"/>
      <c r="G1117" s="6"/>
      <c r="H1117" s="198"/>
      <c r="I1117" s="197"/>
      <c r="J1117" s="6"/>
      <c r="K1117" s="197"/>
    </row>
    <row r="1118" spans="1:11" ht="31.5">
      <c r="A1118" s="3" t="s">
        <v>16449</v>
      </c>
      <c r="B1118" s="36"/>
      <c r="C1118" s="26"/>
      <c r="D1118" s="27" t="s">
        <v>16838</v>
      </c>
      <c r="E1118" s="33"/>
      <c r="F1118" s="33"/>
      <c r="G1118" s="33"/>
      <c r="H1118" s="37"/>
      <c r="I1118" s="33"/>
      <c r="J1118" s="6"/>
      <c r="K1118" s="27"/>
    </row>
    <row r="1119" spans="1:11" ht="31.5">
      <c r="A1119" s="3" t="s">
        <v>16449</v>
      </c>
      <c r="B1119" s="5">
        <v>640016</v>
      </c>
      <c r="C1119" s="10"/>
      <c r="D1119" s="11" t="s">
        <v>16839</v>
      </c>
      <c r="E1119" s="34" t="s">
        <v>13</v>
      </c>
      <c r="F1119" s="34"/>
      <c r="G1119" s="6">
        <v>3.2</v>
      </c>
      <c r="H1119" s="32"/>
      <c r="I1119" s="6" t="s">
        <v>4268</v>
      </c>
      <c r="J1119" s="6"/>
      <c r="K1119" s="6"/>
    </row>
    <row r="1120" spans="1:11" ht="31.5">
      <c r="A1120" s="3" t="s">
        <v>16449</v>
      </c>
      <c r="B1120" s="5">
        <v>640056</v>
      </c>
      <c r="C1120" s="10"/>
      <c r="D1120" s="11" t="s">
        <v>16840</v>
      </c>
      <c r="E1120" s="34" t="s">
        <v>13</v>
      </c>
      <c r="F1120" s="34"/>
      <c r="G1120" s="6">
        <v>3.11</v>
      </c>
      <c r="H1120" s="32"/>
      <c r="I1120" s="6" t="s">
        <v>4268</v>
      </c>
      <c r="J1120" s="6"/>
      <c r="K1120" s="6"/>
    </row>
    <row r="1121" spans="1:11" ht="31.5">
      <c r="A1121" s="3" t="s">
        <v>16449</v>
      </c>
      <c r="B1121" s="5">
        <v>640017</v>
      </c>
      <c r="C1121" s="10"/>
      <c r="D1121" s="11" t="s">
        <v>16841</v>
      </c>
      <c r="E1121" s="34" t="s">
        <v>13</v>
      </c>
      <c r="F1121" s="34"/>
      <c r="G1121" s="6">
        <v>4.34</v>
      </c>
      <c r="H1121" s="32"/>
      <c r="I1121" s="6" t="s">
        <v>4268</v>
      </c>
      <c r="J1121" s="6"/>
      <c r="K1121" s="6"/>
    </row>
    <row r="1122" spans="1:11" ht="31.5">
      <c r="A1122" s="3" t="s">
        <v>16449</v>
      </c>
      <c r="B1122" s="5">
        <v>640018</v>
      </c>
      <c r="C1122" s="10"/>
      <c r="D1122" s="11" t="s">
        <v>16842</v>
      </c>
      <c r="E1122" s="34" t="s">
        <v>13</v>
      </c>
      <c r="F1122" s="34"/>
      <c r="G1122" s="6">
        <v>5.25</v>
      </c>
      <c r="H1122" s="32"/>
      <c r="I1122" s="6" t="s">
        <v>4268</v>
      </c>
      <c r="J1122" s="6"/>
      <c r="K1122" s="6"/>
    </row>
    <row r="1123" spans="1:11" ht="31.5">
      <c r="A1123" s="3" t="s">
        <v>16449</v>
      </c>
      <c r="B1123" s="5">
        <v>640019</v>
      </c>
      <c r="C1123" s="10"/>
      <c r="D1123" s="11" t="s">
        <v>16843</v>
      </c>
      <c r="E1123" s="34" t="s">
        <v>13</v>
      </c>
      <c r="F1123" s="34"/>
      <c r="G1123" s="6">
        <v>5.25</v>
      </c>
      <c r="H1123" s="32"/>
      <c r="I1123" s="6" t="s">
        <v>4268</v>
      </c>
      <c r="J1123" s="6"/>
      <c r="K1123" s="6"/>
    </row>
    <row r="1124" spans="1:11" ht="31.5">
      <c r="A1124" s="3" t="s">
        <v>16449</v>
      </c>
      <c r="B1124" s="5">
        <v>640020</v>
      </c>
      <c r="C1124" s="10"/>
      <c r="D1124" s="11" t="s">
        <v>16844</v>
      </c>
      <c r="E1124" s="34" t="s">
        <v>13</v>
      </c>
      <c r="F1124" s="34"/>
      <c r="G1124" s="6">
        <v>5.8</v>
      </c>
      <c r="H1124" s="32"/>
      <c r="I1124" s="6" t="s">
        <v>4268</v>
      </c>
      <c r="J1124" s="6"/>
      <c r="K1124" s="6"/>
    </row>
    <row r="1125" spans="1:11" ht="31.5">
      <c r="A1125" s="3" t="s">
        <v>16449</v>
      </c>
      <c r="B1125" s="5">
        <v>640021</v>
      </c>
      <c r="C1125" s="10"/>
      <c r="D1125" s="11" t="s">
        <v>16845</v>
      </c>
      <c r="E1125" s="34" t="s">
        <v>13</v>
      </c>
      <c r="F1125" s="34"/>
      <c r="G1125" s="6">
        <v>6.3</v>
      </c>
      <c r="H1125" s="32"/>
      <c r="I1125" s="6" t="s">
        <v>4268</v>
      </c>
      <c r="J1125" s="6"/>
      <c r="K1125" s="6"/>
    </row>
    <row r="1126" spans="1:11" ht="31.5">
      <c r="A1126" s="3" t="s">
        <v>16449</v>
      </c>
      <c r="B1126" s="5">
        <v>640022</v>
      </c>
      <c r="C1126" s="10"/>
      <c r="D1126" s="11" t="s">
        <v>16846</v>
      </c>
      <c r="E1126" s="34" t="s">
        <v>13</v>
      </c>
      <c r="F1126" s="34"/>
      <c r="G1126" s="6">
        <v>7.04</v>
      </c>
      <c r="H1126" s="32"/>
      <c r="I1126" s="6" t="s">
        <v>4268</v>
      </c>
      <c r="J1126" s="6"/>
      <c r="K1126" s="6"/>
    </row>
    <row r="1127" spans="1:11" ht="31.5">
      <c r="A1127" s="3" t="s">
        <v>16449</v>
      </c>
      <c r="B1127" s="5">
        <v>640023</v>
      </c>
      <c r="C1127" s="10"/>
      <c r="D1127" s="11" t="s">
        <v>16847</v>
      </c>
      <c r="E1127" s="34" t="s">
        <v>13</v>
      </c>
      <c r="F1127" s="34"/>
      <c r="G1127" s="6">
        <v>6.46</v>
      </c>
      <c r="H1127" s="32"/>
      <c r="I1127" s="6" t="s">
        <v>4268</v>
      </c>
      <c r="J1127" s="6"/>
      <c r="K1127" s="6"/>
    </row>
    <row r="1128" spans="1:11" ht="31.5">
      <c r="A1128" s="3" t="s">
        <v>16449</v>
      </c>
      <c r="B1128" s="5">
        <v>640024</v>
      </c>
      <c r="C1128" s="10"/>
      <c r="D1128" s="11" t="s">
        <v>16848</v>
      </c>
      <c r="E1128" s="34" t="s">
        <v>13</v>
      </c>
      <c r="F1128" s="34"/>
      <c r="G1128" s="6">
        <v>7.06</v>
      </c>
      <c r="H1128" s="32"/>
      <c r="I1128" s="6" t="s">
        <v>4268</v>
      </c>
      <c r="J1128" s="6"/>
      <c r="K1128" s="6"/>
    </row>
    <row r="1129" spans="1:11" ht="31.5">
      <c r="A1129" s="3" t="s">
        <v>16449</v>
      </c>
      <c r="B1129" s="5">
        <v>640025</v>
      </c>
      <c r="C1129" s="10"/>
      <c r="D1129" s="11" t="s">
        <v>16849</v>
      </c>
      <c r="E1129" s="34" t="s">
        <v>13</v>
      </c>
      <c r="F1129" s="34"/>
      <c r="G1129" s="6">
        <v>8.25</v>
      </c>
      <c r="H1129" s="32"/>
      <c r="I1129" s="6" t="s">
        <v>4268</v>
      </c>
      <c r="J1129" s="6"/>
      <c r="K1129" s="6"/>
    </row>
    <row r="1130" spans="1:11" ht="31.5">
      <c r="A1130" s="3" t="s">
        <v>16449</v>
      </c>
      <c r="B1130" s="5">
        <v>640026</v>
      </c>
      <c r="C1130" s="10"/>
      <c r="D1130" s="11" t="s">
        <v>16850</v>
      </c>
      <c r="E1130" s="34" t="s">
        <v>13</v>
      </c>
      <c r="F1130" s="34"/>
      <c r="G1130" s="6">
        <v>8.85</v>
      </c>
      <c r="H1130" s="32"/>
      <c r="I1130" s="6" t="s">
        <v>4268</v>
      </c>
      <c r="J1130" s="6"/>
      <c r="K1130" s="6"/>
    </row>
    <row r="1131" spans="1:11" ht="31.5">
      <c r="A1131" s="3" t="s">
        <v>16449</v>
      </c>
      <c r="B1131" s="5">
        <v>640027</v>
      </c>
      <c r="C1131" s="10"/>
      <c r="D1131" s="11" t="s">
        <v>16851</v>
      </c>
      <c r="E1131" s="34" t="s">
        <v>13</v>
      </c>
      <c r="F1131" s="34"/>
      <c r="G1131" s="6">
        <v>12.24</v>
      </c>
      <c r="H1131" s="32"/>
      <c r="I1131" s="6" t="s">
        <v>4268</v>
      </c>
      <c r="J1131" s="6"/>
      <c r="K1131" s="6"/>
    </row>
    <row r="1132" spans="1:11" ht="31.5">
      <c r="A1132" s="3" t="s">
        <v>16449</v>
      </c>
      <c r="B1132" s="5">
        <v>640028</v>
      </c>
      <c r="C1132" s="10"/>
      <c r="D1132" s="11" t="s">
        <v>16852</v>
      </c>
      <c r="E1132" s="34" t="s">
        <v>13</v>
      </c>
      <c r="F1132" s="34"/>
      <c r="G1132" s="6">
        <v>13.34</v>
      </c>
      <c r="H1132" s="32"/>
      <c r="I1132" s="6" t="s">
        <v>4268</v>
      </c>
      <c r="J1132" s="6"/>
      <c r="K1132" s="6"/>
    </row>
    <row r="1133" spans="1:11" ht="31.5">
      <c r="A1133" s="3" t="s">
        <v>16449</v>
      </c>
      <c r="B1133" s="5">
        <v>640029</v>
      </c>
      <c r="C1133" s="10"/>
      <c r="D1133" s="11" t="s">
        <v>16853</v>
      </c>
      <c r="E1133" s="34" t="s">
        <v>13</v>
      </c>
      <c r="F1133" s="34"/>
      <c r="G1133" s="6">
        <v>14.46</v>
      </c>
      <c r="H1133" s="32"/>
      <c r="I1133" s="6" t="s">
        <v>4268</v>
      </c>
      <c r="J1133" s="6"/>
      <c r="K1133" s="6"/>
    </row>
    <row r="1134" spans="1:11" ht="31.5">
      <c r="A1134" s="3" t="s">
        <v>16449</v>
      </c>
      <c r="B1134" s="5">
        <v>640030</v>
      </c>
      <c r="C1134" s="10"/>
      <c r="D1134" s="11" t="s">
        <v>16854</v>
      </c>
      <c r="E1134" s="34" t="s">
        <v>13</v>
      </c>
      <c r="F1134" s="34"/>
      <c r="G1134" s="6">
        <v>10.4</v>
      </c>
      <c r="H1134" s="32"/>
      <c r="I1134" s="6" t="s">
        <v>4268</v>
      </c>
      <c r="J1134" s="6"/>
      <c r="K1134" s="6"/>
    </row>
    <row r="1135" spans="1:11" ht="31.5">
      <c r="A1135" s="3" t="s">
        <v>16449</v>
      </c>
      <c r="B1135" s="5">
        <v>640031</v>
      </c>
      <c r="C1135" s="10"/>
      <c r="D1135" s="11" t="s">
        <v>16855</v>
      </c>
      <c r="E1135" s="34" t="s">
        <v>13</v>
      </c>
      <c r="F1135" s="34"/>
      <c r="G1135" s="6">
        <v>11.77</v>
      </c>
      <c r="H1135" s="32"/>
      <c r="I1135" s="6" t="s">
        <v>4268</v>
      </c>
      <c r="J1135" s="6"/>
      <c r="K1135" s="6"/>
    </row>
    <row r="1136" spans="1:11" ht="31.5">
      <c r="A1136" s="3" t="s">
        <v>16449</v>
      </c>
      <c r="B1136" s="5">
        <v>640032</v>
      </c>
      <c r="C1136" s="10"/>
      <c r="D1136" s="11" t="s">
        <v>16856</v>
      </c>
      <c r="E1136" s="34" t="s">
        <v>13</v>
      </c>
      <c r="F1136" s="34"/>
      <c r="G1136" s="6">
        <v>12.35</v>
      </c>
      <c r="H1136" s="32"/>
      <c r="I1136" s="6" t="s">
        <v>4268</v>
      </c>
      <c r="J1136" s="6"/>
      <c r="K1136" s="6"/>
    </row>
    <row r="1137" spans="1:11" ht="31.5">
      <c r="A1137" s="3" t="s">
        <v>16449</v>
      </c>
      <c r="B1137" s="5">
        <v>640033</v>
      </c>
      <c r="C1137" s="10"/>
      <c r="D1137" s="11" t="s">
        <v>16857</v>
      </c>
      <c r="E1137" s="34" t="s">
        <v>13</v>
      </c>
      <c r="F1137" s="34"/>
      <c r="G1137" s="6">
        <v>12.5</v>
      </c>
      <c r="H1137" s="32"/>
      <c r="I1137" s="6" t="s">
        <v>4268</v>
      </c>
      <c r="J1137" s="6"/>
      <c r="K1137" s="6"/>
    </row>
    <row r="1138" spans="1:11" ht="31.5">
      <c r="A1138" s="3" t="s">
        <v>16449</v>
      </c>
      <c r="B1138" s="5">
        <v>640034</v>
      </c>
      <c r="C1138" s="10"/>
      <c r="D1138" s="11" t="s">
        <v>16858</v>
      </c>
      <c r="E1138" s="34" t="s">
        <v>13</v>
      </c>
      <c r="F1138" s="34"/>
      <c r="G1138" s="6">
        <v>13.5</v>
      </c>
      <c r="H1138" s="32"/>
      <c r="I1138" s="6" t="s">
        <v>4268</v>
      </c>
      <c r="J1138" s="6"/>
      <c r="K1138" s="6"/>
    </row>
    <row r="1139" spans="1:11" ht="31.5">
      <c r="A1139" s="3" t="s">
        <v>16449</v>
      </c>
      <c r="B1139" s="5">
        <v>640035</v>
      </c>
      <c r="C1139" s="10"/>
      <c r="D1139" s="11" t="s">
        <v>16859</v>
      </c>
      <c r="E1139" s="34" t="s">
        <v>13</v>
      </c>
      <c r="F1139" s="34"/>
      <c r="G1139" s="6">
        <v>16.600000000000001</v>
      </c>
      <c r="H1139" s="32"/>
      <c r="I1139" s="6" t="s">
        <v>4268</v>
      </c>
      <c r="J1139" s="6"/>
      <c r="K1139" s="6"/>
    </row>
    <row r="1140" spans="1:11" ht="31.5">
      <c r="A1140" s="3" t="s">
        <v>16449</v>
      </c>
      <c r="B1140" s="5">
        <v>640036</v>
      </c>
      <c r="C1140" s="10"/>
      <c r="D1140" s="11" t="s">
        <v>16860</v>
      </c>
      <c r="E1140" s="34" t="s">
        <v>13</v>
      </c>
      <c r="F1140" s="34"/>
      <c r="G1140" s="6">
        <v>12.24</v>
      </c>
      <c r="H1140" s="32"/>
      <c r="I1140" s="6" t="s">
        <v>4268</v>
      </c>
      <c r="J1140" s="6"/>
      <c r="K1140" s="6"/>
    </row>
    <row r="1141" spans="1:11" ht="31.5">
      <c r="A1141" s="3" t="s">
        <v>16449</v>
      </c>
      <c r="B1141" s="5">
        <v>640037</v>
      </c>
      <c r="C1141" s="10"/>
      <c r="D1141" s="11" t="s">
        <v>16861</v>
      </c>
      <c r="E1141" s="34" t="s">
        <v>13</v>
      </c>
      <c r="F1141" s="34"/>
      <c r="G1141" s="6">
        <v>13.37</v>
      </c>
      <c r="H1141" s="32"/>
      <c r="I1141" s="6" t="s">
        <v>4268</v>
      </c>
      <c r="J1141" s="6"/>
      <c r="K1141" s="6"/>
    </row>
    <row r="1142" spans="1:11" ht="31.5">
      <c r="A1142" s="3" t="s">
        <v>16449</v>
      </c>
      <c r="B1142" s="5">
        <v>640038</v>
      </c>
      <c r="C1142" s="10"/>
      <c r="D1142" s="11" t="s">
        <v>16862</v>
      </c>
      <c r="E1142" s="34" t="s">
        <v>13</v>
      </c>
      <c r="F1142" s="34"/>
      <c r="G1142" s="6">
        <v>14.46</v>
      </c>
      <c r="H1142" s="32"/>
      <c r="I1142" s="6" t="s">
        <v>4268</v>
      </c>
      <c r="J1142" s="6"/>
      <c r="K1142" s="6"/>
    </row>
    <row r="1143" spans="1:11" ht="31.5">
      <c r="A1143" s="3" t="s">
        <v>16449</v>
      </c>
      <c r="B1143" s="5">
        <v>640039</v>
      </c>
      <c r="C1143" s="10"/>
      <c r="D1143" s="11" t="s">
        <v>16863</v>
      </c>
      <c r="E1143" s="34" t="s">
        <v>13</v>
      </c>
      <c r="F1143" s="34"/>
      <c r="G1143" s="6">
        <v>14.5</v>
      </c>
      <c r="H1143" s="32"/>
      <c r="I1143" s="6" t="s">
        <v>4268</v>
      </c>
      <c r="J1143" s="6"/>
      <c r="K1143" s="6"/>
    </row>
    <row r="1144" spans="1:11" ht="31.5">
      <c r="A1144" s="3" t="s">
        <v>16449</v>
      </c>
      <c r="B1144" s="5">
        <v>640040</v>
      </c>
      <c r="C1144" s="10"/>
      <c r="D1144" s="11" t="s">
        <v>16864</v>
      </c>
      <c r="E1144" s="34" t="s">
        <v>13</v>
      </c>
      <c r="F1144" s="34"/>
      <c r="G1144" s="6">
        <v>16.010000000000002</v>
      </c>
      <c r="H1144" s="32"/>
      <c r="I1144" s="6" t="s">
        <v>4268</v>
      </c>
      <c r="J1144" s="6"/>
      <c r="K1144" s="6"/>
    </row>
    <row r="1145" spans="1:11" ht="31.5">
      <c r="A1145" s="3" t="s">
        <v>16449</v>
      </c>
      <c r="B1145" s="5">
        <v>640041</v>
      </c>
      <c r="C1145" s="10"/>
      <c r="D1145" s="11" t="s">
        <v>16865</v>
      </c>
      <c r="E1145" s="34" t="s">
        <v>13</v>
      </c>
      <c r="F1145" s="34"/>
      <c r="G1145" s="6">
        <v>17.100000000000001</v>
      </c>
      <c r="H1145" s="32"/>
      <c r="I1145" s="6" t="s">
        <v>4268</v>
      </c>
      <c r="J1145" s="6"/>
      <c r="K1145" s="6"/>
    </row>
    <row r="1146" spans="1:11" ht="31.5">
      <c r="A1146" s="3" t="s">
        <v>16449</v>
      </c>
      <c r="B1146" s="5">
        <v>640042</v>
      </c>
      <c r="C1146" s="10"/>
      <c r="D1146" s="11" t="s">
        <v>16866</v>
      </c>
      <c r="E1146" s="34" t="s">
        <v>13</v>
      </c>
      <c r="F1146" s="34"/>
      <c r="G1146" s="6">
        <v>18.600000000000001</v>
      </c>
      <c r="H1146" s="32"/>
      <c r="I1146" s="6" t="s">
        <v>4268</v>
      </c>
      <c r="J1146" s="6"/>
      <c r="K1146" s="6"/>
    </row>
    <row r="1147" spans="1:11" ht="31.5">
      <c r="A1147" s="3" t="s">
        <v>16449</v>
      </c>
      <c r="B1147" s="5">
        <v>640043</v>
      </c>
      <c r="C1147" s="10"/>
      <c r="D1147" s="11" t="s">
        <v>16867</v>
      </c>
      <c r="E1147" s="34" t="s">
        <v>13</v>
      </c>
      <c r="F1147" s="34"/>
      <c r="G1147" s="6">
        <v>20.239999999999998</v>
      </c>
      <c r="H1147" s="32"/>
      <c r="I1147" s="6" t="s">
        <v>4268</v>
      </c>
      <c r="J1147" s="6"/>
      <c r="K1147" s="6"/>
    </row>
    <row r="1148" spans="1:11" ht="31.5">
      <c r="A1148" s="3" t="s">
        <v>16449</v>
      </c>
      <c r="B1148" s="5">
        <v>640044</v>
      </c>
      <c r="C1148" s="10"/>
      <c r="D1148" s="11" t="s">
        <v>16868</v>
      </c>
      <c r="E1148" s="34" t="s">
        <v>13</v>
      </c>
      <c r="F1148" s="34"/>
      <c r="G1148" s="6">
        <v>21.18</v>
      </c>
      <c r="H1148" s="32"/>
      <c r="I1148" s="6" t="s">
        <v>4268</v>
      </c>
      <c r="J1148" s="6"/>
      <c r="K1148" s="6"/>
    </row>
    <row r="1149" spans="1:11" ht="31.5">
      <c r="A1149" s="3" t="s">
        <v>16449</v>
      </c>
      <c r="B1149" s="5">
        <v>640045</v>
      </c>
      <c r="C1149" s="10"/>
      <c r="D1149" s="11" t="s">
        <v>16869</v>
      </c>
      <c r="E1149" s="34" t="s">
        <v>13</v>
      </c>
      <c r="F1149" s="34"/>
      <c r="G1149" s="6">
        <v>17.98</v>
      </c>
      <c r="H1149" s="32"/>
      <c r="I1149" s="6" t="s">
        <v>4268</v>
      </c>
      <c r="J1149" s="6"/>
      <c r="K1149" s="6"/>
    </row>
    <row r="1150" spans="1:11" ht="31.5">
      <c r="A1150" s="3" t="s">
        <v>16449</v>
      </c>
      <c r="B1150" s="5">
        <v>640046</v>
      </c>
      <c r="C1150" s="10"/>
      <c r="D1150" s="11" t="s">
        <v>16870</v>
      </c>
      <c r="E1150" s="34" t="s">
        <v>13</v>
      </c>
      <c r="F1150" s="34"/>
      <c r="G1150" s="6">
        <v>21.6</v>
      </c>
      <c r="H1150" s="32"/>
      <c r="I1150" s="6" t="s">
        <v>4268</v>
      </c>
      <c r="J1150" s="6"/>
      <c r="K1150" s="6"/>
    </row>
    <row r="1151" spans="1:11" ht="31.5">
      <c r="A1151" s="3" t="s">
        <v>16449</v>
      </c>
      <c r="B1151" s="5">
        <v>640047</v>
      </c>
      <c r="C1151" s="10"/>
      <c r="D1151" s="11" t="s">
        <v>16871</v>
      </c>
      <c r="E1151" s="34" t="s">
        <v>13</v>
      </c>
      <c r="F1151" s="34"/>
      <c r="G1151" s="6">
        <v>22.8</v>
      </c>
      <c r="H1151" s="32"/>
      <c r="I1151" s="6" t="s">
        <v>4268</v>
      </c>
      <c r="J1151" s="6"/>
      <c r="K1151" s="6"/>
    </row>
    <row r="1152" spans="1:11" ht="31.5">
      <c r="A1152" s="3" t="s">
        <v>16449</v>
      </c>
      <c r="B1152" s="5">
        <v>640048</v>
      </c>
      <c r="C1152" s="10"/>
      <c r="D1152" s="11" t="s">
        <v>16872</v>
      </c>
      <c r="E1152" s="34" t="s">
        <v>13</v>
      </c>
      <c r="F1152" s="34"/>
      <c r="G1152" s="6">
        <v>23.86</v>
      </c>
      <c r="H1152" s="32"/>
      <c r="I1152" s="6" t="s">
        <v>4268</v>
      </c>
      <c r="J1152" s="6"/>
      <c r="K1152" s="6"/>
    </row>
    <row r="1153" spans="1:11" ht="31.5">
      <c r="A1153" s="3" t="s">
        <v>16449</v>
      </c>
      <c r="B1153" s="5">
        <v>640049</v>
      </c>
      <c r="C1153" s="10"/>
      <c r="D1153" s="11" t="s">
        <v>16873</v>
      </c>
      <c r="E1153" s="34" t="s">
        <v>13</v>
      </c>
      <c r="F1153" s="34"/>
      <c r="G1153" s="6">
        <v>28.91</v>
      </c>
      <c r="H1153" s="32"/>
      <c r="I1153" s="6" t="s">
        <v>4268</v>
      </c>
      <c r="J1153" s="6"/>
      <c r="K1153" s="6"/>
    </row>
    <row r="1154" spans="1:11" ht="31.5">
      <c r="A1154" s="3" t="s">
        <v>16449</v>
      </c>
      <c r="B1154" s="5">
        <v>640050</v>
      </c>
      <c r="C1154" s="10"/>
      <c r="D1154" s="11" t="s">
        <v>16874</v>
      </c>
      <c r="E1154" s="34" t="s">
        <v>13</v>
      </c>
      <c r="F1154" s="34"/>
      <c r="G1154" s="6">
        <v>30.57</v>
      </c>
      <c r="H1154" s="32"/>
      <c r="I1154" s="6" t="s">
        <v>4268</v>
      </c>
      <c r="J1154" s="6"/>
      <c r="K1154" s="6"/>
    </row>
    <row r="1155" spans="1:11" ht="31.5">
      <c r="A1155" s="3" t="s">
        <v>16449</v>
      </c>
      <c r="B1155" s="5">
        <v>640051</v>
      </c>
      <c r="C1155" s="10"/>
      <c r="D1155" s="11" t="s">
        <v>16875</v>
      </c>
      <c r="E1155" s="34" t="s">
        <v>13</v>
      </c>
      <c r="F1155" s="34"/>
      <c r="G1155" s="6">
        <v>32.17</v>
      </c>
      <c r="H1155" s="32"/>
      <c r="I1155" s="6" t="s">
        <v>4268</v>
      </c>
      <c r="J1155" s="6"/>
      <c r="K1155" s="6"/>
    </row>
    <row r="1156" spans="1:11" ht="31.5">
      <c r="A1156" s="3" t="s">
        <v>16449</v>
      </c>
      <c r="B1156" s="5">
        <v>640052</v>
      </c>
      <c r="C1156" s="10"/>
      <c r="D1156" s="11" t="s">
        <v>16876</v>
      </c>
      <c r="E1156" s="34" t="s">
        <v>13</v>
      </c>
      <c r="F1156" s="34"/>
      <c r="G1156" s="6">
        <v>32.380000000000003</v>
      </c>
      <c r="H1156" s="32"/>
      <c r="I1156" s="6" t="s">
        <v>4268</v>
      </c>
      <c r="J1156" s="6"/>
      <c r="K1156" s="6"/>
    </row>
    <row r="1157" spans="1:11" ht="31.5">
      <c r="A1157" s="3" t="s">
        <v>16449</v>
      </c>
      <c r="B1157" s="5">
        <v>640053</v>
      </c>
      <c r="C1157" s="10"/>
      <c r="D1157" s="11" t="s">
        <v>16877</v>
      </c>
      <c r="E1157" s="34" t="s">
        <v>13</v>
      </c>
      <c r="F1157" s="34"/>
      <c r="G1157" s="6">
        <v>36.68</v>
      </c>
      <c r="H1157" s="32"/>
      <c r="I1157" s="6" t="s">
        <v>4268</v>
      </c>
      <c r="J1157" s="6"/>
      <c r="K1157" s="6"/>
    </row>
    <row r="1158" spans="1:11" ht="31.5">
      <c r="A1158" s="3" t="s">
        <v>16449</v>
      </c>
      <c r="B1158" s="5">
        <v>640054</v>
      </c>
      <c r="C1158" s="10"/>
      <c r="D1158" s="11" t="s">
        <v>16878</v>
      </c>
      <c r="E1158" s="34" t="s">
        <v>13</v>
      </c>
      <c r="F1158" s="34"/>
      <c r="G1158" s="6">
        <v>37.450000000000003</v>
      </c>
      <c r="H1158" s="32"/>
      <c r="I1158" s="6" t="s">
        <v>4268</v>
      </c>
      <c r="J1158" s="6"/>
      <c r="K1158" s="6"/>
    </row>
    <row r="1159" spans="1:11" ht="31.5">
      <c r="A1159" s="3" t="s">
        <v>16449</v>
      </c>
      <c r="B1159" s="5">
        <v>640055</v>
      </c>
      <c r="C1159" s="10"/>
      <c r="D1159" s="11" t="s">
        <v>16879</v>
      </c>
      <c r="E1159" s="34" t="s">
        <v>13</v>
      </c>
      <c r="F1159" s="34"/>
      <c r="G1159" s="6">
        <v>40.4</v>
      </c>
      <c r="H1159" s="32"/>
      <c r="I1159" s="6" t="s">
        <v>4268</v>
      </c>
      <c r="J1159" s="6"/>
      <c r="K1159" s="6"/>
    </row>
    <row r="1160" spans="1:11" ht="31.5">
      <c r="A1160" s="3" t="s">
        <v>16449</v>
      </c>
      <c r="B1160" s="5">
        <v>640002</v>
      </c>
      <c r="C1160" s="10"/>
      <c r="D1160" s="11" t="s">
        <v>16880</v>
      </c>
      <c r="E1160" s="34" t="s">
        <v>13</v>
      </c>
      <c r="F1160" s="34"/>
      <c r="G1160" s="6">
        <v>36.79</v>
      </c>
      <c r="H1160" s="32"/>
      <c r="I1160" s="6" t="s">
        <v>4268</v>
      </c>
      <c r="J1160" s="6"/>
      <c r="K1160" s="6"/>
    </row>
    <row r="1161" spans="1:11" ht="31.5">
      <c r="A1161" s="3" t="s">
        <v>16449</v>
      </c>
      <c r="B1161" s="5">
        <v>640003</v>
      </c>
      <c r="C1161" s="10"/>
      <c r="D1161" s="11" t="s">
        <v>16881</v>
      </c>
      <c r="E1161" s="34" t="s">
        <v>13</v>
      </c>
      <c r="F1161" s="34"/>
      <c r="G1161" s="6">
        <v>39.1</v>
      </c>
      <c r="H1161" s="32"/>
      <c r="I1161" s="6" t="s">
        <v>4268</v>
      </c>
      <c r="J1161" s="6"/>
      <c r="K1161" s="6"/>
    </row>
    <row r="1162" spans="1:11" ht="31.5">
      <c r="A1162" s="3" t="s">
        <v>16449</v>
      </c>
      <c r="B1162" s="5">
        <v>640004</v>
      </c>
      <c r="C1162" s="10"/>
      <c r="D1162" s="11" t="s">
        <v>16882</v>
      </c>
      <c r="E1162" s="34" t="s">
        <v>13</v>
      </c>
      <c r="F1162" s="34"/>
      <c r="G1162" s="6">
        <v>42.2</v>
      </c>
      <c r="H1162" s="32"/>
      <c r="I1162" s="6" t="s">
        <v>4268</v>
      </c>
      <c r="J1162" s="6"/>
      <c r="K1162" s="6"/>
    </row>
    <row r="1163" spans="1:11" ht="31.5">
      <c r="A1163" s="3" t="s">
        <v>16449</v>
      </c>
      <c r="B1163" s="5">
        <v>640005</v>
      </c>
      <c r="C1163" s="10"/>
      <c r="D1163" s="11" t="s">
        <v>16883</v>
      </c>
      <c r="E1163" s="34" t="s">
        <v>13</v>
      </c>
      <c r="F1163" s="34"/>
      <c r="G1163" s="6">
        <v>44.8</v>
      </c>
      <c r="H1163" s="32"/>
      <c r="I1163" s="6" t="s">
        <v>4268</v>
      </c>
      <c r="J1163" s="6"/>
      <c r="K1163" s="6"/>
    </row>
    <row r="1164" spans="1:11" ht="31.5">
      <c r="A1164" s="3" t="s">
        <v>16449</v>
      </c>
      <c r="B1164" s="5">
        <v>640006</v>
      </c>
      <c r="C1164" s="10"/>
      <c r="D1164" s="11" t="s">
        <v>16884</v>
      </c>
      <c r="E1164" s="34" t="s">
        <v>13</v>
      </c>
      <c r="F1164" s="34"/>
      <c r="G1164" s="6">
        <v>46.2</v>
      </c>
      <c r="H1164" s="32"/>
      <c r="I1164" s="6" t="s">
        <v>4268</v>
      </c>
      <c r="J1164" s="6"/>
      <c r="K1164" s="6"/>
    </row>
    <row r="1165" spans="1:11" ht="31.5">
      <c r="A1165" s="3" t="s">
        <v>16449</v>
      </c>
      <c r="B1165" s="5">
        <v>640007</v>
      </c>
      <c r="C1165" s="10"/>
      <c r="D1165" s="11" t="s">
        <v>16885</v>
      </c>
      <c r="E1165" s="34" t="s">
        <v>13</v>
      </c>
      <c r="F1165" s="34"/>
      <c r="G1165" s="6">
        <v>48.96</v>
      </c>
      <c r="H1165" s="32"/>
      <c r="I1165" s="6" t="s">
        <v>4268</v>
      </c>
      <c r="J1165" s="6"/>
      <c r="K1165" s="6"/>
    </row>
    <row r="1166" spans="1:11" ht="31.5">
      <c r="A1166" s="3" t="s">
        <v>16449</v>
      </c>
      <c r="B1166" s="5">
        <v>640008</v>
      </c>
      <c r="C1166" s="10"/>
      <c r="D1166" s="11" t="s">
        <v>16886</v>
      </c>
      <c r="E1166" s="34" t="s">
        <v>13</v>
      </c>
      <c r="F1166" s="34"/>
      <c r="G1166" s="6">
        <v>52.4</v>
      </c>
      <c r="H1166" s="32"/>
      <c r="I1166" s="6" t="s">
        <v>4268</v>
      </c>
      <c r="J1166" s="6"/>
      <c r="K1166" s="6"/>
    </row>
    <row r="1167" spans="1:11" ht="31.5">
      <c r="A1167" s="3" t="s">
        <v>16449</v>
      </c>
      <c r="B1167" s="5">
        <v>640009</v>
      </c>
      <c r="C1167" s="10"/>
      <c r="D1167" s="11" t="s">
        <v>16887</v>
      </c>
      <c r="E1167" s="34" t="s">
        <v>13</v>
      </c>
      <c r="F1167" s="34"/>
      <c r="G1167" s="6">
        <v>55.3</v>
      </c>
      <c r="H1167" s="32"/>
      <c r="I1167" s="6" t="s">
        <v>4268</v>
      </c>
      <c r="J1167" s="6"/>
      <c r="K1167" s="6"/>
    </row>
    <row r="1168" spans="1:11" ht="31.5">
      <c r="A1168" s="3" t="s">
        <v>16449</v>
      </c>
      <c r="B1168" s="5">
        <v>640000</v>
      </c>
      <c r="C1168" s="10"/>
      <c r="D1168" s="11" t="s">
        <v>16888</v>
      </c>
      <c r="E1168" s="34" t="s">
        <v>13</v>
      </c>
      <c r="F1168" s="34"/>
      <c r="G1168" s="6">
        <v>56</v>
      </c>
      <c r="H1168" s="32"/>
      <c r="I1168" s="6" t="s">
        <v>4268</v>
      </c>
      <c r="J1168" s="6"/>
      <c r="K1168" s="6"/>
    </row>
    <row r="1169" spans="1:11" ht="31.5">
      <c r="A1169" s="3" t="s">
        <v>16449</v>
      </c>
      <c r="B1169" s="5">
        <v>640110</v>
      </c>
      <c r="C1169" s="10"/>
      <c r="D1169" s="11" t="s">
        <v>16889</v>
      </c>
      <c r="E1169" s="34" t="s">
        <v>13</v>
      </c>
      <c r="F1169" s="34"/>
      <c r="G1169" s="6">
        <v>58.78</v>
      </c>
      <c r="H1169" s="32"/>
      <c r="I1169" s="6" t="s">
        <v>4268</v>
      </c>
      <c r="J1169" s="6"/>
      <c r="K1169" s="6"/>
    </row>
    <row r="1170" spans="1:11" ht="31.5">
      <c r="A1170" s="3" t="s">
        <v>16449</v>
      </c>
      <c r="B1170" s="5">
        <v>640012</v>
      </c>
      <c r="C1170" s="10"/>
      <c r="D1170" s="11" t="s">
        <v>16890</v>
      </c>
      <c r="E1170" s="34" t="s">
        <v>13</v>
      </c>
      <c r="F1170" s="34"/>
      <c r="G1170" s="6">
        <v>58.2</v>
      </c>
      <c r="H1170" s="32"/>
      <c r="I1170" s="6" t="s">
        <v>4268</v>
      </c>
      <c r="J1170" s="6"/>
      <c r="K1170" s="6"/>
    </row>
    <row r="1171" spans="1:11" ht="31.5">
      <c r="A1171" s="3" t="s">
        <v>16449</v>
      </c>
      <c r="B1171" s="5">
        <v>640013</v>
      </c>
      <c r="C1171" s="10"/>
      <c r="D1171" s="11" t="s">
        <v>16891</v>
      </c>
      <c r="E1171" s="34" t="s">
        <v>13</v>
      </c>
      <c r="F1171" s="34"/>
      <c r="G1171" s="6">
        <v>55.5</v>
      </c>
      <c r="H1171" s="32"/>
      <c r="I1171" s="6" t="s">
        <v>4268</v>
      </c>
      <c r="J1171" s="6"/>
      <c r="K1171" s="6"/>
    </row>
    <row r="1172" spans="1:11" ht="31.5">
      <c r="A1172" s="3" t="s">
        <v>16449</v>
      </c>
      <c r="B1172" s="5">
        <v>640014</v>
      </c>
      <c r="C1172" s="10"/>
      <c r="D1172" s="11" t="s">
        <v>16892</v>
      </c>
      <c r="E1172" s="34" t="s">
        <v>13</v>
      </c>
      <c r="F1172" s="34"/>
      <c r="G1172" s="6">
        <v>61</v>
      </c>
      <c r="H1172" s="32"/>
      <c r="I1172" s="6" t="s">
        <v>4268</v>
      </c>
      <c r="J1172" s="6"/>
      <c r="K1172" s="6"/>
    </row>
    <row r="1173" spans="1:11" ht="31.5">
      <c r="A1173" s="3" t="s">
        <v>16449</v>
      </c>
      <c r="B1173" s="5">
        <v>640015</v>
      </c>
      <c r="C1173" s="10"/>
      <c r="D1173" s="11" t="s">
        <v>16893</v>
      </c>
      <c r="E1173" s="34" t="s">
        <v>13</v>
      </c>
      <c r="F1173" s="34"/>
      <c r="G1173" s="6">
        <v>64.2</v>
      </c>
      <c r="H1173" s="32"/>
      <c r="I1173" s="6" t="s">
        <v>4268</v>
      </c>
      <c r="J1173" s="6"/>
      <c r="K1173" s="6"/>
    </row>
    <row r="1174" spans="1:11" ht="31.5">
      <c r="A1174" s="3" t="s">
        <v>16449</v>
      </c>
      <c r="B1174" s="5">
        <v>640010</v>
      </c>
      <c r="C1174" s="10"/>
      <c r="D1174" s="11" t="s">
        <v>16894</v>
      </c>
      <c r="E1174" s="34" t="s">
        <v>13</v>
      </c>
      <c r="F1174" s="34"/>
      <c r="G1174" s="6">
        <v>65</v>
      </c>
      <c r="H1174" s="32"/>
      <c r="I1174" s="6" t="s">
        <v>4268</v>
      </c>
      <c r="J1174" s="6"/>
      <c r="K1174" s="6"/>
    </row>
    <row r="1175" spans="1:11" ht="31.5">
      <c r="A1175" s="3" t="s">
        <v>16449</v>
      </c>
      <c r="B1175" s="5">
        <v>640011</v>
      </c>
      <c r="C1175" s="10"/>
      <c r="D1175" s="11" t="s">
        <v>16895</v>
      </c>
      <c r="E1175" s="34" t="s">
        <v>13</v>
      </c>
      <c r="F1175" s="34"/>
      <c r="G1175" s="6">
        <v>68.900000000000006</v>
      </c>
      <c r="H1175" s="32"/>
      <c r="I1175" s="6" t="s">
        <v>4268</v>
      </c>
      <c r="J1175" s="6"/>
      <c r="K1175" s="6"/>
    </row>
    <row r="1176" spans="1:11">
      <c r="A1176" s="3" t="s">
        <v>16449</v>
      </c>
      <c r="B1176" s="36"/>
      <c r="C1176" s="26"/>
      <c r="D1176" s="27" t="s">
        <v>16896</v>
      </c>
      <c r="E1176" s="33"/>
      <c r="F1176" s="33"/>
      <c r="G1176" s="33"/>
      <c r="H1176" s="37"/>
      <c r="I1176" s="33"/>
      <c r="J1176" s="6"/>
      <c r="K1176" s="27"/>
    </row>
    <row r="1177" spans="1:11" ht="31.5">
      <c r="A1177" s="3" t="s">
        <v>16449</v>
      </c>
      <c r="B1177" s="5">
        <v>593073</v>
      </c>
      <c r="C1177" s="10"/>
      <c r="D1177" s="11" t="s">
        <v>16897</v>
      </c>
      <c r="E1177" s="34" t="s">
        <v>13</v>
      </c>
      <c r="F1177" s="34"/>
      <c r="G1177" s="31">
        <v>8.8444444444444451E-2</v>
      </c>
      <c r="H1177" s="32"/>
      <c r="I1177" s="6" t="s">
        <v>4268</v>
      </c>
      <c r="J1177" s="6"/>
      <c r="K1177" s="6"/>
    </row>
    <row r="1178" spans="1:11" ht="31.5">
      <c r="A1178" s="3" t="s">
        <v>16449</v>
      </c>
      <c r="B1178" s="5">
        <v>593075</v>
      </c>
      <c r="C1178" s="10"/>
      <c r="D1178" s="11" t="s">
        <v>16898</v>
      </c>
      <c r="E1178" s="34" t="s">
        <v>13</v>
      </c>
      <c r="F1178" s="34"/>
      <c r="G1178" s="31">
        <v>8.8444444444444451E-2</v>
      </c>
      <c r="H1178" s="32"/>
      <c r="I1178" s="6" t="s">
        <v>4268</v>
      </c>
      <c r="J1178" s="6"/>
      <c r="K1178" s="6"/>
    </row>
    <row r="1179" spans="1:11" ht="31.5">
      <c r="A1179" s="3" t="s">
        <v>16449</v>
      </c>
      <c r="B1179" s="5">
        <v>593076</v>
      </c>
      <c r="C1179" s="10"/>
      <c r="D1179" s="11" t="s">
        <v>16899</v>
      </c>
      <c r="E1179" s="34" t="s">
        <v>13</v>
      </c>
      <c r="F1179" s="34"/>
      <c r="G1179" s="31">
        <v>8.8444444444444451E-2</v>
      </c>
      <c r="H1179" s="32"/>
      <c r="I1179" s="6" t="s">
        <v>4268</v>
      </c>
      <c r="J1179" s="6"/>
      <c r="K1179" s="6"/>
    </row>
    <row r="1180" spans="1:11" ht="31.5">
      <c r="A1180" s="3" t="s">
        <v>16449</v>
      </c>
      <c r="B1180" s="5">
        <v>593074</v>
      </c>
      <c r="C1180" s="10"/>
      <c r="D1180" s="11" t="s">
        <v>16900</v>
      </c>
      <c r="E1180" s="34" t="s">
        <v>13</v>
      </c>
      <c r="F1180" s="34"/>
      <c r="G1180" s="31">
        <v>8.8444444444444451E-2</v>
      </c>
      <c r="H1180" s="32"/>
      <c r="I1180" s="6" t="s">
        <v>4268</v>
      </c>
      <c r="J1180" s="6"/>
      <c r="K1180" s="6"/>
    </row>
    <row r="1181" spans="1:11" ht="31.5">
      <c r="A1181" s="3" t="s">
        <v>16449</v>
      </c>
      <c r="B1181" s="5">
        <v>593077</v>
      </c>
      <c r="C1181" s="10"/>
      <c r="D1181" s="11" t="s">
        <v>16901</v>
      </c>
      <c r="E1181" s="34" t="s">
        <v>13</v>
      </c>
      <c r="F1181" s="34"/>
      <c r="G1181" s="31">
        <v>8.8444444444444451E-2</v>
      </c>
      <c r="H1181" s="32"/>
      <c r="I1181" s="6" t="s">
        <v>4268</v>
      </c>
      <c r="J1181" s="6"/>
      <c r="K1181" s="6"/>
    </row>
    <row r="1182" spans="1:11" ht="31.5">
      <c r="A1182" s="3" t="s">
        <v>16449</v>
      </c>
      <c r="B1182" s="5">
        <v>593390</v>
      </c>
      <c r="C1182" s="10"/>
      <c r="D1182" s="11" t="s">
        <v>16902</v>
      </c>
      <c r="E1182" s="34" t="s">
        <v>13</v>
      </c>
      <c r="F1182" s="34"/>
      <c r="G1182" s="31">
        <v>8.8444444444444451E-2</v>
      </c>
      <c r="H1182" s="32"/>
      <c r="I1182" s="6" t="s">
        <v>4268</v>
      </c>
      <c r="J1182" s="6"/>
      <c r="K1182" s="6"/>
    </row>
    <row r="1183" spans="1:11" ht="31.5">
      <c r="A1183" s="3" t="s">
        <v>16449</v>
      </c>
      <c r="B1183" s="5">
        <v>593391</v>
      </c>
      <c r="C1183" s="10"/>
      <c r="D1183" s="11" t="s">
        <v>16903</v>
      </c>
      <c r="E1183" s="34" t="s">
        <v>13</v>
      </c>
      <c r="F1183" s="34"/>
      <c r="G1183" s="31">
        <v>8.8444444444444451E-2</v>
      </c>
      <c r="H1183" s="32"/>
      <c r="I1183" s="6" t="s">
        <v>4268</v>
      </c>
      <c r="J1183" s="6"/>
      <c r="K1183" s="6"/>
    </row>
    <row r="1184" spans="1:11">
      <c r="A1184" s="3" t="s">
        <v>16449</v>
      </c>
      <c r="B1184" s="36"/>
      <c r="C1184" s="26"/>
      <c r="D1184" s="27" t="s">
        <v>16904</v>
      </c>
      <c r="E1184" s="33"/>
      <c r="F1184" s="33"/>
      <c r="G1184" s="33"/>
      <c r="H1184" s="37"/>
      <c r="I1184" s="33"/>
      <c r="J1184" s="6"/>
      <c r="K1184" s="27"/>
    </row>
    <row r="1185" spans="1:11" ht="31.5">
      <c r="A1185" s="3" t="s">
        <v>16449</v>
      </c>
      <c r="B1185" s="5">
        <v>573787</v>
      </c>
      <c r="C1185" s="10"/>
      <c r="D1185" s="11" t="s">
        <v>16905</v>
      </c>
      <c r="E1185" s="34" t="s">
        <v>13</v>
      </c>
      <c r="F1185" s="34"/>
      <c r="G1185" s="31">
        <v>8.8444444444444451E-2</v>
      </c>
      <c r="H1185" s="32"/>
      <c r="I1185" s="6" t="s">
        <v>4268</v>
      </c>
      <c r="J1185" s="6"/>
      <c r="K1185" s="6"/>
    </row>
    <row r="1186" spans="1:11" ht="31.5">
      <c r="A1186" s="3" t="s">
        <v>16449</v>
      </c>
      <c r="B1186" s="5">
        <v>574842</v>
      </c>
      <c r="C1186" s="10"/>
      <c r="D1186" s="11" t="s">
        <v>16906</v>
      </c>
      <c r="E1186" s="34" t="s">
        <v>13</v>
      </c>
      <c r="F1186" s="34"/>
      <c r="G1186" s="31">
        <v>8.8444444444444451E-2</v>
      </c>
      <c r="H1186" s="32"/>
      <c r="I1186" s="6" t="s">
        <v>4268</v>
      </c>
      <c r="J1186" s="6"/>
      <c r="K1186" s="6"/>
    </row>
    <row r="1187" spans="1:11" ht="31.5">
      <c r="A1187" s="3" t="s">
        <v>16449</v>
      </c>
      <c r="B1187" s="5">
        <v>574843</v>
      </c>
      <c r="C1187" s="10"/>
      <c r="D1187" s="11" t="s">
        <v>16907</v>
      </c>
      <c r="E1187" s="34" t="s">
        <v>13</v>
      </c>
      <c r="F1187" s="34"/>
      <c r="G1187" s="31">
        <v>8.8444444444444451E-2</v>
      </c>
      <c r="H1187" s="32"/>
      <c r="I1187" s="6" t="s">
        <v>4268</v>
      </c>
      <c r="J1187" s="6"/>
      <c r="K1187" s="6"/>
    </row>
    <row r="1188" spans="1:11" ht="31.5">
      <c r="A1188" s="3" t="s">
        <v>16449</v>
      </c>
      <c r="B1188" s="5">
        <v>574844</v>
      </c>
      <c r="C1188" s="10"/>
      <c r="D1188" s="11" t="s">
        <v>16908</v>
      </c>
      <c r="E1188" s="34" t="s">
        <v>13</v>
      </c>
      <c r="F1188" s="34"/>
      <c r="G1188" s="31">
        <v>8.8444444444444451E-2</v>
      </c>
      <c r="H1188" s="32"/>
      <c r="I1188" s="6" t="s">
        <v>4268</v>
      </c>
      <c r="J1188" s="6"/>
      <c r="K1188" s="6"/>
    </row>
    <row r="1189" spans="1:11" ht="31.5">
      <c r="A1189" s="3" t="s">
        <v>16449</v>
      </c>
      <c r="B1189" s="5">
        <v>574845</v>
      </c>
      <c r="C1189" s="10"/>
      <c r="D1189" s="11" t="s">
        <v>16909</v>
      </c>
      <c r="E1189" s="34" t="s">
        <v>13</v>
      </c>
      <c r="F1189" s="34"/>
      <c r="G1189" s="31">
        <v>8.8444444444444451E-2</v>
      </c>
      <c r="H1189" s="32"/>
      <c r="I1189" s="6" t="s">
        <v>4268</v>
      </c>
      <c r="J1189" s="6"/>
      <c r="K1189" s="6"/>
    </row>
    <row r="1190" spans="1:11" ht="31.5">
      <c r="A1190" s="3" t="s">
        <v>16449</v>
      </c>
      <c r="B1190" s="5">
        <v>574841</v>
      </c>
      <c r="C1190" s="10"/>
      <c r="D1190" s="11" t="s">
        <v>16910</v>
      </c>
      <c r="E1190" s="34" t="s">
        <v>13</v>
      </c>
      <c r="F1190" s="34"/>
      <c r="G1190" s="31">
        <v>8.8444444444444451E-2</v>
      </c>
      <c r="H1190" s="32"/>
      <c r="I1190" s="6" t="s">
        <v>4268</v>
      </c>
      <c r="J1190" s="6"/>
      <c r="K1190" s="6"/>
    </row>
    <row r="1191" spans="1:11" ht="31.5">
      <c r="A1191" s="3" t="s">
        <v>16449</v>
      </c>
      <c r="B1191" s="5">
        <v>573763</v>
      </c>
      <c r="C1191" s="10"/>
      <c r="D1191" s="11" t="s">
        <v>16911</v>
      </c>
      <c r="E1191" s="34" t="s">
        <v>13</v>
      </c>
      <c r="F1191" s="34"/>
      <c r="G1191" s="31">
        <v>8.8444444444444451E-2</v>
      </c>
      <c r="H1191" s="32"/>
      <c r="I1191" s="6" t="s">
        <v>4268</v>
      </c>
      <c r="J1191" s="6"/>
      <c r="K1191" s="6"/>
    </row>
    <row r="1192" spans="1:11" ht="31.5">
      <c r="A1192" s="3" t="s">
        <v>16449</v>
      </c>
      <c r="B1192" s="5">
        <v>573764</v>
      </c>
      <c r="C1192" s="10"/>
      <c r="D1192" s="11" t="s">
        <v>16912</v>
      </c>
      <c r="E1192" s="34" t="s">
        <v>13</v>
      </c>
      <c r="F1192" s="34"/>
      <c r="G1192" s="31">
        <v>8.8444444444444451E-2</v>
      </c>
      <c r="H1192" s="32"/>
      <c r="I1192" s="6" t="s">
        <v>4268</v>
      </c>
      <c r="J1192" s="6"/>
      <c r="K1192" s="6"/>
    </row>
    <row r="1193" spans="1:11" ht="47.25">
      <c r="A1193" s="3" t="s">
        <v>16449</v>
      </c>
      <c r="B1193" s="5">
        <v>573809</v>
      </c>
      <c r="C1193" s="10"/>
      <c r="D1193" s="11" t="s">
        <v>16913</v>
      </c>
      <c r="E1193" s="34" t="s">
        <v>13</v>
      </c>
      <c r="F1193" s="34"/>
      <c r="G1193" s="31">
        <v>8.8444444444444451E-2</v>
      </c>
      <c r="H1193" s="32"/>
      <c r="I1193" s="6" t="s">
        <v>4268</v>
      </c>
      <c r="J1193" s="6"/>
      <c r="K1193" s="6"/>
    </row>
    <row r="1194" spans="1:11" ht="47.25">
      <c r="A1194" s="3" t="s">
        <v>16449</v>
      </c>
      <c r="B1194" s="5">
        <v>573798</v>
      </c>
      <c r="C1194" s="10"/>
      <c r="D1194" s="11" t="s">
        <v>16914</v>
      </c>
      <c r="E1194" s="34" t="s">
        <v>13</v>
      </c>
      <c r="F1194" s="34"/>
      <c r="G1194" s="31">
        <v>8.8444444444444451E-2</v>
      </c>
      <c r="H1194" s="32"/>
      <c r="I1194" s="6" t="s">
        <v>4268</v>
      </c>
      <c r="J1194" s="6"/>
      <c r="K1194" s="6"/>
    </row>
    <row r="1195" spans="1:11" ht="47.25">
      <c r="A1195" s="3" t="s">
        <v>16449</v>
      </c>
      <c r="B1195" s="5">
        <v>574846</v>
      </c>
      <c r="C1195" s="10"/>
      <c r="D1195" s="11" t="s">
        <v>16915</v>
      </c>
      <c r="E1195" s="34" t="s">
        <v>13</v>
      </c>
      <c r="F1195" s="34"/>
      <c r="G1195" s="31">
        <v>8.8444444444444451E-2</v>
      </c>
      <c r="H1195" s="32"/>
      <c r="I1195" s="6" t="s">
        <v>4268</v>
      </c>
      <c r="J1195" s="6"/>
      <c r="K1195" s="6"/>
    </row>
    <row r="1196" spans="1:11" ht="47.25">
      <c r="A1196" s="3" t="s">
        <v>16449</v>
      </c>
      <c r="B1196" s="5">
        <v>573838</v>
      </c>
      <c r="C1196" s="10"/>
      <c r="D1196" s="11" t="s">
        <v>16916</v>
      </c>
      <c r="E1196" s="34" t="s">
        <v>13</v>
      </c>
      <c r="F1196" s="34"/>
      <c r="G1196" s="31">
        <v>8.8444444444444451E-2</v>
      </c>
      <c r="H1196" s="32"/>
      <c r="I1196" s="6" t="s">
        <v>4268</v>
      </c>
      <c r="J1196" s="6"/>
      <c r="K1196" s="6"/>
    </row>
    <row r="1197" spans="1:11" ht="47.25">
      <c r="A1197" s="3" t="s">
        <v>16449</v>
      </c>
      <c r="B1197" s="5">
        <v>575495</v>
      </c>
      <c r="C1197" s="10"/>
      <c r="D1197" s="11" t="s">
        <v>16917</v>
      </c>
      <c r="E1197" s="34" t="s">
        <v>13</v>
      </c>
      <c r="F1197" s="34"/>
      <c r="G1197" s="31">
        <v>8.8444444444444451E-2</v>
      </c>
      <c r="H1197" s="32"/>
      <c r="I1197" s="6" t="s">
        <v>4268</v>
      </c>
      <c r="J1197" s="6"/>
      <c r="K1197" s="6"/>
    </row>
    <row r="1198" spans="1:11" ht="47.25">
      <c r="A1198" s="3" t="s">
        <v>16449</v>
      </c>
      <c r="B1198" s="5">
        <v>574862</v>
      </c>
      <c r="C1198" s="10"/>
      <c r="D1198" s="11" t="s">
        <v>16918</v>
      </c>
      <c r="E1198" s="34" t="s">
        <v>13</v>
      </c>
      <c r="F1198" s="34"/>
      <c r="G1198" s="31">
        <v>8.8444444444444451E-2</v>
      </c>
      <c r="H1198" s="32"/>
      <c r="I1198" s="6" t="s">
        <v>4268</v>
      </c>
      <c r="J1198" s="6"/>
      <c r="K1198" s="6"/>
    </row>
    <row r="1199" spans="1:11" ht="47.25">
      <c r="A1199" s="3" t="s">
        <v>16449</v>
      </c>
      <c r="B1199" s="5">
        <v>573835</v>
      </c>
      <c r="C1199" s="10"/>
      <c r="D1199" s="11" t="s">
        <v>16919</v>
      </c>
      <c r="E1199" s="34" t="s">
        <v>13</v>
      </c>
      <c r="F1199" s="34"/>
      <c r="G1199" s="31">
        <v>8.8444444444444451E-2</v>
      </c>
      <c r="H1199" s="32"/>
      <c r="I1199" s="6" t="s">
        <v>4268</v>
      </c>
      <c r="J1199" s="6"/>
      <c r="K1199" s="6"/>
    </row>
    <row r="1200" spans="1:11" ht="47.25">
      <c r="A1200" s="3" t="s">
        <v>16449</v>
      </c>
      <c r="B1200" s="5">
        <v>574863</v>
      </c>
      <c r="C1200" s="10"/>
      <c r="D1200" s="11" t="s">
        <v>16920</v>
      </c>
      <c r="E1200" s="34" t="s">
        <v>13</v>
      </c>
      <c r="F1200" s="34"/>
      <c r="G1200" s="31">
        <v>8.8444444444444451E-2</v>
      </c>
      <c r="H1200" s="32"/>
      <c r="I1200" s="6" t="s">
        <v>4268</v>
      </c>
      <c r="J1200" s="6"/>
      <c r="K1200" s="6"/>
    </row>
    <row r="1201" spans="1:11" ht="31.5">
      <c r="A1201" s="3" t="s">
        <v>16449</v>
      </c>
      <c r="B1201" s="5">
        <v>573829</v>
      </c>
      <c r="C1201" s="10"/>
      <c r="D1201" s="11" t="s">
        <v>16921</v>
      </c>
      <c r="E1201" s="34" t="s">
        <v>13</v>
      </c>
      <c r="F1201" s="34"/>
      <c r="G1201" s="31">
        <v>8.8444444444444451E-2</v>
      </c>
      <c r="H1201" s="32"/>
      <c r="I1201" s="6" t="s">
        <v>4268</v>
      </c>
      <c r="J1201" s="6"/>
      <c r="K1201" s="6"/>
    </row>
    <row r="1202" spans="1:11" ht="31.5">
      <c r="A1202" s="3" t="s">
        <v>16449</v>
      </c>
      <c r="B1202" s="5">
        <v>574847</v>
      </c>
      <c r="C1202" s="10"/>
      <c r="D1202" s="11" t="s">
        <v>16922</v>
      </c>
      <c r="E1202" s="34" t="s">
        <v>13</v>
      </c>
      <c r="F1202" s="34"/>
      <c r="G1202" s="31">
        <v>8.8444444444444451E-2</v>
      </c>
      <c r="H1202" s="32"/>
      <c r="I1202" s="6" t="s">
        <v>4268</v>
      </c>
      <c r="J1202" s="6"/>
      <c r="K1202" s="6"/>
    </row>
    <row r="1203" spans="1:11" ht="31.5">
      <c r="A1203" s="3" t="s">
        <v>16449</v>
      </c>
      <c r="B1203" s="5">
        <v>573981</v>
      </c>
      <c r="C1203" s="10"/>
      <c r="D1203" s="11" t="s">
        <v>16923</v>
      </c>
      <c r="E1203" s="34" t="s">
        <v>13</v>
      </c>
      <c r="F1203" s="34"/>
      <c r="G1203" s="31">
        <v>8.8444444444444451E-2</v>
      </c>
      <c r="H1203" s="32"/>
      <c r="I1203" s="6" t="s">
        <v>4268</v>
      </c>
      <c r="J1203" s="6"/>
      <c r="K1203" s="6"/>
    </row>
    <row r="1204" spans="1:11" ht="31.5">
      <c r="A1204" s="3" t="s">
        <v>16449</v>
      </c>
      <c r="B1204" s="5">
        <v>574849</v>
      </c>
      <c r="C1204" s="10"/>
      <c r="D1204" s="11" t="s">
        <v>16924</v>
      </c>
      <c r="E1204" s="34" t="s">
        <v>13</v>
      </c>
      <c r="F1204" s="34"/>
      <c r="G1204" s="31">
        <v>8.8444444444444451E-2</v>
      </c>
      <c r="H1204" s="32"/>
      <c r="I1204" s="6" t="s">
        <v>4268</v>
      </c>
      <c r="J1204" s="6"/>
      <c r="K1204" s="6"/>
    </row>
    <row r="1205" spans="1:11" ht="31.5">
      <c r="A1205" s="3" t="s">
        <v>16449</v>
      </c>
      <c r="B1205" s="5">
        <v>575189</v>
      </c>
      <c r="C1205" s="10"/>
      <c r="D1205" s="11" t="s">
        <v>16925</v>
      </c>
      <c r="E1205" s="34" t="s">
        <v>13</v>
      </c>
      <c r="F1205" s="34"/>
      <c r="G1205" s="31">
        <v>8.8444444444444451E-2</v>
      </c>
      <c r="H1205" s="32"/>
      <c r="I1205" s="6" t="s">
        <v>4268</v>
      </c>
      <c r="J1205" s="6"/>
      <c r="K1205" s="6"/>
    </row>
    <row r="1206" spans="1:11" ht="31.5">
      <c r="A1206" s="3" t="s">
        <v>16449</v>
      </c>
      <c r="B1206" s="5">
        <v>574850</v>
      </c>
      <c r="C1206" s="10"/>
      <c r="D1206" s="11" t="s">
        <v>16926</v>
      </c>
      <c r="E1206" s="34" t="s">
        <v>13</v>
      </c>
      <c r="F1206" s="34"/>
      <c r="G1206" s="31">
        <v>8.8444444444444451E-2</v>
      </c>
      <c r="H1206" s="32"/>
      <c r="I1206" s="6" t="s">
        <v>4268</v>
      </c>
      <c r="J1206" s="6"/>
      <c r="K1206" s="6"/>
    </row>
    <row r="1207" spans="1:11" ht="31.5">
      <c r="A1207" s="3" t="s">
        <v>16449</v>
      </c>
      <c r="B1207" s="5">
        <v>574852</v>
      </c>
      <c r="C1207" s="10"/>
      <c r="D1207" s="11" t="s">
        <v>16927</v>
      </c>
      <c r="E1207" s="34" t="s">
        <v>13</v>
      </c>
      <c r="F1207" s="34"/>
      <c r="G1207" s="31">
        <v>8.8444444444444451E-2</v>
      </c>
      <c r="H1207" s="32"/>
      <c r="I1207" s="6" t="s">
        <v>4268</v>
      </c>
      <c r="J1207" s="6"/>
      <c r="K1207" s="6"/>
    </row>
    <row r="1208" spans="1:11" ht="31.5">
      <c r="A1208" s="3" t="s">
        <v>16449</v>
      </c>
      <c r="B1208" s="5">
        <v>574856</v>
      </c>
      <c r="C1208" s="10"/>
      <c r="D1208" s="11" t="s">
        <v>16928</v>
      </c>
      <c r="E1208" s="34" t="s">
        <v>13</v>
      </c>
      <c r="F1208" s="34"/>
      <c r="G1208" s="31">
        <v>8.8444444444444451E-2</v>
      </c>
      <c r="H1208" s="32"/>
      <c r="I1208" s="6" t="s">
        <v>4268</v>
      </c>
      <c r="J1208" s="6"/>
      <c r="K1208" s="6"/>
    </row>
    <row r="1209" spans="1:11" ht="31.5">
      <c r="A1209" s="3" t="s">
        <v>16449</v>
      </c>
      <c r="B1209" s="5">
        <v>574857</v>
      </c>
      <c r="C1209" s="10"/>
      <c r="D1209" s="11" t="s">
        <v>16929</v>
      </c>
      <c r="E1209" s="34" t="s">
        <v>13</v>
      </c>
      <c r="F1209" s="34"/>
      <c r="G1209" s="31">
        <v>8.8444444444444451E-2</v>
      </c>
      <c r="H1209" s="32"/>
      <c r="I1209" s="6" t="s">
        <v>4268</v>
      </c>
      <c r="J1209" s="6"/>
      <c r="K1209" s="6"/>
    </row>
    <row r="1210" spans="1:11" ht="31.5">
      <c r="A1210" s="3" t="s">
        <v>16449</v>
      </c>
      <c r="B1210" s="5">
        <v>574858</v>
      </c>
      <c r="C1210" s="10"/>
      <c r="D1210" s="11" t="s">
        <v>16930</v>
      </c>
      <c r="E1210" s="34" t="s">
        <v>13</v>
      </c>
      <c r="F1210" s="34"/>
      <c r="G1210" s="31">
        <v>8.8444444444444451E-2</v>
      </c>
      <c r="H1210" s="32"/>
      <c r="I1210" s="6" t="s">
        <v>4268</v>
      </c>
      <c r="J1210" s="6"/>
      <c r="K1210" s="6"/>
    </row>
    <row r="1211" spans="1:11" ht="31.5">
      <c r="A1211" s="3" t="s">
        <v>16449</v>
      </c>
      <c r="B1211" s="5">
        <v>575202</v>
      </c>
      <c r="C1211" s="10"/>
      <c r="D1211" s="11" t="s">
        <v>16931</v>
      </c>
      <c r="E1211" s="34" t="s">
        <v>13</v>
      </c>
      <c r="F1211" s="34"/>
      <c r="G1211" s="31">
        <v>8.8444444444444451E-2</v>
      </c>
      <c r="H1211" s="32"/>
      <c r="I1211" s="6" t="s">
        <v>4268</v>
      </c>
      <c r="J1211" s="6"/>
      <c r="K1211" s="6"/>
    </row>
    <row r="1212" spans="1:11" ht="31.5">
      <c r="A1212" s="3" t="s">
        <v>16449</v>
      </c>
      <c r="B1212" s="5">
        <v>573827</v>
      </c>
      <c r="C1212" s="10"/>
      <c r="D1212" s="11" t="s">
        <v>16932</v>
      </c>
      <c r="E1212" s="34" t="s">
        <v>13</v>
      </c>
      <c r="F1212" s="34"/>
      <c r="G1212" s="31">
        <v>8.8444444444444451E-2</v>
      </c>
      <c r="H1212" s="32"/>
      <c r="I1212" s="6" t="s">
        <v>4268</v>
      </c>
      <c r="J1212" s="6"/>
      <c r="K1212" s="6"/>
    </row>
    <row r="1213" spans="1:11" ht="31.5">
      <c r="A1213" s="3" t="s">
        <v>16449</v>
      </c>
      <c r="B1213" s="5">
        <v>573836</v>
      </c>
      <c r="C1213" s="10"/>
      <c r="D1213" s="11" t="s">
        <v>16933</v>
      </c>
      <c r="E1213" s="34" t="s">
        <v>13</v>
      </c>
      <c r="F1213" s="34"/>
      <c r="G1213" s="31">
        <v>8.8444444444444451E-2</v>
      </c>
      <c r="H1213" s="32"/>
      <c r="I1213" s="6" t="s">
        <v>4268</v>
      </c>
      <c r="J1213" s="6"/>
      <c r="K1213" s="6"/>
    </row>
    <row r="1214" spans="1:11" ht="31.5">
      <c r="A1214" s="3" t="s">
        <v>16449</v>
      </c>
      <c r="B1214" s="5">
        <v>573770</v>
      </c>
      <c r="C1214" s="10"/>
      <c r="D1214" s="11" t="s">
        <v>16934</v>
      </c>
      <c r="E1214" s="34" t="s">
        <v>13</v>
      </c>
      <c r="F1214" s="34"/>
      <c r="G1214" s="31">
        <v>8.8444444444444451E-2</v>
      </c>
      <c r="H1214" s="32"/>
      <c r="I1214" s="6" t="s">
        <v>4268</v>
      </c>
      <c r="J1214" s="6"/>
      <c r="K1214" s="6"/>
    </row>
    <row r="1215" spans="1:11" ht="31.5">
      <c r="A1215" s="3" t="s">
        <v>16449</v>
      </c>
      <c r="B1215" s="5">
        <v>574853</v>
      </c>
      <c r="C1215" s="10"/>
      <c r="D1215" s="11" t="s">
        <v>16935</v>
      </c>
      <c r="E1215" s="34" t="s">
        <v>13</v>
      </c>
      <c r="F1215" s="34"/>
      <c r="G1215" s="31">
        <v>8.8444444444444451E-2</v>
      </c>
      <c r="H1215" s="32"/>
      <c r="I1215" s="6" t="s">
        <v>4268</v>
      </c>
      <c r="J1215" s="6"/>
      <c r="K1215" s="6"/>
    </row>
    <row r="1216" spans="1:11" ht="31.5">
      <c r="A1216" s="3" t="s">
        <v>16449</v>
      </c>
      <c r="B1216" s="5">
        <v>574854</v>
      </c>
      <c r="C1216" s="10"/>
      <c r="D1216" s="11" t="s">
        <v>16936</v>
      </c>
      <c r="E1216" s="34" t="s">
        <v>13</v>
      </c>
      <c r="F1216" s="34"/>
      <c r="G1216" s="31">
        <v>8.8444444444444451E-2</v>
      </c>
      <c r="H1216" s="32"/>
      <c r="I1216" s="6" t="s">
        <v>4268</v>
      </c>
      <c r="J1216" s="6"/>
      <c r="K1216" s="6"/>
    </row>
    <row r="1217" spans="1:11" ht="31.5">
      <c r="A1217" s="3" t="s">
        <v>16449</v>
      </c>
      <c r="B1217" s="5">
        <v>574855</v>
      </c>
      <c r="C1217" s="10"/>
      <c r="D1217" s="11" t="s">
        <v>16937</v>
      </c>
      <c r="E1217" s="34" t="s">
        <v>13</v>
      </c>
      <c r="F1217" s="34"/>
      <c r="G1217" s="31">
        <v>8.8444444444444451E-2</v>
      </c>
      <c r="H1217" s="32"/>
      <c r="I1217" s="6" t="s">
        <v>4268</v>
      </c>
      <c r="J1217" s="6"/>
      <c r="K1217" s="6"/>
    </row>
    <row r="1218" spans="1:11" ht="31.5">
      <c r="A1218" s="3" t="s">
        <v>16449</v>
      </c>
      <c r="B1218" s="5">
        <v>573767</v>
      </c>
      <c r="C1218" s="10"/>
      <c r="D1218" s="11" t="s">
        <v>16938</v>
      </c>
      <c r="E1218" s="34" t="s">
        <v>13</v>
      </c>
      <c r="F1218" s="34"/>
      <c r="G1218" s="31">
        <v>8.8444444444444451E-2</v>
      </c>
      <c r="H1218" s="32"/>
      <c r="I1218" s="6" t="s">
        <v>4268</v>
      </c>
      <c r="J1218" s="6"/>
      <c r="K1218" s="6"/>
    </row>
    <row r="1219" spans="1:11" ht="31.5">
      <c r="A1219" s="3" t="s">
        <v>16449</v>
      </c>
      <c r="B1219" s="5">
        <v>573769</v>
      </c>
      <c r="C1219" s="10"/>
      <c r="D1219" s="11" t="s">
        <v>16939</v>
      </c>
      <c r="E1219" s="34" t="s">
        <v>13</v>
      </c>
      <c r="F1219" s="34"/>
      <c r="G1219" s="31">
        <v>8.8444444444444451E-2</v>
      </c>
      <c r="H1219" s="32"/>
      <c r="I1219" s="6" t="s">
        <v>4268</v>
      </c>
      <c r="J1219" s="6"/>
      <c r="K1219" s="6"/>
    </row>
    <row r="1220" spans="1:11" ht="47.25">
      <c r="A1220" s="3" t="s">
        <v>16449</v>
      </c>
      <c r="B1220" s="5">
        <v>574697</v>
      </c>
      <c r="C1220" s="10"/>
      <c r="D1220" s="11" t="s">
        <v>16940</v>
      </c>
      <c r="E1220" s="34" t="s">
        <v>13</v>
      </c>
      <c r="F1220" s="34"/>
      <c r="G1220" s="31">
        <v>8.8444444444444451E-2</v>
      </c>
      <c r="H1220" s="32"/>
      <c r="I1220" s="6" t="s">
        <v>4268</v>
      </c>
      <c r="J1220" s="6"/>
      <c r="K1220" s="6"/>
    </row>
    <row r="1221" spans="1:11" ht="47.25">
      <c r="A1221" s="3" t="s">
        <v>16449</v>
      </c>
      <c r="B1221" s="5">
        <v>575500</v>
      </c>
      <c r="C1221" s="10"/>
      <c r="D1221" s="11" t="s">
        <v>16941</v>
      </c>
      <c r="E1221" s="34" t="s">
        <v>13</v>
      </c>
      <c r="F1221" s="34"/>
      <c r="G1221" s="31">
        <v>8.8444444444444451E-2</v>
      </c>
      <c r="H1221" s="32"/>
      <c r="I1221" s="6" t="s">
        <v>4268</v>
      </c>
      <c r="J1221" s="6"/>
      <c r="K1221" s="6"/>
    </row>
    <row r="1222" spans="1:11">
      <c r="A1222" s="3" t="s">
        <v>16449</v>
      </c>
      <c r="B1222" s="5"/>
      <c r="C1222" s="10"/>
      <c r="D1222" s="11"/>
      <c r="E1222" s="6"/>
      <c r="F1222" s="6"/>
      <c r="G1222" s="6"/>
      <c r="H1222" s="32"/>
      <c r="I1222" s="6"/>
      <c r="J1222" s="6"/>
      <c r="K1222" s="6"/>
    </row>
    <row r="1223" spans="1:11">
      <c r="A1223" s="3" t="s">
        <v>16449</v>
      </c>
      <c r="B1223" s="5"/>
      <c r="C1223" s="10"/>
      <c r="D1223" s="11"/>
      <c r="E1223" s="6"/>
      <c r="F1223" s="6"/>
      <c r="G1223" s="6"/>
      <c r="H1223" s="32"/>
      <c r="I1223" s="6"/>
      <c r="J1223" s="6"/>
      <c r="K1223" s="6"/>
    </row>
    <row r="1224" spans="1:11">
      <c r="A1224" s="3" t="s">
        <v>16449</v>
      </c>
      <c r="B1224" s="36"/>
      <c r="C1224" s="26"/>
      <c r="D1224" s="27" t="s">
        <v>16942</v>
      </c>
      <c r="E1224" s="33"/>
      <c r="F1224" s="33"/>
      <c r="G1224" s="33"/>
      <c r="H1224" s="37"/>
      <c r="I1224" s="33"/>
      <c r="J1224" s="6"/>
      <c r="K1224" s="27"/>
    </row>
    <row r="1225" spans="1:11">
      <c r="A1225" s="3" t="s">
        <v>16449</v>
      </c>
      <c r="B1225" s="5">
        <v>284003</v>
      </c>
      <c r="C1225" s="10"/>
      <c r="D1225" s="11" t="s">
        <v>16943</v>
      </c>
      <c r="E1225" s="34" t="s">
        <v>13</v>
      </c>
      <c r="F1225" s="34"/>
      <c r="G1225" s="31">
        <v>8.8444444444444451E-2</v>
      </c>
      <c r="H1225" s="32"/>
      <c r="I1225" s="6" t="s">
        <v>4268</v>
      </c>
      <c r="J1225" s="6"/>
      <c r="K1225" s="6"/>
    </row>
    <row r="1226" spans="1:11">
      <c r="A1226" s="3" t="s">
        <v>16449</v>
      </c>
      <c r="B1226" s="5">
        <v>310024</v>
      </c>
      <c r="C1226" s="10"/>
      <c r="D1226" s="11" t="s">
        <v>16944</v>
      </c>
      <c r="E1226" s="34" t="s">
        <v>13</v>
      </c>
      <c r="F1226" s="34"/>
      <c r="G1226" s="31">
        <v>8.8444444444444451E-2</v>
      </c>
      <c r="H1226" s="32"/>
      <c r="I1226" s="6" t="s">
        <v>4268</v>
      </c>
      <c r="J1226" s="6"/>
      <c r="K1226" s="6"/>
    </row>
    <row r="1227" spans="1:11" ht="31.5">
      <c r="A1227" s="3" t="s">
        <v>16449</v>
      </c>
      <c r="B1227" s="5">
        <v>285188</v>
      </c>
      <c r="C1227" s="10"/>
      <c r="D1227" s="11" t="s">
        <v>16945</v>
      </c>
      <c r="E1227" s="34" t="s">
        <v>13</v>
      </c>
      <c r="F1227" s="34"/>
      <c r="G1227" s="31">
        <v>8.8444444444444451E-2</v>
      </c>
      <c r="H1227" s="32"/>
      <c r="I1227" s="6" t="s">
        <v>4268</v>
      </c>
      <c r="J1227" s="6"/>
      <c r="K1227" s="6"/>
    </row>
    <row r="1228" spans="1:11" ht="31.5">
      <c r="A1228" s="3" t="s">
        <v>16449</v>
      </c>
      <c r="B1228" s="5">
        <v>285196</v>
      </c>
      <c r="C1228" s="10"/>
      <c r="D1228" s="11" t="s">
        <v>16946</v>
      </c>
      <c r="E1228" s="34" t="s">
        <v>13</v>
      </c>
      <c r="F1228" s="34"/>
      <c r="G1228" s="31">
        <v>8.8444444444444451E-2</v>
      </c>
      <c r="H1228" s="32"/>
      <c r="I1228" s="6" t="s">
        <v>4268</v>
      </c>
      <c r="J1228" s="6"/>
      <c r="K1228" s="6"/>
    </row>
    <row r="1229" spans="1:11" ht="31.5">
      <c r="A1229" s="3" t="s">
        <v>16449</v>
      </c>
      <c r="B1229" s="5">
        <v>285205</v>
      </c>
      <c r="C1229" s="10"/>
      <c r="D1229" s="11" t="s">
        <v>16947</v>
      </c>
      <c r="E1229" s="34" t="s">
        <v>13</v>
      </c>
      <c r="F1229" s="34"/>
      <c r="G1229" s="31">
        <v>8.8444444444444451E-2</v>
      </c>
      <c r="H1229" s="32"/>
      <c r="I1229" s="6" t="s">
        <v>4268</v>
      </c>
      <c r="J1229" s="6"/>
      <c r="K1229" s="6"/>
    </row>
    <row r="1230" spans="1:11" ht="31.5">
      <c r="A1230" s="3" t="s">
        <v>16449</v>
      </c>
      <c r="B1230" s="5">
        <v>285202</v>
      </c>
      <c r="C1230" s="10"/>
      <c r="D1230" s="11" t="s">
        <v>16948</v>
      </c>
      <c r="E1230" s="34" t="s">
        <v>13</v>
      </c>
      <c r="F1230" s="34"/>
      <c r="G1230" s="31">
        <v>8.8444444444444451E-2</v>
      </c>
      <c r="H1230" s="32"/>
      <c r="I1230" s="6" t="s">
        <v>4268</v>
      </c>
      <c r="J1230" s="6"/>
      <c r="K1230" s="6"/>
    </row>
    <row r="1231" spans="1:11" ht="31.5">
      <c r="A1231" s="3" t="s">
        <v>16449</v>
      </c>
      <c r="B1231" s="5">
        <v>285197</v>
      </c>
      <c r="C1231" s="10"/>
      <c r="D1231" s="11" t="s">
        <v>16949</v>
      </c>
      <c r="E1231" s="34" t="s">
        <v>13</v>
      </c>
      <c r="F1231" s="34"/>
      <c r="G1231" s="31">
        <v>8.8444444444444451E-2</v>
      </c>
      <c r="H1231" s="32"/>
      <c r="I1231" s="6" t="s">
        <v>4268</v>
      </c>
      <c r="J1231" s="6"/>
      <c r="K1231" s="6"/>
    </row>
    <row r="1232" spans="1:11" ht="31.5">
      <c r="A1232" s="3" t="s">
        <v>16449</v>
      </c>
      <c r="B1232" s="5">
        <v>285207</v>
      </c>
      <c r="C1232" s="10"/>
      <c r="D1232" s="11" t="s">
        <v>16950</v>
      </c>
      <c r="E1232" s="34" t="s">
        <v>13</v>
      </c>
      <c r="F1232" s="34"/>
      <c r="G1232" s="31">
        <v>8.8444444444444451E-2</v>
      </c>
      <c r="H1232" s="32"/>
      <c r="I1232" s="6" t="s">
        <v>4268</v>
      </c>
      <c r="J1232" s="6"/>
      <c r="K1232" s="6"/>
    </row>
    <row r="1233" spans="1:11" ht="31.5">
      <c r="A1233" s="3" t="s">
        <v>16449</v>
      </c>
      <c r="B1233" s="5">
        <v>285215</v>
      </c>
      <c r="C1233" s="10"/>
      <c r="D1233" s="11" t="s">
        <v>16951</v>
      </c>
      <c r="E1233" s="34" t="s">
        <v>13</v>
      </c>
      <c r="F1233" s="34"/>
      <c r="G1233" s="31">
        <v>8.8444444444444451E-2</v>
      </c>
      <c r="H1233" s="32"/>
      <c r="I1233" s="6" t="s">
        <v>4268</v>
      </c>
      <c r="J1233" s="6"/>
      <c r="K1233" s="6"/>
    </row>
    <row r="1234" spans="1:11" ht="31.5">
      <c r="A1234" s="3" t="s">
        <v>16449</v>
      </c>
      <c r="B1234" s="5">
        <v>285134</v>
      </c>
      <c r="C1234" s="10"/>
      <c r="D1234" s="11" t="s">
        <v>16952</v>
      </c>
      <c r="E1234" s="34" t="s">
        <v>13</v>
      </c>
      <c r="F1234" s="34"/>
      <c r="G1234" s="31">
        <v>8.8444444444444451E-2</v>
      </c>
      <c r="H1234" s="32"/>
      <c r="I1234" s="6" t="s">
        <v>4268</v>
      </c>
      <c r="J1234" s="6"/>
      <c r="K1234" s="6"/>
    </row>
    <row r="1235" spans="1:11" ht="31.5">
      <c r="A1235" s="3" t="s">
        <v>16449</v>
      </c>
      <c r="B1235" s="5">
        <v>285448</v>
      </c>
      <c r="C1235" s="10"/>
      <c r="D1235" s="11" t="s">
        <v>16953</v>
      </c>
      <c r="E1235" s="34" t="s">
        <v>13</v>
      </c>
      <c r="F1235" s="34"/>
      <c r="G1235" s="31">
        <v>8.8444444444444451E-2</v>
      </c>
      <c r="H1235" s="32"/>
      <c r="I1235" s="6" t="s">
        <v>4268</v>
      </c>
      <c r="J1235" s="6"/>
      <c r="K1235" s="6"/>
    </row>
    <row r="1236" spans="1:11" ht="31.5">
      <c r="A1236" s="3" t="s">
        <v>16449</v>
      </c>
      <c r="B1236" s="5">
        <v>285449</v>
      </c>
      <c r="C1236" s="10"/>
      <c r="D1236" s="11" t="s">
        <v>16954</v>
      </c>
      <c r="E1236" s="34" t="s">
        <v>13</v>
      </c>
      <c r="F1236" s="34"/>
      <c r="G1236" s="31">
        <v>8.8444444444444451E-2</v>
      </c>
      <c r="H1236" s="32"/>
      <c r="I1236" s="6" t="s">
        <v>4268</v>
      </c>
      <c r="J1236" s="6"/>
      <c r="K1236" s="6"/>
    </row>
    <row r="1237" spans="1:11" ht="31.5">
      <c r="A1237" s="3" t="s">
        <v>16449</v>
      </c>
      <c r="B1237" s="5">
        <v>285135</v>
      </c>
      <c r="C1237" s="10"/>
      <c r="D1237" s="11" t="s">
        <v>16955</v>
      </c>
      <c r="E1237" s="34" t="s">
        <v>13</v>
      </c>
      <c r="F1237" s="34"/>
      <c r="G1237" s="31">
        <v>8.8444444444444451E-2</v>
      </c>
      <c r="H1237" s="32"/>
      <c r="I1237" s="6" t="s">
        <v>4268</v>
      </c>
      <c r="J1237" s="6"/>
      <c r="K1237" s="6"/>
    </row>
    <row r="1238" spans="1:11" ht="31.5">
      <c r="A1238" s="3" t="s">
        <v>16449</v>
      </c>
      <c r="B1238" s="5">
        <v>285227</v>
      </c>
      <c r="C1238" s="10"/>
      <c r="D1238" s="11" t="s">
        <v>16956</v>
      </c>
      <c r="E1238" s="34" t="s">
        <v>13</v>
      </c>
      <c r="F1238" s="34"/>
      <c r="G1238" s="31">
        <v>8.8444444444444451E-2</v>
      </c>
      <c r="H1238" s="32"/>
      <c r="I1238" s="6" t="s">
        <v>4268</v>
      </c>
      <c r="J1238" s="6"/>
      <c r="K1238" s="6"/>
    </row>
    <row r="1239" spans="1:11" ht="31.5">
      <c r="A1239" s="3" t="s">
        <v>16449</v>
      </c>
      <c r="B1239" s="5">
        <v>286143</v>
      </c>
      <c r="C1239" s="10"/>
      <c r="D1239" s="11" t="s">
        <v>16957</v>
      </c>
      <c r="E1239" s="34" t="s">
        <v>13</v>
      </c>
      <c r="F1239" s="34"/>
      <c r="G1239" s="31">
        <v>8.8444444444444451E-2</v>
      </c>
      <c r="H1239" s="32"/>
      <c r="I1239" s="6" t="s">
        <v>4268</v>
      </c>
      <c r="J1239" s="6"/>
      <c r="K1239" s="6"/>
    </row>
    <row r="1240" spans="1:11" ht="31.5">
      <c r="A1240" s="3" t="s">
        <v>16449</v>
      </c>
      <c r="B1240" s="5">
        <v>286147</v>
      </c>
      <c r="C1240" s="10"/>
      <c r="D1240" s="11" t="s">
        <v>16958</v>
      </c>
      <c r="E1240" s="34" t="s">
        <v>13</v>
      </c>
      <c r="F1240" s="34"/>
      <c r="G1240" s="31">
        <v>8.8444444444444451E-2</v>
      </c>
      <c r="H1240" s="32"/>
      <c r="I1240" s="6" t="s">
        <v>4268</v>
      </c>
      <c r="J1240" s="6"/>
      <c r="K1240" s="6"/>
    </row>
    <row r="1241" spans="1:11" ht="31.5">
      <c r="A1241" s="3" t="s">
        <v>16449</v>
      </c>
      <c r="B1241" s="5">
        <v>286150</v>
      </c>
      <c r="C1241" s="10"/>
      <c r="D1241" s="11" t="s">
        <v>16959</v>
      </c>
      <c r="E1241" s="34" t="s">
        <v>13</v>
      </c>
      <c r="F1241" s="34"/>
      <c r="G1241" s="31">
        <v>8.8444444444444451E-2</v>
      </c>
      <c r="H1241" s="32"/>
      <c r="I1241" s="6" t="s">
        <v>4268</v>
      </c>
      <c r="J1241" s="6"/>
      <c r="K1241" s="6"/>
    </row>
    <row r="1242" spans="1:11" ht="31.5">
      <c r="A1242" s="3" t="s">
        <v>16449</v>
      </c>
      <c r="B1242" s="5">
        <v>285986</v>
      </c>
      <c r="C1242" s="10"/>
      <c r="D1242" s="11" t="s">
        <v>16960</v>
      </c>
      <c r="E1242" s="34" t="s">
        <v>13</v>
      </c>
      <c r="F1242" s="34"/>
      <c r="G1242" s="31">
        <v>8.8444444444444451E-2</v>
      </c>
      <c r="H1242" s="32"/>
      <c r="I1242" s="6" t="s">
        <v>4268</v>
      </c>
      <c r="J1242" s="6"/>
      <c r="K1242" s="6"/>
    </row>
    <row r="1243" spans="1:11">
      <c r="A1243" s="3" t="s">
        <v>16449</v>
      </c>
      <c r="B1243" s="5">
        <v>285975</v>
      </c>
      <c r="C1243" s="10"/>
      <c r="D1243" s="11" t="s">
        <v>16961</v>
      </c>
      <c r="E1243" s="34" t="s">
        <v>13</v>
      </c>
      <c r="F1243" s="34"/>
      <c r="G1243" s="31">
        <v>8.8444444444444451E-2</v>
      </c>
      <c r="H1243" s="32"/>
      <c r="I1243" s="6" t="s">
        <v>4268</v>
      </c>
      <c r="J1243" s="6"/>
      <c r="K1243" s="6"/>
    </row>
    <row r="1244" spans="1:11">
      <c r="A1244" s="3" t="s">
        <v>16449</v>
      </c>
      <c r="B1244" s="5">
        <v>285976</v>
      </c>
      <c r="C1244" s="10"/>
      <c r="D1244" s="11" t="s">
        <v>16962</v>
      </c>
      <c r="E1244" s="34" t="s">
        <v>13</v>
      </c>
      <c r="F1244" s="34"/>
      <c r="G1244" s="31">
        <v>8.8444444444444451E-2</v>
      </c>
      <c r="H1244" s="32"/>
      <c r="I1244" s="6" t="s">
        <v>4268</v>
      </c>
      <c r="J1244" s="6"/>
      <c r="K1244" s="6"/>
    </row>
    <row r="1245" spans="1:11" ht="31.5">
      <c r="A1245" s="3" t="s">
        <v>16449</v>
      </c>
      <c r="B1245" s="5">
        <v>289995</v>
      </c>
      <c r="C1245" s="10"/>
      <c r="D1245" s="11" t="s">
        <v>16963</v>
      </c>
      <c r="E1245" s="34" t="s">
        <v>13</v>
      </c>
      <c r="F1245" s="34"/>
      <c r="G1245" s="31">
        <v>8.8444444444444451E-2</v>
      </c>
      <c r="H1245" s="32"/>
      <c r="I1245" s="6" t="s">
        <v>4268</v>
      </c>
      <c r="J1245" s="6"/>
      <c r="K1245" s="6"/>
    </row>
    <row r="1246" spans="1:11" ht="47.25">
      <c r="A1246" s="3" t="s">
        <v>16449</v>
      </c>
      <c r="B1246" s="5">
        <v>285974</v>
      </c>
      <c r="C1246" s="10"/>
      <c r="D1246" s="11" t="s">
        <v>16964</v>
      </c>
      <c r="E1246" s="34" t="s">
        <v>13</v>
      </c>
      <c r="F1246" s="34"/>
      <c r="G1246" s="31">
        <v>8.8444444444444451E-2</v>
      </c>
      <c r="H1246" s="32"/>
      <c r="I1246" s="6" t="s">
        <v>4268</v>
      </c>
      <c r="J1246" s="6"/>
      <c r="K1246" s="6"/>
    </row>
    <row r="1247" spans="1:11" ht="31.5">
      <c r="A1247" s="3" t="s">
        <v>16449</v>
      </c>
      <c r="B1247" s="5">
        <v>285965</v>
      </c>
      <c r="C1247" s="10"/>
      <c r="D1247" s="11" t="s">
        <v>16965</v>
      </c>
      <c r="E1247" s="34" t="s">
        <v>13</v>
      </c>
      <c r="F1247" s="34"/>
      <c r="G1247" s="31">
        <v>8.8444444444444451E-2</v>
      </c>
      <c r="H1247" s="32"/>
      <c r="I1247" s="6" t="s">
        <v>4268</v>
      </c>
      <c r="J1247" s="6"/>
      <c r="K1247" s="6"/>
    </row>
    <row r="1248" spans="1:11" ht="31.5">
      <c r="A1248" s="3" t="s">
        <v>16449</v>
      </c>
      <c r="B1248" s="5">
        <v>285964</v>
      </c>
      <c r="C1248" s="10"/>
      <c r="D1248" s="11" t="s">
        <v>16966</v>
      </c>
      <c r="E1248" s="34" t="s">
        <v>13</v>
      </c>
      <c r="F1248" s="34"/>
      <c r="G1248" s="31">
        <v>8.8444444444444451E-2</v>
      </c>
      <c r="H1248" s="32"/>
      <c r="I1248" s="6" t="s">
        <v>4268</v>
      </c>
      <c r="J1248" s="6"/>
      <c r="K1248" s="6"/>
    </row>
    <row r="1249" spans="1:11" ht="47.25">
      <c r="A1249" s="3" t="s">
        <v>16449</v>
      </c>
      <c r="B1249" s="5">
        <v>285963</v>
      </c>
      <c r="C1249" s="10"/>
      <c r="D1249" s="11" t="s">
        <v>16967</v>
      </c>
      <c r="E1249" s="34" t="s">
        <v>13</v>
      </c>
      <c r="F1249" s="34"/>
      <c r="G1249" s="31">
        <v>8.8444444444444451E-2</v>
      </c>
      <c r="H1249" s="32"/>
      <c r="I1249" s="6" t="s">
        <v>4268</v>
      </c>
      <c r="J1249" s="6"/>
      <c r="K1249" s="6"/>
    </row>
    <row r="1250" spans="1:11" ht="47.25">
      <c r="A1250" s="3" t="s">
        <v>16449</v>
      </c>
      <c r="B1250" s="5">
        <v>651134</v>
      </c>
      <c r="C1250" s="10"/>
      <c r="D1250" s="11" t="s">
        <v>16968</v>
      </c>
      <c r="E1250" s="34" t="s">
        <v>13</v>
      </c>
      <c r="F1250" s="34"/>
      <c r="G1250" s="31">
        <v>8.8444444444444451E-2</v>
      </c>
      <c r="H1250" s="32"/>
      <c r="I1250" s="6" t="s">
        <v>4268</v>
      </c>
      <c r="J1250" s="6"/>
      <c r="K1250" s="6"/>
    </row>
    <row r="1251" spans="1:11" ht="47.25">
      <c r="A1251" s="3" t="s">
        <v>16449</v>
      </c>
      <c r="B1251" s="5">
        <v>651132</v>
      </c>
      <c r="C1251" s="10"/>
      <c r="D1251" s="11" t="s">
        <v>16969</v>
      </c>
      <c r="E1251" s="34" t="s">
        <v>13</v>
      </c>
      <c r="F1251" s="34"/>
      <c r="G1251" s="31">
        <v>8.8444444444444451E-2</v>
      </c>
      <c r="H1251" s="32"/>
      <c r="I1251" s="6" t="s">
        <v>4268</v>
      </c>
      <c r="J1251" s="6"/>
      <c r="K1251" s="6"/>
    </row>
    <row r="1252" spans="1:11" ht="47.25">
      <c r="A1252" s="3" t="s">
        <v>16449</v>
      </c>
      <c r="B1252" s="5">
        <v>651133</v>
      </c>
      <c r="C1252" s="10"/>
      <c r="D1252" s="11" t="s">
        <v>16970</v>
      </c>
      <c r="E1252" s="34" t="s">
        <v>13</v>
      </c>
      <c r="F1252" s="34"/>
      <c r="G1252" s="31">
        <v>8.8444444444444451E-2</v>
      </c>
      <c r="H1252" s="32"/>
      <c r="I1252" s="6" t="s">
        <v>4268</v>
      </c>
      <c r="J1252" s="6"/>
      <c r="K1252" s="6"/>
    </row>
    <row r="1253" spans="1:11" ht="47.25">
      <c r="A1253" s="3" t="s">
        <v>16449</v>
      </c>
      <c r="B1253" s="5">
        <v>651135</v>
      </c>
      <c r="C1253" s="10"/>
      <c r="D1253" s="11" t="s">
        <v>16971</v>
      </c>
      <c r="E1253" s="34" t="s">
        <v>13</v>
      </c>
      <c r="F1253" s="34"/>
      <c r="G1253" s="31">
        <v>8.8444444444444451E-2</v>
      </c>
      <c r="H1253" s="32"/>
      <c r="I1253" s="6" t="s">
        <v>4268</v>
      </c>
      <c r="J1253" s="6"/>
      <c r="K1253" s="6"/>
    </row>
    <row r="1254" spans="1:11" ht="47.25">
      <c r="A1254" s="3" t="s">
        <v>16449</v>
      </c>
      <c r="B1254" s="5">
        <v>651138</v>
      </c>
      <c r="C1254" s="10"/>
      <c r="D1254" s="11" t="s">
        <v>16972</v>
      </c>
      <c r="E1254" s="34" t="s">
        <v>13</v>
      </c>
      <c r="F1254" s="34"/>
      <c r="G1254" s="31">
        <v>8.8444444444444451E-2</v>
      </c>
      <c r="H1254" s="32"/>
      <c r="I1254" s="6" t="s">
        <v>4268</v>
      </c>
      <c r="J1254" s="6"/>
      <c r="K1254" s="6"/>
    </row>
    <row r="1255" spans="1:11" ht="47.25">
      <c r="A1255" s="3" t="s">
        <v>16449</v>
      </c>
      <c r="B1255" s="5">
        <v>651145</v>
      </c>
      <c r="C1255" s="10"/>
      <c r="D1255" s="11" t="s">
        <v>16973</v>
      </c>
      <c r="E1255" s="34" t="s">
        <v>13</v>
      </c>
      <c r="F1255" s="34"/>
      <c r="G1255" s="31">
        <v>8.8444444444444451E-2</v>
      </c>
      <c r="H1255" s="32"/>
      <c r="I1255" s="6" t="s">
        <v>4268</v>
      </c>
      <c r="J1255" s="6"/>
      <c r="K1255" s="6"/>
    </row>
    <row r="1256" spans="1:11" ht="47.25">
      <c r="A1256" s="3" t="s">
        <v>16449</v>
      </c>
      <c r="B1256" s="5">
        <v>651142</v>
      </c>
      <c r="C1256" s="10"/>
      <c r="D1256" s="11" t="s">
        <v>16974</v>
      </c>
      <c r="E1256" s="34" t="s">
        <v>13</v>
      </c>
      <c r="F1256" s="34"/>
      <c r="G1256" s="31">
        <v>8.8444444444444451E-2</v>
      </c>
      <c r="H1256" s="32"/>
      <c r="I1256" s="6" t="s">
        <v>4268</v>
      </c>
      <c r="J1256" s="6"/>
      <c r="K1256" s="6"/>
    </row>
    <row r="1257" spans="1:11" ht="47.25">
      <c r="A1257" s="3" t="s">
        <v>16449</v>
      </c>
      <c r="B1257" s="5">
        <v>651143</v>
      </c>
      <c r="C1257" s="10"/>
      <c r="D1257" s="11" t="s">
        <v>16975</v>
      </c>
      <c r="E1257" s="34" t="s">
        <v>13</v>
      </c>
      <c r="F1257" s="34"/>
      <c r="G1257" s="31">
        <v>8.8444444444444451E-2</v>
      </c>
      <c r="H1257" s="32"/>
      <c r="I1257" s="6" t="s">
        <v>4268</v>
      </c>
      <c r="J1257" s="6"/>
      <c r="K1257" s="6"/>
    </row>
    <row r="1258" spans="1:11" ht="47.25">
      <c r="A1258" s="3" t="s">
        <v>16449</v>
      </c>
      <c r="B1258" s="5">
        <v>651144</v>
      </c>
      <c r="C1258" s="10"/>
      <c r="D1258" s="11" t="s">
        <v>16976</v>
      </c>
      <c r="E1258" s="34" t="s">
        <v>13</v>
      </c>
      <c r="F1258" s="34"/>
      <c r="G1258" s="31">
        <v>8.8444444444444451E-2</v>
      </c>
      <c r="H1258" s="32"/>
      <c r="I1258" s="6" t="s">
        <v>4268</v>
      </c>
      <c r="J1258" s="6"/>
      <c r="K1258" s="6"/>
    </row>
    <row r="1259" spans="1:11" ht="47.25">
      <c r="A1259" s="3" t="s">
        <v>16449</v>
      </c>
      <c r="B1259" s="5">
        <v>651147</v>
      </c>
      <c r="C1259" s="10"/>
      <c r="D1259" s="11" t="s">
        <v>16977</v>
      </c>
      <c r="E1259" s="34" t="s">
        <v>13</v>
      </c>
      <c r="F1259" s="34"/>
      <c r="G1259" s="31">
        <v>8.8444444444444451E-2</v>
      </c>
      <c r="H1259" s="32"/>
      <c r="I1259" s="6" t="s">
        <v>4268</v>
      </c>
      <c r="J1259" s="6"/>
      <c r="K1259" s="6"/>
    </row>
    <row r="1260" spans="1:11" ht="47.25">
      <c r="A1260" s="3" t="s">
        <v>16449</v>
      </c>
      <c r="B1260" s="5">
        <v>651149</v>
      </c>
      <c r="C1260" s="10"/>
      <c r="D1260" s="11" t="s">
        <v>16978</v>
      </c>
      <c r="E1260" s="34" t="s">
        <v>13</v>
      </c>
      <c r="F1260" s="34"/>
      <c r="G1260" s="31">
        <v>8.8444444444444451E-2</v>
      </c>
      <c r="H1260" s="32"/>
      <c r="I1260" s="6" t="s">
        <v>4268</v>
      </c>
      <c r="J1260" s="6"/>
      <c r="K1260" s="6"/>
    </row>
    <row r="1261" spans="1:11" ht="47.25">
      <c r="A1261" s="3" t="s">
        <v>16449</v>
      </c>
      <c r="B1261" s="5">
        <v>651150</v>
      </c>
      <c r="C1261" s="10"/>
      <c r="D1261" s="11" t="s">
        <v>16979</v>
      </c>
      <c r="E1261" s="34" t="s">
        <v>13</v>
      </c>
      <c r="F1261" s="34"/>
      <c r="G1261" s="31">
        <v>8.8444444444444451E-2</v>
      </c>
      <c r="H1261" s="32"/>
      <c r="I1261" s="6" t="s">
        <v>4268</v>
      </c>
      <c r="J1261" s="6"/>
      <c r="K1261" s="6"/>
    </row>
    <row r="1262" spans="1:11" ht="47.25">
      <c r="A1262" s="3" t="s">
        <v>16449</v>
      </c>
      <c r="B1262" s="5">
        <v>651151</v>
      </c>
      <c r="C1262" s="10"/>
      <c r="D1262" s="11" t="s">
        <v>16980</v>
      </c>
      <c r="E1262" s="34" t="s">
        <v>13</v>
      </c>
      <c r="F1262" s="34"/>
      <c r="G1262" s="31">
        <v>8.8444444444444451E-2</v>
      </c>
      <c r="H1262" s="32"/>
      <c r="I1262" s="6" t="s">
        <v>4268</v>
      </c>
      <c r="J1262" s="6"/>
      <c r="K1262" s="6"/>
    </row>
    <row r="1263" spans="1:11" ht="47.25">
      <c r="A1263" s="3" t="s">
        <v>16449</v>
      </c>
      <c r="B1263" s="5">
        <v>651155</v>
      </c>
      <c r="C1263" s="10"/>
      <c r="D1263" s="11" t="s">
        <v>16981</v>
      </c>
      <c r="E1263" s="34" t="s">
        <v>13</v>
      </c>
      <c r="F1263" s="34"/>
      <c r="G1263" s="31">
        <v>8.8444444444444451E-2</v>
      </c>
      <c r="H1263" s="32"/>
      <c r="I1263" s="6" t="s">
        <v>4268</v>
      </c>
      <c r="J1263" s="6"/>
      <c r="K1263" s="6"/>
    </row>
    <row r="1264" spans="1:11" ht="47.25">
      <c r="A1264" s="3" t="s">
        <v>16449</v>
      </c>
      <c r="B1264" s="5">
        <v>651158</v>
      </c>
      <c r="C1264" s="10"/>
      <c r="D1264" s="11" t="s">
        <v>16982</v>
      </c>
      <c r="E1264" s="34" t="s">
        <v>13</v>
      </c>
      <c r="F1264" s="34"/>
      <c r="G1264" s="31">
        <v>8.8444444444444451E-2</v>
      </c>
      <c r="H1264" s="32"/>
      <c r="I1264" s="6" t="s">
        <v>4268</v>
      </c>
      <c r="J1264" s="6"/>
      <c r="K1264" s="6"/>
    </row>
    <row r="1265" spans="1:11" ht="47.25">
      <c r="A1265" s="3" t="s">
        <v>16449</v>
      </c>
      <c r="B1265" s="5">
        <v>651159</v>
      </c>
      <c r="C1265" s="10"/>
      <c r="D1265" s="11" t="s">
        <v>16983</v>
      </c>
      <c r="E1265" s="34" t="s">
        <v>13</v>
      </c>
      <c r="F1265" s="34"/>
      <c r="G1265" s="31">
        <v>8.8444444444444451E-2</v>
      </c>
      <c r="H1265" s="32"/>
      <c r="I1265" s="6" t="s">
        <v>4268</v>
      </c>
      <c r="J1265" s="6"/>
      <c r="K1265" s="6"/>
    </row>
    <row r="1266" spans="1:11" ht="47.25">
      <c r="A1266" s="3" t="s">
        <v>16449</v>
      </c>
      <c r="B1266" s="5">
        <v>651160</v>
      </c>
      <c r="C1266" s="10"/>
      <c r="D1266" s="11" t="s">
        <v>16984</v>
      </c>
      <c r="E1266" s="34" t="s">
        <v>13</v>
      </c>
      <c r="F1266" s="34"/>
      <c r="G1266" s="31">
        <v>8.8444444444444451E-2</v>
      </c>
      <c r="H1266" s="32"/>
      <c r="I1266" s="6" t="s">
        <v>4268</v>
      </c>
      <c r="J1266" s="6"/>
      <c r="K1266" s="6"/>
    </row>
    <row r="1267" spans="1:11" ht="47.25">
      <c r="A1267" s="3" t="s">
        <v>16449</v>
      </c>
      <c r="B1267" s="5">
        <v>651161</v>
      </c>
      <c r="C1267" s="10"/>
      <c r="D1267" s="11" t="s">
        <v>16985</v>
      </c>
      <c r="E1267" s="34" t="s">
        <v>13</v>
      </c>
      <c r="F1267" s="34"/>
      <c r="G1267" s="31">
        <v>8.8444444444444451E-2</v>
      </c>
      <c r="H1267" s="32"/>
      <c r="I1267" s="6" t="s">
        <v>4268</v>
      </c>
      <c r="J1267" s="6"/>
      <c r="K1267" s="6"/>
    </row>
    <row r="1268" spans="1:11" ht="31.5">
      <c r="A1268" s="3" t="s">
        <v>16449</v>
      </c>
      <c r="B1268" s="5">
        <v>289998</v>
      </c>
      <c r="C1268" s="10"/>
      <c r="D1268" s="11" t="s">
        <v>16986</v>
      </c>
      <c r="E1268" s="34" t="s">
        <v>13</v>
      </c>
      <c r="F1268" s="34"/>
      <c r="G1268" s="31">
        <v>8.8444444444444451E-2</v>
      </c>
      <c r="H1268" s="32"/>
      <c r="I1268" s="6" t="s">
        <v>4268</v>
      </c>
      <c r="J1268" s="6"/>
      <c r="K1268" s="6"/>
    </row>
    <row r="1269" spans="1:11" ht="31.5">
      <c r="A1269" s="3" t="s">
        <v>16449</v>
      </c>
      <c r="B1269" s="5">
        <v>285977</v>
      </c>
      <c r="C1269" s="10"/>
      <c r="D1269" s="11" t="s">
        <v>16987</v>
      </c>
      <c r="E1269" s="34" t="s">
        <v>13</v>
      </c>
      <c r="F1269" s="34"/>
      <c r="G1269" s="31">
        <v>8.8444444444444451E-2</v>
      </c>
      <c r="H1269" s="32"/>
      <c r="I1269" s="6" t="s">
        <v>4268</v>
      </c>
      <c r="J1269" s="6"/>
      <c r="K1269" s="6"/>
    </row>
    <row r="1270" spans="1:11">
      <c r="A1270" s="3" t="s">
        <v>16449</v>
      </c>
      <c r="B1270" s="5">
        <v>285979</v>
      </c>
      <c r="C1270" s="10"/>
      <c r="D1270" s="11" t="s">
        <v>16988</v>
      </c>
      <c r="E1270" s="34" t="s">
        <v>13</v>
      </c>
      <c r="F1270" s="34"/>
      <c r="G1270" s="31">
        <v>8.8444444444444451E-2</v>
      </c>
      <c r="H1270" s="32"/>
      <c r="I1270" s="6" t="s">
        <v>4268</v>
      </c>
      <c r="J1270" s="6"/>
      <c r="K1270" s="6"/>
    </row>
    <row r="1271" spans="1:11" ht="31.5">
      <c r="A1271" s="3" t="s">
        <v>16449</v>
      </c>
      <c r="B1271" s="5">
        <v>285981</v>
      </c>
      <c r="C1271" s="10"/>
      <c r="D1271" s="11" t="s">
        <v>16989</v>
      </c>
      <c r="E1271" s="34" t="s">
        <v>13</v>
      </c>
      <c r="F1271" s="34"/>
      <c r="G1271" s="31">
        <v>8.8444444444444451E-2</v>
      </c>
      <c r="H1271" s="32"/>
      <c r="I1271" s="6" t="s">
        <v>4268</v>
      </c>
      <c r="J1271" s="6"/>
      <c r="K1271" s="6"/>
    </row>
    <row r="1272" spans="1:11">
      <c r="A1272" s="3" t="s">
        <v>16449</v>
      </c>
      <c r="B1272" s="5"/>
      <c r="C1272" s="10"/>
      <c r="D1272" s="11"/>
      <c r="E1272" s="6"/>
      <c r="F1272" s="6"/>
      <c r="G1272" s="6"/>
      <c r="H1272" s="32"/>
      <c r="I1272" s="6"/>
      <c r="J1272" s="6"/>
      <c r="K1272" s="6"/>
    </row>
    <row r="1273" spans="1:11">
      <c r="A1273" s="3" t="s">
        <v>16449</v>
      </c>
      <c r="B1273" s="36"/>
      <c r="C1273" s="26"/>
      <c r="D1273" s="27" t="s">
        <v>16990</v>
      </c>
      <c r="E1273" s="33"/>
      <c r="F1273" s="33"/>
      <c r="G1273" s="33"/>
      <c r="H1273" s="37"/>
      <c r="I1273" s="33"/>
      <c r="J1273" s="6"/>
      <c r="K1273" s="27"/>
    </row>
    <row r="1274" spans="1:11" ht="31.5">
      <c r="A1274" s="3" t="s">
        <v>16449</v>
      </c>
      <c r="B1274" s="5">
        <v>256054</v>
      </c>
      <c r="C1274" s="10"/>
      <c r="D1274" s="11" t="s">
        <v>16991</v>
      </c>
      <c r="E1274" s="6" t="s">
        <v>13</v>
      </c>
      <c r="F1274" s="6"/>
      <c r="G1274" s="31">
        <v>0.13833333333333334</v>
      </c>
      <c r="H1274" s="32"/>
      <c r="I1274" s="6" t="s">
        <v>4268</v>
      </c>
      <c r="J1274" s="6"/>
      <c r="K1274" s="6"/>
    </row>
    <row r="1275" spans="1:11" ht="31.5">
      <c r="A1275" s="3" t="s">
        <v>16449</v>
      </c>
      <c r="B1275" s="5">
        <v>256052</v>
      </c>
      <c r="C1275" s="10"/>
      <c r="D1275" s="11" t="s">
        <v>16992</v>
      </c>
      <c r="E1275" s="6" t="s">
        <v>13</v>
      </c>
      <c r="F1275" s="6"/>
      <c r="G1275" s="31">
        <v>0.13833333333333334</v>
      </c>
      <c r="H1275" s="32"/>
      <c r="I1275" s="6" t="s">
        <v>4268</v>
      </c>
      <c r="J1275" s="6"/>
      <c r="K1275" s="6"/>
    </row>
    <row r="1276" spans="1:11" ht="31.5">
      <c r="A1276" s="3" t="s">
        <v>16449</v>
      </c>
      <c r="B1276" s="5">
        <v>256053</v>
      </c>
      <c r="C1276" s="10"/>
      <c r="D1276" s="11" t="s">
        <v>16993</v>
      </c>
      <c r="E1276" s="6" t="s">
        <v>13</v>
      </c>
      <c r="F1276" s="6"/>
      <c r="G1276" s="31">
        <v>0.13833333333333334</v>
      </c>
      <c r="H1276" s="32"/>
      <c r="I1276" s="6" t="s">
        <v>4268</v>
      </c>
      <c r="J1276" s="6"/>
      <c r="K1276" s="6"/>
    </row>
    <row r="1277" spans="1:11" ht="31.5">
      <c r="A1277" s="3" t="s">
        <v>16449</v>
      </c>
      <c r="B1277" s="5">
        <v>256085</v>
      </c>
      <c r="C1277" s="10"/>
      <c r="D1277" s="11" t="s">
        <v>16994</v>
      </c>
      <c r="E1277" s="6" t="s">
        <v>13</v>
      </c>
      <c r="F1277" s="6"/>
      <c r="G1277" s="31">
        <v>0.2348611111111111</v>
      </c>
      <c r="H1277" s="32"/>
      <c r="I1277" s="6" t="s">
        <v>4268</v>
      </c>
      <c r="J1277" s="6"/>
      <c r="K1277" s="6"/>
    </row>
    <row r="1278" spans="1:11" ht="31.5">
      <c r="A1278" s="3" t="s">
        <v>16449</v>
      </c>
      <c r="B1278" s="5">
        <v>256087</v>
      </c>
      <c r="C1278" s="10"/>
      <c r="D1278" s="11" t="s">
        <v>16995</v>
      </c>
      <c r="E1278" s="6" t="s">
        <v>13</v>
      </c>
      <c r="F1278" s="6"/>
      <c r="G1278" s="31">
        <v>0.2348611111111111</v>
      </c>
      <c r="H1278" s="32"/>
      <c r="I1278" s="6" t="s">
        <v>4268</v>
      </c>
      <c r="J1278" s="6"/>
      <c r="K1278" s="6"/>
    </row>
    <row r="1279" spans="1:11" ht="31.5">
      <c r="A1279" s="3" t="s">
        <v>16449</v>
      </c>
      <c r="B1279" s="5">
        <v>256089</v>
      </c>
      <c r="C1279" s="10"/>
      <c r="D1279" s="11" t="s">
        <v>16996</v>
      </c>
      <c r="E1279" s="6" t="s">
        <v>13</v>
      </c>
      <c r="F1279" s="6"/>
      <c r="G1279" s="31">
        <v>0.2348611111111111</v>
      </c>
      <c r="H1279" s="32"/>
      <c r="I1279" s="6" t="s">
        <v>4268</v>
      </c>
      <c r="J1279" s="6"/>
      <c r="K1279" s="6"/>
    </row>
    <row r="1280" spans="1:11" ht="31.5">
      <c r="A1280" s="3" t="s">
        <v>16449</v>
      </c>
      <c r="B1280" s="5">
        <v>256091</v>
      </c>
      <c r="C1280" s="10"/>
      <c r="D1280" s="11" t="s">
        <v>16997</v>
      </c>
      <c r="E1280" s="6" t="s">
        <v>13</v>
      </c>
      <c r="F1280" s="6"/>
      <c r="G1280" s="31">
        <v>0.2348611111111111</v>
      </c>
      <c r="H1280" s="32"/>
      <c r="I1280" s="6" t="s">
        <v>4268</v>
      </c>
      <c r="J1280" s="6"/>
      <c r="K1280" s="6"/>
    </row>
    <row r="1281" spans="1:11" ht="31.5">
      <c r="A1281" s="3" t="s">
        <v>16449</v>
      </c>
      <c r="B1281" s="5">
        <v>256081</v>
      </c>
      <c r="C1281" s="10"/>
      <c r="D1281" s="11" t="s">
        <v>16998</v>
      </c>
      <c r="E1281" s="6" t="s">
        <v>13</v>
      </c>
      <c r="F1281" s="6"/>
      <c r="G1281" s="31">
        <v>0.24388888888888888</v>
      </c>
      <c r="H1281" s="32"/>
      <c r="I1281" s="6" t="s">
        <v>4268</v>
      </c>
      <c r="J1281" s="6"/>
      <c r="K1281" s="6"/>
    </row>
    <row r="1282" spans="1:11" ht="31.5">
      <c r="A1282" s="3" t="s">
        <v>16449</v>
      </c>
      <c r="B1282" s="5">
        <v>256083</v>
      </c>
      <c r="C1282" s="10"/>
      <c r="D1282" s="11" t="s">
        <v>16999</v>
      </c>
      <c r="E1282" s="6" t="s">
        <v>13</v>
      </c>
      <c r="F1282" s="6"/>
      <c r="G1282" s="31">
        <v>0.24388888888888888</v>
      </c>
      <c r="H1282" s="32"/>
      <c r="I1282" s="6" t="s">
        <v>4268</v>
      </c>
      <c r="J1282" s="6"/>
      <c r="K1282" s="6"/>
    </row>
    <row r="1283" spans="1:11" ht="31.5">
      <c r="A1283" s="3" t="s">
        <v>16449</v>
      </c>
      <c r="B1283" s="5">
        <v>256099</v>
      </c>
      <c r="C1283" s="10"/>
      <c r="D1283" s="11" t="s">
        <v>17000</v>
      </c>
      <c r="E1283" s="6" t="s">
        <v>13</v>
      </c>
      <c r="F1283" s="6"/>
      <c r="G1283" s="31">
        <v>0.42083333333333334</v>
      </c>
      <c r="H1283" s="32"/>
      <c r="I1283" s="6" t="s">
        <v>4268</v>
      </c>
      <c r="J1283" s="6"/>
      <c r="K1283" s="6"/>
    </row>
    <row r="1284" spans="1:11" ht="31.5">
      <c r="A1284" s="3" t="s">
        <v>16449</v>
      </c>
      <c r="B1284" s="5">
        <v>256093</v>
      </c>
      <c r="C1284" s="10"/>
      <c r="D1284" s="11" t="s">
        <v>17001</v>
      </c>
      <c r="E1284" s="6" t="s">
        <v>13</v>
      </c>
      <c r="F1284" s="6"/>
      <c r="G1284" s="31">
        <v>0.24388888888888888</v>
      </c>
      <c r="H1284" s="32"/>
      <c r="I1284" s="6" t="s">
        <v>4268</v>
      </c>
      <c r="J1284" s="6"/>
      <c r="K1284" s="6"/>
    </row>
    <row r="1285" spans="1:11" ht="31.5">
      <c r="A1285" s="3" t="s">
        <v>16449</v>
      </c>
      <c r="B1285" s="5">
        <v>256095</v>
      </c>
      <c r="C1285" s="10"/>
      <c r="D1285" s="11" t="s">
        <v>17002</v>
      </c>
      <c r="E1285" s="6" t="s">
        <v>13</v>
      </c>
      <c r="F1285" s="6"/>
      <c r="G1285" s="31">
        <v>0.24388888888888888</v>
      </c>
      <c r="H1285" s="32"/>
      <c r="I1285" s="6" t="s">
        <v>4268</v>
      </c>
      <c r="J1285" s="6"/>
      <c r="K1285" s="6"/>
    </row>
    <row r="1286" spans="1:11" ht="31.5">
      <c r="A1286" s="3" t="s">
        <v>16449</v>
      </c>
      <c r="B1286" s="5">
        <v>256101</v>
      </c>
      <c r="C1286" s="10"/>
      <c r="D1286" s="11" t="s">
        <v>17003</v>
      </c>
      <c r="E1286" s="6" t="s">
        <v>13</v>
      </c>
      <c r="F1286" s="6"/>
      <c r="G1286" s="31">
        <v>0.42083333333333334</v>
      </c>
      <c r="H1286" s="32"/>
      <c r="I1286" s="6" t="s">
        <v>4268</v>
      </c>
      <c r="J1286" s="6"/>
      <c r="K1286" s="6"/>
    </row>
    <row r="1287" spans="1:11" ht="31.5">
      <c r="A1287" s="3" t="s">
        <v>16449</v>
      </c>
      <c r="B1287" s="5">
        <v>256051</v>
      </c>
      <c r="C1287" s="10"/>
      <c r="D1287" s="11" t="s">
        <v>17004</v>
      </c>
      <c r="E1287" s="6" t="s">
        <v>13</v>
      </c>
      <c r="F1287" s="6"/>
      <c r="G1287" s="31">
        <v>0.13833333333333334</v>
      </c>
      <c r="H1287" s="32"/>
      <c r="I1287" s="6" t="s">
        <v>4268</v>
      </c>
      <c r="J1287" s="6"/>
      <c r="K1287" s="6"/>
    </row>
    <row r="1288" spans="1:11" ht="31.5">
      <c r="A1288" s="3" t="s">
        <v>16449</v>
      </c>
      <c r="B1288" s="5">
        <v>256097</v>
      </c>
      <c r="C1288" s="10"/>
      <c r="D1288" s="11" t="s">
        <v>17005</v>
      </c>
      <c r="E1288" s="6" t="s">
        <v>13</v>
      </c>
      <c r="F1288" s="6"/>
      <c r="G1288" s="31">
        <v>0.13833333333333334</v>
      </c>
      <c r="H1288" s="32"/>
      <c r="I1288" s="6" t="s">
        <v>4268</v>
      </c>
      <c r="J1288" s="6"/>
      <c r="K1288" s="6"/>
    </row>
    <row r="1289" spans="1:11" ht="31.5">
      <c r="A1289" s="3" t="s">
        <v>16449</v>
      </c>
      <c r="B1289" s="5">
        <v>256086</v>
      </c>
      <c r="C1289" s="10"/>
      <c r="D1289" s="11" t="s">
        <v>17006</v>
      </c>
      <c r="E1289" s="6" t="s">
        <v>13</v>
      </c>
      <c r="F1289" s="6"/>
      <c r="G1289" s="31">
        <v>0.2348611111111111</v>
      </c>
      <c r="H1289" s="32"/>
      <c r="I1289" s="6" t="s">
        <v>4268</v>
      </c>
      <c r="J1289" s="6"/>
      <c r="K1289" s="6"/>
    </row>
    <row r="1290" spans="1:11" ht="31.5">
      <c r="A1290" s="3" t="s">
        <v>16449</v>
      </c>
      <c r="B1290" s="5">
        <v>256088</v>
      </c>
      <c r="C1290" s="10"/>
      <c r="D1290" s="11" t="s">
        <v>17007</v>
      </c>
      <c r="E1290" s="6" t="s">
        <v>13</v>
      </c>
      <c r="F1290" s="6"/>
      <c r="G1290" s="31">
        <v>0.2348611111111111</v>
      </c>
      <c r="H1290" s="32"/>
      <c r="I1290" s="6" t="s">
        <v>4268</v>
      </c>
      <c r="J1290" s="6"/>
      <c r="K1290" s="6"/>
    </row>
    <row r="1291" spans="1:11" ht="31.5">
      <c r="A1291" s="3" t="s">
        <v>16449</v>
      </c>
      <c r="B1291" s="5">
        <v>256090</v>
      </c>
      <c r="C1291" s="10"/>
      <c r="D1291" s="11" t="s">
        <v>17008</v>
      </c>
      <c r="E1291" s="6" t="s">
        <v>13</v>
      </c>
      <c r="F1291" s="6"/>
      <c r="G1291" s="31">
        <v>0.2348611111111111</v>
      </c>
      <c r="H1291" s="32"/>
      <c r="I1291" s="6" t="s">
        <v>4268</v>
      </c>
      <c r="J1291" s="6"/>
      <c r="K1291" s="6"/>
    </row>
    <row r="1292" spans="1:11" ht="31.5">
      <c r="A1292" s="3" t="s">
        <v>16449</v>
      </c>
      <c r="B1292" s="5">
        <v>256092</v>
      </c>
      <c r="C1292" s="10"/>
      <c r="D1292" s="11" t="s">
        <v>17009</v>
      </c>
      <c r="E1292" s="6" t="s">
        <v>13</v>
      </c>
      <c r="F1292" s="6"/>
      <c r="G1292" s="31">
        <v>0.2348611111111111</v>
      </c>
      <c r="H1292" s="32"/>
      <c r="I1292" s="6" t="s">
        <v>4268</v>
      </c>
      <c r="J1292" s="6"/>
      <c r="K1292" s="6"/>
    </row>
    <row r="1293" spans="1:11" ht="31.5">
      <c r="A1293" s="3" t="s">
        <v>16449</v>
      </c>
      <c r="B1293" s="5">
        <v>256082</v>
      </c>
      <c r="C1293" s="10"/>
      <c r="D1293" s="11" t="s">
        <v>17010</v>
      </c>
      <c r="E1293" s="6" t="s">
        <v>13</v>
      </c>
      <c r="F1293" s="6"/>
      <c r="G1293" s="31">
        <v>0.24388888888888888</v>
      </c>
      <c r="H1293" s="32"/>
      <c r="I1293" s="6" t="s">
        <v>4268</v>
      </c>
      <c r="J1293" s="6"/>
      <c r="K1293" s="6"/>
    </row>
    <row r="1294" spans="1:11" ht="31.5">
      <c r="A1294" s="3" t="s">
        <v>16449</v>
      </c>
      <c r="B1294" s="5">
        <v>256084</v>
      </c>
      <c r="C1294" s="10"/>
      <c r="D1294" s="11" t="s">
        <v>17011</v>
      </c>
      <c r="E1294" s="6" t="s">
        <v>13</v>
      </c>
      <c r="F1294" s="6"/>
      <c r="G1294" s="31">
        <v>0.24388888888888888</v>
      </c>
      <c r="H1294" s="32"/>
      <c r="I1294" s="6" t="s">
        <v>4268</v>
      </c>
      <c r="J1294" s="6"/>
      <c r="K1294" s="6"/>
    </row>
    <row r="1295" spans="1:11" ht="31.5">
      <c r="A1295" s="3" t="s">
        <v>16449</v>
      </c>
      <c r="B1295" s="5">
        <v>256098</v>
      </c>
      <c r="C1295" s="10"/>
      <c r="D1295" s="11" t="s">
        <v>17012</v>
      </c>
      <c r="E1295" s="6" t="s">
        <v>13</v>
      </c>
      <c r="F1295" s="6"/>
      <c r="G1295" s="31">
        <v>0.42083333333333334</v>
      </c>
      <c r="H1295" s="32"/>
      <c r="I1295" s="6" t="s">
        <v>4268</v>
      </c>
      <c r="J1295" s="6"/>
      <c r="K1295" s="6"/>
    </row>
    <row r="1296" spans="1:11" ht="31.5">
      <c r="A1296" s="3" t="s">
        <v>16449</v>
      </c>
      <c r="B1296" s="5">
        <v>256094</v>
      </c>
      <c r="C1296" s="10"/>
      <c r="D1296" s="11" t="s">
        <v>17013</v>
      </c>
      <c r="E1296" s="6" t="s">
        <v>13</v>
      </c>
      <c r="F1296" s="6"/>
      <c r="G1296" s="31">
        <v>0.24388888888888888</v>
      </c>
      <c r="H1296" s="32"/>
      <c r="I1296" s="6" t="s">
        <v>4268</v>
      </c>
      <c r="J1296" s="6"/>
      <c r="K1296" s="6"/>
    </row>
    <row r="1297" spans="1:11" ht="31.5">
      <c r="A1297" s="3" t="s">
        <v>16449</v>
      </c>
      <c r="B1297" s="5">
        <v>256096</v>
      </c>
      <c r="C1297" s="10"/>
      <c r="D1297" s="11" t="s">
        <v>17014</v>
      </c>
      <c r="E1297" s="6" t="s">
        <v>13</v>
      </c>
      <c r="F1297" s="6"/>
      <c r="G1297" s="31">
        <v>0.24388888888888888</v>
      </c>
      <c r="H1297" s="32"/>
      <c r="I1297" s="6" t="s">
        <v>4268</v>
      </c>
      <c r="J1297" s="6"/>
      <c r="K1297" s="6"/>
    </row>
    <row r="1298" spans="1:11" ht="31.5">
      <c r="A1298" s="3" t="s">
        <v>16449</v>
      </c>
      <c r="B1298" s="5">
        <v>256100</v>
      </c>
      <c r="C1298" s="10"/>
      <c r="D1298" s="11" t="s">
        <v>17015</v>
      </c>
      <c r="E1298" s="6" t="s">
        <v>13</v>
      </c>
      <c r="F1298" s="6"/>
      <c r="G1298" s="31">
        <v>0.42083333333333334</v>
      </c>
      <c r="H1298" s="32"/>
      <c r="I1298" s="6" t="s">
        <v>4268</v>
      </c>
      <c r="J1298" s="6"/>
      <c r="K1298" s="6"/>
    </row>
    <row r="1299" spans="1:11">
      <c r="A1299" s="3" t="s">
        <v>16449</v>
      </c>
      <c r="B1299" s="5"/>
      <c r="C1299" s="10"/>
      <c r="D1299" s="11"/>
      <c r="E1299" s="6"/>
      <c r="F1299" s="6"/>
      <c r="G1299" s="6"/>
      <c r="H1299" s="32"/>
      <c r="I1299" s="6"/>
      <c r="J1299" s="6"/>
      <c r="K1299" s="6"/>
    </row>
    <row r="1300" spans="1:11">
      <c r="A1300" s="3" t="s">
        <v>16449</v>
      </c>
      <c r="B1300" s="36"/>
      <c r="C1300" s="26"/>
      <c r="D1300" s="7" t="s">
        <v>17016</v>
      </c>
      <c r="E1300" s="33"/>
      <c r="F1300" s="33"/>
      <c r="G1300" s="33"/>
      <c r="H1300" s="37"/>
      <c r="I1300" s="33"/>
      <c r="J1300" s="6"/>
      <c r="K1300" s="27"/>
    </row>
    <row r="1301" spans="1:11" ht="31.5">
      <c r="A1301" s="3" t="s">
        <v>16449</v>
      </c>
      <c r="B1301" s="6">
        <v>521335</v>
      </c>
      <c r="C1301" s="11"/>
      <c r="D1301" s="11" t="s">
        <v>17017</v>
      </c>
      <c r="E1301" s="6" t="s">
        <v>13</v>
      </c>
      <c r="F1301" s="6"/>
      <c r="G1301" s="31">
        <v>0.2</v>
      </c>
      <c r="H1301" s="32"/>
      <c r="I1301" s="6" t="s">
        <v>4268</v>
      </c>
      <c r="J1301" s="6"/>
      <c r="K1301" s="6"/>
    </row>
    <row r="1302" spans="1:11" ht="31.5">
      <c r="A1302" s="3" t="s">
        <v>16449</v>
      </c>
      <c r="B1302" s="6">
        <v>521336</v>
      </c>
      <c r="C1302" s="11"/>
      <c r="D1302" s="11" t="s">
        <v>17018</v>
      </c>
      <c r="E1302" s="6" t="s">
        <v>13</v>
      </c>
      <c r="F1302" s="6"/>
      <c r="G1302" s="31">
        <v>0.2</v>
      </c>
      <c r="H1302" s="32"/>
      <c r="I1302" s="6" t="s">
        <v>4268</v>
      </c>
      <c r="J1302" s="6"/>
      <c r="K1302" s="6"/>
    </row>
    <row r="1303" spans="1:11" ht="31.5">
      <c r="A1303" s="3" t="s">
        <v>16449</v>
      </c>
      <c r="B1303" s="6">
        <v>521337</v>
      </c>
      <c r="C1303" s="11"/>
      <c r="D1303" s="11" t="s">
        <v>17019</v>
      </c>
      <c r="E1303" s="6" t="s">
        <v>13</v>
      </c>
      <c r="F1303" s="6"/>
      <c r="G1303" s="31">
        <v>0.2</v>
      </c>
      <c r="H1303" s="32"/>
      <c r="I1303" s="6" t="s">
        <v>4268</v>
      </c>
      <c r="J1303" s="6"/>
      <c r="K1303" s="6"/>
    </row>
    <row r="1304" spans="1:11" ht="31.5">
      <c r="A1304" s="3" t="s">
        <v>16449</v>
      </c>
      <c r="B1304" s="6">
        <v>521338</v>
      </c>
      <c r="C1304" s="11"/>
      <c r="D1304" s="11" t="s">
        <v>17020</v>
      </c>
      <c r="E1304" s="6" t="s">
        <v>13</v>
      </c>
      <c r="F1304" s="6"/>
      <c r="G1304" s="31">
        <v>0.2</v>
      </c>
      <c r="H1304" s="32"/>
      <c r="I1304" s="6" t="s">
        <v>4268</v>
      </c>
      <c r="J1304" s="6"/>
      <c r="K1304" s="6"/>
    </row>
    <row r="1305" spans="1:11" ht="31.5">
      <c r="A1305" s="3" t="s">
        <v>16449</v>
      </c>
      <c r="B1305" s="6">
        <v>521339</v>
      </c>
      <c r="C1305" s="11"/>
      <c r="D1305" s="11" t="s">
        <v>17021</v>
      </c>
      <c r="E1305" s="6" t="s">
        <v>13</v>
      </c>
      <c r="F1305" s="6"/>
      <c r="G1305" s="31">
        <v>0.2</v>
      </c>
      <c r="H1305" s="32"/>
      <c r="I1305" s="6" t="s">
        <v>4268</v>
      </c>
      <c r="J1305" s="6"/>
      <c r="K1305" s="6"/>
    </row>
    <row r="1306" spans="1:11" ht="31.5">
      <c r="A1306" s="3" t="s">
        <v>16449</v>
      </c>
      <c r="B1306" s="6">
        <v>521340</v>
      </c>
      <c r="C1306" s="11"/>
      <c r="D1306" s="11" t="s">
        <v>17022</v>
      </c>
      <c r="E1306" s="6" t="s">
        <v>13</v>
      </c>
      <c r="F1306" s="6"/>
      <c r="G1306" s="31">
        <v>0.2</v>
      </c>
      <c r="H1306" s="32"/>
      <c r="I1306" s="6" t="s">
        <v>4268</v>
      </c>
      <c r="J1306" s="6"/>
      <c r="K1306" s="6"/>
    </row>
    <row r="1307" spans="1:11" ht="31.5">
      <c r="A1307" s="3" t="s">
        <v>16449</v>
      </c>
      <c r="B1307" s="6">
        <v>521341</v>
      </c>
      <c r="C1307" s="11"/>
      <c r="D1307" s="11" t="s">
        <v>17023</v>
      </c>
      <c r="E1307" s="6" t="s">
        <v>13</v>
      </c>
      <c r="F1307" s="6"/>
      <c r="G1307" s="31">
        <v>0.2</v>
      </c>
      <c r="H1307" s="32"/>
      <c r="I1307" s="6" t="s">
        <v>4268</v>
      </c>
      <c r="J1307" s="6"/>
      <c r="K1307" s="6"/>
    </row>
    <row r="1308" spans="1:11" ht="31.5">
      <c r="A1308" s="3" t="s">
        <v>16449</v>
      </c>
      <c r="B1308" s="6">
        <v>521344</v>
      </c>
      <c r="C1308" s="11"/>
      <c r="D1308" s="11" t="s">
        <v>17024</v>
      </c>
      <c r="E1308" s="6" t="s">
        <v>13</v>
      </c>
      <c r="F1308" s="6"/>
      <c r="G1308" s="31">
        <v>0.2</v>
      </c>
      <c r="H1308" s="32"/>
      <c r="I1308" s="6" t="s">
        <v>4268</v>
      </c>
      <c r="J1308" s="6"/>
      <c r="K1308" s="6"/>
    </row>
    <row r="1309" spans="1:11" ht="31.5">
      <c r="A1309" s="3" t="s">
        <v>16449</v>
      </c>
      <c r="B1309" s="6">
        <v>521345</v>
      </c>
      <c r="C1309" s="11"/>
      <c r="D1309" s="11" t="s">
        <v>17025</v>
      </c>
      <c r="E1309" s="6" t="s">
        <v>13</v>
      </c>
      <c r="F1309" s="6"/>
      <c r="G1309" s="31">
        <v>0.2</v>
      </c>
      <c r="H1309" s="32"/>
      <c r="I1309" s="6" t="s">
        <v>4268</v>
      </c>
      <c r="J1309" s="6"/>
      <c r="K1309" s="6"/>
    </row>
    <row r="1310" spans="1:11" ht="31.5">
      <c r="A1310" s="3" t="s">
        <v>16449</v>
      </c>
      <c r="B1310" s="6">
        <v>521347</v>
      </c>
      <c r="C1310" s="11"/>
      <c r="D1310" s="11" t="s">
        <v>17026</v>
      </c>
      <c r="E1310" s="6" t="s">
        <v>13</v>
      </c>
      <c r="F1310" s="6"/>
      <c r="G1310" s="31">
        <v>0.2</v>
      </c>
      <c r="H1310" s="32"/>
      <c r="I1310" s="6" t="s">
        <v>4268</v>
      </c>
      <c r="J1310" s="6"/>
      <c r="K1310" s="6"/>
    </row>
    <row r="1311" spans="1:11" ht="31.5">
      <c r="A1311" s="3" t="s">
        <v>16449</v>
      </c>
      <c r="B1311" s="6">
        <v>521348</v>
      </c>
      <c r="C1311" s="11"/>
      <c r="D1311" s="11" t="s">
        <v>17027</v>
      </c>
      <c r="E1311" s="6" t="s">
        <v>13</v>
      </c>
      <c r="F1311" s="6"/>
      <c r="G1311" s="31">
        <v>0.2</v>
      </c>
      <c r="H1311" s="32"/>
      <c r="I1311" s="6" t="s">
        <v>4268</v>
      </c>
      <c r="J1311" s="6"/>
      <c r="K1311" s="6"/>
    </row>
    <row r="1312" spans="1:11" ht="31.5">
      <c r="A1312" s="3" t="s">
        <v>16449</v>
      </c>
      <c r="B1312" s="6">
        <v>521349</v>
      </c>
      <c r="C1312" s="11"/>
      <c r="D1312" s="11" t="s">
        <v>17028</v>
      </c>
      <c r="E1312" s="6" t="s">
        <v>13</v>
      </c>
      <c r="F1312" s="6"/>
      <c r="G1312" s="31">
        <v>0.2</v>
      </c>
      <c r="H1312" s="32"/>
      <c r="I1312" s="6" t="s">
        <v>4268</v>
      </c>
      <c r="J1312" s="6"/>
      <c r="K1312" s="6"/>
    </row>
    <row r="1313" spans="1:11" ht="31.5">
      <c r="A1313" s="3" t="s">
        <v>16449</v>
      </c>
      <c r="B1313" s="6">
        <v>521257</v>
      </c>
      <c r="C1313" s="11"/>
      <c r="D1313" s="11" t="s">
        <v>17029</v>
      </c>
      <c r="E1313" s="6" t="s">
        <v>13</v>
      </c>
      <c r="F1313" s="6"/>
      <c r="G1313" s="31">
        <v>0.2</v>
      </c>
      <c r="H1313" s="32"/>
      <c r="I1313" s="6" t="s">
        <v>4268</v>
      </c>
      <c r="J1313" s="6"/>
      <c r="K1313" s="6"/>
    </row>
    <row r="1314" spans="1:11" ht="31.5">
      <c r="A1314" s="3" t="s">
        <v>16449</v>
      </c>
      <c r="B1314" s="6">
        <v>521259</v>
      </c>
      <c r="C1314" s="11"/>
      <c r="D1314" s="11" t="s">
        <v>17030</v>
      </c>
      <c r="E1314" s="6" t="s">
        <v>13</v>
      </c>
      <c r="F1314" s="6"/>
      <c r="G1314" s="31">
        <v>0.2</v>
      </c>
      <c r="H1314" s="32"/>
      <c r="I1314" s="6" t="s">
        <v>4268</v>
      </c>
      <c r="J1314" s="6"/>
      <c r="K1314" s="6"/>
    </row>
    <row r="1315" spans="1:11" ht="31.5">
      <c r="A1315" s="3" t="s">
        <v>16449</v>
      </c>
      <c r="B1315" s="6">
        <v>521228</v>
      </c>
      <c r="C1315" s="11"/>
      <c r="D1315" s="11" t="s">
        <v>17031</v>
      </c>
      <c r="E1315" s="6" t="s">
        <v>13</v>
      </c>
      <c r="F1315" s="6"/>
      <c r="G1315" s="31">
        <v>0.2</v>
      </c>
      <c r="H1315" s="32"/>
      <c r="I1315" s="6" t="s">
        <v>4268</v>
      </c>
      <c r="J1315" s="6"/>
      <c r="K1315" s="6"/>
    </row>
    <row r="1316" spans="1:11" ht="31.5">
      <c r="A1316" s="3" t="s">
        <v>16449</v>
      </c>
      <c r="B1316" s="6">
        <v>521230</v>
      </c>
      <c r="C1316" s="11"/>
      <c r="D1316" s="11" t="s">
        <v>17032</v>
      </c>
      <c r="E1316" s="6" t="s">
        <v>13</v>
      </c>
      <c r="F1316" s="6"/>
      <c r="G1316" s="31">
        <v>0.2</v>
      </c>
      <c r="H1316" s="32"/>
      <c r="I1316" s="6" t="s">
        <v>4268</v>
      </c>
      <c r="J1316" s="6"/>
      <c r="K1316" s="6"/>
    </row>
    <row r="1317" spans="1:11" ht="31.5">
      <c r="A1317" s="3" t="s">
        <v>16449</v>
      </c>
      <c r="B1317" s="6">
        <v>521219</v>
      </c>
      <c r="C1317" s="11"/>
      <c r="D1317" s="11" t="s">
        <v>17033</v>
      </c>
      <c r="E1317" s="6" t="s">
        <v>13</v>
      </c>
      <c r="F1317" s="6"/>
      <c r="G1317" s="31">
        <v>0.2</v>
      </c>
      <c r="H1317" s="32"/>
      <c r="I1317" s="6" t="s">
        <v>4268</v>
      </c>
      <c r="J1317" s="6"/>
      <c r="K1317" s="6"/>
    </row>
    <row r="1318" spans="1:11" ht="31.5">
      <c r="A1318" s="3" t="s">
        <v>16449</v>
      </c>
      <c r="B1318" s="6">
        <v>521220</v>
      </c>
      <c r="C1318" s="11"/>
      <c r="D1318" s="11" t="s">
        <v>17034</v>
      </c>
      <c r="E1318" s="6" t="s">
        <v>13</v>
      </c>
      <c r="F1318" s="6"/>
      <c r="G1318" s="31">
        <v>0.2</v>
      </c>
      <c r="H1318" s="32"/>
      <c r="I1318" s="6" t="s">
        <v>4268</v>
      </c>
      <c r="J1318" s="6"/>
      <c r="K1318" s="6"/>
    </row>
    <row r="1319" spans="1:11" ht="31.5">
      <c r="A1319" s="3" t="s">
        <v>16449</v>
      </c>
      <c r="B1319" s="6">
        <v>521221</v>
      </c>
      <c r="C1319" s="11"/>
      <c r="D1319" s="11" t="s">
        <v>17035</v>
      </c>
      <c r="E1319" s="6" t="s">
        <v>13</v>
      </c>
      <c r="F1319" s="6"/>
      <c r="G1319" s="31">
        <v>0.2</v>
      </c>
      <c r="H1319" s="32"/>
      <c r="I1319" s="6" t="s">
        <v>4268</v>
      </c>
      <c r="J1319" s="6"/>
      <c r="K1319" s="6"/>
    </row>
    <row r="1320" spans="1:11" ht="31.5">
      <c r="A1320" s="3" t="s">
        <v>16449</v>
      </c>
      <c r="B1320" s="6">
        <v>521222</v>
      </c>
      <c r="C1320" s="11"/>
      <c r="D1320" s="11" t="s">
        <v>17036</v>
      </c>
      <c r="E1320" s="6" t="s">
        <v>13</v>
      </c>
      <c r="F1320" s="6"/>
      <c r="G1320" s="31">
        <v>0.2</v>
      </c>
      <c r="H1320" s="32"/>
      <c r="I1320" s="6" t="s">
        <v>4268</v>
      </c>
      <c r="J1320" s="6"/>
      <c r="K1320" s="6"/>
    </row>
    <row r="1321" spans="1:11" ht="31.5">
      <c r="A1321" s="3" t="s">
        <v>16449</v>
      </c>
      <c r="B1321" s="6">
        <v>521223</v>
      </c>
      <c r="C1321" s="11"/>
      <c r="D1321" s="11" t="s">
        <v>17037</v>
      </c>
      <c r="E1321" s="6" t="s">
        <v>13</v>
      </c>
      <c r="F1321" s="6"/>
      <c r="G1321" s="31">
        <v>0.2</v>
      </c>
      <c r="H1321" s="32"/>
      <c r="I1321" s="6" t="s">
        <v>4268</v>
      </c>
      <c r="J1321" s="6"/>
      <c r="K1321" s="6"/>
    </row>
    <row r="1322" spans="1:11" ht="31.5">
      <c r="A1322" s="3" t="s">
        <v>16449</v>
      </c>
      <c r="B1322" s="6">
        <v>521225</v>
      </c>
      <c r="C1322" s="11"/>
      <c r="D1322" s="11" t="s">
        <v>17038</v>
      </c>
      <c r="E1322" s="6" t="s">
        <v>13</v>
      </c>
      <c r="F1322" s="6"/>
      <c r="G1322" s="31">
        <v>0.2</v>
      </c>
      <c r="H1322" s="32"/>
      <c r="I1322" s="6" t="s">
        <v>4268</v>
      </c>
      <c r="J1322" s="6"/>
      <c r="K1322" s="6"/>
    </row>
    <row r="1323" spans="1:11" ht="31.5">
      <c r="A1323" s="3" t="s">
        <v>16449</v>
      </c>
      <c r="B1323" s="6">
        <v>521227</v>
      </c>
      <c r="C1323" s="11"/>
      <c r="D1323" s="11" t="s">
        <v>17039</v>
      </c>
      <c r="E1323" s="6" t="s">
        <v>13</v>
      </c>
      <c r="F1323" s="6"/>
      <c r="G1323" s="31">
        <v>0.2</v>
      </c>
      <c r="H1323" s="32"/>
      <c r="I1323" s="6" t="s">
        <v>4268</v>
      </c>
      <c r="J1323" s="6"/>
      <c r="K1323" s="6"/>
    </row>
    <row r="1324" spans="1:11" ht="31.5">
      <c r="A1324" s="3" t="s">
        <v>16449</v>
      </c>
      <c r="B1324" s="6">
        <v>521229</v>
      </c>
      <c r="C1324" s="11"/>
      <c r="D1324" s="11" t="s">
        <v>17040</v>
      </c>
      <c r="E1324" s="6" t="s">
        <v>13</v>
      </c>
      <c r="F1324" s="6"/>
      <c r="G1324" s="31">
        <v>0.2</v>
      </c>
      <c r="H1324" s="32"/>
      <c r="I1324" s="6" t="s">
        <v>4268</v>
      </c>
      <c r="J1324" s="6"/>
      <c r="K1324" s="6"/>
    </row>
    <row r="1325" spans="1:11" ht="31.5">
      <c r="A1325" s="3" t="s">
        <v>16449</v>
      </c>
      <c r="B1325" s="6">
        <v>521232</v>
      </c>
      <c r="C1325" s="11"/>
      <c r="D1325" s="11" t="s">
        <v>17041</v>
      </c>
      <c r="E1325" s="6" t="s">
        <v>13</v>
      </c>
      <c r="F1325" s="6"/>
      <c r="G1325" s="31">
        <v>0.2</v>
      </c>
      <c r="H1325" s="32"/>
      <c r="I1325" s="6" t="s">
        <v>4268</v>
      </c>
      <c r="J1325" s="6"/>
      <c r="K1325" s="6"/>
    </row>
    <row r="1326" spans="1:11" ht="31.5">
      <c r="A1326" s="3" t="s">
        <v>16449</v>
      </c>
      <c r="B1326" s="6">
        <v>521234</v>
      </c>
      <c r="C1326" s="11"/>
      <c r="D1326" s="11" t="s">
        <v>17042</v>
      </c>
      <c r="E1326" s="6" t="s">
        <v>13</v>
      </c>
      <c r="F1326" s="6"/>
      <c r="G1326" s="31">
        <v>0.2</v>
      </c>
      <c r="H1326" s="32"/>
      <c r="I1326" s="6" t="s">
        <v>4268</v>
      </c>
      <c r="J1326" s="6"/>
      <c r="K1326" s="6"/>
    </row>
    <row r="1327" spans="1:11" ht="31.5">
      <c r="A1327" s="3" t="s">
        <v>16449</v>
      </c>
      <c r="B1327" s="6">
        <v>521236</v>
      </c>
      <c r="C1327" s="11"/>
      <c r="D1327" s="11" t="s">
        <v>17043</v>
      </c>
      <c r="E1327" s="6" t="s">
        <v>13</v>
      </c>
      <c r="F1327" s="6"/>
      <c r="G1327" s="31">
        <v>0.2</v>
      </c>
      <c r="H1327" s="32"/>
      <c r="I1327" s="6" t="s">
        <v>4268</v>
      </c>
      <c r="J1327" s="6"/>
      <c r="K1327" s="6"/>
    </row>
    <row r="1328" spans="1:11" ht="31.5">
      <c r="A1328" s="3" t="s">
        <v>16449</v>
      </c>
      <c r="B1328" s="6">
        <v>521190</v>
      </c>
      <c r="C1328" s="11"/>
      <c r="D1328" s="11" t="s">
        <v>17044</v>
      </c>
      <c r="E1328" s="6" t="s">
        <v>13</v>
      </c>
      <c r="F1328" s="6"/>
      <c r="G1328" s="31">
        <v>0.2</v>
      </c>
      <c r="H1328" s="32"/>
      <c r="I1328" s="6" t="s">
        <v>4268</v>
      </c>
      <c r="J1328" s="6"/>
      <c r="K1328" s="6"/>
    </row>
    <row r="1329" spans="1:11" ht="31.5">
      <c r="A1329" s="3" t="s">
        <v>16449</v>
      </c>
      <c r="B1329" s="6">
        <v>521181</v>
      </c>
      <c r="C1329" s="11"/>
      <c r="D1329" s="11" t="s">
        <v>17045</v>
      </c>
      <c r="E1329" s="6" t="s">
        <v>13</v>
      </c>
      <c r="F1329" s="6"/>
      <c r="G1329" s="31">
        <v>0.2</v>
      </c>
      <c r="H1329" s="32"/>
      <c r="I1329" s="6" t="s">
        <v>4268</v>
      </c>
      <c r="J1329" s="6"/>
      <c r="K1329" s="6"/>
    </row>
    <row r="1330" spans="1:11" ht="31.5">
      <c r="A1330" s="3" t="s">
        <v>16449</v>
      </c>
      <c r="B1330" s="6">
        <v>521186</v>
      </c>
      <c r="C1330" s="11"/>
      <c r="D1330" s="11" t="s">
        <v>17046</v>
      </c>
      <c r="E1330" s="6" t="s">
        <v>13</v>
      </c>
      <c r="F1330" s="6"/>
      <c r="G1330" s="31">
        <v>0.2</v>
      </c>
      <c r="H1330" s="32"/>
      <c r="I1330" s="6" t="s">
        <v>4268</v>
      </c>
      <c r="J1330" s="6"/>
      <c r="K1330" s="6"/>
    </row>
    <row r="1331" spans="1:11" ht="31.5">
      <c r="A1331" s="3" t="s">
        <v>16449</v>
      </c>
      <c r="B1331" s="6">
        <v>521187</v>
      </c>
      <c r="C1331" s="11"/>
      <c r="D1331" s="11" t="s">
        <v>17047</v>
      </c>
      <c r="E1331" s="6" t="s">
        <v>13</v>
      </c>
      <c r="F1331" s="6"/>
      <c r="G1331" s="31">
        <v>0.2</v>
      </c>
      <c r="H1331" s="32"/>
      <c r="I1331" s="6" t="s">
        <v>4268</v>
      </c>
      <c r="J1331" s="6"/>
      <c r="K1331" s="6"/>
    </row>
    <row r="1332" spans="1:11" ht="31.5">
      <c r="A1332" s="3" t="s">
        <v>16449</v>
      </c>
      <c r="B1332" s="6">
        <v>521188</v>
      </c>
      <c r="C1332" s="11"/>
      <c r="D1332" s="11" t="s">
        <v>17048</v>
      </c>
      <c r="E1332" s="6" t="s">
        <v>13</v>
      </c>
      <c r="F1332" s="6"/>
      <c r="G1332" s="31">
        <v>0.2</v>
      </c>
      <c r="H1332" s="32"/>
      <c r="I1332" s="6" t="s">
        <v>4268</v>
      </c>
      <c r="J1332" s="6"/>
      <c r="K1332" s="6"/>
    </row>
    <row r="1333" spans="1:11" ht="31.5">
      <c r="A1333" s="3" t="s">
        <v>16449</v>
      </c>
      <c r="B1333" s="6">
        <v>521189</v>
      </c>
      <c r="C1333" s="11"/>
      <c r="D1333" s="11" t="s">
        <v>17049</v>
      </c>
      <c r="E1333" s="6" t="s">
        <v>13</v>
      </c>
      <c r="F1333" s="6"/>
      <c r="G1333" s="31">
        <v>0.2</v>
      </c>
      <c r="H1333" s="32"/>
      <c r="I1333" s="6" t="s">
        <v>4268</v>
      </c>
      <c r="J1333" s="6"/>
      <c r="K1333" s="6"/>
    </row>
    <row r="1334" spans="1:11" ht="31.5">
      <c r="A1334" s="3" t="s">
        <v>16449</v>
      </c>
      <c r="B1334" s="6">
        <v>521208</v>
      </c>
      <c r="C1334" s="11"/>
      <c r="D1334" s="11" t="s">
        <v>17050</v>
      </c>
      <c r="E1334" s="6" t="s">
        <v>13</v>
      </c>
      <c r="F1334" s="6"/>
      <c r="G1334" s="31">
        <v>0.2</v>
      </c>
      <c r="H1334" s="32"/>
      <c r="I1334" s="6" t="s">
        <v>4268</v>
      </c>
      <c r="J1334" s="6"/>
      <c r="K1334" s="6"/>
    </row>
    <row r="1335" spans="1:11" ht="31.5">
      <c r="A1335" s="3" t="s">
        <v>16449</v>
      </c>
      <c r="B1335" s="6">
        <v>521210</v>
      </c>
      <c r="C1335" s="11"/>
      <c r="D1335" s="11" t="s">
        <v>17051</v>
      </c>
      <c r="E1335" s="6" t="s">
        <v>13</v>
      </c>
      <c r="F1335" s="6"/>
      <c r="G1335" s="31">
        <v>0.2</v>
      </c>
      <c r="H1335" s="32"/>
      <c r="I1335" s="6" t="s">
        <v>4268</v>
      </c>
      <c r="J1335" s="6"/>
      <c r="K1335" s="6"/>
    </row>
    <row r="1336" spans="1:11" ht="31.5">
      <c r="A1336" s="3" t="s">
        <v>16449</v>
      </c>
      <c r="B1336" s="6">
        <v>521211</v>
      </c>
      <c r="C1336" s="11"/>
      <c r="D1336" s="11" t="s">
        <v>17052</v>
      </c>
      <c r="E1336" s="6" t="s">
        <v>13</v>
      </c>
      <c r="F1336" s="6"/>
      <c r="G1336" s="31">
        <v>0.2</v>
      </c>
      <c r="H1336" s="32"/>
      <c r="I1336" s="6" t="s">
        <v>4268</v>
      </c>
      <c r="J1336" s="6"/>
      <c r="K1336" s="6"/>
    </row>
    <row r="1337" spans="1:11" ht="31.5">
      <c r="A1337" s="3" t="s">
        <v>16449</v>
      </c>
      <c r="B1337" s="6">
        <v>521213</v>
      </c>
      <c r="C1337" s="11"/>
      <c r="D1337" s="11" t="s">
        <v>17053</v>
      </c>
      <c r="E1337" s="6" t="s">
        <v>13</v>
      </c>
      <c r="F1337" s="6"/>
      <c r="G1337" s="31">
        <v>0.2</v>
      </c>
      <c r="H1337" s="32"/>
      <c r="I1337" s="6" t="s">
        <v>4268</v>
      </c>
      <c r="J1337" s="6"/>
      <c r="K1337" s="6"/>
    </row>
    <row r="1338" spans="1:11" ht="31.5">
      <c r="A1338" s="3" t="s">
        <v>16449</v>
      </c>
      <c r="B1338" s="6">
        <v>521215</v>
      </c>
      <c r="C1338" s="11"/>
      <c r="D1338" s="11" t="s">
        <v>17054</v>
      </c>
      <c r="E1338" s="6" t="s">
        <v>13</v>
      </c>
      <c r="F1338" s="6"/>
      <c r="G1338" s="31">
        <v>0.2</v>
      </c>
      <c r="H1338" s="32"/>
      <c r="I1338" s="6" t="s">
        <v>4268</v>
      </c>
      <c r="J1338" s="6"/>
      <c r="K1338" s="6"/>
    </row>
    <row r="1339" spans="1:11" ht="31.5">
      <c r="A1339" s="3" t="s">
        <v>16449</v>
      </c>
      <c r="B1339" s="6">
        <v>521216</v>
      </c>
      <c r="C1339" s="11"/>
      <c r="D1339" s="11" t="s">
        <v>17055</v>
      </c>
      <c r="E1339" s="6" t="s">
        <v>13</v>
      </c>
      <c r="F1339" s="6"/>
      <c r="G1339" s="31">
        <v>0.2</v>
      </c>
      <c r="H1339" s="32"/>
      <c r="I1339" s="6" t="s">
        <v>4268</v>
      </c>
      <c r="J1339" s="6"/>
      <c r="K1339" s="6"/>
    </row>
    <row r="1340" spans="1:11" ht="31.5">
      <c r="A1340" s="3" t="s">
        <v>16449</v>
      </c>
      <c r="B1340" s="6">
        <v>521218</v>
      </c>
      <c r="C1340" s="11"/>
      <c r="D1340" s="11" t="s">
        <v>17056</v>
      </c>
      <c r="E1340" s="6" t="s">
        <v>13</v>
      </c>
      <c r="F1340" s="6"/>
      <c r="G1340" s="31">
        <v>0.2</v>
      </c>
      <c r="H1340" s="32"/>
      <c r="I1340" s="6" t="s">
        <v>4268</v>
      </c>
      <c r="J1340" s="6"/>
      <c r="K1340" s="6"/>
    </row>
    <row r="1341" spans="1:11" ht="31.5">
      <c r="A1341" s="3" t="s">
        <v>16449</v>
      </c>
      <c r="B1341" s="6">
        <v>521205</v>
      </c>
      <c r="C1341" s="11"/>
      <c r="D1341" s="11" t="s">
        <v>17057</v>
      </c>
      <c r="E1341" s="6" t="s">
        <v>13</v>
      </c>
      <c r="F1341" s="6"/>
      <c r="G1341" s="31">
        <v>0.2</v>
      </c>
      <c r="H1341" s="32"/>
      <c r="I1341" s="6" t="s">
        <v>4268</v>
      </c>
      <c r="J1341" s="6"/>
      <c r="K1341" s="6"/>
    </row>
    <row r="1342" spans="1:11" ht="31.5">
      <c r="A1342" s="3" t="s">
        <v>16449</v>
      </c>
      <c r="B1342" s="6">
        <v>521206</v>
      </c>
      <c r="C1342" s="11"/>
      <c r="D1342" s="11" t="s">
        <v>17058</v>
      </c>
      <c r="E1342" s="6" t="s">
        <v>13</v>
      </c>
      <c r="F1342" s="6"/>
      <c r="G1342" s="31">
        <v>0.2</v>
      </c>
      <c r="H1342" s="32"/>
      <c r="I1342" s="6" t="s">
        <v>4268</v>
      </c>
      <c r="J1342" s="6"/>
      <c r="K1342" s="6"/>
    </row>
    <row r="1343" spans="1:11" ht="31.5">
      <c r="A1343" s="3" t="s">
        <v>16449</v>
      </c>
      <c r="B1343" s="6">
        <v>521197</v>
      </c>
      <c r="C1343" s="11"/>
      <c r="D1343" s="11" t="s">
        <v>17059</v>
      </c>
      <c r="E1343" s="6" t="s">
        <v>13</v>
      </c>
      <c r="F1343" s="6"/>
      <c r="G1343" s="31">
        <v>0.2</v>
      </c>
      <c r="H1343" s="32"/>
      <c r="I1343" s="6" t="s">
        <v>4268</v>
      </c>
      <c r="J1343" s="6"/>
      <c r="K1343" s="6"/>
    </row>
    <row r="1344" spans="1:11" ht="31.5">
      <c r="A1344" s="3" t="s">
        <v>16449</v>
      </c>
      <c r="B1344" s="6">
        <v>521200</v>
      </c>
      <c r="C1344" s="11"/>
      <c r="D1344" s="11" t="s">
        <v>17060</v>
      </c>
      <c r="E1344" s="6" t="s">
        <v>13</v>
      </c>
      <c r="F1344" s="6"/>
      <c r="G1344" s="31">
        <v>0.2</v>
      </c>
      <c r="H1344" s="32"/>
      <c r="I1344" s="6" t="s">
        <v>4268</v>
      </c>
      <c r="J1344" s="6"/>
      <c r="K1344" s="6"/>
    </row>
    <row r="1345" spans="1:11" ht="31.5">
      <c r="A1345" s="3" t="s">
        <v>16449</v>
      </c>
      <c r="B1345" s="6">
        <v>521202</v>
      </c>
      <c r="C1345" s="11"/>
      <c r="D1345" s="11" t="s">
        <v>17061</v>
      </c>
      <c r="E1345" s="6" t="s">
        <v>13</v>
      </c>
      <c r="F1345" s="6"/>
      <c r="G1345" s="31">
        <v>0.2</v>
      </c>
      <c r="H1345" s="32"/>
      <c r="I1345" s="6" t="s">
        <v>4268</v>
      </c>
      <c r="J1345" s="6"/>
      <c r="K1345" s="6"/>
    </row>
    <row r="1346" spans="1:11" ht="31.5">
      <c r="A1346" s="3" t="s">
        <v>16449</v>
      </c>
      <c r="B1346" s="6">
        <v>521541</v>
      </c>
      <c r="C1346" s="11"/>
      <c r="D1346" s="11" t="s">
        <v>17062</v>
      </c>
      <c r="E1346" s="6" t="s">
        <v>13</v>
      </c>
      <c r="F1346" s="6"/>
      <c r="G1346" s="31">
        <v>0.2</v>
      </c>
      <c r="H1346" s="32"/>
      <c r="I1346" s="6" t="s">
        <v>4268</v>
      </c>
      <c r="J1346" s="6"/>
      <c r="K1346" s="6"/>
    </row>
    <row r="1347" spans="1:11" ht="31.5">
      <c r="A1347" s="3" t="s">
        <v>16449</v>
      </c>
      <c r="B1347" s="6">
        <v>521542</v>
      </c>
      <c r="C1347" s="11"/>
      <c r="D1347" s="11" t="s">
        <v>17063</v>
      </c>
      <c r="E1347" s="6" t="s">
        <v>13</v>
      </c>
      <c r="F1347" s="6"/>
      <c r="G1347" s="31">
        <v>0.2</v>
      </c>
      <c r="H1347" s="32"/>
      <c r="I1347" s="6" t="s">
        <v>4268</v>
      </c>
      <c r="J1347" s="6"/>
      <c r="K1347" s="6"/>
    </row>
    <row r="1348" spans="1:11" ht="31.5">
      <c r="A1348" s="3" t="s">
        <v>16449</v>
      </c>
      <c r="B1348" s="6">
        <v>521543</v>
      </c>
      <c r="C1348" s="11"/>
      <c r="D1348" s="11" t="s">
        <v>17064</v>
      </c>
      <c r="E1348" s="6" t="s">
        <v>13</v>
      </c>
      <c r="F1348" s="6"/>
      <c r="G1348" s="31">
        <v>0.2</v>
      </c>
      <c r="H1348" s="32"/>
      <c r="I1348" s="6" t="s">
        <v>4268</v>
      </c>
      <c r="J1348" s="6"/>
      <c r="K1348" s="6"/>
    </row>
    <row r="1349" spans="1:11" ht="31.5">
      <c r="A1349" s="3" t="s">
        <v>16449</v>
      </c>
      <c r="B1349" s="6">
        <v>521260</v>
      </c>
      <c r="C1349" s="11"/>
      <c r="D1349" s="11" t="s">
        <v>17065</v>
      </c>
      <c r="E1349" s="6" t="s">
        <v>13</v>
      </c>
      <c r="F1349" s="6"/>
      <c r="G1349" s="31">
        <v>0.2</v>
      </c>
      <c r="H1349" s="32"/>
      <c r="I1349" s="6" t="s">
        <v>4268</v>
      </c>
      <c r="J1349" s="6"/>
      <c r="K1349" s="6"/>
    </row>
    <row r="1350" spans="1:11" ht="31.5">
      <c r="A1350" s="3" t="s">
        <v>16449</v>
      </c>
      <c r="B1350" s="6">
        <v>521366</v>
      </c>
      <c r="C1350" s="11"/>
      <c r="D1350" s="11" t="s">
        <v>17066</v>
      </c>
      <c r="E1350" s="6" t="s">
        <v>13</v>
      </c>
      <c r="F1350" s="6"/>
      <c r="G1350" s="31">
        <v>0.2</v>
      </c>
      <c r="H1350" s="32"/>
      <c r="I1350" s="6" t="s">
        <v>4268</v>
      </c>
      <c r="J1350" s="6"/>
      <c r="K1350" s="6"/>
    </row>
    <row r="1351" spans="1:11" ht="31.5">
      <c r="A1351" s="3" t="s">
        <v>16449</v>
      </c>
      <c r="B1351" s="6">
        <v>521367</v>
      </c>
      <c r="C1351" s="11"/>
      <c r="D1351" s="11" t="s">
        <v>17067</v>
      </c>
      <c r="E1351" s="6" t="s">
        <v>13</v>
      </c>
      <c r="F1351" s="6"/>
      <c r="G1351" s="31">
        <v>0.2</v>
      </c>
      <c r="H1351" s="32"/>
      <c r="I1351" s="6" t="s">
        <v>4268</v>
      </c>
      <c r="J1351" s="6"/>
      <c r="K1351" s="6"/>
    </row>
    <row r="1352" spans="1:11" ht="31.5">
      <c r="A1352" s="3" t="s">
        <v>16449</v>
      </c>
      <c r="B1352" s="6">
        <v>521368</v>
      </c>
      <c r="C1352" s="11"/>
      <c r="D1352" s="11" t="s">
        <v>17068</v>
      </c>
      <c r="E1352" s="6" t="s">
        <v>13</v>
      </c>
      <c r="F1352" s="6"/>
      <c r="G1352" s="31">
        <v>0.2</v>
      </c>
      <c r="H1352" s="32"/>
      <c r="I1352" s="6" t="s">
        <v>4268</v>
      </c>
      <c r="J1352" s="6"/>
      <c r="K1352" s="6"/>
    </row>
    <row r="1353" spans="1:11" ht="31.5">
      <c r="A1353" s="3" t="s">
        <v>16449</v>
      </c>
      <c r="B1353" s="6">
        <v>521369</v>
      </c>
      <c r="C1353" s="11"/>
      <c r="D1353" s="11" t="s">
        <v>17069</v>
      </c>
      <c r="E1353" s="6" t="s">
        <v>13</v>
      </c>
      <c r="F1353" s="6"/>
      <c r="G1353" s="31">
        <v>0.2</v>
      </c>
      <c r="H1353" s="32"/>
      <c r="I1353" s="6" t="s">
        <v>4268</v>
      </c>
      <c r="J1353" s="6"/>
      <c r="K1353" s="6"/>
    </row>
    <row r="1354" spans="1:11" ht="31.5">
      <c r="A1354" s="3" t="s">
        <v>16449</v>
      </c>
      <c r="B1354" s="6">
        <v>521370</v>
      </c>
      <c r="C1354" s="11"/>
      <c r="D1354" s="11" t="s">
        <v>17070</v>
      </c>
      <c r="E1354" s="6" t="s">
        <v>13</v>
      </c>
      <c r="F1354" s="6"/>
      <c r="G1354" s="31">
        <v>0.2</v>
      </c>
      <c r="H1354" s="32"/>
      <c r="I1354" s="6" t="s">
        <v>4268</v>
      </c>
      <c r="J1354" s="6"/>
      <c r="K1354" s="6"/>
    </row>
    <row r="1355" spans="1:11" ht="31.5">
      <c r="A1355" s="3" t="s">
        <v>16449</v>
      </c>
      <c r="B1355" s="6">
        <v>521371</v>
      </c>
      <c r="C1355" s="11"/>
      <c r="D1355" s="11" t="s">
        <v>17071</v>
      </c>
      <c r="E1355" s="6" t="s">
        <v>13</v>
      </c>
      <c r="F1355" s="6"/>
      <c r="G1355" s="31">
        <v>0.4</v>
      </c>
      <c r="H1355" s="32"/>
      <c r="I1355" s="6" t="s">
        <v>4268</v>
      </c>
      <c r="J1355" s="6"/>
      <c r="K1355" s="6"/>
    </row>
    <row r="1356" spans="1:11">
      <c r="A1356" s="3" t="s">
        <v>16449</v>
      </c>
      <c r="B1356" s="5"/>
      <c r="C1356" s="10"/>
      <c r="D1356" s="11"/>
      <c r="E1356" s="6"/>
      <c r="F1356" s="6"/>
      <c r="G1356" s="6"/>
      <c r="H1356" s="32"/>
      <c r="I1356" s="6"/>
      <c r="J1356" s="6"/>
      <c r="K1356" s="6"/>
    </row>
    <row r="1357" spans="1:11" ht="31.5">
      <c r="A1357" s="3" t="s">
        <v>16449</v>
      </c>
      <c r="B1357" s="36"/>
      <c r="C1357" s="26"/>
      <c r="D1357" s="7" t="s">
        <v>17072</v>
      </c>
      <c r="E1357" s="33"/>
      <c r="F1357" s="33"/>
      <c r="G1357" s="33"/>
      <c r="H1357" s="37"/>
      <c r="I1357" s="33"/>
      <c r="J1357" s="6"/>
      <c r="K1357" s="27"/>
    </row>
    <row r="1358" spans="1:11" ht="47.25">
      <c r="A1358" s="3" t="s">
        <v>16449</v>
      </c>
      <c r="B1358" s="6">
        <v>820474</v>
      </c>
      <c r="C1358" s="11"/>
      <c r="D1358" s="11" t="s">
        <v>17073</v>
      </c>
      <c r="E1358" s="6" t="s">
        <v>13</v>
      </c>
      <c r="F1358" s="6"/>
      <c r="G1358" s="31">
        <v>0.8</v>
      </c>
      <c r="H1358" s="32"/>
      <c r="I1358" s="6" t="s">
        <v>4268</v>
      </c>
      <c r="J1358" s="6"/>
      <c r="K1358" s="6"/>
    </row>
    <row r="1359" spans="1:11" ht="47.25">
      <c r="A1359" s="3" t="s">
        <v>16449</v>
      </c>
      <c r="B1359" s="6">
        <v>820476</v>
      </c>
      <c r="C1359" s="11"/>
      <c r="D1359" s="11" t="s">
        <v>17074</v>
      </c>
      <c r="E1359" s="6" t="s">
        <v>13</v>
      </c>
      <c r="F1359" s="6"/>
      <c r="G1359" s="31">
        <v>0.8</v>
      </c>
      <c r="H1359" s="32"/>
      <c r="I1359" s="6" t="s">
        <v>4268</v>
      </c>
      <c r="J1359" s="6"/>
      <c r="K1359" s="6"/>
    </row>
    <row r="1360" spans="1:11" ht="47.25">
      <c r="A1360" s="3" t="s">
        <v>16449</v>
      </c>
      <c r="B1360" s="6">
        <v>820478</v>
      </c>
      <c r="C1360" s="11"/>
      <c r="D1360" s="11" t="s">
        <v>17075</v>
      </c>
      <c r="E1360" s="6" t="s">
        <v>13</v>
      </c>
      <c r="F1360" s="6"/>
      <c r="G1360" s="31">
        <v>0.8</v>
      </c>
      <c r="H1360" s="32"/>
      <c r="I1360" s="6" t="s">
        <v>4268</v>
      </c>
      <c r="J1360" s="6"/>
      <c r="K1360" s="6"/>
    </row>
    <row r="1361" spans="1:11" ht="47.25">
      <c r="A1361" s="3" t="s">
        <v>16449</v>
      </c>
      <c r="B1361" s="6">
        <v>820480</v>
      </c>
      <c r="C1361" s="11"/>
      <c r="D1361" s="11" t="s">
        <v>17076</v>
      </c>
      <c r="E1361" s="6" t="s">
        <v>13</v>
      </c>
      <c r="F1361" s="6"/>
      <c r="G1361" s="31">
        <v>0.8</v>
      </c>
      <c r="H1361" s="32"/>
      <c r="I1361" s="6" t="s">
        <v>4268</v>
      </c>
      <c r="J1361" s="6"/>
      <c r="K1361" s="6"/>
    </row>
    <row r="1362" spans="1:11" ht="47.25">
      <c r="A1362" s="3" t="s">
        <v>16449</v>
      </c>
      <c r="B1362" s="6">
        <v>820584</v>
      </c>
      <c r="C1362" s="11"/>
      <c r="D1362" s="11" t="s">
        <v>17077</v>
      </c>
      <c r="E1362" s="6" t="s">
        <v>13</v>
      </c>
      <c r="F1362" s="6"/>
      <c r="G1362" s="31">
        <v>0.8</v>
      </c>
      <c r="H1362" s="32"/>
      <c r="I1362" s="6" t="s">
        <v>4268</v>
      </c>
      <c r="J1362" s="6"/>
      <c r="K1362" s="6"/>
    </row>
    <row r="1363" spans="1:11" ht="47.25">
      <c r="A1363" s="3" t="s">
        <v>16449</v>
      </c>
      <c r="B1363" s="6">
        <v>820586</v>
      </c>
      <c r="C1363" s="11"/>
      <c r="D1363" s="11" t="s">
        <v>17078</v>
      </c>
      <c r="E1363" s="6" t="s">
        <v>13</v>
      </c>
      <c r="F1363" s="6"/>
      <c r="G1363" s="31">
        <v>0.8</v>
      </c>
      <c r="H1363" s="32"/>
      <c r="I1363" s="6" t="s">
        <v>4268</v>
      </c>
      <c r="J1363" s="6"/>
      <c r="K1363" s="6"/>
    </row>
    <row r="1364" spans="1:11" ht="47.25">
      <c r="A1364" s="3" t="s">
        <v>16449</v>
      </c>
      <c r="B1364" s="6">
        <v>820588</v>
      </c>
      <c r="C1364" s="11"/>
      <c r="D1364" s="11" t="s">
        <v>17079</v>
      </c>
      <c r="E1364" s="6" t="s">
        <v>13</v>
      </c>
      <c r="F1364" s="6"/>
      <c r="G1364" s="31">
        <v>0.8</v>
      </c>
      <c r="H1364" s="32"/>
      <c r="I1364" s="6" t="s">
        <v>4268</v>
      </c>
      <c r="J1364" s="6"/>
      <c r="K1364" s="6"/>
    </row>
    <row r="1365" spans="1:11" ht="47.25">
      <c r="A1365" s="3" t="s">
        <v>16449</v>
      </c>
      <c r="B1365" s="6">
        <v>820498</v>
      </c>
      <c r="C1365" s="11"/>
      <c r="D1365" s="11" t="s">
        <v>17080</v>
      </c>
      <c r="E1365" s="6" t="s">
        <v>13</v>
      </c>
      <c r="F1365" s="6"/>
      <c r="G1365" s="31">
        <v>0.8</v>
      </c>
      <c r="H1365" s="32"/>
      <c r="I1365" s="6" t="s">
        <v>4268</v>
      </c>
      <c r="J1365" s="6"/>
      <c r="K1365" s="6"/>
    </row>
    <row r="1366" spans="1:11" ht="47.25">
      <c r="A1366" s="3" t="s">
        <v>16449</v>
      </c>
      <c r="B1366" s="6">
        <v>820500</v>
      </c>
      <c r="C1366" s="11"/>
      <c r="D1366" s="11" t="s">
        <v>17081</v>
      </c>
      <c r="E1366" s="6" t="s">
        <v>13</v>
      </c>
      <c r="F1366" s="6"/>
      <c r="G1366" s="31">
        <v>0.8</v>
      </c>
      <c r="H1366" s="32"/>
      <c r="I1366" s="6" t="s">
        <v>4268</v>
      </c>
      <c r="J1366" s="6"/>
      <c r="K1366" s="6"/>
    </row>
    <row r="1367" spans="1:11" ht="47.25">
      <c r="A1367" s="3" t="s">
        <v>16449</v>
      </c>
      <c r="B1367" s="6">
        <v>820502</v>
      </c>
      <c r="C1367" s="11"/>
      <c r="D1367" s="11" t="s">
        <v>17082</v>
      </c>
      <c r="E1367" s="6" t="s">
        <v>13</v>
      </c>
      <c r="F1367" s="6"/>
      <c r="G1367" s="31">
        <v>0.8</v>
      </c>
      <c r="H1367" s="32"/>
      <c r="I1367" s="6" t="s">
        <v>4268</v>
      </c>
      <c r="J1367" s="6"/>
      <c r="K1367" s="6"/>
    </row>
    <row r="1368" spans="1:11" ht="47.25">
      <c r="A1368" s="3" t="s">
        <v>16449</v>
      </c>
      <c r="B1368" s="6">
        <v>820504</v>
      </c>
      <c r="C1368" s="11"/>
      <c r="D1368" s="11" t="s">
        <v>17083</v>
      </c>
      <c r="E1368" s="6" t="s">
        <v>13</v>
      </c>
      <c r="F1368" s="6"/>
      <c r="G1368" s="31">
        <v>0.8</v>
      </c>
      <c r="H1368" s="32"/>
      <c r="I1368" s="6" t="s">
        <v>4268</v>
      </c>
      <c r="J1368" s="6"/>
      <c r="K1368" s="6"/>
    </row>
    <row r="1369" spans="1:11" ht="47.25">
      <c r="A1369" s="3" t="s">
        <v>16449</v>
      </c>
      <c r="B1369" s="6">
        <v>820602</v>
      </c>
      <c r="C1369" s="11"/>
      <c r="D1369" s="11" t="s">
        <v>17084</v>
      </c>
      <c r="E1369" s="6" t="s">
        <v>13</v>
      </c>
      <c r="F1369" s="6"/>
      <c r="G1369" s="31">
        <v>0.8</v>
      </c>
      <c r="H1369" s="32"/>
      <c r="I1369" s="6" t="s">
        <v>4268</v>
      </c>
      <c r="J1369" s="6"/>
      <c r="K1369" s="6"/>
    </row>
    <row r="1370" spans="1:11" ht="47.25">
      <c r="A1370" s="3" t="s">
        <v>16449</v>
      </c>
      <c r="B1370" s="6">
        <v>820604</v>
      </c>
      <c r="C1370" s="11"/>
      <c r="D1370" s="11" t="s">
        <v>17085</v>
      </c>
      <c r="E1370" s="6" t="s">
        <v>13</v>
      </c>
      <c r="F1370" s="6"/>
      <c r="G1370" s="31">
        <v>0.8</v>
      </c>
      <c r="H1370" s="32"/>
      <c r="I1370" s="6" t="s">
        <v>4268</v>
      </c>
      <c r="J1370" s="6"/>
      <c r="K1370" s="6"/>
    </row>
    <row r="1371" spans="1:11" ht="47.25">
      <c r="A1371" s="3" t="s">
        <v>16449</v>
      </c>
      <c r="B1371" s="6">
        <v>820606</v>
      </c>
      <c r="C1371" s="11"/>
      <c r="D1371" s="11" t="s">
        <v>17086</v>
      </c>
      <c r="E1371" s="6" t="s">
        <v>13</v>
      </c>
      <c r="F1371" s="6"/>
      <c r="G1371" s="31">
        <v>0.8</v>
      </c>
      <c r="H1371" s="32"/>
      <c r="I1371" s="6" t="s">
        <v>4268</v>
      </c>
      <c r="J1371" s="6"/>
      <c r="K1371" s="6"/>
    </row>
    <row r="1372" spans="1:11" ht="47.25">
      <c r="A1372" s="3" t="s">
        <v>16449</v>
      </c>
      <c r="B1372" s="6">
        <v>820506</v>
      </c>
      <c r="C1372" s="11"/>
      <c r="D1372" s="11" t="s">
        <v>17087</v>
      </c>
      <c r="E1372" s="6" t="s">
        <v>13</v>
      </c>
      <c r="F1372" s="6"/>
      <c r="G1372" s="31">
        <v>0.8</v>
      </c>
      <c r="H1372" s="32"/>
      <c r="I1372" s="6" t="s">
        <v>4268</v>
      </c>
      <c r="J1372" s="6"/>
      <c r="K1372" s="6"/>
    </row>
    <row r="1373" spans="1:11" ht="47.25">
      <c r="A1373" s="3" t="s">
        <v>16449</v>
      </c>
      <c r="B1373" s="6">
        <v>820508</v>
      </c>
      <c r="C1373" s="11"/>
      <c r="D1373" s="11" t="s">
        <v>17088</v>
      </c>
      <c r="E1373" s="6" t="s">
        <v>13</v>
      </c>
      <c r="F1373" s="6"/>
      <c r="G1373" s="31">
        <v>0.8</v>
      </c>
      <c r="H1373" s="32"/>
      <c r="I1373" s="6" t="s">
        <v>4268</v>
      </c>
      <c r="J1373" s="6"/>
      <c r="K1373" s="6"/>
    </row>
    <row r="1374" spans="1:11" ht="47.25">
      <c r="A1374" s="3" t="s">
        <v>16449</v>
      </c>
      <c r="B1374" s="6">
        <v>820510</v>
      </c>
      <c r="C1374" s="11"/>
      <c r="D1374" s="11" t="s">
        <v>17089</v>
      </c>
      <c r="E1374" s="6" t="s">
        <v>13</v>
      </c>
      <c r="F1374" s="6"/>
      <c r="G1374" s="31">
        <v>0.8</v>
      </c>
      <c r="H1374" s="32"/>
      <c r="I1374" s="6" t="s">
        <v>4268</v>
      </c>
      <c r="J1374" s="6"/>
      <c r="K1374" s="6"/>
    </row>
    <row r="1375" spans="1:11" ht="47.25">
      <c r="A1375" s="3" t="s">
        <v>16449</v>
      </c>
      <c r="B1375" s="6">
        <v>820512</v>
      </c>
      <c r="C1375" s="11"/>
      <c r="D1375" s="11" t="s">
        <v>17090</v>
      </c>
      <c r="E1375" s="6" t="s">
        <v>13</v>
      </c>
      <c r="F1375" s="6"/>
      <c r="G1375" s="31">
        <v>0.8</v>
      </c>
      <c r="H1375" s="32"/>
      <c r="I1375" s="6" t="s">
        <v>4268</v>
      </c>
      <c r="J1375" s="6"/>
      <c r="K1375" s="6"/>
    </row>
    <row r="1376" spans="1:11" ht="47.25">
      <c r="A1376" s="3" t="s">
        <v>16449</v>
      </c>
      <c r="B1376" s="6">
        <v>820608</v>
      </c>
      <c r="C1376" s="11"/>
      <c r="D1376" s="11" t="s">
        <v>17091</v>
      </c>
      <c r="E1376" s="6" t="s">
        <v>13</v>
      </c>
      <c r="F1376" s="6"/>
      <c r="G1376" s="31">
        <v>0.8</v>
      </c>
      <c r="H1376" s="32"/>
      <c r="I1376" s="6" t="s">
        <v>4268</v>
      </c>
      <c r="J1376" s="6"/>
      <c r="K1376" s="6"/>
    </row>
    <row r="1377" spans="1:11" ht="47.25">
      <c r="A1377" s="3" t="s">
        <v>16449</v>
      </c>
      <c r="B1377" s="6">
        <v>820610</v>
      </c>
      <c r="C1377" s="11"/>
      <c r="D1377" s="11" t="s">
        <v>17092</v>
      </c>
      <c r="E1377" s="6" t="s">
        <v>13</v>
      </c>
      <c r="F1377" s="6"/>
      <c r="G1377" s="31">
        <v>0.8</v>
      </c>
      <c r="H1377" s="32"/>
      <c r="I1377" s="6" t="s">
        <v>4268</v>
      </c>
      <c r="J1377" s="6"/>
      <c r="K1377" s="6"/>
    </row>
    <row r="1378" spans="1:11" ht="47.25">
      <c r="A1378" s="3" t="s">
        <v>16449</v>
      </c>
      <c r="B1378" s="6">
        <v>820612</v>
      </c>
      <c r="C1378" s="11"/>
      <c r="D1378" s="11" t="s">
        <v>17093</v>
      </c>
      <c r="E1378" s="6" t="s">
        <v>13</v>
      </c>
      <c r="F1378" s="6"/>
      <c r="G1378" s="31">
        <v>0.8</v>
      </c>
      <c r="H1378" s="32"/>
      <c r="I1378" s="6" t="s">
        <v>4268</v>
      </c>
      <c r="J1378" s="6"/>
      <c r="K1378" s="6"/>
    </row>
    <row r="1379" spans="1:11">
      <c r="A1379" s="3" t="s">
        <v>16449</v>
      </c>
      <c r="B1379" s="5"/>
      <c r="C1379" s="10"/>
      <c r="D1379" s="11"/>
      <c r="E1379" s="6"/>
      <c r="F1379" s="6"/>
      <c r="G1379" s="6"/>
      <c r="H1379" s="32"/>
      <c r="I1379" s="6"/>
      <c r="J1379" s="6"/>
      <c r="K1379" s="6"/>
    </row>
    <row r="1380" spans="1:11">
      <c r="A1380" s="3" t="s">
        <v>16449</v>
      </c>
      <c r="B1380" s="6"/>
      <c r="C1380" s="11"/>
      <c r="D1380" s="7" t="s">
        <v>17094</v>
      </c>
      <c r="E1380" s="6"/>
      <c r="F1380" s="6"/>
      <c r="G1380" s="6"/>
      <c r="H1380" s="32"/>
      <c r="I1380" s="6"/>
      <c r="J1380" s="6"/>
      <c r="K1380" s="6"/>
    </row>
    <row r="1381" spans="1:11">
      <c r="A1381" s="3" t="s">
        <v>16449</v>
      </c>
      <c r="B1381" s="6">
        <v>495072</v>
      </c>
      <c r="C1381" s="11"/>
      <c r="D1381" s="11" t="s">
        <v>17095</v>
      </c>
      <c r="E1381" s="6" t="s">
        <v>13</v>
      </c>
      <c r="F1381" s="6"/>
      <c r="G1381" s="31">
        <v>0.8</v>
      </c>
      <c r="H1381" s="32"/>
      <c r="I1381" s="6" t="s">
        <v>4268</v>
      </c>
      <c r="J1381" s="6"/>
      <c r="K1381" s="6"/>
    </row>
    <row r="1382" spans="1:11">
      <c r="A1382" s="3" t="s">
        <v>16449</v>
      </c>
      <c r="B1382" s="6">
        <v>495073</v>
      </c>
      <c r="C1382" s="11"/>
      <c r="D1382" s="11" t="s">
        <v>17096</v>
      </c>
      <c r="E1382" s="6" t="s">
        <v>13</v>
      </c>
      <c r="F1382" s="6"/>
      <c r="G1382" s="31">
        <v>0.8</v>
      </c>
      <c r="H1382" s="32"/>
      <c r="I1382" s="6" t="s">
        <v>4268</v>
      </c>
      <c r="J1382" s="6"/>
      <c r="K1382" s="6"/>
    </row>
    <row r="1383" spans="1:11">
      <c r="A1383" s="3" t="s">
        <v>16449</v>
      </c>
      <c r="B1383" s="6">
        <v>495074</v>
      </c>
      <c r="C1383" s="11"/>
      <c r="D1383" s="11" t="s">
        <v>17097</v>
      </c>
      <c r="E1383" s="6" t="s">
        <v>13</v>
      </c>
      <c r="F1383" s="6"/>
      <c r="G1383" s="31">
        <v>0.8</v>
      </c>
      <c r="H1383" s="32"/>
      <c r="I1383" s="6" t="s">
        <v>4268</v>
      </c>
      <c r="J1383" s="6"/>
      <c r="K1383" s="6"/>
    </row>
    <row r="1384" spans="1:11">
      <c r="A1384" s="3" t="s">
        <v>16449</v>
      </c>
      <c r="B1384" s="6">
        <v>495075</v>
      </c>
      <c r="C1384" s="11"/>
      <c r="D1384" s="11" t="s">
        <v>17098</v>
      </c>
      <c r="E1384" s="6" t="s">
        <v>13</v>
      </c>
      <c r="F1384" s="6"/>
      <c r="G1384" s="31">
        <v>0.8</v>
      </c>
      <c r="H1384" s="32"/>
      <c r="I1384" s="6" t="s">
        <v>4268</v>
      </c>
      <c r="J1384" s="6"/>
      <c r="K1384" s="6"/>
    </row>
    <row r="1385" spans="1:11">
      <c r="A1385" s="3" t="s">
        <v>16449</v>
      </c>
      <c r="B1385" s="6">
        <v>495076</v>
      </c>
      <c r="C1385" s="11"/>
      <c r="D1385" s="11" t="s">
        <v>17099</v>
      </c>
      <c r="E1385" s="6" t="s">
        <v>13</v>
      </c>
      <c r="F1385" s="6"/>
      <c r="G1385" s="31">
        <v>0.8</v>
      </c>
      <c r="H1385" s="32"/>
      <c r="I1385" s="6" t="s">
        <v>4268</v>
      </c>
      <c r="J1385" s="6"/>
      <c r="K1385" s="6"/>
    </row>
    <row r="1386" spans="1:11">
      <c r="A1386" s="3" t="s">
        <v>16449</v>
      </c>
      <c r="B1386" s="6">
        <v>495077</v>
      </c>
      <c r="C1386" s="11"/>
      <c r="D1386" s="11" t="s">
        <v>17100</v>
      </c>
      <c r="E1386" s="6" t="s">
        <v>13</v>
      </c>
      <c r="F1386" s="6"/>
      <c r="G1386" s="31">
        <v>0.8</v>
      </c>
      <c r="H1386" s="32"/>
      <c r="I1386" s="6" t="s">
        <v>4268</v>
      </c>
      <c r="J1386" s="6"/>
      <c r="K1386" s="6"/>
    </row>
    <row r="1387" spans="1:11">
      <c r="A1387" s="3" t="s">
        <v>16449</v>
      </c>
      <c r="B1387" s="6">
        <v>495078</v>
      </c>
      <c r="C1387" s="11"/>
      <c r="D1387" s="11" t="s">
        <v>17101</v>
      </c>
      <c r="E1387" s="6" t="s">
        <v>13</v>
      </c>
      <c r="F1387" s="6"/>
      <c r="G1387" s="31">
        <v>0.8</v>
      </c>
      <c r="H1387" s="32"/>
      <c r="I1387" s="6" t="s">
        <v>4268</v>
      </c>
      <c r="J1387" s="6"/>
      <c r="K1387" s="6"/>
    </row>
    <row r="1388" spans="1:11">
      <c r="A1388" s="3" t="s">
        <v>16449</v>
      </c>
      <c r="B1388" s="6">
        <v>495079</v>
      </c>
      <c r="C1388" s="11"/>
      <c r="D1388" s="11" t="s">
        <v>17102</v>
      </c>
      <c r="E1388" s="6" t="s">
        <v>13</v>
      </c>
      <c r="F1388" s="6"/>
      <c r="G1388" s="31">
        <v>0.8</v>
      </c>
      <c r="H1388" s="32"/>
      <c r="I1388" s="6" t="s">
        <v>4268</v>
      </c>
      <c r="J1388" s="6"/>
      <c r="K1388" s="6"/>
    </row>
    <row r="1389" spans="1:11">
      <c r="A1389" s="3" t="s">
        <v>16449</v>
      </c>
      <c r="B1389" s="6">
        <v>495080</v>
      </c>
      <c r="C1389" s="11"/>
      <c r="D1389" s="11" t="s">
        <v>17103</v>
      </c>
      <c r="E1389" s="6" t="s">
        <v>13</v>
      </c>
      <c r="F1389" s="6"/>
      <c r="G1389" s="31">
        <v>0.8</v>
      </c>
      <c r="H1389" s="32"/>
      <c r="I1389" s="6" t="s">
        <v>4268</v>
      </c>
      <c r="J1389" s="6"/>
      <c r="K1389" s="6"/>
    </row>
    <row r="1390" spans="1:11">
      <c r="A1390" s="3" t="s">
        <v>16449</v>
      </c>
      <c r="B1390" s="6">
        <v>495081</v>
      </c>
      <c r="C1390" s="11"/>
      <c r="D1390" s="11" t="s">
        <v>17104</v>
      </c>
      <c r="E1390" s="6" t="s">
        <v>13</v>
      </c>
      <c r="F1390" s="6"/>
      <c r="G1390" s="31">
        <v>0.8</v>
      </c>
      <c r="H1390" s="32"/>
      <c r="I1390" s="6" t="s">
        <v>4268</v>
      </c>
      <c r="J1390" s="6"/>
      <c r="K1390" s="6"/>
    </row>
    <row r="1391" spans="1:11">
      <c r="A1391" s="3" t="s">
        <v>16449</v>
      </c>
      <c r="B1391" s="6">
        <v>495082</v>
      </c>
      <c r="C1391" s="11"/>
      <c r="D1391" s="11" t="s">
        <v>17105</v>
      </c>
      <c r="E1391" s="6" t="s">
        <v>13</v>
      </c>
      <c r="F1391" s="6"/>
      <c r="G1391" s="31">
        <v>0.8</v>
      </c>
      <c r="H1391" s="32"/>
      <c r="I1391" s="6" t="s">
        <v>4268</v>
      </c>
      <c r="J1391" s="6"/>
      <c r="K1391" s="6"/>
    </row>
    <row r="1392" spans="1:11">
      <c r="A1392" s="3" t="s">
        <v>16449</v>
      </c>
      <c r="B1392" s="6">
        <v>495083</v>
      </c>
      <c r="C1392" s="11"/>
      <c r="D1392" s="11" t="s">
        <v>17106</v>
      </c>
      <c r="E1392" s="6" t="s">
        <v>13</v>
      </c>
      <c r="F1392" s="6"/>
      <c r="G1392" s="31">
        <v>0.8</v>
      </c>
      <c r="H1392" s="32"/>
      <c r="I1392" s="6" t="s">
        <v>4268</v>
      </c>
      <c r="J1392" s="6"/>
      <c r="K1392" s="6"/>
    </row>
    <row r="1393" spans="1:11">
      <c r="A1393" s="3" t="s">
        <v>16449</v>
      </c>
      <c r="B1393" s="6">
        <v>495084</v>
      </c>
      <c r="C1393" s="11"/>
      <c r="D1393" s="11" t="s">
        <v>17107</v>
      </c>
      <c r="E1393" s="6" t="s">
        <v>13</v>
      </c>
      <c r="F1393" s="6"/>
      <c r="G1393" s="31">
        <v>0.8</v>
      </c>
      <c r="H1393" s="32"/>
      <c r="I1393" s="6" t="s">
        <v>4268</v>
      </c>
      <c r="J1393" s="6"/>
      <c r="K1393" s="6"/>
    </row>
    <row r="1394" spans="1:11">
      <c r="A1394" s="3" t="s">
        <v>16449</v>
      </c>
      <c r="B1394" s="6">
        <v>495085</v>
      </c>
      <c r="C1394" s="11"/>
      <c r="D1394" s="11" t="s">
        <v>17108</v>
      </c>
      <c r="E1394" s="6" t="s">
        <v>13</v>
      </c>
      <c r="F1394" s="6"/>
      <c r="G1394" s="31">
        <v>0.8</v>
      </c>
      <c r="H1394" s="32"/>
      <c r="I1394" s="6" t="s">
        <v>4268</v>
      </c>
      <c r="J1394" s="6"/>
      <c r="K1394" s="6"/>
    </row>
    <row r="1395" spans="1:11">
      <c r="A1395" s="3" t="s">
        <v>16449</v>
      </c>
      <c r="B1395" s="6">
        <v>146475</v>
      </c>
      <c r="C1395" s="11"/>
      <c r="D1395" s="11" t="s">
        <v>17109</v>
      </c>
      <c r="E1395" s="6" t="s">
        <v>13</v>
      </c>
      <c r="F1395" s="6"/>
      <c r="G1395" s="31">
        <v>0.8</v>
      </c>
      <c r="H1395" s="32"/>
      <c r="I1395" s="6" t="s">
        <v>4268</v>
      </c>
      <c r="J1395" s="6"/>
      <c r="K1395" s="6"/>
    </row>
    <row r="1396" spans="1:11">
      <c r="A1396" s="3" t="s">
        <v>16449</v>
      </c>
      <c r="B1396" s="6">
        <v>495086</v>
      </c>
      <c r="C1396" s="11"/>
      <c r="D1396" s="11" t="s">
        <v>17110</v>
      </c>
      <c r="E1396" s="6" t="s">
        <v>13</v>
      </c>
      <c r="F1396" s="6"/>
      <c r="G1396" s="31">
        <v>0.8</v>
      </c>
      <c r="H1396" s="32"/>
      <c r="I1396" s="6" t="s">
        <v>4268</v>
      </c>
      <c r="J1396" s="6"/>
      <c r="K1396" s="6"/>
    </row>
    <row r="1397" spans="1:11">
      <c r="A1397" s="3" t="s">
        <v>16449</v>
      </c>
      <c r="B1397" s="6">
        <v>495087</v>
      </c>
      <c r="C1397" s="11"/>
      <c r="D1397" s="11" t="s">
        <v>17111</v>
      </c>
      <c r="E1397" s="6" t="s">
        <v>13</v>
      </c>
      <c r="F1397" s="6"/>
      <c r="G1397" s="31">
        <v>0.8</v>
      </c>
      <c r="H1397" s="32"/>
      <c r="I1397" s="6" t="s">
        <v>4268</v>
      </c>
      <c r="J1397" s="6"/>
      <c r="K1397" s="6"/>
    </row>
    <row r="1398" spans="1:11">
      <c r="A1398" s="3" t="s">
        <v>16449</v>
      </c>
      <c r="B1398" s="6">
        <v>495088</v>
      </c>
      <c r="C1398" s="11"/>
      <c r="D1398" s="11" t="s">
        <v>17112</v>
      </c>
      <c r="E1398" s="6" t="s">
        <v>13</v>
      </c>
      <c r="F1398" s="6"/>
      <c r="G1398" s="31">
        <v>0.8</v>
      </c>
      <c r="H1398" s="32"/>
      <c r="I1398" s="6" t="s">
        <v>4268</v>
      </c>
      <c r="J1398" s="6"/>
      <c r="K1398" s="6"/>
    </row>
    <row r="1399" spans="1:11">
      <c r="A1399" s="3" t="s">
        <v>16449</v>
      </c>
      <c r="B1399" s="6">
        <v>495089</v>
      </c>
      <c r="C1399" s="11"/>
      <c r="D1399" s="11" t="s">
        <v>17113</v>
      </c>
      <c r="E1399" s="6" t="s">
        <v>13</v>
      </c>
      <c r="F1399" s="6"/>
      <c r="G1399" s="31">
        <v>0.8</v>
      </c>
      <c r="H1399" s="32"/>
      <c r="I1399" s="6" t="s">
        <v>4268</v>
      </c>
      <c r="J1399" s="6"/>
      <c r="K1399" s="6"/>
    </row>
    <row r="1400" spans="1:11" ht="31.5">
      <c r="A1400" s="3" t="s">
        <v>16449</v>
      </c>
      <c r="B1400" s="6">
        <v>495176</v>
      </c>
      <c r="C1400" s="11"/>
      <c r="D1400" s="11" t="s">
        <v>17114</v>
      </c>
      <c r="E1400" s="6" t="s">
        <v>13</v>
      </c>
      <c r="F1400" s="6"/>
      <c r="G1400" s="31">
        <v>0.8</v>
      </c>
      <c r="H1400" s="32"/>
      <c r="I1400" s="6" t="s">
        <v>4268</v>
      </c>
      <c r="J1400" s="6"/>
      <c r="K1400" s="6"/>
    </row>
    <row r="1401" spans="1:11" ht="31.5">
      <c r="A1401" s="3" t="s">
        <v>16449</v>
      </c>
      <c r="B1401" s="6">
        <v>495177</v>
      </c>
      <c r="C1401" s="11"/>
      <c r="D1401" s="11" t="s">
        <v>17115</v>
      </c>
      <c r="E1401" s="6" t="s">
        <v>13</v>
      </c>
      <c r="F1401" s="6"/>
      <c r="G1401" s="31">
        <v>0.8</v>
      </c>
      <c r="H1401" s="32"/>
      <c r="I1401" s="6" t="s">
        <v>4268</v>
      </c>
      <c r="J1401" s="6"/>
      <c r="K1401" s="6"/>
    </row>
    <row r="1402" spans="1:11" ht="31.5">
      <c r="A1402" s="3" t="s">
        <v>16449</v>
      </c>
      <c r="B1402" s="6">
        <v>495178</v>
      </c>
      <c r="C1402" s="11"/>
      <c r="D1402" s="11" t="s">
        <v>17116</v>
      </c>
      <c r="E1402" s="6" t="s">
        <v>13</v>
      </c>
      <c r="F1402" s="6"/>
      <c r="G1402" s="31">
        <v>0.8</v>
      </c>
      <c r="H1402" s="32"/>
      <c r="I1402" s="6" t="s">
        <v>4268</v>
      </c>
      <c r="J1402" s="6"/>
      <c r="K1402" s="6"/>
    </row>
    <row r="1403" spans="1:11" ht="31.5">
      <c r="A1403" s="3" t="s">
        <v>16449</v>
      </c>
      <c r="B1403" s="6">
        <v>495179</v>
      </c>
      <c r="C1403" s="11"/>
      <c r="D1403" s="11" t="s">
        <v>17117</v>
      </c>
      <c r="E1403" s="6" t="s">
        <v>13</v>
      </c>
      <c r="F1403" s="6"/>
      <c r="G1403" s="31">
        <v>0.8</v>
      </c>
      <c r="H1403" s="32"/>
      <c r="I1403" s="6" t="s">
        <v>4268</v>
      </c>
      <c r="J1403" s="6"/>
      <c r="K1403" s="6"/>
    </row>
    <row r="1404" spans="1:11" ht="31.5">
      <c r="A1404" s="3" t="s">
        <v>16449</v>
      </c>
      <c r="B1404" s="6">
        <v>495180</v>
      </c>
      <c r="C1404" s="11"/>
      <c r="D1404" s="11" t="s">
        <v>17118</v>
      </c>
      <c r="E1404" s="6" t="s">
        <v>13</v>
      </c>
      <c r="F1404" s="6"/>
      <c r="G1404" s="31">
        <v>0.8</v>
      </c>
      <c r="H1404" s="32"/>
      <c r="I1404" s="6" t="s">
        <v>4268</v>
      </c>
      <c r="J1404" s="6"/>
      <c r="K1404" s="6"/>
    </row>
    <row r="1405" spans="1:11" ht="31.5">
      <c r="A1405" s="3" t="s">
        <v>16449</v>
      </c>
      <c r="B1405" s="6">
        <v>495181</v>
      </c>
      <c r="C1405" s="11"/>
      <c r="D1405" s="11" t="s">
        <v>17119</v>
      </c>
      <c r="E1405" s="6" t="s">
        <v>13</v>
      </c>
      <c r="F1405" s="6"/>
      <c r="G1405" s="31">
        <v>0.8</v>
      </c>
      <c r="H1405" s="32"/>
      <c r="I1405" s="6" t="s">
        <v>4268</v>
      </c>
      <c r="J1405" s="6"/>
      <c r="K1405" s="6"/>
    </row>
    <row r="1406" spans="1:11" ht="31.5">
      <c r="A1406" s="3" t="s">
        <v>16449</v>
      </c>
      <c r="B1406" s="6">
        <v>495182</v>
      </c>
      <c r="C1406" s="11"/>
      <c r="D1406" s="11" t="s">
        <v>17120</v>
      </c>
      <c r="E1406" s="6" t="s">
        <v>13</v>
      </c>
      <c r="F1406" s="6"/>
      <c r="G1406" s="31">
        <v>0.8</v>
      </c>
      <c r="H1406" s="32"/>
      <c r="I1406" s="6" t="s">
        <v>4268</v>
      </c>
      <c r="J1406" s="6"/>
      <c r="K1406" s="6"/>
    </row>
    <row r="1407" spans="1:11" ht="31.5">
      <c r="A1407" s="3" t="s">
        <v>16449</v>
      </c>
      <c r="B1407" s="6">
        <v>495183</v>
      </c>
      <c r="C1407" s="11"/>
      <c r="D1407" s="11" t="s">
        <v>17121</v>
      </c>
      <c r="E1407" s="6" t="s">
        <v>13</v>
      </c>
      <c r="F1407" s="6"/>
      <c r="G1407" s="31">
        <v>0.8</v>
      </c>
      <c r="H1407" s="32"/>
      <c r="I1407" s="6" t="s">
        <v>4268</v>
      </c>
      <c r="J1407" s="6"/>
      <c r="K1407" s="6"/>
    </row>
    <row r="1408" spans="1:11" ht="31.5">
      <c r="A1408" s="3" t="s">
        <v>16449</v>
      </c>
      <c r="B1408" s="6">
        <v>495184</v>
      </c>
      <c r="C1408" s="11"/>
      <c r="D1408" s="11" t="s">
        <v>17122</v>
      </c>
      <c r="E1408" s="6" t="s">
        <v>13</v>
      </c>
      <c r="F1408" s="6"/>
      <c r="G1408" s="31">
        <v>0.8</v>
      </c>
      <c r="H1408" s="32"/>
      <c r="I1408" s="6" t="s">
        <v>4268</v>
      </c>
      <c r="J1408" s="6"/>
      <c r="K1408" s="6"/>
    </row>
    <row r="1409" spans="1:11" ht="31.5">
      <c r="A1409" s="3" t="s">
        <v>16449</v>
      </c>
      <c r="B1409" s="6">
        <v>495185</v>
      </c>
      <c r="C1409" s="11"/>
      <c r="D1409" s="11" t="s">
        <v>17123</v>
      </c>
      <c r="E1409" s="6" t="s">
        <v>13</v>
      </c>
      <c r="F1409" s="6"/>
      <c r="G1409" s="31">
        <v>0.8</v>
      </c>
      <c r="H1409" s="32"/>
      <c r="I1409" s="6" t="s">
        <v>4268</v>
      </c>
      <c r="J1409" s="6"/>
      <c r="K1409" s="6"/>
    </row>
    <row r="1410" spans="1:11" ht="31.5">
      <c r="A1410" s="3" t="s">
        <v>16449</v>
      </c>
      <c r="B1410" s="6">
        <v>495186</v>
      </c>
      <c r="C1410" s="11"/>
      <c r="D1410" s="11" t="s">
        <v>17124</v>
      </c>
      <c r="E1410" s="6" t="s">
        <v>13</v>
      </c>
      <c r="F1410" s="6"/>
      <c r="G1410" s="31">
        <v>0.8</v>
      </c>
      <c r="H1410" s="32"/>
      <c r="I1410" s="6" t="s">
        <v>4268</v>
      </c>
      <c r="J1410" s="6"/>
      <c r="K1410" s="6"/>
    </row>
    <row r="1411" spans="1:11" ht="31.5">
      <c r="A1411" s="3" t="s">
        <v>16449</v>
      </c>
      <c r="B1411" s="6">
        <v>495187</v>
      </c>
      <c r="C1411" s="11"/>
      <c r="D1411" s="11" t="s">
        <v>17125</v>
      </c>
      <c r="E1411" s="6" t="s">
        <v>13</v>
      </c>
      <c r="F1411" s="6"/>
      <c r="G1411" s="31">
        <v>0.8</v>
      </c>
      <c r="H1411" s="32"/>
      <c r="I1411" s="6" t="s">
        <v>4268</v>
      </c>
      <c r="J1411" s="6"/>
      <c r="K1411" s="6"/>
    </row>
    <row r="1412" spans="1:11" ht="31.5">
      <c r="A1412" s="3" t="s">
        <v>16449</v>
      </c>
      <c r="B1412" s="6">
        <v>495188</v>
      </c>
      <c r="C1412" s="11"/>
      <c r="D1412" s="11" t="s">
        <v>17126</v>
      </c>
      <c r="E1412" s="6" t="s">
        <v>13</v>
      </c>
      <c r="F1412" s="6"/>
      <c r="G1412" s="31">
        <v>0.8</v>
      </c>
      <c r="H1412" s="32"/>
      <c r="I1412" s="6" t="s">
        <v>4268</v>
      </c>
      <c r="J1412" s="6"/>
      <c r="K1412" s="6"/>
    </row>
    <row r="1413" spans="1:11" ht="31.5">
      <c r="A1413" s="3" t="s">
        <v>16449</v>
      </c>
      <c r="B1413" s="6">
        <v>495189</v>
      </c>
      <c r="C1413" s="11"/>
      <c r="D1413" s="11" t="s">
        <v>17127</v>
      </c>
      <c r="E1413" s="6" t="s">
        <v>13</v>
      </c>
      <c r="F1413" s="6"/>
      <c r="G1413" s="31">
        <v>0.8</v>
      </c>
      <c r="H1413" s="32"/>
      <c r="I1413" s="6" t="s">
        <v>4268</v>
      </c>
      <c r="J1413" s="6"/>
      <c r="K1413" s="6"/>
    </row>
    <row r="1414" spans="1:11" ht="31.5">
      <c r="A1414" s="3" t="s">
        <v>16449</v>
      </c>
      <c r="B1414" s="6">
        <v>139373</v>
      </c>
      <c r="C1414" s="11"/>
      <c r="D1414" s="11" t="s">
        <v>17128</v>
      </c>
      <c r="E1414" s="6" t="s">
        <v>13</v>
      </c>
      <c r="F1414" s="6"/>
      <c r="G1414" s="31">
        <v>0.8</v>
      </c>
      <c r="H1414" s="32"/>
      <c r="I1414" s="6" t="s">
        <v>4268</v>
      </c>
      <c r="J1414" s="6"/>
      <c r="K1414" s="6"/>
    </row>
    <row r="1415" spans="1:11" ht="31.5">
      <c r="A1415" s="3" t="s">
        <v>16449</v>
      </c>
      <c r="B1415" s="6">
        <v>279720</v>
      </c>
      <c r="C1415" s="11"/>
      <c r="D1415" s="11" t="s">
        <v>17129</v>
      </c>
      <c r="E1415" s="6" t="s">
        <v>13</v>
      </c>
      <c r="F1415" s="6"/>
      <c r="G1415" s="31">
        <v>0.8</v>
      </c>
      <c r="H1415" s="32"/>
      <c r="I1415" s="6" t="s">
        <v>4268</v>
      </c>
      <c r="J1415" s="6"/>
      <c r="K1415" s="6"/>
    </row>
    <row r="1416" spans="1:11" ht="31.5">
      <c r="A1416" s="3" t="s">
        <v>16449</v>
      </c>
      <c r="B1416" s="6">
        <v>279721</v>
      </c>
      <c r="C1416" s="11"/>
      <c r="D1416" s="11" t="s">
        <v>17130</v>
      </c>
      <c r="E1416" s="6" t="s">
        <v>13</v>
      </c>
      <c r="F1416" s="6"/>
      <c r="G1416" s="31">
        <v>0.8</v>
      </c>
      <c r="H1416" s="32"/>
      <c r="I1416" s="6" t="s">
        <v>4268</v>
      </c>
      <c r="J1416" s="6"/>
      <c r="K1416" s="6"/>
    </row>
    <row r="1417" spans="1:11" ht="31.5">
      <c r="A1417" s="3" t="s">
        <v>16449</v>
      </c>
      <c r="B1417" s="6">
        <v>279722</v>
      </c>
      <c r="C1417" s="11"/>
      <c r="D1417" s="11" t="s">
        <v>17131</v>
      </c>
      <c r="E1417" s="6" t="s">
        <v>13</v>
      </c>
      <c r="F1417" s="6"/>
      <c r="G1417" s="31">
        <v>0.8</v>
      </c>
      <c r="H1417" s="32"/>
      <c r="I1417" s="6" t="s">
        <v>4268</v>
      </c>
      <c r="J1417" s="6"/>
      <c r="K1417" s="6"/>
    </row>
    <row r="1418" spans="1:11" ht="31.5">
      <c r="A1418" s="3" t="s">
        <v>16449</v>
      </c>
      <c r="B1418" s="6">
        <v>279723</v>
      </c>
      <c r="C1418" s="11"/>
      <c r="D1418" s="11" t="s">
        <v>17132</v>
      </c>
      <c r="E1418" s="6" t="s">
        <v>13</v>
      </c>
      <c r="F1418" s="6"/>
      <c r="G1418" s="31">
        <v>0.8</v>
      </c>
      <c r="H1418" s="32"/>
      <c r="I1418" s="6" t="s">
        <v>4268</v>
      </c>
      <c r="J1418" s="6"/>
      <c r="K1418" s="6"/>
    </row>
    <row r="1419" spans="1:11" ht="31.5">
      <c r="A1419" s="3" t="s">
        <v>16449</v>
      </c>
      <c r="B1419" s="6">
        <v>279724</v>
      </c>
      <c r="C1419" s="11"/>
      <c r="D1419" s="11" t="s">
        <v>17133</v>
      </c>
      <c r="E1419" s="6" t="s">
        <v>13</v>
      </c>
      <c r="F1419" s="6"/>
      <c r="G1419" s="31">
        <v>0.8</v>
      </c>
      <c r="H1419" s="32"/>
      <c r="I1419" s="6" t="s">
        <v>4268</v>
      </c>
      <c r="J1419" s="6"/>
      <c r="K1419" s="6"/>
    </row>
    <row r="1420" spans="1:11" ht="31.5">
      <c r="A1420" s="3" t="s">
        <v>16449</v>
      </c>
      <c r="B1420" s="6">
        <v>279725</v>
      </c>
      <c r="C1420" s="11"/>
      <c r="D1420" s="11" t="s">
        <v>17134</v>
      </c>
      <c r="E1420" s="6" t="s">
        <v>13</v>
      </c>
      <c r="F1420" s="6"/>
      <c r="G1420" s="31">
        <v>0.8</v>
      </c>
      <c r="H1420" s="32"/>
      <c r="I1420" s="6" t="s">
        <v>4268</v>
      </c>
      <c r="J1420" s="6"/>
      <c r="K1420" s="6"/>
    </row>
    <row r="1421" spans="1:11">
      <c r="A1421" s="3" t="s">
        <v>16449</v>
      </c>
      <c r="B1421" s="6">
        <v>495956</v>
      </c>
      <c r="C1421" s="11"/>
      <c r="D1421" s="11" t="s">
        <v>17135</v>
      </c>
      <c r="E1421" s="6" t="s">
        <v>13</v>
      </c>
      <c r="F1421" s="6"/>
      <c r="G1421" s="31">
        <v>0.8</v>
      </c>
      <c r="H1421" s="32"/>
      <c r="I1421" s="6" t="s">
        <v>4268</v>
      </c>
      <c r="J1421" s="6"/>
      <c r="K1421" s="6"/>
    </row>
    <row r="1422" spans="1:11">
      <c r="A1422" s="3" t="s">
        <v>16449</v>
      </c>
      <c r="B1422" s="6">
        <v>495962</v>
      </c>
      <c r="C1422" s="11"/>
      <c r="D1422" s="11" t="s">
        <v>17136</v>
      </c>
      <c r="E1422" s="6" t="s">
        <v>13</v>
      </c>
      <c r="F1422" s="6"/>
      <c r="G1422" s="31">
        <v>0.8</v>
      </c>
      <c r="H1422" s="32"/>
      <c r="I1422" s="6" t="s">
        <v>4268</v>
      </c>
      <c r="J1422" s="6"/>
      <c r="K1422" s="6"/>
    </row>
    <row r="1423" spans="1:11">
      <c r="A1423" s="3" t="s">
        <v>16449</v>
      </c>
      <c r="B1423" s="6">
        <v>495959</v>
      </c>
      <c r="C1423" s="11"/>
      <c r="D1423" s="11" t="s">
        <v>17137</v>
      </c>
      <c r="E1423" s="6" t="s">
        <v>13</v>
      </c>
      <c r="F1423" s="6"/>
      <c r="G1423" s="31">
        <v>0.8</v>
      </c>
      <c r="H1423" s="32"/>
      <c r="I1423" s="6" t="s">
        <v>4268</v>
      </c>
      <c r="J1423" s="6"/>
      <c r="K1423" s="6"/>
    </row>
    <row r="1424" spans="1:11">
      <c r="A1424" s="3" t="s">
        <v>16449</v>
      </c>
      <c r="B1424" s="6">
        <v>495965</v>
      </c>
      <c r="C1424" s="11"/>
      <c r="D1424" s="11" t="s">
        <v>17138</v>
      </c>
      <c r="E1424" s="6" t="s">
        <v>13</v>
      </c>
      <c r="F1424" s="6"/>
      <c r="G1424" s="31">
        <v>0.8</v>
      </c>
      <c r="H1424" s="32"/>
      <c r="I1424" s="6" t="s">
        <v>4268</v>
      </c>
      <c r="J1424" s="6"/>
      <c r="K1424" s="6"/>
    </row>
    <row r="1425" spans="1:11">
      <c r="A1425" s="3" t="s">
        <v>16449</v>
      </c>
      <c r="B1425" s="6">
        <v>495948</v>
      </c>
      <c r="C1425" s="11"/>
      <c r="D1425" s="11" t="s">
        <v>17139</v>
      </c>
      <c r="E1425" s="6" t="s">
        <v>13</v>
      </c>
      <c r="F1425" s="6"/>
      <c r="G1425" s="31">
        <v>0.8</v>
      </c>
      <c r="H1425" s="32"/>
      <c r="I1425" s="6" t="s">
        <v>4268</v>
      </c>
      <c r="J1425" s="6"/>
      <c r="K1425" s="6"/>
    </row>
    <row r="1426" spans="1:11">
      <c r="A1426" s="3" t="s">
        <v>16449</v>
      </c>
      <c r="B1426" s="6">
        <v>495968</v>
      </c>
      <c r="C1426" s="11"/>
      <c r="D1426" s="11" t="s">
        <v>17140</v>
      </c>
      <c r="E1426" s="6" t="s">
        <v>13</v>
      </c>
      <c r="F1426" s="6"/>
      <c r="G1426" s="31">
        <v>0.8</v>
      </c>
      <c r="H1426" s="32"/>
      <c r="I1426" s="6" t="s">
        <v>4268</v>
      </c>
      <c r="J1426" s="6"/>
      <c r="K1426" s="6"/>
    </row>
    <row r="1427" spans="1:11">
      <c r="A1427" s="3" t="s">
        <v>16449</v>
      </c>
      <c r="B1427" s="6">
        <v>495951</v>
      </c>
      <c r="C1427" s="11"/>
      <c r="D1427" s="11" t="s">
        <v>17141</v>
      </c>
      <c r="E1427" s="6" t="s">
        <v>13</v>
      </c>
      <c r="F1427" s="6"/>
      <c r="G1427" s="31">
        <v>0.8</v>
      </c>
      <c r="H1427" s="32"/>
      <c r="I1427" s="6" t="s">
        <v>4268</v>
      </c>
      <c r="J1427" s="6"/>
      <c r="K1427" s="6"/>
    </row>
    <row r="1428" spans="1:11">
      <c r="A1428" s="3" t="s">
        <v>16449</v>
      </c>
      <c r="B1428" s="6">
        <v>495996</v>
      </c>
      <c r="C1428" s="11"/>
      <c r="D1428" s="11" t="s">
        <v>17142</v>
      </c>
      <c r="E1428" s="6" t="s">
        <v>13</v>
      </c>
      <c r="F1428" s="6"/>
      <c r="G1428" s="31">
        <v>0.8</v>
      </c>
      <c r="H1428" s="32"/>
      <c r="I1428" s="6" t="s">
        <v>4268</v>
      </c>
      <c r="J1428" s="6"/>
      <c r="K1428" s="6"/>
    </row>
    <row r="1429" spans="1:11">
      <c r="A1429" s="3" t="s">
        <v>16449</v>
      </c>
      <c r="B1429" s="6">
        <v>495942</v>
      </c>
      <c r="C1429" s="11"/>
      <c r="D1429" s="11" t="s">
        <v>17143</v>
      </c>
      <c r="E1429" s="6" t="s">
        <v>13</v>
      </c>
      <c r="F1429" s="6"/>
      <c r="G1429" s="31">
        <v>0.8</v>
      </c>
      <c r="H1429" s="32"/>
      <c r="I1429" s="6" t="s">
        <v>4268</v>
      </c>
      <c r="J1429" s="6"/>
      <c r="K1429" s="6"/>
    </row>
    <row r="1430" spans="1:11">
      <c r="A1430" s="3" t="s">
        <v>16449</v>
      </c>
      <c r="B1430" s="6">
        <v>495972</v>
      </c>
      <c r="C1430" s="11"/>
      <c r="D1430" s="11" t="s">
        <v>17144</v>
      </c>
      <c r="E1430" s="6" t="s">
        <v>13</v>
      </c>
      <c r="F1430" s="6"/>
      <c r="G1430" s="31">
        <v>0.8</v>
      </c>
      <c r="H1430" s="32"/>
      <c r="I1430" s="6" t="s">
        <v>4268</v>
      </c>
      <c r="J1430" s="6"/>
      <c r="K1430" s="6"/>
    </row>
    <row r="1431" spans="1:11" ht="31.5">
      <c r="A1431" s="3" t="s">
        <v>16449</v>
      </c>
      <c r="B1431" s="6">
        <v>495908</v>
      </c>
      <c r="C1431" s="11"/>
      <c r="D1431" s="11" t="s">
        <v>17145</v>
      </c>
      <c r="E1431" s="6" t="s">
        <v>13</v>
      </c>
      <c r="F1431" s="6"/>
      <c r="G1431" s="31">
        <v>0.8</v>
      </c>
      <c r="H1431" s="32"/>
      <c r="I1431" s="6" t="s">
        <v>4268</v>
      </c>
      <c r="J1431" s="6"/>
      <c r="K1431" s="6"/>
    </row>
    <row r="1432" spans="1:11" ht="31.5">
      <c r="A1432" s="3" t="s">
        <v>16449</v>
      </c>
      <c r="B1432" s="6">
        <v>495907</v>
      </c>
      <c r="C1432" s="11"/>
      <c r="D1432" s="11" t="s">
        <v>17146</v>
      </c>
      <c r="E1432" s="6" t="s">
        <v>13</v>
      </c>
      <c r="F1432" s="6"/>
      <c r="G1432" s="31">
        <v>0.8</v>
      </c>
      <c r="H1432" s="32"/>
      <c r="I1432" s="6" t="s">
        <v>4268</v>
      </c>
      <c r="J1432" s="6"/>
      <c r="K1432" s="6"/>
    </row>
    <row r="1433" spans="1:11" ht="31.5">
      <c r="A1433" s="3" t="s">
        <v>16449</v>
      </c>
      <c r="B1433" s="6">
        <v>495906</v>
      </c>
      <c r="C1433" s="11"/>
      <c r="D1433" s="11" t="s">
        <v>17147</v>
      </c>
      <c r="E1433" s="6" t="s">
        <v>13</v>
      </c>
      <c r="F1433" s="6"/>
      <c r="G1433" s="31">
        <v>0.8</v>
      </c>
      <c r="H1433" s="32"/>
      <c r="I1433" s="6" t="s">
        <v>4268</v>
      </c>
      <c r="J1433" s="6"/>
      <c r="K1433" s="6"/>
    </row>
    <row r="1434" spans="1:11">
      <c r="A1434" s="3" t="s">
        <v>16449</v>
      </c>
      <c r="B1434" s="6">
        <v>495974</v>
      </c>
      <c r="C1434" s="11"/>
      <c r="D1434" s="11" t="s">
        <v>17148</v>
      </c>
      <c r="E1434" s="6" t="s">
        <v>13</v>
      </c>
      <c r="F1434" s="6"/>
      <c r="G1434" s="31">
        <v>0.8</v>
      </c>
      <c r="H1434" s="32"/>
      <c r="I1434" s="6" t="s">
        <v>4268</v>
      </c>
      <c r="J1434" s="6"/>
      <c r="K1434" s="6"/>
    </row>
    <row r="1435" spans="1:11">
      <c r="A1435" s="3" t="s">
        <v>16449</v>
      </c>
      <c r="B1435" s="6">
        <v>495977</v>
      </c>
      <c r="C1435" s="11"/>
      <c r="D1435" s="11" t="s">
        <v>17149</v>
      </c>
      <c r="E1435" s="6" t="s">
        <v>13</v>
      </c>
      <c r="F1435" s="6"/>
      <c r="G1435" s="31">
        <v>0.8</v>
      </c>
      <c r="H1435" s="32"/>
      <c r="I1435" s="6" t="s">
        <v>4268</v>
      </c>
      <c r="J1435" s="6"/>
      <c r="K1435" s="6"/>
    </row>
    <row r="1436" spans="1:11">
      <c r="A1436" s="3" t="s">
        <v>16449</v>
      </c>
      <c r="B1436" s="6">
        <v>495980</v>
      </c>
      <c r="C1436" s="11"/>
      <c r="D1436" s="11" t="s">
        <v>17150</v>
      </c>
      <c r="E1436" s="6" t="s">
        <v>13</v>
      </c>
      <c r="F1436" s="6"/>
      <c r="G1436" s="31">
        <v>0.8</v>
      </c>
      <c r="H1436" s="32"/>
      <c r="I1436" s="6" t="s">
        <v>4268</v>
      </c>
      <c r="J1436" s="6"/>
      <c r="K1436" s="6"/>
    </row>
    <row r="1437" spans="1:11">
      <c r="A1437" s="3" t="s">
        <v>16449</v>
      </c>
      <c r="B1437" s="6">
        <v>302963</v>
      </c>
      <c r="C1437" s="11"/>
      <c r="D1437" s="11" t="s">
        <v>17151</v>
      </c>
      <c r="E1437" s="6" t="s">
        <v>13</v>
      </c>
      <c r="F1437" s="6"/>
      <c r="G1437" s="31">
        <v>0.8</v>
      </c>
      <c r="H1437" s="32"/>
      <c r="I1437" s="6" t="s">
        <v>4268</v>
      </c>
      <c r="J1437" s="6"/>
      <c r="K1437" s="6"/>
    </row>
    <row r="1438" spans="1:11" ht="31.5">
      <c r="A1438" s="3" t="s">
        <v>16449</v>
      </c>
      <c r="B1438" s="6">
        <v>302964</v>
      </c>
      <c r="C1438" s="11"/>
      <c r="D1438" s="11" t="s">
        <v>17152</v>
      </c>
      <c r="E1438" s="6" t="s">
        <v>13</v>
      </c>
      <c r="F1438" s="6"/>
      <c r="G1438" s="31">
        <v>0.8</v>
      </c>
      <c r="H1438" s="32"/>
      <c r="I1438" s="6" t="s">
        <v>4268</v>
      </c>
      <c r="J1438" s="6"/>
      <c r="K1438" s="6"/>
    </row>
    <row r="1439" spans="1:11">
      <c r="A1439" s="3" t="s">
        <v>16449</v>
      </c>
      <c r="B1439" s="6">
        <v>495945</v>
      </c>
      <c r="C1439" s="11"/>
      <c r="D1439" s="11" t="s">
        <v>17153</v>
      </c>
      <c r="E1439" s="6" t="s">
        <v>13</v>
      </c>
      <c r="F1439" s="6"/>
      <c r="G1439" s="31">
        <v>0.8</v>
      </c>
      <c r="H1439" s="32"/>
      <c r="I1439" s="6" t="s">
        <v>4268</v>
      </c>
      <c r="J1439" s="6"/>
      <c r="K1439" s="6"/>
    </row>
    <row r="1440" spans="1:11">
      <c r="A1440" s="3" t="s">
        <v>16449</v>
      </c>
      <c r="B1440" s="5"/>
      <c r="C1440" s="10"/>
      <c r="D1440" s="11"/>
      <c r="E1440" s="6"/>
      <c r="F1440" s="6"/>
      <c r="G1440" s="6"/>
      <c r="H1440" s="32"/>
      <c r="I1440" s="6"/>
      <c r="J1440" s="6"/>
      <c r="K1440" s="6"/>
    </row>
    <row r="1441" spans="1:11">
      <c r="A1441" s="3" t="s">
        <v>16449</v>
      </c>
      <c r="B1441" s="6"/>
      <c r="C1441" s="11"/>
      <c r="D1441" s="7" t="s">
        <v>17154</v>
      </c>
      <c r="E1441" s="6"/>
      <c r="F1441" s="6"/>
      <c r="G1441" s="6"/>
      <c r="H1441" s="32"/>
      <c r="I1441" s="6"/>
      <c r="J1441" s="6"/>
      <c r="K1441" s="6"/>
    </row>
    <row r="1442" spans="1:11" ht="31.5">
      <c r="A1442" s="3" t="s">
        <v>16449</v>
      </c>
      <c r="B1442" s="6">
        <v>324154</v>
      </c>
      <c r="C1442" s="11"/>
      <c r="D1442" s="11" t="s">
        <v>17155</v>
      </c>
      <c r="E1442" s="6" t="s">
        <v>13</v>
      </c>
      <c r="F1442" s="6"/>
      <c r="G1442" s="31">
        <v>0.8</v>
      </c>
      <c r="H1442" s="32"/>
      <c r="I1442" s="6" t="s">
        <v>4268</v>
      </c>
      <c r="J1442" s="6"/>
      <c r="K1442" s="6"/>
    </row>
    <row r="1443" spans="1:11" ht="31.5">
      <c r="A1443" s="3" t="s">
        <v>16449</v>
      </c>
      <c r="B1443" s="6">
        <v>324157</v>
      </c>
      <c r="C1443" s="11"/>
      <c r="D1443" s="11" t="s">
        <v>17156</v>
      </c>
      <c r="E1443" s="6" t="s">
        <v>13</v>
      </c>
      <c r="F1443" s="6"/>
      <c r="G1443" s="31">
        <v>0.8</v>
      </c>
      <c r="H1443" s="32"/>
      <c r="I1443" s="6" t="s">
        <v>4268</v>
      </c>
      <c r="J1443" s="6"/>
      <c r="K1443" s="6"/>
    </row>
    <row r="1444" spans="1:11" ht="31.5">
      <c r="A1444" s="3" t="s">
        <v>16449</v>
      </c>
      <c r="B1444" s="6">
        <v>324159</v>
      </c>
      <c r="C1444" s="11"/>
      <c r="D1444" s="11" t="s">
        <v>17157</v>
      </c>
      <c r="E1444" s="6" t="s">
        <v>13</v>
      </c>
      <c r="F1444" s="6"/>
      <c r="G1444" s="31">
        <v>0.8</v>
      </c>
      <c r="H1444" s="32"/>
      <c r="I1444" s="6" t="s">
        <v>4268</v>
      </c>
      <c r="J1444" s="6"/>
      <c r="K1444" s="6"/>
    </row>
    <row r="1445" spans="1:11" ht="31.5">
      <c r="A1445" s="3" t="s">
        <v>16449</v>
      </c>
      <c r="B1445" s="6">
        <v>324161</v>
      </c>
      <c r="C1445" s="11"/>
      <c r="D1445" s="11" t="s">
        <v>17158</v>
      </c>
      <c r="E1445" s="6" t="s">
        <v>13</v>
      </c>
      <c r="F1445" s="6"/>
      <c r="G1445" s="31">
        <v>0.8</v>
      </c>
      <c r="H1445" s="32"/>
      <c r="I1445" s="6" t="s">
        <v>4268</v>
      </c>
      <c r="J1445" s="6"/>
      <c r="K1445" s="6"/>
    </row>
    <row r="1446" spans="1:11" ht="31.5">
      <c r="A1446" s="3" t="s">
        <v>16449</v>
      </c>
      <c r="B1446" s="6">
        <v>324163</v>
      </c>
      <c r="C1446" s="11"/>
      <c r="D1446" s="11" t="s">
        <v>17159</v>
      </c>
      <c r="E1446" s="6" t="s">
        <v>13</v>
      </c>
      <c r="F1446" s="6"/>
      <c r="G1446" s="31">
        <v>0.8</v>
      </c>
      <c r="H1446" s="32"/>
      <c r="I1446" s="6" t="s">
        <v>4268</v>
      </c>
      <c r="J1446" s="6"/>
      <c r="K1446" s="6"/>
    </row>
    <row r="1447" spans="1:11" ht="31.5">
      <c r="A1447" s="3" t="s">
        <v>16449</v>
      </c>
      <c r="B1447" s="6">
        <v>324165</v>
      </c>
      <c r="C1447" s="11"/>
      <c r="D1447" s="11" t="s">
        <v>17160</v>
      </c>
      <c r="E1447" s="6" t="s">
        <v>13</v>
      </c>
      <c r="F1447" s="6"/>
      <c r="G1447" s="31">
        <v>0.8</v>
      </c>
      <c r="H1447" s="32"/>
      <c r="I1447" s="6" t="s">
        <v>4268</v>
      </c>
      <c r="J1447" s="6"/>
      <c r="K1447" s="6"/>
    </row>
    <row r="1448" spans="1:11" ht="31.5">
      <c r="A1448" s="3" t="s">
        <v>16449</v>
      </c>
      <c r="B1448" s="6">
        <v>324167</v>
      </c>
      <c r="C1448" s="11"/>
      <c r="D1448" s="11" t="s">
        <v>17161</v>
      </c>
      <c r="E1448" s="6" t="s">
        <v>13</v>
      </c>
      <c r="F1448" s="6"/>
      <c r="G1448" s="31">
        <v>0.8</v>
      </c>
      <c r="H1448" s="32"/>
      <c r="I1448" s="6" t="s">
        <v>4268</v>
      </c>
      <c r="J1448" s="6"/>
      <c r="K1448" s="6"/>
    </row>
    <row r="1449" spans="1:11" ht="47.25">
      <c r="A1449" s="3" t="s">
        <v>16449</v>
      </c>
      <c r="B1449" s="6">
        <v>324155</v>
      </c>
      <c r="C1449" s="11"/>
      <c r="D1449" s="11" t="s">
        <v>17162</v>
      </c>
      <c r="E1449" s="6" t="s">
        <v>13</v>
      </c>
      <c r="F1449" s="6"/>
      <c r="G1449" s="31">
        <v>0.8</v>
      </c>
      <c r="H1449" s="32"/>
      <c r="I1449" s="6" t="s">
        <v>4268</v>
      </c>
      <c r="J1449" s="6"/>
      <c r="K1449" s="6"/>
    </row>
    <row r="1450" spans="1:11" ht="47.25">
      <c r="A1450" s="3" t="s">
        <v>16449</v>
      </c>
      <c r="B1450" s="6">
        <v>324156</v>
      </c>
      <c r="C1450" s="11"/>
      <c r="D1450" s="11" t="s">
        <v>17163</v>
      </c>
      <c r="E1450" s="6" t="s">
        <v>13</v>
      </c>
      <c r="F1450" s="6"/>
      <c r="G1450" s="31">
        <v>0.8</v>
      </c>
      <c r="H1450" s="32"/>
      <c r="I1450" s="6" t="s">
        <v>4268</v>
      </c>
      <c r="J1450" s="6"/>
      <c r="K1450" s="6"/>
    </row>
    <row r="1451" spans="1:11" ht="47.25">
      <c r="A1451" s="3" t="s">
        <v>16449</v>
      </c>
      <c r="B1451" s="6">
        <v>324158</v>
      </c>
      <c r="C1451" s="11"/>
      <c r="D1451" s="11" t="s">
        <v>17164</v>
      </c>
      <c r="E1451" s="6" t="s">
        <v>13</v>
      </c>
      <c r="F1451" s="6"/>
      <c r="G1451" s="31">
        <v>0.8</v>
      </c>
      <c r="H1451" s="32"/>
      <c r="I1451" s="6" t="s">
        <v>4268</v>
      </c>
      <c r="J1451" s="6"/>
      <c r="K1451" s="6"/>
    </row>
    <row r="1452" spans="1:11" ht="47.25">
      <c r="A1452" s="3" t="s">
        <v>16449</v>
      </c>
      <c r="B1452" s="6">
        <v>324160</v>
      </c>
      <c r="C1452" s="11"/>
      <c r="D1452" s="11" t="s">
        <v>17165</v>
      </c>
      <c r="E1452" s="6" t="s">
        <v>13</v>
      </c>
      <c r="F1452" s="6"/>
      <c r="G1452" s="31">
        <v>0.8</v>
      </c>
      <c r="H1452" s="32"/>
      <c r="I1452" s="6" t="s">
        <v>4268</v>
      </c>
      <c r="J1452" s="6"/>
      <c r="K1452" s="6"/>
    </row>
    <row r="1453" spans="1:11" ht="47.25">
      <c r="A1453" s="3" t="s">
        <v>16449</v>
      </c>
      <c r="B1453" s="6">
        <v>324162</v>
      </c>
      <c r="C1453" s="11"/>
      <c r="D1453" s="11" t="s">
        <v>17166</v>
      </c>
      <c r="E1453" s="6" t="s">
        <v>13</v>
      </c>
      <c r="F1453" s="6"/>
      <c r="G1453" s="31">
        <v>0.8</v>
      </c>
      <c r="H1453" s="32"/>
      <c r="I1453" s="6" t="s">
        <v>4268</v>
      </c>
      <c r="J1453" s="6"/>
      <c r="K1453" s="6"/>
    </row>
    <row r="1454" spans="1:11" ht="47.25">
      <c r="A1454" s="3" t="s">
        <v>16449</v>
      </c>
      <c r="B1454" s="6">
        <v>324164</v>
      </c>
      <c r="C1454" s="11"/>
      <c r="D1454" s="11" t="s">
        <v>17167</v>
      </c>
      <c r="E1454" s="6" t="s">
        <v>13</v>
      </c>
      <c r="F1454" s="6"/>
      <c r="G1454" s="31">
        <v>0.8</v>
      </c>
      <c r="H1454" s="32"/>
      <c r="I1454" s="6" t="s">
        <v>4268</v>
      </c>
      <c r="J1454" s="6"/>
      <c r="K1454" s="6"/>
    </row>
    <row r="1455" spans="1:11" ht="47.25">
      <c r="A1455" s="3" t="s">
        <v>16449</v>
      </c>
      <c r="B1455" s="6">
        <v>324166</v>
      </c>
      <c r="C1455" s="11"/>
      <c r="D1455" s="11" t="s">
        <v>17168</v>
      </c>
      <c r="E1455" s="6" t="s">
        <v>13</v>
      </c>
      <c r="F1455" s="6"/>
      <c r="G1455" s="31">
        <v>0.8</v>
      </c>
      <c r="H1455" s="32"/>
      <c r="I1455" s="6" t="s">
        <v>4268</v>
      </c>
      <c r="J1455" s="6"/>
      <c r="K1455" s="6"/>
    </row>
    <row r="1456" spans="1:11" ht="31.5">
      <c r="A1456" s="3" t="s">
        <v>16449</v>
      </c>
      <c r="B1456" s="6">
        <v>324152</v>
      </c>
      <c r="C1456" s="11"/>
      <c r="D1456" s="11" t="s">
        <v>17169</v>
      </c>
      <c r="E1456" s="6" t="s">
        <v>13</v>
      </c>
      <c r="F1456" s="6"/>
      <c r="G1456" s="31">
        <v>0.8</v>
      </c>
      <c r="H1456" s="32"/>
      <c r="I1456" s="6" t="s">
        <v>4268</v>
      </c>
      <c r="J1456" s="6"/>
      <c r="K1456" s="6"/>
    </row>
    <row r="1457" spans="1:11">
      <c r="A1457" s="3" t="s">
        <v>16449</v>
      </c>
      <c r="B1457" s="5"/>
      <c r="C1457" s="10"/>
      <c r="D1457" s="11"/>
      <c r="E1457" s="6"/>
      <c r="F1457" s="6"/>
      <c r="G1457" s="6"/>
      <c r="H1457" s="32"/>
      <c r="I1457" s="6"/>
      <c r="J1457" s="6"/>
      <c r="K1457" s="6"/>
    </row>
    <row r="1458" spans="1:11" ht="31.5">
      <c r="A1458" s="3" t="s">
        <v>16449</v>
      </c>
      <c r="B1458" s="6"/>
      <c r="C1458" s="11"/>
      <c r="D1458" s="7" t="s">
        <v>17170</v>
      </c>
      <c r="E1458" s="6"/>
      <c r="F1458" s="6"/>
      <c r="G1458" s="6"/>
      <c r="H1458" s="32"/>
      <c r="I1458" s="6"/>
      <c r="J1458" s="6"/>
      <c r="K1458" s="6"/>
    </row>
    <row r="1459" spans="1:11" ht="31.5">
      <c r="A1459" s="3" t="s">
        <v>16449</v>
      </c>
      <c r="B1459" s="6">
        <v>425058</v>
      </c>
      <c r="C1459" s="11"/>
      <c r="D1459" s="11" t="s">
        <v>17171</v>
      </c>
      <c r="E1459" s="6" t="s">
        <v>13</v>
      </c>
      <c r="F1459" s="6"/>
      <c r="G1459" s="31">
        <v>0.3</v>
      </c>
      <c r="H1459" s="32"/>
      <c r="I1459" s="6" t="s">
        <v>4268</v>
      </c>
      <c r="J1459" s="6"/>
      <c r="K1459" s="6"/>
    </row>
    <row r="1460" spans="1:11" ht="31.5">
      <c r="A1460" s="3" t="s">
        <v>16449</v>
      </c>
      <c r="B1460" s="6">
        <v>425059</v>
      </c>
      <c r="C1460" s="11"/>
      <c r="D1460" s="11" t="s">
        <v>17172</v>
      </c>
      <c r="E1460" s="6" t="s">
        <v>13</v>
      </c>
      <c r="F1460" s="6"/>
      <c r="G1460" s="31">
        <v>0.3</v>
      </c>
      <c r="H1460" s="32"/>
      <c r="I1460" s="6" t="s">
        <v>4268</v>
      </c>
      <c r="J1460" s="6"/>
      <c r="K1460" s="6"/>
    </row>
    <row r="1461" spans="1:11" ht="31.5">
      <c r="A1461" s="3" t="s">
        <v>16449</v>
      </c>
      <c r="B1461" s="6">
        <v>425060</v>
      </c>
      <c r="C1461" s="11"/>
      <c r="D1461" s="11" t="s">
        <v>17173</v>
      </c>
      <c r="E1461" s="6" t="s">
        <v>13</v>
      </c>
      <c r="F1461" s="6"/>
      <c r="G1461" s="31">
        <v>0.3</v>
      </c>
      <c r="H1461" s="32"/>
      <c r="I1461" s="6" t="s">
        <v>4268</v>
      </c>
      <c r="J1461" s="6"/>
      <c r="K1461" s="6"/>
    </row>
    <row r="1462" spans="1:11" ht="31.5">
      <c r="A1462" s="3" t="s">
        <v>16449</v>
      </c>
      <c r="B1462" s="6">
        <v>425061</v>
      </c>
      <c r="C1462" s="11"/>
      <c r="D1462" s="11" t="s">
        <v>17174</v>
      </c>
      <c r="E1462" s="6" t="s">
        <v>13</v>
      </c>
      <c r="F1462" s="6"/>
      <c r="G1462" s="31">
        <v>0.3</v>
      </c>
      <c r="H1462" s="32"/>
      <c r="I1462" s="6" t="s">
        <v>4268</v>
      </c>
      <c r="J1462" s="6"/>
      <c r="K1462" s="6"/>
    </row>
    <row r="1463" spans="1:11" ht="31.5">
      <c r="A1463" s="3" t="s">
        <v>16449</v>
      </c>
      <c r="B1463" s="6">
        <v>425062</v>
      </c>
      <c r="C1463" s="11"/>
      <c r="D1463" s="11" t="s">
        <v>17175</v>
      </c>
      <c r="E1463" s="6" t="s">
        <v>13</v>
      </c>
      <c r="F1463" s="6"/>
      <c r="G1463" s="31">
        <v>0.3</v>
      </c>
      <c r="H1463" s="32"/>
      <c r="I1463" s="6" t="s">
        <v>4268</v>
      </c>
      <c r="J1463" s="6"/>
      <c r="K1463" s="6"/>
    </row>
    <row r="1464" spans="1:11" ht="31.5">
      <c r="A1464" s="3" t="s">
        <v>16449</v>
      </c>
      <c r="B1464" s="6">
        <v>425063</v>
      </c>
      <c r="C1464" s="11"/>
      <c r="D1464" s="11" t="s">
        <v>17176</v>
      </c>
      <c r="E1464" s="6" t="s">
        <v>13</v>
      </c>
      <c r="F1464" s="6"/>
      <c r="G1464" s="31">
        <v>0.3</v>
      </c>
      <c r="H1464" s="32"/>
      <c r="I1464" s="6" t="s">
        <v>4268</v>
      </c>
      <c r="J1464" s="6"/>
      <c r="K1464" s="6"/>
    </row>
    <row r="1465" spans="1:11" ht="31.5">
      <c r="A1465" s="3" t="s">
        <v>16449</v>
      </c>
      <c r="B1465" s="6">
        <v>425064</v>
      </c>
      <c r="C1465" s="11"/>
      <c r="D1465" s="11" t="s">
        <v>17177</v>
      </c>
      <c r="E1465" s="6" t="s">
        <v>13</v>
      </c>
      <c r="F1465" s="6"/>
      <c r="G1465" s="31">
        <v>0.3</v>
      </c>
      <c r="H1465" s="32"/>
      <c r="I1465" s="6" t="s">
        <v>4268</v>
      </c>
      <c r="J1465" s="6"/>
      <c r="K1465" s="6"/>
    </row>
    <row r="1466" spans="1:11" ht="31.5">
      <c r="A1466" s="3" t="s">
        <v>16449</v>
      </c>
      <c r="B1466" s="6">
        <v>425065</v>
      </c>
      <c r="C1466" s="11"/>
      <c r="D1466" s="11" t="s">
        <v>17178</v>
      </c>
      <c r="E1466" s="6" t="s">
        <v>13</v>
      </c>
      <c r="F1466" s="6"/>
      <c r="G1466" s="31">
        <v>0.3</v>
      </c>
      <c r="H1466" s="32"/>
      <c r="I1466" s="6" t="s">
        <v>4268</v>
      </c>
      <c r="J1466" s="6"/>
      <c r="K1466" s="6"/>
    </row>
    <row r="1467" spans="1:11" ht="31.5">
      <c r="A1467" s="3" t="s">
        <v>16449</v>
      </c>
      <c r="B1467" s="6">
        <v>425067</v>
      </c>
      <c r="C1467" s="11"/>
      <c r="D1467" s="11" t="s">
        <v>17179</v>
      </c>
      <c r="E1467" s="6" t="s">
        <v>13</v>
      </c>
      <c r="F1467" s="6"/>
      <c r="G1467" s="31">
        <v>0.3</v>
      </c>
      <c r="H1467" s="32"/>
      <c r="I1467" s="6" t="s">
        <v>4268</v>
      </c>
      <c r="J1467" s="6"/>
      <c r="K1467" s="6"/>
    </row>
    <row r="1468" spans="1:11" ht="31.5">
      <c r="A1468" s="3" t="s">
        <v>16449</v>
      </c>
      <c r="B1468" s="6">
        <v>425068</v>
      </c>
      <c r="C1468" s="11"/>
      <c r="D1468" s="11" t="s">
        <v>17180</v>
      </c>
      <c r="E1468" s="6" t="s">
        <v>13</v>
      </c>
      <c r="F1468" s="6"/>
      <c r="G1468" s="31">
        <v>0.3</v>
      </c>
      <c r="H1468" s="32"/>
      <c r="I1468" s="6" t="s">
        <v>4268</v>
      </c>
      <c r="J1468" s="6"/>
      <c r="K1468" s="6"/>
    </row>
    <row r="1469" spans="1:11" ht="31.5">
      <c r="A1469" s="3" t="s">
        <v>16449</v>
      </c>
      <c r="B1469" s="6">
        <v>425192</v>
      </c>
      <c r="C1469" s="11"/>
      <c r="D1469" s="11" t="s">
        <v>17181</v>
      </c>
      <c r="E1469" s="6" t="s">
        <v>13</v>
      </c>
      <c r="F1469" s="6"/>
      <c r="G1469" s="31">
        <v>0.3</v>
      </c>
      <c r="H1469" s="32"/>
      <c r="I1469" s="6" t="s">
        <v>4268</v>
      </c>
      <c r="J1469" s="6"/>
      <c r="K1469" s="6"/>
    </row>
    <row r="1470" spans="1:11" ht="31.5">
      <c r="A1470" s="3" t="s">
        <v>16449</v>
      </c>
      <c r="B1470" s="6">
        <v>425082</v>
      </c>
      <c r="C1470" s="11"/>
      <c r="D1470" s="11" t="s">
        <v>17182</v>
      </c>
      <c r="E1470" s="6" t="s">
        <v>13</v>
      </c>
      <c r="F1470" s="6"/>
      <c r="G1470" s="31">
        <v>0.3</v>
      </c>
      <c r="H1470" s="32"/>
      <c r="I1470" s="6" t="s">
        <v>4268</v>
      </c>
      <c r="J1470" s="6"/>
      <c r="K1470" s="6"/>
    </row>
    <row r="1471" spans="1:11" ht="31.5">
      <c r="A1471" s="3" t="s">
        <v>16449</v>
      </c>
      <c r="B1471" s="6">
        <v>425137</v>
      </c>
      <c r="C1471" s="11"/>
      <c r="D1471" s="11" t="s">
        <v>17183</v>
      </c>
      <c r="E1471" s="6" t="s">
        <v>13</v>
      </c>
      <c r="F1471" s="6"/>
      <c r="G1471" s="31">
        <v>0.3</v>
      </c>
      <c r="H1471" s="32"/>
      <c r="I1471" s="6" t="s">
        <v>4268</v>
      </c>
      <c r="J1471" s="6"/>
      <c r="K1471" s="6"/>
    </row>
    <row r="1472" spans="1:11" ht="31.5">
      <c r="A1472" s="3" t="s">
        <v>16449</v>
      </c>
      <c r="B1472" s="6">
        <v>425052</v>
      </c>
      <c r="C1472" s="11"/>
      <c r="D1472" s="11" t="s">
        <v>17184</v>
      </c>
      <c r="E1472" s="6" t="s">
        <v>13</v>
      </c>
      <c r="F1472" s="6"/>
      <c r="G1472" s="31">
        <v>0.3</v>
      </c>
      <c r="H1472" s="32"/>
      <c r="I1472" s="6" t="s">
        <v>4268</v>
      </c>
      <c r="J1472" s="6"/>
      <c r="K1472" s="6"/>
    </row>
    <row r="1473" spans="1:11" ht="31.5">
      <c r="A1473" s="3" t="s">
        <v>16449</v>
      </c>
      <c r="B1473" s="6">
        <v>425138</v>
      </c>
      <c r="C1473" s="11"/>
      <c r="D1473" s="11" t="s">
        <v>17185</v>
      </c>
      <c r="E1473" s="6" t="s">
        <v>13</v>
      </c>
      <c r="F1473" s="6"/>
      <c r="G1473" s="31">
        <v>0.3</v>
      </c>
      <c r="H1473" s="32"/>
      <c r="I1473" s="6" t="s">
        <v>4268</v>
      </c>
      <c r="J1473" s="6"/>
      <c r="K1473" s="6"/>
    </row>
    <row r="1474" spans="1:11" ht="31.5">
      <c r="A1474" s="3" t="s">
        <v>16449</v>
      </c>
      <c r="B1474" s="6">
        <v>425053</v>
      </c>
      <c r="C1474" s="11"/>
      <c r="D1474" s="11" t="s">
        <v>17186</v>
      </c>
      <c r="E1474" s="6" t="s">
        <v>13</v>
      </c>
      <c r="F1474" s="6"/>
      <c r="G1474" s="31">
        <v>0.3</v>
      </c>
      <c r="H1474" s="32"/>
      <c r="I1474" s="6" t="s">
        <v>4268</v>
      </c>
      <c r="J1474" s="6"/>
      <c r="K1474" s="6"/>
    </row>
    <row r="1475" spans="1:11" ht="31.5">
      <c r="A1475" s="3" t="s">
        <v>16449</v>
      </c>
      <c r="B1475" s="6">
        <v>425037</v>
      </c>
      <c r="C1475" s="11"/>
      <c r="D1475" s="11" t="s">
        <v>17187</v>
      </c>
      <c r="E1475" s="6" t="s">
        <v>13</v>
      </c>
      <c r="F1475" s="6"/>
      <c r="G1475" s="31">
        <v>0.3</v>
      </c>
      <c r="H1475" s="32"/>
      <c r="I1475" s="6" t="s">
        <v>4268</v>
      </c>
      <c r="J1475" s="6"/>
      <c r="K1475" s="6"/>
    </row>
    <row r="1476" spans="1:11" ht="31.5">
      <c r="A1476" s="3" t="s">
        <v>16449</v>
      </c>
      <c r="B1476" s="6">
        <v>425040</v>
      </c>
      <c r="C1476" s="11"/>
      <c r="D1476" s="11" t="s">
        <v>17188</v>
      </c>
      <c r="E1476" s="6" t="s">
        <v>13</v>
      </c>
      <c r="F1476" s="6"/>
      <c r="G1476" s="31">
        <v>0.3</v>
      </c>
      <c r="H1476" s="32"/>
      <c r="I1476" s="6" t="s">
        <v>4268</v>
      </c>
      <c r="J1476" s="6"/>
      <c r="K1476" s="6"/>
    </row>
    <row r="1477" spans="1:11" ht="31.5">
      <c r="A1477" s="3" t="s">
        <v>16449</v>
      </c>
      <c r="B1477" s="6">
        <v>425042</v>
      </c>
      <c r="C1477" s="11"/>
      <c r="D1477" s="11" t="s">
        <v>17189</v>
      </c>
      <c r="E1477" s="6" t="s">
        <v>13</v>
      </c>
      <c r="F1477" s="6"/>
      <c r="G1477" s="31">
        <v>0.3</v>
      </c>
      <c r="H1477" s="32"/>
      <c r="I1477" s="6" t="s">
        <v>4268</v>
      </c>
      <c r="J1477" s="6"/>
      <c r="K1477" s="6"/>
    </row>
    <row r="1478" spans="1:11" ht="31.5">
      <c r="A1478" s="3" t="s">
        <v>16449</v>
      </c>
      <c r="B1478" s="6">
        <v>425074</v>
      </c>
      <c r="C1478" s="11"/>
      <c r="D1478" s="11" t="s">
        <v>17190</v>
      </c>
      <c r="E1478" s="6" t="s">
        <v>13</v>
      </c>
      <c r="F1478" s="6"/>
      <c r="G1478" s="31">
        <v>0.3</v>
      </c>
      <c r="H1478" s="32"/>
      <c r="I1478" s="6" t="s">
        <v>4268</v>
      </c>
      <c r="J1478" s="6"/>
      <c r="K1478" s="6"/>
    </row>
    <row r="1479" spans="1:11" ht="31.5">
      <c r="A1479" s="3" t="s">
        <v>16449</v>
      </c>
      <c r="B1479" s="6">
        <v>425075</v>
      </c>
      <c r="C1479" s="11"/>
      <c r="D1479" s="11" t="s">
        <v>17191</v>
      </c>
      <c r="E1479" s="6" t="s">
        <v>13</v>
      </c>
      <c r="F1479" s="6"/>
      <c r="G1479" s="31">
        <v>0.3</v>
      </c>
      <c r="H1479" s="32"/>
      <c r="I1479" s="6" t="s">
        <v>4268</v>
      </c>
      <c r="J1479" s="6"/>
      <c r="K1479" s="6"/>
    </row>
    <row r="1480" spans="1:11" ht="31.5">
      <c r="A1480" s="3" t="s">
        <v>16449</v>
      </c>
      <c r="B1480" s="6">
        <v>425076</v>
      </c>
      <c r="C1480" s="11"/>
      <c r="D1480" s="11" t="s">
        <v>17192</v>
      </c>
      <c r="E1480" s="6" t="s">
        <v>13</v>
      </c>
      <c r="F1480" s="6"/>
      <c r="G1480" s="31">
        <v>0.3</v>
      </c>
      <c r="H1480" s="32"/>
      <c r="I1480" s="6" t="s">
        <v>4268</v>
      </c>
      <c r="J1480" s="6"/>
      <c r="K1480" s="6"/>
    </row>
    <row r="1481" spans="1:11" ht="31.5">
      <c r="A1481" s="3" t="s">
        <v>16449</v>
      </c>
      <c r="B1481" s="6">
        <v>425077</v>
      </c>
      <c r="C1481" s="11"/>
      <c r="D1481" s="11" t="s">
        <v>17193</v>
      </c>
      <c r="E1481" s="6" t="s">
        <v>13</v>
      </c>
      <c r="F1481" s="6"/>
      <c r="G1481" s="31">
        <v>0.3</v>
      </c>
      <c r="H1481" s="32"/>
      <c r="I1481" s="6" t="s">
        <v>4268</v>
      </c>
      <c r="J1481" s="6"/>
      <c r="K1481" s="6"/>
    </row>
    <row r="1482" spans="1:11" ht="31.5">
      <c r="A1482" s="3" t="s">
        <v>16449</v>
      </c>
      <c r="B1482" s="6">
        <v>425078</v>
      </c>
      <c r="C1482" s="11"/>
      <c r="D1482" s="11" t="s">
        <v>17194</v>
      </c>
      <c r="E1482" s="6" t="s">
        <v>13</v>
      </c>
      <c r="F1482" s="6"/>
      <c r="G1482" s="31">
        <v>0.3</v>
      </c>
      <c r="H1482" s="32"/>
      <c r="I1482" s="6" t="s">
        <v>4268</v>
      </c>
      <c r="J1482" s="6"/>
      <c r="K1482" s="6"/>
    </row>
    <row r="1483" spans="1:11" ht="31.5">
      <c r="A1483" s="3" t="s">
        <v>16449</v>
      </c>
      <c r="B1483" s="6">
        <v>425079</v>
      </c>
      <c r="C1483" s="11"/>
      <c r="D1483" s="11" t="s">
        <v>17195</v>
      </c>
      <c r="E1483" s="6" t="s">
        <v>13</v>
      </c>
      <c r="F1483" s="6"/>
      <c r="G1483" s="31">
        <v>0.3</v>
      </c>
      <c r="H1483" s="32"/>
      <c r="I1483" s="6" t="s">
        <v>4268</v>
      </c>
      <c r="J1483" s="6"/>
      <c r="K1483" s="6"/>
    </row>
    <row r="1484" spans="1:11" ht="31.5">
      <c r="A1484" s="3" t="s">
        <v>16449</v>
      </c>
      <c r="B1484" s="6">
        <v>425080</v>
      </c>
      <c r="C1484" s="11"/>
      <c r="D1484" s="11" t="s">
        <v>17196</v>
      </c>
      <c r="E1484" s="6" t="s">
        <v>13</v>
      </c>
      <c r="F1484" s="6"/>
      <c r="G1484" s="31">
        <v>0.3</v>
      </c>
      <c r="H1484" s="32"/>
      <c r="I1484" s="6" t="s">
        <v>4268</v>
      </c>
      <c r="J1484" s="6"/>
      <c r="K1484" s="6"/>
    </row>
    <row r="1485" spans="1:11" ht="31.5">
      <c r="A1485" s="3" t="s">
        <v>16449</v>
      </c>
      <c r="B1485" s="6">
        <v>425081</v>
      </c>
      <c r="C1485" s="11"/>
      <c r="D1485" s="11" t="s">
        <v>17197</v>
      </c>
      <c r="E1485" s="6" t="s">
        <v>13</v>
      </c>
      <c r="F1485" s="6"/>
      <c r="G1485" s="31">
        <v>0.3</v>
      </c>
      <c r="H1485" s="32"/>
      <c r="I1485" s="6" t="s">
        <v>4268</v>
      </c>
      <c r="J1485" s="6"/>
      <c r="K1485" s="6"/>
    </row>
    <row r="1486" spans="1:11" ht="47.25">
      <c r="A1486" s="3" t="s">
        <v>16449</v>
      </c>
      <c r="B1486" s="6">
        <v>425069</v>
      </c>
      <c r="C1486" s="11"/>
      <c r="D1486" s="11" t="s">
        <v>17198</v>
      </c>
      <c r="E1486" s="6" t="s">
        <v>13</v>
      </c>
      <c r="F1486" s="6"/>
      <c r="G1486" s="31">
        <v>0.3</v>
      </c>
      <c r="H1486" s="32"/>
      <c r="I1486" s="6" t="s">
        <v>4268</v>
      </c>
      <c r="J1486" s="6"/>
      <c r="K1486" s="6"/>
    </row>
    <row r="1487" spans="1:11" ht="47.25">
      <c r="A1487" s="3" t="s">
        <v>16449</v>
      </c>
      <c r="B1487" s="6">
        <v>425070</v>
      </c>
      <c r="C1487" s="11"/>
      <c r="D1487" s="11" t="s">
        <v>17199</v>
      </c>
      <c r="E1487" s="6" t="s">
        <v>13</v>
      </c>
      <c r="F1487" s="6"/>
      <c r="G1487" s="31">
        <v>0.3</v>
      </c>
      <c r="H1487" s="32"/>
      <c r="I1487" s="6" t="s">
        <v>4268</v>
      </c>
      <c r="J1487" s="6"/>
      <c r="K1487" s="6"/>
    </row>
    <row r="1488" spans="1:11" ht="47.25">
      <c r="A1488" s="3" t="s">
        <v>16449</v>
      </c>
      <c r="B1488" s="6">
        <v>425071</v>
      </c>
      <c r="C1488" s="11"/>
      <c r="D1488" s="11" t="s">
        <v>17200</v>
      </c>
      <c r="E1488" s="6" t="s">
        <v>13</v>
      </c>
      <c r="F1488" s="6"/>
      <c r="G1488" s="31">
        <v>0.3</v>
      </c>
      <c r="H1488" s="32"/>
      <c r="I1488" s="6" t="s">
        <v>4268</v>
      </c>
      <c r="J1488" s="6"/>
      <c r="K1488" s="6"/>
    </row>
    <row r="1489" spans="1:11" ht="47.25">
      <c r="A1489" s="3" t="s">
        <v>16449</v>
      </c>
      <c r="B1489" s="6">
        <v>425072</v>
      </c>
      <c r="C1489" s="11"/>
      <c r="D1489" s="11" t="s">
        <v>17201</v>
      </c>
      <c r="E1489" s="6" t="s">
        <v>13</v>
      </c>
      <c r="F1489" s="6"/>
      <c r="G1489" s="31">
        <v>0.3</v>
      </c>
      <c r="H1489" s="32"/>
      <c r="I1489" s="6" t="s">
        <v>4268</v>
      </c>
      <c r="J1489" s="6"/>
      <c r="K1489" s="6"/>
    </row>
    <row r="1490" spans="1:11" ht="47.25">
      <c r="A1490" s="3" t="s">
        <v>16449</v>
      </c>
      <c r="B1490" s="6">
        <v>425073</v>
      </c>
      <c r="C1490" s="11"/>
      <c r="D1490" s="11" t="s">
        <v>17202</v>
      </c>
      <c r="E1490" s="6" t="s">
        <v>13</v>
      </c>
      <c r="F1490" s="6"/>
      <c r="G1490" s="31">
        <v>0.3</v>
      </c>
      <c r="H1490" s="32"/>
      <c r="I1490" s="6" t="s">
        <v>4268</v>
      </c>
      <c r="J1490" s="6"/>
      <c r="K1490" s="6"/>
    </row>
    <row r="1491" spans="1:11" ht="47.25">
      <c r="A1491" s="3" t="s">
        <v>16449</v>
      </c>
      <c r="B1491" s="6">
        <v>425054</v>
      </c>
      <c r="C1491" s="11"/>
      <c r="D1491" s="11" t="s">
        <v>17203</v>
      </c>
      <c r="E1491" s="6" t="s">
        <v>13</v>
      </c>
      <c r="F1491" s="6"/>
      <c r="G1491" s="31">
        <v>0.3</v>
      </c>
      <c r="H1491" s="32"/>
      <c r="I1491" s="6" t="s">
        <v>4268</v>
      </c>
      <c r="J1491" s="6"/>
      <c r="K1491" s="6"/>
    </row>
    <row r="1492" spans="1:11" ht="47.25">
      <c r="A1492" s="3" t="s">
        <v>16449</v>
      </c>
      <c r="B1492" s="6">
        <v>425056</v>
      </c>
      <c r="C1492" s="11"/>
      <c r="D1492" s="11" t="s">
        <v>17204</v>
      </c>
      <c r="E1492" s="6" t="s">
        <v>13</v>
      </c>
      <c r="F1492" s="6"/>
      <c r="G1492" s="31">
        <v>0.3</v>
      </c>
      <c r="H1492" s="32"/>
      <c r="I1492" s="6" t="s">
        <v>4268</v>
      </c>
      <c r="J1492" s="6"/>
      <c r="K1492" s="6"/>
    </row>
    <row r="1493" spans="1:11" ht="47.25">
      <c r="A1493" s="3" t="s">
        <v>16449</v>
      </c>
      <c r="B1493" s="6">
        <v>425055</v>
      </c>
      <c r="C1493" s="11"/>
      <c r="D1493" s="11" t="s">
        <v>17205</v>
      </c>
      <c r="E1493" s="6" t="s">
        <v>13</v>
      </c>
      <c r="F1493" s="6"/>
      <c r="G1493" s="31">
        <v>0.3</v>
      </c>
      <c r="H1493" s="32"/>
      <c r="I1493" s="6" t="s">
        <v>4268</v>
      </c>
      <c r="J1493" s="6"/>
      <c r="K1493" s="6"/>
    </row>
    <row r="1494" spans="1:11" ht="47.25">
      <c r="A1494" s="3" t="s">
        <v>16449</v>
      </c>
      <c r="B1494" s="6">
        <v>425057</v>
      </c>
      <c r="C1494" s="11"/>
      <c r="D1494" s="11" t="s">
        <v>17206</v>
      </c>
      <c r="E1494" s="6" t="s">
        <v>13</v>
      </c>
      <c r="F1494" s="6"/>
      <c r="G1494" s="31">
        <v>0.3</v>
      </c>
      <c r="H1494" s="32"/>
      <c r="I1494" s="6" t="s">
        <v>4268</v>
      </c>
      <c r="J1494" s="6"/>
      <c r="K1494" s="6"/>
    </row>
    <row r="1495" spans="1:11">
      <c r="A1495" s="3" t="s">
        <v>16449</v>
      </c>
      <c r="B1495" s="5"/>
      <c r="C1495" s="10"/>
      <c r="D1495" s="11"/>
      <c r="E1495" s="6"/>
      <c r="F1495" s="6"/>
      <c r="G1495" s="6"/>
      <c r="H1495" s="32"/>
      <c r="I1495" s="6"/>
      <c r="J1495" s="6"/>
      <c r="K1495" s="6"/>
    </row>
    <row r="1496" spans="1:11">
      <c r="A1496" s="3" t="s">
        <v>16449</v>
      </c>
      <c r="B1496" s="6"/>
      <c r="C1496" s="11"/>
      <c r="D1496" s="7" t="s">
        <v>17207</v>
      </c>
      <c r="E1496" s="6"/>
      <c r="F1496" s="6"/>
      <c r="G1496" s="6"/>
      <c r="H1496" s="32"/>
      <c r="I1496" s="6"/>
      <c r="J1496" s="6"/>
      <c r="K1496" s="6"/>
    </row>
    <row r="1497" spans="1:11" ht="31.5">
      <c r="A1497" s="3" t="s">
        <v>16449</v>
      </c>
      <c r="B1497" s="6">
        <v>587064</v>
      </c>
      <c r="C1497" s="11"/>
      <c r="D1497" s="11" t="s">
        <v>17208</v>
      </c>
      <c r="E1497" s="6" t="s">
        <v>13</v>
      </c>
      <c r="F1497" s="6"/>
      <c r="G1497" s="31">
        <v>0.3</v>
      </c>
      <c r="H1497" s="32"/>
      <c r="I1497" s="6" t="s">
        <v>4268</v>
      </c>
      <c r="J1497" s="6"/>
      <c r="K1497" s="6"/>
    </row>
    <row r="1498" spans="1:11" ht="31.5">
      <c r="A1498" s="3" t="s">
        <v>16449</v>
      </c>
      <c r="B1498" s="6">
        <v>587061</v>
      </c>
      <c r="C1498" s="11"/>
      <c r="D1498" s="11" t="s">
        <v>17209</v>
      </c>
      <c r="E1498" s="6" t="s">
        <v>13</v>
      </c>
      <c r="F1498" s="6"/>
      <c r="G1498" s="31">
        <v>0.3</v>
      </c>
      <c r="H1498" s="32"/>
      <c r="I1498" s="6" t="s">
        <v>4268</v>
      </c>
      <c r="J1498" s="6"/>
      <c r="K1498" s="6"/>
    </row>
    <row r="1499" spans="1:11">
      <c r="A1499" s="3" t="s">
        <v>16449</v>
      </c>
      <c r="B1499" s="5"/>
      <c r="C1499" s="10"/>
      <c r="D1499" s="11"/>
      <c r="E1499" s="6"/>
      <c r="F1499" s="6"/>
      <c r="G1499" s="6"/>
      <c r="H1499" s="32"/>
      <c r="I1499" s="6"/>
      <c r="J1499" s="6"/>
      <c r="K1499" s="6"/>
    </row>
    <row r="1500" spans="1:11">
      <c r="A1500" s="3" t="s">
        <v>16449</v>
      </c>
      <c r="B1500" s="5"/>
      <c r="C1500" s="10"/>
      <c r="D1500" s="11"/>
      <c r="E1500" s="6"/>
      <c r="F1500" s="6"/>
      <c r="G1500" s="6"/>
      <c r="H1500" s="32"/>
      <c r="I1500" s="6"/>
      <c r="J1500" s="6"/>
      <c r="K1500" s="6"/>
    </row>
    <row r="1501" spans="1:11">
      <c r="A1501" s="3" t="s">
        <v>16449</v>
      </c>
      <c r="B1501" s="6"/>
      <c r="C1501" s="11"/>
      <c r="D1501" s="7" t="s">
        <v>17210</v>
      </c>
      <c r="E1501" s="6"/>
      <c r="F1501" s="6"/>
      <c r="G1501" s="6"/>
      <c r="H1501" s="32"/>
      <c r="I1501" s="6"/>
      <c r="J1501" s="6"/>
      <c r="K1501" s="6"/>
    </row>
    <row r="1502" spans="1:11" ht="31.5">
      <c r="A1502" s="3" t="s">
        <v>16449</v>
      </c>
      <c r="B1502" s="5">
        <v>271512</v>
      </c>
      <c r="C1502" s="10"/>
      <c r="D1502" s="11" t="s">
        <v>17211</v>
      </c>
      <c r="E1502" s="197" t="s">
        <v>13</v>
      </c>
      <c r="F1502" s="6"/>
      <c r="G1502" s="6"/>
      <c r="H1502" s="198">
        <v>24259.400000000005</v>
      </c>
      <c r="I1502" s="6" t="s">
        <v>4268</v>
      </c>
      <c r="J1502" s="6"/>
      <c r="K1502" s="197"/>
    </row>
    <row r="1503" spans="1:11" ht="31.5">
      <c r="A1503" s="3" t="s">
        <v>16449</v>
      </c>
      <c r="B1503" s="5">
        <v>271511</v>
      </c>
      <c r="C1503" s="10"/>
      <c r="D1503" s="11" t="s">
        <v>17212</v>
      </c>
      <c r="E1503" s="197"/>
      <c r="F1503" s="6"/>
      <c r="G1503" s="6"/>
      <c r="H1503" s="197"/>
      <c r="I1503" s="6" t="s">
        <v>4268</v>
      </c>
      <c r="J1503" s="6"/>
      <c r="K1503" s="197"/>
    </row>
    <row r="1504" spans="1:11" ht="31.5">
      <c r="A1504" s="3" t="s">
        <v>16449</v>
      </c>
      <c r="B1504" s="5">
        <v>271513</v>
      </c>
      <c r="C1504" s="10"/>
      <c r="D1504" s="11" t="s">
        <v>17213</v>
      </c>
      <c r="E1504" s="197"/>
      <c r="F1504" s="6"/>
      <c r="G1504" s="6"/>
      <c r="H1504" s="197"/>
      <c r="I1504" s="6" t="s">
        <v>4268</v>
      </c>
      <c r="J1504" s="6"/>
      <c r="K1504" s="197"/>
    </row>
    <row r="1505" spans="1:11" ht="31.5">
      <c r="A1505" s="3" t="s">
        <v>16449</v>
      </c>
      <c r="B1505" s="5">
        <v>271521</v>
      </c>
      <c r="C1505" s="10"/>
      <c r="D1505" s="11" t="s">
        <v>17214</v>
      </c>
      <c r="E1505" s="6" t="s">
        <v>13</v>
      </c>
      <c r="F1505" s="6"/>
      <c r="G1505" s="6"/>
      <c r="H1505" s="32">
        <v>39691.300000000003</v>
      </c>
      <c r="I1505" s="6" t="s">
        <v>4268</v>
      </c>
      <c r="J1505" s="6"/>
      <c r="K1505" s="6"/>
    </row>
    <row r="1506" spans="1:11" ht="31.5">
      <c r="A1506" s="3" t="s">
        <v>16449</v>
      </c>
      <c r="B1506" s="5">
        <v>271540</v>
      </c>
      <c r="C1506" s="10"/>
      <c r="D1506" s="11" t="s">
        <v>17215</v>
      </c>
      <c r="E1506" s="197" t="s">
        <v>13</v>
      </c>
      <c r="F1506" s="6"/>
      <c r="G1506" s="6"/>
      <c r="H1506" s="198">
        <v>61964.100000000006</v>
      </c>
      <c r="I1506" s="6" t="s">
        <v>4268</v>
      </c>
      <c r="J1506" s="6"/>
      <c r="K1506" s="197"/>
    </row>
    <row r="1507" spans="1:11" ht="31.5">
      <c r="A1507" s="3" t="s">
        <v>16449</v>
      </c>
      <c r="B1507" s="5">
        <v>271537</v>
      </c>
      <c r="C1507" s="10"/>
      <c r="D1507" s="11" t="s">
        <v>17216</v>
      </c>
      <c r="E1507" s="197"/>
      <c r="F1507" s="6"/>
      <c r="G1507" s="6"/>
      <c r="H1507" s="197"/>
      <c r="I1507" s="6" t="s">
        <v>4268</v>
      </c>
      <c r="J1507" s="6"/>
      <c r="K1507" s="197"/>
    </row>
    <row r="1508" spans="1:11" ht="31.5">
      <c r="A1508" s="3" t="s">
        <v>16449</v>
      </c>
      <c r="B1508" s="5">
        <v>271538</v>
      </c>
      <c r="C1508" s="10"/>
      <c r="D1508" s="11" t="s">
        <v>17217</v>
      </c>
      <c r="E1508" s="197"/>
      <c r="F1508" s="6"/>
      <c r="G1508" s="6"/>
      <c r="H1508" s="197"/>
      <c r="I1508" s="6" t="s">
        <v>4268</v>
      </c>
      <c r="J1508" s="6"/>
      <c r="K1508" s="197"/>
    </row>
    <row r="1509" spans="1:11" ht="31.5">
      <c r="A1509" s="3" t="s">
        <v>16449</v>
      </c>
      <c r="B1509" s="5">
        <v>271539</v>
      </c>
      <c r="C1509" s="10"/>
      <c r="D1509" s="11" t="s">
        <v>17218</v>
      </c>
      <c r="E1509" s="197"/>
      <c r="F1509" s="6"/>
      <c r="G1509" s="6"/>
      <c r="H1509" s="197"/>
      <c r="I1509" s="6" t="s">
        <v>4268</v>
      </c>
      <c r="J1509" s="6"/>
      <c r="K1509" s="197"/>
    </row>
    <row r="1510" spans="1:11" ht="31.5">
      <c r="A1510" s="3" t="s">
        <v>16449</v>
      </c>
      <c r="B1510" s="5">
        <v>271532</v>
      </c>
      <c r="C1510" s="10"/>
      <c r="D1510" s="11" t="s">
        <v>17219</v>
      </c>
      <c r="E1510" s="197"/>
      <c r="F1510" s="6"/>
      <c r="G1510" s="6"/>
      <c r="H1510" s="197"/>
      <c r="I1510" s="6" t="s">
        <v>4268</v>
      </c>
      <c r="J1510" s="6"/>
      <c r="K1510" s="197"/>
    </row>
    <row r="1511" spans="1:11" ht="31.5">
      <c r="A1511" s="3" t="s">
        <v>16449</v>
      </c>
      <c r="B1511" s="5">
        <v>271534</v>
      </c>
      <c r="C1511" s="10"/>
      <c r="D1511" s="11" t="s">
        <v>17220</v>
      </c>
      <c r="E1511" s="197"/>
      <c r="F1511" s="6"/>
      <c r="G1511" s="6"/>
      <c r="H1511" s="197"/>
      <c r="I1511" s="6" t="s">
        <v>4268</v>
      </c>
      <c r="J1511" s="6"/>
      <c r="K1511" s="197"/>
    </row>
    <row r="1512" spans="1:11" ht="31.5">
      <c r="A1512" s="3" t="s">
        <v>16449</v>
      </c>
      <c r="B1512" s="5">
        <v>271531</v>
      </c>
      <c r="C1512" s="10"/>
      <c r="D1512" s="11" t="s">
        <v>17221</v>
      </c>
      <c r="E1512" s="197"/>
      <c r="F1512" s="6"/>
      <c r="G1512" s="6"/>
      <c r="H1512" s="197"/>
      <c r="I1512" s="6" t="s">
        <v>4268</v>
      </c>
      <c r="J1512" s="6"/>
      <c r="K1512" s="197"/>
    </row>
    <row r="1513" spans="1:11" ht="31.5">
      <c r="A1513" s="3" t="s">
        <v>16449</v>
      </c>
      <c r="B1513" s="5">
        <v>271533</v>
      </c>
      <c r="C1513" s="10"/>
      <c r="D1513" s="11" t="s">
        <v>17222</v>
      </c>
      <c r="E1513" s="197"/>
      <c r="F1513" s="6"/>
      <c r="G1513" s="6"/>
      <c r="H1513" s="197"/>
      <c r="I1513" s="6" t="s">
        <v>4268</v>
      </c>
      <c r="J1513" s="6"/>
      <c r="K1513" s="197"/>
    </row>
    <row r="1514" spans="1:11" ht="31.5">
      <c r="A1514" s="3" t="s">
        <v>16449</v>
      </c>
      <c r="B1514" s="5">
        <v>271590</v>
      </c>
      <c r="C1514" s="10"/>
      <c r="D1514" s="11" t="s">
        <v>17223</v>
      </c>
      <c r="E1514" s="197" t="s">
        <v>13</v>
      </c>
      <c r="F1514" s="6"/>
      <c r="G1514" s="6"/>
      <c r="H1514" s="198">
        <v>65973.600000000006</v>
      </c>
      <c r="I1514" s="6" t="s">
        <v>4268</v>
      </c>
      <c r="J1514" s="6"/>
      <c r="K1514" s="197"/>
    </row>
    <row r="1515" spans="1:11" ht="31.5">
      <c r="A1515" s="3" t="s">
        <v>16449</v>
      </c>
      <c r="B1515" s="5">
        <v>271536</v>
      </c>
      <c r="C1515" s="10"/>
      <c r="D1515" s="11" t="s">
        <v>17224</v>
      </c>
      <c r="E1515" s="197"/>
      <c r="F1515" s="6"/>
      <c r="G1515" s="6"/>
      <c r="H1515" s="197"/>
      <c r="I1515" s="6" t="s">
        <v>4268</v>
      </c>
      <c r="J1515" s="6"/>
      <c r="K1515" s="197"/>
    </row>
    <row r="1516" spans="1:11" ht="31.5">
      <c r="A1516" s="3" t="s">
        <v>16449</v>
      </c>
      <c r="B1516" s="5">
        <v>271587</v>
      </c>
      <c r="C1516" s="10"/>
      <c r="D1516" s="11" t="s">
        <v>17225</v>
      </c>
      <c r="E1516" s="197"/>
      <c r="F1516" s="6"/>
      <c r="G1516" s="6"/>
      <c r="H1516" s="197"/>
      <c r="I1516" s="6" t="s">
        <v>4268</v>
      </c>
      <c r="J1516" s="6"/>
      <c r="K1516" s="197"/>
    </row>
    <row r="1517" spans="1:11" ht="31.5">
      <c r="A1517" s="3" t="s">
        <v>16449</v>
      </c>
      <c r="B1517" s="5">
        <v>271588</v>
      </c>
      <c r="C1517" s="10"/>
      <c r="D1517" s="11" t="s">
        <v>17226</v>
      </c>
      <c r="E1517" s="197"/>
      <c r="F1517" s="6"/>
      <c r="G1517" s="6"/>
      <c r="H1517" s="197"/>
      <c r="I1517" s="6" t="s">
        <v>4268</v>
      </c>
      <c r="J1517" s="6"/>
      <c r="K1517" s="197"/>
    </row>
    <row r="1518" spans="1:11" ht="31.5">
      <c r="A1518" s="3" t="s">
        <v>16449</v>
      </c>
      <c r="B1518" s="5">
        <v>271589</v>
      </c>
      <c r="C1518" s="10"/>
      <c r="D1518" s="11" t="s">
        <v>17227</v>
      </c>
      <c r="E1518" s="197"/>
      <c r="F1518" s="6"/>
      <c r="G1518" s="6"/>
      <c r="H1518" s="197"/>
      <c r="I1518" s="6" t="s">
        <v>4268</v>
      </c>
      <c r="J1518" s="6"/>
      <c r="K1518" s="197"/>
    </row>
    <row r="1519" spans="1:11" ht="31.5">
      <c r="A1519" s="3" t="s">
        <v>16449</v>
      </c>
      <c r="B1519" s="5">
        <v>271535</v>
      </c>
      <c r="C1519" s="10"/>
      <c r="D1519" s="11" t="s">
        <v>17228</v>
      </c>
      <c r="E1519" s="197"/>
      <c r="F1519" s="6"/>
      <c r="G1519" s="6"/>
      <c r="H1519" s="197"/>
      <c r="I1519" s="6" t="s">
        <v>4268</v>
      </c>
      <c r="J1519" s="6"/>
      <c r="K1519" s="197"/>
    </row>
    <row r="1520" spans="1:11" ht="31.5">
      <c r="A1520" s="3" t="s">
        <v>16449</v>
      </c>
      <c r="B1520" s="5">
        <v>271582</v>
      </c>
      <c r="C1520" s="10"/>
      <c r="D1520" s="11" t="s">
        <v>17229</v>
      </c>
      <c r="E1520" s="197"/>
      <c r="F1520" s="6"/>
      <c r="G1520" s="6"/>
      <c r="H1520" s="197"/>
      <c r="I1520" s="6" t="s">
        <v>4268</v>
      </c>
      <c r="J1520" s="6"/>
      <c r="K1520" s="197"/>
    </row>
    <row r="1521" spans="1:11" ht="31.5">
      <c r="A1521" s="3" t="s">
        <v>16449</v>
      </c>
      <c r="B1521" s="5">
        <v>271584</v>
      </c>
      <c r="C1521" s="10"/>
      <c r="D1521" s="11" t="s">
        <v>17230</v>
      </c>
      <c r="E1521" s="197"/>
      <c r="F1521" s="6"/>
      <c r="G1521" s="6"/>
      <c r="H1521" s="197"/>
      <c r="I1521" s="6" t="s">
        <v>4268</v>
      </c>
      <c r="J1521" s="6"/>
      <c r="K1521" s="197"/>
    </row>
    <row r="1522" spans="1:11" ht="31.5">
      <c r="A1522" s="3" t="s">
        <v>16449</v>
      </c>
      <c r="B1522" s="5">
        <v>271581</v>
      </c>
      <c r="C1522" s="10"/>
      <c r="D1522" s="11" t="s">
        <v>17231</v>
      </c>
      <c r="E1522" s="197"/>
      <c r="F1522" s="6"/>
      <c r="G1522" s="6"/>
      <c r="H1522" s="197"/>
      <c r="I1522" s="6" t="s">
        <v>4268</v>
      </c>
      <c r="J1522" s="6"/>
      <c r="K1522" s="197"/>
    </row>
    <row r="1523" spans="1:11" ht="31.5">
      <c r="A1523" s="3" t="s">
        <v>16449</v>
      </c>
      <c r="B1523" s="5">
        <v>271583</v>
      </c>
      <c r="C1523" s="10"/>
      <c r="D1523" s="11" t="s">
        <v>17232</v>
      </c>
      <c r="E1523" s="6" t="s">
        <v>13</v>
      </c>
      <c r="F1523" s="6"/>
      <c r="G1523" s="6"/>
      <c r="H1523" s="32">
        <v>66018.700000000012</v>
      </c>
      <c r="I1523" s="6" t="s">
        <v>4268</v>
      </c>
      <c r="J1523" s="6"/>
      <c r="K1523" s="6"/>
    </row>
    <row r="1524" spans="1:11" ht="31.5">
      <c r="A1524" s="3" t="s">
        <v>16449</v>
      </c>
      <c r="B1524" s="5">
        <v>271586</v>
      </c>
      <c r="C1524" s="10"/>
      <c r="D1524" s="11" t="s">
        <v>17233</v>
      </c>
      <c r="E1524" s="197" t="s">
        <v>13</v>
      </c>
      <c r="F1524" s="6"/>
      <c r="G1524" s="6"/>
      <c r="H1524" s="197">
        <v>69429.8</v>
      </c>
      <c r="I1524" s="6" t="s">
        <v>4268</v>
      </c>
      <c r="J1524" s="6"/>
      <c r="K1524" s="197"/>
    </row>
    <row r="1525" spans="1:11" ht="31.5">
      <c r="A1525" s="3" t="s">
        <v>16449</v>
      </c>
      <c r="B1525" s="5">
        <v>271585</v>
      </c>
      <c r="C1525" s="10"/>
      <c r="D1525" s="11" t="s">
        <v>17234</v>
      </c>
      <c r="E1525" s="197"/>
      <c r="F1525" s="6"/>
      <c r="G1525" s="6"/>
      <c r="H1525" s="197"/>
      <c r="I1525" s="6" t="s">
        <v>4268</v>
      </c>
      <c r="J1525" s="6"/>
      <c r="K1525" s="197"/>
    </row>
    <row r="1526" spans="1:11" ht="31.5">
      <c r="A1526" s="3" t="s">
        <v>16449</v>
      </c>
      <c r="B1526" s="5">
        <v>275602</v>
      </c>
      <c r="C1526" s="10"/>
      <c r="D1526" s="11" t="s">
        <v>17235</v>
      </c>
      <c r="E1526" s="197" t="s">
        <v>13</v>
      </c>
      <c r="F1526" s="6"/>
      <c r="G1526" s="6"/>
      <c r="H1526" s="198">
        <v>73549.3</v>
      </c>
      <c r="I1526" s="6" t="s">
        <v>4268</v>
      </c>
      <c r="J1526" s="6"/>
      <c r="K1526" s="197"/>
    </row>
    <row r="1527" spans="1:11" ht="31.5">
      <c r="A1527" s="3" t="s">
        <v>16449</v>
      </c>
      <c r="B1527" s="5">
        <v>275603</v>
      </c>
      <c r="C1527" s="10"/>
      <c r="D1527" s="11" t="s">
        <v>17236</v>
      </c>
      <c r="E1527" s="197"/>
      <c r="F1527" s="6"/>
      <c r="G1527" s="6"/>
      <c r="H1527" s="197"/>
      <c r="I1527" s="6" t="s">
        <v>4268</v>
      </c>
      <c r="J1527" s="6"/>
      <c r="K1527" s="197"/>
    </row>
    <row r="1528" spans="1:11" ht="31.5">
      <c r="A1528" s="3" t="s">
        <v>16449</v>
      </c>
      <c r="B1528" s="5">
        <v>275612</v>
      </c>
      <c r="C1528" s="10"/>
      <c r="D1528" s="11" t="s">
        <v>17237</v>
      </c>
      <c r="E1528" s="197"/>
      <c r="F1528" s="6"/>
      <c r="G1528" s="6"/>
      <c r="H1528" s="197"/>
      <c r="I1528" s="6" t="s">
        <v>4268</v>
      </c>
      <c r="J1528" s="6"/>
      <c r="K1528" s="197"/>
    </row>
    <row r="1529" spans="1:11" ht="31.5">
      <c r="A1529" s="3" t="s">
        <v>16449</v>
      </c>
      <c r="B1529" s="5">
        <v>275613</v>
      </c>
      <c r="C1529" s="10"/>
      <c r="D1529" s="11" t="s">
        <v>17238</v>
      </c>
      <c r="E1529" s="197"/>
      <c r="F1529" s="6"/>
      <c r="G1529" s="6"/>
      <c r="H1529" s="197"/>
      <c r="I1529" s="6" t="s">
        <v>4268</v>
      </c>
      <c r="J1529" s="6"/>
      <c r="K1529" s="197"/>
    </row>
    <row r="1530" spans="1:11" ht="31.5">
      <c r="A1530" s="3" t="s">
        <v>16449</v>
      </c>
      <c r="B1530" s="5">
        <v>275601</v>
      </c>
      <c r="C1530" s="10"/>
      <c r="D1530" s="11" t="s">
        <v>17239</v>
      </c>
      <c r="E1530" s="197"/>
      <c r="F1530" s="6"/>
      <c r="G1530" s="6"/>
      <c r="H1530" s="197"/>
      <c r="I1530" s="6" t="s">
        <v>4268</v>
      </c>
      <c r="J1530" s="6"/>
      <c r="K1530" s="197"/>
    </row>
    <row r="1531" spans="1:11" ht="31.5">
      <c r="A1531" s="3" t="s">
        <v>16449</v>
      </c>
      <c r="B1531" s="5">
        <v>275611</v>
      </c>
      <c r="C1531" s="10"/>
      <c r="D1531" s="11" t="s">
        <v>17240</v>
      </c>
      <c r="E1531" s="197"/>
      <c r="F1531" s="6"/>
      <c r="G1531" s="6"/>
      <c r="H1531" s="197"/>
      <c r="I1531" s="6" t="s">
        <v>4268</v>
      </c>
      <c r="J1531" s="6"/>
      <c r="K1531" s="197"/>
    </row>
    <row r="1532" spans="1:11" ht="31.5">
      <c r="A1532" s="3" t="s">
        <v>16449</v>
      </c>
      <c r="B1532" s="5">
        <v>275596</v>
      </c>
      <c r="C1532" s="10"/>
      <c r="D1532" s="11" t="s">
        <v>17241</v>
      </c>
      <c r="E1532" s="197"/>
      <c r="F1532" s="6"/>
      <c r="G1532" s="6"/>
      <c r="H1532" s="197"/>
      <c r="I1532" s="6" t="s">
        <v>4268</v>
      </c>
      <c r="J1532" s="6"/>
      <c r="K1532" s="197"/>
    </row>
    <row r="1533" spans="1:11" ht="31.5">
      <c r="A1533" s="3" t="s">
        <v>16449</v>
      </c>
      <c r="B1533" s="5">
        <v>275606</v>
      </c>
      <c r="C1533" s="10"/>
      <c r="D1533" s="11" t="s">
        <v>17242</v>
      </c>
      <c r="E1533" s="197"/>
      <c r="F1533" s="6"/>
      <c r="G1533" s="6"/>
      <c r="H1533" s="197"/>
      <c r="I1533" s="6" t="s">
        <v>4268</v>
      </c>
      <c r="J1533" s="6"/>
      <c r="K1533" s="197"/>
    </row>
    <row r="1534" spans="1:11" ht="31.5">
      <c r="A1534" s="3" t="s">
        <v>16449</v>
      </c>
      <c r="B1534" s="5">
        <v>275595</v>
      </c>
      <c r="C1534" s="10"/>
      <c r="D1534" s="11" t="s">
        <v>17243</v>
      </c>
      <c r="E1534" s="197"/>
      <c r="F1534" s="6"/>
      <c r="G1534" s="6"/>
      <c r="H1534" s="197"/>
      <c r="I1534" s="6" t="s">
        <v>4268</v>
      </c>
      <c r="J1534" s="6"/>
      <c r="K1534" s="197"/>
    </row>
    <row r="1535" spans="1:11" ht="31.5">
      <c r="A1535" s="3" t="s">
        <v>16449</v>
      </c>
      <c r="B1535" s="5">
        <v>275605</v>
      </c>
      <c r="C1535" s="10"/>
      <c r="D1535" s="11" t="s">
        <v>17244</v>
      </c>
      <c r="E1535" s="197"/>
      <c r="F1535" s="6"/>
      <c r="G1535" s="6"/>
      <c r="H1535" s="197"/>
      <c r="I1535" s="6" t="s">
        <v>4268</v>
      </c>
      <c r="J1535" s="6"/>
      <c r="K1535" s="197"/>
    </row>
    <row r="1536" spans="1:11" ht="31.5">
      <c r="A1536" s="3" t="s">
        <v>16449</v>
      </c>
      <c r="B1536" s="5">
        <v>275597</v>
      </c>
      <c r="C1536" s="10"/>
      <c r="D1536" s="11" t="s">
        <v>17245</v>
      </c>
      <c r="E1536" s="197"/>
      <c r="F1536" s="6"/>
      <c r="G1536" s="6"/>
      <c r="H1536" s="197"/>
      <c r="I1536" s="6" t="s">
        <v>4268</v>
      </c>
      <c r="J1536" s="6"/>
      <c r="K1536" s="197"/>
    </row>
    <row r="1537" spans="1:11" ht="31.5">
      <c r="A1537" s="3" t="s">
        <v>16449</v>
      </c>
      <c r="B1537" s="5">
        <v>275607</v>
      </c>
      <c r="C1537" s="10"/>
      <c r="D1537" s="11" t="s">
        <v>17246</v>
      </c>
      <c r="E1537" s="197"/>
      <c r="F1537" s="6"/>
      <c r="G1537" s="6"/>
      <c r="H1537" s="197"/>
      <c r="I1537" s="6" t="s">
        <v>4268</v>
      </c>
      <c r="J1537" s="6"/>
      <c r="K1537" s="197"/>
    </row>
    <row r="1538" spans="1:11" ht="31.5">
      <c r="A1538" s="3" t="s">
        <v>16449</v>
      </c>
      <c r="B1538" s="5">
        <v>275600</v>
      </c>
      <c r="C1538" s="10"/>
      <c r="D1538" s="11" t="s">
        <v>17247</v>
      </c>
      <c r="E1538" s="197" t="s">
        <v>13</v>
      </c>
      <c r="F1538" s="6"/>
      <c r="G1538" s="6"/>
      <c r="H1538" s="198">
        <v>76753.600000000006</v>
      </c>
      <c r="I1538" s="6" t="s">
        <v>4268</v>
      </c>
      <c r="J1538" s="6"/>
      <c r="K1538" s="197"/>
    </row>
    <row r="1539" spans="1:11" ht="31.5">
      <c r="A1539" s="3" t="s">
        <v>16449</v>
      </c>
      <c r="B1539" s="5">
        <v>275610</v>
      </c>
      <c r="C1539" s="10"/>
      <c r="D1539" s="11" t="s">
        <v>17248</v>
      </c>
      <c r="E1539" s="197"/>
      <c r="F1539" s="6"/>
      <c r="G1539" s="6"/>
      <c r="H1539" s="197"/>
      <c r="I1539" s="6" t="s">
        <v>4268</v>
      </c>
      <c r="J1539" s="6"/>
      <c r="K1539" s="197"/>
    </row>
    <row r="1540" spans="1:11" ht="31.5">
      <c r="A1540" s="3" t="s">
        <v>16449</v>
      </c>
      <c r="B1540" s="5">
        <v>275599</v>
      </c>
      <c r="C1540" s="10"/>
      <c r="D1540" s="11" t="s">
        <v>17249</v>
      </c>
      <c r="E1540" s="197"/>
      <c r="F1540" s="6"/>
      <c r="G1540" s="6"/>
      <c r="H1540" s="197"/>
      <c r="I1540" s="6" t="s">
        <v>4268</v>
      </c>
      <c r="J1540" s="6"/>
      <c r="K1540" s="197"/>
    </row>
    <row r="1541" spans="1:11" ht="31.5">
      <c r="A1541" s="3" t="s">
        <v>16449</v>
      </c>
      <c r="B1541" s="5">
        <v>275609</v>
      </c>
      <c r="C1541" s="10"/>
      <c r="D1541" s="11" t="s">
        <v>17250</v>
      </c>
      <c r="E1541" s="197"/>
      <c r="F1541" s="6"/>
      <c r="G1541" s="6"/>
      <c r="H1541" s="197"/>
      <c r="I1541" s="6" t="s">
        <v>4268</v>
      </c>
      <c r="J1541" s="6"/>
      <c r="K1541" s="197"/>
    </row>
    <row r="1542" spans="1:11" ht="31.5">
      <c r="A1542" s="3" t="s">
        <v>16449</v>
      </c>
      <c r="B1542" s="5">
        <v>271630</v>
      </c>
      <c r="C1542" s="10"/>
      <c r="D1542" s="11" t="s">
        <v>17251</v>
      </c>
      <c r="E1542" s="197" t="s">
        <v>13</v>
      </c>
      <c r="F1542" s="6"/>
      <c r="G1542" s="6"/>
      <c r="H1542" s="198">
        <v>81644.200000000012</v>
      </c>
      <c r="I1542" s="6" t="s">
        <v>4268</v>
      </c>
      <c r="J1542" s="6"/>
      <c r="K1542" s="197"/>
    </row>
    <row r="1543" spans="1:11" ht="31.5">
      <c r="A1543" s="3" t="s">
        <v>16449</v>
      </c>
      <c r="B1543" s="5">
        <v>271627</v>
      </c>
      <c r="C1543" s="10"/>
      <c r="D1543" s="11" t="s">
        <v>17252</v>
      </c>
      <c r="E1543" s="197"/>
      <c r="F1543" s="6"/>
      <c r="G1543" s="6"/>
      <c r="H1543" s="197"/>
      <c r="I1543" s="6" t="s">
        <v>4268</v>
      </c>
      <c r="J1543" s="6"/>
      <c r="K1543" s="197"/>
    </row>
    <row r="1544" spans="1:11" ht="31.5">
      <c r="A1544" s="3" t="s">
        <v>16449</v>
      </c>
      <c r="B1544" s="5">
        <v>271628</v>
      </c>
      <c r="C1544" s="10"/>
      <c r="D1544" s="11" t="s">
        <v>17253</v>
      </c>
      <c r="E1544" s="197"/>
      <c r="F1544" s="6"/>
      <c r="G1544" s="6"/>
      <c r="H1544" s="197"/>
      <c r="I1544" s="6" t="s">
        <v>4268</v>
      </c>
      <c r="J1544" s="6"/>
      <c r="K1544" s="197"/>
    </row>
    <row r="1545" spans="1:11" ht="31.5">
      <c r="A1545" s="3" t="s">
        <v>16449</v>
      </c>
      <c r="B1545" s="5">
        <v>271629</v>
      </c>
      <c r="C1545" s="10"/>
      <c r="D1545" s="11" t="s">
        <v>17254</v>
      </c>
      <c r="E1545" s="197"/>
      <c r="F1545" s="6"/>
      <c r="G1545" s="6"/>
      <c r="H1545" s="197"/>
      <c r="I1545" s="6" t="s">
        <v>4268</v>
      </c>
      <c r="J1545" s="6"/>
      <c r="K1545" s="197"/>
    </row>
    <row r="1546" spans="1:11" ht="31.5">
      <c r="A1546" s="3" t="s">
        <v>16449</v>
      </c>
      <c r="B1546" s="5">
        <v>271622</v>
      </c>
      <c r="C1546" s="10"/>
      <c r="D1546" s="11" t="s">
        <v>17255</v>
      </c>
      <c r="E1546" s="197"/>
      <c r="F1546" s="6"/>
      <c r="G1546" s="6"/>
      <c r="H1546" s="197"/>
      <c r="I1546" s="6" t="s">
        <v>4268</v>
      </c>
      <c r="J1546" s="6"/>
      <c r="K1546" s="197"/>
    </row>
    <row r="1547" spans="1:11" ht="31.5">
      <c r="A1547" s="3" t="s">
        <v>16449</v>
      </c>
      <c r="B1547" s="5">
        <v>271624</v>
      </c>
      <c r="C1547" s="10"/>
      <c r="D1547" s="11" t="s">
        <v>17256</v>
      </c>
      <c r="E1547" s="197"/>
      <c r="F1547" s="6"/>
      <c r="G1547" s="6"/>
      <c r="H1547" s="197"/>
      <c r="I1547" s="6" t="s">
        <v>4268</v>
      </c>
      <c r="J1547" s="6"/>
      <c r="K1547" s="197"/>
    </row>
    <row r="1548" spans="1:11" ht="31.5">
      <c r="A1548" s="3" t="s">
        <v>16449</v>
      </c>
      <c r="B1548" s="5">
        <v>271621</v>
      </c>
      <c r="C1548" s="10"/>
      <c r="D1548" s="11" t="s">
        <v>17257</v>
      </c>
      <c r="E1548" s="197"/>
      <c r="F1548" s="6"/>
      <c r="G1548" s="6"/>
      <c r="H1548" s="197"/>
      <c r="I1548" s="6" t="s">
        <v>4268</v>
      </c>
      <c r="J1548" s="6"/>
      <c r="K1548" s="197"/>
    </row>
    <row r="1549" spans="1:11" ht="31.5">
      <c r="A1549" s="3" t="s">
        <v>16449</v>
      </c>
      <c r="B1549" s="5">
        <v>271623</v>
      </c>
      <c r="C1549" s="10"/>
      <c r="D1549" s="11" t="s">
        <v>17258</v>
      </c>
      <c r="E1549" s="197"/>
      <c r="F1549" s="6"/>
      <c r="G1549" s="6"/>
      <c r="H1549" s="197"/>
      <c r="I1549" s="6" t="s">
        <v>4268</v>
      </c>
      <c r="J1549" s="6"/>
      <c r="K1549" s="197"/>
    </row>
    <row r="1550" spans="1:11" ht="31.5">
      <c r="A1550" s="3" t="s">
        <v>16449</v>
      </c>
      <c r="B1550" s="5">
        <v>271142</v>
      </c>
      <c r="C1550" s="10"/>
      <c r="D1550" s="11" t="s">
        <v>17259</v>
      </c>
      <c r="E1550" s="197" t="s">
        <v>13</v>
      </c>
      <c r="F1550" s="6"/>
      <c r="G1550" s="6"/>
      <c r="H1550" s="198">
        <v>85861.6</v>
      </c>
      <c r="I1550" s="6" t="s">
        <v>4268</v>
      </c>
      <c r="J1550" s="6"/>
      <c r="K1550" s="197"/>
    </row>
    <row r="1551" spans="1:11" ht="31.5">
      <c r="A1551" s="3" t="s">
        <v>16449</v>
      </c>
      <c r="B1551" s="5">
        <v>271143</v>
      </c>
      <c r="C1551" s="10"/>
      <c r="D1551" s="11" t="s">
        <v>17260</v>
      </c>
      <c r="E1551" s="197"/>
      <c r="F1551" s="6"/>
      <c r="G1551" s="6"/>
      <c r="H1551" s="197"/>
      <c r="I1551" s="6" t="s">
        <v>4268</v>
      </c>
      <c r="J1551" s="6"/>
      <c r="K1551" s="197"/>
    </row>
    <row r="1552" spans="1:11" ht="31.5">
      <c r="A1552" s="3" t="s">
        <v>16449</v>
      </c>
      <c r="B1552" s="5">
        <v>271141</v>
      </c>
      <c r="C1552" s="10"/>
      <c r="D1552" s="11" t="s">
        <v>17261</v>
      </c>
      <c r="E1552" s="197"/>
      <c r="F1552" s="6"/>
      <c r="G1552" s="6"/>
      <c r="H1552" s="197"/>
      <c r="I1552" s="6" t="s">
        <v>4268</v>
      </c>
      <c r="J1552" s="6"/>
      <c r="K1552" s="197"/>
    </row>
    <row r="1553" spans="1:11" ht="31.5">
      <c r="A1553" s="3" t="s">
        <v>16449</v>
      </c>
      <c r="B1553" s="5">
        <v>271145</v>
      </c>
      <c r="C1553" s="10"/>
      <c r="D1553" s="11" t="s">
        <v>17262</v>
      </c>
      <c r="E1553" s="197"/>
      <c r="F1553" s="6"/>
      <c r="G1553" s="6"/>
      <c r="H1553" s="197"/>
      <c r="I1553" s="6" t="s">
        <v>4268</v>
      </c>
      <c r="J1553" s="6"/>
      <c r="K1553" s="197"/>
    </row>
    <row r="1554" spans="1:11" ht="31.5">
      <c r="A1554" s="3" t="s">
        <v>16449</v>
      </c>
      <c r="B1554" s="5">
        <v>271626</v>
      </c>
      <c r="C1554" s="10"/>
      <c r="D1554" s="11" t="s">
        <v>17263</v>
      </c>
      <c r="E1554" s="197"/>
      <c r="F1554" s="6"/>
      <c r="G1554" s="6"/>
      <c r="H1554" s="197"/>
      <c r="I1554" s="6" t="s">
        <v>4268</v>
      </c>
      <c r="J1554" s="6"/>
      <c r="K1554" s="197"/>
    </row>
    <row r="1555" spans="1:11" ht="31.5">
      <c r="A1555" s="3" t="s">
        <v>16449</v>
      </c>
      <c r="B1555" s="5">
        <v>271144</v>
      </c>
      <c r="C1555" s="10"/>
      <c r="D1555" s="11" t="s">
        <v>17264</v>
      </c>
      <c r="E1555" s="197"/>
      <c r="F1555" s="6"/>
      <c r="G1555" s="6"/>
      <c r="H1555" s="197"/>
      <c r="I1555" s="6" t="s">
        <v>4268</v>
      </c>
      <c r="J1555" s="6"/>
      <c r="K1555" s="197"/>
    </row>
    <row r="1556" spans="1:11" ht="31.5">
      <c r="A1556" s="3" t="s">
        <v>16449</v>
      </c>
      <c r="B1556" s="5">
        <v>271146</v>
      </c>
      <c r="C1556" s="10"/>
      <c r="D1556" s="11" t="s">
        <v>17265</v>
      </c>
      <c r="E1556" s="197"/>
      <c r="F1556" s="6"/>
      <c r="G1556" s="6"/>
      <c r="H1556" s="197"/>
      <c r="I1556" s="6" t="s">
        <v>4268</v>
      </c>
      <c r="J1556" s="6"/>
      <c r="K1556" s="197"/>
    </row>
    <row r="1557" spans="1:11" ht="31.5">
      <c r="A1557" s="3" t="s">
        <v>16449</v>
      </c>
      <c r="B1557" s="5">
        <v>271625</v>
      </c>
      <c r="C1557" s="10"/>
      <c r="D1557" s="11" t="s">
        <v>17266</v>
      </c>
      <c r="E1557" s="197"/>
      <c r="F1557" s="6"/>
      <c r="G1557" s="6"/>
      <c r="H1557" s="197"/>
      <c r="I1557" s="6" t="s">
        <v>4268</v>
      </c>
      <c r="J1557" s="6"/>
      <c r="K1557" s="197"/>
    </row>
    <row r="1558" spans="1:11" ht="47.25">
      <c r="A1558" s="3" t="s">
        <v>16449</v>
      </c>
      <c r="B1558" s="5">
        <v>449988</v>
      </c>
      <c r="C1558" s="10"/>
      <c r="D1558" s="11" t="s">
        <v>17267</v>
      </c>
      <c r="E1558" s="6" t="s">
        <v>13</v>
      </c>
      <c r="F1558" s="6"/>
      <c r="G1558" s="6"/>
      <c r="H1558" s="32">
        <v>87588.6</v>
      </c>
      <c r="I1558" s="6" t="s">
        <v>4268</v>
      </c>
      <c r="J1558" s="6"/>
      <c r="K1558" s="6"/>
    </row>
    <row r="1559" spans="1:11" ht="31.5">
      <c r="A1559" s="3" t="s">
        <v>16449</v>
      </c>
      <c r="B1559" s="5">
        <v>271173</v>
      </c>
      <c r="C1559" s="10"/>
      <c r="D1559" s="11" t="s">
        <v>17268</v>
      </c>
      <c r="E1559" s="197" t="s">
        <v>13</v>
      </c>
      <c r="F1559" s="6"/>
      <c r="G1559" s="6"/>
      <c r="H1559" s="198">
        <v>91366.000000000015</v>
      </c>
      <c r="I1559" s="6" t="s">
        <v>4268</v>
      </c>
      <c r="J1559" s="6"/>
      <c r="K1559" s="197"/>
    </row>
    <row r="1560" spans="1:11" ht="31.5">
      <c r="A1560" s="3" t="s">
        <v>16449</v>
      </c>
      <c r="B1560" s="5">
        <v>271175</v>
      </c>
      <c r="C1560" s="10"/>
      <c r="D1560" s="11" t="s">
        <v>17269</v>
      </c>
      <c r="E1560" s="197"/>
      <c r="F1560" s="6"/>
      <c r="G1560" s="6"/>
      <c r="H1560" s="197"/>
      <c r="I1560" s="6" t="s">
        <v>4268</v>
      </c>
      <c r="J1560" s="6"/>
      <c r="K1560" s="197"/>
    </row>
    <row r="1561" spans="1:11" ht="31.5">
      <c r="A1561" s="3" t="s">
        <v>16449</v>
      </c>
      <c r="B1561" s="5">
        <v>271172</v>
      </c>
      <c r="C1561" s="10"/>
      <c r="D1561" s="11" t="s">
        <v>17270</v>
      </c>
      <c r="E1561" s="197"/>
      <c r="F1561" s="6"/>
      <c r="G1561" s="6"/>
      <c r="H1561" s="197"/>
      <c r="I1561" s="6" t="s">
        <v>4268</v>
      </c>
      <c r="J1561" s="6"/>
      <c r="K1561" s="197"/>
    </row>
    <row r="1562" spans="1:11" ht="31.5">
      <c r="A1562" s="3" t="s">
        <v>16449</v>
      </c>
      <c r="B1562" s="5">
        <v>271171</v>
      </c>
      <c r="C1562" s="10"/>
      <c r="D1562" s="11" t="s">
        <v>17271</v>
      </c>
      <c r="E1562" s="197"/>
      <c r="F1562" s="6"/>
      <c r="G1562" s="6"/>
      <c r="H1562" s="197"/>
      <c r="I1562" s="6" t="s">
        <v>4268</v>
      </c>
      <c r="J1562" s="6"/>
      <c r="K1562" s="197"/>
    </row>
    <row r="1563" spans="1:11" ht="31.5">
      <c r="A1563" s="3" t="s">
        <v>16449</v>
      </c>
      <c r="B1563" s="5">
        <v>271174</v>
      </c>
      <c r="C1563" s="10"/>
      <c r="D1563" s="11" t="s">
        <v>17272</v>
      </c>
      <c r="E1563" s="197"/>
      <c r="F1563" s="6"/>
      <c r="G1563" s="6"/>
      <c r="H1563" s="197"/>
      <c r="I1563" s="6" t="s">
        <v>4268</v>
      </c>
      <c r="J1563" s="6"/>
      <c r="K1563" s="197"/>
    </row>
    <row r="1564" spans="1:11" ht="31.5">
      <c r="A1564" s="3" t="s">
        <v>16449</v>
      </c>
      <c r="B1564" s="5">
        <v>271176</v>
      </c>
      <c r="C1564" s="10"/>
      <c r="D1564" s="11" t="s">
        <v>17273</v>
      </c>
      <c r="E1564" s="197"/>
      <c r="F1564" s="6"/>
      <c r="G1564" s="6"/>
      <c r="H1564" s="197"/>
      <c r="I1564" s="6" t="s">
        <v>4268</v>
      </c>
      <c r="J1564" s="6"/>
      <c r="K1564" s="197"/>
    </row>
    <row r="1565" spans="1:11" ht="31.5">
      <c r="A1565" s="3" t="s">
        <v>16449</v>
      </c>
      <c r="B1565" s="5">
        <v>271857</v>
      </c>
      <c r="C1565" s="10"/>
      <c r="D1565" s="11" t="s">
        <v>17274</v>
      </c>
      <c r="E1565" s="197" t="s">
        <v>13</v>
      </c>
      <c r="F1565" s="6"/>
      <c r="G1565" s="6"/>
      <c r="H1565" s="198">
        <v>95822.1</v>
      </c>
      <c r="I1565" s="6" t="s">
        <v>4268</v>
      </c>
      <c r="J1565" s="6"/>
      <c r="K1565" s="197"/>
    </row>
    <row r="1566" spans="1:11" ht="31.5">
      <c r="A1566" s="3" t="s">
        <v>16449</v>
      </c>
      <c r="B1566" s="5">
        <v>271860</v>
      </c>
      <c r="C1566" s="10"/>
      <c r="D1566" s="11" t="s">
        <v>17275</v>
      </c>
      <c r="E1566" s="197"/>
      <c r="F1566" s="6"/>
      <c r="G1566" s="6"/>
      <c r="H1566" s="197"/>
      <c r="I1566" s="6" t="s">
        <v>4268</v>
      </c>
      <c r="J1566" s="6"/>
      <c r="K1566" s="197"/>
    </row>
    <row r="1567" spans="1:11" ht="31.5">
      <c r="A1567" s="3" t="s">
        <v>16449</v>
      </c>
      <c r="B1567" s="5">
        <v>271856</v>
      </c>
      <c r="C1567" s="10"/>
      <c r="D1567" s="11" t="s">
        <v>17276</v>
      </c>
      <c r="E1567" s="197"/>
      <c r="F1567" s="6"/>
      <c r="G1567" s="6"/>
      <c r="H1567" s="197"/>
      <c r="I1567" s="6" t="s">
        <v>4268</v>
      </c>
      <c r="J1567" s="6"/>
      <c r="K1567" s="197"/>
    </row>
    <row r="1568" spans="1:11" ht="31.5">
      <c r="A1568" s="3" t="s">
        <v>16449</v>
      </c>
      <c r="B1568" s="5">
        <v>274856</v>
      </c>
      <c r="C1568" s="10"/>
      <c r="D1568" s="11" t="s">
        <v>17277</v>
      </c>
      <c r="E1568" s="197"/>
      <c r="F1568" s="6"/>
      <c r="G1568" s="6"/>
      <c r="H1568" s="197"/>
      <c r="I1568" s="6" t="s">
        <v>4268</v>
      </c>
      <c r="J1568" s="6"/>
      <c r="K1568" s="197"/>
    </row>
    <row r="1569" spans="1:11" ht="31.5">
      <c r="A1569" s="3" t="s">
        <v>16449</v>
      </c>
      <c r="B1569" s="5">
        <v>274862</v>
      </c>
      <c r="C1569" s="10"/>
      <c r="D1569" s="11" t="s">
        <v>17278</v>
      </c>
      <c r="E1569" s="197"/>
      <c r="F1569" s="6"/>
      <c r="G1569" s="6"/>
      <c r="H1569" s="197"/>
      <c r="I1569" s="6" t="s">
        <v>4268</v>
      </c>
      <c r="J1569" s="6"/>
      <c r="K1569" s="197"/>
    </row>
    <row r="1570" spans="1:11" ht="31.5">
      <c r="A1570" s="3" t="s">
        <v>16449</v>
      </c>
      <c r="B1570" s="5">
        <v>274857</v>
      </c>
      <c r="C1570" s="10"/>
      <c r="D1570" s="11" t="s">
        <v>17279</v>
      </c>
      <c r="E1570" s="197" t="s">
        <v>13</v>
      </c>
      <c r="F1570" s="6"/>
      <c r="G1570" s="6"/>
      <c r="H1570" s="198">
        <v>99786.500000000015</v>
      </c>
      <c r="I1570" s="6" t="s">
        <v>4268</v>
      </c>
      <c r="J1570" s="6"/>
      <c r="K1570" s="197"/>
    </row>
    <row r="1571" spans="1:11" ht="31.5">
      <c r="A1571" s="3" t="s">
        <v>16449</v>
      </c>
      <c r="B1571" s="5">
        <v>274863</v>
      </c>
      <c r="C1571" s="10"/>
      <c r="D1571" s="11" t="s">
        <v>17280</v>
      </c>
      <c r="E1571" s="197"/>
      <c r="F1571" s="6"/>
      <c r="G1571" s="6"/>
      <c r="H1571" s="197"/>
      <c r="I1571" s="6" t="s">
        <v>4268</v>
      </c>
      <c r="J1571" s="6"/>
      <c r="K1571" s="197"/>
    </row>
    <row r="1572" spans="1:11" ht="31.5">
      <c r="A1572" s="3" t="s">
        <v>16449</v>
      </c>
      <c r="B1572" s="5">
        <v>271670</v>
      </c>
      <c r="C1572" s="10"/>
      <c r="D1572" s="11" t="s">
        <v>17281</v>
      </c>
      <c r="E1572" s="197"/>
      <c r="F1572" s="6"/>
      <c r="G1572" s="6"/>
      <c r="H1572" s="197"/>
      <c r="I1572" s="6" t="s">
        <v>4268</v>
      </c>
      <c r="J1572" s="6"/>
      <c r="K1572" s="197"/>
    </row>
    <row r="1573" spans="1:11" ht="31.5">
      <c r="A1573" s="3" t="s">
        <v>16449</v>
      </c>
      <c r="B1573" s="5">
        <v>271662</v>
      </c>
      <c r="C1573" s="10"/>
      <c r="D1573" s="11" t="s">
        <v>17282</v>
      </c>
      <c r="E1573" s="197"/>
      <c r="F1573" s="6"/>
      <c r="G1573" s="6"/>
      <c r="H1573" s="197"/>
      <c r="I1573" s="6" t="s">
        <v>4268</v>
      </c>
      <c r="J1573" s="6"/>
      <c r="K1573" s="197"/>
    </row>
    <row r="1574" spans="1:11" ht="31.5">
      <c r="A1574" s="3" t="s">
        <v>16449</v>
      </c>
      <c r="B1574" s="5">
        <v>271664</v>
      </c>
      <c r="C1574" s="10"/>
      <c r="D1574" s="11" t="s">
        <v>17283</v>
      </c>
      <c r="E1574" s="197"/>
      <c r="F1574" s="6"/>
      <c r="G1574" s="6"/>
      <c r="H1574" s="197"/>
      <c r="I1574" s="6" t="s">
        <v>4268</v>
      </c>
      <c r="J1574" s="6"/>
      <c r="K1574" s="197"/>
    </row>
    <row r="1575" spans="1:11" ht="31.5">
      <c r="A1575" s="3" t="s">
        <v>16449</v>
      </c>
      <c r="B1575" s="5">
        <v>271667</v>
      </c>
      <c r="C1575" s="10"/>
      <c r="D1575" s="11" t="s">
        <v>17284</v>
      </c>
      <c r="E1575" s="197"/>
      <c r="F1575" s="6"/>
      <c r="G1575" s="6"/>
      <c r="H1575" s="197"/>
      <c r="I1575" s="6" t="s">
        <v>4268</v>
      </c>
      <c r="J1575" s="6"/>
      <c r="K1575" s="197"/>
    </row>
    <row r="1576" spans="1:11" ht="31.5">
      <c r="A1576" s="3" t="s">
        <v>16449</v>
      </c>
      <c r="B1576" s="5">
        <v>271668</v>
      </c>
      <c r="C1576" s="10"/>
      <c r="D1576" s="11" t="s">
        <v>17285</v>
      </c>
      <c r="E1576" s="197"/>
      <c r="F1576" s="6"/>
      <c r="G1576" s="6"/>
      <c r="H1576" s="197"/>
      <c r="I1576" s="6" t="s">
        <v>4268</v>
      </c>
      <c r="J1576" s="6"/>
      <c r="K1576" s="197"/>
    </row>
    <row r="1577" spans="1:11" ht="31.5">
      <c r="A1577" s="3" t="s">
        <v>16449</v>
      </c>
      <c r="B1577" s="5">
        <v>271669</v>
      </c>
      <c r="C1577" s="10"/>
      <c r="D1577" s="11" t="s">
        <v>17286</v>
      </c>
      <c r="E1577" s="197"/>
      <c r="F1577" s="6"/>
      <c r="G1577" s="6"/>
      <c r="H1577" s="197"/>
      <c r="I1577" s="6" t="s">
        <v>4268</v>
      </c>
      <c r="J1577" s="6"/>
      <c r="K1577" s="197"/>
    </row>
    <row r="1578" spans="1:11" ht="31.5">
      <c r="A1578" s="3" t="s">
        <v>16449</v>
      </c>
      <c r="B1578" s="5">
        <v>271661</v>
      </c>
      <c r="C1578" s="10"/>
      <c r="D1578" s="11" t="s">
        <v>17287</v>
      </c>
      <c r="E1578" s="197"/>
      <c r="F1578" s="6"/>
      <c r="G1578" s="6"/>
      <c r="H1578" s="197"/>
      <c r="I1578" s="6" t="s">
        <v>4268</v>
      </c>
      <c r="J1578" s="6"/>
      <c r="K1578" s="197"/>
    </row>
    <row r="1579" spans="1:11" ht="31.5">
      <c r="A1579" s="3" t="s">
        <v>16449</v>
      </c>
      <c r="B1579" s="5">
        <v>271663</v>
      </c>
      <c r="C1579" s="10"/>
      <c r="D1579" s="11" t="s">
        <v>17288</v>
      </c>
      <c r="E1579" s="197"/>
      <c r="F1579" s="6"/>
      <c r="G1579" s="6"/>
      <c r="H1579" s="197"/>
      <c r="I1579" s="6" t="s">
        <v>4268</v>
      </c>
      <c r="J1579" s="6"/>
      <c r="K1579" s="197"/>
    </row>
    <row r="1580" spans="1:11" ht="31.5">
      <c r="A1580" s="3" t="s">
        <v>16449</v>
      </c>
      <c r="B1580" s="5">
        <v>271746</v>
      </c>
      <c r="C1580" s="10"/>
      <c r="D1580" s="11" t="s">
        <v>17289</v>
      </c>
      <c r="E1580" s="197" t="s">
        <v>13</v>
      </c>
      <c r="F1580" s="6"/>
      <c r="G1580" s="6"/>
      <c r="H1580" s="198">
        <v>104138.1</v>
      </c>
      <c r="I1580" s="6" t="s">
        <v>4268</v>
      </c>
      <c r="J1580" s="6"/>
      <c r="K1580" s="197"/>
    </row>
    <row r="1581" spans="1:11" ht="31.5">
      <c r="A1581" s="3" t="s">
        <v>16449</v>
      </c>
      <c r="B1581" s="5">
        <v>271666</v>
      </c>
      <c r="C1581" s="10"/>
      <c r="D1581" s="11" t="s">
        <v>17290</v>
      </c>
      <c r="E1581" s="197"/>
      <c r="F1581" s="6"/>
      <c r="G1581" s="6"/>
      <c r="H1581" s="197"/>
      <c r="I1581" s="6" t="s">
        <v>4268</v>
      </c>
      <c r="J1581" s="6"/>
      <c r="K1581" s="197"/>
    </row>
    <row r="1582" spans="1:11" ht="31.5">
      <c r="A1582" s="3" t="s">
        <v>16449</v>
      </c>
      <c r="B1582" s="5">
        <v>271665</v>
      </c>
      <c r="C1582" s="10"/>
      <c r="D1582" s="11" t="s">
        <v>17291</v>
      </c>
      <c r="E1582" s="197"/>
      <c r="F1582" s="6"/>
      <c r="G1582" s="6"/>
      <c r="H1582" s="197"/>
      <c r="I1582" s="6" t="s">
        <v>4268</v>
      </c>
      <c r="J1582" s="6"/>
      <c r="K1582" s="197"/>
    </row>
    <row r="1583" spans="1:11" ht="31.5">
      <c r="A1583" s="3" t="s">
        <v>16449</v>
      </c>
      <c r="B1583" s="5">
        <v>271196</v>
      </c>
      <c r="C1583" s="10"/>
      <c r="D1583" s="11" t="s">
        <v>17292</v>
      </c>
      <c r="E1583" s="197" t="s">
        <v>13</v>
      </c>
      <c r="F1583" s="6"/>
      <c r="G1583" s="6"/>
      <c r="H1583" s="198">
        <v>112117.50000000001</v>
      </c>
      <c r="I1583" s="6" t="s">
        <v>4268</v>
      </c>
      <c r="J1583" s="6"/>
      <c r="K1583" s="197"/>
    </row>
    <row r="1584" spans="1:11" ht="31.5">
      <c r="A1584" s="3" t="s">
        <v>16449</v>
      </c>
      <c r="B1584" s="5">
        <v>271195</v>
      </c>
      <c r="C1584" s="10"/>
      <c r="D1584" s="11" t="s">
        <v>17293</v>
      </c>
      <c r="E1584" s="197"/>
      <c r="F1584" s="6"/>
      <c r="G1584" s="6"/>
      <c r="H1584" s="197"/>
      <c r="I1584" s="6" t="s">
        <v>4268</v>
      </c>
      <c r="J1584" s="6"/>
      <c r="K1584" s="197"/>
    </row>
    <row r="1585" spans="1:11" ht="31.5">
      <c r="A1585" s="3" t="s">
        <v>16449</v>
      </c>
      <c r="B1585" s="5">
        <v>271690</v>
      </c>
      <c r="C1585" s="10"/>
      <c r="D1585" s="11" t="s">
        <v>17294</v>
      </c>
      <c r="E1585" s="197" t="s">
        <v>13</v>
      </c>
      <c r="F1585" s="6"/>
      <c r="G1585" s="6"/>
      <c r="H1585" s="198">
        <v>129867.1</v>
      </c>
      <c r="I1585" s="6" t="s">
        <v>4268</v>
      </c>
      <c r="J1585" s="6"/>
      <c r="K1585" s="197"/>
    </row>
    <row r="1586" spans="1:11" ht="31.5">
      <c r="A1586" s="3" t="s">
        <v>16449</v>
      </c>
      <c r="B1586" s="5">
        <v>271687</v>
      </c>
      <c r="C1586" s="10"/>
      <c r="D1586" s="11" t="s">
        <v>17295</v>
      </c>
      <c r="E1586" s="197"/>
      <c r="F1586" s="6"/>
      <c r="G1586" s="6"/>
      <c r="H1586" s="197"/>
      <c r="I1586" s="6" t="s">
        <v>4268</v>
      </c>
      <c r="J1586" s="6"/>
      <c r="K1586" s="197"/>
    </row>
    <row r="1587" spans="1:11" ht="31.5">
      <c r="A1587" s="3" t="s">
        <v>16449</v>
      </c>
      <c r="B1587" s="5">
        <v>271688</v>
      </c>
      <c r="C1587" s="10"/>
      <c r="D1587" s="11" t="s">
        <v>17296</v>
      </c>
      <c r="E1587" s="197"/>
      <c r="F1587" s="6"/>
      <c r="G1587" s="6"/>
      <c r="H1587" s="197"/>
      <c r="I1587" s="6" t="s">
        <v>4268</v>
      </c>
      <c r="J1587" s="6"/>
      <c r="K1587" s="197"/>
    </row>
    <row r="1588" spans="1:11" ht="31.5">
      <c r="A1588" s="3" t="s">
        <v>16449</v>
      </c>
      <c r="B1588" s="5">
        <v>271689</v>
      </c>
      <c r="C1588" s="10"/>
      <c r="D1588" s="11" t="s">
        <v>17297</v>
      </c>
      <c r="E1588" s="197"/>
      <c r="F1588" s="6"/>
      <c r="G1588" s="6"/>
      <c r="H1588" s="197"/>
      <c r="I1588" s="6" t="s">
        <v>4268</v>
      </c>
      <c r="J1588" s="6"/>
      <c r="K1588" s="197"/>
    </row>
    <row r="1589" spans="1:11" ht="31.5">
      <c r="A1589" s="3" t="s">
        <v>16449</v>
      </c>
      <c r="B1589" s="5">
        <v>271682</v>
      </c>
      <c r="C1589" s="10"/>
      <c r="D1589" s="11" t="s">
        <v>17298</v>
      </c>
      <c r="E1589" s="197"/>
      <c r="F1589" s="6"/>
      <c r="G1589" s="6"/>
      <c r="H1589" s="197"/>
      <c r="I1589" s="6" t="s">
        <v>4268</v>
      </c>
      <c r="J1589" s="6"/>
      <c r="K1589" s="197"/>
    </row>
    <row r="1590" spans="1:11" ht="31.5">
      <c r="A1590" s="3" t="s">
        <v>16449</v>
      </c>
      <c r="B1590" s="5">
        <v>271684</v>
      </c>
      <c r="C1590" s="10"/>
      <c r="D1590" s="11" t="s">
        <v>17299</v>
      </c>
      <c r="E1590" s="197"/>
      <c r="F1590" s="6"/>
      <c r="G1590" s="6"/>
      <c r="H1590" s="197"/>
      <c r="I1590" s="6" t="s">
        <v>4268</v>
      </c>
      <c r="J1590" s="6"/>
      <c r="K1590" s="197"/>
    </row>
    <row r="1591" spans="1:11" ht="31.5">
      <c r="A1591" s="3" t="s">
        <v>16449</v>
      </c>
      <c r="B1591" s="5">
        <v>271810</v>
      </c>
      <c r="C1591" s="10"/>
      <c r="D1591" s="11" t="s">
        <v>17300</v>
      </c>
      <c r="E1591" s="197"/>
      <c r="F1591" s="6"/>
      <c r="G1591" s="6"/>
      <c r="H1591" s="197"/>
      <c r="I1591" s="6" t="s">
        <v>4268</v>
      </c>
      <c r="J1591" s="6"/>
      <c r="K1591" s="197"/>
    </row>
    <row r="1592" spans="1:11" ht="31.5">
      <c r="A1592" s="3" t="s">
        <v>16449</v>
      </c>
      <c r="B1592" s="5">
        <v>271681</v>
      </c>
      <c r="C1592" s="10"/>
      <c r="D1592" s="11" t="s">
        <v>17301</v>
      </c>
      <c r="E1592" s="197" t="s">
        <v>13</v>
      </c>
      <c r="F1592" s="6"/>
      <c r="G1592" s="6"/>
      <c r="H1592" s="198">
        <v>132871.20000000001</v>
      </c>
      <c r="I1592" s="6" t="s">
        <v>4268</v>
      </c>
      <c r="J1592" s="6"/>
      <c r="K1592" s="197"/>
    </row>
    <row r="1593" spans="1:11" ht="31.5">
      <c r="A1593" s="3" t="s">
        <v>16449</v>
      </c>
      <c r="B1593" s="5">
        <v>271683</v>
      </c>
      <c r="C1593" s="10"/>
      <c r="D1593" s="11" t="s">
        <v>17302</v>
      </c>
      <c r="E1593" s="197"/>
      <c r="F1593" s="6"/>
      <c r="G1593" s="6"/>
      <c r="H1593" s="197"/>
      <c r="I1593" s="6" t="s">
        <v>4268</v>
      </c>
      <c r="J1593" s="6"/>
      <c r="K1593" s="197"/>
    </row>
    <row r="1594" spans="1:11" ht="31.5">
      <c r="A1594" s="3" t="s">
        <v>16449</v>
      </c>
      <c r="B1594" s="5">
        <v>271808</v>
      </c>
      <c r="C1594" s="10"/>
      <c r="D1594" s="11" t="s">
        <v>17303</v>
      </c>
      <c r="E1594" s="197"/>
      <c r="F1594" s="6"/>
      <c r="G1594" s="6"/>
      <c r="H1594" s="197"/>
      <c r="I1594" s="6" t="s">
        <v>4268</v>
      </c>
      <c r="J1594" s="6"/>
      <c r="K1594" s="197"/>
    </row>
    <row r="1595" spans="1:11" ht="31.5">
      <c r="A1595" s="3" t="s">
        <v>16449</v>
      </c>
      <c r="B1595" s="5">
        <v>271809</v>
      </c>
      <c r="C1595" s="10"/>
      <c r="D1595" s="11" t="s">
        <v>17304</v>
      </c>
      <c r="E1595" s="197"/>
      <c r="F1595" s="6"/>
      <c r="G1595" s="6"/>
      <c r="H1595" s="197"/>
      <c r="I1595" s="6" t="s">
        <v>4268</v>
      </c>
      <c r="J1595" s="6"/>
      <c r="K1595" s="197"/>
    </row>
    <row r="1596" spans="1:11" ht="31.5">
      <c r="A1596" s="3" t="s">
        <v>16449</v>
      </c>
      <c r="B1596" s="5">
        <v>271807</v>
      </c>
      <c r="C1596" s="10"/>
      <c r="D1596" s="11" t="s">
        <v>17305</v>
      </c>
      <c r="E1596" s="197"/>
      <c r="F1596" s="6"/>
      <c r="G1596" s="6"/>
      <c r="H1596" s="197"/>
      <c r="I1596" s="6" t="s">
        <v>4268</v>
      </c>
      <c r="J1596" s="6"/>
      <c r="K1596" s="197"/>
    </row>
    <row r="1597" spans="1:11" ht="31.5">
      <c r="A1597" s="3" t="s">
        <v>16449</v>
      </c>
      <c r="B1597" s="5">
        <v>271802</v>
      </c>
      <c r="C1597" s="10"/>
      <c r="D1597" s="11" t="s">
        <v>17306</v>
      </c>
      <c r="E1597" s="197"/>
      <c r="F1597" s="6"/>
      <c r="G1597" s="6"/>
      <c r="H1597" s="197"/>
      <c r="I1597" s="6" t="s">
        <v>4268</v>
      </c>
      <c r="J1597" s="6"/>
      <c r="K1597" s="197"/>
    </row>
    <row r="1598" spans="1:11" ht="31.5">
      <c r="A1598" s="3" t="s">
        <v>16449</v>
      </c>
      <c r="B1598" s="5">
        <v>271804</v>
      </c>
      <c r="C1598" s="10"/>
      <c r="D1598" s="11" t="s">
        <v>17307</v>
      </c>
      <c r="E1598" s="197"/>
      <c r="F1598" s="6"/>
      <c r="G1598" s="6"/>
      <c r="H1598" s="197"/>
      <c r="I1598" s="6" t="s">
        <v>4268</v>
      </c>
      <c r="J1598" s="6"/>
      <c r="K1598" s="197"/>
    </row>
    <row r="1599" spans="1:11" ht="31.5">
      <c r="A1599" s="3" t="s">
        <v>16449</v>
      </c>
      <c r="B1599" s="5">
        <v>271801</v>
      </c>
      <c r="C1599" s="10"/>
      <c r="D1599" s="11" t="s">
        <v>17308</v>
      </c>
      <c r="E1599" s="197"/>
      <c r="F1599" s="6"/>
      <c r="G1599" s="6"/>
      <c r="H1599" s="197"/>
      <c r="I1599" s="6" t="s">
        <v>4268</v>
      </c>
      <c r="J1599" s="6"/>
      <c r="K1599" s="197"/>
    </row>
    <row r="1600" spans="1:11" ht="31.5">
      <c r="A1600" s="3" t="s">
        <v>16449</v>
      </c>
      <c r="B1600" s="5">
        <v>271803</v>
      </c>
      <c r="C1600" s="10"/>
      <c r="D1600" s="11" t="s">
        <v>17309</v>
      </c>
      <c r="E1600" s="197" t="s">
        <v>13</v>
      </c>
      <c r="F1600" s="6"/>
      <c r="G1600" s="6"/>
      <c r="H1600" s="198">
        <v>134488.20000000001</v>
      </c>
      <c r="I1600" s="6" t="s">
        <v>4268</v>
      </c>
      <c r="J1600" s="6"/>
      <c r="K1600" s="197"/>
    </row>
    <row r="1601" spans="1:11" ht="31.5">
      <c r="A1601" s="3" t="s">
        <v>16449</v>
      </c>
      <c r="B1601" s="5">
        <v>271434</v>
      </c>
      <c r="C1601" s="10"/>
      <c r="D1601" s="11" t="s">
        <v>17310</v>
      </c>
      <c r="E1601" s="197"/>
      <c r="F1601" s="6"/>
      <c r="G1601" s="6"/>
      <c r="H1601" s="197"/>
      <c r="I1601" s="6" t="s">
        <v>4268</v>
      </c>
      <c r="J1601" s="6"/>
      <c r="K1601" s="197"/>
    </row>
    <row r="1602" spans="1:11" ht="31.5">
      <c r="A1602" s="3" t="s">
        <v>16449</v>
      </c>
      <c r="B1602" s="5">
        <v>271433</v>
      </c>
      <c r="C1602" s="10"/>
      <c r="D1602" s="11" t="s">
        <v>17311</v>
      </c>
      <c r="E1602" s="197"/>
      <c r="F1602" s="6"/>
      <c r="G1602" s="6"/>
      <c r="H1602" s="197"/>
      <c r="I1602" s="6" t="s">
        <v>4268</v>
      </c>
      <c r="J1602" s="6"/>
      <c r="K1602" s="197"/>
    </row>
    <row r="1603" spans="1:11" ht="31.5">
      <c r="A1603" s="3" t="s">
        <v>16449</v>
      </c>
      <c r="B1603" s="5">
        <v>271438</v>
      </c>
      <c r="C1603" s="10"/>
      <c r="D1603" s="11" t="s">
        <v>17312</v>
      </c>
      <c r="E1603" s="197" t="s">
        <v>13</v>
      </c>
      <c r="F1603" s="6"/>
      <c r="G1603" s="6"/>
      <c r="H1603" s="198">
        <v>137760.70000000001</v>
      </c>
      <c r="I1603" s="6" t="s">
        <v>4268</v>
      </c>
      <c r="J1603" s="6"/>
      <c r="K1603" s="197"/>
    </row>
    <row r="1604" spans="1:11" ht="31.5">
      <c r="A1604" s="3" t="s">
        <v>16449</v>
      </c>
      <c r="B1604" s="5">
        <v>271436</v>
      </c>
      <c r="C1604" s="10"/>
      <c r="D1604" s="11" t="s">
        <v>17313</v>
      </c>
      <c r="E1604" s="197"/>
      <c r="F1604" s="6"/>
      <c r="G1604" s="6"/>
      <c r="H1604" s="197"/>
      <c r="I1604" s="6" t="s">
        <v>4268</v>
      </c>
      <c r="J1604" s="6"/>
      <c r="K1604" s="197"/>
    </row>
    <row r="1605" spans="1:11" ht="31.5">
      <c r="A1605" s="3" t="s">
        <v>16449</v>
      </c>
      <c r="B1605" s="5">
        <v>271686</v>
      </c>
      <c r="C1605" s="10"/>
      <c r="D1605" s="11" t="s">
        <v>17314</v>
      </c>
      <c r="E1605" s="197"/>
      <c r="F1605" s="6"/>
      <c r="G1605" s="6"/>
      <c r="H1605" s="197"/>
      <c r="I1605" s="6" t="s">
        <v>4268</v>
      </c>
      <c r="J1605" s="6"/>
      <c r="K1605" s="197"/>
    </row>
    <row r="1606" spans="1:11" ht="31.5">
      <c r="A1606" s="3" t="s">
        <v>16449</v>
      </c>
      <c r="B1606" s="5">
        <v>271220</v>
      </c>
      <c r="C1606" s="10"/>
      <c r="D1606" s="11" t="s">
        <v>17315</v>
      </c>
      <c r="E1606" s="197"/>
      <c r="F1606" s="6"/>
      <c r="G1606" s="6"/>
      <c r="H1606" s="197"/>
      <c r="I1606" s="6" t="s">
        <v>4268</v>
      </c>
      <c r="J1606" s="6"/>
      <c r="K1606" s="197"/>
    </row>
    <row r="1607" spans="1:11" ht="31.5">
      <c r="A1607" s="3" t="s">
        <v>16449</v>
      </c>
      <c r="B1607" s="5">
        <v>271223</v>
      </c>
      <c r="C1607" s="10"/>
      <c r="D1607" s="11" t="s">
        <v>17316</v>
      </c>
      <c r="E1607" s="197"/>
      <c r="F1607" s="6"/>
      <c r="G1607" s="6"/>
      <c r="H1607" s="197"/>
      <c r="I1607" s="6" t="s">
        <v>4268</v>
      </c>
      <c r="J1607" s="6"/>
      <c r="K1607" s="197"/>
    </row>
    <row r="1608" spans="1:11" ht="31.5">
      <c r="A1608" s="3" t="s">
        <v>16449</v>
      </c>
      <c r="B1608" s="5">
        <v>271219</v>
      </c>
      <c r="C1608" s="10"/>
      <c r="D1608" s="11" t="s">
        <v>17317</v>
      </c>
      <c r="E1608" s="197"/>
      <c r="F1608" s="6"/>
      <c r="G1608" s="6"/>
      <c r="H1608" s="197"/>
      <c r="I1608" s="6" t="s">
        <v>4268</v>
      </c>
      <c r="J1608" s="6"/>
      <c r="K1608" s="197"/>
    </row>
    <row r="1609" spans="1:11" ht="31.5">
      <c r="A1609" s="3" t="s">
        <v>16449</v>
      </c>
      <c r="B1609" s="5">
        <v>271280</v>
      </c>
      <c r="C1609" s="10"/>
      <c r="D1609" s="11" t="s">
        <v>17318</v>
      </c>
      <c r="E1609" s="197"/>
      <c r="F1609" s="6"/>
      <c r="G1609" s="6"/>
      <c r="H1609" s="197"/>
      <c r="I1609" s="6" t="s">
        <v>4268</v>
      </c>
      <c r="J1609" s="6"/>
      <c r="K1609" s="197"/>
    </row>
    <row r="1610" spans="1:11" ht="31.5">
      <c r="A1610" s="3" t="s">
        <v>16449</v>
      </c>
      <c r="B1610" s="5">
        <v>271685</v>
      </c>
      <c r="C1610" s="10"/>
      <c r="D1610" s="11" t="s">
        <v>17319</v>
      </c>
      <c r="E1610" s="197"/>
      <c r="F1610" s="6"/>
      <c r="G1610" s="6"/>
      <c r="H1610" s="197"/>
      <c r="I1610" s="6" t="s">
        <v>4268</v>
      </c>
      <c r="J1610" s="6"/>
      <c r="K1610" s="197"/>
    </row>
    <row r="1611" spans="1:11" ht="31.5">
      <c r="A1611" s="3" t="s">
        <v>16449</v>
      </c>
      <c r="B1611" s="5">
        <v>271222</v>
      </c>
      <c r="C1611" s="10"/>
      <c r="D1611" s="11" t="s">
        <v>17320</v>
      </c>
      <c r="E1611" s="197"/>
      <c r="F1611" s="6"/>
      <c r="G1611" s="6"/>
      <c r="H1611" s="197"/>
      <c r="I1611" s="6" t="s">
        <v>4268</v>
      </c>
      <c r="J1611" s="6"/>
      <c r="K1611" s="197"/>
    </row>
    <row r="1612" spans="1:11" ht="31.5">
      <c r="A1612" s="3" t="s">
        <v>16449</v>
      </c>
      <c r="B1612" s="5">
        <v>271198</v>
      </c>
      <c r="C1612" s="10"/>
      <c r="D1612" s="11" t="s">
        <v>17321</v>
      </c>
      <c r="E1612" s="197"/>
      <c r="F1612" s="6"/>
      <c r="G1612" s="6"/>
      <c r="H1612" s="197"/>
      <c r="I1612" s="6" t="s">
        <v>4268</v>
      </c>
      <c r="J1612" s="6"/>
      <c r="K1612" s="197"/>
    </row>
    <row r="1613" spans="1:11" ht="31.5">
      <c r="A1613" s="3" t="s">
        <v>16449</v>
      </c>
      <c r="B1613" s="5">
        <v>271279</v>
      </c>
      <c r="C1613" s="10"/>
      <c r="D1613" s="11" t="s">
        <v>17322</v>
      </c>
      <c r="E1613" s="197"/>
      <c r="F1613" s="6"/>
      <c r="G1613" s="6"/>
      <c r="H1613" s="197"/>
      <c r="I1613" s="6" t="s">
        <v>4268</v>
      </c>
      <c r="J1613" s="6"/>
      <c r="K1613" s="197"/>
    </row>
    <row r="1614" spans="1:11" ht="31.5">
      <c r="A1614" s="3" t="s">
        <v>16449</v>
      </c>
      <c r="B1614" s="5">
        <v>271224</v>
      </c>
      <c r="C1614" s="10"/>
      <c r="D1614" s="11" t="s">
        <v>17323</v>
      </c>
      <c r="E1614" s="197" t="s">
        <v>13</v>
      </c>
      <c r="F1614" s="6"/>
      <c r="G1614" s="6"/>
      <c r="H1614" s="198">
        <v>140120.20000000001</v>
      </c>
      <c r="I1614" s="6" t="s">
        <v>4268</v>
      </c>
      <c r="J1614" s="6"/>
      <c r="K1614" s="197"/>
    </row>
    <row r="1615" spans="1:11" ht="31.5">
      <c r="A1615" s="3" t="s">
        <v>16449</v>
      </c>
      <c r="B1615" s="5">
        <v>271200</v>
      </c>
      <c r="C1615" s="10"/>
      <c r="D1615" s="11" t="s">
        <v>17324</v>
      </c>
      <c r="E1615" s="197"/>
      <c r="F1615" s="6"/>
      <c r="G1615" s="6"/>
      <c r="H1615" s="197"/>
      <c r="I1615" s="6" t="s">
        <v>4268</v>
      </c>
      <c r="J1615" s="6"/>
      <c r="K1615" s="197"/>
    </row>
    <row r="1616" spans="1:11" ht="31.5">
      <c r="A1616" s="3" t="s">
        <v>16449</v>
      </c>
      <c r="B1616" s="5">
        <v>271806</v>
      </c>
      <c r="C1616" s="10"/>
      <c r="D1616" s="11" t="s">
        <v>17325</v>
      </c>
      <c r="E1616" s="197"/>
      <c r="F1616" s="6"/>
      <c r="G1616" s="6"/>
      <c r="H1616" s="197"/>
      <c r="I1616" s="6" t="s">
        <v>4268</v>
      </c>
      <c r="J1616" s="6"/>
      <c r="K1616" s="197"/>
    </row>
    <row r="1617" spans="1:11" ht="31.5">
      <c r="A1617" s="3" t="s">
        <v>16449</v>
      </c>
      <c r="B1617" s="5">
        <v>271282</v>
      </c>
      <c r="C1617" s="10"/>
      <c r="D1617" s="11" t="s">
        <v>17326</v>
      </c>
      <c r="E1617" s="197"/>
      <c r="F1617" s="6"/>
      <c r="G1617" s="6"/>
      <c r="H1617" s="197"/>
      <c r="I1617" s="6" t="s">
        <v>4268</v>
      </c>
      <c r="J1617" s="6"/>
      <c r="K1617" s="197"/>
    </row>
    <row r="1618" spans="1:11" ht="31.5">
      <c r="A1618" s="3" t="s">
        <v>16449</v>
      </c>
      <c r="B1618" s="5">
        <v>271805</v>
      </c>
      <c r="C1618" s="10"/>
      <c r="D1618" s="11" t="s">
        <v>17327</v>
      </c>
      <c r="E1618" s="197"/>
      <c r="F1618" s="6"/>
      <c r="G1618" s="6"/>
      <c r="H1618" s="197"/>
      <c r="I1618" s="6" t="s">
        <v>4268</v>
      </c>
      <c r="J1618" s="6"/>
      <c r="K1618" s="197"/>
    </row>
    <row r="1619" spans="1:11" ht="31.5">
      <c r="A1619" s="3" t="s">
        <v>16449</v>
      </c>
      <c r="B1619" s="5">
        <v>271284</v>
      </c>
      <c r="C1619" s="10"/>
      <c r="D1619" s="11" t="s">
        <v>17328</v>
      </c>
      <c r="E1619" s="197"/>
      <c r="F1619" s="6"/>
      <c r="G1619" s="6"/>
      <c r="H1619" s="197"/>
      <c r="I1619" s="6" t="s">
        <v>4268</v>
      </c>
      <c r="J1619" s="6"/>
      <c r="K1619" s="197"/>
    </row>
    <row r="1620" spans="1:11" ht="31.5">
      <c r="A1620" s="3" t="s">
        <v>16449</v>
      </c>
      <c r="B1620" s="5">
        <v>271321</v>
      </c>
      <c r="C1620" s="10"/>
      <c r="D1620" s="11" t="s">
        <v>17329</v>
      </c>
      <c r="E1620" s="6" t="s">
        <v>13</v>
      </c>
      <c r="F1620" s="6"/>
      <c r="G1620" s="6"/>
      <c r="H1620" s="32">
        <v>143781</v>
      </c>
      <c r="I1620" s="6" t="s">
        <v>4268</v>
      </c>
      <c r="J1620" s="6"/>
      <c r="K1620" s="6"/>
    </row>
    <row r="1621" spans="1:11" ht="31.5">
      <c r="A1621" s="3" t="s">
        <v>16449</v>
      </c>
      <c r="B1621" s="5">
        <v>271184</v>
      </c>
      <c r="C1621" s="10"/>
      <c r="D1621" s="11" t="s">
        <v>17330</v>
      </c>
      <c r="E1621" s="197" t="s">
        <v>13</v>
      </c>
      <c r="F1621" s="6"/>
      <c r="G1621" s="6"/>
      <c r="H1621" s="198">
        <v>150234.70000000001</v>
      </c>
      <c r="I1621" s="6" t="s">
        <v>4268</v>
      </c>
      <c r="J1621" s="6"/>
      <c r="K1621" s="197"/>
    </row>
    <row r="1622" spans="1:11" ht="31.5">
      <c r="A1622" s="3" t="s">
        <v>16449</v>
      </c>
      <c r="B1622" s="5">
        <v>271183</v>
      </c>
      <c r="C1622" s="10"/>
      <c r="D1622" s="11" t="s">
        <v>17331</v>
      </c>
      <c r="E1622" s="197"/>
      <c r="F1622" s="6"/>
      <c r="G1622" s="6"/>
      <c r="H1622" s="197"/>
      <c r="I1622" s="6" t="s">
        <v>4268</v>
      </c>
      <c r="J1622" s="6"/>
      <c r="K1622" s="197"/>
    </row>
    <row r="1623" spans="1:11" ht="31.5">
      <c r="A1623" s="3" t="s">
        <v>16449</v>
      </c>
      <c r="B1623" s="5">
        <v>271186</v>
      </c>
      <c r="C1623" s="10"/>
      <c r="D1623" s="11" t="s">
        <v>17332</v>
      </c>
      <c r="E1623" s="197"/>
      <c r="F1623" s="6"/>
      <c r="G1623" s="6"/>
      <c r="H1623" s="197"/>
      <c r="I1623" s="6" t="s">
        <v>4268</v>
      </c>
      <c r="J1623" s="6"/>
      <c r="K1623" s="197"/>
    </row>
    <row r="1624" spans="1:11" ht="31.5">
      <c r="A1624" s="3" t="s">
        <v>16449</v>
      </c>
      <c r="B1624" s="5">
        <v>271188</v>
      </c>
      <c r="C1624" s="10"/>
      <c r="D1624" s="11" t="s">
        <v>17333</v>
      </c>
      <c r="E1624" s="197"/>
      <c r="F1624" s="6"/>
      <c r="G1624" s="6"/>
      <c r="H1624" s="197"/>
      <c r="I1624" s="6" t="s">
        <v>4268</v>
      </c>
      <c r="J1624" s="6"/>
      <c r="K1624" s="197"/>
    </row>
    <row r="1625" spans="1:11" ht="31.5">
      <c r="A1625" s="3" t="s">
        <v>16449</v>
      </c>
      <c r="B1625" s="5">
        <v>271331</v>
      </c>
      <c r="C1625" s="10"/>
      <c r="D1625" s="11" t="s">
        <v>17334</v>
      </c>
      <c r="E1625" s="197" t="s">
        <v>13</v>
      </c>
      <c r="F1625" s="6"/>
      <c r="G1625" s="6"/>
      <c r="H1625" s="198">
        <v>155586.20000000001</v>
      </c>
      <c r="I1625" s="6" t="s">
        <v>4268</v>
      </c>
      <c r="J1625" s="6"/>
      <c r="K1625" s="197"/>
    </row>
    <row r="1626" spans="1:11" ht="31.5">
      <c r="A1626" s="3" t="s">
        <v>16449</v>
      </c>
      <c r="B1626" s="5">
        <v>271322</v>
      </c>
      <c r="C1626" s="10"/>
      <c r="D1626" s="11" t="s">
        <v>17335</v>
      </c>
      <c r="E1626" s="197"/>
      <c r="F1626" s="6"/>
      <c r="G1626" s="6"/>
      <c r="H1626" s="197"/>
      <c r="I1626" s="6" t="s">
        <v>4268</v>
      </c>
      <c r="J1626" s="6"/>
      <c r="K1626" s="197"/>
    </row>
    <row r="1627" spans="1:11" ht="31.5">
      <c r="A1627" s="3" t="s">
        <v>16449</v>
      </c>
      <c r="B1627" s="5">
        <v>271323</v>
      </c>
      <c r="C1627" s="10"/>
      <c r="D1627" s="11" t="s">
        <v>17336</v>
      </c>
      <c r="E1627" s="197" t="s">
        <v>13</v>
      </c>
      <c r="F1627" s="6"/>
      <c r="G1627" s="6"/>
      <c r="H1627" s="198">
        <v>158073.30000000002</v>
      </c>
      <c r="I1627" s="6" t="s">
        <v>4268</v>
      </c>
      <c r="J1627" s="6"/>
      <c r="K1627" s="197"/>
    </row>
    <row r="1628" spans="1:11" ht="31.5">
      <c r="A1628" s="3" t="s">
        <v>16449</v>
      </c>
      <c r="B1628" s="5">
        <v>271324</v>
      </c>
      <c r="C1628" s="10"/>
      <c r="D1628" s="11" t="s">
        <v>17337</v>
      </c>
      <c r="E1628" s="197"/>
      <c r="F1628" s="6"/>
      <c r="G1628" s="6"/>
      <c r="H1628" s="197"/>
      <c r="I1628" s="6" t="s">
        <v>4268</v>
      </c>
      <c r="J1628" s="6"/>
      <c r="K1628" s="197"/>
    </row>
    <row r="1629" spans="1:11" ht="31.5">
      <c r="A1629" s="3" t="s">
        <v>16449</v>
      </c>
      <c r="B1629" s="5">
        <v>271325</v>
      </c>
      <c r="C1629" s="10"/>
      <c r="D1629" s="11" t="s">
        <v>17338</v>
      </c>
      <c r="E1629" s="197"/>
      <c r="F1629" s="6"/>
      <c r="G1629" s="6"/>
      <c r="H1629" s="197"/>
      <c r="I1629" s="6" t="s">
        <v>4268</v>
      </c>
      <c r="J1629" s="6"/>
      <c r="K1629" s="197"/>
    </row>
    <row r="1630" spans="1:11" ht="31.5">
      <c r="A1630" s="3" t="s">
        <v>16449</v>
      </c>
      <c r="B1630" s="5">
        <v>271332</v>
      </c>
      <c r="C1630" s="10"/>
      <c r="D1630" s="11" t="s">
        <v>17339</v>
      </c>
      <c r="E1630" s="197" t="s">
        <v>13</v>
      </c>
      <c r="F1630" s="6"/>
      <c r="G1630" s="6"/>
      <c r="H1630" s="198">
        <v>169802.6</v>
      </c>
      <c r="I1630" s="6" t="s">
        <v>4268</v>
      </c>
      <c r="J1630" s="6"/>
      <c r="K1630" s="197"/>
    </row>
    <row r="1631" spans="1:11" ht="31.5">
      <c r="A1631" s="3" t="s">
        <v>16449</v>
      </c>
      <c r="B1631" s="5">
        <v>271333</v>
      </c>
      <c r="C1631" s="10"/>
      <c r="D1631" s="11" t="s">
        <v>17340</v>
      </c>
      <c r="E1631" s="197"/>
      <c r="F1631" s="6"/>
      <c r="G1631" s="6"/>
      <c r="H1631" s="197"/>
      <c r="I1631" s="6" t="s">
        <v>4268</v>
      </c>
      <c r="J1631" s="6"/>
      <c r="K1631" s="197"/>
    </row>
    <row r="1632" spans="1:11" ht="31.5">
      <c r="A1632" s="3" t="s">
        <v>16449</v>
      </c>
      <c r="B1632" s="5">
        <v>271334</v>
      </c>
      <c r="C1632" s="10"/>
      <c r="D1632" s="11" t="s">
        <v>17341</v>
      </c>
      <c r="E1632" s="197"/>
      <c r="F1632" s="6"/>
      <c r="G1632" s="6"/>
      <c r="H1632" s="197"/>
      <c r="I1632" s="6" t="s">
        <v>4268</v>
      </c>
      <c r="J1632" s="6"/>
      <c r="K1632" s="197"/>
    </row>
    <row r="1633" spans="1:11" ht="31.5">
      <c r="A1633" s="3" t="s">
        <v>16449</v>
      </c>
      <c r="B1633" s="5">
        <v>271335</v>
      </c>
      <c r="C1633" s="10"/>
      <c r="D1633" s="11" t="s">
        <v>17342</v>
      </c>
      <c r="E1633" s="197"/>
      <c r="F1633" s="6"/>
      <c r="G1633" s="6"/>
      <c r="H1633" s="197"/>
      <c r="I1633" s="6" t="s">
        <v>4268</v>
      </c>
      <c r="J1633" s="6"/>
      <c r="K1633" s="197"/>
    </row>
    <row r="1634" spans="1:11" ht="47.25">
      <c r="A1634" s="3" t="s">
        <v>16449</v>
      </c>
      <c r="B1634" s="5">
        <v>271459</v>
      </c>
      <c r="C1634" s="10"/>
      <c r="D1634" s="11" t="s">
        <v>17343</v>
      </c>
      <c r="E1634" s="197" t="s">
        <v>13</v>
      </c>
      <c r="F1634" s="6"/>
      <c r="G1634" s="6"/>
      <c r="H1634" s="198">
        <v>177829.30000000002</v>
      </c>
      <c r="I1634" s="6" t="s">
        <v>4268</v>
      </c>
      <c r="J1634" s="6"/>
      <c r="K1634" s="197"/>
    </row>
    <row r="1635" spans="1:11" ht="31.5">
      <c r="A1635" s="3" t="s">
        <v>16449</v>
      </c>
      <c r="B1635" s="5">
        <v>271234</v>
      </c>
      <c r="C1635" s="10"/>
      <c r="D1635" s="11" t="s">
        <v>17344</v>
      </c>
      <c r="E1635" s="197"/>
      <c r="F1635" s="6"/>
      <c r="G1635" s="6"/>
      <c r="H1635" s="197"/>
      <c r="I1635" s="6" t="s">
        <v>4268</v>
      </c>
      <c r="J1635" s="6"/>
      <c r="K1635" s="197"/>
    </row>
    <row r="1636" spans="1:11" ht="31.5">
      <c r="A1636" s="3" t="s">
        <v>16449</v>
      </c>
      <c r="B1636" s="5">
        <v>271304</v>
      </c>
      <c r="C1636" s="10"/>
      <c r="D1636" s="11" t="s">
        <v>17345</v>
      </c>
      <c r="E1636" s="197"/>
      <c r="F1636" s="6"/>
      <c r="G1636" s="6"/>
      <c r="H1636" s="197"/>
      <c r="I1636" s="6" t="s">
        <v>4268</v>
      </c>
      <c r="J1636" s="6"/>
      <c r="K1636" s="197"/>
    </row>
    <row r="1637" spans="1:11" ht="31.5">
      <c r="A1637" s="3" t="s">
        <v>16449</v>
      </c>
      <c r="B1637" s="5">
        <v>271307</v>
      </c>
      <c r="C1637" s="10"/>
      <c r="D1637" s="11" t="s">
        <v>17346</v>
      </c>
      <c r="E1637" s="197" t="s">
        <v>13</v>
      </c>
      <c r="F1637" s="6"/>
      <c r="G1637" s="6"/>
      <c r="H1637" s="198">
        <v>181649.6</v>
      </c>
      <c r="I1637" s="6" t="s">
        <v>4268</v>
      </c>
      <c r="J1637" s="6"/>
      <c r="K1637" s="197"/>
    </row>
    <row r="1638" spans="1:11" ht="31.5">
      <c r="A1638" s="3" t="s">
        <v>16449</v>
      </c>
      <c r="B1638" s="5">
        <v>271306</v>
      </c>
      <c r="C1638" s="10"/>
      <c r="D1638" s="11" t="s">
        <v>17347</v>
      </c>
      <c r="E1638" s="197"/>
      <c r="F1638" s="6"/>
      <c r="G1638" s="6"/>
      <c r="H1638" s="197"/>
      <c r="I1638" s="6" t="s">
        <v>4268</v>
      </c>
      <c r="J1638" s="6"/>
      <c r="K1638" s="197"/>
    </row>
    <row r="1639" spans="1:11" ht="31.5">
      <c r="A1639" s="3" t="s">
        <v>16449</v>
      </c>
      <c r="B1639" s="5">
        <v>271308</v>
      </c>
      <c r="C1639" s="10"/>
      <c r="D1639" s="11" t="s">
        <v>17348</v>
      </c>
      <c r="E1639" s="197"/>
      <c r="F1639" s="6"/>
      <c r="G1639" s="6"/>
      <c r="H1639" s="197"/>
      <c r="I1639" s="6" t="s">
        <v>4268</v>
      </c>
      <c r="J1639" s="6"/>
      <c r="K1639" s="197"/>
    </row>
    <row r="1640" spans="1:11" ht="31.5">
      <c r="A1640" s="3" t="s">
        <v>16449</v>
      </c>
      <c r="B1640" s="5">
        <v>271341</v>
      </c>
      <c r="C1640" s="10"/>
      <c r="D1640" s="11" t="s">
        <v>17349</v>
      </c>
      <c r="E1640" s="197" t="s">
        <v>13</v>
      </c>
      <c r="F1640" s="6"/>
      <c r="G1640" s="6"/>
      <c r="H1640" s="198">
        <v>190962.2</v>
      </c>
      <c r="I1640" s="6" t="s">
        <v>4268</v>
      </c>
      <c r="J1640" s="6"/>
      <c r="K1640" s="197"/>
    </row>
    <row r="1641" spans="1:11" ht="31.5">
      <c r="A1641" s="3" t="s">
        <v>16449</v>
      </c>
      <c r="B1641" s="5">
        <v>271381</v>
      </c>
      <c r="C1641" s="10"/>
      <c r="D1641" s="11" t="s">
        <v>17350</v>
      </c>
      <c r="E1641" s="197"/>
      <c r="F1641" s="6"/>
      <c r="G1641" s="6"/>
      <c r="H1641" s="197"/>
      <c r="I1641" s="6" t="s">
        <v>4268</v>
      </c>
      <c r="J1641" s="6"/>
      <c r="K1641" s="197"/>
    </row>
    <row r="1642" spans="1:11" ht="31.5">
      <c r="A1642" s="3" t="s">
        <v>16449</v>
      </c>
      <c r="B1642" s="5">
        <v>268935</v>
      </c>
      <c r="C1642" s="10"/>
      <c r="D1642" s="11" t="s">
        <v>17351</v>
      </c>
      <c r="E1642" s="197" t="s">
        <v>13</v>
      </c>
      <c r="F1642" s="6"/>
      <c r="G1642" s="6"/>
      <c r="H1642" s="198">
        <v>199089.00000000003</v>
      </c>
      <c r="I1642" s="6" t="s">
        <v>4268</v>
      </c>
      <c r="J1642" s="6"/>
      <c r="K1642" s="197"/>
    </row>
    <row r="1643" spans="1:11" ht="31.5">
      <c r="A1643" s="3" t="s">
        <v>16449</v>
      </c>
      <c r="B1643" s="5">
        <v>269233</v>
      </c>
      <c r="C1643" s="10"/>
      <c r="D1643" s="11" t="s">
        <v>17352</v>
      </c>
      <c r="E1643" s="197"/>
      <c r="F1643" s="6"/>
      <c r="G1643" s="6"/>
      <c r="H1643" s="197"/>
      <c r="I1643" s="6" t="s">
        <v>4268</v>
      </c>
      <c r="J1643" s="6"/>
      <c r="K1643" s="197"/>
    </row>
    <row r="1644" spans="1:11" ht="31.5">
      <c r="A1644" s="3" t="s">
        <v>16449</v>
      </c>
      <c r="B1644" s="5">
        <v>268937</v>
      </c>
      <c r="C1644" s="10"/>
      <c r="D1644" s="11" t="s">
        <v>17353</v>
      </c>
      <c r="E1644" s="197"/>
      <c r="F1644" s="6"/>
      <c r="G1644" s="6"/>
      <c r="H1644" s="197"/>
      <c r="I1644" s="6" t="s">
        <v>4268</v>
      </c>
      <c r="J1644" s="6"/>
      <c r="K1644" s="197"/>
    </row>
    <row r="1645" spans="1:11" ht="31.5">
      <c r="A1645" s="3" t="s">
        <v>16449</v>
      </c>
      <c r="B1645" s="5">
        <v>268938</v>
      </c>
      <c r="C1645" s="10"/>
      <c r="D1645" s="11" t="s">
        <v>17354</v>
      </c>
      <c r="E1645" s="197"/>
      <c r="F1645" s="6"/>
      <c r="G1645" s="6"/>
      <c r="H1645" s="197"/>
      <c r="I1645" s="6" t="s">
        <v>4268</v>
      </c>
      <c r="J1645" s="6"/>
      <c r="K1645" s="197"/>
    </row>
    <row r="1646" spans="1:11" ht="31.5">
      <c r="A1646" s="3" t="s">
        <v>16449</v>
      </c>
      <c r="B1646" s="5">
        <v>269235</v>
      </c>
      <c r="C1646" s="10"/>
      <c r="D1646" s="11" t="s">
        <v>17355</v>
      </c>
      <c r="E1646" s="197"/>
      <c r="F1646" s="6"/>
      <c r="G1646" s="6"/>
      <c r="H1646" s="197"/>
      <c r="I1646" s="6" t="s">
        <v>4268</v>
      </c>
      <c r="J1646" s="6"/>
      <c r="K1646" s="197"/>
    </row>
    <row r="1647" spans="1:11" ht="31.5">
      <c r="A1647" s="3" t="s">
        <v>16449</v>
      </c>
      <c r="B1647" s="5">
        <v>269236</v>
      </c>
      <c r="C1647" s="10"/>
      <c r="D1647" s="11" t="s">
        <v>17356</v>
      </c>
      <c r="E1647" s="197"/>
      <c r="F1647" s="6"/>
      <c r="G1647" s="6"/>
      <c r="H1647" s="197"/>
      <c r="I1647" s="6" t="s">
        <v>4268</v>
      </c>
      <c r="J1647" s="6"/>
      <c r="K1647" s="197"/>
    </row>
    <row r="1648" spans="1:11" ht="31.5">
      <c r="A1648" s="3" t="s">
        <v>16449</v>
      </c>
      <c r="B1648" s="5">
        <v>268936</v>
      </c>
      <c r="C1648" s="10"/>
      <c r="D1648" s="11" t="s">
        <v>17357</v>
      </c>
      <c r="E1648" s="197"/>
      <c r="F1648" s="6"/>
      <c r="G1648" s="6"/>
      <c r="H1648" s="197"/>
      <c r="I1648" s="6" t="s">
        <v>4268</v>
      </c>
      <c r="J1648" s="6"/>
      <c r="K1648" s="197"/>
    </row>
    <row r="1649" spans="1:11" ht="31.5">
      <c r="A1649" s="3" t="s">
        <v>16449</v>
      </c>
      <c r="B1649" s="5">
        <v>269234</v>
      </c>
      <c r="C1649" s="10"/>
      <c r="D1649" s="11" t="s">
        <v>17358</v>
      </c>
      <c r="E1649" s="197"/>
      <c r="F1649" s="6"/>
      <c r="G1649" s="6"/>
      <c r="H1649" s="197"/>
      <c r="I1649" s="6" t="s">
        <v>4268</v>
      </c>
      <c r="J1649" s="6"/>
      <c r="K1649" s="197"/>
    </row>
    <row r="1650" spans="1:11" ht="31.5">
      <c r="A1650" s="3" t="s">
        <v>16449</v>
      </c>
      <c r="B1650" s="5">
        <v>271342</v>
      </c>
      <c r="C1650" s="10"/>
      <c r="D1650" s="11" t="s">
        <v>17359</v>
      </c>
      <c r="E1650" s="197" t="s">
        <v>13</v>
      </c>
      <c r="F1650" s="6"/>
      <c r="G1650" s="6"/>
      <c r="H1650" s="198">
        <v>209097.90000000002</v>
      </c>
      <c r="I1650" s="6" t="s">
        <v>4268</v>
      </c>
      <c r="J1650" s="6"/>
      <c r="K1650" s="197"/>
    </row>
    <row r="1651" spans="1:11" ht="31.5">
      <c r="A1651" s="3" t="s">
        <v>16449</v>
      </c>
      <c r="B1651" s="5">
        <v>271382</v>
      </c>
      <c r="C1651" s="10"/>
      <c r="D1651" s="11" t="s">
        <v>17360</v>
      </c>
      <c r="E1651" s="197"/>
      <c r="F1651" s="6"/>
      <c r="G1651" s="6"/>
      <c r="H1651" s="197"/>
      <c r="I1651" s="6" t="s">
        <v>4268</v>
      </c>
      <c r="J1651" s="6"/>
      <c r="K1651" s="197"/>
    </row>
    <row r="1652" spans="1:11" ht="31.5">
      <c r="A1652" s="3" t="s">
        <v>16449</v>
      </c>
      <c r="B1652" s="5">
        <v>271343</v>
      </c>
      <c r="C1652" s="10"/>
      <c r="D1652" s="11" t="s">
        <v>17361</v>
      </c>
      <c r="E1652" s="197"/>
      <c r="F1652" s="6"/>
      <c r="G1652" s="6"/>
      <c r="H1652" s="197"/>
      <c r="I1652" s="6" t="s">
        <v>4268</v>
      </c>
      <c r="J1652" s="6"/>
      <c r="K1652" s="197"/>
    </row>
    <row r="1653" spans="1:11" ht="31.5">
      <c r="A1653" s="3" t="s">
        <v>16449</v>
      </c>
      <c r="B1653" s="5">
        <v>271383</v>
      </c>
      <c r="C1653" s="10"/>
      <c r="D1653" s="11" t="s">
        <v>17362</v>
      </c>
      <c r="E1653" s="197"/>
      <c r="F1653" s="6"/>
      <c r="G1653" s="6"/>
      <c r="H1653" s="197"/>
      <c r="I1653" s="6" t="s">
        <v>4268</v>
      </c>
      <c r="J1653" s="6"/>
      <c r="K1653" s="197"/>
    </row>
    <row r="1654" spans="1:11" ht="31.5">
      <c r="A1654" s="3" t="s">
        <v>16449</v>
      </c>
      <c r="B1654" s="5">
        <v>271344</v>
      </c>
      <c r="C1654" s="10"/>
      <c r="D1654" s="11" t="s">
        <v>17363</v>
      </c>
      <c r="E1654" s="197"/>
      <c r="F1654" s="6"/>
      <c r="G1654" s="6"/>
      <c r="H1654" s="197"/>
      <c r="I1654" s="6" t="s">
        <v>4268</v>
      </c>
      <c r="J1654" s="6"/>
      <c r="K1654" s="197"/>
    </row>
    <row r="1655" spans="1:11" ht="31.5">
      <c r="A1655" s="3" t="s">
        <v>16449</v>
      </c>
      <c r="B1655" s="5">
        <v>271384</v>
      </c>
      <c r="C1655" s="10"/>
      <c r="D1655" s="11" t="s">
        <v>17364</v>
      </c>
      <c r="E1655" s="197"/>
      <c r="F1655" s="6"/>
      <c r="G1655" s="6"/>
      <c r="H1655" s="197"/>
      <c r="I1655" s="6" t="s">
        <v>4268</v>
      </c>
      <c r="J1655" s="6"/>
      <c r="K1655" s="197"/>
    </row>
    <row r="1656" spans="1:11" ht="31.5">
      <c r="A1656" s="3" t="s">
        <v>16449</v>
      </c>
      <c r="B1656" s="5">
        <v>271345</v>
      </c>
      <c r="C1656" s="10"/>
      <c r="D1656" s="11" t="s">
        <v>17365</v>
      </c>
      <c r="E1656" s="197"/>
      <c r="F1656" s="6"/>
      <c r="G1656" s="6"/>
      <c r="H1656" s="197"/>
      <c r="I1656" s="6" t="s">
        <v>4268</v>
      </c>
      <c r="J1656" s="6"/>
      <c r="K1656" s="197"/>
    </row>
    <row r="1657" spans="1:11" ht="31.5">
      <c r="A1657" s="3" t="s">
        <v>16449</v>
      </c>
      <c r="B1657" s="5">
        <v>271385</v>
      </c>
      <c r="C1657" s="10"/>
      <c r="D1657" s="11" t="s">
        <v>17366</v>
      </c>
      <c r="E1657" s="197"/>
      <c r="F1657" s="6"/>
      <c r="G1657" s="6"/>
      <c r="H1657" s="197"/>
      <c r="I1657" s="6" t="s">
        <v>4268</v>
      </c>
      <c r="J1657" s="6"/>
      <c r="K1657" s="197"/>
    </row>
    <row r="1658" spans="1:11" ht="47.25">
      <c r="A1658" s="3" t="s">
        <v>16449</v>
      </c>
      <c r="B1658" s="5">
        <v>449984</v>
      </c>
      <c r="C1658" s="10"/>
      <c r="D1658" s="11" t="s">
        <v>17367</v>
      </c>
      <c r="E1658" s="197"/>
      <c r="F1658" s="6"/>
      <c r="G1658" s="6"/>
      <c r="H1658" s="197"/>
      <c r="I1658" s="6" t="s">
        <v>4268</v>
      </c>
      <c r="J1658" s="6"/>
      <c r="K1658" s="197"/>
    </row>
    <row r="1659" spans="1:11" ht="31.5">
      <c r="A1659" s="3" t="s">
        <v>16449</v>
      </c>
      <c r="B1659" s="5">
        <v>268947</v>
      </c>
      <c r="C1659" s="10"/>
      <c r="D1659" s="11" t="s">
        <v>17368</v>
      </c>
      <c r="E1659" s="197" t="s">
        <v>13</v>
      </c>
      <c r="F1659" s="6"/>
      <c r="G1659" s="6"/>
      <c r="H1659" s="198">
        <v>231563.2</v>
      </c>
      <c r="I1659" s="6" t="s">
        <v>4268</v>
      </c>
      <c r="J1659" s="6"/>
      <c r="K1659" s="197"/>
    </row>
    <row r="1660" spans="1:11" ht="31.5">
      <c r="A1660" s="3" t="s">
        <v>16449</v>
      </c>
      <c r="B1660" s="5">
        <v>268949</v>
      </c>
      <c r="C1660" s="10"/>
      <c r="D1660" s="11" t="s">
        <v>17369</v>
      </c>
      <c r="E1660" s="197"/>
      <c r="F1660" s="6"/>
      <c r="G1660" s="6"/>
      <c r="H1660" s="197"/>
      <c r="I1660" s="6" t="s">
        <v>4268</v>
      </c>
      <c r="J1660" s="6"/>
      <c r="K1660" s="197"/>
    </row>
    <row r="1661" spans="1:11" ht="31.5">
      <c r="A1661" s="3" t="s">
        <v>16449</v>
      </c>
      <c r="B1661" s="5">
        <v>269237</v>
      </c>
      <c r="C1661" s="10"/>
      <c r="D1661" s="11" t="s">
        <v>17370</v>
      </c>
      <c r="E1661" s="197"/>
      <c r="F1661" s="6"/>
      <c r="G1661" s="6"/>
      <c r="H1661" s="197"/>
      <c r="I1661" s="6" t="s">
        <v>4268</v>
      </c>
      <c r="J1661" s="6"/>
      <c r="K1661" s="197"/>
    </row>
    <row r="1662" spans="1:11" ht="31.5">
      <c r="A1662" s="3" t="s">
        <v>16449</v>
      </c>
      <c r="B1662" s="5">
        <v>268948</v>
      </c>
      <c r="C1662" s="10"/>
      <c r="D1662" s="11" t="s">
        <v>17371</v>
      </c>
      <c r="E1662" s="197"/>
      <c r="F1662" s="6"/>
      <c r="G1662" s="6"/>
      <c r="H1662" s="197"/>
      <c r="I1662" s="6" t="s">
        <v>4268</v>
      </c>
      <c r="J1662" s="6"/>
      <c r="K1662" s="197"/>
    </row>
    <row r="1663" spans="1:11" ht="31.5">
      <c r="A1663" s="3" t="s">
        <v>16449</v>
      </c>
      <c r="B1663" s="5">
        <v>268950</v>
      </c>
      <c r="C1663" s="10"/>
      <c r="D1663" s="11" t="s">
        <v>17372</v>
      </c>
      <c r="E1663" s="197"/>
      <c r="F1663" s="6"/>
      <c r="G1663" s="6"/>
      <c r="H1663" s="197"/>
      <c r="I1663" s="6" t="s">
        <v>4268</v>
      </c>
      <c r="J1663" s="6"/>
      <c r="K1663" s="197"/>
    </row>
    <row r="1664" spans="1:11" ht="31.5">
      <c r="A1664" s="3" t="s">
        <v>16449</v>
      </c>
      <c r="B1664" s="5">
        <v>269251</v>
      </c>
      <c r="C1664" s="10"/>
      <c r="D1664" s="11" t="s">
        <v>17373</v>
      </c>
      <c r="E1664" s="197"/>
      <c r="F1664" s="6"/>
      <c r="G1664" s="6"/>
      <c r="H1664" s="197"/>
      <c r="I1664" s="6" t="s">
        <v>4268</v>
      </c>
      <c r="J1664" s="6"/>
      <c r="K1664" s="197"/>
    </row>
    <row r="1665" spans="1:11" ht="31.5">
      <c r="A1665" s="3" t="s">
        <v>16449</v>
      </c>
      <c r="B1665" s="5">
        <v>269252</v>
      </c>
      <c r="C1665" s="10"/>
      <c r="D1665" s="11" t="s">
        <v>17374</v>
      </c>
      <c r="E1665" s="197"/>
      <c r="F1665" s="6"/>
      <c r="G1665" s="6"/>
      <c r="H1665" s="197"/>
      <c r="I1665" s="6" t="s">
        <v>4268</v>
      </c>
      <c r="J1665" s="6"/>
      <c r="K1665" s="197"/>
    </row>
    <row r="1666" spans="1:11" ht="31.5">
      <c r="A1666" s="3" t="s">
        <v>16449</v>
      </c>
      <c r="B1666" s="5">
        <v>271351</v>
      </c>
      <c r="C1666" s="10"/>
      <c r="D1666" s="11" t="s">
        <v>17375</v>
      </c>
      <c r="E1666" s="197"/>
      <c r="F1666" s="6"/>
      <c r="G1666" s="6"/>
      <c r="H1666" s="197"/>
      <c r="I1666" s="6" t="s">
        <v>4268</v>
      </c>
      <c r="J1666" s="6"/>
      <c r="K1666" s="197"/>
    </row>
    <row r="1667" spans="1:11" ht="31.5">
      <c r="A1667" s="3" t="s">
        <v>16449</v>
      </c>
      <c r="B1667" s="5">
        <v>269266</v>
      </c>
      <c r="C1667" s="10"/>
      <c r="D1667" s="11" t="s">
        <v>17376</v>
      </c>
      <c r="E1667" s="197" t="s">
        <v>13</v>
      </c>
      <c r="F1667" s="6"/>
      <c r="G1667" s="6"/>
      <c r="H1667" s="198">
        <v>242407.00000000003</v>
      </c>
      <c r="I1667" s="6" t="s">
        <v>4268</v>
      </c>
      <c r="J1667" s="6"/>
      <c r="K1667" s="197"/>
    </row>
    <row r="1668" spans="1:11" ht="31.5">
      <c r="A1668" s="3" t="s">
        <v>16449</v>
      </c>
      <c r="B1668" s="5">
        <v>268959</v>
      </c>
      <c r="C1668" s="10"/>
      <c r="D1668" s="11" t="s">
        <v>17377</v>
      </c>
      <c r="E1668" s="197"/>
      <c r="F1668" s="6"/>
      <c r="G1668" s="6"/>
      <c r="H1668" s="197"/>
      <c r="I1668" s="6" t="s">
        <v>4268</v>
      </c>
      <c r="J1668" s="6"/>
      <c r="K1668" s="197"/>
    </row>
    <row r="1669" spans="1:11" ht="31.5">
      <c r="A1669" s="3" t="s">
        <v>16449</v>
      </c>
      <c r="B1669" s="5">
        <v>269263</v>
      </c>
      <c r="C1669" s="10"/>
      <c r="D1669" s="11" t="s">
        <v>17378</v>
      </c>
      <c r="E1669" s="197"/>
      <c r="F1669" s="6"/>
      <c r="G1669" s="6"/>
      <c r="H1669" s="197"/>
      <c r="I1669" s="6" t="s">
        <v>4268</v>
      </c>
      <c r="J1669" s="6"/>
      <c r="K1669" s="197"/>
    </row>
    <row r="1670" spans="1:11" ht="31.5">
      <c r="A1670" s="3" t="s">
        <v>16449</v>
      </c>
      <c r="B1670" s="5">
        <v>268961</v>
      </c>
      <c r="C1670" s="10"/>
      <c r="D1670" s="11" t="s">
        <v>17379</v>
      </c>
      <c r="E1670" s="197"/>
      <c r="F1670" s="6"/>
      <c r="G1670" s="6"/>
      <c r="H1670" s="197"/>
      <c r="I1670" s="6" t="s">
        <v>4268</v>
      </c>
      <c r="J1670" s="6"/>
      <c r="K1670" s="197"/>
    </row>
    <row r="1671" spans="1:11" ht="31.5">
      <c r="A1671" s="3" t="s">
        <v>16449</v>
      </c>
      <c r="B1671" s="5">
        <v>269265</v>
      </c>
      <c r="C1671" s="10"/>
      <c r="D1671" s="11" t="s">
        <v>17380</v>
      </c>
      <c r="E1671" s="197"/>
      <c r="F1671" s="6"/>
      <c r="G1671" s="6"/>
      <c r="H1671" s="197"/>
      <c r="I1671" s="6" t="s">
        <v>4268</v>
      </c>
      <c r="J1671" s="6"/>
      <c r="K1671" s="197"/>
    </row>
    <row r="1672" spans="1:11" ht="31.5">
      <c r="A1672" s="3" t="s">
        <v>16449</v>
      </c>
      <c r="B1672" s="5">
        <v>268960</v>
      </c>
      <c r="C1672" s="10"/>
      <c r="D1672" s="11" t="s">
        <v>17381</v>
      </c>
      <c r="E1672" s="197"/>
      <c r="F1672" s="6"/>
      <c r="G1672" s="6"/>
      <c r="H1672" s="197"/>
      <c r="I1672" s="6" t="s">
        <v>4268</v>
      </c>
      <c r="J1672" s="6"/>
      <c r="K1672" s="197"/>
    </row>
    <row r="1673" spans="1:11" ht="31.5">
      <c r="A1673" s="3" t="s">
        <v>16449</v>
      </c>
      <c r="B1673" s="5">
        <v>269264</v>
      </c>
      <c r="C1673" s="10"/>
      <c r="D1673" s="11" t="s">
        <v>17382</v>
      </c>
      <c r="E1673" s="197"/>
      <c r="F1673" s="6"/>
      <c r="G1673" s="6"/>
      <c r="H1673" s="197"/>
      <c r="I1673" s="6" t="s">
        <v>4268</v>
      </c>
      <c r="J1673" s="6"/>
      <c r="K1673" s="197"/>
    </row>
    <row r="1674" spans="1:11" ht="31.5">
      <c r="A1674" s="3" t="s">
        <v>16449</v>
      </c>
      <c r="B1674" s="5">
        <v>268962</v>
      </c>
      <c r="C1674" s="10"/>
      <c r="D1674" s="11" t="s">
        <v>17383</v>
      </c>
      <c r="E1674" s="197"/>
      <c r="F1674" s="6"/>
      <c r="G1674" s="6"/>
      <c r="H1674" s="197"/>
      <c r="I1674" s="6" t="s">
        <v>4268</v>
      </c>
      <c r="J1674" s="6"/>
      <c r="K1674" s="197"/>
    </row>
    <row r="1675" spans="1:11" ht="31.5">
      <c r="A1675" s="3" t="s">
        <v>16449</v>
      </c>
      <c r="B1675" s="5">
        <v>271346</v>
      </c>
      <c r="C1675" s="10"/>
      <c r="D1675" s="11" t="s">
        <v>17384</v>
      </c>
      <c r="E1675" s="197"/>
      <c r="F1675" s="6"/>
      <c r="G1675" s="6"/>
      <c r="H1675" s="197"/>
      <c r="I1675" s="6" t="s">
        <v>4268</v>
      </c>
      <c r="J1675" s="6"/>
      <c r="K1675" s="197"/>
    </row>
    <row r="1676" spans="1:11" ht="31.5">
      <c r="A1676" s="3" t="s">
        <v>16449</v>
      </c>
      <c r="B1676" s="5">
        <v>367764</v>
      </c>
      <c r="C1676" s="10"/>
      <c r="D1676" s="11" t="s">
        <v>17385</v>
      </c>
      <c r="E1676" s="197" t="s">
        <v>13</v>
      </c>
      <c r="F1676" s="6"/>
      <c r="G1676" s="6"/>
      <c r="H1676" s="198">
        <v>248949.80000000002</v>
      </c>
      <c r="I1676" s="6" t="s">
        <v>4268</v>
      </c>
      <c r="J1676" s="6"/>
      <c r="K1676" s="197"/>
    </row>
    <row r="1677" spans="1:11" ht="31.5">
      <c r="A1677" s="3" t="s">
        <v>16449</v>
      </c>
      <c r="B1677" s="5">
        <v>367772</v>
      </c>
      <c r="C1677" s="10"/>
      <c r="D1677" s="11" t="s">
        <v>17386</v>
      </c>
      <c r="E1677" s="197"/>
      <c r="F1677" s="6"/>
      <c r="G1677" s="6"/>
      <c r="H1677" s="197"/>
      <c r="I1677" s="6" t="s">
        <v>4268</v>
      </c>
      <c r="J1677" s="6"/>
      <c r="K1677" s="197"/>
    </row>
    <row r="1678" spans="1:11" ht="31.5">
      <c r="A1678" s="3" t="s">
        <v>16449</v>
      </c>
      <c r="B1678" s="5">
        <v>367767</v>
      </c>
      <c r="C1678" s="10"/>
      <c r="D1678" s="11" t="s">
        <v>17387</v>
      </c>
      <c r="E1678" s="197"/>
      <c r="F1678" s="6"/>
      <c r="G1678" s="6"/>
      <c r="H1678" s="197"/>
      <c r="I1678" s="6" t="s">
        <v>4268</v>
      </c>
      <c r="J1678" s="6"/>
      <c r="K1678" s="197"/>
    </row>
    <row r="1679" spans="1:11" ht="31.5">
      <c r="A1679" s="3" t="s">
        <v>16449</v>
      </c>
      <c r="B1679" s="5">
        <v>367778</v>
      </c>
      <c r="C1679" s="10"/>
      <c r="D1679" s="11" t="s">
        <v>17388</v>
      </c>
      <c r="E1679" s="197"/>
      <c r="F1679" s="6"/>
      <c r="G1679" s="6"/>
      <c r="H1679" s="197"/>
      <c r="I1679" s="6" t="s">
        <v>4268</v>
      </c>
      <c r="J1679" s="6"/>
      <c r="K1679" s="197"/>
    </row>
    <row r="1680" spans="1:11" ht="31.5">
      <c r="A1680" s="3" t="s">
        <v>16449</v>
      </c>
      <c r="B1680" s="5">
        <v>367768</v>
      </c>
      <c r="C1680" s="10"/>
      <c r="D1680" s="11" t="s">
        <v>17389</v>
      </c>
      <c r="E1680" s="197"/>
      <c r="F1680" s="6"/>
      <c r="G1680" s="6"/>
      <c r="H1680" s="197"/>
      <c r="I1680" s="6" t="s">
        <v>4268</v>
      </c>
      <c r="J1680" s="6"/>
      <c r="K1680" s="197"/>
    </row>
    <row r="1681" spans="1:11" ht="31.5">
      <c r="A1681" s="3" t="s">
        <v>16449</v>
      </c>
      <c r="B1681" s="5">
        <v>367776</v>
      </c>
      <c r="C1681" s="10"/>
      <c r="D1681" s="11" t="s">
        <v>17390</v>
      </c>
      <c r="E1681" s="197"/>
      <c r="F1681" s="6"/>
      <c r="G1681" s="6"/>
      <c r="H1681" s="197"/>
      <c r="I1681" s="6" t="s">
        <v>4268</v>
      </c>
      <c r="J1681" s="6"/>
      <c r="K1681" s="197"/>
    </row>
    <row r="1682" spans="1:11" ht="31.5">
      <c r="A1682" s="3" t="s">
        <v>16449</v>
      </c>
      <c r="B1682" s="5">
        <v>367763</v>
      </c>
      <c r="C1682" s="10"/>
      <c r="D1682" s="11" t="s">
        <v>17391</v>
      </c>
      <c r="E1682" s="197"/>
      <c r="F1682" s="6"/>
      <c r="G1682" s="6"/>
      <c r="H1682" s="197"/>
      <c r="I1682" s="6" t="s">
        <v>4268</v>
      </c>
      <c r="J1682" s="6"/>
      <c r="K1682" s="197"/>
    </row>
    <row r="1683" spans="1:11" ht="31.5">
      <c r="A1683" s="3" t="s">
        <v>16449</v>
      </c>
      <c r="B1683" s="5">
        <v>367773</v>
      </c>
      <c r="C1683" s="10"/>
      <c r="D1683" s="11" t="s">
        <v>17392</v>
      </c>
      <c r="E1683" s="197"/>
      <c r="F1683" s="6"/>
      <c r="G1683" s="6"/>
      <c r="H1683" s="197"/>
      <c r="I1683" s="6" t="s">
        <v>4268</v>
      </c>
      <c r="J1683" s="6"/>
      <c r="K1683" s="197"/>
    </row>
    <row r="1684" spans="1:11" ht="31.5">
      <c r="A1684" s="3" t="s">
        <v>16449</v>
      </c>
      <c r="B1684" s="5">
        <v>367769</v>
      </c>
      <c r="C1684" s="10"/>
      <c r="D1684" s="11" t="s">
        <v>17393</v>
      </c>
      <c r="E1684" s="197"/>
      <c r="F1684" s="6"/>
      <c r="G1684" s="6"/>
      <c r="H1684" s="197"/>
      <c r="I1684" s="6" t="s">
        <v>4268</v>
      </c>
      <c r="J1684" s="6"/>
      <c r="K1684" s="197"/>
    </row>
    <row r="1685" spans="1:11" ht="31.5">
      <c r="A1685" s="3" t="s">
        <v>16449</v>
      </c>
      <c r="B1685" s="5">
        <v>367762</v>
      </c>
      <c r="C1685" s="10"/>
      <c r="D1685" s="11" t="s">
        <v>17394</v>
      </c>
      <c r="E1685" s="197"/>
      <c r="F1685" s="6"/>
      <c r="G1685" s="6"/>
      <c r="H1685" s="197"/>
      <c r="I1685" s="6" t="s">
        <v>4268</v>
      </c>
      <c r="J1685" s="6"/>
      <c r="K1685" s="197"/>
    </row>
    <row r="1686" spans="1:11" ht="31.5">
      <c r="A1686" s="3" t="s">
        <v>16449</v>
      </c>
      <c r="B1686" s="5">
        <v>367774</v>
      </c>
      <c r="C1686" s="10"/>
      <c r="D1686" s="11" t="s">
        <v>17395</v>
      </c>
      <c r="E1686" s="197"/>
      <c r="F1686" s="6"/>
      <c r="G1686" s="6"/>
      <c r="H1686" s="197"/>
      <c r="I1686" s="6" t="s">
        <v>4268</v>
      </c>
      <c r="J1686" s="6"/>
      <c r="K1686" s="197"/>
    </row>
    <row r="1687" spans="1:11" ht="31.5">
      <c r="A1687" s="3" t="s">
        <v>16449</v>
      </c>
      <c r="B1687" s="5">
        <v>367771</v>
      </c>
      <c r="C1687" s="10"/>
      <c r="D1687" s="11" t="s">
        <v>17396</v>
      </c>
      <c r="E1687" s="197"/>
      <c r="F1687" s="6"/>
      <c r="G1687" s="6"/>
      <c r="H1687" s="197"/>
      <c r="I1687" s="6" t="s">
        <v>4268</v>
      </c>
      <c r="J1687" s="6"/>
      <c r="K1687" s="197"/>
    </row>
    <row r="1688" spans="1:11" ht="31.5">
      <c r="A1688" s="3" t="s">
        <v>16449</v>
      </c>
      <c r="B1688" s="5">
        <v>367770</v>
      </c>
      <c r="C1688" s="10"/>
      <c r="D1688" s="11" t="s">
        <v>17397</v>
      </c>
      <c r="E1688" s="197" t="s">
        <v>13</v>
      </c>
      <c r="F1688" s="6"/>
      <c r="G1688" s="6"/>
      <c r="H1688" s="198">
        <v>251705.30000000002</v>
      </c>
      <c r="I1688" s="6" t="s">
        <v>4268</v>
      </c>
      <c r="J1688" s="6"/>
      <c r="K1688" s="197"/>
    </row>
    <row r="1689" spans="1:11" ht="31.5">
      <c r="A1689" s="3" t="s">
        <v>16449</v>
      </c>
      <c r="B1689" s="5">
        <v>367779</v>
      </c>
      <c r="C1689" s="10"/>
      <c r="D1689" s="11" t="s">
        <v>17398</v>
      </c>
      <c r="E1689" s="197"/>
      <c r="F1689" s="6"/>
      <c r="G1689" s="6"/>
      <c r="H1689" s="197"/>
      <c r="I1689" s="6" t="s">
        <v>4268</v>
      </c>
      <c r="J1689" s="6"/>
      <c r="K1689" s="197"/>
    </row>
    <row r="1690" spans="1:11" ht="31.5">
      <c r="A1690" s="3" t="s">
        <v>16449</v>
      </c>
      <c r="B1690" s="5">
        <v>367765</v>
      </c>
      <c r="C1690" s="10"/>
      <c r="D1690" s="11" t="s">
        <v>17399</v>
      </c>
      <c r="E1690" s="197"/>
      <c r="F1690" s="6"/>
      <c r="G1690" s="6"/>
      <c r="H1690" s="197"/>
      <c r="I1690" s="6" t="s">
        <v>4268</v>
      </c>
      <c r="J1690" s="6"/>
      <c r="K1690" s="197"/>
    </row>
    <row r="1691" spans="1:11" ht="31.5">
      <c r="A1691" s="3" t="s">
        <v>16449</v>
      </c>
      <c r="B1691" s="5">
        <v>367775</v>
      </c>
      <c r="C1691" s="10"/>
      <c r="D1691" s="11" t="s">
        <v>17400</v>
      </c>
      <c r="E1691" s="197"/>
      <c r="F1691" s="6"/>
      <c r="G1691" s="6"/>
      <c r="H1691" s="197"/>
      <c r="I1691" s="6" t="s">
        <v>4268</v>
      </c>
      <c r="J1691" s="6"/>
      <c r="K1691" s="197"/>
    </row>
    <row r="1692" spans="1:11" ht="31.5">
      <c r="A1692" s="3" t="s">
        <v>16449</v>
      </c>
      <c r="B1692" s="5">
        <v>271395</v>
      </c>
      <c r="C1692" s="10"/>
      <c r="D1692" s="11" t="s">
        <v>17401</v>
      </c>
      <c r="E1692" s="197"/>
      <c r="F1692" s="6"/>
      <c r="G1692" s="6"/>
      <c r="H1692" s="197"/>
      <c r="I1692" s="6" t="s">
        <v>4268</v>
      </c>
      <c r="J1692" s="6"/>
      <c r="K1692" s="197"/>
    </row>
    <row r="1693" spans="1:11" ht="31.5">
      <c r="A1693" s="3" t="s">
        <v>16449</v>
      </c>
      <c r="B1693" s="5">
        <v>271352</v>
      </c>
      <c r="C1693" s="10"/>
      <c r="D1693" s="11" t="s">
        <v>17402</v>
      </c>
      <c r="E1693" s="197"/>
      <c r="F1693" s="6"/>
      <c r="G1693" s="6"/>
      <c r="H1693" s="197"/>
      <c r="I1693" s="6" t="s">
        <v>4268</v>
      </c>
      <c r="J1693" s="6"/>
      <c r="K1693" s="197"/>
    </row>
    <row r="1694" spans="1:11" ht="31.5">
      <c r="A1694" s="3" t="s">
        <v>16449</v>
      </c>
      <c r="B1694" s="5">
        <v>271353</v>
      </c>
      <c r="C1694" s="10"/>
      <c r="D1694" s="11" t="s">
        <v>17403</v>
      </c>
      <c r="E1694" s="197"/>
      <c r="F1694" s="6"/>
      <c r="G1694" s="6"/>
      <c r="H1694" s="197"/>
      <c r="I1694" s="6" t="s">
        <v>4268</v>
      </c>
      <c r="J1694" s="6"/>
      <c r="K1694" s="197"/>
    </row>
    <row r="1695" spans="1:11" ht="31.5">
      <c r="A1695" s="3" t="s">
        <v>16449</v>
      </c>
      <c r="B1695" s="5">
        <v>367766</v>
      </c>
      <c r="C1695" s="10"/>
      <c r="D1695" s="11" t="s">
        <v>17404</v>
      </c>
      <c r="E1695" s="197" t="s">
        <v>13</v>
      </c>
      <c r="F1695" s="6"/>
      <c r="G1695" s="6"/>
      <c r="H1695" s="198">
        <v>257932.40000000002</v>
      </c>
      <c r="I1695" s="6" t="s">
        <v>4268</v>
      </c>
      <c r="J1695" s="6"/>
      <c r="K1695" s="197"/>
    </row>
    <row r="1696" spans="1:11" ht="31.5">
      <c r="A1696" s="3" t="s">
        <v>16449</v>
      </c>
      <c r="B1696" s="5">
        <v>367777</v>
      </c>
      <c r="C1696" s="10"/>
      <c r="D1696" s="11" t="s">
        <v>17405</v>
      </c>
      <c r="E1696" s="197"/>
      <c r="F1696" s="6"/>
      <c r="G1696" s="6"/>
      <c r="H1696" s="197"/>
      <c r="I1696" s="6" t="s">
        <v>4268</v>
      </c>
      <c r="J1696" s="6"/>
      <c r="K1696" s="197"/>
    </row>
    <row r="1697" spans="1:11" ht="31.5">
      <c r="A1697" s="3" t="s">
        <v>16449</v>
      </c>
      <c r="B1697" s="5">
        <v>271354</v>
      </c>
      <c r="C1697" s="10"/>
      <c r="D1697" s="11" t="s">
        <v>17406</v>
      </c>
      <c r="E1697" s="197"/>
      <c r="F1697" s="6"/>
      <c r="G1697" s="6"/>
      <c r="H1697" s="197"/>
      <c r="I1697" s="6" t="s">
        <v>4268</v>
      </c>
      <c r="J1697" s="6"/>
      <c r="K1697" s="197"/>
    </row>
    <row r="1698" spans="1:11" ht="31.5">
      <c r="A1698" s="3" t="s">
        <v>16449</v>
      </c>
      <c r="B1698" s="5">
        <v>271355</v>
      </c>
      <c r="C1698" s="10"/>
      <c r="D1698" s="11" t="s">
        <v>17407</v>
      </c>
      <c r="E1698" s="197"/>
      <c r="F1698" s="6"/>
      <c r="G1698" s="6"/>
      <c r="H1698" s="197"/>
      <c r="I1698" s="6" t="s">
        <v>4268</v>
      </c>
      <c r="J1698" s="6"/>
      <c r="K1698" s="197"/>
    </row>
    <row r="1699" spans="1:11" ht="31.5">
      <c r="A1699" s="3" t="s">
        <v>16449</v>
      </c>
      <c r="B1699" s="5">
        <v>268971</v>
      </c>
      <c r="C1699" s="10"/>
      <c r="D1699" s="11" t="s">
        <v>17408</v>
      </c>
      <c r="E1699" s="197"/>
      <c r="F1699" s="6"/>
      <c r="G1699" s="6"/>
      <c r="H1699" s="197"/>
      <c r="I1699" s="6" t="s">
        <v>4268</v>
      </c>
      <c r="J1699" s="6"/>
      <c r="K1699" s="197"/>
    </row>
    <row r="1700" spans="1:11" ht="31.5">
      <c r="A1700" s="3" t="s">
        <v>16449</v>
      </c>
      <c r="B1700" s="5">
        <v>269278</v>
      </c>
      <c r="C1700" s="10"/>
      <c r="D1700" s="11" t="s">
        <v>17409</v>
      </c>
      <c r="E1700" s="197"/>
      <c r="F1700" s="6"/>
      <c r="G1700" s="6"/>
      <c r="H1700" s="197"/>
      <c r="I1700" s="6" t="s">
        <v>4268</v>
      </c>
      <c r="J1700" s="6"/>
      <c r="K1700" s="197"/>
    </row>
    <row r="1701" spans="1:11" ht="31.5">
      <c r="A1701" s="3" t="s">
        <v>16449</v>
      </c>
      <c r="B1701" s="5">
        <v>269280</v>
      </c>
      <c r="C1701" s="10"/>
      <c r="D1701" s="11" t="s">
        <v>17410</v>
      </c>
      <c r="E1701" s="197" t="s">
        <v>13</v>
      </c>
      <c r="F1701" s="6"/>
      <c r="G1701" s="6"/>
      <c r="H1701" s="198">
        <v>262313.7</v>
      </c>
      <c r="I1701" s="6" t="s">
        <v>4268</v>
      </c>
      <c r="J1701" s="6"/>
      <c r="K1701" s="197"/>
    </row>
    <row r="1702" spans="1:11" ht="31.5">
      <c r="A1702" s="3" t="s">
        <v>16449</v>
      </c>
      <c r="B1702" s="5">
        <v>269281</v>
      </c>
      <c r="C1702" s="10"/>
      <c r="D1702" s="11" t="s">
        <v>17411</v>
      </c>
      <c r="E1702" s="197"/>
      <c r="F1702" s="6"/>
      <c r="G1702" s="6"/>
      <c r="H1702" s="197"/>
      <c r="I1702" s="6" t="s">
        <v>4268</v>
      </c>
      <c r="J1702" s="6"/>
      <c r="K1702" s="197"/>
    </row>
    <row r="1703" spans="1:11" ht="31.5">
      <c r="A1703" s="3" t="s">
        <v>16449</v>
      </c>
      <c r="B1703" s="5">
        <v>269279</v>
      </c>
      <c r="C1703" s="10"/>
      <c r="D1703" s="11" t="s">
        <v>17412</v>
      </c>
      <c r="E1703" s="197"/>
      <c r="F1703" s="6"/>
      <c r="G1703" s="6"/>
      <c r="H1703" s="197"/>
      <c r="I1703" s="6" t="s">
        <v>4268</v>
      </c>
      <c r="J1703" s="6"/>
      <c r="K1703" s="197"/>
    </row>
    <row r="1704" spans="1:11" ht="31.5">
      <c r="A1704" s="3" t="s">
        <v>16449</v>
      </c>
      <c r="B1704" s="5">
        <v>271347</v>
      </c>
      <c r="C1704" s="10"/>
      <c r="D1704" s="11" t="s">
        <v>17413</v>
      </c>
      <c r="E1704" s="197" t="s">
        <v>13</v>
      </c>
      <c r="F1704" s="6"/>
      <c r="G1704" s="6"/>
      <c r="H1704" s="198">
        <v>270023.60000000003</v>
      </c>
      <c r="I1704" s="6" t="s">
        <v>4268</v>
      </c>
      <c r="J1704" s="6"/>
      <c r="K1704" s="197"/>
    </row>
    <row r="1705" spans="1:11" ht="31.5">
      <c r="A1705" s="3" t="s">
        <v>16449</v>
      </c>
      <c r="B1705" s="5">
        <v>271348</v>
      </c>
      <c r="C1705" s="10"/>
      <c r="D1705" s="11" t="s">
        <v>17414</v>
      </c>
      <c r="E1705" s="197"/>
      <c r="F1705" s="6"/>
      <c r="G1705" s="6"/>
      <c r="H1705" s="197"/>
      <c r="I1705" s="6" t="s">
        <v>4268</v>
      </c>
      <c r="J1705" s="6"/>
      <c r="K1705" s="197"/>
    </row>
    <row r="1706" spans="1:11" ht="31.5">
      <c r="A1706" s="3" t="s">
        <v>16449</v>
      </c>
      <c r="B1706" s="5">
        <v>271349</v>
      </c>
      <c r="C1706" s="10"/>
      <c r="D1706" s="11" t="s">
        <v>17415</v>
      </c>
      <c r="E1706" s="197"/>
      <c r="F1706" s="6"/>
      <c r="G1706" s="6"/>
      <c r="H1706" s="197"/>
      <c r="I1706" s="6" t="s">
        <v>4268</v>
      </c>
      <c r="J1706" s="6"/>
      <c r="K1706" s="197"/>
    </row>
    <row r="1707" spans="1:11" ht="31.5">
      <c r="A1707" s="3" t="s">
        <v>16449</v>
      </c>
      <c r="B1707" s="5">
        <v>271350</v>
      </c>
      <c r="C1707" s="10"/>
      <c r="D1707" s="11" t="s">
        <v>17416</v>
      </c>
      <c r="E1707" s="197"/>
      <c r="F1707" s="6"/>
      <c r="G1707" s="6"/>
      <c r="H1707" s="197"/>
      <c r="I1707" s="6" t="s">
        <v>4268</v>
      </c>
      <c r="J1707" s="6"/>
      <c r="K1707" s="197"/>
    </row>
    <row r="1708" spans="1:11" ht="31.5">
      <c r="A1708" s="3" t="s">
        <v>16449</v>
      </c>
      <c r="B1708" s="5">
        <v>269398</v>
      </c>
      <c r="C1708" s="10"/>
      <c r="D1708" s="11" t="s">
        <v>17417</v>
      </c>
      <c r="E1708" s="197" t="s">
        <v>13</v>
      </c>
      <c r="F1708" s="6"/>
      <c r="G1708" s="6"/>
      <c r="H1708" s="198">
        <v>285348.80000000005</v>
      </c>
      <c r="I1708" s="6" t="s">
        <v>4268</v>
      </c>
      <c r="J1708" s="6"/>
      <c r="K1708" s="197"/>
    </row>
    <row r="1709" spans="1:11" ht="31.5">
      <c r="A1709" s="3" t="s">
        <v>16449</v>
      </c>
      <c r="B1709" s="5">
        <v>269418</v>
      </c>
      <c r="C1709" s="10"/>
      <c r="D1709" s="11" t="s">
        <v>17418</v>
      </c>
      <c r="E1709" s="197"/>
      <c r="F1709" s="6"/>
      <c r="G1709" s="6"/>
      <c r="H1709" s="197"/>
      <c r="I1709" s="6" t="s">
        <v>4268</v>
      </c>
      <c r="J1709" s="6"/>
      <c r="K1709" s="197"/>
    </row>
    <row r="1710" spans="1:11" ht="31.5">
      <c r="A1710" s="3" t="s">
        <v>16449</v>
      </c>
      <c r="B1710" s="5">
        <v>269424</v>
      </c>
      <c r="C1710" s="10"/>
      <c r="D1710" s="11" t="s">
        <v>17419</v>
      </c>
      <c r="E1710" s="197"/>
      <c r="F1710" s="6"/>
      <c r="G1710" s="6"/>
      <c r="H1710" s="197"/>
      <c r="I1710" s="6" t="s">
        <v>4268</v>
      </c>
      <c r="J1710" s="6"/>
      <c r="K1710" s="197"/>
    </row>
    <row r="1711" spans="1:11" ht="31.5">
      <c r="A1711" s="3" t="s">
        <v>16449</v>
      </c>
      <c r="B1711" s="5">
        <v>269399</v>
      </c>
      <c r="C1711" s="10"/>
      <c r="D1711" s="11" t="s">
        <v>17420</v>
      </c>
      <c r="E1711" s="197"/>
      <c r="F1711" s="6"/>
      <c r="G1711" s="6"/>
      <c r="H1711" s="197"/>
      <c r="I1711" s="6" t="s">
        <v>4268</v>
      </c>
      <c r="J1711" s="6"/>
      <c r="K1711" s="197"/>
    </row>
    <row r="1712" spans="1:11" ht="31.5">
      <c r="A1712" s="3" t="s">
        <v>16449</v>
      </c>
      <c r="B1712" s="5">
        <v>269419</v>
      </c>
      <c r="C1712" s="10"/>
      <c r="D1712" s="11" t="s">
        <v>17421</v>
      </c>
      <c r="E1712" s="197"/>
      <c r="F1712" s="6"/>
      <c r="G1712" s="6"/>
      <c r="H1712" s="197"/>
      <c r="I1712" s="6" t="s">
        <v>4268</v>
      </c>
      <c r="J1712" s="6"/>
      <c r="K1712" s="197"/>
    </row>
    <row r="1713" spans="1:11" ht="31.5">
      <c r="A1713" s="3" t="s">
        <v>16449</v>
      </c>
      <c r="B1713" s="5">
        <v>269425</v>
      </c>
      <c r="C1713" s="10"/>
      <c r="D1713" s="11" t="s">
        <v>17422</v>
      </c>
      <c r="E1713" s="197"/>
      <c r="F1713" s="6"/>
      <c r="G1713" s="6"/>
      <c r="H1713" s="197"/>
      <c r="I1713" s="6" t="s">
        <v>4268</v>
      </c>
      <c r="J1713" s="6"/>
      <c r="K1713" s="197"/>
    </row>
    <row r="1714" spans="1:11" ht="31.5">
      <c r="A1714" s="3" t="s">
        <v>16449</v>
      </c>
      <c r="B1714" s="5">
        <v>269267</v>
      </c>
      <c r="C1714" s="10"/>
      <c r="D1714" s="11" t="s">
        <v>17423</v>
      </c>
      <c r="E1714" s="197"/>
      <c r="F1714" s="6"/>
      <c r="G1714" s="6"/>
      <c r="H1714" s="197"/>
      <c r="I1714" s="6" t="s">
        <v>4268</v>
      </c>
      <c r="J1714" s="6"/>
      <c r="K1714" s="197"/>
    </row>
    <row r="1715" spans="1:11" ht="31.5">
      <c r="A1715" s="3" t="s">
        <v>16449</v>
      </c>
      <c r="B1715" s="5">
        <v>269282</v>
      </c>
      <c r="C1715" s="10"/>
      <c r="D1715" s="11" t="s">
        <v>17424</v>
      </c>
      <c r="E1715" s="197"/>
      <c r="F1715" s="6"/>
      <c r="G1715" s="6"/>
      <c r="H1715" s="197"/>
      <c r="I1715" s="6" t="s">
        <v>4268</v>
      </c>
      <c r="J1715" s="6"/>
      <c r="K1715" s="197"/>
    </row>
    <row r="1716" spans="1:11" ht="31.5">
      <c r="A1716" s="3" t="s">
        <v>16449</v>
      </c>
      <c r="B1716" s="5">
        <v>269420</v>
      </c>
      <c r="C1716" s="10"/>
      <c r="D1716" s="11" t="s">
        <v>17425</v>
      </c>
      <c r="E1716" s="197"/>
      <c r="F1716" s="6"/>
      <c r="G1716" s="6"/>
      <c r="H1716" s="197"/>
      <c r="I1716" s="6" t="s">
        <v>4268</v>
      </c>
      <c r="J1716" s="6"/>
      <c r="K1716" s="197"/>
    </row>
    <row r="1717" spans="1:11" ht="31.5">
      <c r="A1717" s="3" t="s">
        <v>16449</v>
      </c>
      <c r="B1717" s="5">
        <v>269402</v>
      </c>
      <c r="C1717" s="10"/>
      <c r="D1717" s="11" t="s">
        <v>17426</v>
      </c>
      <c r="E1717" s="197" t="s">
        <v>13</v>
      </c>
      <c r="F1717" s="6"/>
      <c r="G1717" s="6"/>
      <c r="H1717" s="198">
        <v>306901.10000000003</v>
      </c>
      <c r="I1717" s="6" t="s">
        <v>4268</v>
      </c>
      <c r="J1717" s="6"/>
      <c r="K1717" s="197"/>
    </row>
    <row r="1718" spans="1:11" ht="31.5">
      <c r="A1718" s="3" t="s">
        <v>16449</v>
      </c>
      <c r="B1718" s="5">
        <v>269426</v>
      </c>
      <c r="C1718" s="10"/>
      <c r="D1718" s="11" t="s">
        <v>17427</v>
      </c>
      <c r="E1718" s="197"/>
      <c r="F1718" s="6"/>
      <c r="G1718" s="6"/>
      <c r="H1718" s="197"/>
      <c r="I1718" s="6" t="s">
        <v>4268</v>
      </c>
      <c r="J1718" s="6"/>
      <c r="K1718" s="197"/>
    </row>
    <row r="1719" spans="1:11" ht="31.5">
      <c r="A1719" s="3" t="s">
        <v>16449</v>
      </c>
      <c r="B1719" s="5">
        <v>269403</v>
      </c>
      <c r="C1719" s="10"/>
      <c r="D1719" s="11" t="s">
        <v>17428</v>
      </c>
      <c r="E1719" s="197"/>
      <c r="F1719" s="6"/>
      <c r="G1719" s="6"/>
      <c r="H1719" s="197"/>
      <c r="I1719" s="6" t="s">
        <v>4268</v>
      </c>
      <c r="J1719" s="6"/>
      <c r="K1719" s="197"/>
    </row>
    <row r="1720" spans="1:11" ht="31.5">
      <c r="A1720" s="3" t="s">
        <v>16449</v>
      </c>
      <c r="B1720" s="5">
        <v>271356</v>
      </c>
      <c r="C1720" s="10"/>
      <c r="D1720" s="11" t="s">
        <v>17429</v>
      </c>
      <c r="E1720" s="197"/>
      <c r="F1720" s="6"/>
      <c r="G1720" s="6"/>
      <c r="H1720" s="197"/>
      <c r="I1720" s="6" t="s">
        <v>4268</v>
      </c>
      <c r="J1720" s="6"/>
      <c r="K1720" s="197"/>
    </row>
    <row r="1721" spans="1:11" ht="31.5">
      <c r="A1721" s="3" t="s">
        <v>16449</v>
      </c>
      <c r="B1721" s="5">
        <v>269315</v>
      </c>
      <c r="C1721" s="10"/>
      <c r="D1721" s="11" t="s">
        <v>17430</v>
      </c>
      <c r="E1721" s="197"/>
      <c r="F1721" s="6"/>
      <c r="G1721" s="6"/>
      <c r="H1721" s="197"/>
      <c r="I1721" s="6" t="s">
        <v>4268</v>
      </c>
      <c r="J1721" s="6"/>
      <c r="K1721" s="197"/>
    </row>
    <row r="1722" spans="1:11" ht="31.5">
      <c r="A1722" s="3" t="s">
        <v>16449</v>
      </c>
      <c r="B1722" s="5">
        <v>269506</v>
      </c>
      <c r="C1722" s="10"/>
      <c r="D1722" s="11" t="s">
        <v>17431</v>
      </c>
      <c r="E1722" s="197" t="s">
        <v>13</v>
      </c>
      <c r="F1722" s="6"/>
      <c r="G1722" s="6"/>
      <c r="H1722" s="198">
        <v>318061.7</v>
      </c>
      <c r="I1722" s="6" t="s">
        <v>4268</v>
      </c>
      <c r="J1722" s="6"/>
      <c r="K1722" s="197"/>
    </row>
    <row r="1723" spans="1:11" ht="31.5">
      <c r="A1723" s="3" t="s">
        <v>16449</v>
      </c>
      <c r="B1723" s="5">
        <v>269507</v>
      </c>
      <c r="C1723" s="10"/>
      <c r="D1723" s="11" t="s">
        <v>17432</v>
      </c>
      <c r="E1723" s="197"/>
      <c r="F1723" s="6"/>
      <c r="G1723" s="6"/>
      <c r="H1723" s="197"/>
      <c r="I1723" s="6" t="s">
        <v>4268</v>
      </c>
      <c r="J1723" s="6"/>
      <c r="K1723" s="197"/>
    </row>
    <row r="1724" spans="1:11" ht="31.5">
      <c r="A1724" s="3" t="s">
        <v>16449</v>
      </c>
      <c r="B1724" s="5">
        <v>269509</v>
      </c>
      <c r="C1724" s="10"/>
      <c r="D1724" s="11" t="s">
        <v>17433</v>
      </c>
      <c r="E1724" s="197"/>
      <c r="F1724" s="6"/>
      <c r="G1724" s="6"/>
      <c r="H1724" s="197"/>
      <c r="I1724" s="6" t="s">
        <v>4268</v>
      </c>
      <c r="J1724" s="6"/>
      <c r="K1724" s="197"/>
    </row>
    <row r="1725" spans="1:11" ht="31.5">
      <c r="A1725" s="3" t="s">
        <v>16449</v>
      </c>
      <c r="B1725" s="5">
        <v>269531</v>
      </c>
      <c r="C1725" s="10"/>
      <c r="D1725" s="11" t="s">
        <v>17434</v>
      </c>
      <c r="E1725" s="197"/>
      <c r="F1725" s="6"/>
      <c r="G1725" s="6"/>
      <c r="H1725" s="197"/>
      <c r="I1725" s="6" t="s">
        <v>4268</v>
      </c>
      <c r="J1725" s="6"/>
      <c r="K1725" s="197"/>
    </row>
    <row r="1726" spans="1:11" ht="31.5">
      <c r="A1726" s="3" t="s">
        <v>16449</v>
      </c>
      <c r="B1726" s="5">
        <v>268974</v>
      </c>
      <c r="C1726" s="10"/>
      <c r="D1726" s="11" t="s">
        <v>17435</v>
      </c>
      <c r="E1726" s="197"/>
      <c r="F1726" s="6"/>
      <c r="G1726" s="6"/>
      <c r="H1726" s="197"/>
      <c r="I1726" s="6" t="s">
        <v>4268</v>
      </c>
      <c r="J1726" s="6"/>
      <c r="K1726" s="197"/>
    </row>
    <row r="1727" spans="1:11" ht="31.5">
      <c r="A1727" s="3" t="s">
        <v>16449</v>
      </c>
      <c r="B1727" s="5">
        <v>268972</v>
      </c>
      <c r="C1727" s="10"/>
      <c r="D1727" s="11" t="s">
        <v>17436</v>
      </c>
      <c r="E1727" s="197"/>
      <c r="F1727" s="6"/>
      <c r="G1727" s="6"/>
      <c r="H1727" s="197"/>
      <c r="I1727" s="6" t="s">
        <v>4268</v>
      </c>
      <c r="J1727" s="6"/>
      <c r="K1727" s="197"/>
    </row>
    <row r="1728" spans="1:11" ht="31.5">
      <c r="A1728" s="3" t="s">
        <v>16449</v>
      </c>
      <c r="B1728" s="5">
        <v>269316</v>
      </c>
      <c r="C1728" s="10"/>
      <c r="D1728" s="11" t="s">
        <v>17437</v>
      </c>
      <c r="E1728" s="197" t="s">
        <v>13</v>
      </c>
      <c r="F1728" s="6"/>
      <c r="G1728" s="6"/>
      <c r="H1728" s="198">
        <v>337639.5</v>
      </c>
      <c r="I1728" s="6" t="s">
        <v>4268</v>
      </c>
      <c r="J1728" s="6"/>
      <c r="K1728" s="197"/>
    </row>
    <row r="1729" spans="1:11" ht="31.5">
      <c r="A1729" s="3" t="s">
        <v>16449</v>
      </c>
      <c r="B1729" s="5">
        <v>269319</v>
      </c>
      <c r="C1729" s="10"/>
      <c r="D1729" s="11" t="s">
        <v>17438</v>
      </c>
      <c r="E1729" s="197"/>
      <c r="F1729" s="6"/>
      <c r="G1729" s="6"/>
      <c r="H1729" s="197"/>
      <c r="I1729" s="6" t="s">
        <v>4268</v>
      </c>
      <c r="J1729" s="6"/>
      <c r="K1729" s="197"/>
    </row>
    <row r="1730" spans="1:11" ht="31.5">
      <c r="A1730" s="3" t="s">
        <v>16449</v>
      </c>
      <c r="B1730" s="5">
        <v>271357</v>
      </c>
      <c r="C1730" s="10"/>
      <c r="D1730" s="11" t="s">
        <v>17439</v>
      </c>
      <c r="E1730" s="197"/>
      <c r="F1730" s="6"/>
      <c r="G1730" s="6"/>
      <c r="H1730" s="197"/>
      <c r="I1730" s="6" t="s">
        <v>4268</v>
      </c>
      <c r="J1730" s="6"/>
      <c r="K1730" s="197"/>
    </row>
    <row r="1731" spans="1:11" ht="31.5">
      <c r="A1731" s="3" t="s">
        <v>16449</v>
      </c>
      <c r="B1731" s="5">
        <v>271358</v>
      </c>
      <c r="C1731" s="10"/>
      <c r="D1731" s="11" t="s">
        <v>17440</v>
      </c>
      <c r="E1731" s="197"/>
      <c r="F1731" s="6"/>
      <c r="G1731" s="6"/>
      <c r="H1731" s="197"/>
      <c r="I1731" s="6" t="s">
        <v>4268</v>
      </c>
      <c r="J1731" s="6"/>
      <c r="K1731" s="197"/>
    </row>
    <row r="1732" spans="1:11" ht="31.5">
      <c r="A1732" s="3" t="s">
        <v>16449</v>
      </c>
      <c r="B1732" s="5">
        <v>271359</v>
      </c>
      <c r="C1732" s="10"/>
      <c r="D1732" s="11" t="s">
        <v>17441</v>
      </c>
      <c r="E1732" s="197"/>
      <c r="F1732" s="6"/>
      <c r="G1732" s="6"/>
      <c r="H1732" s="197"/>
      <c r="I1732" s="6" t="s">
        <v>4268</v>
      </c>
      <c r="J1732" s="6"/>
      <c r="K1732" s="197"/>
    </row>
    <row r="1733" spans="1:11" ht="31.5">
      <c r="A1733" s="3" t="s">
        <v>16449</v>
      </c>
      <c r="B1733" s="5">
        <v>269452</v>
      </c>
      <c r="C1733" s="10"/>
      <c r="D1733" s="11" t="s">
        <v>17442</v>
      </c>
      <c r="E1733" s="197"/>
      <c r="F1733" s="6"/>
      <c r="G1733" s="6"/>
      <c r="H1733" s="197"/>
      <c r="I1733" s="6" t="s">
        <v>4268</v>
      </c>
      <c r="J1733" s="6"/>
      <c r="K1733" s="197"/>
    </row>
    <row r="1734" spans="1:11" ht="31.5">
      <c r="A1734" s="3" t="s">
        <v>16449</v>
      </c>
      <c r="B1734" s="5">
        <v>271360</v>
      </c>
      <c r="C1734" s="10"/>
      <c r="D1734" s="11" t="s">
        <v>17443</v>
      </c>
      <c r="E1734" s="197"/>
      <c r="F1734" s="6"/>
      <c r="G1734" s="6"/>
      <c r="H1734" s="197"/>
      <c r="I1734" s="6" t="s">
        <v>4268</v>
      </c>
      <c r="J1734" s="6"/>
      <c r="K1734" s="197"/>
    </row>
    <row r="1735" spans="1:11" ht="31.5">
      <c r="A1735" s="3" t="s">
        <v>16449</v>
      </c>
      <c r="B1735" s="5">
        <v>269532</v>
      </c>
      <c r="C1735" s="10"/>
      <c r="D1735" s="11" t="s">
        <v>17444</v>
      </c>
      <c r="E1735" s="197"/>
      <c r="F1735" s="6"/>
      <c r="G1735" s="6"/>
      <c r="H1735" s="197"/>
      <c r="I1735" s="6" t="s">
        <v>4268</v>
      </c>
      <c r="J1735" s="6"/>
      <c r="K1735" s="197"/>
    </row>
    <row r="1736" spans="1:11" ht="31.5">
      <c r="A1736" s="3" t="s">
        <v>16449</v>
      </c>
      <c r="B1736" s="5">
        <v>269276</v>
      </c>
      <c r="C1736" s="10"/>
      <c r="D1736" s="11" t="s">
        <v>17445</v>
      </c>
      <c r="E1736" s="197" t="s">
        <v>13</v>
      </c>
      <c r="F1736" s="6"/>
      <c r="G1736" s="6"/>
      <c r="H1736" s="198">
        <v>354963.4</v>
      </c>
      <c r="I1736" s="6" t="s">
        <v>4268</v>
      </c>
      <c r="J1736" s="6"/>
      <c r="K1736" s="197"/>
    </row>
    <row r="1737" spans="1:11" ht="31.5">
      <c r="A1737" s="3" t="s">
        <v>16449</v>
      </c>
      <c r="B1737" s="5">
        <v>269453</v>
      </c>
      <c r="C1737" s="10"/>
      <c r="D1737" s="11" t="s">
        <v>17446</v>
      </c>
      <c r="E1737" s="197"/>
      <c r="F1737" s="6"/>
      <c r="G1737" s="6"/>
      <c r="H1737" s="197"/>
      <c r="I1737" s="6" t="s">
        <v>4268</v>
      </c>
      <c r="J1737" s="6"/>
      <c r="K1737" s="197"/>
    </row>
    <row r="1738" spans="1:11" ht="31.5">
      <c r="A1738" s="3" t="s">
        <v>16449</v>
      </c>
      <c r="B1738" s="5">
        <v>269431</v>
      </c>
      <c r="C1738" s="10"/>
      <c r="D1738" s="11" t="s">
        <v>17447</v>
      </c>
      <c r="E1738" s="197"/>
      <c r="F1738" s="6"/>
      <c r="G1738" s="6"/>
      <c r="H1738" s="197"/>
      <c r="I1738" s="6" t="s">
        <v>4268</v>
      </c>
      <c r="J1738" s="6"/>
      <c r="K1738" s="197"/>
    </row>
    <row r="1739" spans="1:11" ht="31.5">
      <c r="A1739" s="3" t="s">
        <v>16449</v>
      </c>
      <c r="B1739" s="5">
        <v>269475</v>
      </c>
      <c r="C1739" s="10"/>
      <c r="D1739" s="11" t="s">
        <v>17448</v>
      </c>
      <c r="E1739" s="197" t="s">
        <v>13</v>
      </c>
      <c r="F1739" s="6"/>
      <c r="G1739" s="6"/>
      <c r="H1739" s="198">
        <v>366898.4</v>
      </c>
      <c r="I1739" s="6" t="s">
        <v>4268</v>
      </c>
      <c r="J1739" s="6"/>
      <c r="K1739" s="197"/>
    </row>
    <row r="1740" spans="1:11" ht="31.5">
      <c r="A1740" s="3" t="s">
        <v>16449</v>
      </c>
      <c r="B1740" s="5">
        <v>269474</v>
      </c>
      <c r="C1740" s="10"/>
      <c r="D1740" s="11" t="s">
        <v>17449</v>
      </c>
      <c r="E1740" s="197"/>
      <c r="F1740" s="6"/>
      <c r="G1740" s="6"/>
      <c r="H1740" s="197"/>
      <c r="I1740" s="6" t="s">
        <v>4268</v>
      </c>
      <c r="J1740" s="6"/>
      <c r="K1740" s="197"/>
    </row>
    <row r="1741" spans="1:11" ht="31.5">
      <c r="A1741" s="3" t="s">
        <v>16449</v>
      </c>
      <c r="B1741" s="5">
        <v>269406</v>
      </c>
      <c r="C1741" s="10"/>
      <c r="D1741" s="11" t="s">
        <v>17450</v>
      </c>
      <c r="E1741" s="197"/>
      <c r="F1741" s="6"/>
      <c r="G1741" s="6"/>
      <c r="H1741" s="197"/>
      <c r="I1741" s="6" t="s">
        <v>4268</v>
      </c>
      <c r="J1741" s="6"/>
      <c r="K1741" s="197"/>
    </row>
    <row r="1742" spans="1:11" ht="31.5">
      <c r="A1742" s="3" t="s">
        <v>16449</v>
      </c>
      <c r="B1742" s="5">
        <v>269430</v>
      </c>
      <c r="C1742" s="10"/>
      <c r="D1742" s="11" t="s">
        <v>17451</v>
      </c>
      <c r="E1742" s="197"/>
      <c r="F1742" s="6"/>
      <c r="G1742" s="6"/>
      <c r="H1742" s="197"/>
      <c r="I1742" s="6" t="s">
        <v>4268</v>
      </c>
      <c r="J1742" s="6"/>
      <c r="K1742" s="197"/>
    </row>
    <row r="1743" spans="1:11" ht="31.5">
      <c r="A1743" s="3" t="s">
        <v>16449</v>
      </c>
      <c r="B1743" s="5">
        <v>269407</v>
      </c>
      <c r="C1743" s="10"/>
      <c r="D1743" s="11" t="s">
        <v>17452</v>
      </c>
      <c r="E1743" s="197"/>
      <c r="F1743" s="6"/>
      <c r="G1743" s="6"/>
      <c r="H1743" s="197"/>
      <c r="I1743" s="6" t="s">
        <v>4268</v>
      </c>
      <c r="J1743" s="6"/>
      <c r="K1743" s="197"/>
    </row>
    <row r="1744" spans="1:11" ht="31.5">
      <c r="A1744" s="3" t="s">
        <v>16449</v>
      </c>
      <c r="B1744" s="5">
        <v>269277</v>
      </c>
      <c r="C1744" s="10"/>
      <c r="D1744" s="11" t="s">
        <v>17453</v>
      </c>
      <c r="E1744" s="197"/>
      <c r="F1744" s="6"/>
      <c r="G1744" s="6"/>
      <c r="H1744" s="197"/>
      <c r="I1744" s="6" t="s">
        <v>4268</v>
      </c>
      <c r="J1744" s="6"/>
      <c r="K1744" s="197"/>
    </row>
    <row r="1745" spans="1:11" ht="31.5">
      <c r="A1745" s="3" t="s">
        <v>16449</v>
      </c>
      <c r="B1745" s="5">
        <v>269476</v>
      </c>
      <c r="C1745" s="10"/>
      <c r="D1745" s="11" t="s">
        <v>17454</v>
      </c>
      <c r="E1745" s="197"/>
      <c r="F1745" s="6"/>
      <c r="G1745" s="6"/>
      <c r="H1745" s="197"/>
      <c r="I1745" s="6" t="s">
        <v>4268</v>
      </c>
      <c r="J1745" s="6"/>
      <c r="K1745" s="197"/>
    </row>
    <row r="1746" spans="1:11" ht="31.5">
      <c r="A1746" s="3" t="s">
        <v>16449</v>
      </c>
      <c r="B1746" s="5">
        <v>269432</v>
      </c>
      <c r="C1746" s="10"/>
      <c r="D1746" s="11" t="s">
        <v>17455</v>
      </c>
      <c r="E1746" s="197"/>
      <c r="F1746" s="6"/>
      <c r="G1746" s="6"/>
      <c r="H1746" s="197"/>
      <c r="I1746" s="6" t="s">
        <v>4268</v>
      </c>
      <c r="J1746" s="6"/>
      <c r="K1746" s="197"/>
    </row>
    <row r="1747" spans="1:11" ht="31.5">
      <c r="A1747" s="3" t="s">
        <v>16449</v>
      </c>
      <c r="B1747" s="5">
        <v>269410</v>
      </c>
      <c r="C1747" s="10"/>
      <c r="D1747" s="11" t="s">
        <v>17456</v>
      </c>
      <c r="E1747" s="197" t="s">
        <v>13</v>
      </c>
      <c r="F1747" s="6"/>
      <c r="G1747" s="6"/>
      <c r="H1747" s="198">
        <v>402262.30000000005</v>
      </c>
      <c r="I1747" s="6" t="s">
        <v>4268</v>
      </c>
      <c r="J1747" s="6"/>
      <c r="K1747" s="197"/>
    </row>
    <row r="1748" spans="1:11" ht="31.5">
      <c r="A1748" s="3" t="s">
        <v>16449</v>
      </c>
      <c r="B1748" s="5">
        <v>269436</v>
      </c>
      <c r="C1748" s="10"/>
      <c r="D1748" s="11" t="s">
        <v>17457</v>
      </c>
      <c r="E1748" s="197"/>
      <c r="F1748" s="6"/>
      <c r="G1748" s="6"/>
      <c r="H1748" s="197"/>
      <c r="I1748" s="6" t="s">
        <v>4268</v>
      </c>
      <c r="J1748" s="6"/>
      <c r="K1748" s="197"/>
    </row>
    <row r="1749" spans="1:11" ht="31.5">
      <c r="A1749" s="3" t="s">
        <v>16449</v>
      </c>
      <c r="B1749" s="5">
        <v>269411</v>
      </c>
      <c r="C1749" s="10"/>
      <c r="D1749" s="11" t="s">
        <v>17458</v>
      </c>
      <c r="E1749" s="197"/>
      <c r="F1749" s="6"/>
      <c r="G1749" s="6"/>
      <c r="H1749" s="197"/>
      <c r="I1749" s="6" t="s">
        <v>4268</v>
      </c>
      <c r="J1749" s="6"/>
      <c r="K1749" s="197"/>
    </row>
    <row r="1750" spans="1:11" ht="31.5">
      <c r="A1750" s="3" t="s">
        <v>16449</v>
      </c>
      <c r="B1750" s="5">
        <v>269437</v>
      </c>
      <c r="C1750" s="10"/>
      <c r="D1750" s="11" t="s">
        <v>17459</v>
      </c>
      <c r="E1750" s="197"/>
      <c r="F1750" s="6"/>
      <c r="G1750" s="6"/>
      <c r="H1750" s="197"/>
      <c r="I1750" s="6" t="s">
        <v>4268</v>
      </c>
      <c r="J1750" s="6"/>
      <c r="K1750" s="197"/>
    </row>
    <row r="1751" spans="1:11" ht="31.5">
      <c r="A1751" s="3" t="s">
        <v>16449</v>
      </c>
      <c r="B1751" s="5">
        <v>269438</v>
      </c>
      <c r="C1751" s="10"/>
      <c r="D1751" s="11" t="s">
        <v>17460</v>
      </c>
      <c r="E1751" s="197" t="s">
        <v>13</v>
      </c>
      <c r="F1751" s="6"/>
      <c r="G1751" s="6"/>
      <c r="H1751" s="198">
        <v>423504.4</v>
      </c>
      <c r="I1751" s="6" t="s">
        <v>4268</v>
      </c>
      <c r="J1751" s="6"/>
      <c r="K1751" s="197"/>
    </row>
    <row r="1752" spans="1:11" ht="31.5">
      <c r="A1752" s="3" t="s">
        <v>16449</v>
      </c>
      <c r="B1752" s="5">
        <v>268967</v>
      </c>
      <c r="C1752" s="10"/>
      <c r="D1752" s="11" t="s">
        <v>17461</v>
      </c>
      <c r="E1752" s="197"/>
      <c r="F1752" s="6"/>
      <c r="G1752" s="6"/>
      <c r="H1752" s="197"/>
      <c r="I1752" s="6" t="s">
        <v>4268</v>
      </c>
      <c r="J1752" s="6"/>
      <c r="K1752" s="197"/>
    </row>
    <row r="1753" spans="1:11" ht="31.5">
      <c r="A1753" s="3" t="s">
        <v>16449</v>
      </c>
      <c r="B1753" s="5">
        <v>269217</v>
      </c>
      <c r="C1753" s="10"/>
      <c r="D1753" s="11" t="s">
        <v>17462</v>
      </c>
      <c r="E1753" s="197"/>
      <c r="F1753" s="6"/>
      <c r="G1753" s="6"/>
      <c r="H1753" s="197"/>
      <c r="I1753" s="6" t="s">
        <v>4268</v>
      </c>
      <c r="J1753" s="6"/>
      <c r="K1753" s="197"/>
    </row>
    <row r="1754" spans="1:11" ht="31.5">
      <c r="A1754" s="3" t="s">
        <v>16449</v>
      </c>
      <c r="B1754" s="5">
        <v>268970</v>
      </c>
      <c r="C1754" s="10"/>
      <c r="D1754" s="11" t="s">
        <v>17463</v>
      </c>
      <c r="E1754" s="197"/>
      <c r="F1754" s="6"/>
      <c r="G1754" s="6"/>
      <c r="H1754" s="197"/>
      <c r="I1754" s="6" t="s">
        <v>4268</v>
      </c>
      <c r="J1754" s="6"/>
      <c r="K1754" s="197"/>
    </row>
    <row r="1755" spans="1:11" ht="31.5">
      <c r="A1755" s="3" t="s">
        <v>16449</v>
      </c>
      <c r="B1755" s="5">
        <v>269220</v>
      </c>
      <c r="C1755" s="10"/>
      <c r="D1755" s="11" t="s">
        <v>17464</v>
      </c>
      <c r="E1755" s="197"/>
      <c r="F1755" s="6"/>
      <c r="G1755" s="6"/>
      <c r="H1755" s="197"/>
      <c r="I1755" s="6" t="s">
        <v>4268</v>
      </c>
      <c r="J1755" s="6"/>
      <c r="K1755" s="197"/>
    </row>
    <row r="1756" spans="1:11" ht="31.5">
      <c r="A1756" s="3" t="s">
        <v>16449</v>
      </c>
      <c r="B1756" s="5">
        <v>268968</v>
      </c>
      <c r="C1756" s="10"/>
      <c r="D1756" s="11" t="s">
        <v>17465</v>
      </c>
      <c r="E1756" s="197"/>
      <c r="F1756" s="6"/>
      <c r="G1756" s="6"/>
      <c r="H1756" s="197"/>
      <c r="I1756" s="6" t="s">
        <v>4268</v>
      </c>
      <c r="J1756" s="6"/>
      <c r="K1756" s="197"/>
    </row>
    <row r="1757" spans="1:11" ht="31.5">
      <c r="A1757" s="3" t="s">
        <v>16449</v>
      </c>
      <c r="B1757" s="5">
        <v>269218</v>
      </c>
      <c r="C1757" s="10"/>
      <c r="D1757" s="11" t="s">
        <v>17466</v>
      </c>
      <c r="E1757" s="197"/>
      <c r="F1757" s="6"/>
      <c r="G1757" s="6"/>
      <c r="H1757" s="197"/>
      <c r="I1757" s="6" t="s">
        <v>4268</v>
      </c>
      <c r="J1757" s="6"/>
      <c r="K1757" s="197"/>
    </row>
    <row r="1758" spans="1:11" ht="31.5">
      <c r="A1758" s="3" t="s">
        <v>16449</v>
      </c>
      <c r="B1758" s="5">
        <v>269336</v>
      </c>
      <c r="C1758" s="10"/>
      <c r="D1758" s="11" t="s">
        <v>17467</v>
      </c>
      <c r="E1758" s="197"/>
      <c r="F1758" s="6"/>
      <c r="G1758" s="6"/>
      <c r="H1758" s="197"/>
      <c r="I1758" s="6" t="s">
        <v>4268</v>
      </c>
      <c r="J1758" s="6"/>
      <c r="K1758" s="197"/>
    </row>
    <row r="1759" spans="1:11" ht="31.5">
      <c r="A1759" s="3" t="s">
        <v>16449</v>
      </c>
      <c r="B1759" s="5">
        <v>272915</v>
      </c>
      <c r="C1759" s="10"/>
      <c r="D1759" s="11" t="s">
        <v>17468</v>
      </c>
      <c r="E1759" s="197" t="s">
        <v>13</v>
      </c>
      <c r="F1759" s="6"/>
      <c r="G1759" s="6"/>
      <c r="H1759" s="198">
        <v>428733.80000000005</v>
      </c>
      <c r="I1759" s="6" t="s">
        <v>4268</v>
      </c>
      <c r="J1759" s="6"/>
      <c r="K1759" s="197"/>
    </row>
    <row r="1760" spans="1:11" ht="31.5">
      <c r="A1760" s="3" t="s">
        <v>16449</v>
      </c>
      <c r="B1760" s="5">
        <v>272914</v>
      </c>
      <c r="C1760" s="10"/>
      <c r="D1760" s="11" t="s">
        <v>17469</v>
      </c>
      <c r="E1760" s="197"/>
      <c r="F1760" s="6"/>
      <c r="G1760" s="6"/>
      <c r="H1760" s="197"/>
      <c r="I1760" s="6" t="s">
        <v>4268</v>
      </c>
      <c r="J1760" s="6"/>
      <c r="K1760" s="197"/>
    </row>
    <row r="1761" spans="1:11" ht="31.5">
      <c r="A1761" s="3" t="s">
        <v>16449</v>
      </c>
      <c r="B1761" s="5">
        <v>269338</v>
      </c>
      <c r="C1761" s="10"/>
      <c r="D1761" s="11" t="s">
        <v>17470</v>
      </c>
      <c r="E1761" s="197"/>
      <c r="F1761" s="6"/>
      <c r="G1761" s="6"/>
      <c r="H1761" s="197"/>
      <c r="I1761" s="6" t="s">
        <v>4268</v>
      </c>
      <c r="J1761" s="6"/>
      <c r="K1761" s="197"/>
    </row>
    <row r="1762" spans="1:11" ht="31.5">
      <c r="A1762" s="3" t="s">
        <v>16449</v>
      </c>
      <c r="B1762" s="5">
        <v>269339</v>
      </c>
      <c r="C1762" s="10"/>
      <c r="D1762" s="11" t="s">
        <v>17471</v>
      </c>
      <c r="E1762" s="197"/>
      <c r="F1762" s="6"/>
      <c r="G1762" s="6"/>
      <c r="H1762" s="197"/>
      <c r="I1762" s="6" t="s">
        <v>4268</v>
      </c>
      <c r="J1762" s="6"/>
      <c r="K1762" s="197"/>
    </row>
    <row r="1763" spans="1:11" ht="31.5">
      <c r="A1763" s="3" t="s">
        <v>16449</v>
      </c>
      <c r="B1763" s="5">
        <v>269385</v>
      </c>
      <c r="C1763" s="10"/>
      <c r="D1763" s="11" t="s">
        <v>17472</v>
      </c>
      <c r="E1763" s="197"/>
      <c r="F1763" s="6"/>
      <c r="G1763" s="6"/>
      <c r="H1763" s="197"/>
      <c r="I1763" s="6" t="s">
        <v>4268</v>
      </c>
      <c r="J1763" s="6"/>
      <c r="K1763" s="197"/>
    </row>
    <row r="1764" spans="1:11" ht="31.5">
      <c r="A1764" s="3" t="s">
        <v>16449</v>
      </c>
      <c r="B1764" s="5">
        <v>269386</v>
      </c>
      <c r="C1764" s="10"/>
      <c r="D1764" s="11" t="s">
        <v>17473</v>
      </c>
      <c r="E1764" s="197"/>
      <c r="F1764" s="6"/>
      <c r="G1764" s="6"/>
      <c r="H1764" s="197"/>
      <c r="I1764" s="6" t="s">
        <v>4268</v>
      </c>
      <c r="J1764" s="6"/>
      <c r="K1764" s="197"/>
    </row>
    <row r="1765" spans="1:11" ht="31.5">
      <c r="A1765" s="3" t="s">
        <v>16449</v>
      </c>
      <c r="B1765" s="5">
        <v>269337</v>
      </c>
      <c r="C1765" s="10"/>
      <c r="D1765" s="11" t="s">
        <v>17474</v>
      </c>
      <c r="E1765" s="197"/>
      <c r="F1765" s="6"/>
      <c r="G1765" s="6"/>
      <c r="H1765" s="197"/>
      <c r="I1765" s="6" t="s">
        <v>4268</v>
      </c>
      <c r="J1765" s="6"/>
      <c r="K1765" s="197"/>
    </row>
    <row r="1766" spans="1:11" ht="31.5">
      <c r="A1766" s="3" t="s">
        <v>16449</v>
      </c>
      <c r="B1766" s="5">
        <v>269384</v>
      </c>
      <c r="C1766" s="10"/>
      <c r="D1766" s="11" t="s">
        <v>17475</v>
      </c>
      <c r="E1766" s="197"/>
      <c r="F1766" s="6"/>
      <c r="G1766" s="6"/>
      <c r="H1766" s="197"/>
      <c r="I1766" s="6" t="s">
        <v>4268</v>
      </c>
      <c r="J1766" s="6"/>
      <c r="K1766" s="197"/>
    </row>
    <row r="1767" spans="1:11" ht="31.5">
      <c r="A1767" s="3" t="s">
        <v>16449</v>
      </c>
      <c r="B1767" s="5">
        <v>272916</v>
      </c>
      <c r="C1767" s="10"/>
      <c r="D1767" s="11" t="s">
        <v>17476</v>
      </c>
      <c r="E1767" s="197"/>
      <c r="F1767" s="6"/>
      <c r="G1767" s="6"/>
      <c r="H1767" s="197"/>
      <c r="I1767" s="6" t="s">
        <v>4268</v>
      </c>
      <c r="J1767" s="6"/>
      <c r="K1767" s="197"/>
    </row>
    <row r="1768" spans="1:11" ht="31.5">
      <c r="A1768" s="3" t="s">
        <v>16449</v>
      </c>
      <c r="B1768" s="5">
        <v>272917</v>
      </c>
      <c r="C1768" s="10"/>
      <c r="D1768" s="11" t="s">
        <v>17477</v>
      </c>
      <c r="E1768" s="197"/>
      <c r="F1768" s="6"/>
      <c r="G1768" s="6"/>
      <c r="H1768" s="197"/>
      <c r="I1768" s="6" t="s">
        <v>4268</v>
      </c>
      <c r="J1768" s="6"/>
      <c r="K1768" s="197"/>
    </row>
    <row r="1769" spans="1:11" ht="31.5">
      <c r="A1769" s="3" t="s">
        <v>16449</v>
      </c>
      <c r="B1769" s="5">
        <v>269482</v>
      </c>
      <c r="C1769" s="10"/>
      <c r="D1769" s="11" t="s">
        <v>17478</v>
      </c>
      <c r="E1769" s="6" t="s">
        <v>13</v>
      </c>
      <c r="F1769" s="6"/>
      <c r="G1769" s="6"/>
      <c r="H1769" s="32">
        <v>439731.60000000003</v>
      </c>
      <c r="I1769" s="6" t="s">
        <v>4268</v>
      </c>
      <c r="J1769" s="6"/>
      <c r="K1769" s="6"/>
    </row>
    <row r="1770" spans="1:11" ht="31.5">
      <c r="A1770" s="3" t="s">
        <v>16449</v>
      </c>
      <c r="B1770" s="5">
        <v>269292</v>
      </c>
      <c r="C1770" s="10"/>
      <c r="D1770" s="11" t="s">
        <v>17479</v>
      </c>
      <c r="E1770" s="197" t="s">
        <v>13</v>
      </c>
      <c r="F1770" s="6"/>
      <c r="G1770" s="6"/>
      <c r="H1770" s="198">
        <v>456690.30000000005</v>
      </c>
      <c r="I1770" s="6" t="s">
        <v>4268</v>
      </c>
      <c r="J1770" s="6"/>
      <c r="K1770" s="197"/>
    </row>
    <row r="1771" spans="1:11" ht="31.5">
      <c r="A1771" s="3" t="s">
        <v>16449</v>
      </c>
      <c r="B1771" s="5">
        <v>269408</v>
      </c>
      <c r="C1771" s="10"/>
      <c r="D1771" s="11" t="s">
        <v>17480</v>
      </c>
      <c r="E1771" s="197"/>
      <c r="F1771" s="6"/>
      <c r="G1771" s="6"/>
      <c r="H1771" s="197"/>
      <c r="I1771" s="6" t="s">
        <v>4268</v>
      </c>
      <c r="J1771" s="6"/>
      <c r="K1771" s="197"/>
    </row>
    <row r="1772" spans="1:11" ht="31.5">
      <c r="A1772" s="3" t="s">
        <v>16449</v>
      </c>
      <c r="B1772" s="5">
        <v>269433</v>
      </c>
      <c r="C1772" s="10"/>
      <c r="D1772" s="11" t="s">
        <v>17481</v>
      </c>
      <c r="E1772" s="197"/>
      <c r="F1772" s="6"/>
      <c r="G1772" s="6"/>
      <c r="H1772" s="197"/>
      <c r="I1772" s="6" t="s">
        <v>4268</v>
      </c>
      <c r="J1772" s="6"/>
      <c r="K1772" s="197"/>
    </row>
    <row r="1773" spans="1:11" ht="31.5">
      <c r="A1773" s="3" t="s">
        <v>16449</v>
      </c>
      <c r="B1773" s="5">
        <v>272927</v>
      </c>
      <c r="C1773" s="10"/>
      <c r="D1773" s="11" t="s">
        <v>17482</v>
      </c>
      <c r="E1773" s="197"/>
      <c r="F1773" s="6"/>
      <c r="G1773" s="6"/>
      <c r="H1773" s="197"/>
      <c r="I1773" s="6" t="s">
        <v>4268</v>
      </c>
      <c r="J1773" s="6"/>
      <c r="K1773" s="197"/>
    </row>
    <row r="1774" spans="1:11" ht="31.5">
      <c r="A1774" s="3" t="s">
        <v>16449</v>
      </c>
      <c r="B1774" s="5">
        <v>269409</v>
      </c>
      <c r="C1774" s="10"/>
      <c r="D1774" s="11" t="s">
        <v>17483</v>
      </c>
      <c r="E1774" s="197"/>
      <c r="F1774" s="6"/>
      <c r="G1774" s="6"/>
      <c r="H1774" s="197"/>
      <c r="I1774" s="6" t="s">
        <v>4268</v>
      </c>
      <c r="J1774" s="6"/>
      <c r="K1774" s="197"/>
    </row>
    <row r="1775" spans="1:11" ht="31.5">
      <c r="A1775" s="3" t="s">
        <v>16449</v>
      </c>
      <c r="B1775" s="5">
        <v>269434</v>
      </c>
      <c r="C1775" s="10"/>
      <c r="D1775" s="11" t="s">
        <v>17484</v>
      </c>
      <c r="E1775" s="197"/>
      <c r="F1775" s="6"/>
      <c r="G1775" s="6"/>
      <c r="H1775" s="197"/>
      <c r="I1775" s="6" t="s">
        <v>4268</v>
      </c>
      <c r="J1775" s="6"/>
      <c r="K1775" s="197"/>
    </row>
    <row r="1776" spans="1:11" ht="31.5">
      <c r="A1776" s="3" t="s">
        <v>16449</v>
      </c>
      <c r="B1776" s="5">
        <v>269387</v>
      </c>
      <c r="C1776" s="10"/>
      <c r="D1776" s="11" t="s">
        <v>17485</v>
      </c>
      <c r="E1776" s="197"/>
      <c r="F1776" s="6"/>
      <c r="G1776" s="6"/>
      <c r="H1776" s="197"/>
      <c r="I1776" s="6" t="s">
        <v>4268</v>
      </c>
      <c r="J1776" s="6"/>
      <c r="K1776" s="197"/>
    </row>
    <row r="1777" spans="1:11" ht="31.5">
      <c r="A1777" s="3" t="s">
        <v>16449</v>
      </c>
      <c r="B1777" s="5">
        <v>272928</v>
      </c>
      <c r="C1777" s="10"/>
      <c r="D1777" s="11" t="s">
        <v>17486</v>
      </c>
      <c r="E1777" s="197"/>
      <c r="F1777" s="6"/>
      <c r="G1777" s="6"/>
      <c r="H1777" s="197"/>
      <c r="I1777" s="6" t="s">
        <v>4268</v>
      </c>
      <c r="J1777" s="6"/>
      <c r="K1777" s="197"/>
    </row>
    <row r="1778" spans="1:11" ht="31.5">
      <c r="A1778" s="3" t="s">
        <v>16449</v>
      </c>
      <c r="B1778" s="5">
        <v>272929</v>
      </c>
      <c r="C1778" s="10"/>
      <c r="D1778" s="11" t="s">
        <v>17487</v>
      </c>
      <c r="E1778" s="197" t="s">
        <v>13</v>
      </c>
      <c r="F1778" s="6"/>
      <c r="G1778" s="6"/>
      <c r="H1778" s="198">
        <v>470226.9</v>
      </c>
      <c r="I1778" s="6" t="s">
        <v>4268</v>
      </c>
      <c r="J1778" s="6"/>
      <c r="K1778" s="197"/>
    </row>
    <row r="1779" spans="1:11" ht="31.5">
      <c r="A1779" s="3" t="s">
        <v>16449</v>
      </c>
      <c r="B1779" s="5">
        <v>367783</v>
      </c>
      <c r="C1779" s="10"/>
      <c r="D1779" s="11" t="s">
        <v>17488</v>
      </c>
      <c r="E1779" s="197"/>
      <c r="F1779" s="6"/>
      <c r="G1779" s="6"/>
      <c r="H1779" s="197"/>
      <c r="I1779" s="6" t="s">
        <v>4268</v>
      </c>
      <c r="J1779" s="6"/>
      <c r="K1779" s="197"/>
    </row>
    <row r="1780" spans="1:11" ht="31.5">
      <c r="A1780" s="3" t="s">
        <v>16449</v>
      </c>
      <c r="B1780" s="5">
        <v>367789</v>
      </c>
      <c r="C1780" s="10"/>
      <c r="D1780" s="11" t="s">
        <v>17489</v>
      </c>
      <c r="E1780" s="197"/>
      <c r="F1780" s="6"/>
      <c r="G1780" s="6"/>
      <c r="H1780" s="197"/>
      <c r="I1780" s="6" t="s">
        <v>4268</v>
      </c>
      <c r="J1780" s="6"/>
      <c r="K1780" s="197"/>
    </row>
    <row r="1781" spans="1:11" ht="31.5">
      <c r="A1781" s="3" t="s">
        <v>16449</v>
      </c>
      <c r="B1781" s="5">
        <v>367791</v>
      </c>
      <c r="C1781" s="10"/>
      <c r="D1781" s="11" t="s">
        <v>17490</v>
      </c>
      <c r="E1781" s="197"/>
      <c r="F1781" s="6"/>
      <c r="G1781" s="6"/>
      <c r="H1781" s="197"/>
      <c r="I1781" s="6" t="s">
        <v>4268</v>
      </c>
      <c r="J1781" s="6"/>
      <c r="K1781" s="197"/>
    </row>
    <row r="1782" spans="1:11" ht="31.5">
      <c r="A1782" s="3" t="s">
        <v>16449</v>
      </c>
      <c r="B1782" s="5">
        <v>269435</v>
      </c>
      <c r="C1782" s="10"/>
      <c r="D1782" s="11" t="s">
        <v>17491</v>
      </c>
      <c r="E1782" s="197"/>
      <c r="F1782" s="6"/>
      <c r="G1782" s="6"/>
      <c r="H1782" s="197"/>
      <c r="I1782" s="6" t="s">
        <v>4268</v>
      </c>
      <c r="J1782" s="6"/>
      <c r="K1782" s="197"/>
    </row>
    <row r="1783" spans="1:11" ht="31.5">
      <c r="A1783" s="3" t="s">
        <v>16449</v>
      </c>
      <c r="B1783" s="5">
        <v>367787</v>
      </c>
      <c r="C1783" s="10"/>
      <c r="D1783" s="11" t="s">
        <v>17492</v>
      </c>
      <c r="E1783" s="197"/>
      <c r="F1783" s="6"/>
      <c r="G1783" s="6"/>
      <c r="H1783" s="197"/>
      <c r="I1783" s="6" t="s">
        <v>4268</v>
      </c>
      <c r="J1783" s="6"/>
      <c r="K1783" s="197"/>
    </row>
    <row r="1784" spans="1:11" ht="31.5">
      <c r="A1784" s="3" t="s">
        <v>16449</v>
      </c>
      <c r="B1784" s="5">
        <v>367780</v>
      </c>
      <c r="C1784" s="10"/>
      <c r="D1784" s="11" t="s">
        <v>17493</v>
      </c>
      <c r="E1784" s="197"/>
      <c r="F1784" s="6"/>
      <c r="G1784" s="6"/>
      <c r="H1784" s="197"/>
      <c r="I1784" s="6" t="s">
        <v>4268</v>
      </c>
      <c r="J1784" s="6"/>
      <c r="K1784" s="197"/>
    </row>
    <row r="1785" spans="1:11" ht="31.5">
      <c r="A1785" s="3" t="s">
        <v>16449</v>
      </c>
      <c r="B1785" s="5">
        <v>367781</v>
      </c>
      <c r="C1785" s="10"/>
      <c r="D1785" s="11" t="s">
        <v>17494</v>
      </c>
      <c r="E1785" s="197"/>
      <c r="F1785" s="6"/>
      <c r="G1785" s="6"/>
      <c r="H1785" s="197"/>
      <c r="I1785" s="6" t="s">
        <v>4268</v>
      </c>
      <c r="J1785" s="6"/>
      <c r="K1785" s="197"/>
    </row>
    <row r="1786" spans="1:11" ht="31.5">
      <c r="A1786" s="3" t="s">
        <v>16449</v>
      </c>
      <c r="B1786" s="5">
        <v>367784</v>
      </c>
      <c r="C1786" s="10"/>
      <c r="D1786" s="11" t="s">
        <v>17495</v>
      </c>
      <c r="E1786" s="197"/>
      <c r="F1786" s="6"/>
      <c r="G1786" s="6"/>
      <c r="H1786" s="197"/>
      <c r="I1786" s="6" t="s">
        <v>4268</v>
      </c>
      <c r="J1786" s="6"/>
      <c r="K1786" s="197"/>
    </row>
    <row r="1787" spans="1:11" ht="31.5">
      <c r="A1787" s="3" t="s">
        <v>16449</v>
      </c>
      <c r="B1787" s="5">
        <v>367786</v>
      </c>
      <c r="C1787" s="10"/>
      <c r="D1787" s="11" t="s">
        <v>17496</v>
      </c>
      <c r="E1787" s="197"/>
      <c r="F1787" s="6"/>
      <c r="G1787" s="6"/>
      <c r="H1787" s="197"/>
      <c r="I1787" s="6" t="s">
        <v>4268</v>
      </c>
      <c r="J1787" s="6"/>
      <c r="K1787" s="197"/>
    </row>
    <row r="1788" spans="1:11" ht="31.5">
      <c r="A1788" s="3" t="s">
        <v>16449</v>
      </c>
      <c r="B1788" s="5">
        <v>367782</v>
      </c>
      <c r="C1788" s="10"/>
      <c r="D1788" s="11" t="s">
        <v>17497</v>
      </c>
      <c r="E1788" s="197"/>
      <c r="F1788" s="6"/>
      <c r="G1788" s="6"/>
      <c r="H1788" s="197"/>
      <c r="I1788" s="6" t="s">
        <v>4268</v>
      </c>
      <c r="J1788" s="6"/>
      <c r="K1788" s="197"/>
    </row>
    <row r="1789" spans="1:11" ht="31.5">
      <c r="A1789" s="3" t="s">
        <v>16449</v>
      </c>
      <c r="B1789" s="5">
        <v>367785</v>
      </c>
      <c r="C1789" s="10"/>
      <c r="D1789" s="11" t="s">
        <v>17498</v>
      </c>
      <c r="E1789" s="197"/>
      <c r="F1789" s="6"/>
      <c r="G1789" s="6"/>
      <c r="H1789" s="197"/>
      <c r="I1789" s="6" t="s">
        <v>4268</v>
      </c>
      <c r="J1789" s="6"/>
      <c r="K1789" s="197"/>
    </row>
    <row r="1790" spans="1:11" ht="31.5">
      <c r="A1790" s="3" t="s">
        <v>16449</v>
      </c>
      <c r="B1790" s="5">
        <v>269412</v>
      </c>
      <c r="C1790" s="10"/>
      <c r="D1790" s="11" t="s">
        <v>17499</v>
      </c>
      <c r="E1790" s="197" t="s">
        <v>13</v>
      </c>
      <c r="F1790" s="6"/>
      <c r="G1790" s="6"/>
      <c r="H1790" s="198">
        <v>515532.60000000003</v>
      </c>
      <c r="I1790" s="6" t="s">
        <v>4268</v>
      </c>
      <c r="J1790" s="6"/>
      <c r="K1790" s="197"/>
    </row>
    <row r="1791" spans="1:11" ht="31.5">
      <c r="A1791" s="3" t="s">
        <v>16449</v>
      </c>
      <c r="B1791" s="5">
        <v>269439</v>
      </c>
      <c r="C1791" s="10"/>
      <c r="D1791" s="11" t="s">
        <v>17500</v>
      </c>
      <c r="E1791" s="197"/>
      <c r="F1791" s="6"/>
      <c r="G1791" s="6"/>
      <c r="H1791" s="197"/>
      <c r="I1791" s="6" t="s">
        <v>4268</v>
      </c>
      <c r="J1791" s="6"/>
      <c r="K1791" s="197"/>
    </row>
    <row r="1792" spans="1:11" ht="31.5">
      <c r="A1792" s="3" t="s">
        <v>16449</v>
      </c>
      <c r="B1792" s="5">
        <v>367788</v>
      </c>
      <c r="C1792" s="10"/>
      <c r="D1792" s="11" t="s">
        <v>17501</v>
      </c>
      <c r="E1792" s="197"/>
      <c r="F1792" s="6"/>
      <c r="G1792" s="6"/>
      <c r="H1792" s="197"/>
      <c r="I1792" s="6" t="s">
        <v>4268</v>
      </c>
      <c r="J1792" s="6"/>
      <c r="K1792" s="197"/>
    </row>
    <row r="1793" spans="1:11" ht="31.5">
      <c r="A1793" s="3" t="s">
        <v>16449</v>
      </c>
      <c r="B1793" s="5">
        <v>269413</v>
      </c>
      <c r="C1793" s="10"/>
      <c r="D1793" s="11" t="s">
        <v>17502</v>
      </c>
      <c r="E1793" s="197"/>
      <c r="F1793" s="6"/>
      <c r="G1793" s="6"/>
      <c r="H1793" s="197"/>
      <c r="I1793" s="6" t="s">
        <v>4268</v>
      </c>
      <c r="J1793" s="6"/>
      <c r="K1793" s="197"/>
    </row>
    <row r="1794" spans="1:11" ht="31.5">
      <c r="A1794" s="3" t="s">
        <v>16449</v>
      </c>
      <c r="B1794" s="5">
        <v>269440</v>
      </c>
      <c r="C1794" s="10"/>
      <c r="D1794" s="11" t="s">
        <v>17503</v>
      </c>
      <c r="E1794" s="197"/>
      <c r="F1794" s="6"/>
      <c r="G1794" s="6"/>
      <c r="H1794" s="197"/>
      <c r="I1794" s="6" t="s">
        <v>4268</v>
      </c>
      <c r="J1794" s="6"/>
      <c r="K1794" s="197"/>
    </row>
    <row r="1795" spans="1:11" ht="31.5">
      <c r="A1795" s="3" t="s">
        <v>16449</v>
      </c>
      <c r="B1795" s="5">
        <v>367792</v>
      </c>
      <c r="C1795" s="10"/>
      <c r="D1795" s="11" t="s">
        <v>17504</v>
      </c>
      <c r="E1795" s="197"/>
      <c r="F1795" s="6"/>
      <c r="G1795" s="6"/>
      <c r="H1795" s="197"/>
      <c r="I1795" s="6" t="s">
        <v>4268</v>
      </c>
      <c r="J1795" s="6"/>
      <c r="K1795" s="197"/>
    </row>
    <row r="1796" spans="1:11" ht="31.5">
      <c r="A1796" s="3" t="s">
        <v>16449</v>
      </c>
      <c r="B1796" s="5">
        <v>367793</v>
      </c>
      <c r="C1796" s="10"/>
      <c r="D1796" s="11" t="s">
        <v>17505</v>
      </c>
      <c r="E1796" s="197"/>
      <c r="F1796" s="6"/>
      <c r="G1796" s="6"/>
      <c r="H1796" s="197"/>
      <c r="I1796" s="6" t="s">
        <v>4268</v>
      </c>
      <c r="J1796" s="6"/>
      <c r="K1796" s="197"/>
    </row>
    <row r="1797" spans="1:11" ht="31.5">
      <c r="A1797" s="3" t="s">
        <v>16449</v>
      </c>
      <c r="B1797" s="5">
        <v>367790</v>
      </c>
      <c r="C1797" s="10"/>
      <c r="D1797" s="11" t="s">
        <v>17506</v>
      </c>
      <c r="E1797" s="197"/>
      <c r="F1797" s="6"/>
      <c r="G1797" s="6"/>
      <c r="H1797" s="197"/>
      <c r="I1797" s="6" t="s">
        <v>4268</v>
      </c>
      <c r="J1797" s="6"/>
      <c r="K1797" s="197"/>
    </row>
    <row r="1798" spans="1:11" ht="31.5">
      <c r="A1798" s="3" t="s">
        <v>16449</v>
      </c>
      <c r="B1798" s="5">
        <v>272939</v>
      </c>
      <c r="C1798" s="10"/>
      <c r="D1798" s="11" t="s">
        <v>17507</v>
      </c>
      <c r="E1798" s="197"/>
      <c r="F1798" s="6"/>
      <c r="G1798" s="6"/>
      <c r="H1798" s="197"/>
      <c r="I1798" s="6" t="s">
        <v>4268</v>
      </c>
      <c r="J1798" s="6"/>
      <c r="K1798" s="197"/>
    </row>
    <row r="1799" spans="1:11" ht="31.5">
      <c r="A1799" s="3" t="s">
        <v>16449</v>
      </c>
      <c r="B1799" s="5">
        <v>269441</v>
      </c>
      <c r="C1799" s="10"/>
      <c r="D1799" s="11" t="s">
        <v>17508</v>
      </c>
      <c r="E1799" s="197"/>
      <c r="F1799" s="6"/>
      <c r="G1799" s="6"/>
      <c r="H1799" s="197"/>
      <c r="I1799" s="6" t="s">
        <v>4268</v>
      </c>
      <c r="J1799" s="6"/>
      <c r="K1799" s="197"/>
    </row>
    <row r="1800" spans="1:11" ht="31.5">
      <c r="A1800" s="3" t="s">
        <v>16449</v>
      </c>
      <c r="B1800" s="5">
        <v>272940</v>
      </c>
      <c r="C1800" s="10"/>
      <c r="D1800" s="11" t="s">
        <v>17509</v>
      </c>
      <c r="E1800" s="6" t="s">
        <v>13</v>
      </c>
      <c r="F1800" s="6"/>
      <c r="G1800" s="6"/>
      <c r="H1800" s="32">
        <v>517722.70000000007</v>
      </c>
      <c r="I1800" s="6" t="s">
        <v>4268</v>
      </c>
      <c r="J1800" s="6"/>
      <c r="K1800" s="6"/>
    </row>
    <row r="1801" spans="1:11" ht="31.5">
      <c r="A1801" s="3" t="s">
        <v>16449</v>
      </c>
      <c r="B1801" s="5">
        <v>272941</v>
      </c>
      <c r="C1801" s="10"/>
      <c r="D1801" s="11" t="s">
        <v>17510</v>
      </c>
      <c r="E1801" s="197" t="s">
        <v>13</v>
      </c>
      <c r="F1801" s="6"/>
      <c r="G1801" s="6"/>
      <c r="H1801" s="198">
        <v>531219.70000000007</v>
      </c>
      <c r="I1801" s="6" t="s">
        <v>4268</v>
      </c>
      <c r="J1801" s="6"/>
      <c r="K1801" s="197"/>
    </row>
    <row r="1802" spans="1:11" ht="31.5">
      <c r="A1802" s="3" t="s">
        <v>16449</v>
      </c>
      <c r="B1802" s="5">
        <v>273029</v>
      </c>
      <c r="C1802" s="10"/>
      <c r="D1802" s="11" t="s">
        <v>17511</v>
      </c>
      <c r="E1802" s="197"/>
      <c r="F1802" s="6"/>
      <c r="G1802" s="6"/>
      <c r="H1802" s="197"/>
      <c r="I1802" s="6" t="s">
        <v>4268</v>
      </c>
      <c r="J1802" s="6"/>
      <c r="K1802" s="197"/>
    </row>
    <row r="1803" spans="1:11" ht="31.5">
      <c r="A1803" s="3" t="s">
        <v>16449</v>
      </c>
      <c r="B1803" s="5">
        <v>273030</v>
      </c>
      <c r="C1803" s="10"/>
      <c r="D1803" s="11" t="s">
        <v>17512</v>
      </c>
      <c r="E1803" s="197"/>
      <c r="F1803" s="6"/>
      <c r="G1803" s="6"/>
      <c r="H1803" s="197"/>
      <c r="I1803" s="6" t="s">
        <v>4268</v>
      </c>
      <c r="J1803" s="6"/>
      <c r="K1803" s="197"/>
    </row>
    <row r="1804" spans="1:11" ht="31.5">
      <c r="A1804" s="3" t="s">
        <v>16449</v>
      </c>
      <c r="B1804" s="5">
        <v>273034</v>
      </c>
      <c r="C1804" s="10"/>
      <c r="D1804" s="11" t="s">
        <v>17513</v>
      </c>
      <c r="E1804" s="197" t="s">
        <v>13</v>
      </c>
      <c r="F1804" s="6"/>
      <c r="G1804" s="6"/>
      <c r="H1804" s="198">
        <v>567355.80000000005</v>
      </c>
      <c r="I1804" s="6" t="s">
        <v>4268</v>
      </c>
      <c r="J1804" s="6"/>
      <c r="K1804" s="197"/>
    </row>
    <row r="1805" spans="1:11" ht="31.5">
      <c r="A1805" s="3" t="s">
        <v>16449</v>
      </c>
      <c r="B1805" s="5">
        <v>273033</v>
      </c>
      <c r="C1805" s="10"/>
      <c r="D1805" s="11" t="s">
        <v>17514</v>
      </c>
      <c r="E1805" s="197"/>
      <c r="F1805" s="6"/>
      <c r="G1805" s="6"/>
      <c r="H1805" s="197"/>
      <c r="I1805" s="6" t="s">
        <v>4268</v>
      </c>
      <c r="J1805" s="6"/>
      <c r="K1805" s="197"/>
    </row>
    <row r="1806" spans="1:11" ht="31.5">
      <c r="A1806" s="3" t="s">
        <v>16449</v>
      </c>
      <c r="B1806" s="5">
        <v>263071</v>
      </c>
      <c r="C1806" s="10"/>
      <c r="D1806" s="11" t="s">
        <v>17515</v>
      </c>
      <c r="E1806" s="197"/>
      <c r="F1806" s="6"/>
      <c r="G1806" s="6"/>
      <c r="H1806" s="197"/>
      <c r="I1806" s="6" t="s">
        <v>4268</v>
      </c>
      <c r="J1806" s="6"/>
      <c r="K1806" s="197"/>
    </row>
    <row r="1807" spans="1:11" ht="31.5">
      <c r="A1807" s="3" t="s">
        <v>16449</v>
      </c>
      <c r="B1807" s="5">
        <v>263072</v>
      </c>
      <c r="C1807" s="10"/>
      <c r="D1807" s="11" t="s">
        <v>17516</v>
      </c>
      <c r="E1807" s="197" t="s">
        <v>13</v>
      </c>
      <c r="F1807" s="6"/>
      <c r="G1807" s="6"/>
      <c r="H1807" s="198">
        <v>628991</v>
      </c>
      <c r="I1807" s="6" t="s">
        <v>4268</v>
      </c>
      <c r="J1807" s="6"/>
      <c r="K1807" s="197"/>
    </row>
    <row r="1808" spans="1:11" ht="31.5">
      <c r="A1808" s="3" t="s">
        <v>16449</v>
      </c>
      <c r="B1808" s="5">
        <v>263073</v>
      </c>
      <c r="C1808" s="10"/>
      <c r="D1808" s="11" t="s">
        <v>17517</v>
      </c>
      <c r="E1808" s="197"/>
      <c r="F1808" s="6"/>
      <c r="G1808" s="6"/>
      <c r="H1808" s="197"/>
      <c r="I1808" s="6" t="s">
        <v>4268</v>
      </c>
      <c r="J1808" s="6"/>
      <c r="K1808" s="197"/>
    </row>
    <row r="1809" spans="1:11" ht="31.5">
      <c r="A1809" s="3" t="s">
        <v>16449</v>
      </c>
      <c r="B1809" s="5">
        <v>273037</v>
      </c>
      <c r="C1809" s="10"/>
      <c r="D1809" s="11" t="s">
        <v>17518</v>
      </c>
      <c r="E1809" s="197" t="s">
        <v>13</v>
      </c>
      <c r="F1809" s="6"/>
      <c r="G1809" s="6"/>
      <c r="H1809" s="198">
        <v>641626.70000000007</v>
      </c>
      <c r="I1809" s="6" t="s">
        <v>4268</v>
      </c>
      <c r="J1809" s="6"/>
      <c r="K1809" s="197"/>
    </row>
    <row r="1810" spans="1:11" ht="31.5">
      <c r="A1810" s="3" t="s">
        <v>16449</v>
      </c>
      <c r="B1810" s="5">
        <v>273038</v>
      </c>
      <c r="C1810" s="10"/>
      <c r="D1810" s="11" t="s">
        <v>17519</v>
      </c>
      <c r="E1810" s="197"/>
      <c r="F1810" s="6"/>
      <c r="G1810" s="6"/>
      <c r="H1810" s="197"/>
      <c r="I1810" s="6" t="s">
        <v>4268</v>
      </c>
      <c r="J1810" s="6"/>
      <c r="K1810" s="197"/>
    </row>
    <row r="1811" spans="1:11" ht="31.5">
      <c r="A1811" s="3" t="s">
        <v>16449</v>
      </c>
      <c r="B1811" s="5">
        <v>273053</v>
      </c>
      <c r="C1811" s="10"/>
      <c r="D1811" s="11" t="s">
        <v>17520</v>
      </c>
      <c r="E1811" s="6" t="s">
        <v>13</v>
      </c>
      <c r="F1811" s="6"/>
      <c r="G1811" s="6"/>
      <c r="H1811" s="32">
        <v>654541.80000000005</v>
      </c>
      <c r="I1811" s="6" t="s">
        <v>4268</v>
      </c>
      <c r="J1811" s="6"/>
      <c r="K1811" s="6"/>
    </row>
    <row r="1812" spans="1:11" ht="31.5">
      <c r="A1812" s="3" t="s">
        <v>16449</v>
      </c>
      <c r="B1812" s="5">
        <v>273078</v>
      </c>
      <c r="C1812" s="10"/>
      <c r="D1812" s="11" t="s">
        <v>17521</v>
      </c>
      <c r="E1812" s="197" t="s">
        <v>13</v>
      </c>
      <c r="F1812" s="6"/>
      <c r="G1812" s="6"/>
      <c r="H1812" s="197">
        <v>680438</v>
      </c>
      <c r="I1812" s="6" t="s">
        <v>4268</v>
      </c>
      <c r="J1812" s="6"/>
      <c r="K1812" s="197"/>
    </row>
    <row r="1813" spans="1:11" ht="31.5">
      <c r="A1813" s="3" t="s">
        <v>16449</v>
      </c>
      <c r="B1813" s="5">
        <v>273054</v>
      </c>
      <c r="C1813" s="10"/>
      <c r="D1813" s="11" t="s">
        <v>17522</v>
      </c>
      <c r="E1813" s="197"/>
      <c r="F1813" s="6"/>
      <c r="G1813" s="6"/>
      <c r="H1813" s="197"/>
      <c r="I1813" s="6" t="s">
        <v>4268</v>
      </c>
      <c r="J1813" s="6"/>
      <c r="K1813" s="197"/>
    </row>
    <row r="1814" spans="1:11" ht="31.5">
      <c r="A1814" s="3" t="s">
        <v>16449</v>
      </c>
      <c r="B1814" s="5">
        <v>263108</v>
      </c>
      <c r="C1814" s="10"/>
      <c r="D1814" s="11" t="s">
        <v>17523</v>
      </c>
      <c r="E1814" s="197" t="s">
        <v>13</v>
      </c>
      <c r="F1814" s="6"/>
      <c r="G1814" s="6"/>
      <c r="H1814" s="198">
        <v>702621.70000000007</v>
      </c>
      <c r="I1814" s="6" t="s">
        <v>4268</v>
      </c>
      <c r="J1814" s="6"/>
      <c r="K1814" s="197"/>
    </row>
    <row r="1815" spans="1:11" ht="31.5">
      <c r="A1815" s="3" t="s">
        <v>16449</v>
      </c>
      <c r="B1815" s="5">
        <v>263083</v>
      </c>
      <c r="C1815" s="10"/>
      <c r="D1815" s="11" t="s">
        <v>17524</v>
      </c>
      <c r="E1815" s="197"/>
      <c r="F1815" s="6"/>
      <c r="G1815" s="6"/>
      <c r="H1815" s="197"/>
      <c r="I1815" s="6" t="s">
        <v>4268</v>
      </c>
      <c r="J1815" s="6"/>
      <c r="K1815" s="197"/>
    </row>
    <row r="1816" spans="1:11" ht="31.5">
      <c r="A1816" s="3" t="s">
        <v>16449</v>
      </c>
      <c r="B1816" s="5">
        <v>263107</v>
      </c>
      <c r="C1816" s="10"/>
      <c r="D1816" s="11" t="s">
        <v>17525</v>
      </c>
      <c r="E1816" s="197"/>
      <c r="F1816" s="6"/>
      <c r="G1816" s="6"/>
      <c r="H1816" s="197"/>
      <c r="I1816" s="6" t="s">
        <v>4268</v>
      </c>
      <c r="J1816" s="6"/>
      <c r="K1816" s="197"/>
    </row>
    <row r="1817" spans="1:11" ht="31.5">
      <c r="A1817" s="3" t="s">
        <v>16449</v>
      </c>
      <c r="B1817" s="5">
        <v>263109</v>
      </c>
      <c r="C1817" s="10"/>
      <c r="D1817" s="11" t="s">
        <v>17526</v>
      </c>
      <c r="E1817" s="197"/>
      <c r="F1817" s="6"/>
      <c r="G1817" s="6"/>
      <c r="H1817" s="197"/>
      <c r="I1817" s="6" t="s">
        <v>4268</v>
      </c>
      <c r="J1817" s="6"/>
      <c r="K1817" s="197"/>
    </row>
    <row r="1818" spans="1:11" ht="31.5">
      <c r="A1818" s="3" t="s">
        <v>16449</v>
      </c>
      <c r="B1818" s="5">
        <v>273041</v>
      </c>
      <c r="C1818" s="10"/>
      <c r="D1818" s="11" t="s">
        <v>17527</v>
      </c>
      <c r="E1818" s="197" t="s">
        <v>13</v>
      </c>
      <c r="F1818" s="6"/>
      <c r="G1818" s="6"/>
      <c r="H1818" s="198">
        <v>777436.00000000012</v>
      </c>
      <c r="I1818" s="6" t="s">
        <v>4268</v>
      </c>
      <c r="J1818" s="6"/>
      <c r="K1818" s="197"/>
    </row>
    <row r="1819" spans="1:11" ht="31.5">
      <c r="A1819" s="3" t="s">
        <v>16449</v>
      </c>
      <c r="B1819" s="5">
        <v>273042</v>
      </c>
      <c r="C1819" s="10"/>
      <c r="D1819" s="11" t="s">
        <v>17528</v>
      </c>
      <c r="E1819" s="197"/>
      <c r="F1819" s="6"/>
      <c r="G1819" s="6"/>
      <c r="H1819" s="197"/>
      <c r="I1819" s="6" t="s">
        <v>4268</v>
      </c>
      <c r="J1819" s="6"/>
      <c r="K1819" s="197"/>
    </row>
    <row r="1820" spans="1:11" ht="31.5">
      <c r="A1820" s="3" t="s">
        <v>16449</v>
      </c>
      <c r="B1820" s="5">
        <v>263084</v>
      </c>
      <c r="C1820" s="10"/>
      <c r="D1820" s="11" t="s">
        <v>17529</v>
      </c>
      <c r="E1820" s="197"/>
      <c r="F1820" s="6"/>
      <c r="G1820" s="6"/>
      <c r="H1820" s="197"/>
      <c r="I1820" s="6" t="s">
        <v>4268</v>
      </c>
      <c r="J1820" s="6"/>
      <c r="K1820" s="197"/>
    </row>
    <row r="1821" spans="1:11" ht="31.5">
      <c r="A1821" s="3" t="s">
        <v>16449</v>
      </c>
      <c r="B1821" s="5">
        <v>263085</v>
      </c>
      <c r="C1821" s="10"/>
      <c r="D1821" s="11" t="s">
        <v>17530</v>
      </c>
      <c r="E1821" s="197"/>
      <c r="F1821" s="6"/>
      <c r="G1821" s="6"/>
      <c r="H1821" s="197"/>
      <c r="I1821" s="6" t="s">
        <v>4268</v>
      </c>
      <c r="J1821" s="6"/>
      <c r="K1821" s="197"/>
    </row>
    <row r="1822" spans="1:11" ht="31.5">
      <c r="A1822" s="3" t="s">
        <v>16449</v>
      </c>
      <c r="B1822" s="5">
        <v>263115</v>
      </c>
      <c r="C1822" s="10"/>
      <c r="D1822" s="11" t="s">
        <v>17531</v>
      </c>
      <c r="E1822" s="197" t="s">
        <v>13</v>
      </c>
      <c r="F1822" s="6"/>
      <c r="G1822" s="6"/>
      <c r="H1822" s="198">
        <v>800261.00000000012</v>
      </c>
      <c r="I1822" s="6" t="s">
        <v>4268</v>
      </c>
      <c r="J1822" s="6"/>
      <c r="K1822" s="197"/>
    </row>
    <row r="1823" spans="1:11" ht="31.5">
      <c r="A1823" s="3" t="s">
        <v>16449</v>
      </c>
      <c r="B1823" s="5">
        <v>263116</v>
      </c>
      <c r="C1823" s="10"/>
      <c r="D1823" s="11" t="s">
        <v>17532</v>
      </c>
      <c r="E1823" s="197"/>
      <c r="F1823" s="6"/>
      <c r="G1823" s="6"/>
      <c r="H1823" s="197"/>
      <c r="I1823" s="6" t="s">
        <v>4268</v>
      </c>
      <c r="J1823" s="6"/>
      <c r="K1823" s="197"/>
    </row>
    <row r="1824" spans="1:11" ht="31.5">
      <c r="A1824" s="3" t="s">
        <v>16449</v>
      </c>
      <c r="B1824" s="5">
        <v>263117</v>
      </c>
      <c r="C1824" s="10"/>
      <c r="D1824" s="11" t="s">
        <v>17533</v>
      </c>
      <c r="E1824" s="197"/>
      <c r="F1824" s="6"/>
      <c r="G1824" s="6"/>
      <c r="H1824" s="197"/>
      <c r="I1824" s="6" t="s">
        <v>4268</v>
      </c>
      <c r="J1824" s="6"/>
      <c r="K1824" s="197"/>
    </row>
    <row r="1825" spans="1:11" ht="31.5">
      <c r="A1825" s="3" t="s">
        <v>16449</v>
      </c>
      <c r="B1825" s="5">
        <v>273039</v>
      </c>
      <c r="C1825" s="10"/>
      <c r="D1825" s="11" t="s">
        <v>17534</v>
      </c>
      <c r="E1825" s="197" t="s">
        <v>13</v>
      </c>
      <c r="F1825" s="6"/>
      <c r="G1825" s="6"/>
      <c r="H1825" s="198">
        <v>816523.4</v>
      </c>
      <c r="I1825" s="6" t="s">
        <v>4268</v>
      </c>
      <c r="J1825" s="6"/>
      <c r="K1825" s="197"/>
    </row>
    <row r="1826" spans="1:11" ht="31.5">
      <c r="A1826" s="3" t="s">
        <v>16449</v>
      </c>
      <c r="B1826" s="5">
        <v>273040</v>
      </c>
      <c r="C1826" s="10"/>
      <c r="D1826" s="11" t="s">
        <v>17535</v>
      </c>
      <c r="E1826" s="197"/>
      <c r="F1826" s="6"/>
      <c r="G1826" s="6"/>
      <c r="H1826" s="197"/>
      <c r="I1826" s="6" t="s">
        <v>4268</v>
      </c>
      <c r="J1826" s="6"/>
      <c r="K1826" s="197"/>
    </row>
    <row r="1827" spans="1:11" ht="31.5">
      <c r="A1827" s="3" t="s">
        <v>16449</v>
      </c>
      <c r="B1827" s="5">
        <v>273058</v>
      </c>
      <c r="C1827" s="10"/>
      <c r="D1827" s="11" t="s">
        <v>17536</v>
      </c>
      <c r="E1827" s="197"/>
      <c r="F1827" s="6"/>
      <c r="G1827" s="6"/>
      <c r="H1827" s="197"/>
      <c r="I1827" s="6" t="s">
        <v>4268</v>
      </c>
      <c r="J1827" s="6"/>
      <c r="K1827" s="197"/>
    </row>
    <row r="1828" spans="1:11" ht="31.5">
      <c r="A1828" s="3" t="s">
        <v>16449</v>
      </c>
      <c r="B1828" s="5">
        <v>272947</v>
      </c>
      <c r="C1828" s="10"/>
      <c r="D1828" s="11" t="s">
        <v>17537</v>
      </c>
      <c r="E1828" s="197" t="s">
        <v>13</v>
      </c>
      <c r="F1828" s="6"/>
      <c r="G1828" s="6"/>
      <c r="H1828" s="198">
        <v>900323.60000000009</v>
      </c>
      <c r="I1828" s="6" t="s">
        <v>4268</v>
      </c>
      <c r="J1828" s="6"/>
      <c r="K1828" s="197"/>
    </row>
    <row r="1829" spans="1:11" ht="31.5">
      <c r="A1829" s="3" t="s">
        <v>16449</v>
      </c>
      <c r="B1829" s="5">
        <v>272959</v>
      </c>
      <c r="C1829" s="10"/>
      <c r="D1829" s="11" t="s">
        <v>17538</v>
      </c>
      <c r="E1829" s="197"/>
      <c r="F1829" s="6"/>
      <c r="G1829" s="6"/>
      <c r="H1829" s="197"/>
      <c r="I1829" s="6" t="s">
        <v>4268</v>
      </c>
      <c r="J1829" s="6"/>
      <c r="K1829" s="197"/>
    </row>
    <row r="1830" spans="1:11" ht="31.5">
      <c r="A1830" s="3" t="s">
        <v>16449</v>
      </c>
      <c r="B1830" s="5">
        <v>272949</v>
      </c>
      <c r="C1830" s="10"/>
      <c r="D1830" s="11" t="s">
        <v>17539</v>
      </c>
      <c r="E1830" s="197"/>
      <c r="F1830" s="6"/>
      <c r="G1830" s="6"/>
      <c r="H1830" s="197"/>
      <c r="I1830" s="6" t="s">
        <v>4268</v>
      </c>
      <c r="J1830" s="6"/>
      <c r="K1830" s="197"/>
    </row>
    <row r="1831" spans="1:11" ht="31.5">
      <c r="A1831" s="3" t="s">
        <v>16449</v>
      </c>
      <c r="B1831" s="5">
        <v>272961</v>
      </c>
      <c r="C1831" s="10"/>
      <c r="D1831" s="11" t="s">
        <v>17540</v>
      </c>
      <c r="E1831" s="197"/>
      <c r="F1831" s="6"/>
      <c r="G1831" s="6"/>
      <c r="H1831" s="197"/>
      <c r="I1831" s="6" t="s">
        <v>4268</v>
      </c>
      <c r="J1831" s="6"/>
      <c r="K1831" s="197"/>
    </row>
    <row r="1832" spans="1:11" ht="31.5">
      <c r="A1832" s="3" t="s">
        <v>16449</v>
      </c>
      <c r="B1832" s="5">
        <v>273018</v>
      </c>
      <c r="C1832" s="10"/>
      <c r="D1832" s="11" t="s">
        <v>17541</v>
      </c>
      <c r="E1832" s="197"/>
      <c r="F1832" s="6"/>
      <c r="G1832" s="6"/>
      <c r="H1832" s="197"/>
      <c r="I1832" s="6" t="s">
        <v>4268</v>
      </c>
      <c r="J1832" s="6"/>
      <c r="K1832" s="197"/>
    </row>
    <row r="1833" spans="1:11" ht="31.5">
      <c r="A1833" s="3" t="s">
        <v>16449</v>
      </c>
      <c r="B1833" s="5">
        <v>273020</v>
      </c>
      <c r="C1833" s="10"/>
      <c r="D1833" s="11" t="s">
        <v>17542</v>
      </c>
      <c r="E1833" s="6" t="s">
        <v>13</v>
      </c>
      <c r="F1833" s="6"/>
      <c r="G1833" s="6"/>
      <c r="H1833" s="32">
        <v>909940.9</v>
      </c>
      <c r="I1833" s="6" t="s">
        <v>4268</v>
      </c>
      <c r="J1833" s="6"/>
      <c r="K1833" s="6"/>
    </row>
    <row r="1834" spans="1:11" ht="31.5">
      <c r="A1834" s="3" t="s">
        <v>16449</v>
      </c>
      <c r="B1834" s="5">
        <v>263132</v>
      </c>
      <c r="C1834" s="10"/>
      <c r="D1834" s="11" t="s">
        <v>17543</v>
      </c>
      <c r="E1834" s="197" t="s">
        <v>13</v>
      </c>
      <c r="F1834" s="6"/>
      <c r="G1834" s="6"/>
      <c r="H1834" s="198">
        <v>915530.00000000012</v>
      </c>
      <c r="I1834" s="6" t="s">
        <v>4268</v>
      </c>
      <c r="J1834" s="6"/>
      <c r="K1834" s="197"/>
    </row>
    <row r="1835" spans="1:11" ht="31.5">
      <c r="A1835" s="3" t="s">
        <v>16449</v>
      </c>
      <c r="B1835" s="5">
        <v>263131</v>
      </c>
      <c r="C1835" s="10"/>
      <c r="D1835" s="11" t="s">
        <v>17544</v>
      </c>
      <c r="E1835" s="197"/>
      <c r="F1835" s="6"/>
      <c r="G1835" s="6"/>
      <c r="H1835" s="197"/>
      <c r="I1835" s="6" t="s">
        <v>4268</v>
      </c>
      <c r="J1835" s="6"/>
      <c r="K1835" s="197"/>
    </row>
    <row r="1836" spans="1:11" ht="31.5">
      <c r="A1836" s="3" t="s">
        <v>16449</v>
      </c>
      <c r="B1836" s="5">
        <v>263133</v>
      </c>
      <c r="C1836" s="10"/>
      <c r="D1836" s="11" t="s">
        <v>17545</v>
      </c>
      <c r="E1836" s="197"/>
      <c r="F1836" s="6"/>
      <c r="G1836" s="6"/>
      <c r="H1836" s="197"/>
      <c r="I1836" s="6" t="s">
        <v>4268</v>
      </c>
      <c r="J1836" s="6"/>
      <c r="K1836" s="197"/>
    </row>
    <row r="1837" spans="1:11" ht="31.5">
      <c r="A1837" s="3" t="s">
        <v>16449</v>
      </c>
      <c r="B1837" s="5">
        <v>273043</v>
      </c>
      <c r="C1837" s="10"/>
      <c r="D1837" s="11" t="s">
        <v>17546</v>
      </c>
      <c r="E1837" s="197" t="s">
        <v>13</v>
      </c>
      <c r="F1837" s="6"/>
      <c r="G1837" s="6"/>
      <c r="H1837" s="198">
        <v>977872.50000000012</v>
      </c>
      <c r="I1837" s="6" t="s">
        <v>4268</v>
      </c>
      <c r="J1837" s="6"/>
      <c r="K1837" s="197"/>
    </row>
    <row r="1838" spans="1:11" ht="31.5">
      <c r="A1838" s="3" t="s">
        <v>16449</v>
      </c>
      <c r="B1838" s="5">
        <v>273044</v>
      </c>
      <c r="C1838" s="10"/>
      <c r="D1838" s="11" t="s">
        <v>17547</v>
      </c>
      <c r="E1838" s="197"/>
      <c r="F1838" s="6"/>
      <c r="G1838" s="6"/>
      <c r="H1838" s="197"/>
      <c r="I1838" s="6" t="s">
        <v>4268</v>
      </c>
      <c r="J1838" s="6"/>
      <c r="K1838" s="197"/>
    </row>
    <row r="1839" spans="1:11" ht="31.5">
      <c r="A1839" s="3" t="s">
        <v>16449</v>
      </c>
      <c r="B1839" s="5">
        <v>263140</v>
      </c>
      <c r="C1839" s="10"/>
      <c r="D1839" s="11" t="s">
        <v>17548</v>
      </c>
      <c r="E1839" s="197" t="s">
        <v>13</v>
      </c>
      <c r="F1839" s="6"/>
      <c r="G1839" s="6"/>
      <c r="H1839" s="198">
        <v>1026366.0000000001</v>
      </c>
      <c r="I1839" s="6" t="s">
        <v>4268</v>
      </c>
      <c r="J1839" s="6"/>
      <c r="K1839" s="197"/>
    </row>
    <row r="1840" spans="1:11" ht="31.5">
      <c r="A1840" s="3" t="s">
        <v>16449</v>
      </c>
      <c r="B1840" s="5">
        <v>263139</v>
      </c>
      <c r="C1840" s="10"/>
      <c r="D1840" s="11" t="s">
        <v>17549</v>
      </c>
      <c r="E1840" s="197"/>
      <c r="F1840" s="6"/>
      <c r="G1840" s="6"/>
      <c r="H1840" s="197"/>
      <c r="I1840" s="6" t="s">
        <v>4268</v>
      </c>
      <c r="J1840" s="6"/>
      <c r="K1840" s="197"/>
    </row>
    <row r="1841" spans="1:11" ht="31.5">
      <c r="A1841" s="3" t="s">
        <v>16449</v>
      </c>
      <c r="B1841" s="5">
        <v>263141</v>
      </c>
      <c r="C1841" s="10"/>
      <c r="D1841" s="11" t="s">
        <v>17550</v>
      </c>
      <c r="E1841" s="197"/>
      <c r="F1841" s="6"/>
      <c r="G1841" s="6"/>
      <c r="H1841" s="197"/>
      <c r="I1841" s="6" t="s">
        <v>4268</v>
      </c>
      <c r="J1841" s="6"/>
      <c r="K1841" s="197"/>
    </row>
    <row r="1842" spans="1:11" ht="31.5">
      <c r="A1842" s="3" t="s">
        <v>16449</v>
      </c>
      <c r="B1842" s="5">
        <v>263194</v>
      </c>
      <c r="C1842" s="10"/>
      <c r="D1842" s="11" t="s">
        <v>17551</v>
      </c>
      <c r="E1842" s="197"/>
      <c r="F1842" s="6"/>
      <c r="G1842" s="6"/>
      <c r="H1842" s="197"/>
      <c r="I1842" s="6" t="s">
        <v>4268</v>
      </c>
      <c r="J1842" s="6"/>
      <c r="K1842" s="197"/>
    </row>
    <row r="1843" spans="1:11" ht="31.5">
      <c r="A1843" s="3" t="s">
        <v>16449</v>
      </c>
      <c r="B1843" s="5">
        <v>263198</v>
      </c>
      <c r="C1843" s="10"/>
      <c r="D1843" s="11" t="s">
        <v>17552</v>
      </c>
      <c r="E1843" s="197"/>
      <c r="F1843" s="6"/>
      <c r="G1843" s="6"/>
      <c r="H1843" s="197"/>
      <c r="I1843" s="6" t="s">
        <v>4268</v>
      </c>
      <c r="J1843" s="6"/>
      <c r="K1843" s="197"/>
    </row>
    <row r="1844" spans="1:11" ht="47.25">
      <c r="A1844" s="3" t="s">
        <v>16449</v>
      </c>
      <c r="B1844" s="5">
        <v>263195</v>
      </c>
      <c r="C1844" s="10"/>
      <c r="D1844" s="11" t="s">
        <v>17553</v>
      </c>
      <c r="E1844" s="197"/>
      <c r="F1844" s="6"/>
      <c r="G1844" s="6"/>
      <c r="H1844" s="197"/>
      <c r="I1844" s="6" t="s">
        <v>4268</v>
      </c>
      <c r="J1844" s="6"/>
      <c r="K1844" s="197"/>
    </row>
    <row r="1845" spans="1:11" ht="47.25">
      <c r="A1845" s="3" t="s">
        <v>16449</v>
      </c>
      <c r="B1845" s="5">
        <v>263199</v>
      </c>
      <c r="C1845" s="10"/>
      <c r="D1845" s="11" t="s">
        <v>17554</v>
      </c>
      <c r="E1845" s="197"/>
      <c r="F1845" s="6"/>
      <c r="G1845" s="6"/>
      <c r="H1845" s="197"/>
      <c r="I1845" s="6" t="s">
        <v>4268</v>
      </c>
      <c r="J1845" s="6"/>
      <c r="K1845" s="197"/>
    </row>
    <row r="1846" spans="1:11" ht="47.25">
      <c r="A1846" s="3" t="s">
        <v>16449</v>
      </c>
      <c r="B1846" s="5">
        <v>263196</v>
      </c>
      <c r="C1846" s="10"/>
      <c r="D1846" s="11" t="s">
        <v>17555</v>
      </c>
      <c r="E1846" s="197"/>
      <c r="F1846" s="6"/>
      <c r="G1846" s="6"/>
      <c r="H1846" s="197"/>
      <c r="I1846" s="6" t="s">
        <v>4268</v>
      </c>
      <c r="J1846" s="6"/>
      <c r="K1846" s="197"/>
    </row>
    <row r="1847" spans="1:11" ht="47.25">
      <c r="A1847" s="3" t="s">
        <v>16449</v>
      </c>
      <c r="B1847" s="5">
        <v>263200</v>
      </c>
      <c r="C1847" s="10"/>
      <c r="D1847" s="11" t="s">
        <v>17556</v>
      </c>
      <c r="E1847" s="197"/>
      <c r="F1847" s="6"/>
      <c r="G1847" s="6"/>
      <c r="H1847" s="197"/>
      <c r="I1847" s="6" t="s">
        <v>4268</v>
      </c>
      <c r="J1847" s="6"/>
      <c r="K1847" s="197"/>
    </row>
    <row r="1848" spans="1:11" ht="47.25">
      <c r="A1848" s="3" t="s">
        <v>16449</v>
      </c>
      <c r="B1848" s="5">
        <v>263197</v>
      </c>
      <c r="C1848" s="10"/>
      <c r="D1848" s="11" t="s">
        <v>17557</v>
      </c>
      <c r="E1848" s="197"/>
      <c r="F1848" s="6"/>
      <c r="G1848" s="6"/>
      <c r="H1848" s="197"/>
      <c r="I1848" s="6" t="s">
        <v>4268</v>
      </c>
      <c r="J1848" s="6"/>
      <c r="K1848" s="197"/>
    </row>
    <row r="1849" spans="1:11" ht="47.25">
      <c r="A1849" s="3" t="s">
        <v>16449</v>
      </c>
      <c r="B1849" s="5">
        <v>263201</v>
      </c>
      <c r="C1849" s="10"/>
      <c r="D1849" s="11" t="s">
        <v>17558</v>
      </c>
      <c r="E1849" s="197"/>
      <c r="F1849" s="6"/>
      <c r="G1849" s="6"/>
      <c r="H1849" s="197"/>
      <c r="I1849" s="6" t="s">
        <v>4268</v>
      </c>
      <c r="J1849" s="6"/>
      <c r="K1849" s="197"/>
    </row>
    <row r="1850" spans="1:11" ht="31.5">
      <c r="A1850" s="3" t="s">
        <v>16449</v>
      </c>
      <c r="B1850" s="5">
        <v>263123</v>
      </c>
      <c r="C1850" s="10"/>
      <c r="D1850" s="11" t="s">
        <v>17559</v>
      </c>
      <c r="E1850" s="197" t="s">
        <v>13</v>
      </c>
      <c r="F1850" s="6"/>
      <c r="G1850" s="6"/>
      <c r="H1850" s="198">
        <v>1067017.6000000001</v>
      </c>
      <c r="I1850" s="6" t="s">
        <v>4268</v>
      </c>
      <c r="J1850" s="6"/>
      <c r="K1850" s="197"/>
    </row>
    <row r="1851" spans="1:11" ht="31.5">
      <c r="A1851" s="3" t="s">
        <v>16449</v>
      </c>
      <c r="B1851" s="5">
        <v>263124</v>
      </c>
      <c r="C1851" s="10"/>
      <c r="D1851" s="11" t="s">
        <v>17560</v>
      </c>
      <c r="E1851" s="197"/>
      <c r="F1851" s="6"/>
      <c r="G1851" s="6"/>
      <c r="H1851" s="197"/>
      <c r="I1851" s="6" t="s">
        <v>4268</v>
      </c>
      <c r="J1851" s="6"/>
      <c r="K1851" s="197"/>
    </row>
    <row r="1852" spans="1:11" ht="31.5">
      <c r="A1852" s="3" t="s">
        <v>16449</v>
      </c>
      <c r="B1852" s="5">
        <v>263125</v>
      </c>
      <c r="C1852" s="10"/>
      <c r="D1852" s="11" t="s">
        <v>17561</v>
      </c>
      <c r="E1852" s="197"/>
      <c r="F1852" s="6"/>
      <c r="G1852" s="6"/>
      <c r="H1852" s="197"/>
      <c r="I1852" s="6" t="s">
        <v>4268</v>
      </c>
      <c r="J1852" s="6"/>
      <c r="K1852" s="197"/>
    </row>
    <row r="1853" spans="1:11" ht="31.5">
      <c r="A1853" s="3" t="s">
        <v>16449</v>
      </c>
      <c r="B1853" s="5">
        <v>263091</v>
      </c>
      <c r="C1853" s="10"/>
      <c r="D1853" s="11" t="s">
        <v>17562</v>
      </c>
      <c r="E1853" s="197" t="s">
        <v>13</v>
      </c>
      <c r="F1853" s="6"/>
      <c r="G1853" s="6"/>
      <c r="H1853" s="198">
        <v>1116976.3</v>
      </c>
      <c r="I1853" s="6" t="s">
        <v>4268</v>
      </c>
      <c r="J1853" s="6"/>
      <c r="K1853" s="197"/>
    </row>
    <row r="1854" spans="1:11" ht="31.5">
      <c r="A1854" s="3" t="s">
        <v>16449</v>
      </c>
      <c r="B1854" s="5">
        <v>263103</v>
      </c>
      <c r="C1854" s="10"/>
      <c r="D1854" s="11" t="s">
        <v>17563</v>
      </c>
      <c r="E1854" s="197"/>
      <c r="F1854" s="6"/>
      <c r="G1854" s="6"/>
      <c r="H1854" s="197"/>
      <c r="I1854" s="6" t="s">
        <v>4268</v>
      </c>
      <c r="J1854" s="6"/>
      <c r="K1854" s="197"/>
    </row>
    <row r="1855" spans="1:11" ht="31.5">
      <c r="A1855" s="3" t="s">
        <v>16449</v>
      </c>
      <c r="B1855" s="5">
        <v>263113</v>
      </c>
      <c r="C1855" s="10"/>
      <c r="D1855" s="11" t="s">
        <v>17564</v>
      </c>
      <c r="E1855" s="197" t="s">
        <v>13</v>
      </c>
      <c r="F1855" s="6"/>
      <c r="G1855" s="6"/>
      <c r="H1855" s="198">
        <v>1154558.9000000001</v>
      </c>
      <c r="I1855" s="6" t="s">
        <v>4268</v>
      </c>
      <c r="J1855" s="6"/>
      <c r="K1855" s="197"/>
    </row>
    <row r="1856" spans="1:11" ht="31.5">
      <c r="A1856" s="3" t="s">
        <v>16449</v>
      </c>
      <c r="B1856" s="5">
        <v>263167</v>
      </c>
      <c r="C1856" s="10"/>
      <c r="D1856" s="11" t="s">
        <v>17565</v>
      </c>
      <c r="E1856" s="197"/>
      <c r="F1856" s="6"/>
      <c r="G1856" s="6"/>
      <c r="H1856" s="197"/>
      <c r="I1856" s="6" t="s">
        <v>4268</v>
      </c>
      <c r="J1856" s="6"/>
      <c r="K1856" s="197"/>
    </row>
    <row r="1857" spans="1:11" ht="31.5">
      <c r="A1857" s="3" t="s">
        <v>16449</v>
      </c>
      <c r="B1857" s="5">
        <v>263112</v>
      </c>
      <c r="C1857" s="10"/>
      <c r="D1857" s="11" t="s">
        <v>17566</v>
      </c>
      <c r="E1857" s="197"/>
      <c r="F1857" s="6"/>
      <c r="G1857" s="6"/>
      <c r="H1857" s="197"/>
      <c r="I1857" s="6" t="s">
        <v>4268</v>
      </c>
      <c r="J1857" s="6"/>
      <c r="K1857" s="197"/>
    </row>
    <row r="1858" spans="1:11" ht="31.5">
      <c r="A1858" s="3" t="s">
        <v>16449</v>
      </c>
      <c r="B1858" s="5">
        <v>263111</v>
      </c>
      <c r="C1858" s="10"/>
      <c r="D1858" s="11" t="s">
        <v>17567</v>
      </c>
      <c r="E1858" s="197"/>
      <c r="F1858" s="6"/>
      <c r="G1858" s="6"/>
      <c r="H1858" s="197"/>
      <c r="I1858" s="6" t="s">
        <v>4268</v>
      </c>
      <c r="J1858" s="6"/>
      <c r="K1858" s="197"/>
    </row>
    <row r="1859" spans="1:11" ht="47.25">
      <c r="A1859" s="3" t="s">
        <v>16449</v>
      </c>
      <c r="B1859" s="5">
        <v>263291</v>
      </c>
      <c r="C1859" s="10"/>
      <c r="D1859" s="11" t="s">
        <v>17568</v>
      </c>
      <c r="E1859" s="197" t="s">
        <v>13</v>
      </c>
      <c r="F1859" s="6"/>
      <c r="G1859" s="6"/>
      <c r="H1859" s="198">
        <v>1209540.2000000002</v>
      </c>
      <c r="I1859" s="6" t="s">
        <v>4268</v>
      </c>
      <c r="J1859" s="6"/>
      <c r="K1859" s="197"/>
    </row>
    <row r="1860" spans="1:11" ht="47.25">
      <c r="A1860" s="3" t="s">
        <v>16449</v>
      </c>
      <c r="B1860" s="5">
        <v>263292</v>
      </c>
      <c r="C1860" s="10"/>
      <c r="D1860" s="11" t="s">
        <v>17569</v>
      </c>
      <c r="E1860" s="197"/>
      <c r="F1860" s="6"/>
      <c r="G1860" s="6"/>
      <c r="H1860" s="197"/>
      <c r="I1860" s="6" t="s">
        <v>4268</v>
      </c>
      <c r="J1860" s="6"/>
      <c r="K1860" s="197"/>
    </row>
    <row r="1861" spans="1:11" ht="47.25">
      <c r="A1861" s="3" t="s">
        <v>16449</v>
      </c>
      <c r="B1861" s="5">
        <v>263293</v>
      </c>
      <c r="C1861" s="10"/>
      <c r="D1861" s="11" t="s">
        <v>17570</v>
      </c>
      <c r="E1861" s="197"/>
      <c r="F1861" s="6"/>
      <c r="G1861" s="6"/>
      <c r="H1861" s="197"/>
      <c r="I1861" s="6" t="s">
        <v>4268</v>
      </c>
      <c r="J1861" s="6"/>
      <c r="K1861" s="197"/>
    </row>
    <row r="1862" spans="1:11" ht="31.5">
      <c r="A1862" s="3" t="s">
        <v>16449</v>
      </c>
      <c r="B1862" s="5">
        <v>263119</v>
      </c>
      <c r="C1862" s="10"/>
      <c r="D1862" s="11" t="s">
        <v>17571</v>
      </c>
      <c r="E1862" s="197" t="s">
        <v>13</v>
      </c>
      <c r="F1862" s="6"/>
      <c r="G1862" s="6"/>
      <c r="H1862" s="198">
        <v>1265049.5</v>
      </c>
      <c r="I1862" s="6" t="s">
        <v>4268</v>
      </c>
      <c r="J1862" s="6"/>
      <c r="K1862" s="197"/>
    </row>
    <row r="1863" spans="1:11" ht="31.5">
      <c r="A1863" s="3" t="s">
        <v>16449</v>
      </c>
      <c r="B1863" s="5">
        <v>263120</v>
      </c>
      <c r="C1863" s="10"/>
      <c r="D1863" s="11" t="s">
        <v>17572</v>
      </c>
      <c r="E1863" s="197"/>
      <c r="F1863" s="6"/>
      <c r="G1863" s="6"/>
      <c r="H1863" s="197"/>
      <c r="I1863" s="6" t="s">
        <v>4268</v>
      </c>
      <c r="J1863" s="6"/>
      <c r="K1863" s="197"/>
    </row>
    <row r="1864" spans="1:11" ht="31.5">
      <c r="A1864" s="3" t="s">
        <v>16449</v>
      </c>
      <c r="B1864" s="5">
        <v>263121</v>
      </c>
      <c r="C1864" s="10"/>
      <c r="D1864" s="11" t="s">
        <v>17573</v>
      </c>
      <c r="E1864" s="197"/>
      <c r="F1864" s="6"/>
      <c r="G1864" s="6"/>
      <c r="H1864" s="197"/>
      <c r="I1864" s="6" t="s">
        <v>4268</v>
      </c>
      <c r="J1864" s="6"/>
      <c r="K1864" s="197"/>
    </row>
    <row r="1865" spans="1:11" ht="31.5">
      <c r="A1865" s="3" t="s">
        <v>16449</v>
      </c>
      <c r="B1865" s="5">
        <v>263092</v>
      </c>
      <c r="C1865" s="10"/>
      <c r="D1865" s="11" t="s">
        <v>17574</v>
      </c>
      <c r="E1865" s="197"/>
      <c r="F1865" s="6"/>
      <c r="G1865" s="6"/>
      <c r="H1865" s="197"/>
      <c r="I1865" s="6" t="s">
        <v>4268</v>
      </c>
      <c r="J1865" s="6"/>
      <c r="K1865" s="197"/>
    </row>
    <row r="1866" spans="1:11" ht="31.5">
      <c r="A1866" s="3" t="s">
        <v>16449</v>
      </c>
      <c r="B1866" s="5">
        <v>263093</v>
      </c>
      <c r="C1866" s="10"/>
      <c r="D1866" s="11" t="s">
        <v>17575</v>
      </c>
      <c r="E1866" s="197"/>
      <c r="F1866" s="6"/>
      <c r="G1866" s="6"/>
      <c r="H1866" s="197"/>
      <c r="I1866" s="6" t="s">
        <v>4268</v>
      </c>
      <c r="J1866" s="6"/>
      <c r="K1866" s="197"/>
    </row>
    <row r="1867" spans="1:11" ht="31.5">
      <c r="A1867" s="3" t="s">
        <v>16449</v>
      </c>
      <c r="B1867" s="5">
        <v>263104</v>
      </c>
      <c r="C1867" s="10"/>
      <c r="D1867" s="11" t="s">
        <v>17576</v>
      </c>
      <c r="E1867" s="197"/>
      <c r="F1867" s="6"/>
      <c r="G1867" s="6"/>
      <c r="H1867" s="197"/>
      <c r="I1867" s="6" t="s">
        <v>4268</v>
      </c>
      <c r="J1867" s="6"/>
      <c r="K1867" s="197"/>
    </row>
    <row r="1868" spans="1:11" ht="31.5">
      <c r="A1868" s="3" t="s">
        <v>16449</v>
      </c>
      <c r="B1868" s="5">
        <v>263105</v>
      </c>
      <c r="C1868" s="10"/>
      <c r="D1868" s="11" t="s">
        <v>17577</v>
      </c>
      <c r="E1868" s="197"/>
      <c r="F1868" s="6"/>
      <c r="G1868" s="6"/>
      <c r="H1868" s="197"/>
      <c r="I1868" s="6" t="s">
        <v>4268</v>
      </c>
      <c r="J1868" s="6"/>
      <c r="K1868" s="197"/>
    </row>
    <row r="1869" spans="1:11" ht="31.5">
      <c r="A1869" s="3" t="s">
        <v>16449</v>
      </c>
      <c r="B1869" s="5">
        <v>263169</v>
      </c>
      <c r="C1869" s="10"/>
      <c r="D1869" s="11" t="s">
        <v>17578</v>
      </c>
      <c r="E1869" s="197"/>
      <c r="F1869" s="6"/>
      <c r="G1869" s="6"/>
      <c r="H1869" s="197"/>
      <c r="I1869" s="6" t="s">
        <v>4268</v>
      </c>
      <c r="J1869" s="6"/>
      <c r="K1869" s="197"/>
    </row>
    <row r="1870" spans="1:11" ht="47.25">
      <c r="A1870" s="3" t="s">
        <v>16449</v>
      </c>
      <c r="B1870" s="5">
        <v>263213</v>
      </c>
      <c r="C1870" s="10"/>
      <c r="D1870" s="11" t="s">
        <v>17579</v>
      </c>
      <c r="E1870" s="197" t="s">
        <v>13</v>
      </c>
      <c r="F1870" s="6"/>
      <c r="G1870" s="6"/>
      <c r="H1870" s="198">
        <v>1426285.3</v>
      </c>
      <c r="I1870" s="6" t="s">
        <v>4268</v>
      </c>
      <c r="J1870" s="6"/>
      <c r="K1870" s="197"/>
    </row>
    <row r="1871" spans="1:11" ht="31.5">
      <c r="A1871" s="3" t="s">
        <v>16449</v>
      </c>
      <c r="B1871" s="5">
        <v>263210</v>
      </c>
      <c r="C1871" s="10"/>
      <c r="D1871" s="11" t="s">
        <v>17580</v>
      </c>
      <c r="E1871" s="197"/>
      <c r="F1871" s="6"/>
      <c r="G1871" s="6"/>
      <c r="H1871" s="197"/>
      <c r="I1871" s="6" t="s">
        <v>4268</v>
      </c>
      <c r="J1871" s="6"/>
      <c r="K1871" s="197"/>
    </row>
    <row r="1872" spans="1:11" ht="31.5">
      <c r="A1872" s="3" t="s">
        <v>16449</v>
      </c>
      <c r="B1872" s="5">
        <v>263214</v>
      </c>
      <c r="C1872" s="10"/>
      <c r="D1872" s="11" t="s">
        <v>17581</v>
      </c>
      <c r="E1872" s="197"/>
      <c r="F1872" s="6"/>
      <c r="G1872" s="6"/>
      <c r="H1872" s="197"/>
      <c r="I1872" s="6" t="s">
        <v>4268</v>
      </c>
      <c r="J1872" s="6"/>
      <c r="K1872" s="197"/>
    </row>
    <row r="1873" spans="1:11" ht="47.25">
      <c r="A1873" s="3" t="s">
        <v>16449</v>
      </c>
      <c r="B1873" s="5">
        <v>263211</v>
      </c>
      <c r="C1873" s="10"/>
      <c r="D1873" s="11" t="s">
        <v>17582</v>
      </c>
      <c r="E1873" s="197"/>
      <c r="F1873" s="6"/>
      <c r="G1873" s="6"/>
      <c r="H1873" s="197"/>
      <c r="I1873" s="6" t="s">
        <v>4268</v>
      </c>
      <c r="J1873" s="6"/>
      <c r="K1873" s="197"/>
    </row>
    <row r="1874" spans="1:11" ht="47.25">
      <c r="A1874" s="3" t="s">
        <v>16449</v>
      </c>
      <c r="B1874" s="5">
        <v>263215</v>
      </c>
      <c r="C1874" s="10"/>
      <c r="D1874" s="11" t="s">
        <v>17583</v>
      </c>
      <c r="E1874" s="197"/>
      <c r="F1874" s="6"/>
      <c r="G1874" s="6"/>
      <c r="H1874" s="197"/>
      <c r="I1874" s="6" t="s">
        <v>4268</v>
      </c>
      <c r="J1874" s="6"/>
      <c r="K1874" s="197"/>
    </row>
    <row r="1875" spans="1:11" ht="47.25">
      <c r="A1875" s="3" t="s">
        <v>16449</v>
      </c>
      <c r="B1875" s="5">
        <v>263212</v>
      </c>
      <c r="C1875" s="10"/>
      <c r="D1875" s="11" t="s">
        <v>17584</v>
      </c>
      <c r="E1875" s="197"/>
      <c r="F1875" s="6"/>
      <c r="G1875" s="6"/>
      <c r="H1875" s="197"/>
      <c r="I1875" s="6" t="s">
        <v>4268</v>
      </c>
      <c r="J1875" s="6"/>
      <c r="K1875" s="197"/>
    </row>
    <row r="1876" spans="1:11" ht="47.25">
      <c r="A1876" s="3" t="s">
        <v>16449</v>
      </c>
      <c r="B1876" s="5">
        <v>263216</v>
      </c>
      <c r="C1876" s="10"/>
      <c r="D1876" s="11" t="s">
        <v>17585</v>
      </c>
      <c r="E1876" s="197"/>
      <c r="F1876" s="6"/>
      <c r="G1876" s="6"/>
      <c r="H1876" s="197"/>
      <c r="I1876" s="6" t="s">
        <v>4268</v>
      </c>
      <c r="J1876" s="6"/>
      <c r="K1876" s="197"/>
    </row>
    <row r="1877" spans="1:11" ht="47.25">
      <c r="A1877" s="3" t="s">
        <v>16449</v>
      </c>
      <c r="B1877" s="5">
        <v>263217</v>
      </c>
      <c r="C1877" s="10"/>
      <c r="D1877" s="11" t="s">
        <v>17586</v>
      </c>
      <c r="E1877" s="197"/>
      <c r="F1877" s="6"/>
      <c r="G1877" s="6"/>
      <c r="H1877" s="197"/>
      <c r="I1877" s="6" t="s">
        <v>4268</v>
      </c>
      <c r="J1877" s="6"/>
      <c r="K1877" s="197"/>
    </row>
    <row r="1878" spans="1:11" ht="47.25">
      <c r="A1878" s="3" t="s">
        <v>16449</v>
      </c>
      <c r="B1878" s="5">
        <v>263323</v>
      </c>
      <c r="C1878" s="10"/>
      <c r="D1878" s="11" t="s">
        <v>17587</v>
      </c>
      <c r="E1878" s="197" t="s">
        <v>13</v>
      </c>
      <c r="F1878" s="6"/>
      <c r="G1878" s="6"/>
      <c r="H1878" s="198">
        <v>1451447.8</v>
      </c>
      <c r="I1878" s="6" t="s">
        <v>4268</v>
      </c>
      <c r="J1878" s="6"/>
      <c r="K1878" s="197"/>
    </row>
    <row r="1879" spans="1:11" ht="47.25">
      <c r="A1879" s="3" t="s">
        <v>16449</v>
      </c>
      <c r="B1879" s="5">
        <v>263324</v>
      </c>
      <c r="C1879" s="10"/>
      <c r="D1879" s="11" t="s">
        <v>17588</v>
      </c>
      <c r="E1879" s="197"/>
      <c r="F1879" s="6"/>
      <c r="G1879" s="6"/>
      <c r="H1879" s="197"/>
      <c r="I1879" s="6" t="s">
        <v>4268</v>
      </c>
      <c r="J1879" s="6"/>
      <c r="K1879" s="197"/>
    </row>
    <row r="1880" spans="1:11" ht="47.25">
      <c r="A1880" s="3" t="s">
        <v>16449</v>
      </c>
      <c r="B1880" s="5">
        <v>263325</v>
      </c>
      <c r="C1880" s="10"/>
      <c r="D1880" s="11" t="s">
        <v>17589</v>
      </c>
      <c r="E1880" s="197"/>
      <c r="F1880" s="6"/>
      <c r="G1880" s="6"/>
      <c r="H1880" s="197"/>
      <c r="I1880" s="6" t="s">
        <v>4268</v>
      </c>
      <c r="J1880" s="6"/>
      <c r="K1880" s="197"/>
    </row>
    <row r="1881" spans="1:11" ht="47.25">
      <c r="A1881" s="3" t="s">
        <v>16449</v>
      </c>
      <c r="B1881" s="5">
        <v>263261</v>
      </c>
      <c r="C1881" s="10"/>
      <c r="D1881" s="11" t="s">
        <v>17590</v>
      </c>
      <c r="E1881" s="6" t="s">
        <v>13</v>
      </c>
      <c r="F1881" s="6"/>
      <c r="G1881" s="6"/>
      <c r="H1881" s="32">
        <v>1745306.2000000002</v>
      </c>
      <c r="I1881" s="6" t="s">
        <v>4268</v>
      </c>
      <c r="J1881" s="6"/>
      <c r="K1881" s="6"/>
    </row>
    <row r="1882" spans="1:11">
      <c r="A1882" s="3" t="s">
        <v>16449</v>
      </c>
      <c r="B1882" s="5"/>
      <c r="C1882" s="10"/>
      <c r="D1882" s="11"/>
      <c r="E1882" s="6"/>
      <c r="F1882" s="6"/>
      <c r="G1882" s="6"/>
      <c r="H1882" s="32"/>
      <c r="I1882" s="6"/>
      <c r="J1882" s="6"/>
      <c r="K1882" s="6"/>
    </row>
    <row r="1883" spans="1:11" ht="31.5">
      <c r="A1883" s="3" t="s">
        <v>16449</v>
      </c>
      <c r="B1883" s="6"/>
      <c r="C1883" s="11"/>
      <c r="D1883" s="7" t="s">
        <v>17591</v>
      </c>
      <c r="E1883" s="6"/>
      <c r="F1883" s="6"/>
      <c r="G1883" s="6"/>
      <c r="H1883" s="32"/>
      <c r="I1883" s="6"/>
      <c r="J1883" s="6"/>
      <c r="K1883" s="6"/>
    </row>
    <row r="1884" spans="1:11" ht="31.5">
      <c r="A1884" s="3" t="s">
        <v>16449</v>
      </c>
      <c r="B1884" s="5">
        <v>269676</v>
      </c>
      <c r="C1884" s="10"/>
      <c r="D1884" s="11" t="s">
        <v>17592</v>
      </c>
      <c r="E1884" s="197" t="s">
        <v>13</v>
      </c>
      <c r="F1884" s="6"/>
      <c r="G1884" s="6"/>
      <c r="H1884" s="198">
        <v>2897.4</v>
      </c>
      <c r="I1884" s="6" t="s">
        <v>4268</v>
      </c>
      <c r="J1884" s="6"/>
      <c r="K1884" s="197"/>
    </row>
    <row r="1885" spans="1:11" ht="31.5">
      <c r="A1885" s="3" t="s">
        <v>16449</v>
      </c>
      <c r="B1885" s="5">
        <v>269677</v>
      </c>
      <c r="C1885" s="10"/>
      <c r="D1885" s="11" t="s">
        <v>17593</v>
      </c>
      <c r="E1885" s="197"/>
      <c r="F1885" s="6"/>
      <c r="G1885" s="6"/>
      <c r="H1885" s="198"/>
      <c r="I1885" s="6" t="s">
        <v>4268</v>
      </c>
      <c r="J1885" s="6"/>
      <c r="K1885" s="197"/>
    </row>
    <row r="1886" spans="1:11" ht="31.5">
      <c r="A1886" s="3" t="s">
        <v>16449</v>
      </c>
      <c r="B1886" s="5">
        <v>269678</v>
      </c>
      <c r="C1886" s="10"/>
      <c r="D1886" s="11" t="s">
        <v>17594</v>
      </c>
      <c r="E1886" s="197"/>
      <c r="F1886" s="6"/>
      <c r="G1886" s="6"/>
      <c r="H1886" s="198"/>
      <c r="I1886" s="6" t="s">
        <v>4268</v>
      </c>
      <c r="J1886" s="6"/>
      <c r="K1886" s="197"/>
    </row>
    <row r="1887" spans="1:11" ht="31.5">
      <c r="A1887" s="3" t="s">
        <v>16449</v>
      </c>
      <c r="B1887" s="5">
        <v>269694</v>
      </c>
      <c r="C1887" s="10"/>
      <c r="D1887" s="11" t="s">
        <v>17595</v>
      </c>
      <c r="E1887" s="6" t="s">
        <v>13</v>
      </c>
      <c r="F1887" s="6"/>
      <c r="G1887" s="6"/>
      <c r="H1887" s="32">
        <v>4979.7000000000007</v>
      </c>
      <c r="I1887" s="6" t="s">
        <v>4268</v>
      </c>
      <c r="J1887" s="6"/>
      <c r="K1887" s="6"/>
    </row>
    <row r="1888" spans="1:11" ht="31.5">
      <c r="A1888" s="3" t="s">
        <v>16449</v>
      </c>
      <c r="B1888" s="5">
        <v>269696</v>
      </c>
      <c r="C1888" s="10"/>
      <c r="D1888" s="11" t="s">
        <v>17596</v>
      </c>
      <c r="E1888" s="6" t="s">
        <v>13</v>
      </c>
      <c r="F1888" s="6"/>
      <c r="G1888" s="6"/>
      <c r="H1888" s="32">
        <v>9915.4000000000015</v>
      </c>
      <c r="I1888" s="6" t="s">
        <v>4268</v>
      </c>
      <c r="J1888" s="6"/>
      <c r="K1888" s="6"/>
    </row>
    <row r="1889" spans="1:11" ht="31.5">
      <c r="A1889" s="3" t="s">
        <v>16449</v>
      </c>
      <c r="B1889" s="5">
        <v>269698</v>
      </c>
      <c r="C1889" s="10"/>
      <c r="D1889" s="11" t="s">
        <v>17597</v>
      </c>
      <c r="E1889" s="6" t="s">
        <v>13</v>
      </c>
      <c r="F1889" s="6"/>
      <c r="G1889" s="6"/>
      <c r="H1889" s="32">
        <v>12349.7</v>
      </c>
      <c r="I1889" s="6" t="s">
        <v>4268</v>
      </c>
      <c r="J1889" s="6"/>
      <c r="K1889" s="6"/>
    </row>
    <row r="1890" spans="1:11" ht="31.5">
      <c r="A1890" s="3" t="s">
        <v>16449</v>
      </c>
      <c r="B1890" s="5">
        <v>269700</v>
      </c>
      <c r="C1890" s="10"/>
      <c r="D1890" s="11" t="s">
        <v>17598</v>
      </c>
      <c r="E1890" s="6" t="s">
        <v>13</v>
      </c>
      <c r="F1890" s="6"/>
      <c r="G1890" s="6"/>
      <c r="H1890" s="32">
        <v>12655.500000000002</v>
      </c>
      <c r="I1890" s="6" t="s">
        <v>4268</v>
      </c>
      <c r="J1890" s="6"/>
      <c r="K1890" s="6"/>
    </row>
    <row r="1891" spans="1:11" ht="47.25">
      <c r="A1891" s="3" t="s">
        <v>16449</v>
      </c>
      <c r="B1891" s="5">
        <v>269704</v>
      </c>
      <c r="C1891" s="10"/>
      <c r="D1891" s="11" t="s">
        <v>17599</v>
      </c>
      <c r="E1891" s="6" t="s">
        <v>13</v>
      </c>
      <c r="F1891" s="6"/>
      <c r="G1891" s="6"/>
      <c r="H1891" s="32">
        <v>5095.2000000000007</v>
      </c>
      <c r="I1891" s="6" t="s">
        <v>4268</v>
      </c>
      <c r="J1891" s="6"/>
      <c r="K1891" s="6"/>
    </row>
    <row r="1892" spans="1:11" ht="47.25">
      <c r="A1892" s="3" t="s">
        <v>16449</v>
      </c>
      <c r="B1892" s="5">
        <v>269708</v>
      </c>
      <c r="C1892" s="10"/>
      <c r="D1892" s="11" t="s">
        <v>17600</v>
      </c>
      <c r="E1892" s="6" t="s">
        <v>13</v>
      </c>
      <c r="F1892" s="6"/>
      <c r="G1892" s="6"/>
      <c r="H1892" s="32">
        <v>11090.2</v>
      </c>
      <c r="I1892" s="6" t="s">
        <v>4268</v>
      </c>
      <c r="J1892" s="6"/>
      <c r="K1892" s="6"/>
    </row>
    <row r="1893" spans="1:11" ht="47.25">
      <c r="A1893" s="3" t="s">
        <v>16449</v>
      </c>
      <c r="B1893" s="5">
        <v>269710</v>
      </c>
      <c r="C1893" s="10"/>
      <c r="D1893" s="11" t="s">
        <v>17601</v>
      </c>
      <c r="E1893" s="6" t="s">
        <v>13</v>
      </c>
      <c r="F1893" s="6"/>
      <c r="G1893" s="6"/>
      <c r="H1893" s="32">
        <v>36012.9</v>
      </c>
      <c r="I1893" s="6" t="s">
        <v>4268</v>
      </c>
      <c r="J1893" s="6"/>
      <c r="K1893" s="6"/>
    </row>
    <row r="1894" spans="1:11" ht="47.25">
      <c r="A1894" s="3" t="s">
        <v>16449</v>
      </c>
      <c r="B1894" s="5">
        <v>304854</v>
      </c>
      <c r="C1894" s="10"/>
      <c r="D1894" s="11" t="s">
        <v>17602</v>
      </c>
      <c r="E1894" s="6" t="s">
        <v>13</v>
      </c>
      <c r="F1894" s="6"/>
      <c r="G1894" s="6"/>
      <c r="H1894" s="32">
        <v>65864.700000000012</v>
      </c>
      <c r="I1894" s="6" t="s">
        <v>4268</v>
      </c>
      <c r="J1894" s="6"/>
      <c r="K1894" s="6"/>
    </row>
    <row r="1895" spans="1:11" ht="47.25">
      <c r="A1895" s="3" t="s">
        <v>16449</v>
      </c>
      <c r="B1895" s="5">
        <v>263407</v>
      </c>
      <c r="C1895" s="10"/>
      <c r="D1895" s="11" t="s">
        <v>17603</v>
      </c>
      <c r="E1895" s="6" t="s">
        <v>13</v>
      </c>
      <c r="F1895" s="6"/>
      <c r="G1895" s="6"/>
      <c r="H1895" s="32">
        <v>76057.3</v>
      </c>
      <c r="I1895" s="6" t="s">
        <v>4268</v>
      </c>
      <c r="J1895" s="6"/>
      <c r="K1895" s="6"/>
    </row>
    <row r="1896" spans="1:11" ht="47.25">
      <c r="A1896" s="3" t="s">
        <v>16449</v>
      </c>
      <c r="B1896" s="5">
        <v>263409</v>
      </c>
      <c r="C1896" s="10"/>
      <c r="D1896" s="11" t="s">
        <v>17604</v>
      </c>
      <c r="E1896" s="6" t="s">
        <v>13</v>
      </c>
      <c r="F1896" s="6"/>
      <c r="G1896" s="6"/>
      <c r="H1896" s="32">
        <v>168756.5</v>
      </c>
      <c r="I1896" s="6" t="s">
        <v>4268</v>
      </c>
      <c r="J1896" s="6"/>
      <c r="K1896" s="6"/>
    </row>
    <row r="1897" spans="1:11" ht="31.5">
      <c r="A1897" s="3" t="s">
        <v>16449</v>
      </c>
      <c r="B1897" s="5">
        <v>269714</v>
      </c>
      <c r="C1897" s="10"/>
      <c r="D1897" s="11" t="s">
        <v>17605</v>
      </c>
      <c r="E1897" s="6" t="s">
        <v>13</v>
      </c>
      <c r="F1897" s="6"/>
      <c r="G1897" s="6"/>
      <c r="H1897" s="32">
        <v>29025.7</v>
      </c>
      <c r="I1897" s="6" t="s">
        <v>4268</v>
      </c>
      <c r="J1897" s="6"/>
      <c r="K1897" s="6"/>
    </row>
    <row r="1898" spans="1:11" ht="31.5">
      <c r="A1898" s="3" t="s">
        <v>16449</v>
      </c>
      <c r="B1898" s="5">
        <v>269718</v>
      </c>
      <c r="C1898" s="10"/>
      <c r="D1898" s="11" t="s">
        <v>17606</v>
      </c>
      <c r="E1898" s="6" t="s">
        <v>13</v>
      </c>
      <c r="F1898" s="6"/>
      <c r="G1898" s="6"/>
      <c r="H1898" s="32">
        <v>49269.000000000007</v>
      </c>
      <c r="I1898" s="6" t="s">
        <v>4268</v>
      </c>
      <c r="J1898" s="6"/>
      <c r="K1898" s="6"/>
    </row>
    <row r="1899" spans="1:11" ht="31.5">
      <c r="A1899" s="3" t="s">
        <v>16449</v>
      </c>
      <c r="B1899" s="5">
        <v>269719</v>
      </c>
      <c r="C1899" s="10"/>
      <c r="D1899" s="11" t="s">
        <v>17607</v>
      </c>
      <c r="E1899" s="6" t="s">
        <v>13</v>
      </c>
      <c r="F1899" s="6"/>
      <c r="G1899" s="6"/>
      <c r="H1899" s="32">
        <v>70431.900000000009</v>
      </c>
      <c r="I1899" s="6" t="s">
        <v>4268</v>
      </c>
      <c r="J1899" s="6"/>
      <c r="K1899" s="6"/>
    </row>
    <row r="1900" spans="1:11" ht="31.5">
      <c r="A1900" s="3" t="s">
        <v>16449</v>
      </c>
      <c r="B1900" s="5">
        <v>269720</v>
      </c>
      <c r="C1900" s="10"/>
      <c r="D1900" s="11" t="s">
        <v>17608</v>
      </c>
      <c r="E1900" s="6" t="s">
        <v>13</v>
      </c>
      <c r="F1900" s="6"/>
      <c r="G1900" s="6"/>
      <c r="H1900" s="32">
        <v>87847.1</v>
      </c>
      <c r="I1900" s="6" t="s">
        <v>4268</v>
      </c>
      <c r="J1900" s="6"/>
      <c r="K1900" s="6"/>
    </row>
    <row r="1901" spans="1:11" ht="31.5">
      <c r="A1901" s="3" t="s">
        <v>16449</v>
      </c>
      <c r="B1901" s="5">
        <v>269722</v>
      </c>
      <c r="C1901" s="10"/>
      <c r="D1901" s="11" t="s">
        <v>17609</v>
      </c>
      <c r="E1901" s="6" t="s">
        <v>13</v>
      </c>
      <c r="F1901" s="6"/>
      <c r="G1901" s="6"/>
      <c r="H1901" s="32">
        <v>166153.90000000002</v>
      </c>
      <c r="I1901" s="6" t="s">
        <v>4268</v>
      </c>
      <c r="J1901" s="6"/>
      <c r="K1901" s="6"/>
    </row>
    <row r="1902" spans="1:11" ht="31.5">
      <c r="A1902" s="3" t="s">
        <v>16449</v>
      </c>
      <c r="B1902" s="5">
        <v>269666</v>
      </c>
      <c r="C1902" s="10"/>
      <c r="D1902" s="11" t="s">
        <v>17610</v>
      </c>
      <c r="E1902" s="197" t="s">
        <v>13</v>
      </c>
      <c r="F1902" s="6"/>
      <c r="G1902" s="6"/>
      <c r="H1902" s="198">
        <v>22633.600000000002</v>
      </c>
      <c r="I1902" s="6" t="s">
        <v>4268</v>
      </c>
      <c r="J1902" s="6"/>
      <c r="K1902" s="197"/>
    </row>
    <row r="1903" spans="1:11" ht="31.5">
      <c r="A1903" s="3" t="s">
        <v>16449</v>
      </c>
      <c r="B1903" s="5">
        <v>269670</v>
      </c>
      <c r="C1903" s="10"/>
      <c r="D1903" s="11" t="s">
        <v>17611</v>
      </c>
      <c r="E1903" s="197"/>
      <c r="F1903" s="6"/>
      <c r="G1903" s="6"/>
      <c r="H1903" s="198"/>
      <c r="I1903" s="6" t="s">
        <v>4268</v>
      </c>
      <c r="J1903" s="6"/>
      <c r="K1903" s="197"/>
    </row>
    <row r="1904" spans="1:11" ht="31.5">
      <c r="A1904" s="3" t="s">
        <v>16449</v>
      </c>
      <c r="B1904" s="5">
        <v>269669</v>
      </c>
      <c r="C1904" s="10"/>
      <c r="D1904" s="11" t="s">
        <v>17612</v>
      </c>
      <c r="E1904" s="197"/>
      <c r="F1904" s="6"/>
      <c r="G1904" s="6"/>
      <c r="H1904" s="198"/>
      <c r="I1904" s="6" t="s">
        <v>4268</v>
      </c>
      <c r="J1904" s="6"/>
      <c r="K1904" s="197"/>
    </row>
    <row r="1905" spans="1:11" ht="31.5">
      <c r="A1905" s="3" t="s">
        <v>16449</v>
      </c>
      <c r="B1905" s="5">
        <v>269668</v>
      </c>
      <c r="C1905" s="10"/>
      <c r="D1905" s="11" t="s">
        <v>17613</v>
      </c>
      <c r="E1905" s="197"/>
      <c r="F1905" s="6"/>
      <c r="G1905" s="6"/>
      <c r="H1905" s="198"/>
      <c r="I1905" s="6" t="s">
        <v>4268</v>
      </c>
      <c r="J1905" s="6"/>
      <c r="K1905" s="197"/>
    </row>
    <row r="1906" spans="1:11" ht="47.25">
      <c r="A1906" s="3" t="s">
        <v>16449</v>
      </c>
      <c r="B1906" s="5">
        <v>269674</v>
      </c>
      <c r="C1906" s="10"/>
      <c r="D1906" s="11" t="s">
        <v>17614</v>
      </c>
      <c r="E1906" s="197"/>
      <c r="F1906" s="6"/>
      <c r="G1906" s="6"/>
      <c r="H1906" s="198"/>
      <c r="I1906" s="6" t="s">
        <v>4268</v>
      </c>
      <c r="J1906" s="6"/>
      <c r="K1906" s="197"/>
    </row>
    <row r="1907" spans="1:11" ht="47.25">
      <c r="A1907" s="3" t="s">
        <v>16449</v>
      </c>
      <c r="B1907" s="5">
        <v>269672</v>
      </c>
      <c r="C1907" s="10"/>
      <c r="D1907" s="11" t="s">
        <v>17615</v>
      </c>
      <c r="E1907" s="197"/>
      <c r="F1907" s="6"/>
      <c r="G1907" s="6"/>
      <c r="H1907" s="198"/>
      <c r="I1907" s="6" t="s">
        <v>4268</v>
      </c>
      <c r="J1907" s="6"/>
      <c r="K1907" s="197"/>
    </row>
    <row r="1908" spans="1:11" ht="31.5">
      <c r="A1908" s="3" t="s">
        <v>16449</v>
      </c>
      <c r="B1908" s="5">
        <v>270672</v>
      </c>
      <c r="C1908" s="10"/>
      <c r="D1908" s="11" t="s">
        <v>17616</v>
      </c>
      <c r="E1908" s="197" t="s">
        <v>13</v>
      </c>
      <c r="F1908" s="6"/>
      <c r="G1908" s="6"/>
      <c r="H1908" s="198">
        <v>88860.200000000012</v>
      </c>
      <c r="I1908" s="6" t="s">
        <v>4268</v>
      </c>
      <c r="J1908" s="6"/>
      <c r="K1908" s="197"/>
    </row>
    <row r="1909" spans="1:11" ht="31.5">
      <c r="A1909" s="3" t="s">
        <v>16449</v>
      </c>
      <c r="B1909" s="5">
        <v>270652</v>
      </c>
      <c r="C1909" s="10"/>
      <c r="D1909" s="11" t="s">
        <v>17617</v>
      </c>
      <c r="E1909" s="197"/>
      <c r="F1909" s="6"/>
      <c r="G1909" s="6"/>
      <c r="H1909" s="198"/>
      <c r="I1909" s="6" t="s">
        <v>4268</v>
      </c>
      <c r="J1909" s="6"/>
      <c r="K1909" s="197"/>
    </row>
    <row r="1910" spans="1:11" ht="47.25">
      <c r="A1910" s="3" t="s">
        <v>16449</v>
      </c>
      <c r="B1910" s="5">
        <v>449979</v>
      </c>
      <c r="C1910" s="10"/>
      <c r="D1910" s="11" t="s">
        <v>17618</v>
      </c>
      <c r="E1910" s="197"/>
      <c r="F1910" s="6"/>
      <c r="G1910" s="6"/>
      <c r="H1910" s="198"/>
      <c r="I1910" s="6" t="s">
        <v>4268</v>
      </c>
      <c r="J1910" s="6"/>
      <c r="K1910" s="197"/>
    </row>
    <row r="1911" spans="1:11" ht="47.25">
      <c r="A1911" s="3" t="s">
        <v>16449</v>
      </c>
      <c r="B1911" s="5">
        <v>270674</v>
      </c>
      <c r="C1911" s="10"/>
      <c r="D1911" s="11" t="s">
        <v>17619</v>
      </c>
      <c r="E1911" s="197"/>
      <c r="F1911" s="6"/>
      <c r="G1911" s="6"/>
      <c r="H1911" s="198"/>
      <c r="I1911" s="6" t="s">
        <v>4268</v>
      </c>
      <c r="J1911" s="6"/>
      <c r="K1911" s="197"/>
    </row>
    <row r="1912" spans="1:11" ht="47.25">
      <c r="A1912" s="3" t="s">
        <v>16449</v>
      </c>
      <c r="B1912" s="5">
        <v>270654</v>
      </c>
      <c r="C1912" s="10"/>
      <c r="D1912" s="11" t="s">
        <v>17620</v>
      </c>
      <c r="E1912" s="197"/>
      <c r="F1912" s="6"/>
      <c r="G1912" s="6"/>
      <c r="H1912" s="198"/>
      <c r="I1912" s="6" t="s">
        <v>4268</v>
      </c>
      <c r="J1912" s="6"/>
      <c r="K1912" s="197"/>
    </row>
    <row r="1913" spans="1:11" ht="47.25">
      <c r="A1913" s="3" t="s">
        <v>16449</v>
      </c>
      <c r="B1913" s="5">
        <v>449980</v>
      </c>
      <c r="C1913" s="10"/>
      <c r="D1913" s="11" t="s">
        <v>17621</v>
      </c>
      <c r="E1913" s="197"/>
      <c r="F1913" s="6"/>
      <c r="G1913" s="6"/>
      <c r="H1913" s="198"/>
      <c r="I1913" s="6" t="s">
        <v>4268</v>
      </c>
      <c r="J1913" s="6"/>
      <c r="K1913" s="197"/>
    </row>
    <row r="1914" spans="1:11" ht="31.5">
      <c r="A1914" s="3" t="s">
        <v>16449</v>
      </c>
      <c r="B1914" s="5">
        <v>270676</v>
      </c>
      <c r="C1914" s="10"/>
      <c r="D1914" s="11" t="s">
        <v>17622</v>
      </c>
      <c r="E1914" s="197" t="s">
        <v>13</v>
      </c>
      <c r="F1914" s="6"/>
      <c r="G1914" s="6"/>
      <c r="H1914" s="198">
        <v>120501.70000000001</v>
      </c>
      <c r="I1914" s="6" t="s">
        <v>4268</v>
      </c>
      <c r="J1914" s="6"/>
      <c r="K1914" s="197"/>
    </row>
    <row r="1915" spans="1:11" ht="31.5">
      <c r="A1915" s="3" t="s">
        <v>16449</v>
      </c>
      <c r="B1915" s="5">
        <v>270656</v>
      </c>
      <c r="C1915" s="10"/>
      <c r="D1915" s="11" t="s">
        <v>17623</v>
      </c>
      <c r="E1915" s="197"/>
      <c r="F1915" s="6"/>
      <c r="G1915" s="6"/>
      <c r="H1915" s="198"/>
      <c r="I1915" s="6" t="s">
        <v>4268</v>
      </c>
      <c r="J1915" s="6"/>
      <c r="K1915" s="197"/>
    </row>
    <row r="1916" spans="1:11" ht="47.25">
      <c r="A1916" s="3" t="s">
        <v>16449</v>
      </c>
      <c r="B1916" s="5">
        <v>270678</v>
      </c>
      <c r="C1916" s="10"/>
      <c r="D1916" s="11" t="s">
        <v>17624</v>
      </c>
      <c r="E1916" s="197"/>
      <c r="F1916" s="6"/>
      <c r="G1916" s="6"/>
      <c r="H1916" s="198"/>
      <c r="I1916" s="6" t="s">
        <v>4268</v>
      </c>
      <c r="J1916" s="6"/>
      <c r="K1916" s="197"/>
    </row>
    <row r="1917" spans="1:11" ht="47.25">
      <c r="A1917" s="3" t="s">
        <v>16449</v>
      </c>
      <c r="B1917" s="5">
        <v>270658</v>
      </c>
      <c r="C1917" s="10"/>
      <c r="D1917" s="11" t="s">
        <v>17625</v>
      </c>
      <c r="E1917" s="197"/>
      <c r="F1917" s="6"/>
      <c r="G1917" s="6"/>
      <c r="H1917" s="198"/>
      <c r="I1917" s="6" t="s">
        <v>4268</v>
      </c>
      <c r="J1917" s="6"/>
      <c r="K1917" s="197"/>
    </row>
    <row r="1918" spans="1:11" ht="31.5">
      <c r="A1918" s="3" t="s">
        <v>16449</v>
      </c>
      <c r="B1918" s="5">
        <v>270680</v>
      </c>
      <c r="C1918" s="10"/>
      <c r="D1918" s="11" t="s">
        <v>17626</v>
      </c>
      <c r="E1918" s="197" t="s">
        <v>13</v>
      </c>
      <c r="F1918" s="6"/>
      <c r="G1918" s="6"/>
      <c r="H1918" s="198">
        <v>209097.90000000002</v>
      </c>
      <c r="I1918" s="6" t="s">
        <v>4268</v>
      </c>
      <c r="J1918" s="6"/>
      <c r="K1918" s="197"/>
    </row>
    <row r="1919" spans="1:11" ht="31.5">
      <c r="A1919" s="3" t="s">
        <v>16449</v>
      </c>
      <c r="B1919" s="5">
        <v>270660</v>
      </c>
      <c r="C1919" s="10"/>
      <c r="D1919" s="11" t="s">
        <v>17627</v>
      </c>
      <c r="E1919" s="197"/>
      <c r="F1919" s="6"/>
      <c r="G1919" s="6"/>
      <c r="H1919" s="198"/>
      <c r="I1919" s="6" t="s">
        <v>4268</v>
      </c>
      <c r="J1919" s="6"/>
      <c r="K1919" s="197"/>
    </row>
    <row r="1920" spans="1:11" ht="47.25">
      <c r="A1920" s="3" t="s">
        <v>16449</v>
      </c>
      <c r="B1920" s="5">
        <v>270683</v>
      </c>
      <c r="C1920" s="10"/>
      <c r="D1920" s="11" t="s">
        <v>17628</v>
      </c>
      <c r="E1920" s="197"/>
      <c r="F1920" s="6"/>
      <c r="G1920" s="6"/>
      <c r="H1920" s="198"/>
      <c r="I1920" s="6" t="s">
        <v>4268</v>
      </c>
      <c r="J1920" s="6"/>
      <c r="K1920" s="197"/>
    </row>
    <row r="1921" spans="1:11" ht="47.25">
      <c r="A1921" s="3" t="s">
        <v>16449</v>
      </c>
      <c r="B1921" s="5">
        <v>270663</v>
      </c>
      <c r="C1921" s="10"/>
      <c r="D1921" s="11" t="s">
        <v>17629</v>
      </c>
      <c r="E1921" s="197"/>
      <c r="F1921" s="6"/>
      <c r="G1921" s="6"/>
      <c r="H1921" s="198"/>
      <c r="I1921" s="6" t="s">
        <v>4268</v>
      </c>
      <c r="J1921" s="6"/>
      <c r="K1921" s="197"/>
    </row>
    <row r="1922" spans="1:11" ht="31.5">
      <c r="A1922" s="3" t="s">
        <v>16449</v>
      </c>
      <c r="B1922" s="5">
        <v>270686</v>
      </c>
      <c r="C1922" s="10"/>
      <c r="D1922" s="11" t="s">
        <v>17630</v>
      </c>
      <c r="E1922" s="197" t="s">
        <v>13</v>
      </c>
      <c r="F1922" s="6"/>
      <c r="G1922" s="6"/>
      <c r="H1922" s="198">
        <v>209097.90000000002</v>
      </c>
      <c r="I1922" s="6" t="s">
        <v>4268</v>
      </c>
      <c r="J1922" s="6"/>
      <c r="K1922" s="197"/>
    </row>
    <row r="1923" spans="1:11" ht="31.5">
      <c r="A1923" s="3" t="s">
        <v>16449</v>
      </c>
      <c r="B1923" s="5">
        <v>270666</v>
      </c>
      <c r="C1923" s="10"/>
      <c r="D1923" s="11" t="s">
        <v>17631</v>
      </c>
      <c r="E1923" s="197"/>
      <c r="F1923" s="6"/>
      <c r="G1923" s="6"/>
      <c r="H1923" s="198"/>
      <c r="I1923" s="6" t="s">
        <v>4268</v>
      </c>
      <c r="J1923" s="6"/>
      <c r="K1923" s="197"/>
    </row>
    <row r="1924" spans="1:11" ht="47.25">
      <c r="A1924" s="3" t="s">
        <v>16449</v>
      </c>
      <c r="B1924" s="5">
        <v>270689</v>
      </c>
      <c r="C1924" s="10"/>
      <c r="D1924" s="11" t="s">
        <v>17632</v>
      </c>
      <c r="E1924" s="197"/>
      <c r="F1924" s="6"/>
      <c r="G1924" s="6"/>
      <c r="H1924" s="198"/>
      <c r="I1924" s="6" t="s">
        <v>4268</v>
      </c>
      <c r="J1924" s="6"/>
      <c r="K1924" s="197"/>
    </row>
    <row r="1925" spans="1:11" ht="47.25">
      <c r="A1925" s="3" t="s">
        <v>16449</v>
      </c>
      <c r="B1925" s="5">
        <v>270669</v>
      </c>
      <c r="C1925" s="10"/>
      <c r="D1925" s="11" t="s">
        <v>17633</v>
      </c>
      <c r="E1925" s="197"/>
      <c r="F1925" s="6"/>
      <c r="G1925" s="6"/>
      <c r="H1925" s="198"/>
      <c r="I1925" s="6" t="s">
        <v>4268</v>
      </c>
      <c r="J1925" s="6"/>
      <c r="K1925" s="197"/>
    </row>
    <row r="1926" spans="1:11" ht="31.5">
      <c r="A1926" s="3" t="s">
        <v>16449</v>
      </c>
      <c r="B1926" s="5">
        <v>269724</v>
      </c>
      <c r="C1926" s="10"/>
      <c r="D1926" s="11" t="s">
        <v>17634</v>
      </c>
      <c r="E1926" s="197" t="s">
        <v>13</v>
      </c>
      <c r="F1926" s="6"/>
      <c r="G1926" s="6"/>
      <c r="H1926" s="198">
        <v>1569.7</v>
      </c>
      <c r="I1926" s="6" t="s">
        <v>4268</v>
      </c>
      <c r="J1926" s="6"/>
      <c r="K1926" s="197"/>
    </row>
    <row r="1927" spans="1:11" ht="31.5">
      <c r="A1927" s="3" t="s">
        <v>16449</v>
      </c>
      <c r="B1927" s="5">
        <v>269725</v>
      </c>
      <c r="C1927" s="10"/>
      <c r="D1927" s="11" t="s">
        <v>17635</v>
      </c>
      <c r="E1927" s="197"/>
      <c r="F1927" s="6"/>
      <c r="G1927" s="6"/>
      <c r="H1927" s="198"/>
      <c r="I1927" s="6" t="s">
        <v>4268</v>
      </c>
      <c r="J1927" s="6"/>
      <c r="K1927" s="197"/>
    </row>
    <row r="1928" spans="1:11" ht="31.5">
      <c r="A1928" s="3" t="s">
        <v>16449</v>
      </c>
      <c r="B1928" s="5">
        <v>269726</v>
      </c>
      <c r="C1928" s="10"/>
      <c r="D1928" s="11" t="s">
        <v>17636</v>
      </c>
      <c r="E1928" s="6" t="s">
        <v>13</v>
      </c>
      <c r="F1928" s="6"/>
      <c r="G1928" s="6"/>
      <c r="H1928" s="32">
        <v>6020.3</v>
      </c>
      <c r="I1928" s="6" t="s">
        <v>4268</v>
      </c>
      <c r="J1928" s="6"/>
      <c r="K1928" s="6"/>
    </row>
    <row r="1929" spans="1:11" ht="47.25">
      <c r="A1929" s="3" t="s">
        <v>16449</v>
      </c>
      <c r="B1929" s="5">
        <v>269762</v>
      </c>
      <c r="C1929" s="10"/>
      <c r="D1929" s="11" t="s">
        <v>17637</v>
      </c>
      <c r="E1929" s="6" t="s">
        <v>13</v>
      </c>
      <c r="F1929" s="6"/>
      <c r="G1929" s="6"/>
      <c r="H1929" s="32">
        <v>2407.9</v>
      </c>
      <c r="I1929" s="6" t="s">
        <v>4268</v>
      </c>
      <c r="J1929" s="6"/>
      <c r="K1929" s="6"/>
    </row>
    <row r="1930" spans="1:11" ht="47.25">
      <c r="A1930" s="3" t="s">
        <v>16449</v>
      </c>
      <c r="B1930" s="5">
        <v>269764</v>
      </c>
      <c r="C1930" s="10"/>
      <c r="D1930" s="11" t="s">
        <v>17638</v>
      </c>
      <c r="E1930" s="197" t="s">
        <v>13</v>
      </c>
      <c r="F1930" s="6"/>
      <c r="G1930" s="6"/>
      <c r="H1930" s="198">
        <v>2636.7000000000003</v>
      </c>
      <c r="I1930" s="6" t="s">
        <v>4268</v>
      </c>
      <c r="J1930" s="6"/>
      <c r="K1930" s="197"/>
    </row>
    <row r="1931" spans="1:11" ht="47.25">
      <c r="A1931" s="3" t="s">
        <v>16449</v>
      </c>
      <c r="B1931" s="5">
        <v>269763</v>
      </c>
      <c r="C1931" s="10"/>
      <c r="D1931" s="11" t="s">
        <v>17639</v>
      </c>
      <c r="E1931" s="197"/>
      <c r="F1931" s="6"/>
      <c r="G1931" s="6"/>
      <c r="H1931" s="198"/>
      <c r="I1931" s="6" t="s">
        <v>4268</v>
      </c>
      <c r="J1931" s="6"/>
      <c r="K1931" s="197"/>
    </row>
    <row r="1932" spans="1:11" ht="47.25">
      <c r="A1932" s="3" t="s">
        <v>16449</v>
      </c>
      <c r="B1932" s="5">
        <v>269766</v>
      </c>
      <c r="C1932" s="10"/>
      <c r="D1932" s="11" t="s">
        <v>17640</v>
      </c>
      <c r="E1932" s="197" t="s">
        <v>13</v>
      </c>
      <c r="F1932" s="6"/>
      <c r="G1932" s="6"/>
      <c r="H1932" s="198">
        <v>2662</v>
      </c>
      <c r="I1932" s="6" t="s">
        <v>4268</v>
      </c>
      <c r="J1932" s="6"/>
      <c r="K1932" s="197"/>
    </row>
    <row r="1933" spans="1:11" ht="47.25">
      <c r="A1933" s="3" t="s">
        <v>16449</v>
      </c>
      <c r="B1933" s="5">
        <v>269765</v>
      </c>
      <c r="C1933" s="10"/>
      <c r="D1933" s="11" t="s">
        <v>17641</v>
      </c>
      <c r="E1933" s="197"/>
      <c r="F1933" s="6"/>
      <c r="G1933" s="6"/>
      <c r="H1933" s="198"/>
      <c r="I1933" s="6" t="s">
        <v>4268</v>
      </c>
      <c r="J1933" s="6"/>
      <c r="K1933" s="197"/>
    </row>
    <row r="1934" spans="1:11" ht="47.25">
      <c r="A1934" s="3" t="s">
        <v>16449</v>
      </c>
      <c r="B1934" s="5">
        <v>269768</v>
      </c>
      <c r="C1934" s="10"/>
      <c r="D1934" s="11" t="s">
        <v>17642</v>
      </c>
      <c r="E1934" s="6" t="s">
        <v>13</v>
      </c>
      <c r="F1934" s="6"/>
      <c r="G1934" s="6"/>
      <c r="H1934" s="32">
        <v>10850.400000000001</v>
      </c>
      <c r="I1934" s="6" t="s">
        <v>4268</v>
      </c>
      <c r="J1934" s="6"/>
      <c r="K1934" s="6"/>
    </row>
    <row r="1935" spans="1:11" ht="47.25">
      <c r="A1935" s="3" t="s">
        <v>16449</v>
      </c>
      <c r="B1935" s="5">
        <v>269767</v>
      </c>
      <c r="C1935" s="10"/>
      <c r="D1935" s="11" t="s">
        <v>17643</v>
      </c>
      <c r="E1935" s="197" t="s">
        <v>13</v>
      </c>
      <c r="F1935" s="6"/>
      <c r="G1935" s="6"/>
      <c r="H1935" s="198">
        <v>2583.9</v>
      </c>
      <c r="I1935" s="6" t="s">
        <v>4268</v>
      </c>
      <c r="J1935" s="6"/>
      <c r="K1935" s="197"/>
    </row>
    <row r="1936" spans="1:11" ht="47.25">
      <c r="A1936" s="3" t="s">
        <v>16449</v>
      </c>
      <c r="B1936" s="5">
        <v>269770</v>
      </c>
      <c r="C1936" s="10"/>
      <c r="D1936" s="11" t="s">
        <v>17644</v>
      </c>
      <c r="E1936" s="197"/>
      <c r="F1936" s="6"/>
      <c r="G1936" s="6"/>
      <c r="H1936" s="198"/>
      <c r="I1936" s="6" t="s">
        <v>4268</v>
      </c>
      <c r="J1936" s="6"/>
      <c r="K1936" s="197"/>
    </row>
    <row r="1937" spans="1:11" ht="47.25">
      <c r="A1937" s="3" t="s">
        <v>16449</v>
      </c>
      <c r="B1937" s="5">
        <v>269769</v>
      </c>
      <c r="C1937" s="10"/>
      <c r="D1937" s="11" t="s">
        <v>17645</v>
      </c>
      <c r="E1937" s="197"/>
      <c r="F1937" s="6"/>
      <c r="G1937" s="6"/>
      <c r="H1937" s="198"/>
      <c r="I1937" s="6" t="s">
        <v>4268</v>
      </c>
      <c r="J1937" s="6"/>
      <c r="K1937" s="197"/>
    </row>
    <row r="1938" spans="1:11" ht="47.25">
      <c r="A1938" s="3" t="s">
        <v>16449</v>
      </c>
      <c r="B1938" s="5">
        <v>323595</v>
      </c>
      <c r="C1938" s="10"/>
      <c r="D1938" s="11" t="s">
        <v>17646</v>
      </c>
      <c r="E1938" s="6" t="s">
        <v>13</v>
      </c>
      <c r="F1938" s="6"/>
      <c r="G1938" s="6"/>
      <c r="H1938" s="32">
        <v>10106.800000000001</v>
      </c>
      <c r="I1938" s="6" t="s">
        <v>4268</v>
      </c>
      <c r="J1938" s="6"/>
      <c r="K1938" s="6"/>
    </row>
    <row r="1939" spans="1:11" ht="31.5">
      <c r="A1939" s="3" t="s">
        <v>16449</v>
      </c>
      <c r="B1939" s="5">
        <v>269727</v>
      </c>
      <c r="C1939" s="10"/>
      <c r="D1939" s="11" t="s">
        <v>17647</v>
      </c>
      <c r="E1939" s="6" t="s">
        <v>13</v>
      </c>
      <c r="F1939" s="6"/>
      <c r="G1939" s="6"/>
      <c r="H1939" s="32">
        <v>3912.7000000000003</v>
      </c>
      <c r="I1939" s="6" t="s">
        <v>4268</v>
      </c>
      <c r="J1939" s="6"/>
      <c r="K1939" s="6"/>
    </row>
    <row r="1940" spans="1:11" ht="31.5">
      <c r="A1940" s="3" t="s">
        <v>16449</v>
      </c>
      <c r="B1940" s="5">
        <v>269728</v>
      </c>
      <c r="C1940" s="10"/>
      <c r="D1940" s="11" t="s">
        <v>17648</v>
      </c>
      <c r="E1940" s="197" t="s">
        <v>13</v>
      </c>
      <c r="F1940" s="6"/>
      <c r="G1940" s="6"/>
      <c r="H1940" s="198">
        <v>5650.7000000000007</v>
      </c>
      <c r="I1940" s="6" t="s">
        <v>4268</v>
      </c>
      <c r="J1940" s="6"/>
      <c r="K1940" s="197"/>
    </row>
    <row r="1941" spans="1:11" ht="31.5">
      <c r="A1941" s="3" t="s">
        <v>16449</v>
      </c>
      <c r="B1941" s="5">
        <v>269729</v>
      </c>
      <c r="C1941" s="10"/>
      <c r="D1941" s="11" t="s">
        <v>17649</v>
      </c>
      <c r="E1941" s="197"/>
      <c r="F1941" s="6"/>
      <c r="G1941" s="6"/>
      <c r="H1941" s="198"/>
      <c r="I1941" s="6" t="s">
        <v>4268</v>
      </c>
      <c r="J1941" s="6"/>
      <c r="K1941" s="197"/>
    </row>
    <row r="1942" spans="1:11" ht="31.5">
      <c r="A1942" s="3" t="s">
        <v>16449</v>
      </c>
      <c r="B1942" s="5">
        <v>269730</v>
      </c>
      <c r="C1942" s="10"/>
      <c r="D1942" s="11" t="s">
        <v>17650</v>
      </c>
      <c r="E1942" s="197"/>
      <c r="F1942" s="6"/>
      <c r="G1942" s="6"/>
      <c r="H1942" s="198"/>
      <c r="I1942" s="6" t="s">
        <v>4268</v>
      </c>
      <c r="J1942" s="6"/>
      <c r="K1942" s="197"/>
    </row>
    <row r="1943" spans="1:11" ht="31.5">
      <c r="A1943" s="3" t="s">
        <v>16449</v>
      </c>
      <c r="B1943" s="5">
        <v>269731</v>
      </c>
      <c r="C1943" s="10"/>
      <c r="D1943" s="11" t="s">
        <v>17651</v>
      </c>
      <c r="E1943" s="197" t="s">
        <v>13</v>
      </c>
      <c r="F1943" s="6"/>
      <c r="G1943" s="6"/>
      <c r="H1943" s="198">
        <v>12345.300000000001</v>
      </c>
      <c r="I1943" s="6" t="s">
        <v>4268</v>
      </c>
      <c r="J1943" s="6"/>
      <c r="K1943" s="197"/>
    </row>
    <row r="1944" spans="1:11" ht="31.5">
      <c r="A1944" s="3" t="s">
        <v>16449</v>
      </c>
      <c r="B1944" s="5">
        <v>269732</v>
      </c>
      <c r="C1944" s="10"/>
      <c r="D1944" s="11" t="s">
        <v>17652</v>
      </c>
      <c r="E1944" s="197"/>
      <c r="F1944" s="6"/>
      <c r="G1944" s="6"/>
      <c r="H1944" s="198"/>
      <c r="I1944" s="6" t="s">
        <v>4268</v>
      </c>
      <c r="J1944" s="6"/>
      <c r="K1944" s="197"/>
    </row>
    <row r="1945" spans="1:11" ht="31.5">
      <c r="A1945" s="3" t="s">
        <v>16449</v>
      </c>
      <c r="B1945" s="5">
        <v>269733</v>
      </c>
      <c r="C1945" s="10"/>
      <c r="D1945" s="11" t="s">
        <v>17653</v>
      </c>
      <c r="E1945" s="197"/>
      <c r="F1945" s="6"/>
      <c r="G1945" s="6"/>
      <c r="H1945" s="198"/>
      <c r="I1945" s="6" t="s">
        <v>4268</v>
      </c>
      <c r="J1945" s="6"/>
      <c r="K1945" s="197"/>
    </row>
    <row r="1946" spans="1:11" ht="31.5">
      <c r="A1946" s="3" t="s">
        <v>16449</v>
      </c>
      <c r="B1946" s="5">
        <v>263412</v>
      </c>
      <c r="C1946" s="10"/>
      <c r="D1946" s="11" t="s">
        <v>17654</v>
      </c>
      <c r="E1946" s="6" t="s">
        <v>13</v>
      </c>
      <c r="F1946" s="6"/>
      <c r="G1946" s="6"/>
      <c r="H1946" s="32">
        <v>29291.9</v>
      </c>
      <c r="I1946" s="6" t="s">
        <v>4268</v>
      </c>
      <c r="J1946" s="6"/>
      <c r="K1946" s="6"/>
    </row>
    <row r="1947" spans="1:11" ht="31.5">
      <c r="A1947" s="3" t="s">
        <v>16449</v>
      </c>
      <c r="B1947" s="5">
        <v>265338</v>
      </c>
      <c r="C1947" s="10"/>
      <c r="D1947" s="11" t="s">
        <v>17655</v>
      </c>
      <c r="E1947" s="197" t="s">
        <v>13</v>
      </c>
      <c r="F1947" s="6"/>
      <c r="G1947" s="6"/>
      <c r="H1947" s="198">
        <v>87465.400000000009</v>
      </c>
      <c r="I1947" s="6" t="s">
        <v>4268</v>
      </c>
      <c r="J1947" s="6"/>
      <c r="K1947" s="197"/>
    </row>
    <row r="1948" spans="1:11" ht="31.5">
      <c r="A1948" s="3" t="s">
        <v>16449</v>
      </c>
      <c r="B1948" s="5">
        <v>265339</v>
      </c>
      <c r="C1948" s="10"/>
      <c r="D1948" s="11" t="s">
        <v>17656</v>
      </c>
      <c r="E1948" s="197"/>
      <c r="F1948" s="6"/>
      <c r="G1948" s="6"/>
      <c r="H1948" s="198"/>
      <c r="I1948" s="6" t="s">
        <v>4268</v>
      </c>
      <c r="J1948" s="6"/>
      <c r="K1948" s="197"/>
    </row>
    <row r="1949" spans="1:11" ht="31.5">
      <c r="A1949" s="3" t="s">
        <v>16449</v>
      </c>
      <c r="B1949" s="5">
        <v>265340</v>
      </c>
      <c r="C1949" s="10"/>
      <c r="D1949" s="11" t="s">
        <v>17657</v>
      </c>
      <c r="E1949" s="197"/>
      <c r="F1949" s="6"/>
      <c r="G1949" s="6"/>
      <c r="H1949" s="198"/>
      <c r="I1949" s="6" t="s">
        <v>4268</v>
      </c>
      <c r="J1949" s="6"/>
      <c r="K1949" s="197"/>
    </row>
    <row r="1950" spans="1:11" ht="31.5">
      <c r="A1950" s="3" t="s">
        <v>16449</v>
      </c>
      <c r="B1950" s="5">
        <v>265335</v>
      </c>
      <c r="C1950" s="10"/>
      <c r="D1950" s="11" t="s">
        <v>17658</v>
      </c>
      <c r="E1950" s="197"/>
      <c r="F1950" s="6"/>
      <c r="G1950" s="6"/>
      <c r="H1950" s="198"/>
      <c r="I1950" s="6" t="s">
        <v>4268</v>
      </c>
      <c r="J1950" s="6"/>
      <c r="K1950" s="197"/>
    </row>
    <row r="1951" spans="1:11" ht="31.5">
      <c r="A1951" s="3" t="s">
        <v>16449</v>
      </c>
      <c r="B1951" s="5">
        <v>265336</v>
      </c>
      <c r="C1951" s="10"/>
      <c r="D1951" s="11" t="s">
        <v>17659</v>
      </c>
      <c r="E1951" s="197"/>
      <c r="F1951" s="6"/>
      <c r="G1951" s="6"/>
      <c r="H1951" s="198"/>
      <c r="I1951" s="6" t="s">
        <v>4268</v>
      </c>
      <c r="J1951" s="6"/>
      <c r="K1951" s="197"/>
    </row>
    <row r="1952" spans="1:11" ht="31.5">
      <c r="A1952" s="3" t="s">
        <v>16449</v>
      </c>
      <c r="B1952" s="5">
        <v>265337</v>
      </c>
      <c r="C1952" s="10"/>
      <c r="D1952" s="11" t="s">
        <v>17660</v>
      </c>
      <c r="E1952" s="197"/>
      <c r="F1952" s="6"/>
      <c r="G1952" s="6"/>
      <c r="H1952" s="198"/>
      <c r="I1952" s="6" t="s">
        <v>4268</v>
      </c>
      <c r="J1952" s="6"/>
      <c r="K1952" s="197"/>
    </row>
    <row r="1953" spans="1:11" ht="31.5">
      <c r="A1953" s="3" t="s">
        <v>16449</v>
      </c>
      <c r="B1953" s="5">
        <v>265345</v>
      </c>
      <c r="C1953" s="10"/>
      <c r="D1953" s="11" t="s">
        <v>17661</v>
      </c>
      <c r="E1953" s="6" t="s">
        <v>13</v>
      </c>
      <c r="F1953" s="6"/>
      <c r="G1953" s="6"/>
      <c r="H1953" s="32">
        <v>4158</v>
      </c>
      <c r="I1953" s="6" t="s">
        <v>4268</v>
      </c>
      <c r="J1953" s="6"/>
      <c r="K1953" s="6"/>
    </row>
    <row r="1954" spans="1:11" ht="31.5">
      <c r="A1954" s="3" t="s">
        <v>16449</v>
      </c>
      <c r="B1954" s="5">
        <v>269686</v>
      </c>
      <c r="C1954" s="10"/>
      <c r="D1954" s="11" t="s">
        <v>17662</v>
      </c>
      <c r="E1954" s="197" t="s">
        <v>13</v>
      </c>
      <c r="F1954" s="6"/>
      <c r="G1954" s="6"/>
      <c r="H1954" s="198">
        <v>5316.3</v>
      </c>
      <c r="I1954" s="6" t="s">
        <v>4268</v>
      </c>
      <c r="J1954" s="6"/>
      <c r="K1954" s="197"/>
    </row>
    <row r="1955" spans="1:11" ht="31.5">
      <c r="A1955" s="3" t="s">
        <v>16449</v>
      </c>
      <c r="B1955" s="5">
        <v>269687</v>
      </c>
      <c r="C1955" s="10"/>
      <c r="D1955" s="11" t="s">
        <v>17663</v>
      </c>
      <c r="E1955" s="197"/>
      <c r="F1955" s="6"/>
      <c r="G1955" s="6"/>
      <c r="H1955" s="198"/>
      <c r="I1955" s="6" t="s">
        <v>4268</v>
      </c>
      <c r="J1955" s="6"/>
      <c r="K1955" s="197"/>
    </row>
    <row r="1956" spans="1:11" ht="31.5">
      <c r="A1956" s="3" t="s">
        <v>16449</v>
      </c>
      <c r="B1956" s="5">
        <v>269688</v>
      </c>
      <c r="C1956" s="10"/>
      <c r="D1956" s="11" t="s">
        <v>17664</v>
      </c>
      <c r="E1956" s="197"/>
      <c r="F1956" s="6"/>
      <c r="G1956" s="6"/>
      <c r="H1956" s="198"/>
      <c r="I1956" s="6" t="s">
        <v>4268</v>
      </c>
      <c r="J1956" s="6"/>
      <c r="K1956" s="197"/>
    </row>
    <row r="1957" spans="1:11" ht="31.5">
      <c r="A1957" s="3" t="s">
        <v>16449</v>
      </c>
      <c r="B1957" s="5">
        <v>269689</v>
      </c>
      <c r="C1957" s="10"/>
      <c r="D1957" s="11" t="s">
        <v>17665</v>
      </c>
      <c r="E1957" s="197"/>
      <c r="F1957" s="6"/>
      <c r="G1957" s="6"/>
      <c r="H1957" s="198"/>
      <c r="I1957" s="6" t="s">
        <v>4268</v>
      </c>
      <c r="J1957" s="6"/>
      <c r="K1957" s="197"/>
    </row>
    <row r="1958" spans="1:11" ht="31.5">
      <c r="A1958" s="3" t="s">
        <v>16449</v>
      </c>
      <c r="B1958" s="5">
        <v>269690</v>
      </c>
      <c r="C1958" s="10"/>
      <c r="D1958" s="11" t="s">
        <v>17666</v>
      </c>
      <c r="E1958" s="197"/>
      <c r="F1958" s="6"/>
      <c r="G1958" s="6"/>
      <c r="H1958" s="198"/>
      <c r="I1958" s="6" t="s">
        <v>4268</v>
      </c>
      <c r="J1958" s="6"/>
      <c r="K1958" s="197"/>
    </row>
    <row r="1959" spans="1:11" ht="31.5">
      <c r="A1959" s="3" t="s">
        <v>16449</v>
      </c>
      <c r="B1959" s="5">
        <v>269692</v>
      </c>
      <c r="C1959" s="10"/>
      <c r="D1959" s="11" t="s">
        <v>17667</v>
      </c>
      <c r="E1959" s="197"/>
      <c r="F1959" s="6"/>
      <c r="G1959" s="6"/>
      <c r="H1959" s="198"/>
      <c r="I1959" s="6" t="s">
        <v>4268</v>
      </c>
      <c r="J1959" s="6"/>
      <c r="K1959" s="197"/>
    </row>
    <row r="1960" spans="1:11" ht="31.5">
      <c r="A1960" s="3" t="s">
        <v>16449</v>
      </c>
      <c r="B1960" s="5">
        <v>269771</v>
      </c>
      <c r="C1960" s="10"/>
      <c r="D1960" s="11" t="s">
        <v>17668</v>
      </c>
      <c r="E1960" s="197" t="s">
        <v>13</v>
      </c>
      <c r="F1960" s="6"/>
      <c r="G1960" s="6"/>
      <c r="H1960" s="198">
        <v>286</v>
      </c>
      <c r="I1960" s="6" t="s">
        <v>4268</v>
      </c>
      <c r="J1960" s="6"/>
      <c r="K1960" s="197"/>
    </row>
    <row r="1961" spans="1:11" ht="31.5">
      <c r="A1961" s="3" t="s">
        <v>16449</v>
      </c>
      <c r="B1961" s="5">
        <v>269772</v>
      </c>
      <c r="C1961" s="10"/>
      <c r="D1961" s="11" t="s">
        <v>17669</v>
      </c>
      <c r="E1961" s="197"/>
      <c r="F1961" s="6"/>
      <c r="G1961" s="6"/>
      <c r="H1961" s="198"/>
      <c r="I1961" s="6" t="s">
        <v>4268</v>
      </c>
      <c r="J1961" s="6"/>
      <c r="K1961" s="197"/>
    </row>
    <row r="1962" spans="1:11" ht="31.5">
      <c r="A1962" s="3" t="s">
        <v>16449</v>
      </c>
      <c r="B1962" s="5">
        <v>269773</v>
      </c>
      <c r="C1962" s="10"/>
      <c r="D1962" s="11" t="s">
        <v>17670</v>
      </c>
      <c r="E1962" s="6" t="s">
        <v>13</v>
      </c>
      <c r="F1962" s="6"/>
      <c r="G1962" s="6"/>
      <c r="H1962" s="32">
        <v>463.1</v>
      </c>
      <c r="I1962" s="6" t="s">
        <v>4268</v>
      </c>
      <c r="J1962" s="6"/>
      <c r="K1962" s="6"/>
    </row>
    <row r="1963" spans="1:11" ht="31.5">
      <c r="A1963" s="3" t="s">
        <v>16449</v>
      </c>
      <c r="B1963" s="5">
        <v>269774</v>
      </c>
      <c r="C1963" s="10"/>
      <c r="D1963" s="11" t="s">
        <v>17671</v>
      </c>
      <c r="E1963" s="6" t="s">
        <v>13</v>
      </c>
      <c r="F1963" s="6"/>
      <c r="G1963" s="6"/>
      <c r="H1963" s="32">
        <v>903.1</v>
      </c>
      <c r="I1963" s="6" t="s">
        <v>4268</v>
      </c>
      <c r="J1963" s="6"/>
      <c r="K1963" s="6"/>
    </row>
    <row r="1964" spans="1:11" ht="31.5">
      <c r="A1964" s="3" t="s">
        <v>16449</v>
      </c>
      <c r="B1964" s="5">
        <v>263413</v>
      </c>
      <c r="C1964" s="10"/>
      <c r="D1964" s="11" t="s">
        <v>17672</v>
      </c>
      <c r="E1964" s="6" t="s">
        <v>13</v>
      </c>
      <c r="F1964" s="6"/>
      <c r="G1964" s="6"/>
      <c r="H1964" s="32">
        <v>1406.9</v>
      </c>
      <c r="I1964" s="6" t="s">
        <v>4268</v>
      </c>
      <c r="J1964" s="6"/>
      <c r="K1964" s="6"/>
    </row>
    <row r="1965" spans="1:11" ht="31.5">
      <c r="A1965" s="3" t="s">
        <v>16449</v>
      </c>
      <c r="B1965" s="5">
        <v>269679</v>
      </c>
      <c r="C1965" s="10"/>
      <c r="D1965" s="11" t="s">
        <v>17673</v>
      </c>
      <c r="E1965" s="197" t="s">
        <v>13</v>
      </c>
      <c r="F1965" s="6"/>
      <c r="G1965" s="6"/>
      <c r="H1965" s="198">
        <v>3949.0000000000005</v>
      </c>
      <c r="I1965" s="6" t="s">
        <v>4268</v>
      </c>
      <c r="J1965" s="6"/>
      <c r="K1965" s="197"/>
    </row>
    <row r="1966" spans="1:11" ht="31.5">
      <c r="A1966" s="3" t="s">
        <v>16449</v>
      </c>
      <c r="B1966" s="5">
        <v>269681</v>
      </c>
      <c r="C1966" s="10"/>
      <c r="D1966" s="11" t="s">
        <v>17674</v>
      </c>
      <c r="E1966" s="197"/>
      <c r="F1966" s="6"/>
      <c r="G1966" s="6"/>
      <c r="H1966" s="198"/>
      <c r="I1966" s="6" t="s">
        <v>4268</v>
      </c>
      <c r="J1966" s="6"/>
      <c r="K1966" s="197"/>
    </row>
    <row r="1967" spans="1:11" ht="31.5">
      <c r="A1967" s="3" t="s">
        <v>16449</v>
      </c>
      <c r="B1967" s="5">
        <v>269682</v>
      </c>
      <c r="C1967" s="10"/>
      <c r="D1967" s="11" t="s">
        <v>17675</v>
      </c>
      <c r="E1967" s="197"/>
      <c r="F1967" s="6"/>
      <c r="G1967" s="6"/>
      <c r="H1967" s="198"/>
      <c r="I1967" s="6" t="s">
        <v>4268</v>
      </c>
      <c r="J1967" s="6"/>
      <c r="K1967" s="197"/>
    </row>
    <row r="1968" spans="1:11" ht="31.5">
      <c r="A1968" s="3" t="s">
        <v>16449</v>
      </c>
      <c r="B1968" s="5">
        <v>269683</v>
      </c>
      <c r="C1968" s="10"/>
      <c r="D1968" s="11" t="s">
        <v>17676</v>
      </c>
      <c r="E1968" s="6" t="s">
        <v>13</v>
      </c>
      <c r="F1968" s="6"/>
      <c r="G1968" s="6"/>
      <c r="H1968" s="32">
        <v>9517.2000000000007</v>
      </c>
      <c r="I1968" s="6" t="s">
        <v>4268</v>
      </c>
      <c r="J1968" s="6"/>
      <c r="K1968" s="6"/>
    </row>
    <row r="1969" spans="1:11" ht="31.5">
      <c r="A1969" s="3" t="s">
        <v>16449</v>
      </c>
      <c r="B1969" s="5">
        <v>269685</v>
      </c>
      <c r="C1969" s="10"/>
      <c r="D1969" s="11" t="s">
        <v>17677</v>
      </c>
      <c r="E1969" s="6" t="s">
        <v>13</v>
      </c>
      <c r="F1969" s="6"/>
      <c r="G1969" s="6"/>
      <c r="H1969" s="32">
        <v>13949.1</v>
      </c>
      <c r="I1969" s="6" t="s">
        <v>4268</v>
      </c>
      <c r="J1969" s="6"/>
      <c r="K1969" s="6"/>
    </row>
    <row r="1970" spans="1:11" ht="31.5">
      <c r="A1970" s="3" t="s">
        <v>16449</v>
      </c>
      <c r="B1970" s="5">
        <v>269635</v>
      </c>
      <c r="C1970" s="10"/>
      <c r="D1970" s="11" t="s">
        <v>17678</v>
      </c>
      <c r="E1970" s="197" t="s">
        <v>13</v>
      </c>
      <c r="F1970" s="6"/>
      <c r="G1970" s="6"/>
      <c r="H1970" s="198">
        <v>115643.00000000001</v>
      </c>
      <c r="I1970" s="6" t="s">
        <v>4268</v>
      </c>
      <c r="J1970" s="6"/>
      <c r="K1970" s="197"/>
    </row>
    <row r="1971" spans="1:11" ht="31.5">
      <c r="A1971" s="3" t="s">
        <v>16449</v>
      </c>
      <c r="B1971" s="5">
        <v>269639</v>
      </c>
      <c r="C1971" s="10"/>
      <c r="D1971" s="11" t="s">
        <v>17679</v>
      </c>
      <c r="E1971" s="197"/>
      <c r="F1971" s="6"/>
      <c r="G1971" s="6"/>
      <c r="H1971" s="198"/>
      <c r="I1971" s="6" t="s">
        <v>4268</v>
      </c>
      <c r="J1971" s="6"/>
      <c r="K1971" s="197"/>
    </row>
    <row r="1972" spans="1:11" ht="31.5">
      <c r="A1972" s="3" t="s">
        <v>16449</v>
      </c>
      <c r="B1972" s="5">
        <v>269643</v>
      </c>
      <c r="C1972" s="10"/>
      <c r="D1972" s="11" t="s">
        <v>17680</v>
      </c>
      <c r="E1972" s="197" t="s">
        <v>13</v>
      </c>
      <c r="F1972" s="6"/>
      <c r="G1972" s="6"/>
      <c r="H1972" s="198">
        <v>291044.60000000003</v>
      </c>
      <c r="I1972" s="6" t="s">
        <v>4268</v>
      </c>
      <c r="J1972" s="6"/>
      <c r="K1972" s="197"/>
    </row>
    <row r="1973" spans="1:11" ht="31.5">
      <c r="A1973" s="3" t="s">
        <v>16449</v>
      </c>
      <c r="B1973" s="5">
        <v>269647</v>
      </c>
      <c r="C1973" s="10"/>
      <c r="D1973" s="11" t="s">
        <v>17681</v>
      </c>
      <c r="E1973" s="197"/>
      <c r="F1973" s="6"/>
      <c r="G1973" s="6"/>
      <c r="H1973" s="198"/>
      <c r="I1973" s="6" t="s">
        <v>4268</v>
      </c>
      <c r="J1973" s="6"/>
      <c r="K1973" s="197"/>
    </row>
    <row r="1974" spans="1:11" ht="31.5">
      <c r="A1974" s="3" t="s">
        <v>16449</v>
      </c>
      <c r="B1974" s="5">
        <v>396284</v>
      </c>
      <c r="C1974" s="10"/>
      <c r="D1974" s="11" t="s">
        <v>17682</v>
      </c>
      <c r="E1974" s="6" t="s">
        <v>13</v>
      </c>
      <c r="F1974" s="6"/>
      <c r="G1974" s="6"/>
      <c r="H1974" s="32">
        <v>177009.80000000002</v>
      </c>
      <c r="I1974" s="6" t="s">
        <v>4268</v>
      </c>
      <c r="J1974" s="6"/>
      <c r="K1974" s="6"/>
    </row>
    <row r="1975" spans="1:11" ht="31.5">
      <c r="A1975" s="3" t="s">
        <v>16449</v>
      </c>
      <c r="B1975" s="5">
        <v>269599</v>
      </c>
      <c r="C1975" s="10"/>
      <c r="D1975" s="11" t="s">
        <v>17683</v>
      </c>
      <c r="E1975" s="197" t="s">
        <v>13</v>
      </c>
      <c r="F1975" s="6"/>
      <c r="G1975" s="6"/>
      <c r="H1975" s="198">
        <v>19242.300000000003</v>
      </c>
      <c r="I1975" s="6" t="s">
        <v>4268</v>
      </c>
      <c r="J1975" s="6"/>
      <c r="K1975" s="197"/>
    </row>
    <row r="1976" spans="1:11" ht="31.5">
      <c r="A1976" s="3" t="s">
        <v>16449</v>
      </c>
      <c r="B1976" s="5">
        <v>269600</v>
      </c>
      <c r="C1976" s="10"/>
      <c r="D1976" s="11" t="s">
        <v>17684</v>
      </c>
      <c r="E1976" s="197"/>
      <c r="F1976" s="6"/>
      <c r="G1976" s="6"/>
      <c r="H1976" s="198"/>
      <c r="I1976" s="6" t="s">
        <v>4268</v>
      </c>
      <c r="J1976" s="6"/>
      <c r="K1976" s="197"/>
    </row>
    <row r="1977" spans="1:11" ht="31.5">
      <c r="A1977" s="3" t="s">
        <v>16449</v>
      </c>
      <c r="B1977" s="5">
        <v>269601</v>
      </c>
      <c r="C1977" s="10"/>
      <c r="D1977" s="11" t="s">
        <v>17685</v>
      </c>
      <c r="E1977" s="197"/>
      <c r="F1977" s="6"/>
      <c r="G1977" s="6"/>
      <c r="H1977" s="198"/>
      <c r="I1977" s="6" t="s">
        <v>4268</v>
      </c>
      <c r="J1977" s="6"/>
      <c r="K1977" s="197"/>
    </row>
    <row r="1978" spans="1:11" ht="31.5">
      <c r="A1978" s="3" t="s">
        <v>16449</v>
      </c>
      <c r="B1978" s="5">
        <v>269604</v>
      </c>
      <c r="C1978" s="10"/>
      <c r="D1978" s="11" t="s">
        <v>17686</v>
      </c>
      <c r="E1978" s="197"/>
      <c r="F1978" s="6"/>
      <c r="G1978" s="6"/>
      <c r="H1978" s="198"/>
      <c r="I1978" s="6" t="s">
        <v>4268</v>
      </c>
      <c r="J1978" s="6"/>
      <c r="K1978" s="197"/>
    </row>
    <row r="1979" spans="1:11" ht="31.5">
      <c r="A1979" s="3" t="s">
        <v>16449</v>
      </c>
      <c r="B1979" s="5">
        <v>269606</v>
      </c>
      <c r="C1979" s="10"/>
      <c r="D1979" s="11" t="s">
        <v>17687</v>
      </c>
      <c r="E1979" s="197"/>
      <c r="F1979" s="6"/>
      <c r="G1979" s="6"/>
      <c r="H1979" s="198"/>
      <c r="I1979" s="6" t="s">
        <v>4268</v>
      </c>
      <c r="J1979" s="6"/>
      <c r="K1979" s="197"/>
    </row>
    <row r="1980" spans="1:11" ht="31.5">
      <c r="A1980" s="3" t="s">
        <v>16449</v>
      </c>
      <c r="B1980" s="5">
        <v>269610</v>
      </c>
      <c r="C1980" s="10"/>
      <c r="D1980" s="11" t="s">
        <v>17688</v>
      </c>
      <c r="E1980" s="197" t="s">
        <v>13</v>
      </c>
      <c r="F1980" s="6"/>
      <c r="G1980" s="6"/>
      <c r="H1980" s="198">
        <v>21800.9</v>
      </c>
      <c r="I1980" s="6" t="s">
        <v>4268</v>
      </c>
      <c r="J1980" s="6"/>
      <c r="K1980" s="197"/>
    </row>
    <row r="1981" spans="1:11" ht="31.5">
      <c r="A1981" s="3" t="s">
        <v>16449</v>
      </c>
      <c r="B1981" s="5">
        <v>269612</v>
      </c>
      <c r="C1981" s="10"/>
      <c r="D1981" s="11" t="s">
        <v>17689</v>
      </c>
      <c r="E1981" s="197"/>
      <c r="F1981" s="6"/>
      <c r="G1981" s="6"/>
      <c r="H1981" s="198"/>
      <c r="I1981" s="6" t="s">
        <v>4268</v>
      </c>
      <c r="J1981" s="6"/>
      <c r="K1981" s="197"/>
    </row>
    <row r="1982" spans="1:11" ht="31.5">
      <c r="A1982" s="3" t="s">
        <v>16449</v>
      </c>
      <c r="B1982" s="5">
        <v>263380</v>
      </c>
      <c r="C1982" s="10"/>
      <c r="D1982" s="11" t="s">
        <v>17690</v>
      </c>
      <c r="E1982" s="6" t="s">
        <v>13</v>
      </c>
      <c r="F1982" s="6"/>
      <c r="G1982" s="6"/>
      <c r="H1982" s="32">
        <v>32568.800000000003</v>
      </c>
      <c r="I1982" s="6" t="s">
        <v>4268</v>
      </c>
      <c r="J1982" s="6"/>
      <c r="K1982" s="6"/>
    </row>
    <row r="1983" spans="1:11" ht="31.5">
      <c r="A1983" s="3" t="s">
        <v>16449</v>
      </c>
      <c r="B1983" s="5">
        <v>263382</v>
      </c>
      <c r="C1983" s="10"/>
      <c r="D1983" s="11" t="s">
        <v>17691</v>
      </c>
      <c r="E1983" s="6" t="s">
        <v>13</v>
      </c>
      <c r="F1983" s="6"/>
      <c r="G1983" s="6"/>
      <c r="H1983" s="32">
        <v>39085.200000000004</v>
      </c>
      <c r="I1983" s="6" t="s">
        <v>4268</v>
      </c>
      <c r="J1983" s="6"/>
      <c r="K1983" s="6"/>
    </row>
    <row r="1984" spans="1:11" ht="31.5">
      <c r="A1984" s="3" t="s">
        <v>16449</v>
      </c>
      <c r="B1984" s="5">
        <v>269736</v>
      </c>
      <c r="C1984" s="10"/>
      <c r="D1984" s="11" t="s">
        <v>17692</v>
      </c>
      <c r="E1984" s="197" t="s">
        <v>13</v>
      </c>
      <c r="F1984" s="6"/>
      <c r="G1984" s="6"/>
      <c r="H1984" s="198">
        <v>74560.200000000012</v>
      </c>
      <c r="I1984" s="6" t="s">
        <v>4268</v>
      </c>
      <c r="J1984" s="6"/>
      <c r="K1984" s="197"/>
    </row>
    <row r="1985" spans="1:11" ht="31.5">
      <c r="A1985" s="3" t="s">
        <v>16449</v>
      </c>
      <c r="B1985" s="5">
        <v>269734</v>
      </c>
      <c r="C1985" s="10"/>
      <c r="D1985" s="11" t="s">
        <v>17693</v>
      </c>
      <c r="E1985" s="197"/>
      <c r="F1985" s="6"/>
      <c r="G1985" s="6"/>
      <c r="H1985" s="198"/>
      <c r="I1985" s="6" t="s">
        <v>4268</v>
      </c>
      <c r="J1985" s="6"/>
      <c r="K1985" s="197"/>
    </row>
    <row r="1986" spans="1:11" ht="31.5">
      <c r="A1986" s="3" t="s">
        <v>16449</v>
      </c>
      <c r="B1986" s="5">
        <v>269735</v>
      </c>
      <c r="C1986" s="10"/>
      <c r="D1986" s="11" t="s">
        <v>17694</v>
      </c>
      <c r="E1986" s="6" t="s">
        <v>13</v>
      </c>
      <c r="F1986" s="6"/>
      <c r="G1986" s="6"/>
      <c r="H1986" s="32">
        <v>97542.500000000015</v>
      </c>
      <c r="I1986" s="6" t="s">
        <v>4268</v>
      </c>
      <c r="J1986" s="6"/>
      <c r="K1986" s="6"/>
    </row>
    <row r="1987" spans="1:11" ht="31.5">
      <c r="A1987" s="3" t="s">
        <v>16449</v>
      </c>
      <c r="B1987" s="5">
        <v>269740</v>
      </c>
      <c r="C1987" s="10"/>
      <c r="D1987" s="11" t="s">
        <v>17695</v>
      </c>
      <c r="E1987" s="197" t="s">
        <v>13</v>
      </c>
      <c r="F1987" s="6"/>
      <c r="G1987" s="6"/>
      <c r="H1987" s="198">
        <v>117687.90000000001</v>
      </c>
      <c r="I1987" s="6" t="s">
        <v>4268</v>
      </c>
      <c r="J1987" s="6"/>
      <c r="K1987" s="197"/>
    </row>
    <row r="1988" spans="1:11" ht="31.5">
      <c r="A1988" s="3" t="s">
        <v>16449</v>
      </c>
      <c r="B1988" s="5">
        <v>269738</v>
      </c>
      <c r="C1988" s="10"/>
      <c r="D1988" s="11" t="s">
        <v>17696</v>
      </c>
      <c r="E1988" s="197"/>
      <c r="F1988" s="6"/>
      <c r="G1988" s="6"/>
      <c r="H1988" s="198"/>
      <c r="I1988" s="6" t="s">
        <v>4268</v>
      </c>
      <c r="J1988" s="6"/>
      <c r="K1988" s="197"/>
    </row>
    <row r="1989" spans="1:11" ht="31.5">
      <c r="A1989" s="3" t="s">
        <v>16449</v>
      </c>
      <c r="B1989" s="5">
        <v>269741</v>
      </c>
      <c r="C1989" s="10"/>
      <c r="D1989" s="11" t="s">
        <v>17697</v>
      </c>
      <c r="E1989" s="197" t="s">
        <v>13</v>
      </c>
      <c r="F1989" s="6"/>
      <c r="G1989" s="6"/>
      <c r="H1989" s="198">
        <v>155232</v>
      </c>
      <c r="I1989" s="6" t="s">
        <v>4268</v>
      </c>
      <c r="J1989" s="6"/>
      <c r="K1989" s="197"/>
    </row>
    <row r="1990" spans="1:11" ht="31.5">
      <c r="A1990" s="3" t="s">
        <v>16449</v>
      </c>
      <c r="B1990" s="5">
        <v>269739</v>
      </c>
      <c r="C1990" s="10"/>
      <c r="D1990" s="11" t="s">
        <v>17698</v>
      </c>
      <c r="E1990" s="197"/>
      <c r="F1990" s="6"/>
      <c r="G1990" s="6"/>
      <c r="H1990" s="198"/>
      <c r="I1990" s="6" t="s">
        <v>4268</v>
      </c>
      <c r="J1990" s="6"/>
      <c r="K1990" s="197"/>
    </row>
    <row r="1991" spans="1:11" ht="47.25">
      <c r="A1991" s="3" t="s">
        <v>16449</v>
      </c>
      <c r="B1991" s="5">
        <v>269744</v>
      </c>
      <c r="C1991" s="10"/>
      <c r="D1991" s="11" t="s">
        <v>17699</v>
      </c>
      <c r="E1991" s="197" t="s">
        <v>13</v>
      </c>
      <c r="F1991" s="6"/>
      <c r="G1991" s="6"/>
      <c r="H1991" s="198">
        <v>188008.7</v>
      </c>
      <c r="I1991" s="6" t="s">
        <v>4268</v>
      </c>
      <c r="J1991" s="6"/>
      <c r="K1991" s="197"/>
    </row>
    <row r="1992" spans="1:11" ht="47.25">
      <c r="A1992" s="3" t="s">
        <v>16449</v>
      </c>
      <c r="B1992" s="5">
        <v>269742</v>
      </c>
      <c r="C1992" s="10"/>
      <c r="D1992" s="11" t="s">
        <v>17700</v>
      </c>
      <c r="E1992" s="197"/>
      <c r="F1992" s="6"/>
      <c r="G1992" s="6"/>
      <c r="H1992" s="198"/>
      <c r="I1992" s="6" t="s">
        <v>4268</v>
      </c>
      <c r="J1992" s="6"/>
      <c r="K1992" s="197"/>
    </row>
    <row r="1993" spans="1:11" ht="47.25">
      <c r="A1993" s="3" t="s">
        <v>16449</v>
      </c>
      <c r="B1993" s="5">
        <v>269745</v>
      </c>
      <c r="C1993" s="10"/>
      <c r="D1993" s="11" t="s">
        <v>17701</v>
      </c>
      <c r="E1993" s="197" t="s">
        <v>13</v>
      </c>
      <c r="F1993" s="6"/>
      <c r="G1993" s="6"/>
      <c r="H1993" s="198">
        <v>249438.2</v>
      </c>
      <c r="I1993" s="6" t="s">
        <v>4268</v>
      </c>
      <c r="J1993" s="6"/>
      <c r="K1993" s="197"/>
    </row>
    <row r="1994" spans="1:11" ht="47.25">
      <c r="A1994" s="3" t="s">
        <v>16449</v>
      </c>
      <c r="B1994" s="5">
        <v>269743</v>
      </c>
      <c r="C1994" s="10"/>
      <c r="D1994" s="11" t="s">
        <v>17702</v>
      </c>
      <c r="E1994" s="197"/>
      <c r="F1994" s="6"/>
      <c r="G1994" s="6"/>
      <c r="H1994" s="198"/>
      <c r="I1994" s="6" t="s">
        <v>4268</v>
      </c>
      <c r="J1994" s="6"/>
      <c r="K1994" s="197"/>
    </row>
    <row r="1995" spans="1:11" ht="31.5">
      <c r="A1995" s="3" t="s">
        <v>16449</v>
      </c>
      <c r="B1995" s="5">
        <v>269615</v>
      </c>
      <c r="C1995" s="10"/>
      <c r="D1995" s="11" t="s">
        <v>17703</v>
      </c>
      <c r="E1995" s="197" t="s">
        <v>13</v>
      </c>
      <c r="F1995" s="6"/>
      <c r="G1995" s="6"/>
      <c r="H1995" s="198">
        <v>22055</v>
      </c>
      <c r="I1995" s="6" t="s">
        <v>4268</v>
      </c>
      <c r="J1995" s="6"/>
      <c r="K1995" s="197"/>
    </row>
    <row r="1996" spans="1:11" ht="47.25">
      <c r="A1996" s="3" t="s">
        <v>16449</v>
      </c>
      <c r="B1996" s="5">
        <v>269621</v>
      </c>
      <c r="C1996" s="10"/>
      <c r="D1996" s="11" t="s">
        <v>17704</v>
      </c>
      <c r="E1996" s="197"/>
      <c r="F1996" s="6"/>
      <c r="G1996" s="6"/>
      <c r="H1996" s="198"/>
      <c r="I1996" s="6" t="s">
        <v>4268</v>
      </c>
      <c r="J1996" s="6"/>
      <c r="K1996" s="197"/>
    </row>
    <row r="1997" spans="1:11" ht="31.5">
      <c r="A1997" s="3" t="s">
        <v>16449</v>
      </c>
      <c r="B1997" s="5">
        <v>269628</v>
      </c>
      <c r="C1997" s="10"/>
      <c r="D1997" s="11" t="s">
        <v>17705</v>
      </c>
      <c r="E1997" s="197"/>
      <c r="F1997" s="6"/>
      <c r="G1997" s="6"/>
      <c r="H1997" s="198"/>
      <c r="I1997" s="6" t="s">
        <v>4268</v>
      </c>
      <c r="J1997" s="6"/>
      <c r="K1997" s="197"/>
    </row>
    <row r="1998" spans="1:11" ht="31.5">
      <c r="A1998" s="3" t="s">
        <v>16449</v>
      </c>
      <c r="B1998" s="5">
        <v>269629</v>
      </c>
      <c r="C1998" s="10"/>
      <c r="D1998" s="11" t="s">
        <v>17706</v>
      </c>
      <c r="E1998" s="197"/>
      <c r="F1998" s="6"/>
      <c r="G1998" s="6"/>
      <c r="H1998" s="198"/>
      <c r="I1998" s="6" t="s">
        <v>4268</v>
      </c>
      <c r="J1998" s="6"/>
      <c r="K1998" s="197"/>
    </row>
    <row r="1999" spans="1:11" ht="47.25">
      <c r="A1999" s="3" t="s">
        <v>16449</v>
      </c>
      <c r="B1999" s="5">
        <v>263388</v>
      </c>
      <c r="C1999" s="10"/>
      <c r="D1999" s="11" t="s">
        <v>17707</v>
      </c>
      <c r="E1999" s="6" t="s">
        <v>13</v>
      </c>
      <c r="F1999" s="6"/>
      <c r="G1999" s="6"/>
      <c r="H1999" s="32">
        <v>97248.8</v>
      </c>
      <c r="I1999" s="6" t="s">
        <v>4268</v>
      </c>
      <c r="J1999" s="6"/>
      <c r="K1999" s="6"/>
    </row>
    <row r="2000" spans="1:11" ht="31.5">
      <c r="A2000" s="3" t="s">
        <v>16449</v>
      </c>
      <c r="B2000" s="5">
        <v>269671</v>
      </c>
      <c r="C2000" s="10"/>
      <c r="D2000" s="11" t="s">
        <v>17708</v>
      </c>
      <c r="E2000" s="197" t="s">
        <v>13</v>
      </c>
      <c r="F2000" s="6"/>
      <c r="G2000" s="6"/>
      <c r="H2000" s="198">
        <v>22653.4</v>
      </c>
      <c r="I2000" s="6" t="s">
        <v>4268</v>
      </c>
      <c r="J2000" s="6"/>
      <c r="K2000" s="197"/>
    </row>
    <row r="2001" spans="1:11" ht="31.5">
      <c r="A2001" s="3" t="s">
        <v>16449</v>
      </c>
      <c r="B2001" s="5">
        <v>269675</v>
      </c>
      <c r="C2001" s="10"/>
      <c r="D2001" s="11" t="s">
        <v>17709</v>
      </c>
      <c r="E2001" s="197"/>
      <c r="F2001" s="6"/>
      <c r="G2001" s="6"/>
      <c r="H2001" s="198"/>
      <c r="I2001" s="6" t="s">
        <v>4268</v>
      </c>
      <c r="J2001" s="6"/>
      <c r="K2001" s="197"/>
    </row>
    <row r="2002" spans="1:11" ht="31.5">
      <c r="A2002" s="3" t="s">
        <v>16449</v>
      </c>
      <c r="B2002" s="5">
        <v>269656</v>
      </c>
      <c r="C2002" s="10"/>
      <c r="D2002" s="11" t="s">
        <v>17710</v>
      </c>
      <c r="E2002" s="197" t="s">
        <v>13</v>
      </c>
      <c r="F2002" s="6"/>
      <c r="G2002" s="6"/>
      <c r="H2002" s="198">
        <v>12609.300000000001</v>
      </c>
      <c r="I2002" s="6" t="s">
        <v>4268</v>
      </c>
      <c r="J2002" s="6"/>
      <c r="K2002" s="197"/>
    </row>
    <row r="2003" spans="1:11" ht="31.5">
      <c r="A2003" s="3" t="s">
        <v>16449</v>
      </c>
      <c r="B2003" s="5">
        <v>269660</v>
      </c>
      <c r="C2003" s="10"/>
      <c r="D2003" s="11" t="s">
        <v>17711</v>
      </c>
      <c r="E2003" s="197"/>
      <c r="F2003" s="6"/>
      <c r="G2003" s="6"/>
      <c r="H2003" s="198"/>
      <c r="I2003" s="6" t="s">
        <v>4268</v>
      </c>
      <c r="J2003" s="6"/>
      <c r="K2003" s="197"/>
    </row>
    <row r="2004" spans="1:11" ht="31.5">
      <c r="A2004" s="3" t="s">
        <v>16449</v>
      </c>
      <c r="B2004" s="5">
        <v>269658</v>
      </c>
      <c r="C2004" s="10"/>
      <c r="D2004" s="11" t="s">
        <v>17712</v>
      </c>
      <c r="E2004" s="197"/>
      <c r="F2004" s="6"/>
      <c r="G2004" s="6"/>
      <c r="H2004" s="198"/>
      <c r="I2004" s="6" t="s">
        <v>4268</v>
      </c>
      <c r="J2004" s="6"/>
      <c r="K2004" s="197"/>
    </row>
    <row r="2005" spans="1:11" ht="31.5">
      <c r="A2005" s="3" t="s">
        <v>16449</v>
      </c>
      <c r="B2005" s="5">
        <v>269664</v>
      </c>
      <c r="C2005" s="10"/>
      <c r="D2005" s="11" t="s">
        <v>17713</v>
      </c>
      <c r="E2005" s="197" t="s">
        <v>13</v>
      </c>
      <c r="F2005" s="6"/>
      <c r="G2005" s="6"/>
      <c r="H2005" s="198">
        <v>15747.6</v>
      </c>
      <c r="I2005" s="6" t="s">
        <v>4268</v>
      </c>
      <c r="J2005" s="6"/>
      <c r="K2005" s="197"/>
    </row>
    <row r="2006" spans="1:11" ht="31.5">
      <c r="A2006" s="3" t="s">
        <v>16449</v>
      </c>
      <c r="B2006" s="5">
        <v>269662</v>
      </c>
      <c r="C2006" s="10"/>
      <c r="D2006" s="11" t="s">
        <v>17714</v>
      </c>
      <c r="E2006" s="197"/>
      <c r="F2006" s="6"/>
      <c r="G2006" s="6"/>
      <c r="H2006" s="198"/>
      <c r="I2006" s="6" t="s">
        <v>4268</v>
      </c>
      <c r="J2006" s="6"/>
      <c r="K2006" s="197"/>
    </row>
    <row r="2007" spans="1:11" ht="31.5">
      <c r="A2007" s="3" t="s">
        <v>16449</v>
      </c>
      <c r="B2007" s="5">
        <v>269758</v>
      </c>
      <c r="C2007" s="10"/>
      <c r="D2007" s="11" t="s">
        <v>17715</v>
      </c>
      <c r="E2007" s="197" t="s">
        <v>13</v>
      </c>
      <c r="F2007" s="6"/>
      <c r="G2007" s="6"/>
      <c r="H2007" s="198">
        <v>6449.3</v>
      </c>
      <c r="I2007" s="6" t="s">
        <v>4268</v>
      </c>
      <c r="J2007" s="6"/>
      <c r="K2007" s="197"/>
    </row>
    <row r="2008" spans="1:11" ht="31.5">
      <c r="A2008" s="3" t="s">
        <v>16449</v>
      </c>
      <c r="B2008" s="5">
        <v>269760</v>
      </c>
      <c r="C2008" s="10"/>
      <c r="D2008" s="11" t="s">
        <v>17716</v>
      </c>
      <c r="E2008" s="197"/>
      <c r="F2008" s="6"/>
      <c r="G2008" s="6"/>
      <c r="H2008" s="198"/>
      <c r="I2008" s="6" t="s">
        <v>4268</v>
      </c>
      <c r="J2008" s="6"/>
      <c r="K2008" s="197"/>
    </row>
    <row r="2009" spans="1:11" ht="31.5">
      <c r="A2009" s="3" t="s">
        <v>16449</v>
      </c>
      <c r="B2009" s="5">
        <v>269761</v>
      </c>
      <c r="C2009" s="10"/>
      <c r="D2009" s="11" t="s">
        <v>17717</v>
      </c>
      <c r="E2009" s="197"/>
      <c r="F2009" s="6"/>
      <c r="G2009" s="6"/>
      <c r="H2009" s="198"/>
      <c r="I2009" s="6" t="s">
        <v>4268</v>
      </c>
      <c r="J2009" s="6"/>
      <c r="K2009" s="197"/>
    </row>
    <row r="2010" spans="1:11" ht="31.5">
      <c r="A2010" s="3" t="s">
        <v>16449</v>
      </c>
      <c r="B2010" s="5">
        <v>293272</v>
      </c>
      <c r="C2010" s="10"/>
      <c r="D2010" s="11" t="s">
        <v>17718</v>
      </c>
      <c r="E2010" s="6" t="s">
        <v>13</v>
      </c>
      <c r="F2010" s="6"/>
      <c r="G2010" s="6"/>
      <c r="H2010" s="32">
        <v>7913.4000000000005</v>
      </c>
      <c r="I2010" s="6" t="s">
        <v>4268</v>
      </c>
      <c r="J2010" s="6"/>
      <c r="K2010" s="6"/>
    </row>
    <row r="2011" spans="1:11" ht="31.5">
      <c r="A2011" s="3" t="s">
        <v>16449</v>
      </c>
      <c r="B2011" s="5">
        <v>265343</v>
      </c>
      <c r="C2011" s="10"/>
      <c r="D2011" s="11" t="s">
        <v>17719</v>
      </c>
      <c r="E2011" s="6" t="s">
        <v>13</v>
      </c>
      <c r="F2011" s="6"/>
      <c r="G2011" s="6"/>
      <c r="H2011" s="32">
        <v>5292.1</v>
      </c>
      <c r="I2011" s="6" t="s">
        <v>4268</v>
      </c>
      <c r="J2011" s="6"/>
      <c r="K2011" s="6"/>
    </row>
    <row r="2012" spans="1:11" ht="47.25">
      <c r="A2012" s="3" t="s">
        <v>16449</v>
      </c>
      <c r="B2012" s="5">
        <v>269748</v>
      </c>
      <c r="C2012" s="10"/>
      <c r="D2012" s="11" t="s">
        <v>17720</v>
      </c>
      <c r="E2012" s="197" t="s">
        <v>13</v>
      </c>
      <c r="F2012" s="6"/>
      <c r="G2012" s="6"/>
      <c r="H2012" s="198">
        <v>597675.10000000009</v>
      </c>
      <c r="I2012" s="6" t="s">
        <v>4268</v>
      </c>
      <c r="J2012" s="6"/>
      <c r="K2012" s="197"/>
    </row>
    <row r="2013" spans="1:11" ht="47.25">
      <c r="A2013" s="3" t="s">
        <v>16449</v>
      </c>
      <c r="B2013" s="5">
        <v>269752</v>
      </c>
      <c r="C2013" s="10"/>
      <c r="D2013" s="11" t="s">
        <v>17721</v>
      </c>
      <c r="E2013" s="197"/>
      <c r="F2013" s="6"/>
      <c r="G2013" s="6"/>
      <c r="H2013" s="198"/>
      <c r="I2013" s="6" t="s">
        <v>4268</v>
      </c>
      <c r="J2013" s="6"/>
      <c r="K2013" s="197"/>
    </row>
    <row r="2014" spans="1:11" ht="47.25">
      <c r="A2014" s="3" t="s">
        <v>16449</v>
      </c>
      <c r="B2014" s="5">
        <v>269749</v>
      </c>
      <c r="C2014" s="10"/>
      <c r="D2014" s="11" t="s">
        <v>17722</v>
      </c>
      <c r="E2014" s="197" t="s">
        <v>13</v>
      </c>
      <c r="F2014" s="6"/>
      <c r="G2014" s="6"/>
      <c r="H2014" s="198">
        <v>768839.50000000012</v>
      </c>
      <c r="I2014" s="6" t="s">
        <v>4268</v>
      </c>
      <c r="J2014" s="6"/>
      <c r="K2014" s="197"/>
    </row>
    <row r="2015" spans="1:11" ht="47.25">
      <c r="A2015" s="3" t="s">
        <v>16449</v>
      </c>
      <c r="B2015" s="5">
        <v>269753</v>
      </c>
      <c r="C2015" s="10"/>
      <c r="D2015" s="11" t="s">
        <v>17723</v>
      </c>
      <c r="E2015" s="197"/>
      <c r="F2015" s="6"/>
      <c r="G2015" s="6"/>
      <c r="H2015" s="198"/>
      <c r="I2015" s="6" t="s">
        <v>4268</v>
      </c>
      <c r="J2015" s="6"/>
      <c r="K2015" s="197"/>
    </row>
    <row r="2016" spans="1:11" ht="47.25">
      <c r="A2016" s="3" t="s">
        <v>16449</v>
      </c>
      <c r="B2016" s="5">
        <v>269746</v>
      </c>
      <c r="C2016" s="10"/>
      <c r="D2016" s="11" t="s">
        <v>17724</v>
      </c>
      <c r="E2016" s="197" t="s">
        <v>13</v>
      </c>
      <c r="F2016" s="6"/>
      <c r="G2016" s="6"/>
      <c r="H2016" s="198">
        <v>597733.4</v>
      </c>
      <c r="I2016" s="6" t="s">
        <v>4268</v>
      </c>
      <c r="J2016" s="6"/>
      <c r="K2016" s="197"/>
    </row>
    <row r="2017" spans="1:11" ht="47.25">
      <c r="A2017" s="3" t="s">
        <v>16449</v>
      </c>
      <c r="B2017" s="5">
        <v>269750</v>
      </c>
      <c r="C2017" s="10"/>
      <c r="D2017" s="11" t="s">
        <v>17725</v>
      </c>
      <c r="E2017" s="197"/>
      <c r="F2017" s="6"/>
      <c r="G2017" s="6"/>
      <c r="H2017" s="198"/>
      <c r="I2017" s="6" t="s">
        <v>4268</v>
      </c>
      <c r="J2017" s="6"/>
      <c r="K2017" s="197"/>
    </row>
    <row r="2018" spans="1:11" ht="47.25">
      <c r="A2018" s="3" t="s">
        <v>16449</v>
      </c>
      <c r="B2018" s="5">
        <v>269747</v>
      </c>
      <c r="C2018" s="10"/>
      <c r="D2018" s="11" t="s">
        <v>17726</v>
      </c>
      <c r="E2018" s="197" t="s">
        <v>13</v>
      </c>
      <c r="F2018" s="6"/>
      <c r="G2018" s="6"/>
      <c r="H2018" s="198">
        <v>768839.50000000012</v>
      </c>
      <c r="I2018" s="6" t="s">
        <v>4268</v>
      </c>
      <c r="J2018" s="6"/>
      <c r="K2018" s="197"/>
    </row>
    <row r="2019" spans="1:11" ht="47.25">
      <c r="A2019" s="3" t="s">
        <v>16449</v>
      </c>
      <c r="B2019" s="5">
        <v>269751</v>
      </c>
      <c r="C2019" s="10"/>
      <c r="D2019" s="11" t="s">
        <v>17727</v>
      </c>
      <c r="E2019" s="197"/>
      <c r="F2019" s="6"/>
      <c r="G2019" s="6"/>
      <c r="H2019" s="198"/>
      <c r="I2019" s="6" t="s">
        <v>4268</v>
      </c>
      <c r="J2019" s="6"/>
      <c r="K2019" s="197"/>
    </row>
    <row r="2020" spans="1:11" ht="47.25">
      <c r="A2020" s="3" t="s">
        <v>16449</v>
      </c>
      <c r="B2020" s="5">
        <v>269756</v>
      </c>
      <c r="C2020" s="10"/>
      <c r="D2020" s="11" t="s">
        <v>17728</v>
      </c>
      <c r="E2020" s="197" t="s">
        <v>13</v>
      </c>
      <c r="F2020" s="6"/>
      <c r="G2020" s="6"/>
      <c r="H2020" s="198">
        <v>919303.00000000012</v>
      </c>
      <c r="I2020" s="6" t="s">
        <v>4268</v>
      </c>
      <c r="J2020" s="6"/>
      <c r="K2020" s="197"/>
    </row>
    <row r="2021" spans="1:11" ht="47.25">
      <c r="A2021" s="3" t="s">
        <v>16449</v>
      </c>
      <c r="B2021" s="5">
        <v>269754</v>
      </c>
      <c r="C2021" s="10"/>
      <c r="D2021" s="11" t="s">
        <v>17729</v>
      </c>
      <c r="E2021" s="197"/>
      <c r="F2021" s="6"/>
      <c r="G2021" s="6"/>
      <c r="H2021" s="198"/>
      <c r="I2021" s="6" t="s">
        <v>4268</v>
      </c>
      <c r="J2021" s="6"/>
      <c r="K2021" s="197"/>
    </row>
    <row r="2022" spans="1:11" ht="47.25">
      <c r="A2022" s="3" t="s">
        <v>16449</v>
      </c>
      <c r="B2022" s="5">
        <v>269757</v>
      </c>
      <c r="C2022" s="10"/>
      <c r="D2022" s="11" t="s">
        <v>17730</v>
      </c>
      <c r="E2022" s="197" t="s">
        <v>13</v>
      </c>
      <c r="F2022" s="6"/>
      <c r="G2022" s="6"/>
      <c r="H2022" s="198">
        <v>1264732.7000000002</v>
      </c>
      <c r="I2022" s="6" t="s">
        <v>4268</v>
      </c>
      <c r="J2022" s="6"/>
      <c r="K2022" s="197"/>
    </row>
    <row r="2023" spans="1:11" ht="47.25">
      <c r="A2023" s="3" t="s">
        <v>16449</v>
      </c>
      <c r="B2023" s="5">
        <v>269755</v>
      </c>
      <c r="C2023" s="10"/>
      <c r="D2023" s="11" t="s">
        <v>17731</v>
      </c>
      <c r="E2023" s="197"/>
      <c r="F2023" s="6"/>
      <c r="G2023" s="6"/>
      <c r="H2023" s="198"/>
      <c r="I2023" s="6" t="s">
        <v>4268</v>
      </c>
      <c r="J2023" s="6"/>
      <c r="K2023" s="197"/>
    </row>
    <row r="2024" spans="1:11" ht="47.25">
      <c r="A2024" s="3" t="s">
        <v>16449</v>
      </c>
      <c r="B2024" s="5">
        <v>269650</v>
      </c>
      <c r="C2024" s="10"/>
      <c r="D2024" s="11" t="s">
        <v>17732</v>
      </c>
      <c r="E2024" s="197" t="s">
        <v>13</v>
      </c>
      <c r="F2024" s="6"/>
      <c r="G2024" s="6"/>
      <c r="H2024" s="198">
        <v>19913.300000000003</v>
      </c>
      <c r="I2024" s="6" t="s">
        <v>4268</v>
      </c>
      <c r="J2024" s="6"/>
      <c r="K2024" s="197"/>
    </row>
    <row r="2025" spans="1:11" ht="47.25">
      <c r="A2025" s="3" t="s">
        <v>16449</v>
      </c>
      <c r="B2025" s="5">
        <v>269652</v>
      </c>
      <c r="C2025" s="10"/>
      <c r="D2025" s="11" t="s">
        <v>17733</v>
      </c>
      <c r="E2025" s="197"/>
      <c r="F2025" s="6"/>
      <c r="G2025" s="6"/>
      <c r="H2025" s="198"/>
      <c r="I2025" s="6" t="s">
        <v>4268</v>
      </c>
      <c r="J2025" s="6"/>
      <c r="K2025" s="197"/>
    </row>
    <row r="2026" spans="1:11" ht="47.25">
      <c r="A2026" s="3" t="s">
        <v>16449</v>
      </c>
      <c r="B2026" s="5">
        <v>269654</v>
      </c>
      <c r="C2026" s="10"/>
      <c r="D2026" s="11" t="s">
        <v>17734</v>
      </c>
      <c r="E2026" s="197" t="s">
        <v>13</v>
      </c>
      <c r="F2026" s="6"/>
      <c r="G2026" s="6"/>
      <c r="H2026" s="198">
        <v>33839.300000000003</v>
      </c>
      <c r="I2026" s="6" t="s">
        <v>4268</v>
      </c>
      <c r="J2026" s="6"/>
      <c r="K2026" s="197"/>
    </row>
    <row r="2027" spans="1:11" ht="47.25">
      <c r="A2027" s="3" t="s">
        <v>16449</v>
      </c>
      <c r="B2027" s="5">
        <v>269655</v>
      </c>
      <c r="C2027" s="10"/>
      <c r="D2027" s="11" t="s">
        <v>17735</v>
      </c>
      <c r="E2027" s="197"/>
      <c r="F2027" s="6"/>
      <c r="G2027" s="6"/>
      <c r="H2027" s="198"/>
      <c r="I2027" s="6" t="s">
        <v>4268</v>
      </c>
      <c r="J2027" s="6"/>
      <c r="K2027" s="197"/>
    </row>
    <row r="2028" spans="1:11" ht="47.25">
      <c r="A2028" s="3" t="s">
        <v>16449</v>
      </c>
      <c r="B2028" s="5">
        <v>263406</v>
      </c>
      <c r="C2028" s="10"/>
      <c r="D2028" s="11" t="s">
        <v>17736</v>
      </c>
      <c r="E2028" s="6" t="s">
        <v>13</v>
      </c>
      <c r="F2028" s="6"/>
      <c r="G2028" s="6"/>
      <c r="H2028" s="32">
        <v>61670.400000000001</v>
      </c>
      <c r="I2028" s="6" t="s">
        <v>4268</v>
      </c>
      <c r="J2028" s="6"/>
      <c r="K2028" s="6"/>
    </row>
    <row r="2029" spans="1:11">
      <c r="A2029" s="3" t="s">
        <v>16449</v>
      </c>
      <c r="B2029" s="5"/>
      <c r="C2029" s="10"/>
      <c r="D2029" s="11"/>
      <c r="E2029" s="6"/>
      <c r="F2029" s="6"/>
      <c r="G2029" s="6"/>
      <c r="H2029" s="32"/>
      <c r="I2029" s="6"/>
      <c r="J2029" s="6"/>
      <c r="K2029" s="6"/>
    </row>
    <row r="2030" spans="1:11">
      <c r="A2030" s="3" t="s">
        <v>16449</v>
      </c>
      <c r="B2030" s="5"/>
      <c r="C2030" s="10"/>
      <c r="D2030" s="11"/>
      <c r="E2030" s="6"/>
      <c r="F2030" s="6"/>
      <c r="G2030" s="6"/>
      <c r="H2030" s="32"/>
      <c r="I2030" s="6"/>
      <c r="J2030" s="6"/>
      <c r="K2030" s="6"/>
    </row>
    <row r="2031" spans="1:11">
      <c r="A2031" s="3" t="s">
        <v>16449</v>
      </c>
      <c r="B2031" s="5"/>
      <c r="C2031" s="10"/>
      <c r="D2031" s="11"/>
      <c r="E2031" s="6"/>
      <c r="F2031" s="6"/>
      <c r="G2031" s="6"/>
      <c r="H2031" s="32"/>
      <c r="I2031" s="6"/>
      <c r="J2031" s="6"/>
      <c r="K2031" s="6"/>
    </row>
    <row r="2032" spans="1:11">
      <c r="A2032" s="3" t="s">
        <v>16449</v>
      </c>
      <c r="B2032" s="5"/>
      <c r="C2032" s="10"/>
      <c r="D2032" s="11"/>
      <c r="E2032" s="6"/>
      <c r="F2032" s="6"/>
      <c r="G2032" s="6"/>
      <c r="H2032" s="32"/>
      <c r="I2032" s="6"/>
      <c r="J2032" s="6"/>
      <c r="K2032" s="6"/>
    </row>
    <row r="2033" spans="1:11" ht="31.5">
      <c r="A2033" s="3" t="s">
        <v>16449</v>
      </c>
      <c r="B2033" s="6"/>
      <c r="C2033" s="11"/>
      <c r="D2033" s="7" t="s">
        <v>17737</v>
      </c>
      <c r="E2033" s="6"/>
      <c r="F2033" s="6"/>
      <c r="G2033" s="6"/>
      <c r="H2033" s="32"/>
      <c r="I2033" s="6"/>
      <c r="J2033" s="6"/>
      <c r="K2033" s="6"/>
    </row>
    <row r="2034" spans="1:11" ht="31.5">
      <c r="A2034" s="3" t="s">
        <v>16449</v>
      </c>
      <c r="B2034" s="5">
        <v>203096</v>
      </c>
      <c r="C2034" s="10"/>
      <c r="D2034" s="11" t="s">
        <v>17738</v>
      </c>
      <c r="E2034" s="197" t="s">
        <v>13</v>
      </c>
      <c r="F2034" s="6"/>
      <c r="G2034" s="6"/>
      <c r="H2034" s="198">
        <v>15111.8</v>
      </c>
      <c r="I2034" s="6" t="s">
        <v>4268</v>
      </c>
      <c r="J2034" s="6"/>
      <c r="K2034" s="197"/>
    </row>
    <row r="2035" spans="1:11" ht="31.5">
      <c r="A2035" s="3" t="s">
        <v>16449</v>
      </c>
      <c r="B2035" s="5">
        <v>203097</v>
      </c>
      <c r="C2035" s="10"/>
      <c r="D2035" s="11" t="s">
        <v>17739</v>
      </c>
      <c r="E2035" s="197"/>
      <c r="F2035" s="6"/>
      <c r="G2035" s="6"/>
      <c r="H2035" s="198"/>
      <c r="I2035" s="6" t="s">
        <v>4268</v>
      </c>
      <c r="J2035" s="6"/>
      <c r="K2035" s="197"/>
    </row>
    <row r="2036" spans="1:11" ht="31.5">
      <c r="A2036" s="3" t="s">
        <v>16449</v>
      </c>
      <c r="B2036" s="5">
        <v>203099</v>
      </c>
      <c r="C2036" s="10"/>
      <c r="D2036" s="11" t="s">
        <v>17740</v>
      </c>
      <c r="E2036" s="197"/>
      <c r="F2036" s="6"/>
      <c r="G2036" s="6"/>
      <c r="H2036" s="198"/>
      <c r="I2036" s="6" t="s">
        <v>4268</v>
      </c>
      <c r="J2036" s="6"/>
      <c r="K2036" s="197"/>
    </row>
    <row r="2037" spans="1:11" ht="31.5">
      <c r="A2037" s="3" t="s">
        <v>16449</v>
      </c>
      <c r="B2037" s="5">
        <v>203100</v>
      </c>
      <c r="C2037" s="10"/>
      <c r="D2037" s="11" t="s">
        <v>17741</v>
      </c>
      <c r="E2037" s="197"/>
      <c r="F2037" s="6"/>
      <c r="G2037" s="6"/>
      <c r="H2037" s="198"/>
      <c r="I2037" s="6" t="s">
        <v>4268</v>
      </c>
      <c r="J2037" s="6"/>
      <c r="K2037" s="197"/>
    </row>
    <row r="2038" spans="1:11" ht="31.5">
      <c r="A2038" s="3" t="s">
        <v>16449</v>
      </c>
      <c r="B2038" s="5">
        <v>203101</v>
      </c>
      <c r="C2038" s="10"/>
      <c r="D2038" s="11" t="s">
        <v>17742</v>
      </c>
      <c r="E2038" s="197" t="s">
        <v>13</v>
      </c>
      <c r="F2038" s="6"/>
      <c r="G2038" s="6"/>
      <c r="H2038" s="198">
        <v>16008.300000000003</v>
      </c>
      <c r="I2038" s="6" t="s">
        <v>4268</v>
      </c>
      <c r="J2038" s="6"/>
      <c r="K2038" s="197"/>
    </row>
    <row r="2039" spans="1:11" ht="31.5">
      <c r="A2039" s="3" t="s">
        <v>16449</v>
      </c>
      <c r="B2039" s="5">
        <v>203102</v>
      </c>
      <c r="C2039" s="10"/>
      <c r="D2039" s="11" t="s">
        <v>17743</v>
      </c>
      <c r="E2039" s="197"/>
      <c r="F2039" s="6"/>
      <c r="G2039" s="6"/>
      <c r="H2039" s="198"/>
      <c r="I2039" s="6" t="s">
        <v>4268</v>
      </c>
      <c r="J2039" s="6"/>
      <c r="K2039" s="197"/>
    </row>
    <row r="2040" spans="1:11" ht="31.5">
      <c r="A2040" s="3" t="s">
        <v>16449</v>
      </c>
      <c r="B2040" s="5">
        <v>203103</v>
      </c>
      <c r="C2040" s="10"/>
      <c r="D2040" s="11" t="s">
        <v>17744</v>
      </c>
      <c r="E2040" s="197"/>
      <c r="F2040" s="6"/>
      <c r="G2040" s="6"/>
      <c r="H2040" s="198"/>
      <c r="I2040" s="6" t="s">
        <v>4268</v>
      </c>
      <c r="J2040" s="6"/>
      <c r="K2040" s="197"/>
    </row>
    <row r="2041" spans="1:11" ht="31.5">
      <c r="A2041" s="3" t="s">
        <v>16449</v>
      </c>
      <c r="B2041" s="5">
        <v>203104</v>
      </c>
      <c r="C2041" s="10"/>
      <c r="D2041" s="11" t="s">
        <v>17745</v>
      </c>
      <c r="E2041" s="197" t="s">
        <v>13</v>
      </c>
      <c r="F2041" s="6"/>
      <c r="G2041" s="6"/>
      <c r="H2041" s="198">
        <v>15111.8</v>
      </c>
      <c r="I2041" s="6" t="s">
        <v>4268</v>
      </c>
      <c r="J2041" s="6"/>
      <c r="K2041" s="197"/>
    </row>
    <row r="2042" spans="1:11" ht="31.5">
      <c r="A2042" s="3" t="s">
        <v>16449</v>
      </c>
      <c r="B2042" s="5">
        <v>203105</v>
      </c>
      <c r="C2042" s="10"/>
      <c r="D2042" s="11" t="s">
        <v>17746</v>
      </c>
      <c r="E2042" s="197"/>
      <c r="F2042" s="6"/>
      <c r="G2042" s="6"/>
      <c r="H2042" s="198"/>
      <c r="I2042" s="6" t="s">
        <v>4268</v>
      </c>
      <c r="J2042" s="6"/>
      <c r="K2042" s="197"/>
    </row>
    <row r="2043" spans="1:11" ht="31.5">
      <c r="A2043" s="3" t="s">
        <v>16449</v>
      </c>
      <c r="B2043" s="5">
        <v>203107</v>
      </c>
      <c r="C2043" s="10"/>
      <c r="D2043" s="11" t="s">
        <v>17747</v>
      </c>
      <c r="E2043" s="197"/>
      <c r="F2043" s="6"/>
      <c r="G2043" s="6"/>
      <c r="H2043" s="198"/>
      <c r="I2043" s="6" t="s">
        <v>4268</v>
      </c>
      <c r="J2043" s="6"/>
      <c r="K2043" s="197"/>
    </row>
    <row r="2044" spans="1:11" ht="31.5">
      <c r="A2044" s="3" t="s">
        <v>16449</v>
      </c>
      <c r="B2044" s="5">
        <v>203108</v>
      </c>
      <c r="C2044" s="10"/>
      <c r="D2044" s="11" t="s">
        <v>17748</v>
      </c>
      <c r="E2044" s="197"/>
      <c r="F2044" s="6"/>
      <c r="G2044" s="6"/>
      <c r="H2044" s="198"/>
      <c r="I2044" s="6" t="s">
        <v>4268</v>
      </c>
      <c r="J2044" s="6"/>
      <c r="K2044" s="197"/>
    </row>
    <row r="2045" spans="1:11" ht="31.5">
      <c r="A2045" s="3" t="s">
        <v>16449</v>
      </c>
      <c r="B2045" s="5">
        <v>203109</v>
      </c>
      <c r="C2045" s="10"/>
      <c r="D2045" s="11" t="s">
        <v>17749</v>
      </c>
      <c r="E2045" s="197" t="s">
        <v>13</v>
      </c>
      <c r="F2045" s="6"/>
      <c r="G2045" s="6"/>
      <c r="H2045" s="198">
        <v>16008.300000000003</v>
      </c>
      <c r="I2045" s="6" t="s">
        <v>4268</v>
      </c>
      <c r="J2045" s="6"/>
      <c r="K2045" s="197"/>
    </row>
    <row r="2046" spans="1:11" ht="31.5">
      <c r="A2046" s="3" t="s">
        <v>16449</v>
      </c>
      <c r="B2046" s="5">
        <v>203110</v>
      </c>
      <c r="C2046" s="10"/>
      <c r="D2046" s="11" t="s">
        <v>17750</v>
      </c>
      <c r="E2046" s="197"/>
      <c r="F2046" s="6"/>
      <c r="G2046" s="6"/>
      <c r="H2046" s="198"/>
      <c r="I2046" s="6" t="s">
        <v>4268</v>
      </c>
      <c r="J2046" s="6"/>
      <c r="K2046" s="197"/>
    </row>
    <row r="2047" spans="1:11" ht="31.5">
      <c r="A2047" s="3" t="s">
        <v>16449</v>
      </c>
      <c r="B2047" s="5">
        <v>203111</v>
      </c>
      <c r="C2047" s="10"/>
      <c r="D2047" s="11" t="s">
        <v>17751</v>
      </c>
      <c r="E2047" s="197"/>
      <c r="F2047" s="6"/>
      <c r="G2047" s="6"/>
      <c r="H2047" s="198"/>
      <c r="I2047" s="6" t="s">
        <v>4268</v>
      </c>
      <c r="J2047" s="6"/>
      <c r="K2047" s="197"/>
    </row>
    <row r="2048" spans="1:11" ht="31.5">
      <c r="A2048" s="3" t="s">
        <v>16449</v>
      </c>
      <c r="B2048" s="5">
        <v>203004</v>
      </c>
      <c r="C2048" s="10"/>
      <c r="D2048" s="11" t="s">
        <v>17752</v>
      </c>
      <c r="E2048" s="197" t="s">
        <v>13</v>
      </c>
      <c r="F2048" s="6"/>
      <c r="G2048" s="6"/>
      <c r="H2048" s="198">
        <v>15996.750000000002</v>
      </c>
      <c r="I2048" s="6" t="s">
        <v>4268</v>
      </c>
      <c r="J2048" s="6"/>
      <c r="K2048" s="197"/>
    </row>
    <row r="2049" spans="1:11" ht="31.5">
      <c r="A2049" s="3" t="s">
        <v>16449</v>
      </c>
      <c r="B2049" s="5">
        <v>203005</v>
      </c>
      <c r="C2049" s="10"/>
      <c r="D2049" s="11" t="s">
        <v>17753</v>
      </c>
      <c r="E2049" s="197"/>
      <c r="F2049" s="6"/>
      <c r="G2049" s="6"/>
      <c r="H2049" s="198"/>
      <c r="I2049" s="6" t="s">
        <v>4268</v>
      </c>
      <c r="J2049" s="6"/>
      <c r="K2049" s="197"/>
    </row>
    <row r="2050" spans="1:11" ht="31.5">
      <c r="A2050" s="3" t="s">
        <v>16449</v>
      </c>
      <c r="B2050" s="5">
        <v>203007</v>
      </c>
      <c r="C2050" s="10"/>
      <c r="D2050" s="11" t="s">
        <v>17754</v>
      </c>
      <c r="E2050" s="197"/>
      <c r="F2050" s="6"/>
      <c r="G2050" s="6"/>
      <c r="H2050" s="198"/>
      <c r="I2050" s="6" t="s">
        <v>4268</v>
      </c>
      <c r="J2050" s="6"/>
      <c r="K2050" s="197"/>
    </row>
    <row r="2051" spans="1:11" ht="31.5">
      <c r="A2051" s="3" t="s">
        <v>16449</v>
      </c>
      <c r="B2051" s="5">
        <v>203008</v>
      </c>
      <c r="C2051" s="10"/>
      <c r="D2051" s="11" t="s">
        <v>17755</v>
      </c>
      <c r="E2051" s="197"/>
      <c r="F2051" s="6"/>
      <c r="G2051" s="6"/>
      <c r="H2051" s="198"/>
      <c r="I2051" s="6" t="s">
        <v>4268</v>
      </c>
      <c r="J2051" s="6"/>
      <c r="K2051" s="197"/>
    </row>
    <row r="2052" spans="1:11" ht="31.5">
      <c r="A2052" s="3" t="s">
        <v>16449</v>
      </c>
      <c r="B2052" s="5">
        <v>203009</v>
      </c>
      <c r="C2052" s="10"/>
      <c r="D2052" s="11" t="s">
        <v>17756</v>
      </c>
      <c r="E2052" s="197" t="s">
        <v>13</v>
      </c>
      <c r="F2052" s="6"/>
      <c r="G2052" s="6"/>
      <c r="H2052" s="198">
        <v>17566.633333333331</v>
      </c>
      <c r="I2052" s="6" t="s">
        <v>4268</v>
      </c>
      <c r="J2052" s="6"/>
      <c r="K2052" s="197"/>
    </row>
    <row r="2053" spans="1:11" ht="31.5">
      <c r="A2053" s="3" t="s">
        <v>16449</v>
      </c>
      <c r="B2053" s="5">
        <v>203054</v>
      </c>
      <c r="C2053" s="10"/>
      <c r="D2053" s="11" t="s">
        <v>17757</v>
      </c>
      <c r="E2053" s="197"/>
      <c r="F2053" s="6"/>
      <c r="G2053" s="6"/>
      <c r="H2053" s="198"/>
      <c r="I2053" s="6" t="s">
        <v>4268</v>
      </c>
      <c r="J2053" s="6"/>
      <c r="K2053" s="197"/>
    </row>
    <row r="2054" spans="1:11" ht="31.5">
      <c r="A2054" s="3" t="s">
        <v>16449</v>
      </c>
      <c r="B2054" s="5">
        <v>203055</v>
      </c>
      <c r="C2054" s="10"/>
      <c r="D2054" s="11" t="s">
        <v>17758</v>
      </c>
      <c r="E2054" s="197"/>
      <c r="F2054" s="6"/>
      <c r="G2054" s="6"/>
      <c r="H2054" s="198"/>
      <c r="I2054" s="6" t="s">
        <v>4268</v>
      </c>
      <c r="J2054" s="6"/>
      <c r="K2054" s="197"/>
    </row>
    <row r="2055" spans="1:11" ht="31.5">
      <c r="A2055" s="3" t="s">
        <v>16449</v>
      </c>
      <c r="B2055" s="5">
        <v>203016</v>
      </c>
      <c r="C2055" s="10"/>
      <c r="D2055" s="11" t="s">
        <v>17759</v>
      </c>
      <c r="E2055" s="6" t="s">
        <v>13</v>
      </c>
      <c r="F2055" s="6"/>
      <c r="G2055" s="6"/>
      <c r="H2055" s="32">
        <v>16064.400000000001</v>
      </c>
      <c r="I2055" s="6" t="s">
        <v>4268</v>
      </c>
      <c r="J2055" s="6"/>
      <c r="K2055" s="6"/>
    </row>
    <row r="2056" spans="1:11" ht="31.5">
      <c r="A2056" s="3" t="s">
        <v>16449</v>
      </c>
      <c r="B2056" s="5">
        <v>203017</v>
      </c>
      <c r="C2056" s="10"/>
      <c r="D2056" s="11" t="s">
        <v>17760</v>
      </c>
      <c r="E2056" s="197" t="s">
        <v>13</v>
      </c>
      <c r="F2056" s="6"/>
      <c r="G2056" s="6"/>
      <c r="H2056" s="198">
        <v>14630.550000000001</v>
      </c>
      <c r="I2056" s="6" t="s">
        <v>4268</v>
      </c>
      <c r="J2056" s="6"/>
      <c r="K2056" s="197"/>
    </row>
    <row r="2057" spans="1:11" ht="31.5">
      <c r="A2057" s="3" t="s">
        <v>16449</v>
      </c>
      <c r="B2057" s="5">
        <v>203019</v>
      </c>
      <c r="C2057" s="10"/>
      <c r="D2057" s="11" t="s">
        <v>17761</v>
      </c>
      <c r="E2057" s="197"/>
      <c r="F2057" s="6"/>
      <c r="G2057" s="6"/>
      <c r="H2057" s="198"/>
      <c r="I2057" s="6" t="s">
        <v>4268</v>
      </c>
      <c r="J2057" s="6"/>
      <c r="K2057" s="197"/>
    </row>
    <row r="2058" spans="1:11" ht="31.5">
      <c r="A2058" s="3" t="s">
        <v>16449</v>
      </c>
      <c r="B2058" s="5">
        <v>203020</v>
      </c>
      <c r="C2058" s="10"/>
      <c r="D2058" s="11" t="s">
        <v>17762</v>
      </c>
      <c r="E2058" s="197"/>
      <c r="F2058" s="6"/>
      <c r="G2058" s="6"/>
      <c r="H2058" s="198"/>
      <c r="I2058" s="6" t="s">
        <v>4268</v>
      </c>
      <c r="J2058" s="6"/>
      <c r="K2058" s="197"/>
    </row>
    <row r="2059" spans="1:11" ht="31.5">
      <c r="A2059" s="3" t="s">
        <v>16449</v>
      </c>
      <c r="B2059" s="5">
        <v>203021</v>
      </c>
      <c r="C2059" s="10"/>
      <c r="D2059" s="11" t="s">
        <v>17763</v>
      </c>
      <c r="E2059" s="197"/>
      <c r="F2059" s="6"/>
      <c r="G2059" s="6"/>
      <c r="H2059" s="198"/>
      <c r="I2059" s="6" t="s">
        <v>4268</v>
      </c>
      <c r="J2059" s="6"/>
      <c r="K2059" s="197"/>
    </row>
    <row r="2060" spans="1:11" ht="31.5">
      <c r="A2060" s="3" t="s">
        <v>16449</v>
      </c>
      <c r="B2060" s="5">
        <v>197947</v>
      </c>
      <c r="C2060" s="10"/>
      <c r="D2060" s="11" t="s">
        <v>17764</v>
      </c>
      <c r="E2060" s="6" t="s">
        <v>13</v>
      </c>
      <c r="F2060" s="6"/>
      <c r="G2060" s="6"/>
      <c r="H2060" s="32">
        <v>11543.400000000001</v>
      </c>
      <c r="I2060" s="6" t="s">
        <v>4268</v>
      </c>
      <c r="J2060" s="6"/>
      <c r="K2060" s="6"/>
    </row>
    <row r="2061" spans="1:11" ht="31.5">
      <c r="A2061" s="3" t="s">
        <v>16449</v>
      </c>
      <c r="B2061" s="5">
        <v>205008</v>
      </c>
      <c r="C2061" s="10"/>
      <c r="D2061" s="11" t="s">
        <v>17765</v>
      </c>
      <c r="E2061" s="197" t="s">
        <v>13</v>
      </c>
      <c r="F2061" s="6"/>
      <c r="G2061" s="6"/>
      <c r="H2061" s="198">
        <v>18702.2</v>
      </c>
      <c r="I2061" s="6" t="s">
        <v>4268</v>
      </c>
      <c r="J2061" s="6"/>
      <c r="K2061" s="197"/>
    </row>
    <row r="2062" spans="1:11" ht="31.5">
      <c r="A2062" s="3" t="s">
        <v>16449</v>
      </c>
      <c r="B2062" s="5">
        <v>205009</v>
      </c>
      <c r="C2062" s="10"/>
      <c r="D2062" s="11" t="s">
        <v>17766</v>
      </c>
      <c r="E2062" s="197"/>
      <c r="F2062" s="6"/>
      <c r="G2062" s="6"/>
      <c r="H2062" s="198"/>
      <c r="I2062" s="6" t="s">
        <v>4268</v>
      </c>
      <c r="J2062" s="6"/>
      <c r="K2062" s="197"/>
    </row>
    <row r="2063" spans="1:11" ht="31.5">
      <c r="A2063" s="3" t="s">
        <v>16449</v>
      </c>
      <c r="B2063" s="5">
        <v>205011</v>
      </c>
      <c r="C2063" s="10"/>
      <c r="D2063" s="11" t="s">
        <v>17767</v>
      </c>
      <c r="E2063" s="197"/>
      <c r="F2063" s="6"/>
      <c r="G2063" s="6"/>
      <c r="H2063" s="198"/>
      <c r="I2063" s="6" t="s">
        <v>4268</v>
      </c>
      <c r="J2063" s="6"/>
      <c r="K2063" s="197"/>
    </row>
    <row r="2064" spans="1:11" ht="31.5">
      <c r="A2064" s="3" t="s">
        <v>16449</v>
      </c>
      <c r="B2064" s="5">
        <v>205012</v>
      </c>
      <c r="C2064" s="10"/>
      <c r="D2064" s="11" t="s">
        <v>17768</v>
      </c>
      <c r="E2064" s="197"/>
      <c r="F2064" s="6"/>
      <c r="G2064" s="6"/>
      <c r="H2064" s="198"/>
      <c r="I2064" s="6" t="s">
        <v>4268</v>
      </c>
      <c r="J2064" s="6"/>
      <c r="K2064" s="197"/>
    </row>
    <row r="2065" spans="1:11" ht="31.5">
      <c r="A2065" s="3" t="s">
        <v>16449</v>
      </c>
      <c r="B2065" s="5">
        <v>205013</v>
      </c>
      <c r="C2065" s="10"/>
      <c r="D2065" s="11" t="s">
        <v>17769</v>
      </c>
      <c r="E2065" s="197" t="s">
        <v>13</v>
      </c>
      <c r="F2065" s="6"/>
      <c r="G2065" s="6"/>
      <c r="H2065" s="198">
        <v>20338.266666666666</v>
      </c>
      <c r="I2065" s="6" t="s">
        <v>4268</v>
      </c>
      <c r="J2065" s="6"/>
      <c r="K2065" s="197"/>
    </row>
    <row r="2066" spans="1:11" ht="31.5">
      <c r="A2066" s="3" t="s">
        <v>16449</v>
      </c>
      <c r="B2066" s="5">
        <v>205014</v>
      </c>
      <c r="C2066" s="10"/>
      <c r="D2066" s="11" t="s">
        <v>17770</v>
      </c>
      <c r="E2066" s="197"/>
      <c r="F2066" s="6"/>
      <c r="G2066" s="6"/>
      <c r="H2066" s="198"/>
      <c r="I2066" s="6" t="s">
        <v>4268</v>
      </c>
      <c r="J2066" s="6"/>
      <c r="K2066" s="197"/>
    </row>
    <row r="2067" spans="1:11" ht="31.5">
      <c r="A2067" s="3" t="s">
        <v>16449</v>
      </c>
      <c r="B2067" s="5">
        <v>205015</v>
      </c>
      <c r="C2067" s="10"/>
      <c r="D2067" s="11" t="s">
        <v>17771</v>
      </c>
      <c r="E2067" s="197"/>
      <c r="F2067" s="6"/>
      <c r="G2067" s="6"/>
      <c r="H2067" s="198"/>
      <c r="I2067" s="6" t="s">
        <v>4268</v>
      </c>
      <c r="J2067" s="6"/>
      <c r="K2067" s="197"/>
    </row>
    <row r="2068" spans="1:11" ht="31.5">
      <c r="A2068" s="3" t="s">
        <v>16449</v>
      </c>
      <c r="B2068" s="5">
        <v>205088</v>
      </c>
      <c r="C2068" s="10"/>
      <c r="D2068" s="11" t="s">
        <v>17772</v>
      </c>
      <c r="E2068" s="197" t="s">
        <v>13</v>
      </c>
      <c r="F2068" s="6"/>
      <c r="G2068" s="6"/>
      <c r="H2068" s="198">
        <v>16024.140000000003</v>
      </c>
      <c r="I2068" s="6" t="s">
        <v>4268</v>
      </c>
      <c r="J2068" s="6"/>
      <c r="K2068" s="197"/>
    </row>
    <row r="2069" spans="1:11" ht="31.5">
      <c r="A2069" s="3" t="s">
        <v>16449</v>
      </c>
      <c r="B2069" s="5">
        <v>205089</v>
      </c>
      <c r="C2069" s="10"/>
      <c r="D2069" s="11" t="s">
        <v>17773</v>
      </c>
      <c r="E2069" s="197"/>
      <c r="F2069" s="6"/>
      <c r="G2069" s="6"/>
      <c r="H2069" s="198"/>
      <c r="I2069" s="6" t="s">
        <v>4268</v>
      </c>
      <c r="J2069" s="6"/>
      <c r="K2069" s="197"/>
    </row>
    <row r="2070" spans="1:11" ht="31.5">
      <c r="A2070" s="3" t="s">
        <v>16449</v>
      </c>
      <c r="B2070" s="5">
        <v>205091</v>
      </c>
      <c r="C2070" s="10"/>
      <c r="D2070" s="11" t="s">
        <v>17774</v>
      </c>
      <c r="E2070" s="197"/>
      <c r="F2070" s="6"/>
      <c r="G2070" s="6"/>
      <c r="H2070" s="198"/>
      <c r="I2070" s="6" t="s">
        <v>4268</v>
      </c>
      <c r="J2070" s="6"/>
      <c r="K2070" s="197"/>
    </row>
    <row r="2071" spans="1:11" ht="31.5">
      <c r="A2071" s="3" t="s">
        <v>16449</v>
      </c>
      <c r="B2071" s="5">
        <v>205092</v>
      </c>
      <c r="C2071" s="10"/>
      <c r="D2071" s="11" t="s">
        <v>17775</v>
      </c>
      <c r="E2071" s="197"/>
      <c r="F2071" s="6"/>
      <c r="G2071" s="6"/>
      <c r="H2071" s="198"/>
      <c r="I2071" s="6" t="s">
        <v>4268</v>
      </c>
      <c r="J2071" s="6"/>
      <c r="K2071" s="197"/>
    </row>
    <row r="2072" spans="1:11" ht="31.5">
      <c r="A2072" s="3" t="s">
        <v>16449</v>
      </c>
      <c r="B2072" s="5">
        <v>205093</v>
      </c>
      <c r="C2072" s="10"/>
      <c r="D2072" s="11" t="s">
        <v>17776</v>
      </c>
      <c r="E2072" s="197"/>
      <c r="F2072" s="6"/>
      <c r="G2072" s="6"/>
      <c r="H2072" s="198"/>
      <c r="I2072" s="6" t="s">
        <v>4268</v>
      </c>
      <c r="J2072" s="6"/>
      <c r="K2072" s="197"/>
    </row>
    <row r="2073" spans="1:11" ht="31.5">
      <c r="A2073" s="3" t="s">
        <v>16449</v>
      </c>
      <c r="B2073" s="5">
        <v>205094</v>
      </c>
      <c r="C2073" s="10"/>
      <c r="D2073" s="11" t="s">
        <v>17777</v>
      </c>
      <c r="E2073" s="197" t="s">
        <v>13</v>
      </c>
      <c r="F2073" s="6"/>
      <c r="G2073" s="6"/>
      <c r="H2073" s="198">
        <v>17700.100000000002</v>
      </c>
      <c r="I2073" s="6" t="s">
        <v>4268</v>
      </c>
      <c r="J2073" s="6"/>
      <c r="K2073" s="197"/>
    </row>
    <row r="2074" spans="1:11" ht="31.5">
      <c r="A2074" s="3" t="s">
        <v>16449</v>
      </c>
      <c r="B2074" s="5">
        <v>205095</v>
      </c>
      <c r="C2074" s="10"/>
      <c r="D2074" s="11" t="s">
        <v>17778</v>
      </c>
      <c r="E2074" s="197"/>
      <c r="F2074" s="6"/>
      <c r="G2074" s="6"/>
      <c r="H2074" s="198"/>
      <c r="I2074" s="6" t="s">
        <v>4268</v>
      </c>
      <c r="J2074" s="6"/>
      <c r="K2074" s="197"/>
    </row>
    <row r="2075" spans="1:11" ht="31.5">
      <c r="A2075" s="3" t="s">
        <v>16449</v>
      </c>
      <c r="B2075" s="5">
        <v>197974</v>
      </c>
      <c r="C2075" s="10"/>
      <c r="D2075" s="11" t="s">
        <v>17779</v>
      </c>
      <c r="E2075" s="197" t="s">
        <v>13</v>
      </c>
      <c r="F2075" s="6"/>
      <c r="G2075" s="6"/>
      <c r="H2075" s="198">
        <v>16140.300000000001</v>
      </c>
      <c r="I2075" s="6" t="s">
        <v>4268</v>
      </c>
      <c r="J2075" s="6"/>
      <c r="K2075" s="197"/>
    </row>
    <row r="2076" spans="1:11" ht="31.5">
      <c r="A2076" s="3" t="s">
        <v>16449</v>
      </c>
      <c r="B2076" s="5">
        <v>197978</v>
      </c>
      <c r="C2076" s="10"/>
      <c r="D2076" s="11" t="s">
        <v>17780</v>
      </c>
      <c r="E2076" s="197"/>
      <c r="F2076" s="6"/>
      <c r="G2076" s="6"/>
      <c r="H2076" s="198"/>
      <c r="I2076" s="6" t="s">
        <v>4268</v>
      </c>
      <c r="J2076" s="6"/>
      <c r="K2076" s="197"/>
    </row>
    <row r="2077" spans="1:11" ht="31.5">
      <c r="A2077" s="3" t="s">
        <v>16449</v>
      </c>
      <c r="B2077" s="5">
        <v>197986</v>
      </c>
      <c r="C2077" s="10"/>
      <c r="D2077" s="11" t="s">
        <v>17781</v>
      </c>
      <c r="E2077" s="197"/>
      <c r="F2077" s="6"/>
      <c r="G2077" s="6"/>
      <c r="H2077" s="198"/>
      <c r="I2077" s="6" t="s">
        <v>4268</v>
      </c>
      <c r="J2077" s="6"/>
      <c r="K2077" s="197"/>
    </row>
    <row r="2078" spans="1:11" ht="31.5">
      <c r="A2078" s="3" t="s">
        <v>16449</v>
      </c>
      <c r="B2078" s="5">
        <v>197990</v>
      </c>
      <c r="C2078" s="10"/>
      <c r="D2078" s="11" t="s">
        <v>17782</v>
      </c>
      <c r="E2078" s="197"/>
      <c r="F2078" s="6"/>
      <c r="G2078" s="6"/>
      <c r="H2078" s="198"/>
      <c r="I2078" s="6" t="s">
        <v>4268</v>
      </c>
      <c r="J2078" s="6"/>
      <c r="K2078" s="197"/>
    </row>
    <row r="2079" spans="1:11" ht="31.5">
      <c r="A2079" s="3" t="s">
        <v>16449</v>
      </c>
      <c r="B2079" s="5">
        <v>197998</v>
      </c>
      <c r="C2079" s="10"/>
      <c r="D2079" s="11" t="s">
        <v>17783</v>
      </c>
      <c r="E2079" s="197"/>
      <c r="F2079" s="6"/>
      <c r="G2079" s="6"/>
      <c r="H2079" s="198"/>
      <c r="I2079" s="6" t="s">
        <v>4268</v>
      </c>
      <c r="J2079" s="6"/>
      <c r="K2079" s="197"/>
    </row>
    <row r="2080" spans="1:11" ht="31.5">
      <c r="A2080" s="3" t="s">
        <v>16449</v>
      </c>
      <c r="B2080" s="5">
        <v>198006</v>
      </c>
      <c r="C2080" s="10"/>
      <c r="D2080" s="11" t="s">
        <v>17784</v>
      </c>
      <c r="E2080" s="197" t="s">
        <v>13</v>
      </c>
      <c r="F2080" s="6"/>
      <c r="G2080" s="6"/>
      <c r="H2080" s="198">
        <v>18636.2</v>
      </c>
      <c r="I2080" s="6" t="s">
        <v>4268</v>
      </c>
      <c r="J2080" s="6"/>
      <c r="K2080" s="197"/>
    </row>
    <row r="2081" spans="1:11" ht="31.5">
      <c r="A2081" s="3" t="s">
        <v>16449</v>
      </c>
      <c r="B2081" s="5">
        <v>198010</v>
      </c>
      <c r="C2081" s="10"/>
      <c r="D2081" s="11" t="s">
        <v>17785</v>
      </c>
      <c r="E2081" s="197"/>
      <c r="F2081" s="6"/>
      <c r="G2081" s="6"/>
      <c r="H2081" s="198"/>
      <c r="I2081" s="6" t="s">
        <v>4268</v>
      </c>
      <c r="J2081" s="6"/>
      <c r="K2081" s="197"/>
    </row>
    <row r="2082" spans="1:11" ht="31.5">
      <c r="A2082" s="3" t="s">
        <v>16449</v>
      </c>
      <c r="B2082" s="5">
        <v>197975</v>
      </c>
      <c r="C2082" s="10"/>
      <c r="D2082" s="11" t="s">
        <v>17786</v>
      </c>
      <c r="E2082" s="197" t="s">
        <v>13</v>
      </c>
      <c r="F2082" s="6"/>
      <c r="G2082" s="6"/>
      <c r="H2082" s="198">
        <v>15998.400000000001</v>
      </c>
      <c r="I2082" s="6" t="s">
        <v>4268</v>
      </c>
      <c r="J2082" s="6"/>
      <c r="K2082" s="197"/>
    </row>
    <row r="2083" spans="1:11" ht="31.5">
      <c r="A2083" s="3" t="s">
        <v>16449</v>
      </c>
      <c r="B2083" s="5">
        <v>197979</v>
      </c>
      <c r="C2083" s="10"/>
      <c r="D2083" s="11" t="s">
        <v>17787</v>
      </c>
      <c r="E2083" s="197"/>
      <c r="F2083" s="6"/>
      <c r="G2083" s="6"/>
      <c r="H2083" s="198"/>
      <c r="I2083" s="6" t="s">
        <v>4268</v>
      </c>
      <c r="J2083" s="6"/>
      <c r="K2083" s="197"/>
    </row>
    <row r="2084" spans="1:11" ht="31.5">
      <c r="A2084" s="3" t="s">
        <v>16449</v>
      </c>
      <c r="B2084" s="5">
        <v>197987</v>
      </c>
      <c r="C2084" s="10"/>
      <c r="D2084" s="11" t="s">
        <v>17788</v>
      </c>
      <c r="E2084" s="197"/>
      <c r="F2084" s="6"/>
      <c r="G2084" s="6"/>
      <c r="H2084" s="198"/>
      <c r="I2084" s="6" t="s">
        <v>4268</v>
      </c>
      <c r="J2084" s="6"/>
      <c r="K2084" s="197"/>
    </row>
    <row r="2085" spans="1:11" ht="31.5">
      <c r="A2085" s="3" t="s">
        <v>16449</v>
      </c>
      <c r="B2085" s="5">
        <v>197991</v>
      </c>
      <c r="C2085" s="10"/>
      <c r="D2085" s="11" t="s">
        <v>17789</v>
      </c>
      <c r="E2085" s="197"/>
      <c r="F2085" s="6"/>
      <c r="G2085" s="6"/>
      <c r="H2085" s="198"/>
      <c r="I2085" s="6" t="s">
        <v>4268</v>
      </c>
      <c r="J2085" s="6"/>
      <c r="K2085" s="197"/>
    </row>
    <row r="2086" spans="1:11" ht="31.5">
      <c r="A2086" s="3" t="s">
        <v>16449</v>
      </c>
      <c r="B2086" s="5">
        <v>197999</v>
      </c>
      <c r="C2086" s="10"/>
      <c r="D2086" s="11" t="s">
        <v>17790</v>
      </c>
      <c r="E2086" s="197"/>
      <c r="F2086" s="6"/>
      <c r="G2086" s="6"/>
      <c r="H2086" s="198"/>
      <c r="I2086" s="6" t="s">
        <v>4268</v>
      </c>
      <c r="J2086" s="6"/>
      <c r="K2086" s="197"/>
    </row>
    <row r="2087" spans="1:11" ht="31.5">
      <c r="A2087" s="3" t="s">
        <v>16449</v>
      </c>
      <c r="B2087" s="5">
        <v>198007</v>
      </c>
      <c r="C2087" s="10"/>
      <c r="D2087" s="11" t="s">
        <v>17791</v>
      </c>
      <c r="E2087" s="197" t="s">
        <v>13</v>
      </c>
      <c r="F2087" s="6"/>
      <c r="G2087" s="6"/>
      <c r="H2087" s="198">
        <v>16498.900000000001</v>
      </c>
      <c r="I2087" s="6" t="s">
        <v>4268</v>
      </c>
      <c r="J2087" s="6"/>
      <c r="K2087" s="197"/>
    </row>
    <row r="2088" spans="1:11" ht="31.5">
      <c r="A2088" s="3" t="s">
        <v>16449</v>
      </c>
      <c r="B2088" s="5">
        <v>198011</v>
      </c>
      <c r="C2088" s="10"/>
      <c r="D2088" s="11" t="s">
        <v>17792</v>
      </c>
      <c r="E2088" s="197"/>
      <c r="F2088" s="6"/>
      <c r="G2088" s="6"/>
      <c r="H2088" s="198"/>
      <c r="I2088" s="6" t="s">
        <v>4268</v>
      </c>
      <c r="J2088" s="6"/>
      <c r="K2088" s="197"/>
    </row>
    <row r="2089" spans="1:11" ht="31.5">
      <c r="A2089" s="3" t="s">
        <v>16449</v>
      </c>
      <c r="B2089" s="5">
        <v>198398</v>
      </c>
      <c r="C2089" s="10"/>
      <c r="D2089" s="11" t="s">
        <v>17793</v>
      </c>
      <c r="E2089" s="197" t="s">
        <v>13</v>
      </c>
      <c r="F2089" s="6"/>
      <c r="G2089" s="6"/>
      <c r="H2089" s="198">
        <v>17462.5</v>
      </c>
      <c r="I2089" s="6" t="s">
        <v>4268</v>
      </c>
      <c r="J2089" s="6"/>
      <c r="K2089" s="197"/>
    </row>
    <row r="2090" spans="1:11" ht="31.5">
      <c r="A2090" s="3" t="s">
        <v>16449</v>
      </c>
      <c r="B2090" s="5">
        <v>198401</v>
      </c>
      <c r="C2090" s="10"/>
      <c r="D2090" s="11" t="s">
        <v>17794</v>
      </c>
      <c r="E2090" s="197"/>
      <c r="F2090" s="6"/>
      <c r="G2090" s="6"/>
      <c r="H2090" s="198"/>
      <c r="I2090" s="6" t="s">
        <v>4268</v>
      </c>
      <c r="J2090" s="6"/>
      <c r="K2090" s="197"/>
    </row>
    <row r="2091" spans="1:11" ht="31.5">
      <c r="A2091" s="3" t="s">
        <v>16449</v>
      </c>
      <c r="B2091" s="5">
        <v>198018</v>
      </c>
      <c r="C2091" s="10"/>
      <c r="D2091" s="11" t="s">
        <v>17795</v>
      </c>
      <c r="E2091" s="197" t="s">
        <v>13</v>
      </c>
      <c r="F2091" s="6"/>
      <c r="G2091" s="6"/>
      <c r="H2091" s="198">
        <v>23944.800000000003</v>
      </c>
      <c r="I2091" s="6" t="s">
        <v>4268</v>
      </c>
      <c r="J2091" s="6"/>
      <c r="K2091" s="197"/>
    </row>
    <row r="2092" spans="1:11" ht="31.5">
      <c r="A2092" s="3" t="s">
        <v>16449</v>
      </c>
      <c r="B2092" s="5">
        <v>198022</v>
      </c>
      <c r="C2092" s="10"/>
      <c r="D2092" s="11" t="s">
        <v>17796</v>
      </c>
      <c r="E2092" s="197"/>
      <c r="F2092" s="6"/>
      <c r="G2092" s="6"/>
      <c r="H2092" s="198"/>
      <c r="I2092" s="6" t="s">
        <v>4268</v>
      </c>
      <c r="J2092" s="6"/>
      <c r="K2092" s="197"/>
    </row>
    <row r="2093" spans="1:11" ht="31.5">
      <c r="A2093" s="3" t="s">
        <v>16449</v>
      </c>
      <c r="B2093" s="5">
        <v>198030</v>
      </c>
      <c r="C2093" s="10"/>
      <c r="D2093" s="11" t="s">
        <v>17797</v>
      </c>
      <c r="E2093" s="197"/>
      <c r="F2093" s="6"/>
      <c r="G2093" s="6"/>
      <c r="H2093" s="198"/>
      <c r="I2093" s="6" t="s">
        <v>4268</v>
      </c>
      <c r="J2093" s="6"/>
      <c r="K2093" s="197"/>
    </row>
    <row r="2094" spans="1:11" ht="31.5">
      <c r="A2094" s="3" t="s">
        <v>16449</v>
      </c>
      <c r="B2094" s="5">
        <v>198034</v>
      </c>
      <c r="C2094" s="10"/>
      <c r="D2094" s="11" t="s">
        <v>17798</v>
      </c>
      <c r="E2094" s="197"/>
      <c r="F2094" s="6"/>
      <c r="G2094" s="6"/>
      <c r="H2094" s="198"/>
      <c r="I2094" s="6" t="s">
        <v>4268</v>
      </c>
      <c r="J2094" s="6"/>
      <c r="K2094" s="197"/>
    </row>
    <row r="2095" spans="1:11" ht="31.5">
      <c r="A2095" s="3" t="s">
        <v>16449</v>
      </c>
      <c r="B2095" s="5">
        <v>198042</v>
      </c>
      <c r="C2095" s="10"/>
      <c r="D2095" s="11" t="s">
        <v>17799</v>
      </c>
      <c r="E2095" s="197" t="s">
        <v>13</v>
      </c>
      <c r="F2095" s="6"/>
      <c r="G2095" s="6"/>
      <c r="H2095" s="198">
        <v>24145.000000000004</v>
      </c>
      <c r="I2095" s="6" t="s">
        <v>4268</v>
      </c>
      <c r="J2095" s="6"/>
      <c r="K2095" s="197"/>
    </row>
    <row r="2096" spans="1:11" ht="31.5">
      <c r="A2096" s="3" t="s">
        <v>16449</v>
      </c>
      <c r="B2096" s="5">
        <v>198050</v>
      </c>
      <c r="C2096" s="10"/>
      <c r="D2096" s="11" t="s">
        <v>17800</v>
      </c>
      <c r="E2096" s="197"/>
      <c r="F2096" s="6"/>
      <c r="G2096" s="6"/>
      <c r="H2096" s="198"/>
      <c r="I2096" s="6" t="s">
        <v>4268</v>
      </c>
      <c r="J2096" s="6"/>
      <c r="K2096" s="197"/>
    </row>
    <row r="2097" spans="1:11" ht="31.5">
      <c r="A2097" s="3" t="s">
        <v>16449</v>
      </c>
      <c r="B2097" s="5">
        <v>198019</v>
      </c>
      <c r="C2097" s="10"/>
      <c r="D2097" s="11" t="s">
        <v>17801</v>
      </c>
      <c r="E2097" s="197" t="s">
        <v>13</v>
      </c>
      <c r="F2097" s="6"/>
      <c r="G2097" s="6"/>
      <c r="H2097" s="198">
        <v>21908.7</v>
      </c>
      <c r="I2097" s="6" t="s">
        <v>4268</v>
      </c>
      <c r="J2097" s="6"/>
      <c r="K2097" s="197"/>
    </row>
    <row r="2098" spans="1:11" ht="31.5">
      <c r="A2098" s="3" t="s">
        <v>16449</v>
      </c>
      <c r="B2098" s="5">
        <v>198023</v>
      </c>
      <c r="C2098" s="10"/>
      <c r="D2098" s="11" t="s">
        <v>17802</v>
      </c>
      <c r="E2098" s="197"/>
      <c r="F2098" s="6"/>
      <c r="G2098" s="6"/>
      <c r="H2098" s="198"/>
      <c r="I2098" s="6" t="s">
        <v>4268</v>
      </c>
      <c r="J2098" s="6"/>
      <c r="K2098" s="197"/>
    </row>
    <row r="2099" spans="1:11" ht="31.5">
      <c r="A2099" s="3" t="s">
        <v>16449</v>
      </c>
      <c r="B2099" s="5">
        <v>198031</v>
      </c>
      <c r="C2099" s="10"/>
      <c r="D2099" s="11" t="s">
        <v>17803</v>
      </c>
      <c r="E2099" s="197"/>
      <c r="F2099" s="6"/>
      <c r="G2099" s="6"/>
      <c r="H2099" s="198"/>
      <c r="I2099" s="6" t="s">
        <v>4268</v>
      </c>
      <c r="J2099" s="6"/>
      <c r="K2099" s="197"/>
    </row>
    <row r="2100" spans="1:11" ht="31.5">
      <c r="A2100" s="3" t="s">
        <v>16449</v>
      </c>
      <c r="B2100" s="5">
        <v>198035</v>
      </c>
      <c r="C2100" s="10"/>
      <c r="D2100" s="11" t="s">
        <v>17804</v>
      </c>
      <c r="E2100" s="197"/>
      <c r="F2100" s="6"/>
      <c r="G2100" s="6"/>
      <c r="H2100" s="198"/>
      <c r="I2100" s="6" t="s">
        <v>4268</v>
      </c>
      <c r="J2100" s="6"/>
      <c r="K2100" s="197"/>
    </row>
    <row r="2101" spans="1:11" ht="31.5">
      <c r="A2101" s="3" t="s">
        <v>16449</v>
      </c>
      <c r="B2101" s="5">
        <v>198043</v>
      </c>
      <c r="C2101" s="10"/>
      <c r="D2101" s="11" t="s">
        <v>17805</v>
      </c>
      <c r="E2101" s="197" t="s">
        <v>13</v>
      </c>
      <c r="F2101" s="6"/>
      <c r="G2101" s="6"/>
      <c r="H2101" s="198">
        <v>21975.800000000003</v>
      </c>
      <c r="I2101" s="6" t="s">
        <v>4268</v>
      </c>
      <c r="J2101" s="6"/>
      <c r="K2101" s="197"/>
    </row>
    <row r="2102" spans="1:11" ht="31.5">
      <c r="A2102" s="3" t="s">
        <v>16449</v>
      </c>
      <c r="B2102" s="5">
        <v>198051</v>
      </c>
      <c r="C2102" s="10"/>
      <c r="D2102" s="11" t="s">
        <v>17806</v>
      </c>
      <c r="E2102" s="197"/>
      <c r="F2102" s="6"/>
      <c r="G2102" s="6"/>
      <c r="H2102" s="198"/>
      <c r="I2102" s="6" t="s">
        <v>4268</v>
      </c>
      <c r="J2102" s="6"/>
      <c r="K2102" s="197"/>
    </row>
    <row r="2103" spans="1:11" ht="31.5">
      <c r="A2103" s="3" t="s">
        <v>16449</v>
      </c>
      <c r="B2103" s="5">
        <v>198110</v>
      </c>
      <c r="C2103" s="10"/>
      <c r="D2103" s="11" t="s">
        <v>17807</v>
      </c>
      <c r="E2103" s="197" t="s">
        <v>13</v>
      </c>
      <c r="F2103" s="6"/>
      <c r="G2103" s="6"/>
      <c r="H2103" s="198">
        <v>27850.9</v>
      </c>
      <c r="I2103" s="6" t="s">
        <v>4268</v>
      </c>
      <c r="J2103" s="6"/>
      <c r="K2103" s="197"/>
    </row>
    <row r="2104" spans="1:11" ht="31.5">
      <c r="A2104" s="3" t="s">
        <v>16449</v>
      </c>
      <c r="B2104" s="5">
        <v>198118</v>
      </c>
      <c r="C2104" s="10"/>
      <c r="D2104" s="11" t="s">
        <v>17808</v>
      </c>
      <c r="E2104" s="197"/>
      <c r="F2104" s="6"/>
      <c r="G2104" s="6"/>
      <c r="H2104" s="198"/>
      <c r="I2104" s="6" t="s">
        <v>4268</v>
      </c>
      <c r="J2104" s="6"/>
      <c r="K2104" s="197"/>
    </row>
    <row r="2105" spans="1:11" ht="31.5">
      <c r="A2105" s="3" t="s">
        <v>16449</v>
      </c>
      <c r="B2105" s="5">
        <v>198122</v>
      </c>
      <c r="C2105" s="10"/>
      <c r="D2105" s="11" t="s">
        <v>17809</v>
      </c>
      <c r="E2105" s="197"/>
      <c r="F2105" s="6"/>
      <c r="G2105" s="6"/>
      <c r="H2105" s="198"/>
      <c r="I2105" s="6" t="s">
        <v>4268</v>
      </c>
      <c r="J2105" s="6"/>
      <c r="K2105" s="197"/>
    </row>
    <row r="2106" spans="1:11" ht="31.5">
      <c r="A2106" s="3" t="s">
        <v>16449</v>
      </c>
      <c r="B2106" s="5">
        <v>198130</v>
      </c>
      <c r="C2106" s="10"/>
      <c r="D2106" s="11" t="s">
        <v>17810</v>
      </c>
      <c r="E2106" s="197" t="s">
        <v>13</v>
      </c>
      <c r="F2106" s="6"/>
      <c r="G2106" s="6"/>
      <c r="H2106" s="198">
        <v>28119.300000000003</v>
      </c>
      <c r="I2106" s="6" t="s">
        <v>4268</v>
      </c>
      <c r="J2106" s="6"/>
      <c r="K2106" s="197"/>
    </row>
    <row r="2107" spans="1:11" ht="31.5">
      <c r="A2107" s="3" t="s">
        <v>16449</v>
      </c>
      <c r="B2107" s="5">
        <v>198138</v>
      </c>
      <c r="C2107" s="10"/>
      <c r="D2107" s="11" t="s">
        <v>17811</v>
      </c>
      <c r="E2107" s="197"/>
      <c r="F2107" s="6"/>
      <c r="G2107" s="6"/>
      <c r="H2107" s="198"/>
      <c r="I2107" s="6" t="s">
        <v>4268</v>
      </c>
      <c r="J2107" s="6"/>
      <c r="K2107" s="197"/>
    </row>
    <row r="2108" spans="1:11" ht="31.5">
      <c r="A2108" s="3" t="s">
        <v>16449</v>
      </c>
      <c r="B2108" s="5">
        <v>198107</v>
      </c>
      <c r="C2108" s="10"/>
      <c r="D2108" s="11" t="s">
        <v>17812</v>
      </c>
      <c r="E2108" s="197" t="s">
        <v>13</v>
      </c>
      <c r="F2108" s="6"/>
      <c r="G2108" s="6"/>
      <c r="H2108" s="198">
        <v>25814.800000000003</v>
      </c>
      <c r="I2108" s="6" t="s">
        <v>4268</v>
      </c>
      <c r="J2108" s="6"/>
      <c r="K2108" s="197"/>
    </row>
    <row r="2109" spans="1:11" ht="31.5">
      <c r="A2109" s="3" t="s">
        <v>16449</v>
      </c>
      <c r="B2109" s="5">
        <v>198111</v>
      </c>
      <c r="C2109" s="10"/>
      <c r="D2109" s="11" t="s">
        <v>17813</v>
      </c>
      <c r="E2109" s="197"/>
      <c r="F2109" s="6"/>
      <c r="G2109" s="6"/>
      <c r="H2109" s="198"/>
      <c r="I2109" s="6" t="s">
        <v>4268</v>
      </c>
      <c r="J2109" s="6"/>
      <c r="K2109" s="197"/>
    </row>
    <row r="2110" spans="1:11" ht="31.5">
      <c r="A2110" s="3" t="s">
        <v>16449</v>
      </c>
      <c r="B2110" s="5">
        <v>198119</v>
      </c>
      <c r="C2110" s="10"/>
      <c r="D2110" s="11" t="s">
        <v>17814</v>
      </c>
      <c r="E2110" s="197"/>
      <c r="F2110" s="6"/>
      <c r="G2110" s="6"/>
      <c r="H2110" s="198"/>
      <c r="I2110" s="6" t="s">
        <v>4268</v>
      </c>
      <c r="J2110" s="6"/>
      <c r="K2110" s="197"/>
    </row>
    <row r="2111" spans="1:11" ht="31.5">
      <c r="A2111" s="3" t="s">
        <v>16449</v>
      </c>
      <c r="B2111" s="5">
        <v>198123</v>
      </c>
      <c r="C2111" s="10"/>
      <c r="D2111" s="11" t="s">
        <v>17815</v>
      </c>
      <c r="E2111" s="197"/>
      <c r="F2111" s="6"/>
      <c r="G2111" s="6"/>
      <c r="H2111" s="198"/>
      <c r="I2111" s="6" t="s">
        <v>4268</v>
      </c>
      <c r="J2111" s="6"/>
      <c r="K2111" s="197"/>
    </row>
    <row r="2112" spans="1:11" ht="31.5">
      <c r="A2112" s="3" t="s">
        <v>16449</v>
      </c>
      <c r="B2112" s="5">
        <v>198131</v>
      </c>
      <c r="C2112" s="10"/>
      <c r="D2112" s="11" t="s">
        <v>17816</v>
      </c>
      <c r="E2112" s="197" t="s">
        <v>13</v>
      </c>
      <c r="F2112" s="6"/>
      <c r="G2112" s="6"/>
      <c r="H2112" s="198">
        <v>26083.200000000001</v>
      </c>
      <c r="I2112" s="6" t="s">
        <v>4268</v>
      </c>
      <c r="J2112" s="6"/>
      <c r="K2112" s="197"/>
    </row>
    <row r="2113" spans="1:11" ht="31.5">
      <c r="A2113" s="3" t="s">
        <v>16449</v>
      </c>
      <c r="B2113" s="5">
        <v>198139</v>
      </c>
      <c r="C2113" s="10"/>
      <c r="D2113" s="11" t="s">
        <v>17817</v>
      </c>
      <c r="E2113" s="197"/>
      <c r="F2113" s="6"/>
      <c r="G2113" s="6"/>
      <c r="H2113" s="198"/>
      <c r="I2113" s="6" t="s">
        <v>4268</v>
      </c>
      <c r="J2113" s="6"/>
      <c r="K2113" s="197"/>
    </row>
    <row r="2114" spans="1:11" ht="31.5">
      <c r="A2114" s="3" t="s">
        <v>16449</v>
      </c>
      <c r="B2114" s="5">
        <v>198416</v>
      </c>
      <c r="C2114" s="10"/>
      <c r="D2114" s="11" t="s">
        <v>17818</v>
      </c>
      <c r="E2114" s="197" t="s">
        <v>13</v>
      </c>
      <c r="F2114" s="6"/>
      <c r="G2114" s="6"/>
      <c r="H2114" s="198">
        <v>31626.100000000002</v>
      </c>
      <c r="I2114" s="6" t="s">
        <v>4268</v>
      </c>
      <c r="J2114" s="6"/>
      <c r="K2114" s="197"/>
    </row>
    <row r="2115" spans="1:11" ht="31.5">
      <c r="A2115" s="3" t="s">
        <v>16449</v>
      </c>
      <c r="B2115" s="5">
        <v>198419</v>
      </c>
      <c r="C2115" s="10"/>
      <c r="D2115" s="11" t="s">
        <v>17819</v>
      </c>
      <c r="E2115" s="197"/>
      <c r="F2115" s="6"/>
      <c r="G2115" s="6"/>
      <c r="H2115" s="198"/>
      <c r="I2115" s="6" t="s">
        <v>4268</v>
      </c>
      <c r="J2115" s="6"/>
      <c r="K2115" s="197"/>
    </row>
    <row r="2116" spans="1:11" ht="31.5">
      <c r="A2116" s="3" t="s">
        <v>16449</v>
      </c>
      <c r="B2116" s="5">
        <v>205029</v>
      </c>
      <c r="C2116" s="10"/>
      <c r="D2116" s="11" t="s">
        <v>17820</v>
      </c>
      <c r="E2116" s="197" t="s">
        <v>13</v>
      </c>
      <c r="F2116" s="6"/>
      <c r="G2116" s="6"/>
      <c r="H2116" s="198">
        <v>20172.900000000001</v>
      </c>
      <c r="I2116" s="6" t="s">
        <v>4268</v>
      </c>
      <c r="J2116" s="6"/>
      <c r="K2116" s="197"/>
    </row>
    <row r="2117" spans="1:11" ht="31.5">
      <c r="A2117" s="3" t="s">
        <v>16449</v>
      </c>
      <c r="B2117" s="5">
        <v>205030</v>
      </c>
      <c r="C2117" s="10"/>
      <c r="D2117" s="11" t="s">
        <v>17821</v>
      </c>
      <c r="E2117" s="197"/>
      <c r="F2117" s="6"/>
      <c r="G2117" s="6"/>
      <c r="H2117" s="198"/>
      <c r="I2117" s="6" t="s">
        <v>4268</v>
      </c>
      <c r="J2117" s="6"/>
      <c r="K2117" s="197"/>
    </row>
    <row r="2118" spans="1:11" ht="31.5">
      <c r="A2118" s="3" t="s">
        <v>16449</v>
      </c>
      <c r="B2118" s="5">
        <v>205031</v>
      </c>
      <c r="C2118" s="10"/>
      <c r="D2118" s="11" t="s">
        <v>17822</v>
      </c>
      <c r="E2118" s="197"/>
      <c r="F2118" s="6"/>
      <c r="G2118" s="6"/>
      <c r="H2118" s="198"/>
      <c r="I2118" s="6" t="s">
        <v>4268</v>
      </c>
      <c r="J2118" s="6"/>
      <c r="K2118" s="197"/>
    </row>
    <row r="2119" spans="1:11" ht="31.5">
      <c r="A2119" s="3" t="s">
        <v>16449</v>
      </c>
      <c r="B2119" s="5">
        <v>205061</v>
      </c>
      <c r="C2119" s="10"/>
      <c r="D2119" s="11" t="s">
        <v>17823</v>
      </c>
      <c r="E2119" s="197" t="s">
        <v>13</v>
      </c>
      <c r="F2119" s="6"/>
      <c r="G2119" s="6"/>
      <c r="H2119" s="198">
        <v>18636.2</v>
      </c>
      <c r="I2119" s="6" t="s">
        <v>4268</v>
      </c>
      <c r="J2119" s="6"/>
      <c r="K2119" s="197"/>
    </row>
    <row r="2120" spans="1:11" ht="31.5">
      <c r="A2120" s="3" t="s">
        <v>16449</v>
      </c>
      <c r="B2120" s="5">
        <v>205062</v>
      </c>
      <c r="C2120" s="10"/>
      <c r="D2120" s="11" t="s">
        <v>17824</v>
      </c>
      <c r="E2120" s="197"/>
      <c r="F2120" s="6"/>
      <c r="G2120" s="6"/>
      <c r="H2120" s="198"/>
      <c r="I2120" s="6" t="s">
        <v>4268</v>
      </c>
      <c r="J2120" s="6"/>
      <c r="K2120" s="197"/>
    </row>
    <row r="2121" spans="1:11" ht="31.5">
      <c r="A2121" s="3" t="s">
        <v>16449</v>
      </c>
      <c r="B2121" s="5">
        <v>205063</v>
      </c>
      <c r="C2121" s="10"/>
      <c r="D2121" s="11" t="s">
        <v>17825</v>
      </c>
      <c r="E2121" s="197"/>
      <c r="F2121" s="6"/>
      <c r="G2121" s="6"/>
      <c r="H2121" s="198"/>
      <c r="I2121" s="6" t="s">
        <v>4268</v>
      </c>
      <c r="J2121" s="6"/>
      <c r="K2121" s="197"/>
    </row>
    <row r="2122" spans="1:11" ht="31.5">
      <c r="A2122" s="3" t="s">
        <v>16449</v>
      </c>
      <c r="B2122" s="5">
        <v>197988</v>
      </c>
      <c r="C2122" s="10"/>
      <c r="D2122" s="11" t="s">
        <v>17826</v>
      </c>
      <c r="E2122" s="197" t="s">
        <v>13</v>
      </c>
      <c r="F2122" s="6"/>
      <c r="G2122" s="6"/>
      <c r="H2122" s="198">
        <v>14096.500000000002</v>
      </c>
      <c r="I2122" s="6" t="s">
        <v>4268</v>
      </c>
      <c r="J2122" s="6"/>
      <c r="K2122" s="197"/>
    </row>
    <row r="2123" spans="1:11" ht="31.5">
      <c r="A2123" s="3" t="s">
        <v>16449</v>
      </c>
      <c r="B2123" s="5">
        <v>197996</v>
      </c>
      <c r="C2123" s="10"/>
      <c r="D2123" s="11" t="s">
        <v>17827</v>
      </c>
      <c r="E2123" s="197"/>
      <c r="F2123" s="6"/>
      <c r="G2123" s="6"/>
      <c r="H2123" s="198"/>
      <c r="I2123" s="6" t="s">
        <v>4268</v>
      </c>
      <c r="J2123" s="6"/>
      <c r="K2123" s="197"/>
    </row>
    <row r="2124" spans="1:11" ht="31.5">
      <c r="A2124" s="3" t="s">
        <v>16449</v>
      </c>
      <c r="B2124" s="5">
        <v>198004</v>
      </c>
      <c r="C2124" s="10"/>
      <c r="D2124" s="11" t="s">
        <v>17828</v>
      </c>
      <c r="E2124" s="197"/>
      <c r="F2124" s="6"/>
      <c r="G2124" s="6"/>
      <c r="H2124" s="198"/>
      <c r="I2124" s="6" t="s">
        <v>4268</v>
      </c>
      <c r="J2124" s="6"/>
      <c r="K2124" s="197"/>
    </row>
    <row r="2125" spans="1:11" ht="31.5">
      <c r="A2125" s="3" t="s">
        <v>16449</v>
      </c>
      <c r="B2125" s="5">
        <v>198396</v>
      </c>
      <c r="C2125" s="10"/>
      <c r="D2125" s="11" t="s">
        <v>17829</v>
      </c>
      <c r="E2125" s="197" t="s">
        <v>13</v>
      </c>
      <c r="F2125" s="6"/>
      <c r="G2125" s="6"/>
      <c r="H2125" s="198">
        <v>18814.400000000001</v>
      </c>
      <c r="I2125" s="6" t="s">
        <v>4268</v>
      </c>
      <c r="J2125" s="6"/>
      <c r="K2125" s="197"/>
    </row>
    <row r="2126" spans="1:11" ht="31.5">
      <c r="A2126" s="3" t="s">
        <v>16449</v>
      </c>
      <c r="B2126" s="5">
        <v>198399</v>
      </c>
      <c r="C2126" s="10"/>
      <c r="D2126" s="11" t="s">
        <v>17830</v>
      </c>
      <c r="E2126" s="197"/>
      <c r="F2126" s="6"/>
      <c r="G2126" s="6"/>
      <c r="H2126" s="198"/>
      <c r="I2126" s="6" t="s">
        <v>4268</v>
      </c>
      <c r="J2126" s="6"/>
      <c r="K2126" s="197"/>
    </row>
    <row r="2127" spans="1:11" ht="31.5">
      <c r="A2127" s="3" t="s">
        <v>16449</v>
      </c>
      <c r="B2127" s="5">
        <v>198032</v>
      </c>
      <c r="C2127" s="10"/>
      <c r="D2127" s="11" t="s">
        <v>17831</v>
      </c>
      <c r="E2127" s="197" t="s">
        <v>13</v>
      </c>
      <c r="F2127" s="6"/>
      <c r="G2127" s="6"/>
      <c r="H2127" s="198">
        <v>21573.200000000001</v>
      </c>
      <c r="I2127" s="6" t="s">
        <v>4268</v>
      </c>
      <c r="J2127" s="6"/>
      <c r="K2127" s="197"/>
    </row>
    <row r="2128" spans="1:11" ht="31.5">
      <c r="A2128" s="3" t="s">
        <v>16449</v>
      </c>
      <c r="B2128" s="5">
        <v>198040</v>
      </c>
      <c r="C2128" s="10"/>
      <c r="D2128" s="11" t="s">
        <v>17832</v>
      </c>
      <c r="E2128" s="197"/>
      <c r="F2128" s="6"/>
      <c r="G2128" s="6"/>
      <c r="H2128" s="198"/>
      <c r="I2128" s="6" t="s">
        <v>4268</v>
      </c>
      <c r="J2128" s="6"/>
      <c r="K2128" s="197"/>
    </row>
    <row r="2129" spans="1:11" ht="31.5">
      <c r="A2129" s="3" t="s">
        <v>16449</v>
      </c>
      <c r="B2129" s="5">
        <v>198048</v>
      </c>
      <c r="C2129" s="10"/>
      <c r="D2129" s="11" t="s">
        <v>17833</v>
      </c>
      <c r="E2129" s="197"/>
      <c r="F2129" s="6"/>
      <c r="G2129" s="6"/>
      <c r="H2129" s="198"/>
      <c r="I2129" s="6" t="s">
        <v>4268</v>
      </c>
      <c r="J2129" s="6"/>
      <c r="K2129" s="197"/>
    </row>
    <row r="2130" spans="1:11" ht="31.5">
      <c r="A2130" s="3" t="s">
        <v>16449</v>
      </c>
      <c r="B2130" s="5">
        <v>198120</v>
      </c>
      <c r="C2130" s="10"/>
      <c r="D2130" s="11" t="s">
        <v>17834</v>
      </c>
      <c r="E2130" s="197" t="s">
        <v>13</v>
      </c>
      <c r="F2130" s="6"/>
      <c r="G2130" s="6"/>
      <c r="H2130" s="198">
        <v>25548.600000000002</v>
      </c>
      <c r="I2130" s="6" t="s">
        <v>4268</v>
      </c>
      <c r="J2130" s="6"/>
      <c r="K2130" s="197"/>
    </row>
    <row r="2131" spans="1:11" ht="31.5">
      <c r="A2131" s="3" t="s">
        <v>16449</v>
      </c>
      <c r="B2131" s="5">
        <v>198128</v>
      </c>
      <c r="C2131" s="10"/>
      <c r="D2131" s="11" t="s">
        <v>17835</v>
      </c>
      <c r="E2131" s="197"/>
      <c r="F2131" s="6"/>
      <c r="G2131" s="6"/>
      <c r="H2131" s="198"/>
      <c r="I2131" s="6" t="s">
        <v>4268</v>
      </c>
      <c r="J2131" s="6"/>
      <c r="K2131" s="197"/>
    </row>
    <row r="2132" spans="1:11" ht="31.5">
      <c r="A2132" s="3" t="s">
        <v>16449</v>
      </c>
      <c r="B2132" s="5">
        <v>198136</v>
      </c>
      <c r="C2132" s="10"/>
      <c r="D2132" s="11" t="s">
        <v>17836</v>
      </c>
      <c r="E2132" s="197"/>
      <c r="F2132" s="6"/>
      <c r="G2132" s="6"/>
      <c r="H2132" s="198"/>
      <c r="I2132" s="6" t="s">
        <v>4268</v>
      </c>
      <c r="J2132" s="6"/>
      <c r="K2132" s="197"/>
    </row>
    <row r="2133" spans="1:11" ht="31.5">
      <c r="A2133" s="3" t="s">
        <v>16449</v>
      </c>
      <c r="B2133" s="5">
        <v>198414</v>
      </c>
      <c r="C2133" s="10"/>
      <c r="D2133" s="11" t="s">
        <v>17837</v>
      </c>
      <c r="E2133" s="197" t="s">
        <v>13</v>
      </c>
      <c r="F2133" s="6"/>
      <c r="G2133" s="6"/>
      <c r="H2133" s="198">
        <v>31124.500000000004</v>
      </c>
      <c r="I2133" s="6" t="s">
        <v>4268</v>
      </c>
      <c r="J2133" s="6"/>
      <c r="K2133" s="197"/>
    </row>
    <row r="2134" spans="1:11" ht="31.5">
      <c r="A2134" s="3" t="s">
        <v>16449</v>
      </c>
      <c r="B2134" s="5">
        <v>198417</v>
      </c>
      <c r="C2134" s="10"/>
      <c r="D2134" s="11" t="s">
        <v>17838</v>
      </c>
      <c r="E2134" s="197"/>
      <c r="F2134" s="6"/>
      <c r="G2134" s="6"/>
      <c r="H2134" s="198"/>
      <c r="I2134" s="6" t="s">
        <v>4268</v>
      </c>
      <c r="J2134" s="6"/>
      <c r="K2134" s="197"/>
    </row>
    <row r="2135" spans="1:11" ht="31.5">
      <c r="A2135" s="3" t="s">
        <v>16449</v>
      </c>
      <c r="B2135" s="5">
        <v>203133</v>
      </c>
      <c r="C2135" s="10"/>
      <c r="D2135" s="11" t="s">
        <v>17839</v>
      </c>
      <c r="E2135" s="197" t="s">
        <v>13</v>
      </c>
      <c r="F2135" s="6"/>
      <c r="G2135" s="6"/>
      <c r="H2135" s="198">
        <v>14394.6</v>
      </c>
      <c r="I2135" s="6" t="s">
        <v>4268</v>
      </c>
      <c r="J2135" s="6"/>
      <c r="K2135" s="197"/>
    </row>
    <row r="2136" spans="1:11" ht="31.5">
      <c r="A2136" s="3" t="s">
        <v>16449</v>
      </c>
      <c r="B2136" s="5">
        <v>203134</v>
      </c>
      <c r="C2136" s="10"/>
      <c r="D2136" s="11" t="s">
        <v>17840</v>
      </c>
      <c r="E2136" s="197"/>
      <c r="F2136" s="6"/>
      <c r="G2136" s="6"/>
      <c r="H2136" s="198"/>
      <c r="I2136" s="6" t="s">
        <v>4268</v>
      </c>
      <c r="J2136" s="6"/>
      <c r="K2136" s="197"/>
    </row>
    <row r="2137" spans="1:11" ht="31.5">
      <c r="A2137" s="3" t="s">
        <v>16449</v>
      </c>
      <c r="B2137" s="5">
        <v>203135</v>
      </c>
      <c r="C2137" s="10"/>
      <c r="D2137" s="11" t="s">
        <v>17841</v>
      </c>
      <c r="E2137" s="197"/>
      <c r="F2137" s="6"/>
      <c r="G2137" s="6"/>
      <c r="H2137" s="198"/>
      <c r="I2137" s="6" t="s">
        <v>4268</v>
      </c>
      <c r="J2137" s="6"/>
      <c r="K2137" s="197"/>
    </row>
    <row r="2138" spans="1:11" ht="31.5">
      <c r="A2138" s="3" t="s">
        <v>16449</v>
      </c>
      <c r="B2138" s="5">
        <v>203141</v>
      </c>
      <c r="C2138" s="10"/>
      <c r="D2138" s="11" t="s">
        <v>17842</v>
      </c>
      <c r="E2138" s="197"/>
      <c r="F2138" s="6"/>
      <c r="G2138" s="6"/>
      <c r="H2138" s="198"/>
      <c r="I2138" s="6" t="s">
        <v>4268</v>
      </c>
      <c r="J2138" s="6"/>
      <c r="K2138" s="197"/>
    </row>
    <row r="2139" spans="1:11" ht="31.5">
      <c r="A2139" s="3" t="s">
        <v>16449</v>
      </c>
      <c r="B2139" s="5">
        <v>203142</v>
      </c>
      <c r="C2139" s="10"/>
      <c r="D2139" s="11" t="s">
        <v>17843</v>
      </c>
      <c r="E2139" s="197"/>
      <c r="F2139" s="6"/>
      <c r="G2139" s="6"/>
      <c r="H2139" s="198"/>
      <c r="I2139" s="6" t="s">
        <v>4268</v>
      </c>
      <c r="J2139" s="6"/>
      <c r="K2139" s="197"/>
    </row>
    <row r="2140" spans="1:11" ht="31.5">
      <c r="A2140" s="3" t="s">
        <v>16449</v>
      </c>
      <c r="B2140" s="5">
        <v>203143</v>
      </c>
      <c r="C2140" s="10"/>
      <c r="D2140" s="11" t="s">
        <v>17844</v>
      </c>
      <c r="E2140" s="197"/>
      <c r="F2140" s="6"/>
      <c r="G2140" s="6"/>
      <c r="H2140" s="198"/>
      <c r="I2140" s="6" t="s">
        <v>4268</v>
      </c>
      <c r="J2140" s="6"/>
      <c r="K2140" s="197"/>
    </row>
    <row r="2141" spans="1:11" ht="31.5">
      <c r="A2141" s="3" t="s">
        <v>16449</v>
      </c>
      <c r="B2141" s="5">
        <v>205045</v>
      </c>
      <c r="C2141" s="10"/>
      <c r="D2141" s="11" t="s">
        <v>17845</v>
      </c>
      <c r="E2141" s="197" t="s">
        <v>13</v>
      </c>
      <c r="F2141" s="6"/>
      <c r="G2141" s="6"/>
      <c r="H2141" s="198">
        <v>19103.7</v>
      </c>
      <c r="I2141" s="6" t="s">
        <v>4268</v>
      </c>
      <c r="J2141" s="6"/>
      <c r="K2141" s="197"/>
    </row>
    <row r="2142" spans="1:11" ht="31.5">
      <c r="A2142" s="3" t="s">
        <v>16449</v>
      </c>
      <c r="B2142" s="5">
        <v>205046</v>
      </c>
      <c r="C2142" s="10"/>
      <c r="D2142" s="11" t="s">
        <v>17846</v>
      </c>
      <c r="E2142" s="197"/>
      <c r="F2142" s="6"/>
      <c r="G2142" s="6"/>
      <c r="H2142" s="198"/>
      <c r="I2142" s="6" t="s">
        <v>4268</v>
      </c>
      <c r="J2142" s="6"/>
      <c r="K2142" s="197"/>
    </row>
    <row r="2143" spans="1:11" ht="31.5">
      <c r="A2143" s="3" t="s">
        <v>16449</v>
      </c>
      <c r="B2143" s="5">
        <v>205047</v>
      </c>
      <c r="C2143" s="10"/>
      <c r="D2143" s="11" t="s">
        <v>17847</v>
      </c>
      <c r="E2143" s="197"/>
      <c r="F2143" s="6"/>
      <c r="G2143" s="6"/>
      <c r="H2143" s="198"/>
      <c r="I2143" s="6" t="s">
        <v>4268</v>
      </c>
      <c r="J2143" s="6"/>
      <c r="K2143" s="197"/>
    </row>
    <row r="2144" spans="1:11" ht="31.5">
      <c r="A2144" s="3" t="s">
        <v>16449</v>
      </c>
      <c r="B2144" s="5">
        <v>205077</v>
      </c>
      <c r="C2144" s="10"/>
      <c r="D2144" s="11" t="s">
        <v>17848</v>
      </c>
      <c r="E2144" s="197" t="s">
        <v>13</v>
      </c>
      <c r="F2144" s="6"/>
      <c r="G2144" s="6"/>
      <c r="H2144" s="198">
        <v>18469</v>
      </c>
      <c r="I2144" s="6" t="s">
        <v>4268</v>
      </c>
      <c r="J2144" s="6"/>
      <c r="K2144" s="197"/>
    </row>
    <row r="2145" spans="1:11" ht="31.5">
      <c r="A2145" s="3" t="s">
        <v>16449</v>
      </c>
      <c r="B2145" s="5">
        <v>205078</v>
      </c>
      <c r="C2145" s="10"/>
      <c r="D2145" s="11" t="s">
        <v>17849</v>
      </c>
      <c r="E2145" s="197"/>
      <c r="F2145" s="6"/>
      <c r="G2145" s="6"/>
      <c r="H2145" s="198"/>
      <c r="I2145" s="6" t="s">
        <v>4268</v>
      </c>
      <c r="J2145" s="6"/>
      <c r="K2145" s="197"/>
    </row>
    <row r="2146" spans="1:11" ht="31.5">
      <c r="A2146" s="3" t="s">
        <v>16449</v>
      </c>
      <c r="B2146" s="5">
        <v>205079</v>
      </c>
      <c r="C2146" s="10"/>
      <c r="D2146" s="11" t="s">
        <v>17850</v>
      </c>
      <c r="E2146" s="197"/>
      <c r="F2146" s="6"/>
      <c r="G2146" s="6"/>
      <c r="H2146" s="198"/>
      <c r="I2146" s="6" t="s">
        <v>4268</v>
      </c>
      <c r="J2146" s="6"/>
      <c r="K2146" s="197"/>
    </row>
    <row r="2147" spans="1:11" ht="31.5">
      <c r="A2147" s="3" t="s">
        <v>16449</v>
      </c>
      <c r="B2147" s="5">
        <v>197989</v>
      </c>
      <c r="C2147" s="10"/>
      <c r="D2147" s="11" t="s">
        <v>17851</v>
      </c>
      <c r="E2147" s="197" t="s">
        <v>13</v>
      </c>
      <c r="F2147" s="6"/>
      <c r="G2147" s="6"/>
      <c r="H2147" s="198">
        <v>15495.7</v>
      </c>
      <c r="I2147" s="6" t="s">
        <v>4268</v>
      </c>
      <c r="J2147" s="6"/>
      <c r="K2147" s="197"/>
    </row>
    <row r="2148" spans="1:11" ht="31.5">
      <c r="A2148" s="3" t="s">
        <v>16449</v>
      </c>
      <c r="B2148" s="5">
        <v>197997</v>
      </c>
      <c r="C2148" s="10"/>
      <c r="D2148" s="11" t="s">
        <v>17852</v>
      </c>
      <c r="E2148" s="197"/>
      <c r="F2148" s="6"/>
      <c r="G2148" s="6"/>
      <c r="H2148" s="198"/>
      <c r="I2148" s="6" t="s">
        <v>4268</v>
      </c>
      <c r="J2148" s="6"/>
      <c r="K2148" s="197"/>
    </row>
    <row r="2149" spans="1:11" ht="31.5">
      <c r="A2149" s="3" t="s">
        <v>16449</v>
      </c>
      <c r="B2149" s="5">
        <v>198005</v>
      </c>
      <c r="C2149" s="10"/>
      <c r="D2149" s="11" t="s">
        <v>17853</v>
      </c>
      <c r="E2149" s="197"/>
      <c r="F2149" s="6"/>
      <c r="G2149" s="6"/>
      <c r="H2149" s="198"/>
      <c r="I2149" s="6" t="s">
        <v>4268</v>
      </c>
      <c r="J2149" s="6"/>
      <c r="K2149" s="197"/>
    </row>
    <row r="2150" spans="1:11" ht="31.5">
      <c r="A2150" s="3" t="s">
        <v>16449</v>
      </c>
      <c r="B2150" s="5">
        <v>198397</v>
      </c>
      <c r="C2150" s="10"/>
      <c r="D2150" s="11" t="s">
        <v>17854</v>
      </c>
      <c r="E2150" s="197" t="s">
        <v>13</v>
      </c>
      <c r="F2150" s="6"/>
      <c r="G2150" s="6"/>
      <c r="H2150" s="198">
        <v>18602.100000000002</v>
      </c>
      <c r="I2150" s="6" t="s">
        <v>4268</v>
      </c>
      <c r="J2150" s="6"/>
      <c r="K2150" s="197"/>
    </row>
    <row r="2151" spans="1:11" ht="31.5">
      <c r="A2151" s="3" t="s">
        <v>16449</v>
      </c>
      <c r="B2151" s="5">
        <v>198400</v>
      </c>
      <c r="C2151" s="10"/>
      <c r="D2151" s="11" t="s">
        <v>17855</v>
      </c>
      <c r="E2151" s="197"/>
      <c r="F2151" s="6"/>
      <c r="G2151" s="6"/>
      <c r="H2151" s="198"/>
      <c r="I2151" s="6" t="s">
        <v>4268</v>
      </c>
      <c r="J2151" s="6"/>
      <c r="K2151" s="197"/>
    </row>
    <row r="2152" spans="1:11" ht="31.5">
      <c r="A2152" s="3" t="s">
        <v>16449</v>
      </c>
      <c r="B2152" s="5">
        <v>198033</v>
      </c>
      <c r="C2152" s="10"/>
      <c r="D2152" s="11" t="s">
        <v>17856</v>
      </c>
      <c r="E2152" s="197" t="s">
        <v>13</v>
      </c>
      <c r="F2152" s="6"/>
      <c r="G2152" s="6"/>
      <c r="H2152" s="198">
        <v>21908.7</v>
      </c>
      <c r="I2152" s="6" t="s">
        <v>4268</v>
      </c>
      <c r="J2152" s="6"/>
      <c r="K2152" s="197"/>
    </row>
    <row r="2153" spans="1:11" ht="31.5">
      <c r="A2153" s="3" t="s">
        <v>16449</v>
      </c>
      <c r="B2153" s="5">
        <v>198041</v>
      </c>
      <c r="C2153" s="10"/>
      <c r="D2153" s="11" t="s">
        <v>17857</v>
      </c>
      <c r="E2153" s="197"/>
      <c r="F2153" s="6"/>
      <c r="G2153" s="6"/>
      <c r="H2153" s="198"/>
      <c r="I2153" s="6" t="s">
        <v>4268</v>
      </c>
      <c r="J2153" s="6"/>
      <c r="K2153" s="197"/>
    </row>
    <row r="2154" spans="1:11" ht="31.5">
      <c r="A2154" s="3" t="s">
        <v>16449</v>
      </c>
      <c r="B2154" s="5">
        <v>198049</v>
      </c>
      <c r="C2154" s="10"/>
      <c r="D2154" s="11" t="s">
        <v>17858</v>
      </c>
      <c r="E2154" s="197"/>
      <c r="F2154" s="6"/>
      <c r="G2154" s="6"/>
      <c r="H2154" s="198"/>
      <c r="I2154" s="6" t="s">
        <v>4268</v>
      </c>
      <c r="J2154" s="6"/>
      <c r="K2154" s="197"/>
    </row>
    <row r="2155" spans="1:11" ht="31.5">
      <c r="A2155" s="3" t="s">
        <v>16449</v>
      </c>
      <c r="B2155" s="5">
        <v>198121</v>
      </c>
      <c r="C2155" s="10"/>
      <c r="D2155" s="11" t="s">
        <v>17859</v>
      </c>
      <c r="E2155" s="197" t="s">
        <v>13</v>
      </c>
      <c r="F2155" s="6"/>
      <c r="G2155" s="6"/>
      <c r="H2155" s="198">
        <v>25648.7</v>
      </c>
      <c r="I2155" s="6" t="s">
        <v>4268</v>
      </c>
      <c r="J2155" s="6"/>
      <c r="K2155" s="197"/>
    </row>
    <row r="2156" spans="1:11" ht="31.5">
      <c r="A2156" s="3" t="s">
        <v>16449</v>
      </c>
      <c r="B2156" s="5">
        <v>198129</v>
      </c>
      <c r="C2156" s="10"/>
      <c r="D2156" s="11" t="s">
        <v>17860</v>
      </c>
      <c r="E2156" s="197"/>
      <c r="F2156" s="6"/>
      <c r="G2156" s="6"/>
      <c r="H2156" s="198"/>
      <c r="I2156" s="6" t="s">
        <v>4268</v>
      </c>
      <c r="J2156" s="6"/>
      <c r="K2156" s="197"/>
    </row>
    <row r="2157" spans="1:11" ht="31.5">
      <c r="A2157" s="3" t="s">
        <v>16449</v>
      </c>
      <c r="B2157" s="5">
        <v>198137</v>
      </c>
      <c r="C2157" s="10"/>
      <c r="D2157" s="11" t="s">
        <v>17861</v>
      </c>
      <c r="E2157" s="197"/>
      <c r="F2157" s="6"/>
      <c r="G2157" s="6"/>
      <c r="H2157" s="198"/>
      <c r="I2157" s="6" t="s">
        <v>4268</v>
      </c>
      <c r="J2157" s="6"/>
      <c r="K2157" s="197"/>
    </row>
    <row r="2158" spans="1:11" ht="31.5">
      <c r="A2158" s="3" t="s">
        <v>16449</v>
      </c>
      <c r="B2158" s="5">
        <v>198415</v>
      </c>
      <c r="C2158" s="10"/>
      <c r="D2158" s="11" t="s">
        <v>17862</v>
      </c>
      <c r="E2158" s="197" t="s">
        <v>13</v>
      </c>
      <c r="F2158" s="6"/>
      <c r="G2158" s="6"/>
      <c r="H2158" s="198">
        <v>30289.600000000002</v>
      </c>
      <c r="I2158" s="6" t="s">
        <v>4268</v>
      </c>
      <c r="J2158" s="6"/>
      <c r="K2158" s="197"/>
    </row>
    <row r="2159" spans="1:11" ht="31.5">
      <c r="A2159" s="3" t="s">
        <v>16449</v>
      </c>
      <c r="B2159" s="5">
        <v>198418</v>
      </c>
      <c r="C2159" s="10"/>
      <c r="D2159" s="11" t="s">
        <v>17863</v>
      </c>
      <c r="E2159" s="197"/>
      <c r="F2159" s="6"/>
      <c r="G2159" s="6"/>
      <c r="H2159" s="198"/>
      <c r="I2159" s="6" t="s">
        <v>4268</v>
      </c>
      <c r="J2159" s="6"/>
      <c r="K2159" s="197"/>
    </row>
    <row r="2160" spans="1:11">
      <c r="A2160" s="3" t="s">
        <v>16449</v>
      </c>
      <c r="B2160" s="5"/>
      <c r="C2160" s="10"/>
      <c r="D2160" s="11"/>
      <c r="E2160" s="6"/>
      <c r="F2160" s="6"/>
      <c r="G2160" s="6"/>
      <c r="H2160" s="32"/>
      <c r="I2160" s="6"/>
      <c r="J2160" s="6"/>
      <c r="K2160" s="6"/>
    </row>
    <row r="2161" spans="1:11">
      <c r="A2161" s="3" t="s">
        <v>16449</v>
      </c>
      <c r="B2161" s="6"/>
      <c r="C2161" s="11"/>
      <c r="D2161" s="7" t="s">
        <v>17864</v>
      </c>
      <c r="E2161" s="6"/>
      <c r="F2161" s="6"/>
      <c r="G2161" s="6"/>
      <c r="H2161" s="32"/>
      <c r="I2161" s="6"/>
      <c r="J2161" s="6"/>
      <c r="K2161" s="6"/>
    </row>
    <row r="2162" spans="1:11" ht="31.5">
      <c r="A2162" s="3" t="s">
        <v>16449</v>
      </c>
      <c r="B2162" s="5">
        <v>264768</v>
      </c>
      <c r="C2162" s="10"/>
      <c r="D2162" s="11" t="s">
        <v>17865</v>
      </c>
      <c r="E2162" s="6" t="s">
        <v>13</v>
      </c>
      <c r="F2162" s="6"/>
      <c r="G2162" s="6"/>
      <c r="H2162" s="32">
        <v>5562.5499999999993</v>
      </c>
      <c r="I2162" s="6" t="s">
        <v>4268</v>
      </c>
      <c r="J2162" s="6"/>
      <c r="K2162" s="6"/>
    </row>
    <row r="2163" spans="1:11" ht="31.5">
      <c r="A2163" s="3" t="s">
        <v>16449</v>
      </c>
      <c r="B2163" s="5">
        <v>264769</v>
      </c>
      <c r="C2163" s="10"/>
      <c r="D2163" s="11" t="s">
        <v>17866</v>
      </c>
      <c r="E2163" s="6" t="s">
        <v>13</v>
      </c>
      <c r="F2163" s="6"/>
      <c r="G2163" s="6"/>
      <c r="H2163" s="32">
        <v>9094.1999999999989</v>
      </c>
      <c r="I2163" s="6" t="s">
        <v>4268</v>
      </c>
      <c r="J2163" s="6"/>
      <c r="K2163" s="6"/>
    </row>
    <row r="2164" spans="1:11" ht="31.5">
      <c r="A2164" s="3" t="s">
        <v>16449</v>
      </c>
      <c r="B2164" s="5">
        <v>264770</v>
      </c>
      <c r="C2164" s="10"/>
      <c r="D2164" s="11" t="s">
        <v>17867</v>
      </c>
      <c r="E2164" s="6" t="s">
        <v>13</v>
      </c>
      <c r="F2164" s="6"/>
      <c r="G2164" s="6"/>
      <c r="H2164" s="32">
        <v>10172.9</v>
      </c>
      <c r="I2164" s="6" t="s">
        <v>4268</v>
      </c>
      <c r="J2164" s="6"/>
      <c r="K2164" s="6"/>
    </row>
    <row r="2165" spans="1:11" ht="31.5">
      <c r="A2165" s="3" t="s">
        <v>16449</v>
      </c>
      <c r="B2165" s="5">
        <v>264771</v>
      </c>
      <c r="C2165" s="10"/>
      <c r="D2165" s="11" t="s">
        <v>17868</v>
      </c>
      <c r="E2165" s="6" t="s">
        <v>13</v>
      </c>
      <c r="F2165" s="6"/>
      <c r="G2165" s="6"/>
      <c r="H2165" s="32">
        <v>12074.999999999998</v>
      </c>
      <c r="I2165" s="6" t="s">
        <v>4268</v>
      </c>
      <c r="J2165" s="6"/>
      <c r="K2165" s="6"/>
    </row>
    <row r="2166" spans="1:11" ht="31.5">
      <c r="A2166" s="3" t="s">
        <v>16449</v>
      </c>
      <c r="B2166" s="5">
        <v>264772</v>
      </c>
      <c r="C2166" s="10"/>
      <c r="D2166" s="11" t="s">
        <v>17869</v>
      </c>
      <c r="E2166" s="6" t="s">
        <v>13</v>
      </c>
      <c r="F2166" s="6"/>
      <c r="G2166" s="6"/>
      <c r="H2166" s="32">
        <v>13112.3</v>
      </c>
      <c r="I2166" s="6" t="s">
        <v>4268</v>
      </c>
      <c r="J2166" s="6"/>
      <c r="K2166" s="6"/>
    </row>
    <row r="2167" spans="1:11" ht="31.5">
      <c r="A2167" s="3" t="s">
        <v>16449</v>
      </c>
      <c r="B2167" s="5">
        <v>264773</v>
      </c>
      <c r="C2167" s="10"/>
      <c r="D2167" s="11" t="s">
        <v>17870</v>
      </c>
      <c r="E2167" s="6" t="s">
        <v>13</v>
      </c>
      <c r="F2167" s="6"/>
      <c r="G2167" s="6"/>
      <c r="H2167" s="32">
        <v>15375.499999999998</v>
      </c>
      <c r="I2167" s="6" t="s">
        <v>4268</v>
      </c>
      <c r="J2167" s="6"/>
      <c r="K2167" s="6"/>
    </row>
    <row r="2168" spans="1:11" ht="31.5">
      <c r="A2168" s="3" t="s">
        <v>16449</v>
      </c>
      <c r="B2168" s="5">
        <v>264774</v>
      </c>
      <c r="C2168" s="10"/>
      <c r="D2168" s="11" t="s">
        <v>17871</v>
      </c>
      <c r="E2168" s="6" t="s">
        <v>13</v>
      </c>
      <c r="F2168" s="6"/>
      <c r="G2168" s="6"/>
      <c r="H2168" s="32">
        <v>16876.25</v>
      </c>
      <c r="I2168" s="6" t="s">
        <v>4268</v>
      </c>
      <c r="J2168" s="6"/>
      <c r="K2168" s="6"/>
    </row>
    <row r="2169" spans="1:11" ht="31.5">
      <c r="A2169" s="3" t="s">
        <v>16449</v>
      </c>
      <c r="B2169" s="5">
        <v>264775</v>
      </c>
      <c r="C2169" s="10"/>
      <c r="D2169" s="11" t="s">
        <v>17872</v>
      </c>
      <c r="E2169" s="6" t="s">
        <v>13</v>
      </c>
      <c r="F2169" s="6"/>
      <c r="G2169" s="6"/>
      <c r="H2169" s="32">
        <v>19964</v>
      </c>
      <c r="I2169" s="6" t="s">
        <v>4268</v>
      </c>
      <c r="J2169" s="6"/>
      <c r="K2169" s="6"/>
    </row>
    <row r="2170" spans="1:11" ht="31.5">
      <c r="A2170" s="3" t="s">
        <v>16449</v>
      </c>
      <c r="B2170" s="5">
        <v>264776</v>
      </c>
      <c r="C2170" s="10"/>
      <c r="D2170" s="11" t="s">
        <v>17873</v>
      </c>
      <c r="E2170" s="6" t="s">
        <v>13</v>
      </c>
      <c r="F2170" s="6"/>
      <c r="G2170" s="6"/>
      <c r="H2170" s="32">
        <v>24129.3</v>
      </c>
      <c r="I2170" s="6" t="s">
        <v>4268</v>
      </c>
      <c r="J2170" s="6"/>
      <c r="K2170" s="6"/>
    </row>
    <row r="2171" spans="1:11" ht="31.5">
      <c r="A2171" s="3" t="s">
        <v>16449</v>
      </c>
      <c r="B2171" s="5">
        <v>264777</v>
      </c>
      <c r="C2171" s="10"/>
      <c r="D2171" s="11" t="s">
        <v>17874</v>
      </c>
      <c r="E2171" s="6" t="s">
        <v>13</v>
      </c>
      <c r="F2171" s="6"/>
      <c r="G2171" s="6"/>
      <c r="H2171" s="32">
        <v>22542.3</v>
      </c>
      <c r="I2171" s="6" t="s">
        <v>4268</v>
      </c>
      <c r="J2171" s="6"/>
      <c r="K2171" s="6"/>
    </row>
    <row r="2172" spans="1:11" ht="31.5">
      <c r="A2172" s="3" t="s">
        <v>16449</v>
      </c>
      <c r="B2172" s="5">
        <v>264778</v>
      </c>
      <c r="C2172" s="10"/>
      <c r="D2172" s="11" t="s">
        <v>17875</v>
      </c>
      <c r="E2172" s="6" t="s">
        <v>13</v>
      </c>
      <c r="F2172" s="6"/>
      <c r="G2172" s="6"/>
      <c r="H2172" s="32">
        <v>25122.899999999998</v>
      </c>
      <c r="I2172" s="6" t="s">
        <v>4268</v>
      </c>
      <c r="J2172" s="6"/>
      <c r="K2172" s="6"/>
    </row>
    <row r="2173" spans="1:11" ht="31.5">
      <c r="A2173" s="3" t="s">
        <v>16449</v>
      </c>
      <c r="B2173" s="5">
        <v>264779</v>
      </c>
      <c r="C2173" s="10"/>
      <c r="D2173" s="11" t="s">
        <v>17876</v>
      </c>
      <c r="E2173" s="6" t="s">
        <v>13</v>
      </c>
      <c r="F2173" s="6"/>
      <c r="G2173" s="6"/>
      <c r="H2173" s="32">
        <v>27174.499999999996</v>
      </c>
      <c r="I2173" s="6" t="s">
        <v>4268</v>
      </c>
      <c r="J2173" s="6"/>
      <c r="K2173" s="6"/>
    </row>
    <row r="2174" spans="1:11" ht="31.5">
      <c r="A2174" s="3" t="s">
        <v>16449</v>
      </c>
      <c r="B2174" s="5">
        <v>264780</v>
      </c>
      <c r="C2174" s="10"/>
      <c r="D2174" s="11" t="s">
        <v>17877</v>
      </c>
      <c r="E2174" s="6" t="s">
        <v>13</v>
      </c>
      <c r="F2174" s="6"/>
      <c r="G2174" s="6"/>
      <c r="H2174" s="32">
        <v>29605.599999999999</v>
      </c>
      <c r="I2174" s="6" t="s">
        <v>4268</v>
      </c>
      <c r="J2174" s="6"/>
      <c r="K2174" s="6"/>
    </row>
    <row r="2175" spans="1:11" ht="31.5">
      <c r="A2175" s="3" t="s">
        <v>16449</v>
      </c>
      <c r="B2175" s="5">
        <v>264781</v>
      </c>
      <c r="C2175" s="10"/>
      <c r="D2175" s="11" t="s">
        <v>17878</v>
      </c>
      <c r="E2175" s="6" t="s">
        <v>13</v>
      </c>
      <c r="F2175" s="6"/>
      <c r="G2175" s="6"/>
      <c r="H2175" s="32">
        <v>39086.199999999997</v>
      </c>
      <c r="I2175" s="6" t="s">
        <v>4268</v>
      </c>
      <c r="J2175" s="6"/>
      <c r="K2175" s="6"/>
    </row>
    <row r="2176" spans="1:11" ht="31.5">
      <c r="A2176" s="3" t="s">
        <v>16449</v>
      </c>
      <c r="B2176" s="5">
        <v>264782</v>
      </c>
      <c r="C2176" s="10"/>
      <c r="D2176" s="11" t="s">
        <v>17879</v>
      </c>
      <c r="E2176" s="6" t="s">
        <v>13</v>
      </c>
      <c r="F2176" s="6"/>
      <c r="G2176" s="6"/>
      <c r="H2176" s="32">
        <v>4949.5999999999995</v>
      </c>
      <c r="I2176" s="6" t="s">
        <v>4268</v>
      </c>
      <c r="J2176" s="6"/>
      <c r="K2176" s="6"/>
    </row>
    <row r="2177" spans="1:11" ht="31.5">
      <c r="A2177" s="3" t="s">
        <v>16449</v>
      </c>
      <c r="B2177" s="5">
        <v>264783</v>
      </c>
      <c r="C2177" s="10"/>
      <c r="D2177" s="11" t="s">
        <v>17880</v>
      </c>
      <c r="E2177" s="6" t="s">
        <v>13</v>
      </c>
      <c r="F2177" s="6"/>
      <c r="G2177" s="6"/>
      <c r="H2177" s="32">
        <v>8374.2999999999993</v>
      </c>
      <c r="I2177" s="6" t="s">
        <v>4268</v>
      </c>
      <c r="J2177" s="6"/>
      <c r="K2177" s="6"/>
    </row>
    <row r="2178" spans="1:11" ht="31.5">
      <c r="A2178" s="3" t="s">
        <v>16449</v>
      </c>
      <c r="B2178" s="5">
        <v>264784</v>
      </c>
      <c r="C2178" s="10"/>
      <c r="D2178" s="11" t="s">
        <v>17881</v>
      </c>
      <c r="E2178" s="6" t="s">
        <v>13</v>
      </c>
      <c r="F2178" s="6"/>
      <c r="G2178" s="6"/>
      <c r="H2178" s="32">
        <v>9580.65</v>
      </c>
      <c r="I2178" s="6" t="s">
        <v>4268</v>
      </c>
      <c r="J2178" s="6"/>
      <c r="K2178" s="6"/>
    </row>
    <row r="2179" spans="1:11" ht="31.5">
      <c r="A2179" s="3" t="s">
        <v>16449</v>
      </c>
      <c r="B2179" s="5">
        <v>264785</v>
      </c>
      <c r="C2179" s="10"/>
      <c r="D2179" s="11" t="s">
        <v>17882</v>
      </c>
      <c r="E2179" s="6" t="s">
        <v>13</v>
      </c>
      <c r="F2179" s="6"/>
      <c r="G2179" s="6"/>
      <c r="H2179" s="32">
        <v>11061.849999999999</v>
      </c>
      <c r="I2179" s="6" t="s">
        <v>4268</v>
      </c>
      <c r="J2179" s="6"/>
      <c r="K2179" s="6"/>
    </row>
    <row r="2180" spans="1:11" ht="31.5">
      <c r="A2180" s="3" t="s">
        <v>16449</v>
      </c>
      <c r="B2180" s="5">
        <v>264786</v>
      </c>
      <c r="C2180" s="10"/>
      <c r="D2180" s="11" t="s">
        <v>17883</v>
      </c>
      <c r="E2180" s="6" t="s">
        <v>13</v>
      </c>
      <c r="F2180" s="6"/>
      <c r="G2180" s="6"/>
      <c r="H2180" s="32">
        <v>12286.599999999999</v>
      </c>
      <c r="I2180" s="6" t="s">
        <v>4268</v>
      </c>
      <c r="J2180" s="6"/>
      <c r="K2180" s="6"/>
    </row>
    <row r="2181" spans="1:11" ht="31.5">
      <c r="A2181" s="3" t="s">
        <v>16449</v>
      </c>
      <c r="B2181" s="5">
        <v>264787</v>
      </c>
      <c r="C2181" s="10"/>
      <c r="D2181" s="11" t="s">
        <v>17884</v>
      </c>
      <c r="E2181" s="6" t="s">
        <v>13</v>
      </c>
      <c r="F2181" s="6"/>
      <c r="G2181" s="6"/>
      <c r="H2181" s="32">
        <v>14338.199999999999</v>
      </c>
      <c r="I2181" s="6" t="s">
        <v>4268</v>
      </c>
      <c r="J2181" s="6"/>
      <c r="K2181" s="6"/>
    </row>
    <row r="2182" spans="1:11" ht="31.5">
      <c r="A2182" s="3" t="s">
        <v>16449</v>
      </c>
      <c r="B2182" s="5">
        <v>264788</v>
      </c>
      <c r="C2182" s="10"/>
      <c r="D2182" s="11" t="s">
        <v>17885</v>
      </c>
      <c r="E2182" s="6" t="s">
        <v>13</v>
      </c>
      <c r="F2182" s="6"/>
      <c r="G2182" s="6"/>
      <c r="H2182" s="32">
        <v>15734.3</v>
      </c>
      <c r="I2182" s="6" t="s">
        <v>4268</v>
      </c>
      <c r="J2182" s="6"/>
      <c r="K2182" s="6"/>
    </row>
    <row r="2183" spans="1:11" ht="31.5">
      <c r="A2183" s="3" t="s">
        <v>16449</v>
      </c>
      <c r="B2183" s="5">
        <v>264789</v>
      </c>
      <c r="C2183" s="10"/>
      <c r="D2183" s="11" t="s">
        <v>17886</v>
      </c>
      <c r="E2183" s="6" t="s">
        <v>13</v>
      </c>
      <c r="F2183" s="6"/>
      <c r="G2183" s="6"/>
      <c r="H2183" s="32">
        <v>19414.3</v>
      </c>
      <c r="I2183" s="6" t="s">
        <v>4268</v>
      </c>
      <c r="J2183" s="6"/>
      <c r="K2183" s="6"/>
    </row>
    <row r="2184" spans="1:11" ht="31.5">
      <c r="A2184" s="3" t="s">
        <v>16449</v>
      </c>
      <c r="B2184" s="5">
        <v>264790</v>
      </c>
      <c r="C2184" s="10"/>
      <c r="D2184" s="11" t="s">
        <v>17887</v>
      </c>
      <c r="E2184" s="6" t="s">
        <v>13</v>
      </c>
      <c r="F2184" s="6"/>
      <c r="G2184" s="6"/>
      <c r="H2184" s="32">
        <v>22988.5</v>
      </c>
      <c r="I2184" s="6" t="s">
        <v>4268</v>
      </c>
      <c r="J2184" s="6"/>
      <c r="K2184" s="6"/>
    </row>
    <row r="2185" spans="1:11" ht="31.5">
      <c r="A2185" s="3" t="s">
        <v>16449</v>
      </c>
      <c r="B2185" s="5">
        <v>264791</v>
      </c>
      <c r="C2185" s="10"/>
      <c r="D2185" s="11" t="s">
        <v>17888</v>
      </c>
      <c r="E2185" s="6" t="s">
        <v>13</v>
      </c>
      <c r="F2185" s="6"/>
      <c r="G2185" s="6"/>
      <c r="H2185" s="32">
        <v>21908.649999999998</v>
      </c>
      <c r="I2185" s="6" t="s">
        <v>4268</v>
      </c>
      <c r="J2185" s="6"/>
      <c r="K2185" s="6"/>
    </row>
    <row r="2186" spans="1:11" ht="31.5">
      <c r="A2186" s="3" t="s">
        <v>16449</v>
      </c>
      <c r="B2186" s="5">
        <v>264792</v>
      </c>
      <c r="C2186" s="10"/>
      <c r="D2186" s="11" t="s">
        <v>17889</v>
      </c>
      <c r="E2186" s="6" t="s">
        <v>13</v>
      </c>
      <c r="F2186" s="6"/>
      <c r="G2186" s="6"/>
      <c r="H2186" s="32">
        <v>23241.5</v>
      </c>
      <c r="I2186" s="6" t="s">
        <v>4268</v>
      </c>
      <c r="J2186" s="6"/>
      <c r="K2186" s="6"/>
    </row>
    <row r="2187" spans="1:11" ht="31.5">
      <c r="A2187" s="3" t="s">
        <v>16449</v>
      </c>
      <c r="B2187" s="5">
        <v>264793</v>
      </c>
      <c r="C2187" s="10"/>
      <c r="D2187" s="11" t="s">
        <v>17890</v>
      </c>
      <c r="E2187" s="6" t="s">
        <v>13</v>
      </c>
      <c r="F2187" s="6"/>
      <c r="G2187" s="6"/>
      <c r="H2187" s="32">
        <v>26032.55</v>
      </c>
      <c r="I2187" s="6" t="s">
        <v>4268</v>
      </c>
      <c r="J2187" s="6"/>
      <c r="K2187" s="6"/>
    </row>
    <row r="2188" spans="1:11" ht="31.5">
      <c r="A2188" s="3" t="s">
        <v>16449</v>
      </c>
      <c r="B2188" s="5">
        <v>264794</v>
      </c>
      <c r="C2188" s="10"/>
      <c r="D2188" s="11" t="s">
        <v>17891</v>
      </c>
      <c r="E2188" s="6" t="s">
        <v>13</v>
      </c>
      <c r="F2188" s="6"/>
      <c r="G2188" s="6"/>
      <c r="H2188" s="32">
        <v>28401.55</v>
      </c>
      <c r="I2188" s="6" t="s">
        <v>4268</v>
      </c>
      <c r="J2188" s="6"/>
      <c r="K2188" s="6"/>
    </row>
    <row r="2189" spans="1:11" ht="31.5">
      <c r="A2189" s="3" t="s">
        <v>16449</v>
      </c>
      <c r="B2189" s="5">
        <v>264795</v>
      </c>
      <c r="C2189" s="10"/>
      <c r="D2189" s="11" t="s">
        <v>17892</v>
      </c>
      <c r="E2189" s="6" t="s">
        <v>13</v>
      </c>
      <c r="F2189" s="6"/>
      <c r="G2189" s="6"/>
      <c r="H2189" s="32">
        <v>36800</v>
      </c>
      <c r="I2189" s="6" t="s">
        <v>4268</v>
      </c>
      <c r="J2189" s="6"/>
      <c r="K2189" s="6"/>
    </row>
    <row r="2190" spans="1:11" ht="31.5">
      <c r="A2190" s="3" t="s">
        <v>16449</v>
      </c>
      <c r="B2190" s="5">
        <v>511974</v>
      </c>
      <c r="C2190" s="10"/>
      <c r="D2190" s="11" t="s">
        <v>17893</v>
      </c>
      <c r="E2190" s="6" t="s">
        <v>13</v>
      </c>
      <c r="F2190" s="6"/>
      <c r="G2190" s="6"/>
      <c r="H2190" s="32">
        <v>45887.299999999996</v>
      </c>
      <c r="I2190" s="6" t="s">
        <v>4268</v>
      </c>
      <c r="J2190" s="6"/>
      <c r="K2190" s="6"/>
    </row>
    <row r="2191" spans="1:11" ht="31.5">
      <c r="A2191" s="3" t="s">
        <v>16449</v>
      </c>
      <c r="B2191" s="5">
        <v>511975</v>
      </c>
      <c r="C2191" s="10"/>
      <c r="D2191" s="11" t="s">
        <v>17894</v>
      </c>
      <c r="E2191" s="6" t="s">
        <v>13</v>
      </c>
      <c r="F2191" s="6"/>
      <c r="G2191" s="6"/>
      <c r="H2191" s="32">
        <v>47115.5</v>
      </c>
      <c r="I2191" s="6" t="s">
        <v>4268</v>
      </c>
      <c r="J2191" s="6"/>
      <c r="K2191" s="6"/>
    </row>
    <row r="2192" spans="1:11" ht="31.5">
      <c r="A2192" s="3" t="s">
        <v>16449</v>
      </c>
      <c r="B2192" s="5">
        <v>511976</v>
      </c>
      <c r="C2192" s="10"/>
      <c r="D2192" s="11" t="s">
        <v>17895</v>
      </c>
      <c r="E2192" s="6" t="s">
        <v>13</v>
      </c>
      <c r="F2192" s="6"/>
      <c r="G2192" s="6"/>
      <c r="H2192" s="32">
        <v>49494.85</v>
      </c>
      <c r="I2192" s="6" t="s">
        <v>4268</v>
      </c>
      <c r="J2192" s="6"/>
      <c r="K2192" s="6"/>
    </row>
    <row r="2193" spans="1:11" ht="31.5">
      <c r="A2193" s="3" t="s">
        <v>16449</v>
      </c>
      <c r="B2193" s="5">
        <v>511977</v>
      </c>
      <c r="C2193" s="10"/>
      <c r="D2193" s="11" t="s">
        <v>17896</v>
      </c>
      <c r="E2193" s="6" t="s">
        <v>13</v>
      </c>
      <c r="F2193" s="6"/>
      <c r="G2193" s="6"/>
      <c r="H2193" s="32">
        <v>50665.549999999996</v>
      </c>
      <c r="I2193" s="6" t="s">
        <v>4268</v>
      </c>
      <c r="J2193" s="6"/>
      <c r="K2193" s="6"/>
    </row>
    <row r="2194" spans="1:11" ht="31.5">
      <c r="A2194" s="3" t="s">
        <v>16449</v>
      </c>
      <c r="B2194" s="5">
        <v>511978</v>
      </c>
      <c r="C2194" s="10"/>
      <c r="D2194" s="11" t="s">
        <v>17897</v>
      </c>
      <c r="E2194" s="6" t="s">
        <v>13</v>
      </c>
      <c r="F2194" s="6"/>
      <c r="G2194" s="6"/>
      <c r="H2194" s="32">
        <v>59620.6</v>
      </c>
      <c r="I2194" s="6" t="s">
        <v>4268</v>
      </c>
      <c r="J2194" s="6"/>
      <c r="K2194" s="6"/>
    </row>
    <row r="2195" spans="1:11" ht="31.5">
      <c r="A2195" s="3" t="s">
        <v>16449</v>
      </c>
      <c r="B2195" s="5">
        <v>511979</v>
      </c>
      <c r="C2195" s="10"/>
      <c r="D2195" s="11" t="s">
        <v>17898</v>
      </c>
      <c r="E2195" s="6" t="s">
        <v>13</v>
      </c>
      <c r="F2195" s="6"/>
      <c r="G2195" s="6"/>
      <c r="H2195" s="32">
        <v>61132.85</v>
      </c>
      <c r="I2195" s="6" t="s">
        <v>4268</v>
      </c>
      <c r="J2195" s="6"/>
      <c r="K2195" s="6"/>
    </row>
    <row r="2196" spans="1:11" ht="31.5">
      <c r="A2196" s="3" t="s">
        <v>16449</v>
      </c>
      <c r="B2196" s="5">
        <v>511980</v>
      </c>
      <c r="C2196" s="10"/>
      <c r="D2196" s="11" t="s">
        <v>17899</v>
      </c>
      <c r="E2196" s="6" t="s">
        <v>13</v>
      </c>
      <c r="F2196" s="6"/>
      <c r="G2196" s="6"/>
      <c r="H2196" s="32">
        <v>65759.299999999988</v>
      </c>
      <c r="I2196" s="6" t="s">
        <v>4268</v>
      </c>
      <c r="J2196" s="6"/>
      <c r="K2196" s="6"/>
    </row>
    <row r="2197" spans="1:11" ht="31.5">
      <c r="A2197" s="3" t="s">
        <v>16449</v>
      </c>
      <c r="B2197" s="5">
        <v>511981</v>
      </c>
      <c r="C2197" s="10"/>
      <c r="D2197" s="11" t="s">
        <v>17900</v>
      </c>
      <c r="E2197" s="6" t="s">
        <v>13</v>
      </c>
      <c r="F2197" s="6"/>
      <c r="G2197" s="6"/>
      <c r="H2197" s="32">
        <v>65759.299999999988</v>
      </c>
      <c r="I2197" s="6" t="s">
        <v>4268</v>
      </c>
      <c r="J2197" s="6"/>
      <c r="K2197" s="6"/>
    </row>
    <row r="2198" spans="1:11">
      <c r="A2198" s="3" t="s">
        <v>16449</v>
      </c>
      <c r="B2198" s="5"/>
      <c r="C2198" s="10"/>
      <c r="D2198" s="11"/>
      <c r="E2198" s="6"/>
      <c r="F2198" s="6"/>
      <c r="G2198" s="6"/>
      <c r="H2198" s="32"/>
      <c r="I2198" s="6"/>
      <c r="J2198" s="6"/>
      <c r="K2198" s="6"/>
    </row>
    <row r="2199" spans="1:11">
      <c r="A2199" s="3" t="s">
        <v>16449</v>
      </c>
      <c r="B2199" s="19"/>
      <c r="C2199" s="8"/>
      <c r="D2199" s="7" t="s">
        <v>17901</v>
      </c>
      <c r="E2199" s="19"/>
      <c r="F2199" s="19"/>
      <c r="G2199" s="19"/>
      <c r="H2199" s="38"/>
      <c r="I2199" s="19"/>
      <c r="J2199" s="6"/>
      <c r="K2199" s="19"/>
    </row>
    <row r="2200" spans="1:11" ht="31.5">
      <c r="A2200" s="3" t="s">
        <v>16449</v>
      </c>
      <c r="B2200" s="20" t="s">
        <v>17902</v>
      </c>
      <c r="C2200" s="9"/>
      <c r="D2200" s="8" t="s">
        <v>17903</v>
      </c>
      <c r="E2200" s="19" t="s">
        <v>13</v>
      </c>
      <c r="F2200" s="19"/>
      <c r="G2200" s="19"/>
      <c r="H2200" s="38">
        <v>2395.4499999999998</v>
      </c>
      <c r="I2200" s="19" t="s">
        <v>4268</v>
      </c>
      <c r="J2200" s="6"/>
      <c r="K2200" s="19"/>
    </row>
    <row r="2201" spans="1:11" ht="31.5">
      <c r="A2201" s="3" t="s">
        <v>16449</v>
      </c>
      <c r="B2201" s="20" t="s">
        <v>17904</v>
      </c>
      <c r="C2201" s="9"/>
      <c r="D2201" s="8" t="s">
        <v>17905</v>
      </c>
      <c r="E2201" s="19" t="s">
        <v>13</v>
      </c>
      <c r="F2201" s="19"/>
      <c r="G2201" s="19"/>
      <c r="H2201" s="38">
        <v>3045.2</v>
      </c>
      <c r="I2201" s="19" t="s">
        <v>4268</v>
      </c>
      <c r="J2201" s="6"/>
      <c r="K2201" s="19"/>
    </row>
    <row r="2202" spans="1:11" ht="31.5">
      <c r="A2202" s="3" t="s">
        <v>16449</v>
      </c>
      <c r="B2202" s="20" t="s">
        <v>17906</v>
      </c>
      <c r="C2202" s="9"/>
      <c r="D2202" s="8" t="s">
        <v>17907</v>
      </c>
      <c r="E2202" s="19" t="s">
        <v>13</v>
      </c>
      <c r="F2202" s="19"/>
      <c r="G2202" s="19"/>
      <c r="H2202" s="38">
        <v>4080.2</v>
      </c>
      <c r="I2202" s="19" t="s">
        <v>4268</v>
      </c>
      <c r="J2202" s="6"/>
      <c r="K2202" s="19"/>
    </row>
    <row r="2203" spans="1:11" ht="31.5">
      <c r="A2203" s="3" t="s">
        <v>16449</v>
      </c>
      <c r="B2203" s="20" t="s">
        <v>17908</v>
      </c>
      <c r="C2203" s="9"/>
      <c r="D2203" s="8" t="s">
        <v>17909</v>
      </c>
      <c r="E2203" s="19" t="s">
        <v>13</v>
      </c>
      <c r="F2203" s="19"/>
      <c r="G2203" s="19"/>
      <c r="H2203" s="38">
        <v>4503.3999999999996</v>
      </c>
      <c r="I2203" s="19" t="s">
        <v>4268</v>
      </c>
      <c r="J2203" s="6"/>
      <c r="K2203" s="19"/>
    </row>
    <row r="2204" spans="1:11" ht="31.5">
      <c r="A2204" s="3" t="s">
        <v>16449</v>
      </c>
      <c r="B2204" s="20" t="s">
        <v>17910</v>
      </c>
      <c r="C2204" s="9"/>
      <c r="D2204" s="8" t="s">
        <v>17911</v>
      </c>
      <c r="E2204" s="19" t="s">
        <v>13</v>
      </c>
      <c r="F2204" s="19"/>
      <c r="G2204" s="19"/>
      <c r="H2204" s="38">
        <v>7124.2499999999991</v>
      </c>
      <c r="I2204" s="19" t="s">
        <v>4268</v>
      </c>
      <c r="J2204" s="6"/>
      <c r="K2204" s="19"/>
    </row>
    <row r="2205" spans="1:11" ht="31.5">
      <c r="A2205" s="3" t="s">
        <v>16449</v>
      </c>
      <c r="B2205" s="20" t="s">
        <v>17912</v>
      </c>
      <c r="C2205" s="9"/>
      <c r="D2205" s="8" t="s">
        <v>17913</v>
      </c>
      <c r="E2205" s="19" t="s">
        <v>13</v>
      </c>
      <c r="F2205" s="19"/>
      <c r="G2205" s="19"/>
      <c r="H2205" s="38">
        <v>8807.8499999999985</v>
      </c>
      <c r="I2205" s="19" t="s">
        <v>4268</v>
      </c>
      <c r="J2205" s="6"/>
      <c r="K2205" s="19"/>
    </row>
    <row r="2206" spans="1:11" ht="31.5">
      <c r="A2206" s="3" t="s">
        <v>16449</v>
      </c>
      <c r="B2206" s="20" t="s">
        <v>17914</v>
      </c>
      <c r="C2206" s="9"/>
      <c r="D2206" s="8" t="s">
        <v>17915</v>
      </c>
      <c r="E2206" s="19" t="s">
        <v>13</v>
      </c>
      <c r="F2206" s="19"/>
      <c r="G2206" s="19"/>
      <c r="H2206" s="38">
        <v>15970.05</v>
      </c>
      <c r="I2206" s="19" t="s">
        <v>4268</v>
      </c>
      <c r="J2206" s="6"/>
      <c r="K2206" s="19"/>
    </row>
    <row r="2207" spans="1:11" ht="31.5">
      <c r="A2207" s="3" t="s">
        <v>16449</v>
      </c>
      <c r="B2207" s="20" t="s">
        <v>17916</v>
      </c>
      <c r="C2207" s="9"/>
      <c r="D2207" s="8" t="s">
        <v>17917</v>
      </c>
      <c r="E2207" s="19" t="s">
        <v>13</v>
      </c>
      <c r="F2207" s="19"/>
      <c r="G2207" s="19"/>
      <c r="H2207" s="38">
        <v>3045.2</v>
      </c>
      <c r="I2207" s="19" t="s">
        <v>4268</v>
      </c>
      <c r="J2207" s="6"/>
      <c r="K2207" s="19"/>
    </row>
    <row r="2208" spans="1:11" ht="31.5">
      <c r="A2208" s="3" t="s">
        <v>16449</v>
      </c>
      <c r="B2208" s="20" t="s">
        <v>17918</v>
      </c>
      <c r="C2208" s="9"/>
      <c r="D2208" s="8" t="s">
        <v>17919</v>
      </c>
      <c r="E2208" s="19" t="s">
        <v>13</v>
      </c>
      <c r="F2208" s="19"/>
      <c r="G2208" s="19"/>
      <c r="H2208" s="38">
        <v>4080.2</v>
      </c>
      <c r="I2208" s="19" t="s">
        <v>4268</v>
      </c>
      <c r="J2208" s="6"/>
      <c r="K2208" s="19"/>
    </row>
    <row r="2209" spans="1:11" ht="31.5">
      <c r="A2209" s="3" t="s">
        <v>16449</v>
      </c>
      <c r="B2209" s="20" t="s">
        <v>17920</v>
      </c>
      <c r="C2209" s="9"/>
      <c r="D2209" s="8" t="s">
        <v>17921</v>
      </c>
      <c r="E2209" s="19" t="s">
        <v>13</v>
      </c>
      <c r="F2209" s="19"/>
      <c r="G2209" s="19"/>
      <c r="H2209" s="38">
        <v>4503.3999999999996</v>
      </c>
      <c r="I2209" s="19" t="s">
        <v>4268</v>
      </c>
      <c r="J2209" s="6"/>
      <c r="K2209" s="19"/>
    </row>
    <row r="2210" spans="1:11" ht="31.5">
      <c r="A2210" s="3" t="s">
        <v>16449</v>
      </c>
      <c r="B2210" s="20" t="s">
        <v>17922</v>
      </c>
      <c r="C2210" s="9"/>
      <c r="D2210" s="8" t="s">
        <v>17923</v>
      </c>
      <c r="E2210" s="19" t="s">
        <v>13</v>
      </c>
      <c r="F2210" s="19"/>
      <c r="G2210" s="19"/>
      <c r="H2210" s="38">
        <v>7124.2499999999991</v>
      </c>
      <c r="I2210" s="19" t="s">
        <v>4268</v>
      </c>
      <c r="J2210" s="6"/>
      <c r="K2210" s="19"/>
    </row>
    <row r="2211" spans="1:11" ht="31.5">
      <c r="A2211" s="3" t="s">
        <v>16449</v>
      </c>
      <c r="B2211" s="20" t="s">
        <v>17924</v>
      </c>
      <c r="C2211" s="9"/>
      <c r="D2211" s="8" t="s">
        <v>17925</v>
      </c>
      <c r="E2211" s="19" t="s">
        <v>13</v>
      </c>
      <c r="F2211" s="19"/>
      <c r="G2211" s="19"/>
      <c r="H2211" s="38">
        <v>8807.8499999999985</v>
      </c>
      <c r="I2211" s="19" t="s">
        <v>4268</v>
      </c>
      <c r="J2211" s="6"/>
      <c r="K2211" s="19"/>
    </row>
    <row r="2212" spans="1:11" ht="31.5">
      <c r="A2212" s="3" t="s">
        <v>16449</v>
      </c>
      <c r="B2212" s="20" t="s">
        <v>17926</v>
      </c>
      <c r="C2212" s="9"/>
      <c r="D2212" s="8" t="s">
        <v>17927</v>
      </c>
      <c r="E2212" s="19" t="s">
        <v>13</v>
      </c>
      <c r="F2212" s="19"/>
      <c r="G2212" s="19"/>
      <c r="H2212" s="38">
        <v>15970.05</v>
      </c>
      <c r="I2212" s="19" t="s">
        <v>4268</v>
      </c>
      <c r="J2212" s="6"/>
      <c r="K2212" s="19"/>
    </row>
  </sheetData>
  <autoFilter ref="A2:L5" xr:uid="{677B3BEC-9316-4660-934A-3F1812C34E3B}"/>
  <mergeCells count="524">
    <mergeCell ref="E985:E989"/>
    <mergeCell ref="H985:H989"/>
    <mergeCell ref="I985:I989"/>
    <mergeCell ref="E1004:E1012"/>
    <mergeCell ref="H1004:H1012"/>
    <mergeCell ref="I1004:I1012"/>
    <mergeCell ref="K1004:K1012"/>
    <mergeCell ref="E1013:E1017"/>
    <mergeCell ref="H1013:H1017"/>
    <mergeCell ref="I1013:I1017"/>
    <mergeCell ref="K1013:K1017"/>
    <mergeCell ref="K985:K989"/>
    <mergeCell ref="E990:E998"/>
    <mergeCell ref="H990:H998"/>
    <mergeCell ref="I990:I998"/>
    <mergeCell ref="K990:K998"/>
    <mergeCell ref="E999:E1003"/>
    <mergeCell ref="H999:H1003"/>
    <mergeCell ref="I999:I1003"/>
    <mergeCell ref="K999:K1003"/>
    <mergeCell ref="E1032:E1040"/>
    <mergeCell ref="H1032:H1040"/>
    <mergeCell ref="I1032:I1040"/>
    <mergeCell ref="K1032:K1040"/>
    <mergeCell ref="E1042:E1046"/>
    <mergeCell ref="H1042:H1046"/>
    <mergeCell ref="I1042:I1046"/>
    <mergeCell ref="K1042:K1046"/>
    <mergeCell ref="E1018:E1026"/>
    <mergeCell ref="H1018:H1026"/>
    <mergeCell ref="I1018:I1026"/>
    <mergeCell ref="K1018:K1026"/>
    <mergeCell ref="E1027:E1031"/>
    <mergeCell ref="H1027:H1031"/>
    <mergeCell ref="I1027:I1031"/>
    <mergeCell ref="K1027:K1031"/>
    <mergeCell ref="E1061:E1069"/>
    <mergeCell ref="H1061:H1069"/>
    <mergeCell ref="I1061:I1069"/>
    <mergeCell ref="K1061:K1069"/>
    <mergeCell ref="E1070:E1074"/>
    <mergeCell ref="H1070:H1074"/>
    <mergeCell ref="I1070:I1074"/>
    <mergeCell ref="K1070:K1074"/>
    <mergeCell ref="E1047:E1055"/>
    <mergeCell ref="H1047:H1055"/>
    <mergeCell ref="I1047:I1055"/>
    <mergeCell ref="K1047:K1055"/>
    <mergeCell ref="E1056:E1060"/>
    <mergeCell ref="H1056:H1060"/>
    <mergeCell ref="I1056:I1060"/>
    <mergeCell ref="K1056:K1060"/>
    <mergeCell ref="E1089:E1097"/>
    <mergeCell ref="H1089:H1097"/>
    <mergeCell ref="I1089:I1097"/>
    <mergeCell ref="K1089:K1097"/>
    <mergeCell ref="E1100:E1101"/>
    <mergeCell ref="H1100:H1101"/>
    <mergeCell ref="K1100:K1101"/>
    <mergeCell ref="E1075:E1083"/>
    <mergeCell ref="H1075:H1083"/>
    <mergeCell ref="I1075:I1083"/>
    <mergeCell ref="K1075:K1083"/>
    <mergeCell ref="E1084:E1088"/>
    <mergeCell ref="H1084:H1088"/>
    <mergeCell ref="I1084:I1088"/>
    <mergeCell ref="K1084:K1088"/>
    <mergeCell ref="E1106:E1107"/>
    <mergeCell ref="H1106:H1107"/>
    <mergeCell ref="K1106:K1107"/>
    <mergeCell ref="E1108:E1109"/>
    <mergeCell ref="H1108:H1109"/>
    <mergeCell ref="K1108:K1109"/>
    <mergeCell ref="E1102:E1103"/>
    <mergeCell ref="H1102:H1103"/>
    <mergeCell ref="K1102:K1103"/>
    <mergeCell ref="E1104:E1105"/>
    <mergeCell ref="H1104:H1105"/>
    <mergeCell ref="K1104:K1105"/>
    <mergeCell ref="E1114:E1115"/>
    <mergeCell ref="H1114:H1115"/>
    <mergeCell ref="K1114:K1115"/>
    <mergeCell ref="E1116:E1117"/>
    <mergeCell ref="H1116:H1117"/>
    <mergeCell ref="I1116:I1117"/>
    <mergeCell ref="K1116:K1117"/>
    <mergeCell ref="E1110:E1111"/>
    <mergeCell ref="H1110:H1111"/>
    <mergeCell ref="K1110:K1111"/>
    <mergeCell ref="E1112:E1113"/>
    <mergeCell ref="H1112:H1113"/>
    <mergeCell ref="K1112:K1113"/>
    <mergeCell ref="E1514:E1522"/>
    <mergeCell ref="H1514:H1522"/>
    <mergeCell ref="K1514:K1522"/>
    <mergeCell ref="E1524:E1525"/>
    <mergeCell ref="H1524:H1525"/>
    <mergeCell ref="K1524:K1525"/>
    <mergeCell ref="E1502:E1504"/>
    <mergeCell ref="H1502:H1504"/>
    <mergeCell ref="K1502:K1504"/>
    <mergeCell ref="E1506:E1513"/>
    <mergeCell ref="H1506:H1513"/>
    <mergeCell ref="K1506:K1513"/>
    <mergeCell ref="E1542:E1549"/>
    <mergeCell ref="H1542:H1549"/>
    <mergeCell ref="K1542:K1549"/>
    <mergeCell ref="E1550:E1557"/>
    <mergeCell ref="H1550:H1557"/>
    <mergeCell ref="K1550:K1557"/>
    <mergeCell ref="E1526:E1537"/>
    <mergeCell ref="H1526:H1537"/>
    <mergeCell ref="K1526:K1537"/>
    <mergeCell ref="E1538:E1541"/>
    <mergeCell ref="H1538:H1541"/>
    <mergeCell ref="K1538:K1541"/>
    <mergeCell ref="E1570:E1579"/>
    <mergeCell ref="H1570:H1579"/>
    <mergeCell ref="K1570:K1579"/>
    <mergeCell ref="E1580:E1582"/>
    <mergeCell ref="H1580:H1582"/>
    <mergeCell ref="K1580:K1582"/>
    <mergeCell ref="E1559:E1564"/>
    <mergeCell ref="H1559:H1564"/>
    <mergeCell ref="K1559:K1564"/>
    <mergeCell ref="E1565:E1569"/>
    <mergeCell ref="H1565:H1569"/>
    <mergeCell ref="K1565:K1569"/>
    <mergeCell ref="E1592:E1599"/>
    <mergeCell ref="H1592:H1599"/>
    <mergeCell ref="K1592:K1599"/>
    <mergeCell ref="E1600:E1602"/>
    <mergeCell ref="H1600:H1602"/>
    <mergeCell ref="K1600:K1602"/>
    <mergeCell ref="E1583:E1584"/>
    <mergeCell ref="H1583:H1584"/>
    <mergeCell ref="K1583:K1584"/>
    <mergeCell ref="E1585:E1591"/>
    <mergeCell ref="H1585:H1591"/>
    <mergeCell ref="K1585:K1591"/>
    <mergeCell ref="E1621:E1624"/>
    <mergeCell ref="H1621:H1624"/>
    <mergeCell ref="K1621:K1624"/>
    <mergeCell ref="E1625:E1626"/>
    <mergeCell ref="H1625:H1626"/>
    <mergeCell ref="K1625:K1626"/>
    <mergeCell ref="E1603:E1613"/>
    <mergeCell ref="H1603:H1613"/>
    <mergeCell ref="K1603:K1613"/>
    <mergeCell ref="E1614:E1619"/>
    <mergeCell ref="H1614:H1619"/>
    <mergeCell ref="K1614:K1619"/>
    <mergeCell ref="E1634:E1636"/>
    <mergeCell ref="H1634:H1636"/>
    <mergeCell ref="K1634:K1636"/>
    <mergeCell ref="E1637:E1639"/>
    <mergeCell ref="H1637:H1639"/>
    <mergeCell ref="K1637:K1639"/>
    <mergeCell ref="E1627:E1629"/>
    <mergeCell ref="H1627:H1629"/>
    <mergeCell ref="K1627:K1629"/>
    <mergeCell ref="E1630:E1633"/>
    <mergeCell ref="H1630:H1633"/>
    <mergeCell ref="K1630:K1633"/>
    <mergeCell ref="E1650:E1658"/>
    <mergeCell ref="H1650:H1658"/>
    <mergeCell ref="K1650:K1658"/>
    <mergeCell ref="E1659:E1666"/>
    <mergeCell ref="H1659:H1666"/>
    <mergeCell ref="K1659:K1666"/>
    <mergeCell ref="E1640:E1641"/>
    <mergeCell ref="H1640:H1641"/>
    <mergeCell ref="K1640:K1641"/>
    <mergeCell ref="E1642:E1649"/>
    <mergeCell ref="H1642:H1649"/>
    <mergeCell ref="K1642:K1649"/>
    <mergeCell ref="E1688:E1694"/>
    <mergeCell ref="H1688:H1694"/>
    <mergeCell ref="K1688:K1694"/>
    <mergeCell ref="E1695:E1700"/>
    <mergeCell ref="H1695:H1700"/>
    <mergeCell ref="K1695:K1700"/>
    <mergeCell ref="E1667:E1675"/>
    <mergeCell ref="H1667:H1675"/>
    <mergeCell ref="K1667:K1675"/>
    <mergeCell ref="E1676:E1687"/>
    <mergeCell ref="H1676:H1687"/>
    <mergeCell ref="K1676:K1687"/>
    <mergeCell ref="E1708:E1716"/>
    <mergeCell ref="H1708:H1716"/>
    <mergeCell ref="K1708:K1716"/>
    <mergeCell ref="E1717:E1721"/>
    <mergeCell ref="H1717:H1721"/>
    <mergeCell ref="K1717:K1721"/>
    <mergeCell ref="E1701:E1703"/>
    <mergeCell ref="H1701:H1703"/>
    <mergeCell ref="K1701:K1703"/>
    <mergeCell ref="E1704:E1707"/>
    <mergeCell ref="H1704:H1707"/>
    <mergeCell ref="K1704:K1707"/>
    <mergeCell ref="E1736:E1738"/>
    <mergeCell ref="H1736:H1738"/>
    <mergeCell ref="K1736:K1738"/>
    <mergeCell ref="E1739:E1746"/>
    <mergeCell ref="H1739:H1746"/>
    <mergeCell ref="K1739:K1746"/>
    <mergeCell ref="E1722:E1727"/>
    <mergeCell ref="H1722:H1727"/>
    <mergeCell ref="K1722:K1727"/>
    <mergeCell ref="E1728:E1735"/>
    <mergeCell ref="H1728:H1735"/>
    <mergeCell ref="K1728:K1735"/>
    <mergeCell ref="E1759:E1768"/>
    <mergeCell ref="H1759:H1768"/>
    <mergeCell ref="K1759:K1768"/>
    <mergeCell ref="E1770:E1777"/>
    <mergeCell ref="H1770:H1777"/>
    <mergeCell ref="K1770:K1777"/>
    <mergeCell ref="E1747:E1750"/>
    <mergeCell ref="H1747:H1750"/>
    <mergeCell ref="K1747:K1750"/>
    <mergeCell ref="E1751:E1758"/>
    <mergeCell ref="H1751:H1758"/>
    <mergeCell ref="K1751:K1758"/>
    <mergeCell ref="E1801:E1803"/>
    <mergeCell ref="H1801:H1803"/>
    <mergeCell ref="K1801:K1803"/>
    <mergeCell ref="E1804:E1806"/>
    <mergeCell ref="H1804:H1806"/>
    <mergeCell ref="K1804:K1806"/>
    <mergeCell ref="E1778:E1789"/>
    <mergeCell ref="H1778:H1789"/>
    <mergeCell ref="K1778:K1789"/>
    <mergeCell ref="E1790:E1799"/>
    <mergeCell ref="H1790:H1799"/>
    <mergeCell ref="K1790:K1799"/>
    <mergeCell ref="E1812:E1813"/>
    <mergeCell ref="H1812:H1813"/>
    <mergeCell ref="K1812:K1813"/>
    <mergeCell ref="E1814:E1817"/>
    <mergeCell ref="H1814:H1817"/>
    <mergeCell ref="K1814:K1817"/>
    <mergeCell ref="E1807:E1808"/>
    <mergeCell ref="H1807:H1808"/>
    <mergeCell ref="K1807:K1808"/>
    <mergeCell ref="E1809:E1810"/>
    <mergeCell ref="H1809:H1810"/>
    <mergeCell ref="K1809:K1810"/>
    <mergeCell ref="E1825:E1827"/>
    <mergeCell ref="H1825:H1827"/>
    <mergeCell ref="K1825:K1827"/>
    <mergeCell ref="E1828:E1832"/>
    <mergeCell ref="H1828:H1832"/>
    <mergeCell ref="K1828:K1832"/>
    <mergeCell ref="E1818:E1821"/>
    <mergeCell ref="H1818:H1821"/>
    <mergeCell ref="K1818:K1821"/>
    <mergeCell ref="E1822:E1824"/>
    <mergeCell ref="H1822:H1824"/>
    <mergeCell ref="K1822:K1824"/>
    <mergeCell ref="E1839:E1849"/>
    <mergeCell ref="H1839:H1849"/>
    <mergeCell ref="K1839:K1849"/>
    <mergeCell ref="E1850:E1852"/>
    <mergeCell ref="H1850:H1852"/>
    <mergeCell ref="K1850:K1852"/>
    <mergeCell ref="E1834:E1836"/>
    <mergeCell ref="H1834:H1836"/>
    <mergeCell ref="K1834:K1836"/>
    <mergeCell ref="E1837:E1838"/>
    <mergeCell ref="H1837:H1838"/>
    <mergeCell ref="K1837:K1838"/>
    <mergeCell ref="E1859:E1861"/>
    <mergeCell ref="H1859:H1861"/>
    <mergeCell ref="K1859:K1861"/>
    <mergeCell ref="E1862:E1869"/>
    <mergeCell ref="H1862:H1869"/>
    <mergeCell ref="K1862:K1869"/>
    <mergeCell ref="E1853:E1854"/>
    <mergeCell ref="H1853:H1854"/>
    <mergeCell ref="K1853:K1854"/>
    <mergeCell ref="E1855:E1858"/>
    <mergeCell ref="H1855:H1858"/>
    <mergeCell ref="K1855:K1858"/>
    <mergeCell ref="E1884:E1886"/>
    <mergeCell ref="H1884:H1886"/>
    <mergeCell ref="K1884:K1886"/>
    <mergeCell ref="E1902:E1907"/>
    <mergeCell ref="H1902:H1907"/>
    <mergeCell ref="K1902:K1907"/>
    <mergeCell ref="E1870:E1877"/>
    <mergeCell ref="H1870:H1877"/>
    <mergeCell ref="K1870:K1877"/>
    <mergeCell ref="E1878:E1880"/>
    <mergeCell ref="H1878:H1880"/>
    <mergeCell ref="K1878:K1880"/>
    <mergeCell ref="E1918:E1921"/>
    <mergeCell ref="H1918:H1921"/>
    <mergeCell ref="K1918:K1921"/>
    <mergeCell ref="E1922:E1925"/>
    <mergeCell ref="H1922:H1925"/>
    <mergeCell ref="K1922:K1925"/>
    <mergeCell ref="E1908:E1913"/>
    <mergeCell ref="H1908:H1913"/>
    <mergeCell ref="K1908:K1913"/>
    <mergeCell ref="E1914:E1917"/>
    <mergeCell ref="H1914:H1917"/>
    <mergeCell ref="K1914:K1917"/>
    <mergeCell ref="E1932:E1933"/>
    <mergeCell ref="H1932:H1933"/>
    <mergeCell ref="K1932:K1933"/>
    <mergeCell ref="E1935:E1937"/>
    <mergeCell ref="H1935:H1937"/>
    <mergeCell ref="K1935:K1937"/>
    <mergeCell ref="E1926:E1927"/>
    <mergeCell ref="H1926:H1927"/>
    <mergeCell ref="K1926:K1927"/>
    <mergeCell ref="E1930:E1931"/>
    <mergeCell ref="H1930:H1931"/>
    <mergeCell ref="K1930:K1931"/>
    <mergeCell ref="E1947:E1952"/>
    <mergeCell ref="H1947:H1952"/>
    <mergeCell ref="K1947:K1952"/>
    <mergeCell ref="E1954:E1959"/>
    <mergeCell ref="H1954:H1959"/>
    <mergeCell ref="K1954:K1959"/>
    <mergeCell ref="E1940:E1942"/>
    <mergeCell ref="H1940:H1942"/>
    <mergeCell ref="K1940:K1942"/>
    <mergeCell ref="E1943:E1945"/>
    <mergeCell ref="H1943:H1945"/>
    <mergeCell ref="K1943:K1945"/>
    <mergeCell ref="E1970:E1971"/>
    <mergeCell ref="H1970:H1971"/>
    <mergeCell ref="K1970:K1971"/>
    <mergeCell ref="E1972:E1973"/>
    <mergeCell ref="H1972:H1973"/>
    <mergeCell ref="K1972:K1973"/>
    <mergeCell ref="E1960:E1961"/>
    <mergeCell ref="H1960:H1961"/>
    <mergeCell ref="K1960:K1961"/>
    <mergeCell ref="E1965:E1967"/>
    <mergeCell ref="H1965:H1967"/>
    <mergeCell ref="K1965:K1967"/>
    <mergeCell ref="E1984:E1985"/>
    <mergeCell ref="H1984:H1985"/>
    <mergeCell ref="K1984:K1985"/>
    <mergeCell ref="E1987:E1988"/>
    <mergeCell ref="H1987:H1988"/>
    <mergeCell ref="K1987:K1988"/>
    <mergeCell ref="E1975:E1979"/>
    <mergeCell ref="H1975:H1979"/>
    <mergeCell ref="K1975:K1979"/>
    <mergeCell ref="E1980:E1981"/>
    <mergeCell ref="H1980:H1981"/>
    <mergeCell ref="K1980:K1981"/>
    <mergeCell ref="E1993:E1994"/>
    <mergeCell ref="H1993:H1994"/>
    <mergeCell ref="K1993:K1994"/>
    <mergeCell ref="E1995:E1998"/>
    <mergeCell ref="H1995:H1998"/>
    <mergeCell ref="K1995:K1998"/>
    <mergeCell ref="E1989:E1990"/>
    <mergeCell ref="H1989:H1990"/>
    <mergeCell ref="K1989:K1990"/>
    <mergeCell ref="E1991:E1992"/>
    <mergeCell ref="H1991:H1992"/>
    <mergeCell ref="K1991:K1992"/>
    <mergeCell ref="E2005:E2006"/>
    <mergeCell ref="H2005:H2006"/>
    <mergeCell ref="K2005:K2006"/>
    <mergeCell ref="E2007:E2009"/>
    <mergeCell ref="H2007:H2009"/>
    <mergeCell ref="K2007:K2009"/>
    <mergeCell ref="E2000:E2001"/>
    <mergeCell ref="H2000:H2001"/>
    <mergeCell ref="K2000:K2001"/>
    <mergeCell ref="E2002:E2004"/>
    <mergeCell ref="H2002:H2004"/>
    <mergeCell ref="K2002:K2004"/>
    <mergeCell ref="E2016:E2017"/>
    <mergeCell ref="H2016:H2017"/>
    <mergeCell ref="K2016:K2017"/>
    <mergeCell ref="E2018:E2019"/>
    <mergeCell ref="H2018:H2019"/>
    <mergeCell ref="K2018:K2019"/>
    <mergeCell ref="E2012:E2013"/>
    <mergeCell ref="H2012:H2013"/>
    <mergeCell ref="K2012:K2013"/>
    <mergeCell ref="E2014:E2015"/>
    <mergeCell ref="H2014:H2015"/>
    <mergeCell ref="K2014:K2015"/>
    <mergeCell ref="E2024:E2025"/>
    <mergeCell ref="H2024:H2025"/>
    <mergeCell ref="K2024:K2025"/>
    <mergeCell ref="E2026:E2027"/>
    <mergeCell ref="H2026:H2027"/>
    <mergeCell ref="K2026:K2027"/>
    <mergeCell ref="E2020:E2021"/>
    <mergeCell ref="H2020:H2021"/>
    <mergeCell ref="K2020:K2021"/>
    <mergeCell ref="E2022:E2023"/>
    <mergeCell ref="H2022:H2023"/>
    <mergeCell ref="K2022:K2023"/>
    <mergeCell ref="E2041:E2044"/>
    <mergeCell ref="H2041:H2044"/>
    <mergeCell ref="K2041:K2044"/>
    <mergeCell ref="E2045:E2047"/>
    <mergeCell ref="H2045:H2047"/>
    <mergeCell ref="K2045:K2047"/>
    <mergeCell ref="E2034:E2037"/>
    <mergeCell ref="H2034:H2037"/>
    <mergeCell ref="K2034:K2037"/>
    <mergeCell ref="E2038:E2040"/>
    <mergeCell ref="H2038:H2040"/>
    <mergeCell ref="K2038:K2040"/>
    <mergeCell ref="E2056:E2059"/>
    <mergeCell ref="H2056:H2059"/>
    <mergeCell ref="K2056:K2059"/>
    <mergeCell ref="E2061:E2064"/>
    <mergeCell ref="H2061:H2064"/>
    <mergeCell ref="K2061:K2064"/>
    <mergeCell ref="E2048:E2051"/>
    <mergeCell ref="H2048:H2051"/>
    <mergeCell ref="K2048:K2051"/>
    <mergeCell ref="E2052:E2054"/>
    <mergeCell ref="H2052:H2054"/>
    <mergeCell ref="K2052:K2054"/>
    <mergeCell ref="E2073:E2074"/>
    <mergeCell ref="H2073:H2074"/>
    <mergeCell ref="K2073:K2074"/>
    <mergeCell ref="E2075:E2079"/>
    <mergeCell ref="H2075:H2079"/>
    <mergeCell ref="K2075:K2079"/>
    <mergeCell ref="E2065:E2067"/>
    <mergeCell ref="H2065:H2067"/>
    <mergeCell ref="K2065:K2067"/>
    <mergeCell ref="E2068:E2072"/>
    <mergeCell ref="H2068:H2072"/>
    <mergeCell ref="K2068:K2072"/>
    <mergeCell ref="E2087:E2088"/>
    <mergeCell ref="H2087:H2088"/>
    <mergeCell ref="K2087:K2088"/>
    <mergeCell ref="E2089:E2090"/>
    <mergeCell ref="H2089:H2090"/>
    <mergeCell ref="K2089:K2090"/>
    <mergeCell ref="E2080:E2081"/>
    <mergeCell ref="H2080:H2081"/>
    <mergeCell ref="K2080:K2081"/>
    <mergeCell ref="E2082:E2086"/>
    <mergeCell ref="H2082:H2086"/>
    <mergeCell ref="K2082:K2086"/>
    <mergeCell ref="E2097:E2100"/>
    <mergeCell ref="H2097:H2100"/>
    <mergeCell ref="K2097:K2100"/>
    <mergeCell ref="E2101:E2102"/>
    <mergeCell ref="H2101:H2102"/>
    <mergeCell ref="K2101:K2102"/>
    <mergeCell ref="E2091:E2094"/>
    <mergeCell ref="H2091:H2094"/>
    <mergeCell ref="K2091:K2094"/>
    <mergeCell ref="E2095:E2096"/>
    <mergeCell ref="H2095:H2096"/>
    <mergeCell ref="K2095:K2096"/>
    <mergeCell ref="E2108:E2111"/>
    <mergeCell ref="H2108:H2111"/>
    <mergeCell ref="K2108:K2111"/>
    <mergeCell ref="E2112:E2113"/>
    <mergeCell ref="H2112:H2113"/>
    <mergeCell ref="K2112:K2113"/>
    <mergeCell ref="E2103:E2105"/>
    <mergeCell ref="H2103:H2105"/>
    <mergeCell ref="K2103:K2105"/>
    <mergeCell ref="E2106:E2107"/>
    <mergeCell ref="H2106:H2107"/>
    <mergeCell ref="K2106:K2107"/>
    <mergeCell ref="E2119:E2121"/>
    <mergeCell ref="H2119:H2121"/>
    <mergeCell ref="K2119:K2121"/>
    <mergeCell ref="E2122:E2124"/>
    <mergeCell ref="H2122:H2124"/>
    <mergeCell ref="K2122:K2124"/>
    <mergeCell ref="E2114:E2115"/>
    <mergeCell ref="H2114:H2115"/>
    <mergeCell ref="K2114:K2115"/>
    <mergeCell ref="E2116:E2118"/>
    <mergeCell ref="H2116:H2118"/>
    <mergeCell ref="K2116:K2118"/>
    <mergeCell ref="E2130:E2132"/>
    <mergeCell ref="H2130:H2132"/>
    <mergeCell ref="K2130:K2132"/>
    <mergeCell ref="E2133:E2134"/>
    <mergeCell ref="H2133:H2134"/>
    <mergeCell ref="K2133:K2134"/>
    <mergeCell ref="E2125:E2126"/>
    <mergeCell ref="H2125:H2126"/>
    <mergeCell ref="K2125:K2126"/>
    <mergeCell ref="E2127:E2129"/>
    <mergeCell ref="H2127:H2129"/>
    <mergeCell ref="K2127:K2129"/>
    <mergeCell ref="E2144:E2146"/>
    <mergeCell ref="H2144:H2146"/>
    <mergeCell ref="K2144:K2146"/>
    <mergeCell ref="E2147:E2149"/>
    <mergeCell ref="H2147:H2149"/>
    <mergeCell ref="K2147:K2149"/>
    <mergeCell ref="E2135:E2140"/>
    <mergeCell ref="H2135:H2140"/>
    <mergeCell ref="K2135:K2140"/>
    <mergeCell ref="E2141:E2143"/>
    <mergeCell ref="H2141:H2143"/>
    <mergeCell ref="K2141:K2143"/>
    <mergeCell ref="E2155:E2157"/>
    <mergeCell ref="H2155:H2157"/>
    <mergeCell ref="K2155:K2157"/>
    <mergeCell ref="E2158:E2159"/>
    <mergeCell ref="H2158:H2159"/>
    <mergeCell ref="K2158:K2159"/>
    <mergeCell ref="E2150:E2151"/>
    <mergeCell ref="H2150:H2151"/>
    <mergeCell ref="K2150:K2151"/>
    <mergeCell ref="E2152:E2154"/>
    <mergeCell ref="H2152:H2154"/>
    <mergeCell ref="K2152:K2154"/>
  </mergeCells>
  <conditionalFormatting sqref="B1119:C1175">
    <cfRule type="duplicateValues" dxfId="64" priority="39"/>
  </conditionalFormatting>
  <conditionalFormatting sqref="B1177:C1181">
    <cfRule type="duplicateValues" dxfId="63" priority="38"/>
  </conditionalFormatting>
  <conditionalFormatting sqref="B1182:C1183">
    <cfRule type="duplicateValues" dxfId="62" priority="37"/>
  </conditionalFormatting>
  <conditionalFormatting sqref="B1185:C1192">
    <cfRule type="duplicateValues" dxfId="61" priority="36"/>
  </conditionalFormatting>
  <conditionalFormatting sqref="B1193:C1201">
    <cfRule type="duplicateValues" dxfId="60" priority="35"/>
  </conditionalFormatting>
  <conditionalFormatting sqref="D1203">
    <cfRule type="duplicateValues" dxfId="59" priority="34"/>
  </conditionalFormatting>
  <conditionalFormatting sqref="B1225:C1225">
    <cfRule type="duplicateValues" dxfId="58" priority="33"/>
  </conditionalFormatting>
  <conditionalFormatting sqref="B1226:C1226">
    <cfRule type="duplicateValues" dxfId="57" priority="32"/>
  </conditionalFormatting>
  <conditionalFormatting sqref="B1227:C1271">
    <cfRule type="duplicateValues" dxfId="56" priority="31"/>
  </conditionalFormatting>
  <conditionalFormatting sqref="B1274:C1298">
    <cfRule type="duplicateValues" dxfId="55" priority="30"/>
  </conditionalFormatting>
  <conditionalFormatting sqref="B1301:C1355">
    <cfRule type="duplicateValues" dxfId="54" priority="29"/>
  </conditionalFormatting>
  <conditionalFormatting sqref="B1358:C1378">
    <cfRule type="duplicateValues" dxfId="53" priority="28"/>
  </conditionalFormatting>
  <conditionalFormatting sqref="B1381:C1439">
    <cfRule type="duplicateValues" dxfId="52" priority="27"/>
  </conditionalFormatting>
  <conditionalFormatting sqref="B1442:C1448">
    <cfRule type="duplicateValues" dxfId="51" priority="24"/>
  </conditionalFormatting>
  <conditionalFormatting sqref="B1449:C1455">
    <cfRule type="duplicateValues" dxfId="50" priority="25"/>
  </conditionalFormatting>
  <conditionalFormatting sqref="B1456:C1456">
    <cfRule type="duplicateValues" dxfId="49" priority="26"/>
  </conditionalFormatting>
  <conditionalFormatting sqref="B1459:C1494">
    <cfRule type="duplicateValues" dxfId="48" priority="23"/>
  </conditionalFormatting>
  <conditionalFormatting sqref="B1497:C1498">
    <cfRule type="duplicateValues" dxfId="47" priority="22"/>
  </conditionalFormatting>
  <conditionalFormatting sqref="B1501:C1501">
    <cfRule type="duplicateValues" dxfId="46" priority="21"/>
  </conditionalFormatting>
  <conditionalFormatting sqref="B1883:C1883">
    <cfRule type="duplicateValues" dxfId="45" priority="20"/>
  </conditionalFormatting>
  <conditionalFormatting sqref="B983:C983">
    <cfRule type="duplicateValues" dxfId="44" priority="19"/>
  </conditionalFormatting>
  <conditionalFormatting sqref="B2034:C2160 B985:C1040 B1042:C1098 B1882:C1883 B2029:C2032 B885:C983 B1100:C1501 B2162:C2198 B2200:C2212">
    <cfRule type="duplicateValues" dxfId="43" priority="18"/>
  </conditionalFormatting>
  <conditionalFormatting sqref="B1108:C1108 B1100:C1106 B1110:C1110 B1112:C1112 B1114:C1114">
    <cfRule type="duplicateValues" dxfId="42" priority="40"/>
  </conditionalFormatting>
  <conditionalFormatting sqref="B1099:C1099">
    <cfRule type="duplicateValues" dxfId="41" priority="17"/>
  </conditionalFormatting>
  <conditionalFormatting sqref="B1099:C1099">
    <cfRule type="duplicateValues" dxfId="40" priority="16"/>
  </conditionalFormatting>
  <conditionalFormatting sqref="B1882:C1882 B1113:C1113 B1111:C1111 B1109:C1109 B1107:C1107 B885:C982 B2029:C2032 B985:C1040 B2034:C2160 B1042:C1098 B1115:C1500 B2162:C2198 B2200:C2212">
    <cfRule type="duplicateValues" dxfId="39" priority="41"/>
  </conditionalFormatting>
  <conditionalFormatting sqref="B2033:C2033">
    <cfRule type="duplicateValues" dxfId="38" priority="15"/>
  </conditionalFormatting>
  <conditionalFormatting sqref="B2033:C2033">
    <cfRule type="duplicateValues" dxfId="37" priority="14"/>
  </conditionalFormatting>
  <conditionalFormatting sqref="B984:C984">
    <cfRule type="duplicateValues" dxfId="36" priority="13"/>
  </conditionalFormatting>
  <conditionalFormatting sqref="B984:C984">
    <cfRule type="duplicateValues" dxfId="35" priority="12"/>
  </conditionalFormatting>
  <conditionalFormatting sqref="B1041:C1041">
    <cfRule type="duplicateValues" dxfId="34" priority="11"/>
  </conditionalFormatting>
  <conditionalFormatting sqref="B1041:C1041">
    <cfRule type="duplicateValues" dxfId="33" priority="10"/>
  </conditionalFormatting>
  <conditionalFormatting sqref="B1884:C2028">
    <cfRule type="duplicateValues" dxfId="32" priority="8"/>
  </conditionalFormatting>
  <conditionalFormatting sqref="B1884:C2028">
    <cfRule type="duplicateValues" dxfId="31" priority="9"/>
  </conditionalFormatting>
  <conditionalFormatting sqref="B1502:C1502">
    <cfRule type="duplicateValues" dxfId="30" priority="5"/>
  </conditionalFormatting>
  <conditionalFormatting sqref="B1502:C1881">
    <cfRule type="duplicateValues" dxfId="29" priority="6"/>
  </conditionalFormatting>
  <conditionalFormatting sqref="B1503:C1881">
    <cfRule type="duplicateValues" dxfId="28" priority="7"/>
  </conditionalFormatting>
  <conditionalFormatting sqref="B1202:C1221">
    <cfRule type="duplicateValues" dxfId="27" priority="42"/>
  </conditionalFormatting>
  <conditionalFormatting sqref="B2161:C2161">
    <cfRule type="duplicateValues" dxfId="26" priority="4"/>
  </conditionalFormatting>
  <conditionalFormatting sqref="B2161:C2161">
    <cfRule type="duplicateValues" dxfId="25" priority="3"/>
  </conditionalFormatting>
  <conditionalFormatting sqref="B2199:C2199">
    <cfRule type="duplicateValues" dxfId="24" priority="2"/>
  </conditionalFormatting>
  <conditionalFormatting sqref="B2199:C2199">
    <cfRule type="duplicateValues" dxfId="23" priority="1"/>
  </conditionalFormatting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573C56-17D4-469B-A7FF-6EA26384F6D9}">
  <sheetPr codeName="Лист3">
    <tabColor rgb="FF92D050"/>
  </sheetPr>
  <dimension ref="A1:K38"/>
  <sheetViews>
    <sheetView topLeftCell="A4" zoomScale="92" zoomScaleNormal="92" workbookViewId="0">
      <selection activeCell="C4" sqref="C4"/>
    </sheetView>
  </sheetViews>
  <sheetFormatPr defaultRowHeight="14.25" outlineLevelRow="1"/>
  <cols>
    <col min="1" max="1" width="3.875" style="82" bestFit="1" customWidth="1"/>
    <col min="2" max="2" width="16.875" style="82" customWidth="1"/>
    <col min="3" max="3" width="22.375" bestFit="1" customWidth="1"/>
    <col min="4" max="4" width="22.625" style="82" bestFit="1" customWidth="1"/>
    <col min="5" max="5" width="9" style="82" bestFit="1" customWidth="1"/>
    <col min="6" max="6" width="28.375" style="84" customWidth="1"/>
    <col min="7" max="7" width="32.25" style="82" customWidth="1"/>
    <col min="8" max="8" width="11.125" style="82" customWidth="1"/>
    <col min="9" max="9" width="23.125" style="82" bestFit="1" customWidth="1"/>
    <col min="10" max="10" width="24" style="82" customWidth="1"/>
    <col min="11" max="11" width="38.25" style="82" customWidth="1"/>
    <col min="12" max="12" width="23.25" style="82" customWidth="1"/>
    <col min="13" max="13" width="7.5" style="82" customWidth="1"/>
    <col min="14" max="14" width="7" style="82" customWidth="1"/>
    <col min="15" max="16384" width="9" style="82"/>
  </cols>
  <sheetData>
    <row r="1" spans="1:11" ht="15" hidden="1" outlineLevel="1">
      <c r="C1" s="83" t="s">
        <v>33208</v>
      </c>
      <c r="E1" s="84"/>
      <c r="F1" s="82"/>
    </row>
    <row r="2" spans="1:11" ht="15" hidden="1" outlineLevel="1">
      <c r="C2" s="83" t="s">
        <v>33209</v>
      </c>
      <c r="E2" s="84"/>
      <c r="F2" s="82"/>
    </row>
    <row r="3" spans="1:11" ht="15" hidden="1" outlineLevel="1">
      <c r="C3" s="83" t="s">
        <v>33210</v>
      </c>
      <c r="E3" s="84"/>
      <c r="F3" s="82"/>
    </row>
    <row r="4" spans="1:11" ht="42.75" collapsed="1">
      <c r="A4" s="102" t="s">
        <v>33247</v>
      </c>
      <c r="B4" s="102" t="s">
        <v>33211</v>
      </c>
      <c r="C4" s="102" t="s">
        <v>33212</v>
      </c>
      <c r="D4" s="103" t="s">
        <v>33213</v>
      </c>
      <c r="E4" s="104" t="s">
        <v>33214</v>
      </c>
      <c r="F4" s="102" t="s">
        <v>33215</v>
      </c>
      <c r="G4" s="104" t="s">
        <v>33216</v>
      </c>
      <c r="I4" s="85" t="s">
        <v>33217</v>
      </c>
      <c r="J4" s="85" t="s">
        <v>33218</v>
      </c>
      <c r="K4" s="90" t="s">
        <v>33260</v>
      </c>
    </row>
    <row r="5" spans="1:11" ht="15">
      <c r="A5" s="86">
        <v>1</v>
      </c>
      <c r="B5" s="85" t="s">
        <v>33219</v>
      </c>
      <c r="C5" s="95" t="s">
        <v>33220</v>
      </c>
      <c r="D5" s="89" t="s">
        <v>33223</v>
      </c>
      <c r="E5" s="86" t="s">
        <v>33208</v>
      </c>
      <c r="F5" s="85"/>
      <c r="G5" s="87" t="s">
        <v>33251</v>
      </c>
    </row>
    <row r="6" spans="1:11" ht="15">
      <c r="A6" s="86">
        <v>2</v>
      </c>
      <c r="B6" s="85" t="s">
        <v>33219</v>
      </c>
      <c r="C6" s="95" t="s">
        <v>33221</v>
      </c>
      <c r="D6" s="89" t="s">
        <v>33223</v>
      </c>
      <c r="E6" s="86" t="s">
        <v>33208</v>
      </c>
      <c r="F6" s="85"/>
      <c r="G6" s="87"/>
    </row>
    <row r="7" spans="1:11" ht="15">
      <c r="A7" s="86">
        <v>3</v>
      </c>
      <c r="B7" s="85" t="s">
        <v>33219</v>
      </c>
      <c r="C7" s="95" t="s">
        <v>26486</v>
      </c>
      <c r="D7" s="89" t="s">
        <v>33223</v>
      </c>
      <c r="E7" s="86" t="s">
        <v>33208</v>
      </c>
      <c r="F7" s="85"/>
      <c r="G7" s="87" t="s">
        <v>33252</v>
      </c>
    </row>
    <row r="8" spans="1:11" ht="15">
      <c r="A8" s="86">
        <v>4</v>
      </c>
      <c r="B8" s="85" t="s">
        <v>33219</v>
      </c>
      <c r="C8" s="95" t="s">
        <v>33222</v>
      </c>
      <c r="D8" s="89" t="s">
        <v>33223</v>
      </c>
      <c r="E8" s="86" t="s">
        <v>33208</v>
      </c>
      <c r="F8" s="85"/>
      <c r="G8" s="87" t="s">
        <v>33253</v>
      </c>
    </row>
    <row r="9" spans="1:11" ht="15">
      <c r="A9" s="86">
        <v>5</v>
      </c>
      <c r="B9" s="85" t="s">
        <v>33219</v>
      </c>
      <c r="C9" s="88" t="s">
        <v>33224</v>
      </c>
      <c r="D9" s="89" t="s">
        <v>33223</v>
      </c>
      <c r="E9" s="86" t="s">
        <v>33208</v>
      </c>
      <c r="F9" s="85"/>
      <c r="G9" s="87" t="s">
        <v>33254</v>
      </c>
    </row>
    <row r="10" spans="1:11" ht="15">
      <c r="A10" s="86">
        <v>6</v>
      </c>
      <c r="B10" s="85" t="s">
        <v>33219</v>
      </c>
      <c r="C10" s="95" t="s">
        <v>26939</v>
      </c>
      <c r="D10" s="89" t="s">
        <v>33223</v>
      </c>
      <c r="E10" s="86" t="s">
        <v>33208</v>
      </c>
      <c r="F10" s="85" t="s">
        <v>33225</v>
      </c>
      <c r="G10" s="87" t="s">
        <v>33226</v>
      </c>
    </row>
    <row r="11" spans="1:11" ht="15">
      <c r="A11" s="86">
        <v>7</v>
      </c>
      <c r="B11" s="85" t="s">
        <v>33219</v>
      </c>
      <c r="C11" s="95" t="s">
        <v>33246</v>
      </c>
      <c r="D11" s="89" t="s">
        <v>33223</v>
      </c>
      <c r="E11" s="86" t="s">
        <v>33208</v>
      </c>
      <c r="F11" s="85" t="s">
        <v>33225</v>
      </c>
      <c r="G11" s="87" t="s">
        <v>33226</v>
      </c>
    </row>
    <row r="12" spans="1:11" ht="15">
      <c r="A12" s="86">
        <v>8</v>
      </c>
      <c r="B12" s="85" t="s">
        <v>33219</v>
      </c>
      <c r="C12" s="95" t="s">
        <v>29166</v>
      </c>
      <c r="D12" s="89" t="s">
        <v>33223</v>
      </c>
      <c r="E12" s="86" t="s">
        <v>33208</v>
      </c>
      <c r="F12" s="85"/>
      <c r="G12" s="87" t="s">
        <v>33227</v>
      </c>
    </row>
    <row r="13" spans="1:11" ht="28.5">
      <c r="A13" s="86">
        <v>9</v>
      </c>
      <c r="B13" s="85" t="s">
        <v>33219</v>
      </c>
      <c r="C13" s="95" t="s">
        <v>26938</v>
      </c>
      <c r="D13" s="89" t="s">
        <v>33223</v>
      </c>
      <c r="E13" s="86" t="s">
        <v>33208</v>
      </c>
      <c r="F13" s="85"/>
      <c r="G13" s="87" t="s">
        <v>33259</v>
      </c>
    </row>
    <row r="14" spans="1:11" ht="28.5">
      <c r="A14" s="86">
        <v>10</v>
      </c>
      <c r="B14" s="85" t="s">
        <v>33219</v>
      </c>
      <c r="C14" s="95" t="s">
        <v>6163</v>
      </c>
      <c r="D14" s="89" t="s">
        <v>33223</v>
      </c>
      <c r="E14" s="86" t="s">
        <v>33208</v>
      </c>
      <c r="F14" s="85"/>
      <c r="G14" s="87" t="s">
        <v>33255</v>
      </c>
    </row>
    <row r="15" spans="1:11" ht="42.75">
      <c r="A15" s="86">
        <v>11</v>
      </c>
      <c r="B15" s="85" t="s">
        <v>33219</v>
      </c>
      <c r="C15" s="95" t="s">
        <v>33228</v>
      </c>
      <c r="D15" s="89" t="s">
        <v>33223</v>
      </c>
      <c r="E15" s="86" t="s">
        <v>33208</v>
      </c>
      <c r="F15" s="85"/>
      <c r="G15" s="87" t="s">
        <v>33245</v>
      </c>
    </row>
    <row r="16" spans="1:11" ht="15">
      <c r="A16" s="86">
        <v>12</v>
      </c>
      <c r="B16" s="85" t="s">
        <v>33219</v>
      </c>
      <c r="C16" s="95" t="s">
        <v>28117</v>
      </c>
      <c r="D16" s="89" t="s">
        <v>33223</v>
      </c>
      <c r="E16" s="86" t="s">
        <v>33208</v>
      </c>
      <c r="F16" s="85"/>
      <c r="G16" s="87" t="s">
        <v>33229</v>
      </c>
    </row>
    <row r="17" spans="1:7" ht="28.5">
      <c r="A17" s="86">
        <v>13</v>
      </c>
      <c r="B17" s="85" t="s">
        <v>33230</v>
      </c>
      <c r="C17" s="95" t="s">
        <v>33231</v>
      </c>
      <c r="D17" s="89" t="s">
        <v>33232</v>
      </c>
      <c r="E17" s="86" t="s">
        <v>33208</v>
      </c>
      <c r="F17" s="85"/>
      <c r="G17" s="87" t="s">
        <v>33261</v>
      </c>
    </row>
    <row r="18" spans="1:7" ht="15">
      <c r="A18" s="86">
        <v>14</v>
      </c>
      <c r="B18" s="85" t="s">
        <v>33230</v>
      </c>
      <c r="C18" s="95" t="s">
        <v>19632</v>
      </c>
      <c r="D18" s="89" t="s">
        <v>33232</v>
      </c>
      <c r="E18" s="86" t="s">
        <v>33208</v>
      </c>
      <c r="F18" s="85"/>
      <c r="G18" s="87" t="s">
        <v>33256</v>
      </c>
    </row>
    <row r="19" spans="1:7" ht="15">
      <c r="A19" s="86">
        <v>15</v>
      </c>
      <c r="B19" s="85" t="s">
        <v>33230</v>
      </c>
      <c r="C19" s="95" t="s">
        <v>25419</v>
      </c>
      <c r="D19" s="89" t="s">
        <v>33232</v>
      </c>
      <c r="E19" s="86" t="s">
        <v>33208</v>
      </c>
      <c r="F19" s="85"/>
      <c r="G19" s="87" t="s">
        <v>33256</v>
      </c>
    </row>
    <row r="20" spans="1:7" ht="15">
      <c r="A20" s="86">
        <v>16</v>
      </c>
      <c r="B20" s="85" t="s">
        <v>33230</v>
      </c>
      <c r="C20" s="88" t="s">
        <v>33233</v>
      </c>
      <c r="D20" s="89" t="s">
        <v>33232</v>
      </c>
      <c r="E20" s="86" t="s">
        <v>33208</v>
      </c>
      <c r="F20" s="85"/>
      <c r="G20" s="87"/>
    </row>
    <row r="21" spans="1:7" ht="15">
      <c r="A21" s="86">
        <v>17</v>
      </c>
      <c r="B21" s="85" t="s">
        <v>33230</v>
      </c>
      <c r="C21" s="88" t="s">
        <v>33234</v>
      </c>
      <c r="D21" s="89" t="s">
        <v>33232</v>
      </c>
      <c r="E21" s="86" t="s">
        <v>33208</v>
      </c>
      <c r="F21" s="85"/>
      <c r="G21" s="87"/>
    </row>
    <row r="22" spans="1:7" ht="15">
      <c r="A22" s="86">
        <v>18</v>
      </c>
      <c r="B22" s="85" t="s">
        <v>33230</v>
      </c>
      <c r="C22" s="95" t="s">
        <v>33235</v>
      </c>
      <c r="D22" s="89" t="s">
        <v>33232</v>
      </c>
      <c r="E22" s="86" t="s">
        <v>33208</v>
      </c>
      <c r="F22" s="85"/>
      <c r="G22" s="87" t="s">
        <v>33236</v>
      </c>
    </row>
    <row r="23" spans="1:7" ht="15">
      <c r="A23" s="86">
        <v>19</v>
      </c>
      <c r="B23" s="85" t="s">
        <v>33230</v>
      </c>
      <c r="C23" s="95" t="s">
        <v>28711</v>
      </c>
      <c r="D23" s="89" t="s">
        <v>33232</v>
      </c>
      <c r="E23" s="86" t="s">
        <v>33208</v>
      </c>
      <c r="F23" s="85"/>
      <c r="G23" s="87" t="s">
        <v>33236</v>
      </c>
    </row>
    <row r="24" spans="1:7" ht="28.5">
      <c r="A24" s="86">
        <v>20</v>
      </c>
      <c r="B24" s="85" t="s">
        <v>33230</v>
      </c>
      <c r="C24" s="88" t="s">
        <v>33237</v>
      </c>
      <c r="D24" s="89" t="s">
        <v>33232</v>
      </c>
      <c r="E24" s="86" t="s">
        <v>33209</v>
      </c>
      <c r="F24" s="85" t="s">
        <v>37555</v>
      </c>
      <c r="G24" s="87"/>
    </row>
    <row r="25" spans="1:7" ht="28.5">
      <c r="A25" s="86">
        <v>21</v>
      </c>
      <c r="B25" s="85" t="s">
        <v>33230</v>
      </c>
      <c r="C25" s="88" t="s">
        <v>33238</v>
      </c>
      <c r="D25" s="89" t="s">
        <v>33232</v>
      </c>
      <c r="E25" s="86" t="s">
        <v>33209</v>
      </c>
      <c r="F25" s="85" t="s">
        <v>37555</v>
      </c>
      <c r="G25" s="87"/>
    </row>
    <row r="26" spans="1:7" ht="28.5">
      <c r="A26" s="86">
        <v>22</v>
      </c>
      <c r="B26" s="85" t="s">
        <v>33230</v>
      </c>
      <c r="C26" s="88" t="s">
        <v>33239</v>
      </c>
      <c r="D26" s="89" t="s">
        <v>33232</v>
      </c>
      <c r="E26" s="86" t="s">
        <v>33209</v>
      </c>
      <c r="F26" s="85" t="s">
        <v>37555</v>
      </c>
      <c r="G26" s="87"/>
    </row>
    <row r="27" spans="1:7" ht="28.5">
      <c r="A27" s="86">
        <v>23</v>
      </c>
      <c r="B27" s="85" t="s">
        <v>33230</v>
      </c>
      <c r="C27" s="88" t="s">
        <v>33240</v>
      </c>
      <c r="D27" s="89" t="s">
        <v>33232</v>
      </c>
      <c r="E27" s="86" t="s">
        <v>33208</v>
      </c>
      <c r="F27" s="85"/>
      <c r="G27" s="87" t="s">
        <v>33250</v>
      </c>
    </row>
    <row r="28" spans="1:7" ht="15">
      <c r="A28" s="86">
        <v>24</v>
      </c>
      <c r="B28" s="85" t="s">
        <v>33230</v>
      </c>
      <c r="C28" s="88" t="s">
        <v>33241</v>
      </c>
      <c r="D28" s="89" t="s">
        <v>33232</v>
      </c>
      <c r="E28" s="86" t="s">
        <v>33208</v>
      </c>
      <c r="F28" s="85"/>
      <c r="G28" s="87"/>
    </row>
    <row r="29" spans="1:7" ht="28.5">
      <c r="A29" s="86">
        <v>25</v>
      </c>
      <c r="B29" s="85" t="s">
        <v>33219</v>
      </c>
      <c r="C29" s="88" t="s">
        <v>28604</v>
      </c>
      <c r="D29" s="89" t="s">
        <v>33223</v>
      </c>
      <c r="E29" s="86" t="s">
        <v>33208</v>
      </c>
      <c r="F29" s="85"/>
      <c r="G29" s="87" t="s">
        <v>33249</v>
      </c>
    </row>
    <row r="30" spans="1:7" ht="42.75">
      <c r="A30" s="86">
        <v>26</v>
      </c>
      <c r="B30" s="85" t="s">
        <v>33219</v>
      </c>
      <c r="C30" s="88" t="s">
        <v>28874</v>
      </c>
      <c r="D30" s="89" t="s">
        <v>33223</v>
      </c>
      <c r="E30" s="86" t="s">
        <v>33208</v>
      </c>
      <c r="F30" s="85"/>
      <c r="G30" s="87" t="s">
        <v>33248</v>
      </c>
    </row>
    <row r="31" spans="1:7" ht="28.5">
      <c r="A31" s="86">
        <v>27</v>
      </c>
      <c r="B31" s="85" t="s">
        <v>33230</v>
      </c>
      <c r="C31" s="95" t="s">
        <v>31186</v>
      </c>
      <c r="D31" s="89" t="s">
        <v>33232</v>
      </c>
      <c r="E31" s="86" t="s">
        <v>33208</v>
      </c>
      <c r="F31" s="85"/>
      <c r="G31" s="87" t="s">
        <v>33257</v>
      </c>
    </row>
    <row r="32" spans="1:7" ht="15">
      <c r="A32" s="86">
        <v>28</v>
      </c>
      <c r="B32" s="85" t="s">
        <v>33219</v>
      </c>
      <c r="C32" s="88" t="s">
        <v>33242</v>
      </c>
      <c r="D32" s="89" t="s">
        <v>33223</v>
      </c>
      <c r="E32" s="86" t="s">
        <v>33208</v>
      </c>
      <c r="F32" s="85"/>
      <c r="G32" s="87" t="s">
        <v>33243</v>
      </c>
    </row>
    <row r="33" spans="1:7" ht="28.5">
      <c r="A33" s="86">
        <v>29</v>
      </c>
      <c r="B33" s="85" t="s">
        <v>33230</v>
      </c>
      <c r="C33" s="88" t="s">
        <v>33244</v>
      </c>
      <c r="D33" s="89" t="s">
        <v>33232</v>
      </c>
      <c r="E33" s="86" t="s">
        <v>33208</v>
      </c>
      <c r="F33" s="85" t="s">
        <v>37555</v>
      </c>
      <c r="G33" s="85"/>
    </row>
    <row r="34" spans="1:7" ht="22.5" customHeight="1">
      <c r="A34" s="86">
        <v>30</v>
      </c>
      <c r="B34" s="85" t="s">
        <v>33219</v>
      </c>
      <c r="C34" s="88" t="s">
        <v>43958</v>
      </c>
      <c r="D34" s="85" t="s">
        <v>33223</v>
      </c>
      <c r="E34" s="86" t="s">
        <v>33208</v>
      </c>
      <c r="F34" s="85"/>
      <c r="G34" s="85"/>
    </row>
    <row r="35" spans="1:7" ht="15">
      <c r="A35" s="193">
        <v>31</v>
      </c>
      <c r="B35" s="85" t="s">
        <v>33219</v>
      </c>
      <c r="C35" s="195" t="s">
        <v>45945</v>
      </c>
      <c r="D35" s="85" t="s">
        <v>33223</v>
      </c>
      <c r="E35" s="193" t="s">
        <v>33208</v>
      </c>
      <c r="F35" s="194"/>
      <c r="G35" s="196"/>
    </row>
    <row r="36" spans="1:7" ht="15">
      <c r="A36" s="193">
        <v>32</v>
      </c>
      <c r="B36" s="85" t="s">
        <v>33219</v>
      </c>
      <c r="C36" s="195" t="s">
        <v>44764</v>
      </c>
      <c r="D36" s="85" t="s">
        <v>33223</v>
      </c>
      <c r="E36" s="193" t="s">
        <v>33208</v>
      </c>
      <c r="F36" s="194"/>
      <c r="G36" s="196"/>
    </row>
    <row r="37" spans="1:7" ht="15">
      <c r="A37" s="193">
        <v>33</v>
      </c>
      <c r="B37" s="85" t="s">
        <v>33219</v>
      </c>
      <c r="C37" s="195" t="s">
        <v>44879</v>
      </c>
      <c r="D37" s="85" t="s">
        <v>33223</v>
      </c>
      <c r="E37" s="193" t="s">
        <v>33208</v>
      </c>
      <c r="F37" s="194"/>
      <c r="G37" s="196"/>
    </row>
    <row r="38" spans="1:7" ht="15">
      <c r="A38" s="193">
        <v>34</v>
      </c>
      <c r="B38" s="85" t="s">
        <v>33219</v>
      </c>
      <c r="C38" s="88" t="s">
        <v>44971</v>
      </c>
      <c r="D38" s="85" t="s">
        <v>33223</v>
      </c>
      <c r="E38" s="86" t="s">
        <v>33208</v>
      </c>
      <c r="F38" s="85"/>
      <c r="G38" s="85"/>
    </row>
  </sheetData>
  <conditionalFormatting sqref="E5:E38">
    <cfRule type="containsText" dxfId="22" priority="1" operator="containsText" text="Частично">
      <formula>NOT(ISERROR(SEARCH("Частично",E5)))</formula>
    </cfRule>
    <cfRule type="containsText" dxfId="21" priority="2" operator="containsText" text="Не готов">
      <formula>NOT(ISERROR(SEARCH("Не готов",E5)))</formula>
    </cfRule>
    <cfRule type="containsText" dxfId="20" priority="3" operator="containsText" text="готов">
      <formula>NOT(ISERROR(SEARCH("готов",E5)))</formula>
    </cfRule>
  </conditionalFormatting>
  <dataValidations count="1">
    <dataValidation type="list" allowBlank="1" showInputMessage="1" showErrorMessage="1" sqref="E5:E38" xr:uid="{A708BA1E-4171-47C1-AFE5-5E6D66A04D81}">
      <formula1>$C$1:$C$3</formula1>
    </dataValidation>
  </dataValidations>
  <pageMargins left="0.7" right="0.7" top="0.75" bottom="0.75" header="0.3" footer="0.3"/>
  <pageSetup paperSize="9" orientation="portrait" horizontalDpi="300" verticalDpi="300" r:id="rId1"/>
  <drawing r:id="rId2"/>
  <tableParts count="1">
    <tablePart r:id="rId3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4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9529FE-E311-4670-8723-9FB23C41F948}">
  <sheetPr codeName="Лист21">
    <tabColor rgb="FFFFFF00"/>
    <outlinePr summaryBelow="0"/>
  </sheetPr>
  <dimension ref="A1:G17252"/>
  <sheetViews>
    <sheetView tabSelected="1" zoomScale="123" zoomScaleNormal="123" workbookViewId="0">
      <selection activeCell="H1" sqref="H1"/>
    </sheetView>
  </sheetViews>
  <sheetFormatPr defaultColWidth="12.625" defaultRowHeight="12" outlineLevelCol="1"/>
  <cols>
    <col min="1" max="1" width="9" style="52" bestFit="1" customWidth="1"/>
    <col min="2" max="2" width="25.375" style="74" bestFit="1" customWidth="1"/>
    <col min="3" max="3" width="14.875" style="47" bestFit="1" customWidth="1"/>
    <col min="4" max="4" width="38.25" style="47" customWidth="1"/>
    <col min="5" max="5" width="14.625" style="47" bestFit="1" customWidth="1" outlineLevel="1"/>
    <col min="6" max="6" width="14.875" style="78" bestFit="1" customWidth="1" outlineLevel="1"/>
    <col min="7" max="7" width="13.375" style="78" bestFit="1" customWidth="1" outlineLevel="1"/>
    <col min="8" max="16384" width="12.625" style="47"/>
  </cols>
  <sheetData>
    <row r="1" spans="1:7" s="41" customFormat="1">
      <c r="A1" s="59" t="s">
        <v>6164</v>
      </c>
      <c r="B1" s="64" t="s">
        <v>26485</v>
      </c>
      <c r="C1" s="60" t="s">
        <v>0</v>
      </c>
      <c r="D1" s="60" t="s">
        <v>2</v>
      </c>
      <c r="E1" s="60" t="s">
        <v>1</v>
      </c>
      <c r="F1" s="79" t="s">
        <v>5684</v>
      </c>
      <c r="G1" s="80" t="s">
        <v>5685</v>
      </c>
    </row>
    <row r="2" spans="1:7" s="41" customFormat="1" ht="24">
      <c r="A2" s="53" t="s">
        <v>26487</v>
      </c>
      <c r="B2" s="65" t="s">
        <v>5680</v>
      </c>
      <c r="C2" s="66" t="s">
        <v>344</v>
      </c>
      <c r="D2" s="42" t="s">
        <v>343</v>
      </c>
      <c r="E2" s="42" t="s">
        <v>13</v>
      </c>
      <c r="F2" s="43">
        <v>64847</v>
      </c>
      <c r="G2" s="57">
        <f>Таблица1[[#This Row],[Цены без НДС]]*1.12</f>
        <v>72628.640000000014</v>
      </c>
    </row>
    <row r="3" spans="1:7" s="41" customFormat="1" ht="24">
      <c r="A3" s="53" t="s">
        <v>26487</v>
      </c>
      <c r="B3" s="65" t="s">
        <v>347</v>
      </c>
      <c r="C3" s="66" t="s">
        <v>346</v>
      </c>
      <c r="D3" s="42" t="s">
        <v>345</v>
      </c>
      <c r="E3" s="42" t="s">
        <v>13</v>
      </c>
      <c r="F3" s="43">
        <v>74008</v>
      </c>
      <c r="G3" s="57">
        <f>Таблица1[[#This Row],[Цены без НДС]]*1.12</f>
        <v>82888.960000000006</v>
      </c>
    </row>
    <row r="4" spans="1:7" s="41" customFormat="1" ht="24">
      <c r="A4" s="53" t="s">
        <v>26487</v>
      </c>
      <c r="B4" s="65" t="s">
        <v>350</v>
      </c>
      <c r="C4" s="66" t="s">
        <v>349</v>
      </c>
      <c r="D4" s="42" t="s">
        <v>348</v>
      </c>
      <c r="E4" s="42" t="s">
        <v>13</v>
      </c>
      <c r="F4" s="43">
        <v>76415</v>
      </c>
      <c r="G4" s="57">
        <f>Таблица1[[#This Row],[Цены без НДС]]*1.12</f>
        <v>85584.8</v>
      </c>
    </row>
    <row r="5" spans="1:7" s="41" customFormat="1" ht="24">
      <c r="A5" s="53" t="s">
        <v>26487</v>
      </c>
      <c r="B5" s="65" t="s">
        <v>353</v>
      </c>
      <c r="C5" s="66" t="s">
        <v>352</v>
      </c>
      <c r="D5" s="42" t="s">
        <v>351</v>
      </c>
      <c r="E5" s="42" t="s">
        <v>13</v>
      </c>
      <c r="F5" s="43">
        <v>81763</v>
      </c>
      <c r="G5" s="57">
        <f>Таблица1[[#This Row],[Цены без НДС]]*1.12</f>
        <v>91574.560000000012</v>
      </c>
    </row>
    <row r="6" spans="1:7" s="41" customFormat="1" ht="24">
      <c r="A6" s="53" t="s">
        <v>26487</v>
      </c>
      <c r="B6" s="65" t="s">
        <v>356</v>
      </c>
      <c r="C6" s="66" t="s">
        <v>355</v>
      </c>
      <c r="D6" s="42" t="s">
        <v>354</v>
      </c>
      <c r="E6" s="42" t="s">
        <v>13</v>
      </c>
      <c r="F6" s="43">
        <v>81531</v>
      </c>
      <c r="G6" s="57">
        <f>Таблица1[[#This Row],[Цены без НДС]]*1.12</f>
        <v>91314.720000000016</v>
      </c>
    </row>
    <row r="7" spans="1:7" s="41" customFormat="1" ht="24">
      <c r="A7" s="53" t="s">
        <v>26487</v>
      </c>
      <c r="B7" s="65" t="s">
        <v>359</v>
      </c>
      <c r="C7" s="66" t="s">
        <v>358</v>
      </c>
      <c r="D7" s="42" t="s">
        <v>357</v>
      </c>
      <c r="E7" s="42" t="s">
        <v>13</v>
      </c>
      <c r="F7" s="43">
        <v>116764</v>
      </c>
      <c r="G7" s="57">
        <f>Таблица1[[#This Row],[Цены без НДС]]*1.12</f>
        <v>130775.68000000001</v>
      </c>
    </row>
    <row r="8" spans="1:7" s="41" customFormat="1" ht="24">
      <c r="A8" s="53" t="s">
        <v>26487</v>
      </c>
      <c r="B8" s="65" t="s">
        <v>362</v>
      </c>
      <c r="C8" s="66" t="s">
        <v>361</v>
      </c>
      <c r="D8" s="42" t="s">
        <v>360</v>
      </c>
      <c r="E8" s="42" t="s">
        <v>13</v>
      </c>
      <c r="F8" s="43">
        <v>109324</v>
      </c>
      <c r="G8" s="57">
        <f>Таблица1[[#This Row],[Цены без НДС]]*1.12</f>
        <v>122442.88</v>
      </c>
    </row>
    <row r="9" spans="1:7" s="41" customFormat="1" ht="24">
      <c r="A9" s="53" t="s">
        <v>26487</v>
      </c>
      <c r="B9" s="65" t="s">
        <v>365</v>
      </c>
      <c r="C9" s="66" t="s">
        <v>364</v>
      </c>
      <c r="D9" s="42" t="s">
        <v>363</v>
      </c>
      <c r="E9" s="42" t="s">
        <v>13</v>
      </c>
      <c r="F9" s="43">
        <v>107858</v>
      </c>
      <c r="G9" s="57">
        <f>Таблица1[[#This Row],[Цены без НДС]]*1.12</f>
        <v>120800.96000000001</v>
      </c>
    </row>
    <row r="10" spans="1:7" s="41" customFormat="1" ht="24">
      <c r="A10" s="53" t="s">
        <v>26487</v>
      </c>
      <c r="B10" s="65" t="s">
        <v>368</v>
      </c>
      <c r="C10" s="66" t="s">
        <v>367</v>
      </c>
      <c r="D10" s="42" t="s">
        <v>366</v>
      </c>
      <c r="E10" s="42" t="s">
        <v>13</v>
      </c>
      <c r="F10" s="43">
        <v>176250</v>
      </c>
      <c r="G10" s="57">
        <f>Таблица1[[#This Row],[Цены без НДС]]*1.12</f>
        <v>197400.00000000003</v>
      </c>
    </row>
    <row r="11" spans="1:7" s="41" customFormat="1">
      <c r="A11" s="53" t="s">
        <v>26487</v>
      </c>
      <c r="B11" s="65" t="s">
        <v>44488</v>
      </c>
      <c r="C11" s="66" t="s">
        <v>231</v>
      </c>
      <c r="D11" s="42" t="s">
        <v>230</v>
      </c>
      <c r="E11" s="42" t="s">
        <v>13</v>
      </c>
      <c r="F11" s="43">
        <v>124307</v>
      </c>
      <c r="G11" s="57">
        <f>Таблица1[[#This Row],[Цены без НДС]]*1.12</f>
        <v>139223.84000000003</v>
      </c>
    </row>
    <row r="12" spans="1:7" s="41" customFormat="1">
      <c r="A12" s="53" t="s">
        <v>26487</v>
      </c>
      <c r="B12" s="65" t="s">
        <v>234</v>
      </c>
      <c r="C12" s="66" t="s">
        <v>233</v>
      </c>
      <c r="D12" s="42" t="s">
        <v>232</v>
      </c>
      <c r="E12" s="42" t="s">
        <v>13</v>
      </c>
      <c r="F12" s="43">
        <v>128533</v>
      </c>
      <c r="G12" s="57">
        <f>Таблица1[[#This Row],[Цены без НДС]]*1.12</f>
        <v>143956.96000000002</v>
      </c>
    </row>
    <row r="13" spans="1:7" s="41" customFormat="1">
      <c r="A13" s="53" t="s">
        <v>26487</v>
      </c>
      <c r="B13" s="65" t="s">
        <v>44489</v>
      </c>
      <c r="C13" s="66" t="s">
        <v>236</v>
      </c>
      <c r="D13" s="42" t="s">
        <v>235</v>
      </c>
      <c r="E13" s="42" t="s">
        <v>13</v>
      </c>
      <c r="F13" s="43">
        <v>140368</v>
      </c>
      <c r="G13" s="57">
        <f>Таблица1[[#This Row],[Цены без НДС]]*1.12</f>
        <v>157212.16</v>
      </c>
    </row>
    <row r="14" spans="1:7" s="41" customFormat="1">
      <c r="A14" s="53" t="s">
        <v>26487</v>
      </c>
      <c r="B14" s="65" t="s">
        <v>44490</v>
      </c>
      <c r="C14" s="66" t="s">
        <v>238</v>
      </c>
      <c r="D14" s="42" t="s">
        <v>237</v>
      </c>
      <c r="E14" s="42" t="s">
        <v>13</v>
      </c>
      <c r="F14" s="43">
        <v>185211</v>
      </c>
      <c r="G14" s="57">
        <f>Таблица1[[#This Row],[Цены без НДС]]*1.12</f>
        <v>207436.32</v>
      </c>
    </row>
    <row r="15" spans="1:7" s="41" customFormat="1">
      <c r="A15" s="53" t="s">
        <v>26487</v>
      </c>
      <c r="B15" s="65" t="s">
        <v>44491</v>
      </c>
      <c r="C15" s="66" t="s">
        <v>240</v>
      </c>
      <c r="D15" s="42" t="s">
        <v>239</v>
      </c>
      <c r="E15" s="42" t="s">
        <v>13</v>
      </c>
      <c r="F15" s="43">
        <v>191513</v>
      </c>
      <c r="G15" s="57">
        <f>Таблица1[[#This Row],[Цены без НДС]]*1.12</f>
        <v>214494.56000000003</v>
      </c>
    </row>
    <row r="16" spans="1:7" s="41" customFormat="1">
      <c r="A16" s="53" t="s">
        <v>26487</v>
      </c>
      <c r="B16" s="65" t="s">
        <v>33280</v>
      </c>
      <c r="C16" s="66" t="s">
        <v>242</v>
      </c>
      <c r="D16" s="42" t="s">
        <v>241</v>
      </c>
      <c r="E16" s="42" t="s">
        <v>13</v>
      </c>
      <c r="F16" s="43">
        <v>209149</v>
      </c>
      <c r="G16" s="57">
        <f>Таблица1[[#This Row],[Цены без НДС]]*1.12</f>
        <v>234246.88000000003</v>
      </c>
    </row>
    <row r="17" spans="1:7" s="41" customFormat="1">
      <c r="A17" s="53" t="s">
        <v>26487</v>
      </c>
      <c r="B17" s="65" t="s">
        <v>44492</v>
      </c>
      <c r="C17" s="66" t="s">
        <v>244</v>
      </c>
      <c r="D17" s="42" t="s">
        <v>243</v>
      </c>
      <c r="E17" s="42" t="s">
        <v>13</v>
      </c>
      <c r="F17" s="43">
        <v>133171</v>
      </c>
      <c r="G17" s="57">
        <f>Таблица1[[#This Row],[Цены без НДС]]*1.12</f>
        <v>149151.52000000002</v>
      </c>
    </row>
    <row r="18" spans="1:7" s="41" customFormat="1">
      <c r="A18" s="53" t="s">
        <v>26487</v>
      </c>
      <c r="B18" s="65" t="s">
        <v>44493</v>
      </c>
      <c r="C18" s="66" t="s">
        <v>246</v>
      </c>
      <c r="D18" s="42" t="s">
        <v>245</v>
      </c>
      <c r="E18" s="42" t="s">
        <v>13</v>
      </c>
      <c r="F18" s="43">
        <v>137485</v>
      </c>
      <c r="G18" s="57">
        <f>Таблица1[[#This Row],[Цены без НДС]]*1.12</f>
        <v>153983.20000000001</v>
      </c>
    </row>
    <row r="19" spans="1:7" s="41" customFormat="1">
      <c r="A19" s="53" t="s">
        <v>26487</v>
      </c>
      <c r="B19" s="65" t="s">
        <v>44494</v>
      </c>
      <c r="C19" s="66" t="s">
        <v>248</v>
      </c>
      <c r="D19" s="42" t="s">
        <v>247</v>
      </c>
      <c r="E19" s="42" t="s">
        <v>13</v>
      </c>
      <c r="F19" s="43">
        <v>148826</v>
      </c>
      <c r="G19" s="57">
        <f>Таблица1[[#This Row],[Цены без НДС]]*1.12</f>
        <v>166685.12000000002</v>
      </c>
    </row>
    <row r="20" spans="1:7" s="41" customFormat="1">
      <c r="A20" s="53" t="s">
        <v>26487</v>
      </c>
      <c r="B20" s="65" t="s">
        <v>44495</v>
      </c>
      <c r="C20" s="66" t="s">
        <v>250</v>
      </c>
      <c r="D20" s="42" t="s">
        <v>249</v>
      </c>
      <c r="E20" s="42" t="s">
        <v>13</v>
      </c>
      <c r="F20" s="43">
        <v>198419</v>
      </c>
      <c r="G20" s="57">
        <f>Таблица1[[#This Row],[Цены без НДС]]*1.12</f>
        <v>222229.28000000003</v>
      </c>
    </row>
    <row r="21" spans="1:7" s="41" customFormat="1">
      <c r="A21" s="53" t="s">
        <v>26487</v>
      </c>
      <c r="B21" s="65" t="s">
        <v>44496</v>
      </c>
      <c r="C21" s="66" t="s">
        <v>252</v>
      </c>
      <c r="D21" s="42" t="s">
        <v>251</v>
      </c>
      <c r="E21" s="42" t="s">
        <v>13</v>
      </c>
      <c r="F21" s="43">
        <v>204854</v>
      </c>
      <c r="G21" s="57">
        <f>Таблица1[[#This Row],[Цены без НДС]]*1.12</f>
        <v>229436.48</v>
      </c>
    </row>
    <row r="22" spans="1:7" s="41" customFormat="1">
      <c r="A22" s="53" t="s">
        <v>26487</v>
      </c>
      <c r="B22" s="65" t="s">
        <v>44497</v>
      </c>
      <c r="C22" s="66" t="s">
        <v>254</v>
      </c>
      <c r="D22" s="42" t="s">
        <v>253</v>
      </c>
      <c r="E22" s="42" t="s">
        <v>13</v>
      </c>
      <c r="F22" s="43">
        <v>221753</v>
      </c>
      <c r="G22" s="57">
        <f>Таблица1[[#This Row],[Цены без НДС]]*1.12</f>
        <v>248363.36000000002</v>
      </c>
    </row>
    <row r="23" spans="1:7" s="41" customFormat="1">
      <c r="A23" s="53" t="s">
        <v>26487</v>
      </c>
      <c r="B23" s="65" t="s">
        <v>44498</v>
      </c>
      <c r="C23" s="66" t="s">
        <v>256</v>
      </c>
      <c r="D23" s="42" t="s">
        <v>255</v>
      </c>
      <c r="E23" s="42" t="s">
        <v>13</v>
      </c>
      <c r="F23" s="43">
        <v>150518</v>
      </c>
      <c r="G23" s="57">
        <f>Таблица1[[#This Row],[Цены без НДС]]*1.12</f>
        <v>168580.16</v>
      </c>
    </row>
    <row r="24" spans="1:7" s="41" customFormat="1">
      <c r="A24" s="53" t="s">
        <v>26487</v>
      </c>
      <c r="B24" s="65" t="s">
        <v>44499</v>
      </c>
      <c r="C24" s="66" t="s">
        <v>258</v>
      </c>
      <c r="D24" s="42" t="s">
        <v>257</v>
      </c>
      <c r="E24" s="42" t="s">
        <v>13</v>
      </c>
      <c r="F24" s="43">
        <v>153529</v>
      </c>
      <c r="G24" s="57">
        <f>Таблица1[[#This Row],[Цены без НДС]]*1.12</f>
        <v>171952.48</v>
      </c>
    </row>
    <row r="25" spans="1:7" s="41" customFormat="1">
      <c r="A25" s="53" t="s">
        <v>26487</v>
      </c>
      <c r="B25" s="65" t="s">
        <v>44500</v>
      </c>
      <c r="C25" s="66" t="s">
        <v>260</v>
      </c>
      <c r="D25" s="42" t="s">
        <v>259</v>
      </c>
      <c r="E25" s="42" t="s">
        <v>13</v>
      </c>
      <c r="F25" s="43">
        <v>167347</v>
      </c>
      <c r="G25" s="57">
        <f>Таблица1[[#This Row],[Цены без НДС]]*1.12</f>
        <v>187428.64</v>
      </c>
    </row>
    <row r="26" spans="1:7" s="41" customFormat="1">
      <c r="A26" s="53" t="s">
        <v>26487</v>
      </c>
      <c r="B26" s="65" t="s">
        <v>44501</v>
      </c>
      <c r="C26" s="66" t="s">
        <v>262</v>
      </c>
      <c r="D26" s="42" t="s">
        <v>261</v>
      </c>
      <c r="E26" s="42" t="s">
        <v>13</v>
      </c>
      <c r="F26" s="43">
        <v>224270</v>
      </c>
      <c r="G26" s="57">
        <f>Таблица1[[#This Row],[Цены без НДС]]*1.12</f>
        <v>251182.40000000002</v>
      </c>
    </row>
    <row r="27" spans="1:7" s="41" customFormat="1">
      <c r="A27" s="53" t="s">
        <v>26487</v>
      </c>
      <c r="B27" s="65" t="s">
        <v>44502</v>
      </c>
      <c r="C27" s="66" t="s">
        <v>264</v>
      </c>
      <c r="D27" s="42" t="s">
        <v>263</v>
      </c>
      <c r="E27" s="42" t="s">
        <v>13</v>
      </c>
      <c r="F27" s="43">
        <v>228752</v>
      </c>
      <c r="G27" s="57">
        <f>Таблица1[[#This Row],[Цены без НДС]]*1.12</f>
        <v>256202.24000000002</v>
      </c>
    </row>
    <row r="28" spans="1:7" s="41" customFormat="1">
      <c r="A28" s="53" t="s">
        <v>26487</v>
      </c>
      <c r="B28" s="65" t="s">
        <v>44503</v>
      </c>
      <c r="C28" s="66" t="s">
        <v>266</v>
      </c>
      <c r="D28" s="42" t="s">
        <v>265</v>
      </c>
      <c r="E28" s="42" t="s">
        <v>13</v>
      </c>
      <c r="F28" s="43">
        <v>249342</v>
      </c>
      <c r="G28" s="57">
        <f>Таблица1[[#This Row],[Цены без НДС]]*1.12</f>
        <v>279263.04000000004</v>
      </c>
    </row>
    <row r="29" spans="1:7" s="41" customFormat="1">
      <c r="A29" s="53" t="s">
        <v>26487</v>
      </c>
      <c r="B29" s="65" t="s">
        <v>44504</v>
      </c>
      <c r="C29" s="66" t="s">
        <v>268</v>
      </c>
      <c r="D29" s="42" t="s">
        <v>267</v>
      </c>
      <c r="E29" s="42" t="s">
        <v>13</v>
      </c>
      <c r="F29" s="43">
        <v>187175</v>
      </c>
      <c r="G29" s="57">
        <f>Таблица1[[#This Row],[Цены без НДС]]*1.12</f>
        <v>209636.00000000003</v>
      </c>
    </row>
    <row r="30" spans="1:7" s="41" customFormat="1">
      <c r="A30" s="53" t="s">
        <v>26487</v>
      </c>
      <c r="B30" s="65" t="s">
        <v>44505</v>
      </c>
      <c r="C30" s="66" t="s">
        <v>270</v>
      </c>
      <c r="D30" s="42" t="s">
        <v>269</v>
      </c>
      <c r="E30" s="42" t="s">
        <v>13</v>
      </c>
      <c r="F30" s="43">
        <v>196540</v>
      </c>
      <c r="G30" s="57">
        <f>Таблица1[[#This Row],[Цены без НДС]]*1.12</f>
        <v>220124.80000000002</v>
      </c>
    </row>
    <row r="31" spans="1:7" s="41" customFormat="1">
      <c r="A31" s="53" t="s">
        <v>26487</v>
      </c>
      <c r="B31" s="65" t="s">
        <v>44506</v>
      </c>
      <c r="C31" s="66" t="s">
        <v>272</v>
      </c>
      <c r="D31" s="42" t="s">
        <v>271</v>
      </c>
      <c r="E31" s="42" t="s">
        <v>13</v>
      </c>
      <c r="F31" s="43">
        <v>203941</v>
      </c>
      <c r="G31" s="57">
        <f>Таблица1[[#This Row],[Цены без НДС]]*1.12</f>
        <v>228413.92</v>
      </c>
    </row>
    <row r="32" spans="1:7" s="41" customFormat="1">
      <c r="A32" s="53" t="s">
        <v>26487</v>
      </c>
      <c r="B32" s="65" t="s">
        <v>44507</v>
      </c>
      <c r="C32" s="66" t="s">
        <v>274</v>
      </c>
      <c r="D32" s="42" t="s">
        <v>273</v>
      </c>
      <c r="E32" s="42" t="s">
        <v>13</v>
      </c>
      <c r="F32" s="43">
        <v>278890</v>
      </c>
      <c r="G32" s="57">
        <f>Таблица1[[#This Row],[Цены без НДС]]*1.12</f>
        <v>312356.80000000005</v>
      </c>
    </row>
    <row r="33" spans="1:7" s="41" customFormat="1">
      <c r="A33" s="53" t="s">
        <v>26487</v>
      </c>
      <c r="B33" s="65" t="s">
        <v>44508</v>
      </c>
      <c r="C33" s="66" t="s">
        <v>276</v>
      </c>
      <c r="D33" s="42" t="s">
        <v>275</v>
      </c>
      <c r="E33" s="42" t="s">
        <v>13</v>
      </c>
      <c r="F33" s="43">
        <v>292830</v>
      </c>
      <c r="G33" s="57">
        <f>Таблица1[[#This Row],[Цены без НДС]]*1.12</f>
        <v>327969.60000000003</v>
      </c>
    </row>
    <row r="34" spans="1:7" s="41" customFormat="1">
      <c r="A34" s="53" t="s">
        <v>26487</v>
      </c>
      <c r="B34" s="65" t="s">
        <v>44509</v>
      </c>
      <c r="C34" s="66" t="s">
        <v>278</v>
      </c>
      <c r="D34" s="42" t="s">
        <v>277</v>
      </c>
      <c r="E34" s="42" t="s">
        <v>13</v>
      </c>
      <c r="F34" s="43">
        <v>303875</v>
      </c>
      <c r="G34" s="57">
        <f>Таблица1[[#This Row],[Цены без НДС]]*1.12</f>
        <v>340340.00000000006</v>
      </c>
    </row>
    <row r="35" spans="1:7" s="41" customFormat="1">
      <c r="A35" s="53" t="s">
        <v>26487</v>
      </c>
      <c r="B35" s="65" t="s">
        <v>44510</v>
      </c>
      <c r="C35" s="66" t="s">
        <v>280</v>
      </c>
      <c r="D35" s="42" t="s">
        <v>279</v>
      </c>
      <c r="E35" s="42" t="s">
        <v>13</v>
      </c>
      <c r="F35" s="43">
        <v>177711</v>
      </c>
      <c r="G35" s="57">
        <f>Таблица1[[#This Row],[Цены без НДС]]*1.12</f>
        <v>199036.32</v>
      </c>
    </row>
    <row r="36" spans="1:7" s="41" customFormat="1">
      <c r="A36" s="53" t="s">
        <v>26487</v>
      </c>
      <c r="B36" s="65" t="s">
        <v>44511</v>
      </c>
      <c r="C36" s="66" t="s">
        <v>282</v>
      </c>
      <c r="D36" s="42" t="s">
        <v>281</v>
      </c>
      <c r="E36" s="42" t="s">
        <v>13</v>
      </c>
      <c r="F36" s="43">
        <v>213259</v>
      </c>
      <c r="G36" s="57">
        <f>Таблица1[[#This Row],[Цены без НДС]]*1.12</f>
        <v>238850.08000000002</v>
      </c>
    </row>
    <row r="37" spans="1:7" s="41" customFormat="1">
      <c r="A37" s="53" t="s">
        <v>26487</v>
      </c>
      <c r="B37" s="65" t="s">
        <v>44512</v>
      </c>
      <c r="C37" s="66" t="s">
        <v>284</v>
      </c>
      <c r="D37" s="42" t="s">
        <v>283</v>
      </c>
      <c r="E37" s="42" t="s">
        <v>13</v>
      </c>
      <c r="F37" s="43">
        <v>232815</v>
      </c>
      <c r="G37" s="57">
        <f>Таблица1[[#This Row],[Цены без НДС]]*1.12</f>
        <v>260752.80000000002</v>
      </c>
    </row>
    <row r="38" spans="1:7" s="41" customFormat="1">
      <c r="A38" s="53" t="s">
        <v>26487</v>
      </c>
      <c r="B38" s="65" t="s">
        <v>44513</v>
      </c>
      <c r="C38" s="66" t="s">
        <v>286</v>
      </c>
      <c r="D38" s="42" t="s">
        <v>285</v>
      </c>
      <c r="E38" s="42" t="s">
        <v>13</v>
      </c>
      <c r="F38" s="43">
        <v>264793</v>
      </c>
      <c r="G38" s="57">
        <f>Таблица1[[#This Row],[Цены без НДС]]*1.12</f>
        <v>296568.16000000003</v>
      </c>
    </row>
    <row r="39" spans="1:7" s="41" customFormat="1">
      <c r="A39" s="53" t="s">
        <v>26487</v>
      </c>
      <c r="B39" s="65" t="s">
        <v>44514</v>
      </c>
      <c r="C39" s="66" t="s">
        <v>288</v>
      </c>
      <c r="D39" s="42" t="s">
        <v>287</v>
      </c>
      <c r="E39" s="42" t="s">
        <v>13</v>
      </c>
      <c r="F39" s="43">
        <v>317757</v>
      </c>
      <c r="G39" s="57">
        <f>Таблица1[[#This Row],[Цены без НДС]]*1.12</f>
        <v>355887.84</v>
      </c>
    </row>
    <row r="40" spans="1:7" s="41" customFormat="1">
      <c r="A40" s="53" t="s">
        <v>26487</v>
      </c>
      <c r="B40" s="65" t="s">
        <v>44515</v>
      </c>
      <c r="C40" s="66" t="s">
        <v>290</v>
      </c>
      <c r="D40" s="42" t="s">
        <v>289</v>
      </c>
      <c r="E40" s="42" t="s">
        <v>13</v>
      </c>
      <c r="F40" s="43">
        <v>346892</v>
      </c>
      <c r="G40" s="57">
        <f>Таблица1[[#This Row],[Цены без НДС]]*1.12</f>
        <v>388519.04000000004</v>
      </c>
    </row>
    <row r="41" spans="1:7" s="41" customFormat="1">
      <c r="A41" s="53" t="s">
        <v>26487</v>
      </c>
      <c r="B41" s="65" t="s">
        <v>293</v>
      </c>
      <c r="C41" s="66" t="s">
        <v>292</v>
      </c>
      <c r="D41" s="42" t="s">
        <v>291</v>
      </c>
      <c r="E41" s="42" t="s">
        <v>13</v>
      </c>
      <c r="F41" s="43">
        <v>213683</v>
      </c>
      <c r="G41" s="57">
        <f>Таблица1[[#This Row],[Цены без НДС]]*1.12</f>
        <v>239324.96000000002</v>
      </c>
    </row>
    <row r="42" spans="1:7" s="41" customFormat="1">
      <c r="A42" s="53" t="s">
        <v>26487</v>
      </c>
      <c r="B42" s="65" t="s">
        <v>296</v>
      </c>
      <c r="C42" s="66" t="s">
        <v>295</v>
      </c>
      <c r="D42" s="42" t="s">
        <v>294</v>
      </c>
      <c r="E42" s="42" t="s">
        <v>13</v>
      </c>
      <c r="F42" s="43">
        <v>223857</v>
      </c>
      <c r="G42" s="57">
        <f>Таблица1[[#This Row],[Цены без НДС]]*1.12</f>
        <v>250719.84000000003</v>
      </c>
    </row>
    <row r="43" spans="1:7" s="41" customFormat="1">
      <c r="A43" s="53" t="s">
        <v>26487</v>
      </c>
      <c r="B43" s="65" t="s">
        <v>299</v>
      </c>
      <c r="C43" s="66" t="s">
        <v>298</v>
      </c>
      <c r="D43" s="42" t="s">
        <v>297</v>
      </c>
      <c r="E43" s="42" t="s">
        <v>13</v>
      </c>
      <c r="F43" s="43">
        <v>226444</v>
      </c>
      <c r="G43" s="57">
        <f>Таблица1[[#This Row],[Цены без НДС]]*1.12</f>
        <v>253617.28000000003</v>
      </c>
    </row>
    <row r="44" spans="1:7" s="41" customFormat="1">
      <c r="A44" s="53" t="s">
        <v>26487</v>
      </c>
      <c r="B44" s="65" t="s">
        <v>302</v>
      </c>
      <c r="C44" s="66" t="s">
        <v>301</v>
      </c>
      <c r="D44" s="42" t="s">
        <v>300</v>
      </c>
      <c r="E44" s="42" t="s">
        <v>13</v>
      </c>
      <c r="F44" s="43">
        <v>239785</v>
      </c>
      <c r="G44" s="57">
        <f>Таблица1[[#This Row],[Цены без НДС]]*1.12</f>
        <v>268559.2</v>
      </c>
    </row>
    <row r="45" spans="1:7" s="41" customFormat="1">
      <c r="A45" s="53" t="s">
        <v>26487</v>
      </c>
      <c r="B45" s="65" t="s">
        <v>44516</v>
      </c>
      <c r="C45" s="66" t="s">
        <v>304</v>
      </c>
      <c r="D45" s="42" t="s">
        <v>303</v>
      </c>
      <c r="E45" s="42" t="s">
        <v>13</v>
      </c>
      <c r="F45" s="43">
        <v>237319</v>
      </c>
      <c r="G45" s="57">
        <f>Таблица1[[#This Row],[Цены без НДС]]*1.12</f>
        <v>265797.28000000003</v>
      </c>
    </row>
    <row r="46" spans="1:7" s="41" customFormat="1">
      <c r="A46" s="53" t="s">
        <v>26487</v>
      </c>
      <c r="B46" s="65" t="s">
        <v>44517</v>
      </c>
      <c r="C46" s="66" t="s">
        <v>306</v>
      </c>
      <c r="D46" s="42" t="s">
        <v>305</v>
      </c>
      <c r="E46" s="42" t="s">
        <v>13</v>
      </c>
      <c r="F46" s="43">
        <v>353606</v>
      </c>
      <c r="G46" s="57">
        <f>Таблица1[[#This Row],[Цены без НДС]]*1.12</f>
        <v>396038.72000000003</v>
      </c>
    </row>
    <row r="47" spans="1:7" s="41" customFormat="1">
      <c r="A47" s="53" t="s">
        <v>26487</v>
      </c>
      <c r="B47" s="65" t="s">
        <v>309</v>
      </c>
      <c r="C47" s="66" t="s">
        <v>308</v>
      </c>
      <c r="D47" s="42" t="s">
        <v>307</v>
      </c>
      <c r="E47" s="42" t="s">
        <v>13</v>
      </c>
      <c r="F47" s="43">
        <v>245416</v>
      </c>
      <c r="G47" s="57">
        <f>Таблица1[[#This Row],[Цены без НДС]]*1.12</f>
        <v>274865.92000000004</v>
      </c>
    </row>
    <row r="48" spans="1:7" s="41" customFormat="1">
      <c r="A48" s="53" t="s">
        <v>26487</v>
      </c>
      <c r="B48" s="65" t="s">
        <v>312</v>
      </c>
      <c r="C48" s="66" t="s">
        <v>311</v>
      </c>
      <c r="D48" s="42" t="s">
        <v>310</v>
      </c>
      <c r="E48" s="42" t="s">
        <v>13</v>
      </c>
      <c r="F48" s="43">
        <v>259206</v>
      </c>
      <c r="G48" s="57">
        <f>Таблица1[[#This Row],[Цены без НДС]]*1.12</f>
        <v>290310.72000000003</v>
      </c>
    </row>
    <row r="49" spans="1:7" s="41" customFormat="1">
      <c r="A49" s="53" t="s">
        <v>26487</v>
      </c>
      <c r="B49" s="65" t="s">
        <v>315</v>
      </c>
      <c r="C49" s="66" t="s">
        <v>314</v>
      </c>
      <c r="D49" s="42" t="s">
        <v>313</v>
      </c>
      <c r="E49" s="42" t="s">
        <v>13</v>
      </c>
      <c r="F49" s="43">
        <v>365674</v>
      </c>
      <c r="G49" s="57">
        <f>Таблица1[[#This Row],[Цены без НДС]]*1.12</f>
        <v>409554.88000000006</v>
      </c>
    </row>
    <row r="50" spans="1:7" s="41" customFormat="1">
      <c r="A50" s="53" t="s">
        <v>26487</v>
      </c>
      <c r="B50" s="65" t="s">
        <v>318</v>
      </c>
      <c r="C50" s="66" t="s">
        <v>317</v>
      </c>
      <c r="D50" s="42" t="s">
        <v>316</v>
      </c>
      <c r="E50" s="42" t="s">
        <v>13</v>
      </c>
      <c r="F50" s="43">
        <v>386212</v>
      </c>
      <c r="G50" s="57">
        <f>Таблица1[[#This Row],[Цены без НДС]]*1.12</f>
        <v>432557.44000000006</v>
      </c>
    </row>
    <row r="51" spans="1:7" s="41" customFormat="1">
      <c r="A51" s="53" t="s">
        <v>26487</v>
      </c>
      <c r="B51" s="65" t="s">
        <v>321</v>
      </c>
      <c r="C51" s="66" t="s">
        <v>320</v>
      </c>
      <c r="D51" s="42" t="s">
        <v>319</v>
      </c>
      <c r="E51" s="42" t="s">
        <v>13</v>
      </c>
      <c r="F51" s="43">
        <v>296236</v>
      </c>
      <c r="G51" s="57">
        <f>Таблица1[[#This Row],[Цены без НДС]]*1.12</f>
        <v>331784.32000000001</v>
      </c>
    </row>
    <row r="52" spans="1:7" s="41" customFormat="1">
      <c r="A52" s="53" t="s">
        <v>26487</v>
      </c>
      <c r="B52" s="65" t="s">
        <v>324</v>
      </c>
      <c r="C52" s="66" t="s">
        <v>323</v>
      </c>
      <c r="D52" s="42" t="s">
        <v>322</v>
      </c>
      <c r="E52" s="42" t="s">
        <v>13</v>
      </c>
      <c r="F52" s="43">
        <v>312872</v>
      </c>
      <c r="G52" s="57">
        <f>Таблица1[[#This Row],[Цены без НДС]]*1.12</f>
        <v>350416.64000000001</v>
      </c>
    </row>
    <row r="53" spans="1:7" s="41" customFormat="1">
      <c r="A53" s="53" t="s">
        <v>26487</v>
      </c>
      <c r="B53" s="65" t="s">
        <v>327</v>
      </c>
      <c r="C53" s="66" t="s">
        <v>326</v>
      </c>
      <c r="D53" s="42" t="s">
        <v>325</v>
      </c>
      <c r="E53" s="42" t="s">
        <v>13</v>
      </c>
      <c r="F53" s="43">
        <v>441390</v>
      </c>
      <c r="G53" s="57">
        <f>Таблица1[[#This Row],[Цены без НДС]]*1.12</f>
        <v>494356.80000000005</v>
      </c>
    </row>
    <row r="54" spans="1:7" s="41" customFormat="1">
      <c r="A54" s="53" t="s">
        <v>26487</v>
      </c>
      <c r="B54" s="65" t="s">
        <v>330</v>
      </c>
      <c r="C54" s="66" t="s">
        <v>329</v>
      </c>
      <c r="D54" s="42" t="s">
        <v>328</v>
      </c>
      <c r="E54" s="42" t="s">
        <v>13</v>
      </c>
      <c r="F54" s="43">
        <v>466177</v>
      </c>
      <c r="G54" s="57">
        <f>Таблица1[[#This Row],[Цены без НДС]]*1.12</f>
        <v>522118.24000000005</v>
      </c>
    </row>
    <row r="55" spans="1:7" s="41" customFormat="1">
      <c r="A55" s="53" t="s">
        <v>26487</v>
      </c>
      <c r="B55" s="65" t="s">
        <v>333</v>
      </c>
      <c r="C55" s="66" t="s">
        <v>332</v>
      </c>
      <c r="D55" s="42" t="s">
        <v>331</v>
      </c>
      <c r="E55" s="42" t="s">
        <v>13</v>
      </c>
      <c r="F55" s="43">
        <v>331545</v>
      </c>
      <c r="G55" s="57">
        <f>Таблица1[[#This Row],[Цены без НДС]]*1.12</f>
        <v>371330.4</v>
      </c>
    </row>
    <row r="56" spans="1:7" s="41" customFormat="1">
      <c r="A56" s="53" t="s">
        <v>26487</v>
      </c>
      <c r="B56" s="65" t="s">
        <v>336</v>
      </c>
      <c r="C56" s="66" t="s">
        <v>335</v>
      </c>
      <c r="D56" s="42" t="s">
        <v>334</v>
      </c>
      <c r="E56" s="42" t="s">
        <v>13</v>
      </c>
      <c r="F56" s="43">
        <v>348995</v>
      </c>
      <c r="G56" s="57">
        <f>Таблица1[[#This Row],[Цены без НДС]]*1.12</f>
        <v>390874.4</v>
      </c>
    </row>
    <row r="57" spans="1:7" s="41" customFormat="1">
      <c r="A57" s="53" t="s">
        <v>26487</v>
      </c>
      <c r="B57" s="65" t="s">
        <v>339</v>
      </c>
      <c r="C57" s="66" t="s">
        <v>338</v>
      </c>
      <c r="D57" s="42" t="s">
        <v>337</v>
      </c>
      <c r="E57" s="42" t="s">
        <v>13</v>
      </c>
      <c r="F57" s="43">
        <v>493999</v>
      </c>
      <c r="G57" s="57">
        <f>Таблица1[[#This Row],[Цены без НДС]]*1.12</f>
        <v>553278.88</v>
      </c>
    </row>
    <row r="58" spans="1:7" s="41" customFormat="1">
      <c r="A58" s="53" t="s">
        <v>26487</v>
      </c>
      <c r="B58" s="65" t="s">
        <v>342</v>
      </c>
      <c r="C58" s="66" t="s">
        <v>341</v>
      </c>
      <c r="D58" s="42" t="s">
        <v>340</v>
      </c>
      <c r="E58" s="42" t="s">
        <v>13</v>
      </c>
      <c r="F58" s="43">
        <v>520001</v>
      </c>
      <c r="G58" s="57">
        <f>Таблица1[[#This Row],[Цены без НДС]]*1.12</f>
        <v>582401.12000000011</v>
      </c>
    </row>
    <row r="59" spans="1:7" s="41" customFormat="1">
      <c r="A59" s="53" t="s">
        <v>26487</v>
      </c>
      <c r="B59" s="65" t="s">
        <v>369</v>
      </c>
      <c r="C59" s="66" t="s">
        <v>371</v>
      </c>
      <c r="D59" s="42" t="s">
        <v>370</v>
      </c>
      <c r="E59" s="42" t="s">
        <v>13</v>
      </c>
      <c r="F59" s="43">
        <v>123824</v>
      </c>
      <c r="G59" s="57">
        <f>Таблица1[[#This Row],[Цены без НДС]]*1.12</f>
        <v>138682.88</v>
      </c>
    </row>
    <row r="60" spans="1:7" s="41" customFormat="1">
      <c r="A60" s="53" t="s">
        <v>26487</v>
      </c>
      <c r="B60" s="65" t="s">
        <v>372</v>
      </c>
      <c r="C60" s="66" t="s">
        <v>374</v>
      </c>
      <c r="D60" s="42" t="s">
        <v>373</v>
      </c>
      <c r="E60" s="42" t="s">
        <v>13</v>
      </c>
      <c r="F60" s="43">
        <v>128901</v>
      </c>
      <c r="G60" s="57">
        <f>Таблица1[[#This Row],[Цены без НДС]]*1.12</f>
        <v>144369.12000000002</v>
      </c>
    </row>
    <row r="61" spans="1:7" s="41" customFormat="1">
      <c r="A61" s="53" t="s">
        <v>26487</v>
      </c>
      <c r="B61" s="65" t="s">
        <v>375</v>
      </c>
      <c r="C61" s="66" t="s">
        <v>377</v>
      </c>
      <c r="D61" s="42" t="s">
        <v>376</v>
      </c>
      <c r="E61" s="42" t="s">
        <v>13</v>
      </c>
      <c r="F61" s="43">
        <v>170323</v>
      </c>
      <c r="G61" s="57">
        <f>Таблица1[[#This Row],[Цены без НДС]]*1.12</f>
        <v>190761.76</v>
      </c>
    </row>
    <row r="62" spans="1:7" s="41" customFormat="1">
      <c r="A62" s="53" t="s">
        <v>26487</v>
      </c>
      <c r="B62" s="65" t="s">
        <v>378</v>
      </c>
      <c r="C62" s="66" t="s">
        <v>380</v>
      </c>
      <c r="D62" s="42" t="s">
        <v>379</v>
      </c>
      <c r="E62" s="42" t="s">
        <v>13</v>
      </c>
      <c r="F62" s="43">
        <v>178841</v>
      </c>
      <c r="G62" s="57">
        <f>Таблица1[[#This Row],[Цены без НДС]]*1.12</f>
        <v>200301.92</v>
      </c>
    </row>
    <row r="63" spans="1:7" s="41" customFormat="1">
      <c r="A63" s="53" t="s">
        <v>26487</v>
      </c>
      <c r="B63" s="65" t="s">
        <v>44518</v>
      </c>
      <c r="C63" s="66" t="s">
        <v>381</v>
      </c>
      <c r="D63" s="42" t="s">
        <v>3583</v>
      </c>
      <c r="E63" s="42" t="s">
        <v>13</v>
      </c>
      <c r="F63" s="43">
        <v>349102</v>
      </c>
      <c r="G63" s="57">
        <f>Таблица1[[#This Row],[Цены без НДС]]*1.12</f>
        <v>390994.24000000005</v>
      </c>
    </row>
    <row r="64" spans="1:7" s="41" customFormat="1">
      <c r="A64" s="53" t="s">
        <v>26487</v>
      </c>
      <c r="B64" s="66" t="s">
        <v>382</v>
      </c>
      <c r="C64" s="66" t="s">
        <v>384</v>
      </c>
      <c r="D64" s="42" t="s">
        <v>383</v>
      </c>
      <c r="E64" s="42" t="s">
        <v>13</v>
      </c>
      <c r="F64" s="43">
        <v>598626</v>
      </c>
      <c r="G64" s="57">
        <f>Таблица1[[#This Row],[Цены без НДС]]*1.12</f>
        <v>670461.12000000011</v>
      </c>
    </row>
    <row r="65" spans="1:7" s="41" customFormat="1">
      <c r="A65" s="53" t="s">
        <v>26487</v>
      </c>
      <c r="B65" s="66" t="s">
        <v>385</v>
      </c>
      <c r="C65" s="66" t="s">
        <v>387</v>
      </c>
      <c r="D65" s="42" t="s">
        <v>386</v>
      </c>
      <c r="E65" s="42" t="s">
        <v>13</v>
      </c>
      <c r="F65" s="43">
        <v>569047</v>
      </c>
      <c r="G65" s="57">
        <f>Таблица1[[#This Row],[Цены без НДС]]*1.12</f>
        <v>637332.64</v>
      </c>
    </row>
    <row r="66" spans="1:7" s="41" customFormat="1">
      <c r="A66" s="53" t="s">
        <v>26487</v>
      </c>
      <c r="B66" s="65" t="s">
        <v>388</v>
      </c>
      <c r="C66" s="66" t="s">
        <v>390</v>
      </c>
      <c r="D66" s="42" t="s">
        <v>389</v>
      </c>
      <c r="E66" s="42" t="s">
        <v>13</v>
      </c>
      <c r="F66" s="43">
        <v>252331</v>
      </c>
      <c r="G66" s="57">
        <f>Таблица1[[#This Row],[Цены без НДС]]*1.12</f>
        <v>282610.72000000003</v>
      </c>
    </row>
    <row r="67" spans="1:7" s="41" customFormat="1">
      <c r="A67" s="53" t="s">
        <v>26487</v>
      </c>
      <c r="B67" s="65" t="s">
        <v>391</v>
      </c>
      <c r="C67" s="66" t="s">
        <v>393</v>
      </c>
      <c r="D67" s="42" t="s">
        <v>392</v>
      </c>
      <c r="E67" s="42" t="s">
        <v>13</v>
      </c>
      <c r="F67" s="43">
        <v>265611</v>
      </c>
      <c r="G67" s="57">
        <f>Таблица1[[#This Row],[Цены без НДС]]*1.12</f>
        <v>297484.32</v>
      </c>
    </row>
    <row r="68" spans="1:7" s="41" customFormat="1">
      <c r="A68" s="53" t="s">
        <v>26487</v>
      </c>
      <c r="B68" s="65" t="s">
        <v>44519</v>
      </c>
      <c r="C68" s="66" t="s">
        <v>394</v>
      </c>
      <c r="D68" s="42" t="s">
        <v>3584</v>
      </c>
      <c r="E68" s="42" t="s">
        <v>13</v>
      </c>
      <c r="F68" s="43">
        <v>245594</v>
      </c>
      <c r="G68" s="57">
        <f>Таблица1[[#This Row],[Цены без НДС]]*1.12</f>
        <v>275065.28000000003</v>
      </c>
    </row>
    <row r="69" spans="1:7" s="41" customFormat="1">
      <c r="A69" s="53" t="s">
        <v>26487</v>
      </c>
      <c r="B69" s="65" t="s">
        <v>395</v>
      </c>
      <c r="C69" s="66" t="s">
        <v>397</v>
      </c>
      <c r="D69" s="42" t="s">
        <v>396</v>
      </c>
      <c r="E69" s="42" t="s">
        <v>13</v>
      </c>
      <c r="F69" s="43">
        <v>260956</v>
      </c>
      <c r="G69" s="57">
        <f>Таблица1[[#This Row],[Цены без НДС]]*1.12</f>
        <v>292270.72000000003</v>
      </c>
    </row>
    <row r="70" spans="1:7" s="41" customFormat="1">
      <c r="A70" s="53" t="s">
        <v>26487</v>
      </c>
      <c r="B70" s="65" t="s">
        <v>398</v>
      </c>
      <c r="C70" s="66" t="s">
        <v>400</v>
      </c>
      <c r="D70" s="42" t="s">
        <v>399</v>
      </c>
      <c r="E70" s="42" t="s">
        <v>13</v>
      </c>
      <c r="F70" s="43">
        <v>249095</v>
      </c>
      <c r="G70" s="57">
        <f>Таблица1[[#This Row],[Цены без НДС]]*1.12</f>
        <v>278986.40000000002</v>
      </c>
    </row>
    <row r="71" spans="1:7" s="41" customFormat="1">
      <c r="A71" s="53" t="s">
        <v>26487</v>
      </c>
      <c r="B71" s="65" t="s">
        <v>401</v>
      </c>
      <c r="C71" s="66" t="s">
        <v>403</v>
      </c>
      <c r="D71" s="42" t="s">
        <v>402</v>
      </c>
      <c r="E71" s="42" t="s">
        <v>13</v>
      </c>
      <c r="F71" s="43">
        <v>533874</v>
      </c>
      <c r="G71" s="57">
        <f>Таблица1[[#This Row],[Цены без НДС]]*1.12</f>
        <v>597938.88</v>
      </c>
    </row>
    <row r="72" spans="1:7" s="41" customFormat="1">
      <c r="A72" s="53" t="s">
        <v>26487</v>
      </c>
      <c r="B72" s="66" t="s">
        <v>404</v>
      </c>
      <c r="C72" s="66" t="s">
        <v>406</v>
      </c>
      <c r="D72" s="42" t="s">
        <v>405</v>
      </c>
      <c r="E72" s="42" t="s">
        <v>13</v>
      </c>
      <c r="F72" s="43">
        <v>613962</v>
      </c>
      <c r="G72" s="57">
        <f>Таблица1[[#This Row],[Цены без НДС]]*1.12</f>
        <v>687637.44000000006</v>
      </c>
    </row>
    <row r="73" spans="1:7" s="41" customFormat="1">
      <c r="A73" s="53" t="s">
        <v>26487</v>
      </c>
      <c r="B73" s="66" t="s">
        <v>407</v>
      </c>
      <c r="C73" s="66" t="s">
        <v>409</v>
      </c>
      <c r="D73" s="42" t="s">
        <v>408</v>
      </c>
      <c r="E73" s="42" t="s">
        <v>13</v>
      </c>
      <c r="F73" s="43">
        <v>588609</v>
      </c>
      <c r="G73" s="57">
        <f>Таблица1[[#This Row],[Цены без НДС]]*1.12</f>
        <v>659242.08000000007</v>
      </c>
    </row>
    <row r="74" spans="1:7" s="41" customFormat="1">
      <c r="A74" s="53" t="s">
        <v>26487</v>
      </c>
      <c r="B74" s="65" t="s">
        <v>44520</v>
      </c>
      <c r="C74" s="66" t="s">
        <v>410</v>
      </c>
      <c r="D74" s="42" t="s">
        <v>3585</v>
      </c>
      <c r="E74" s="42" t="s">
        <v>13</v>
      </c>
      <c r="F74" s="43">
        <v>377287</v>
      </c>
      <c r="G74" s="57">
        <f>Таблица1[[#This Row],[Цены без НДС]]*1.12</f>
        <v>422561.44000000006</v>
      </c>
    </row>
    <row r="75" spans="1:7" s="41" customFormat="1">
      <c r="A75" s="53" t="s">
        <v>26487</v>
      </c>
      <c r="B75" s="65" t="s">
        <v>44521</v>
      </c>
      <c r="C75" s="66" t="s">
        <v>411</v>
      </c>
      <c r="D75" s="42" t="s">
        <v>3586</v>
      </c>
      <c r="E75" s="42" t="s">
        <v>13</v>
      </c>
      <c r="F75" s="43">
        <v>493882</v>
      </c>
      <c r="G75" s="57">
        <f>Таблица1[[#This Row],[Цены без НДС]]*1.12</f>
        <v>553147.84000000008</v>
      </c>
    </row>
    <row r="76" spans="1:7" s="41" customFormat="1">
      <c r="A76" s="53" t="s">
        <v>26487</v>
      </c>
      <c r="B76" s="65" t="s">
        <v>44522</v>
      </c>
      <c r="C76" s="66" t="s">
        <v>412</v>
      </c>
      <c r="D76" s="42" t="s">
        <v>3587</v>
      </c>
      <c r="E76" s="42" t="s">
        <v>13</v>
      </c>
      <c r="F76" s="43">
        <v>323725</v>
      </c>
      <c r="G76" s="57">
        <f>Таблица1[[#This Row],[Цены без НДС]]*1.12</f>
        <v>362572.00000000006</v>
      </c>
    </row>
    <row r="77" spans="1:7" s="41" customFormat="1">
      <c r="A77" s="53" t="s">
        <v>26487</v>
      </c>
      <c r="B77" s="65" t="s">
        <v>413</v>
      </c>
      <c r="C77" s="66" t="s">
        <v>415</v>
      </c>
      <c r="D77" s="42" t="s">
        <v>414</v>
      </c>
      <c r="E77" s="42" t="s">
        <v>13</v>
      </c>
      <c r="F77" s="43">
        <v>324021</v>
      </c>
      <c r="G77" s="57">
        <f>Таблица1[[#This Row],[Цены без НДС]]*1.12</f>
        <v>362903.52</v>
      </c>
    </row>
    <row r="78" spans="1:7" s="41" customFormat="1">
      <c r="A78" s="53" t="s">
        <v>26487</v>
      </c>
      <c r="B78" s="65" t="s">
        <v>416</v>
      </c>
      <c r="C78" s="66" t="s">
        <v>418</v>
      </c>
      <c r="D78" s="42" t="s">
        <v>417</v>
      </c>
      <c r="E78" s="42" t="s">
        <v>13</v>
      </c>
      <c r="F78" s="43">
        <v>384948</v>
      </c>
      <c r="G78" s="57">
        <f>Таблица1[[#This Row],[Цены без НДС]]*1.12</f>
        <v>431141.76000000007</v>
      </c>
    </row>
    <row r="79" spans="1:7" s="41" customFormat="1">
      <c r="A79" s="53" t="s">
        <v>26487</v>
      </c>
      <c r="B79" s="65" t="s">
        <v>419</v>
      </c>
      <c r="C79" s="66" t="s">
        <v>421</v>
      </c>
      <c r="D79" s="42" t="s">
        <v>420</v>
      </c>
      <c r="E79" s="42" t="s">
        <v>13</v>
      </c>
      <c r="F79" s="43">
        <v>141094</v>
      </c>
      <c r="G79" s="57">
        <f>Таблица1[[#This Row],[Цены без НДС]]*1.12</f>
        <v>158025.28000000003</v>
      </c>
    </row>
    <row r="80" spans="1:7" s="41" customFormat="1">
      <c r="A80" s="53" t="s">
        <v>26487</v>
      </c>
      <c r="B80" s="65" t="s">
        <v>422</v>
      </c>
      <c r="C80" s="66" t="s">
        <v>424</v>
      </c>
      <c r="D80" s="42" t="s">
        <v>423</v>
      </c>
      <c r="E80" s="42" t="s">
        <v>13</v>
      </c>
      <c r="F80" s="43">
        <v>150449</v>
      </c>
      <c r="G80" s="57">
        <f>Таблица1[[#This Row],[Цены без НДС]]*1.12</f>
        <v>168502.88</v>
      </c>
    </row>
    <row r="81" spans="1:7" s="41" customFormat="1">
      <c r="A81" s="53" t="s">
        <v>26487</v>
      </c>
      <c r="B81" s="65" t="s">
        <v>44523</v>
      </c>
      <c r="C81" s="66" t="s">
        <v>425</v>
      </c>
      <c r="D81" s="42" t="s">
        <v>3588</v>
      </c>
      <c r="E81" s="42" t="s">
        <v>13</v>
      </c>
      <c r="F81" s="43">
        <v>383805</v>
      </c>
      <c r="G81" s="57">
        <f>Таблица1[[#This Row],[Цены без НДС]]*1.12</f>
        <v>429861.60000000003</v>
      </c>
    </row>
    <row r="82" spans="1:7" s="41" customFormat="1">
      <c r="A82" s="53" t="s">
        <v>26487</v>
      </c>
      <c r="B82" s="66" t="s">
        <v>426</v>
      </c>
      <c r="C82" s="66" t="s">
        <v>428</v>
      </c>
      <c r="D82" s="42" t="s">
        <v>427</v>
      </c>
      <c r="E82" s="42" t="s">
        <v>13</v>
      </c>
      <c r="F82" s="43">
        <v>649712</v>
      </c>
      <c r="G82" s="57">
        <f>Таблица1[[#This Row],[Цены без НДС]]*1.12</f>
        <v>727677.44000000006</v>
      </c>
    </row>
    <row r="83" spans="1:7" s="41" customFormat="1">
      <c r="A83" s="53" t="s">
        <v>26487</v>
      </c>
      <c r="B83" s="66" t="s">
        <v>429</v>
      </c>
      <c r="C83" s="66" t="s">
        <v>431</v>
      </c>
      <c r="D83" s="42" t="s">
        <v>430</v>
      </c>
      <c r="E83" s="42" t="s">
        <v>13</v>
      </c>
      <c r="F83" s="43">
        <v>620134</v>
      </c>
      <c r="G83" s="57">
        <f>Таблица1[[#This Row],[Цены без НДС]]*1.12</f>
        <v>694550.08000000007</v>
      </c>
    </row>
    <row r="84" spans="1:7" s="41" customFormat="1">
      <c r="A84" s="53" t="s">
        <v>26487</v>
      </c>
      <c r="B84" s="65" t="s">
        <v>432</v>
      </c>
      <c r="C84" s="66" t="s">
        <v>434</v>
      </c>
      <c r="D84" s="42" t="s">
        <v>433</v>
      </c>
      <c r="E84" s="42" t="s">
        <v>13</v>
      </c>
      <c r="F84" s="43">
        <v>280388</v>
      </c>
      <c r="G84" s="57">
        <f>Таблица1[[#This Row],[Цены без НДС]]*1.12</f>
        <v>314034.56000000006</v>
      </c>
    </row>
    <row r="85" spans="1:7" s="41" customFormat="1">
      <c r="A85" s="53" t="s">
        <v>26487</v>
      </c>
      <c r="B85" s="65" t="s">
        <v>435</v>
      </c>
      <c r="C85" s="66" t="s">
        <v>437</v>
      </c>
      <c r="D85" s="42" t="s">
        <v>436</v>
      </c>
      <c r="E85" s="42" t="s">
        <v>13</v>
      </c>
      <c r="F85" s="43">
        <v>295141</v>
      </c>
      <c r="G85" s="57">
        <f>Таблица1[[#This Row],[Цены без НДС]]*1.12</f>
        <v>330557.92000000004</v>
      </c>
    </row>
    <row r="86" spans="1:7" s="41" customFormat="1">
      <c r="A86" s="53" t="s">
        <v>26487</v>
      </c>
      <c r="B86" s="65" t="s">
        <v>44524</v>
      </c>
      <c r="C86" s="66" t="s">
        <v>438</v>
      </c>
      <c r="D86" s="42" t="s">
        <v>3589</v>
      </c>
      <c r="E86" s="42" t="s">
        <v>13</v>
      </c>
      <c r="F86" s="43">
        <v>276899</v>
      </c>
      <c r="G86" s="57">
        <f>Таблица1[[#This Row],[Цены без НДС]]*1.12</f>
        <v>310126.88</v>
      </c>
    </row>
    <row r="87" spans="1:7" s="41" customFormat="1">
      <c r="A87" s="53" t="s">
        <v>26487</v>
      </c>
      <c r="B87" s="65" t="s">
        <v>44525</v>
      </c>
      <c r="C87" s="66" t="s">
        <v>439</v>
      </c>
      <c r="D87" s="42" t="s">
        <v>3590</v>
      </c>
      <c r="E87" s="42" t="s">
        <v>13</v>
      </c>
      <c r="F87" s="43">
        <v>344809</v>
      </c>
      <c r="G87" s="57">
        <f>Таблица1[[#This Row],[Цены без НДС]]*1.12</f>
        <v>386186.08</v>
      </c>
    </row>
    <row r="88" spans="1:7" s="41" customFormat="1">
      <c r="A88" s="53" t="s">
        <v>26487</v>
      </c>
      <c r="B88" s="65" t="s">
        <v>440</v>
      </c>
      <c r="C88" s="66" t="s">
        <v>442</v>
      </c>
      <c r="D88" s="42" t="s">
        <v>441</v>
      </c>
      <c r="E88" s="42" t="s">
        <v>13</v>
      </c>
      <c r="F88" s="43">
        <v>587260</v>
      </c>
      <c r="G88" s="57">
        <f>Таблица1[[#This Row],[Цены без НДС]]*1.12</f>
        <v>657731.20000000007</v>
      </c>
    </row>
    <row r="89" spans="1:7" s="41" customFormat="1">
      <c r="A89" s="53" t="s">
        <v>26487</v>
      </c>
      <c r="B89" s="66" t="s">
        <v>443</v>
      </c>
      <c r="C89" s="66" t="s">
        <v>445</v>
      </c>
      <c r="D89" s="42" t="s">
        <v>444</v>
      </c>
      <c r="E89" s="42" t="s">
        <v>13</v>
      </c>
      <c r="F89" s="43">
        <v>659184</v>
      </c>
      <c r="G89" s="57">
        <f>Таблица1[[#This Row],[Цены без НДС]]*1.12</f>
        <v>738286.08000000007</v>
      </c>
    </row>
    <row r="90" spans="1:7" s="41" customFormat="1">
      <c r="A90" s="53" t="s">
        <v>26487</v>
      </c>
      <c r="B90" s="66" t="s">
        <v>446</v>
      </c>
      <c r="C90" s="66" t="s">
        <v>448</v>
      </c>
      <c r="D90" s="42" t="s">
        <v>447</v>
      </c>
      <c r="E90" s="42" t="s">
        <v>13</v>
      </c>
      <c r="F90" s="43">
        <v>633831</v>
      </c>
      <c r="G90" s="57">
        <f>Таблица1[[#This Row],[Цены без НДС]]*1.12</f>
        <v>709890.72000000009</v>
      </c>
    </row>
    <row r="91" spans="1:7" s="41" customFormat="1">
      <c r="A91" s="53" t="s">
        <v>26487</v>
      </c>
      <c r="B91" s="65" t="s">
        <v>449</v>
      </c>
      <c r="C91" s="66" t="s">
        <v>451</v>
      </c>
      <c r="D91" s="42" t="s">
        <v>450</v>
      </c>
      <c r="E91" s="42" t="s">
        <v>13</v>
      </c>
      <c r="F91" s="43">
        <v>280758</v>
      </c>
      <c r="G91" s="57">
        <f>Таблица1[[#This Row],[Цены без НДС]]*1.12</f>
        <v>314448.96000000002</v>
      </c>
    </row>
    <row r="92" spans="1:7" s="41" customFormat="1">
      <c r="A92" s="53" t="s">
        <v>26487</v>
      </c>
      <c r="B92" s="65" t="s">
        <v>452</v>
      </c>
      <c r="C92" s="66" t="s">
        <v>454</v>
      </c>
      <c r="D92" s="42" t="s">
        <v>453</v>
      </c>
      <c r="E92" s="42" t="s">
        <v>13</v>
      </c>
      <c r="F92" s="43">
        <v>285949</v>
      </c>
      <c r="G92" s="57">
        <f>Таблица1[[#This Row],[Цены без НДС]]*1.12</f>
        <v>320262.88</v>
      </c>
    </row>
    <row r="93" spans="1:7" s="41" customFormat="1">
      <c r="A93" s="53" t="s">
        <v>26487</v>
      </c>
      <c r="B93" s="65" t="s">
        <v>455</v>
      </c>
      <c r="C93" s="66" t="s">
        <v>457</v>
      </c>
      <c r="D93" s="42" t="s">
        <v>456</v>
      </c>
      <c r="E93" s="42" t="s">
        <v>13</v>
      </c>
      <c r="F93" s="43">
        <v>339070</v>
      </c>
      <c r="G93" s="57">
        <f>Таблица1[[#This Row],[Цены без НДС]]*1.12</f>
        <v>379758.4</v>
      </c>
    </row>
    <row r="94" spans="1:7" s="41" customFormat="1">
      <c r="A94" s="53" t="s">
        <v>26487</v>
      </c>
      <c r="B94" s="65" t="s">
        <v>458</v>
      </c>
      <c r="C94" s="66" t="s">
        <v>460</v>
      </c>
      <c r="D94" s="42" t="s">
        <v>459</v>
      </c>
      <c r="E94" s="42" t="s">
        <v>13</v>
      </c>
      <c r="F94" s="43">
        <v>356914</v>
      </c>
      <c r="G94" s="57">
        <f>Таблица1[[#This Row],[Цены без НДС]]*1.12</f>
        <v>399743.68000000005</v>
      </c>
    </row>
    <row r="95" spans="1:7" s="41" customFormat="1">
      <c r="A95" s="53" t="s">
        <v>26487</v>
      </c>
      <c r="B95" s="65" t="s">
        <v>44526</v>
      </c>
      <c r="C95" s="66" t="s">
        <v>461</v>
      </c>
      <c r="D95" s="42" t="s">
        <v>3591</v>
      </c>
      <c r="E95" s="42" t="s">
        <v>13</v>
      </c>
      <c r="F95" s="43">
        <v>396127</v>
      </c>
      <c r="G95" s="57">
        <f>Таблица1[[#This Row],[Цены без НДС]]*1.12</f>
        <v>443662.24000000005</v>
      </c>
    </row>
    <row r="96" spans="1:7" s="41" customFormat="1">
      <c r="A96" s="53" t="s">
        <v>26487</v>
      </c>
      <c r="B96" s="65" t="s">
        <v>462</v>
      </c>
      <c r="C96" s="66" t="s">
        <v>464</v>
      </c>
      <c r="D96" s="42" t="s">
        <v>463</v>
      </c>
      <c r="E96" s="42" t="s">
        <v>13</v>
      </c>
      <c r="F96" s="43">
        <v>399326</v>
      </c>
      <c r="G96" s="57">
        <f>Таблица1[[#This Row],[Цены без НДС]]*1.12</f>
        <v>447245.12000000005</v>
      </c>
    </row>
    <row r="97" spans="1:7" s="41" customFormat="1">
      <c r="A97" s="53" t="s">
        <v>26487</v>
      </c>
      <c r="B97" s="65" t="s">
        <v>465</v>
      </c>
      <c r="C97" s="66" t="s">
        <v>467</v>
      </c>
      <c r="D97" s="42" t="s">
        <v>466</v>
      </c>
      <c r="E97" s="42" t="s">
        <v>13</v>
      </c>
      <c r="F97" s="43">
        <v>466808</v>
      </c>
      <c r="G97" s="57">
        <f>Таблица1[[#This Row],[Цены без НДС]]*1.12</f>
        <v>522824.96000000002</v>
      </c>
    </row>
    <row r="98" spans="1:7" s="41" customFormat="1">
      <c r="A98" s="53" t="s">
        <v>26487</v>
      </c>
      <c r="B98" s="65" t="s">
        <v>468</v>
      </c>
      <c r="C98" s="66" t="s">
        <v>470</v>
      </c>
      <c r="D98" s="42" t="s">
        <v>469</v>
      </c>
      <c r="E98" s="42" t="s">
        <v>13</v>
      </c>
      <c r="F98" s="43">
        <v>226227</v>
      </c>
      <c r="G98" s="57">
        <f>Таблица1[[#This Row],[Цены без НДС]]*1.12</f>
        <v>253374.24000000002</v>
      </c>
    </row>
    <row r="99" spans="1:7" s="41" customFormat="1">
      <c r="A99" s="53" t="s">
        <v>26487</v>
      </c>
      <c r="B99" s="65" t="s">
        <v>471</v>
      </c>
      <c r="C99" s="66" t="s">
        <v>473</v>
      </c>
      <c r="D99" s="42" t="s">
        <v>472</v>
      </c>
      <c r="E99" s="42" t="s">
        <v>13</v>
      </c>
      <c r="F99" s="43">
        <v>238131</v>
      </c>
      <c r="G99" s="57">
        <f>Таблица1[[#This Row],[Цены без НДС]]*1.12</f>
        <v>266706.72000000003</v>
      </c>
    </row>
    <row r="100" spans="1:7" s="41" customFormat="1">
      <c r="A100" s="53" t="s">
        <v>26487</v>
      </c>
      <c r="B100" s="65" t="s">
        <v>474</v>
      </c>
      <c r="C100" s="66" t="s">
        <v>476</v>
      </c>
      <c r="D100" s="42" t="s">
        <v>475</v>
      </c>
      <c r="E100" s="42" t="s">
        <v>13</v>
      </c>
      <c r="F100" s="43">
        <v>298810</v>
      </c>
      <c r="G100" s="57">
        <f>Таблица1[[#This Row],[Цены без НДС]]*1.12</f>
        <v>334667.2</v>
      </c>
    </row>
    <row r="101" spans="1:7" s="41" customFormat="1">
      <c r="A101" s="53" t="s">
        <v>26487</v>
      </c>
      <c r="B101" s="65" t="s">
        <v>477</v>
      </c>
      <c r="C101" s="66" t="s">
        <v>479</v>
      </c>
      <c r="D101" s="42" t="s">
        <v>478</v>
      </c>
      <c r="E101" s="42" t="s">
        <v>13</v>
      </c>
      <c r="F101" s="43">
        <v>313750</v>
      </c>
      <c r="G101" s="57">
        <f>Таблица1[[#This Row],[Цены без НДС]]*1.12</f>
        <v>351400.00000000006</v>
      </c>
    </row>
    <row r="102" spans="1:7" s="41" customFormat="1">
      <c r="A102" s="53" t="s">
        <v>26487</v>
      </c>
      <c r="B102" s="65" t="s">
        <v>480</v>
      </c>
      <c r="C102" s="66" t="s">
        <v>482</v>
      </c>
      <c r="D102" s="42" t="s">
        <v>481</v>
      </c>
      <c r="E102" s="42" t="s">
        <v>13</v>
      </c>
      <c r="F102" s="43">
        <v>298164</v>
      </c>
      <c r="G102" s="57">
        <f>Таблица1[[#This Row],[Цены без НДС]]*1.12</f>
        <v>333943.68000000005</v>
      </c>
    </row>
    <row r="103" spans="1:7" s="41" customFormat="1">
      <c r="A103" s="53" t="s">
        <v>26487</v>
      </c>
      <c r="B103" s="65" t="s">
        <v>483</v>
      </c>
      <c r="C103" s="66" t="s">
        <v>485</v>
      </c>
      <c r="D103" s="42" t="s">
        <v>484</v>
      </c>
      <c r="E103" s="42" t="s">
        <v>13</v>
      </c>
      <c r="F103" s="43">
        <v>313074</v>
      </c>
      <c r="G103" s="57">
        <f>Таблица1[[#This Row],[Цены без НДС]]*1.12</f>
        <v>350642.88</v>
      </c>
    </row>
    <row r="104" spans="1:7" s="41" customFormat="1">
      <c r="A104" s="53" t="s">
        <v>26487</v>
      </c>
      <c r="B104" s="66" t="s">
        <v>486</v>
      </c>
      <c r="C104" s="66" t="s">
        <v>488</v>
      </c>
      <c r="D104" s="42" t="s">
        <v>487</v>
      </c>
      <c r="E104" s="42" t="s">
        <v>13</v>
      </c>
      <c r="F104" s="43">
        <v>767073</v>
      </c>
      <c r="G104" s="57">
        <f>Таблица1[[#This Row],[Цены без НДС]]*1.12</f>
        <v>859121.76000000013</v>
      </c>
    </row>
    <row r="105" spans="1:7" s="41" customFormat="1">
      <c r="A105" s="53" t="s">
        <v>26487</v>
      </c>
      <c r="B105" s="66" t="s">
        <v>489</v>
      </c>
      <c r="C105" s="66" t="s">
        <v>491</v>
      </c>
      <c r="D105" s="42" t="s">
        <v>490</v>
      </c>
      <c r="E105" s="42" t="s">
        <v>13</v>
      </c>
      <c r="F105" s="43">
        <v>737494</v>
      </c>
      <c r="G105" s="57">
        <f>Таблица1[[#This Row],[Цены без НДС]]*1.12</f>
        <v>825993.28</v>
      </c>
    </row>
    <row r="106" spans="1:7" s="41" customFormat="1">
      <c r="A106" s="53" t="s">
        <v>26487</v>
      </c>
      <c r="B106" s="66" t="s">
        <v>492</v>
      </c>
      <c r="C106" s="66" t="s">
        <v>494</v>
      </c>
      <c r="D106" s="42" t="s">
        <v>493</v>
      </c>
      <c r="E106" s="42" t="s">
        <v>13</v>
      </c>
      <c r="F106" s="43">
        <v>811389</v>
      </c>
      <c r="G106" s="57">
        <f>Таблица1[[#This Row],[Цены без НДС]]*1.12</f>
        <v>908755.68</v>
      </c>
    </row>
    <row r="107" spans="1:7" s="41" customFormat="1">
      <c r="A107" s="53" t="s">
        <v>26487</v>
      </c>
      <c r="B107" s="66" t="s">
        <v>495</v>
      </c>
      <c r="C107" s="66" t="s">
        <v>497</v>
      </c>
      <c r="D107" s="42" t="s">
        <v>496</v>
      </c>
      <c r="E107" s="42" t="s">
        <v>13</v>
      </c>
      <c r="F107" s="43">
        <v>786035</v>
      </c>
      <c r="G107" s="57">
        <f>Таблица1[[#This Row],[Цены без НДС]]*1.12</f>
        <v>880359.20000000007</v>
      </c>
    </row>
    <row r="108" spans="1:7" s="41" customFormat="1">
      <c r="A108" s="53" t="s">
        <v>26487</v>
      </c>
      <c r="B108" s="65" t="s">
        <v>44527</v>
      </c>
      <c r="C108" s="66" t="s">
        <v>498</v>
      </c>
      <c r="D108" s="42" t="s">
        <v>3592</v>
      </c>
      <c r="E108" s="42" t="s">
        <v>13</v>
      </c>
      <c r="F108" s="43">
        <v>363734</v>
      </c>
      <c r="G108" s="57">
        <f>Таблица1[[#This Row],[Цены без НДС]]*1.12</f>
        <v>407382.08</v>
      </c>
    </row>
    <row r="109" spans="1:7" s="41" customFormat="1">
      <c r="A109" s="53" t="s">
        <v>26487</v>
      </c>
      <c r="B109" s="66" t="s">
        <v>499</v>
      </c>
      <c r="C109" s="66" t="s">
        <v>501</v>
      </c>
      <c r="D109" s="42" t="s">
        <v>500</v>
      </c>
      <c r="E109" s="42" t="s">
        <v>13</v>
      </c>
      <c r="F109" s="43">
        <v>572402</v>
      </c>
      <c r="G109" s="57">
        <f>Таблица1[[#This Row],[Цены без НДС]]*1.12</f>
        <v>641090.24000000011</v>
      </c>
    </row>
    <row r="110" spans="1:7" s="41" customFormat="1">
      <c r="A110" s="53" t="s">
        <v>26487</v>
      </c>
      <c r="B110" s="66" t="s">
        <v>502</v>
      </c>
      <c r="C110" s="66" t="s">
        <v>504</v>
      </c>
      <c r="D110" s="42" t="s">
        <v>503</v>
      </c>
      <c r="E110" s="42" t="s">
        <v>13</v>
      </c>
      <c r="F110" s="43">
        <v>542823</v>
      </c>
      <c r="G110" s="57">
        <f>Таблица1[[#This Row],[Цены без НДС]]*1.12</f>
        <v>607961.76</v>
      </c>
    </row>
    <row r="111" spans="1:7" s="41" customFormat="1">
      <c r="A111" s="53" t="s">
        <v>26487</v>
      </c>
      <c r="B111" s="65" t="s">
        <v>44528</v>
      </c>
      <c r="C111" s="66" t="s">
        <v>505</v>
      </c>
      <c r="D111" s="42" t="s">
        <v>3593</v>
      </c>
      <c r="E111" s="42" t="s">
        <v>13</v>
      </c>
      <c r="F111" s="43">
        <v>200694</v>
      </c>
      <c r="G111" s="57">
        <f>Таблица1[[#This Row],[Цены без НДС]]*1.12</f>
        <v>224777.28000000003</v>
      </c>
    </row>
    <row r="112" spans="1:7" s="41" customFormat="1">
      <c r="A112" s="53" t="s">
        <v>26487</v>
      </c>
      <c r="B112" s="65" t="s">
        <v>506</v>
      </c>
      <c r="C112" s="66" t="s">
        <v>508</v>
      </c>
      <c r="D112" s="42" t="s">
        <v>507</v>
      </c>
      <c r="E112" s="42" t="s">
        <v>13</v>
      </c>
      <c r="F112" s="43">
        <v>250749</v>
      </c>
      <c r="G112" s="57">
        <f>Таблица1[[#This Row],[Цены без НДС]]*1.12</f>
        <v>280838.88</v>
      </c>
    </row>
    <row r="113" spans="1:7" s="41" customFormat="1">
      <c r="A113" s="53" t="s">
        <v>26487</v>
      </c>
      <c r="B113" s="65" t="s">
        <v>509</v>
      </c>
      <c r="C113" s="66" t="s">
        <v>511</v>
      </c>
      <c r="D113" s="42" t="s">
        <v>510</v>
      </c>
      <c r="E113" s="42" t="s">
        <v>13</v>
      </c>
      <c r="F113" s="43">
        <v>239352</v>
      </c>
      <c r="G113" s="57">
        <f>Таблица1[[#This Row],[Цены без НДС]]*1.12</f>
        <v>268074.24000000005</v>
      </c>
    </row>
    <row r="114" spans="1:7" s="41" customFormat="1">
      <c r="A114" s="53" t="s">
        <v>26487</v>
      </c>
      <c r="B114" s="65" t="s">
        <v>512</v>
      </c>
      <c r="C114" s="66" t="s">
        <v>514</v>
      </c>
      <c r="D114" s="42" t="s">
        <v>513</v>
      </c>
      <c r="E114" s="42" t="s">
        <v>13</v>
      </c>
      <c r="F114" s="43">
        <v>505068</v>
      </c>
      <c r="G114" s="57">
        <f>Таблица1[[#This Row],[Цены без НДС]]*1.12</f>
        <v>565676.16</v>
      </c>
    </row>
    <row r="115" spans="1:7" s="41" customFormat="1">
      <c r="A115" s="53" t="s">
        <v>26487</v>
      </c>
      <c r="B115" s="66" t="s">
        <v>515</v>
      </c>
      <c r="C115" s="66" t="s">
        <v>517</v>
      </c>
      <c r="D115" s="42" t="s">
        <v>516</v>
      </c>
      <c r="E115" s="42" t="s">
        <v>13</v>
      </c>
      <c r="F115" s="43">
        <v>563400</v>
      </c>
      <c r="G115" s="57">
        <f>Таблица1[[#This Row],[Цены без НДС]]*1.12</f>
        <v>631008.00000000012</v>
      </c>
    </row>
    <row r="116" spans="1:7" s="41" customFormat="1">
      <c r="A116" s="53" t="s">
        <v>26487</v>
      </c>
      <c r="B116" s="66" t="s">
        <v>518</v>
      </c>
      <c r="C116" s="66" t="s">
        <v>520</v>
      </c>
      <c r="D116" s="42" t="s">
        <v>519</v>
      </c>
      <c r="E116" s="42" t="s">
        <v>13</v>
      </c>
      <c r="F116" s="43">
        <v>538046</v>
      </c>
      <c r="G116" s="57">
        <f>Таблица1[[#This Row],[Цены без НДС]]*1.12</f>
        <v>602611.52</v>
      </c>
    </row>
    <row r="117" spans="1:7" s="41" customFormat="1">
      <c r="A117" s="53" t="s">
        <v>26487</v>
      </c>
      <c r="B117" s="65" t="s">
        <v>44529</v>
      </c>
      <c r="C117" s="66" t="s">
        <v>521</v>
      </c>
      <c r="D117" s="42" t="s">
        <v>3594</v>
      </c>
      <c r="E117" s="42" t="s">
        <v>13</v>
      </c>
      <c r="F117" s="43">
        <v>316409</v>
      </c>
      <c r="G117" s="57">
        <f>Таблица1[[#This Row],[Цены без НДС]]*1.12</f>
        <v>354378.08</v>
      </c>
    </row>
    <row r="118" spans="1:7" s="41" customFormat="1">
      <c r="A118" s="53" t="s">
        <v>26487</v>
      </c>
      <c r="B118" s="65" t="s">
        <v>44530</v>
      </c>
      <c r="C118" s="66" t="s">
        <v>522</v>
      </c>
      <c r="D118" s="42" t="s">
        <v>3595</v>
      </c>
      <c r="E118" s="42" t="s">
        <v>13</v>
      </c>
      <c r="F118" s="43">
        <v>382780</v>
      </c>
      <c r="G118" s="57">
        <f>Таблица1[[#This Row],[Цены без НДС]]*1.12</f>
        <v>428713.60000000003</v>
      </c>
    </row>
    <row r="119" spans="1:7" s="41" customFormat="1">
      <c r="A119" s="53" t="s">
        <v>26487</v>
      </c>
      <c r="B119" s="65" t="s">
        <v>44531</v>
      </c>
      <c r="C119" s="66" t="s">
        <v>523</v>
      </c>
      <c r="D119" s="42" t="s">
        <v>3596</v>
      </c>
      <c r="E119" s="42" t="s">
        <v>13</v>
      </c>
      <c r="F119" s="43">
        <v>361013</v>
      </c>
      <c r="G119" s="57">
        <f>Таблица1[[#This Row],[Цены без НДС]]*1.12</f>
        <v>404334.56000000006</v>
      </c>
    </row>
    <row r="120" spans="1:7" s="41" customFormat="1">
      <c r="A120" s="53" t="s">
        <v>26487</v>
      </c>
      <c r="B120" s="65" t="s">
        <v>524</v>
      </c>
      <c r="C120" s="66" t="s">
        <v>526</v>
      </c>
      <c r="D120" s="42" t="s">
        <v>525</v>
      </c>
      <c r="E120" s="42" t="s">
        <v>13</v>
      </c>
      <c r="F120" s="43">
        <v>374510</v>
      </c>
      <c r="G120" s="57">
        <f>Таблица1[[#This Row],[Цены без НДС]]*1.12</f>
        <v>419451.2</v>
      </c>
    </row>
    <row r="121" spans="1:7" s="41" customFormat="1">
      <c r="A121" s="53" t="s">
        <v>26487</v>
      </c>
      <c r="B121" s="65" t="s">
        <v>527</v>
      </c>
      <c r="C121" s="66" t="s">
        <v>529</v>
      </c>
      <c r="D121" s="42" t="s">
        <v>528</v>
      </c>
      <c r="E121" s="42" t="s">
        <v>13</v>
      </c>
      <c r="F121" s="43">
        <v>457510</v>
      </c>
      <c r="G121" s="57">
        <f>Таблица1[[#This Row],[Цены без НДС]]*1.12</f>
        <v>512411.20000000007</v>
      </c>
    </row>
    <row r="122" spans="1:7" s="41" customFormat="1">
      <c r="A122" s="53" t="s">
        <v>26487</v>
      </c>
      <c r="B122" s="65" t="s">
        <v>530</v>
      </c>
      <c r="C122" s="66" t="s">
        <v>532</v>
      </c>
      <c r="D122" s="42" t="s">
        <v>531</v>
      </c>
      <c r="E122" s="42" t="s">
        <v>13</v>
      </c>
      <c r="F122" s="43">
        <v>449464</v>
      </c>
      <c r="G122" s="57">
        <f>Таблица1[[#This Row],[Цены без НДС]]*1.12</f>
        <v>503399.68000000005</v>
      </c>
    </row>
    <row r="123" spans="1:7" s="41" customFormat="1">
      <c r="A123" s="53" t="s">
        <v>26487</v>
      </c>
      <c r="B123" s="66" t="s">
        <v>533</v>
      </c>
      <c r="C123" s="66" t="s">
        <v>535</v>
      </c>
      <c r="D123" s="42" t="s">
        <v>534</v>
      </c>
      <c r="E123" s="42" t="s">
        <v>13</v>
      </c>
      <c r="F123" s="43">
        <v>748101</v>
      </c>
      <c r="G123" s="57">
        <f>Таблица1[[#This Row],[Цены без НДС]]*1.12</f>
        <v>837873.12000000011</v>
      </c>
    </row>
    <row r="124" spans="1:7" s="41" customFormat="1">
      <c r="A124" s="53" t="s">
        <v>26487</v>
      </c>
      <c r="B124" s="66" t="s">
        <v>536</v>
      </c>
      <c r="C124" s="66" t="s">
        <v>538</v>
      </c>
      <c r="D124" s="42" t="s">
        <v>537</v>
      </c>
      <c r="E124" s="42" t="s">
        <v>13</v>
      </c>
      <c r="F124" s="43">
        <v>718521</v>
      </c>
      <c r="G124" s="57">
        <f>Таблица1[[#This Row],[Цены без НДС]]*1.12</f>
        <v>804743.52</v>
      </c>
    </row>
    <row r="125" spans="1:7" s="41" customFormat="1">
      <c r="A125" s="53" t="s">
        <v>26487</v>
      </c>
      <c r="B125" s="65" t="s">
        <v>539</v>
      </c>
      <c r="C125" s="66" t="s">
        <v>541</v>
      </c>
      <c r="D125" s="42" t="s">
        <v>540</v>
      </c>
      <c r="E125" s="42" t="s">
        <v>13</v>
      </c>
      <c r="F125" s="43">
        <v>317923</v>
      </c>
      <c r="G125" s="57">
        <f>Таблица1[[#This Row],[Цены без НДС]]*1.12</f>
        <v>356073.76</v>
      </c>
    </row>
    <row r="126" spans="1:7" s="41" customFormat="1">
      <c r="A126" s="53" t="s">
        <v>26487</v>
      </c>
      <c r="B126" s="65" t="s">
        <v>542</v>
      </c>
      <c r="C126" s="66" t="s">
        <v>544</v>
      </c>
      <c r="D126" s="42" t="s">
        <v>543</v>
      </c>
      <c r="E126" s="42" t="s">
        <v>13</v>
      </c>
      <c r="F126" s="43">
        <v>334656</v>
      </c>
      <c r="G126" s="57">
        <f>Таблица1[[#This Row],[Цены без НДС]]*1.12</f>
        <v>374814.72000000003</v>
      </c>
    </row>
    <row r="127" spans="1:7" s="41" customFormat="1">
      <c r="A127" s="53" t="s">
        <v>26487</v>
      </c>
      <c r="B127" s="65" t="s">
        <v>44532</v>
      </c>
      <c r="C127" s="66" t="s">
        <v>545</v>
      </c>
      <c r="D127" s="42" t="s">
        <v>3597</v>
      </c>
      <c r="E127" s="42" t="s">
        <v>13</v>
      </c>
      <c r="F127" s="43">
        <v>353013</v>
      </c>
      <c r="G127" s="57">
        <f>Таблица1[[#This Row],[Цены без НДС]]*1.12</f>
        <v>395374.56000000006</v>
      </c>
    </row>
    <row r="128" spans="1:7" s="41" customFormat="1">
      <c r="A128" s="53" t="s">
        <v>26487</v>
      </c>
      <c r="B128" s="65" t="s">
        <v>546</v>
      </c>
      <c r="C128" s="66" t="s">
        <v>548</v>
      </c>
      <c r="D128" s="42" t="s">
        <v>547</v>
      </c>
      <c r="E128" s="42" t="s">
        <v>13</v>
      </c>
      <c r="F128" s="43">
        <v>371599</v>
      </c>
      <c r="G128" s="57">
        <f>Таблица1[[#This Row],[Цены без НДС]]*1.12</f>
        <v>416190.88000000006</v>
      </c>
    </row>
    <row r="129" spans="1:7" s="41" customFormat="1">
      <c r="A129" s="53" t="s">
        <v>26487</v>
      </c>
      <c r="B129" s="65" t="s">
        <v>549</v>
      </c>
      <c r="C129" s="66" t="s">
        <v>551</v>
      </c>
      <c r="D129" s="42" t="s">
        <v>550</v>
      </c>
      <c r="E129" s="42" t="s">
        <v>13</v>
      </c>
      <c r="F129" s="43">
        <v>645983</v>
      </c>
      <c r="G129" s="57">
        <f>Таблица1[[#This Row],[Цены без НДС]]*1.12</f>
        <v>723500.96000000008</v>
      </c>
    </row>
    <row r="130" spans="1:7" s="41" customFormat="1">
      <c r="A130" s="53" t="s">
        <v>26487</v>
      </c>
      <c r="B130" s="66" t="s">
        <v>552</v>
      </c>
      <c r="C130" s="66" t="s">
        <v>554</v>
      </c>
      <c r="D130" s="42" t="s">
        <v>553</v>
      </c>
      <c r="E130" s="42" t="s">
        <v>13</v>
      </c>
      <c r="F130" s="43">
        <v>724604</v>
      </c>
      <c r="G130" s="57">
        <f>Таблица1[[#This Row],[Цены без НДС]]*1.12</f>
        <v>811556.4800000001</v>
      </c>
    </row>
    <row r="131" spans="1:7" s="41" customFormat="1">
      <c r="A131" s="53" t="s">
        <v>26487</v>
      </c>
      <c r="B131" s="66" t="s">
        <v>555</v>
      </c>
      <c r="C131" s="66" t="s">
        <v>557</v>
      </c>
      <c r="D131" s="42" t="s">
        <v>556</v>
      </c>
      <c r="E131" s="42" t="s">
        <v>13</v>
      </c>
      <c r="F131" s="43">
        <v>699251</v>
      </c>
      <c r="G131" s="57">
        <f>Таблица1[[#This Row],[Цены без НДС]]*1.12</f>
        <v>783161.12000000011</v>
      </c>
    </row>
    <row r="132" spans="1:7" s="41" customFormat="1">
      <c r="A132" s="53" t="s">
        <v>26487</v>
      </c>
      <c r="B132" s="65" t="s">
        <v>558</v>
      </c>
      <c r="C132" s="66" t="s">
        <v>560</v>
      </c>
      <c r="D132" s="42" t="s">
        <v>559</v>
      </c>
      <c r="E132" s="42" t="s">
        <v>13</v>
      </c>
      <c r="F132" s="43">
        <v>408629</v>
      </c>
      <c r="G132" s="57">
        <f>Таблица1[[#This Row],[Цены без НДС]]*1.12</f>
        <v>457664.48000000004</v>
      </c>
    </row>
    <row r="133" spans="1:7" s="41" customFormat="1">
      <c r="A133" s="53" t="s">
        <v>26487</v>
      </c>
      <c r="B133" s="65" t="s">
        <v>561</v>
      </c>
      <c r="C133" s="66" t="s">
        <v>563</v>
      </c>
      <c r="D133" s="42" t="s">
        <v>562</v>
      </c>
      <c r="E133" s="42" t="s">
        <v>13</v>
      </c>
      <c r="F133" s="43">
        <v>415015</v>
      </c>
      <c r="G133" s="57">
        <f>Таблица1[[#This Row],[Цены без НДС]]*1.12</f>
        <v>464816.80000000005</v>
      </c>
    </row>
    <row r="134" spans="1:7" s="41" customFormat="1">
      <c r="A134" s="53" t="s">
        <v>26487</v>
      </c>
      <c r="B134" s="65" t="s">
        <v>564</v>
      </c>
      <c r="C134" s="66" t="s">
        <v>566</v>
      </c>
      <c r="D134" s="42" t="s">
        <v>565</v>
      </c>
      <c r="E134" s="42" t="s">
        <v>13</v>
      </c>
      <c r="F134" s="43">
        <v>519211</v>
      </c>
      <c r="G134" s="57">
        <f>Таблица1[[#This Row],[Цены без НДС]]*1.12</f>
        <v>581516.32000000007</v>
      </c>
    </row>
    <row r="135" spans="1:7" s="41" customFormat="1">
      <c r="A135" s="53" t="s">
        <v>26487</v>
      </c>
      <c r="B135" s="65" t="s">
        <v>567</v>
      </c>
      <c r="C135" s="66" t="s">
        <v>569</v>
      </c>
      <c r="D135" s="42" t="s">
        <v>568</v>
      </c>
      <c r="E135" s="42" t="s">
        <v>13</v>
      </c>
      <c r="F135" s="43">
        <v>546544</v>
      </c>
      <c r="G135" s="57">
        <f>Таблица1[[#This Row],[Цены без НДС]]*1.12</f>
        <v>612129.28000000003</v>
      </c>
    </row>
    <row r="136" spans="1:7" s="41" customFormat="1">
      <c r="A136" s="53" t="s">
        <v>26487</v>
      </c>
      <c r="B136" s="65" t="s">
        <v>44533</v>
      </c>
      <c r="C136" s="66" t="s">
        <v>570</v>
      </c>
      <c r="D136" s="42" t="s">
        <v>3598</v>
      </c>
      <c r="E136" s="42" t="s">
        <v>13</v>
      </c>
      <c r="F136" s="43">
        <v>405689</v>
      </c>
      <c r="G136" s="57">
        <f>Таблица1[[#This Row],[Цены без НДС]]*1.12</f>
        <v>454371.68000000005</v>
      </c>
    </row>
    <row r="137" spans="1:7" s="41" customFormat="1">
      <c r="A137" s="53" t="s">
        <v>26487</v>
      </c>
      <c r="B137" s="65" t="s">
        <v>44534</v>
      </c>
      <c r="C137" s="66" t="s">
        <v>571</v>
      </c>
      <c r="D137" s="42" t="s">
        <v>3599</v>
      </c>
      <c r="E137" s="42" t="s">
        <v>13</v>
      </c>
      <c r="F137" s="43">
        <v>474951</v>
      </c>
      <c r="G137" s="57">
        <f>Таблица1[[#This Row],[Цены без НДС]]*1.12</f>
        <v>531945.12</v>
      </c>
    </row>
    <row r="138" spans="1:7" s="41" customFormat="1">
      <c r="A138" s="53" t="s">
        <v>26487</v>
      </c>
      <c r="B138" s="66" t="s">
        <v>572</v>
      </c>
      <c r="C138" s="66" t="s">
        <v>574</v>
      </c>
      <c r="D138" s="42" t="s">
        <v>573</v>
      </c>
      <c r="E138" s="42" t="s">
        <v>13</v>
      </c>
      <c r="F138" s="43">
        <v>905865</v>
      </c>
      <c r="G138" s="57">
        <f>Таблица1[[#This Row],[Цены без НДС]]*1.12</f>
        <v>1014568.8</v>
      </c>
    </row>
    <row r="139" spans="1:7" s="41" customFormat="1">
      <c r="A139" s="53" t="s">
        <v>26487</v>
      </c>
      <c r="B139" s="66" t="s">
        <v>575</v>
      </c>
      <c r="C139" s="66" t="s">
        <v>577</v>
      </c>
      <c r="D139" s="42" t="s">
        <v>576</v>
      </c>
      <c r="E139" s="42" t="s">
        <v>13</v>
      </c>
      <c r="F139" s="43">
        <v>876287</v>
      </c>
      <c r="G139" s="57">
        <f>Таблица1[[#This Row],[Цены без НДС]]*1.12</f>
        <v>981441.44000000006</v>
      </c>
    </row>
    <row r="140" spans="1:7" s="41" customFormat="1">
      <c r="A140" s="53" t="s">
        <v>26487</v>
      </c>
      <c r="B140" s="66" t="s">
        <v>578</v>
      </c>
      <c r="C140" s="66" t="s">
        <v>580</v>
      </c>
      <c r="D140" s="42" t="s">
        <v>579</v>
      </c>
      <c r="E140" s="42" t="s">
        <v>13</v>
      </c>
      <c r="F140" s="43">
        <v>929003</v>
      </c>
      <c r="G140" s="57">
        <f>Таблица1[[#This Row],[Цены без НДС]]*1.12</f>
        <v>1040483.3600000001</v>
      </c>
    </row>
    <row r="141" spans="1:7" s="41" customFormat="1">
      <c r="A141" s="53" t="s">
        <v>26487</v>
      </c>
      <c r="B141" s="66" t="s">
        <v>581</v>
      </c>
      <c r="C141" s="66" t="s">
        <v>583</v>
      </c>
      <c r="D141" s="42" t="s">
        <v>582</v>
      </c>
      <c r="E141" s="42" t="s">
        <v>13</v>
      </c>
      <c r="F141" s="43">
        <v>903650</v>
      </c>
      <c r="G141" s="57">
        <f>Таблица1[[#This Row],[Цены без НДС]]*1.12</f>
        <v>1012088.0000000001</v>
      </c>
    </row>
    <row r="142" spans="1:7" s="41" customFormat="1">
      <c r="A142" s="53" t="s">
        <v>26487</v>
      </c>
      <c r="B142" s="65" t="s">
        <v>584</v>
      </c>
      <c r="C142" s="66" t="s">
        <v>586</v>
      </c>
      <c r="D142" s="42" t="s">
        <v>585</v>
      </c>
      <c r="E142" s="42" t="s">
        <v>13</v>
      </c>
      <c r="F142" s="43">
        <v>457843</v>
      </c>
      <c r="G142" s="57">
        <f>Таблица1[[#This Row],[Цены без НДС]]*1.12</f>
        <v>512784.16000000003</v>
      </c>
    </row>
    <row r="143" spans="1:7" s="41" customFormat="1">
      <c r="A143" s="53" t="s">
        <v>26487</v>
      </c>
      <c r="B143" s="65" t="s">
        <v>587</v>
      </c>
      <c r="C143" s="66" t="s">
        <v>589</v>
      </c>
      <c r="D143" s="42" t="s">
        <v>588</v>
      </c>
      <c r="E143" s="42" t="s">
        <v>13</v>
      </c>
      <c r="F143" s="43">
        <v>524986</v>
      </c>
      <c r="G143" s="57">
        <f>Таблица1[[#This Row],[Цены без НДС]]*1.12</f>
        <v>587984.32000000007</v>
      </c>
    </row>
    <row r="144" spans="1:7" s="41" customFormat="1">
      <c r="A144" s="53" t="s">
        <v>26487</v>
      </c>
      <c r="B144" s="65" t="s">
        <v>590</v>
      </c>
      <c r="C144" s="66" t="s">
        <v>592</v>
      </c>
      <c r="D144" s="42" t="s">
        <v>591</v>
      </c>
      <c r="E144" s="42" t="s">
        <v>13</v>
      </c>
      <c r="F144" s="43">
        <v>536419</v>
      </c>
      <c r="G144" s="57">
        <f>Таблица1[[#This Row],[Цены без НДС]]*1.12</f>
        <v>600789.28</v>
      </c>
    </row>
    <row r="145" spans="1:7" s="41" customFormat="1">
      <c r="A145" s="53" t="s">
        <v>26487</v>
      </c>
      <c r="B145" s="66" t="s">
        <v>593</v>
      </c>
      <c r="C145" s="66" t="s">
        <v>595</v>
      </c>
      <c r="D145" s="42" t="s">
        <v>594</v>
      </c>
      <c r="E145" s="42" t="s">
        <v>13</v>
      </c>
      <c r="F145" s="43">
        <v>661634</v>
      </c>
      <c r="G145" s="57">
        <f>Таблица1[[#This Row],[Цены без НДС]]*1.12</f>
        <v>741030.08000000007</v>
      </c>
    </row>
    <row r="146" spans="1:7" s="41" customFormat="1">
      <c r="A146" s="53" t="s">
        <v>26487</v>
      </c>
      <c r="B146" s="66" t="s">
        <v>596</v>
      </c>
      <c r="C146" s="66" t="s">
        <v>598</v>
      </c>
      <c r="D146" s="42" t="s">
        <v>597</v>
      </c>
      <c r="E146" s="42" t="s">
        <v>13</v>
      </c>
      <c r="F146" s="43">
        <v>676450</v>
      </c>
      <c r="G146" s="57">
        <f>Таблица1[[#This Row],[Цены без НДС]]*1.12</f>
        <v>757624.00000000012</v>
      </c>
    </row>
    <row r="147" spans="1:7" s="41" customFormat="1">
      <c r="A147" s="53" t="s">
        <v>26487</v>
      </c>
      <c r="B147" s="65" t="s">
        <v>599</v>
      </c>
      <c r="C147" s="66" t="s">
        <v>601</v>
      </c>
      <c r="D147" s="42" t="s">
        <v>600</v>
      </c>
      <c r="E147" s="42" t="s">
        <v>13</v>
      </c>
      <c r="F147" s="43">
        <v>343964</v>
      </c>
      <c r="G147" s="57">
        <f>Таблица1[[#This Row],[Цены без НДС]]*1.12</f>
        <v>385239.68000000005</v>
      </c>
    </row>
    <row r="148" spans="1:7" s="41" customFormat="1">
      <c r="A148" s="53" t="s">
        <v>26487</v>
      </c>
      <c r="B148" s="65" t="s">
        <v>602</v>
      </c>
      <c r="C148" s="66" t="s">
        <v>604</v>
      </c>
      <c r="D148" s="42" t="s">
        <v>603</v>
      </c>
      <c r="E148" s="42" t="s">
        <v>13</v>
      </c>
      <c r="F148" s="43">
        <v>361163</v>
      </c>
      <c r="G148" s="57">
        <f>Таблица1[[#This Row],[Цены без НДС]]*1.12</f>
        <v>404502.56000000006</v>
      </c>
    </row>
    <row r="149" spans="1:7" s="41" customFormat="1">
      <c r="A149" s="53" t="s">
        <v>26487</v>
      </c>
      <c r="B149" s="65" t="s">
        <v>605</v>
      </c>
      <c r="C149" s="66" t="s">
        <v>607</v>
      </c>
      <c r="D149" s="42" t="s">
        <v>606</v>
      </c>
      <c r="E149" s="42" t="s">
        <v>13</v>
      </c>
      <c r="F149" s="43">
        <v>361229</v>
      </c>
      <c r="G149" s="57">
        <f>Таблица1[[#This Row],[Цены без НДС]]*1.12</f>
        <v>404576.48000000004</v>
      </c>
    </row>
    <row r="150" spans="1:7" s="41" customFormat="1">
      <c r="A150" s="53" t="s">
        <v>26487</v>
      </c>
      <c r="B150" s="65" t="s">
        <v>608</v>
      </c>
      <c r="C150" s="66" t="s">
        <v>610</v>
      </c>
      <c r="D150" s="42" t="s">
        <v>609</v>
      </c>
      <c r="E150" s="42" t="s">
        <v>13</v>
      </c>
      <c r="F150" s="43">
        <v>344810</v>
      </c>
      <c r="G150" s="57">
        <f>Таблица1[[#This Row],[Цены без НДС]]*1.12</f>
        <v>386187.2</v>
      </c>
    </row>
    <row r="151" spans="1:7" s="41" customFormat="1">
      <c r="A151" s="53" t="s">
        <v>26487</v>
      </c>
      <c r="B151" s="65" t="s">
        <v>611</v>
      </c>
      <c r="C151" s="66" t="s">
        <v>613</v>
      </c>
      <c r="D151" s="42" t="s">
        <v>612</v>
      </c>
      <c r="E151" s="42" t="s">
        <v>13</v>
      </c>
      <c r="F151" s="43">
        <v>411343</v>
      </c>
      <c r="G151" s="57">
        <f>Таблица1[[#This Row],[Цены без НДС]]*1.12</f>
        <v>460704.16000000003</v>
      </c>
    </row>
    <row r="152" spans="1:7" s="41" customFormat="1">
      <c r="A152" s="53" t="s">
        <v>26487</v>
      </c>
      <c r="B152" s="65" t="s">
        <v>614</v>
      </c>
      <c r="C152" s="66" t="s">
        <v>616</v>
      </c>
      <c r="D152" s="42" t="s">
        <v>615</v>
      </c>
      <c r="E152" s="42" t="s">
        <v>13</v>
      </c>
      <c r="F152" s="43">
        <v>430932</v>
      </c>
      <c r="G152" s="57">
        <f>Таблица1[[#This Row],[Цены без НДС]]*1.12</f>
        <v>482643.84</v>
      </c>
    </row>
    <row r="153" spans="1:7" s="41" customFormat="1">
      <c r="A153" s="53" t="s">
        <v>26487</v>
      </c>
      <c r="B153" s="65" t="s">
        <v>617</v>
      </c>
      <c r="C153" s="66" t="s">
        <v>619</v>
      </c>
      <c r="D153" s="42" t="s">
        <v>618</v>
      </c>
      <c r="E153" s="42" t="s">
        <v>13</v>
      </c>
      <c r="F153" s="43">
        <v>572079</v>
      </c>
      <c r="G153" s="57">
        <f>Таблица1[[#This Row],[Цены без НДС]]*1.12</f>
        <v>640728.4800000001</v>
      </c>
    </row>
    <row r="154" spans="1:7" s="41" customFormat="1">
      <c r="A154" s="53" t="s">
        <v>26487</v>
      </c>
      <c r="B154" s="65" t="s">
        <v>620</v>
      </c>
      <c r="C154" s="66" t="s">
        <v>622</v>
      </c>
      <c r="D154" s="42" t="s">
        <v>621</v>
      </c>
      <c r="E154" s="42" t="s">
        <v>13</v>
      </c>
      <c r="F154" s="43">
        <v>712548</v>
      </c>
      <c r="G154" s="57">
        <f>Таблица1[[#This Row],[Цены без НДС]]*1.12</f>
        <v>798053.76000000013</v>
      </c>
    </row>
    <row r="155" spans="1:7" s="41" customFormat="1">
      <c r="A155" s="53" t="s">
        <v>26487</v>
      </c>
      <c r="B155" s="66" t="s">
        <v>623</v>
      </c>
      <c r="C155" s="66" t="s">
        <v>625</v>
      </c>
      <c r="D155" s="42" t="s">
        <v>624</v>
      </c>
      <c r="E155" s="42" t="s">
        <v>13</v>
      </c>
      <c r="F155" s="43">
        <v>790457</v>
      </c>
      <c r="G155" s="57">
        <f>Таблица1[[#This Row],[Цены без НДС]]*1.12</f>
        <v>885311.84000000008</v>
      </c>
    </row>
    <row r="156" spans="1:7" s="41" customFormat="1">
      <c r="A156" s="53" t="s">
        <v>26487</v>
      </c>
      <c r="B156" s="65" t="s">
        <v>44535</v>
      </c>
      <c r="C156" s="66" t="s">
        <v>626</v>
      </c>
      <c r="D156" s="42" t="s">
        <v>3600</v>
      </c>
      <c r="E156" s="42" t="s">
        <v>13</v>
      </c>
      <c r="F156" s="43">
        <v>581019</v>
      </c>
      <c r="G156" s="57">
        <f>Таблица1[[#This Row],[Цены без НДС]]*1.12</f>
        <v>650741.28</v>
      </c>
    </row>
    <row r="157" spans="1:7" s="41" customFormat="1">
      <c r="A157" s="53" t="s">
        <v>26487</v>
      </c>
      <c r="B157" s="65" t="s">
        <v>44536</v>
      </c>
      <c r="C157" s="66" t="s">
        <v>627</v>
      </c>
      <c r="D157" s="42" t="s">
        <v>3601</v>
      </c>
      <c r="E157" s="42" t="s">
        <v>13</v>
      </c>
      <c r="F157" s="43">
        <v>677041</v>
      </c>
      <c r="G157" s="57">
        <f>Таблица1[[#This Row],[Цены без НДС]]*1.12</f>
        <v>758285.92</v>
      </c>
    </row>
    <row r="158" spans="1:7" s="41" customFormat="1">
      <c r="A158" s="53" t="s">
        <v>26487</v>
      </c>
      <c r="B158" s="65" t="s">
        <v>628</v>
      </c>
      <c r="C158" s="66" t="s">
        <v>630</v>
      </c>
      <c r="D158" s="42" t="s">
        <v>629</v>
      </c>
      <c r="E158" s="42" t="s">
        <v>13</v>
      </c>
      <c r="F158" s="43">
        <v>525242</v>
      </c>
      <c r="G158" s="57">
        <f>Таблица1[[#This Row],[Цены без НДС]]*1.12</f>
        <v>588271.04</v>
      </c>
    </row>
    <row r="159" spans="1:7" s="41" customFormat="1">
      <c r="A159" s="53" t="s">
        <v>26487</v>
      </c>
      <c r="B159" s="65" t="s">
        <v>631</v>
      </c>
      <c r="C159" s="66" t="s">
        <v>633</v>
      </c>
      <c r="D159" s="42" t="s">
        <v>632</v>
      </c>
      <c r="E159" s="42" t="s">
        <v>13</v>
      </c>
      <c r="F159" s="43">
        <v>588655</v>
      </c>
      <c r="G159" s="57">
        <f>Таблица1[[#This Row],[Цены без НДС]]*1.12</f>
        <v>659293.60000000009</v>
      </c>
    </row>
    <row r="160" spans="1:7" s="41" customFormat="1">
      <c r="A160" s="53" t="s">
        <v>26487</v>
      </c>
      <c r="B160" s="65" t="s">
        <v>634</v>
      </c>
      <c r="C160" s="66" t="s">
        <v>636</v>
      </c>
      <c r="D160" s="42" t="s">
        <v>635</v>
      </c>
      <c r="E160" s="42" t="s">
        <v>13</v>
      </c>
      <c r="F160" s="43">
        <v>667890</v>
      </c>
      <c r="G160" s="57">
        <f>Таблица1[[#This Row],[Цены без НДС]]*1.12</f>
        <v>748036.8</v>
      </c>
    </row>
    <row r="161" spans="1:7" s="41" customFormat="1">
      <c r="A161" s="53" t="s">
        <v>26487</v>
      </c>
      <c r="B161" s="65" t="s">
        <v>637</v>
      </c>
      <c r="C161" s="66" t="s">
        <v>639</v>
      </c>
      <c r="D161" s="42" t="s">
        <v>638</v>
      </c>
      <c r="E161" s="42" t="s">
        <v>13</v>
      </c>
      <c r="F161" s="43">
        <v>685782</v>
      </c>
      <c r="G161" s="57">
        <f>Таблица1[[#This Row],[Цены без НДС]]*1.12</f>
        <v>768075.84000000008</v>
      </c>
    </row>
    <row r="162" spans="1:7" s="41" customFormat="1">
      <c r="A162" s="53" t="s">
        <v>26487</v>
      </c>
      <c r="B162" s="65" t="s">
        <v>640</v>
      </c>
      <c r="C162" s="66" t="s">
        <v>642</v>
      </c>
      <c r="D162" s="42" t="s">
        <v>641</v>
      </c>
      <c r="E162" s="42" t="s">
        <v>13</v>
      </c>
      <c r="F162" s="43">
        <v>184153</v>
      </c>
      <c r="G162" s="57">
        <f>Таблица1[[#This Row],[Цены без НДС]]*1.12</f>
        <v>206251.36000000002</v>
      </c>
    </row>
    <row r="163" spans="1:7" s="41" customFormat="1">
      <c r="A163" s="53" t="s">
        <v>26487</v>
      </c>
      <c r="B163" s="65" t="s">
        <v>643</v>
      </c>
      <c r="C163" s="66" t="s">
        <v>645</v>
      </c>
      <c r="D163" s="42" t="s">
        <v>644</v>
      </c>
      <c r="E163" s="42" t="s">
        <v>13</v>
      </c>
      <c r="F163" s="43">
        <v>193365</v>
      </c>
      <c r="G163" s="57">
        <f>Таблица1[[#This Row],[Цены без НДС]]*1.12</f>
        <v>216568.80000000002</v>
      </c>
    </row>
    <row r="164" spans="1:7" s="41" customFormat="1">
      <c r="A164" s="53" t="s">
        <v>26487</v>
      </c>
      <c r="B164" s="65" t="s">
        <v>646</v>
      </c>
      <c r="C164" s="66" t="s">
        <v>648</v>
      </c>
      <c r="D164" s="42" t="s">
        <v>647</v>
      </c>
      <c r="E164" s="42" t="s">
        <v>13</v>
      </c>
      <c r="F164" s="43">
        <v>203035</v>
      </c>
      <c r="G164" s="57">
        <f>Таблица1[[#This Row],[Цены без НДС]]*1.12</f>
        <v>227399.2</v>
      </c>
    </row>
    <row r="165" spans="1:7" s="41" customFormat="1">
      <c r="A165" s="53" t="s">
        <v>26487</v>
      </c>
      <c r="B165" s="65" t="s">
        <v>649</v>
      </c>
      <c r="C165" s="66" t="s">
        <v>651</v>
      </c>
      <c r="D165" s="42" t="s">
        <v>650</v>
      </c>
      <c r="E165" s="42" t="s">
        <v>13</v>
      </c>
      <c r="F165" s="43">
        <v>492650</v>
      </c>
      <c r="G165" s="57">
        <f>Таблица1[[#This Row],[Цены без НДС]]*1.12</f>
        <v>551768</v>
      </c>
    </row>
    <row r="166" spans="1:7" s="41" customFormat="1">
      <c r="A166" s="53" t="s">
        <v>26487</v>
      </c>
      <c r="B166" s="65" t="s">
        <v>652</v>
      </c>
      <c r="C166" s="66" t="s">
        <v>654</v>
      </c>
      <c r="D166" s="42" t="s">
        <v>653</v>
      </c>
      <c r="E166" s="42" t="s">
        <v>13</v>
      </c>
      <c r="F166" s="43">
        <v>550243</v>
      </c>
      <c r="G166" s="57">
        <f>Таблица1[[#This Row],[Цены без НДС]]*1.12</f>
        <v>616272.16</v>
      </c>
    </row>
    <row r="167" spans="1:7" s="41" customFormat="1">
      <c r="A167" s="53" t="s">
        <v>26487</v>
      </c>
      <c r="B167" s="65" t="s">
        <v>655</v>
      </c>
      <c r="C167" s="66" t="s">
        <v>657</v>
      </c>
      <c r="D167" s="42" t="s">
        <v>656</v>
      </c>
      <c r="E167" s="42" t="s">
        <v>13</v>
      </c>
      <c r="F167" s="43">
        <v>533377</v>
      </c>
      <c r="G167" s="57">
        <f>Таблица1[[#This Row],[Цены без НДС]]*1.12</f>
        <v>597382.24000000011</v>
      </c>
    </row>
    <row r="168" spans="1:7" s="41" customFormat="1">
      <c r="A168" s="53" t="s">
        <v>26487</v>
      </c>
      <c r="B168" s="66" t="s">
        <v>658</v>
      </c>
      <c r="C168" s="66" t="s">
        <v>660</v>
      </c>
      <c r="D168" s="42" t="s">
        <v>659</v>
      </c>
      <c r="E168" s="42" t="s">
        <v>13</v>
      </c>
      <c r="F168" s="43">
        <v>714310</v>
      </c>
      <c r="G168" s="57">
        <f>Таблица1[[#This Row],[Цены без НДС]]*1.12</f>
        <v>800027.20000000007</v>
      </c>
    </row>
    <row r="169" spans="1:7" s="41" customFormat="1">
      <c r="A169" s="53" t="s">
        <v>26487</v>
      </c>
      <c r="B169" s="66" t="s">
        <v>661</v>
      </c>
      <c r="C169" s="66" t="s">
        <v>663</v>
      </c>
      <c r="D169" s="42" t="s">
        <v>662</v>
      </c>
      <c r="E169" s="42" t="s">
        <v>13</v>
      </c>
      <c r="F169" s="43">
        <v>729125</v>
      </c>
      <c r="G169" s="57">
        <f>Таблица1[[#This Row],[Цены без НДС]]*1.12</f>
        <v>816620.00000000012</v>
      </c>
    </row>
    <row r="170" spans="1:7" s="41" customFormat="1">
      <c r="A170" s="53" t="s">
        <v>26487</v>
      </c>
      <c r="B170" s="65" t="s">
        <v>664</v>
      </c>
      <c r="C170" s="66" t="s">
        <v>666</v>
      </c>
      <c r="D170" s="42" t="s">
        <v>665</v>
      </c>
      <c r="E170" s="42" t="s">
        <v>13</v>
      </c>
      <c r="F170" s="43">
        <v>371636</v>
      </c>
      <c r="G170" s="57">
        <f>Таблица1[[#This Row],[Цены без НДС]]*1.12</f>
        <v>416232.32000000007</v>
      </c>
    </row>
    <row r="171" spans="1:7" s="41" customFormat="1">
      <c r="A171" s="53" t="s">
        <v>26487</v>
      </c>
      <c r="B171" s="65" t="s">
        <v>667</v>
      </c>
      <c r="C171" s="66" t="s">
        <v>669</v>
      </c>
      <c r="D171" s="42" t="s">
        <v>668</v>
      </c>
      <c r="E171" s="42" t="s">
        <v>13</v>
      </c>
      <c r="F171" s="43">
        <v>388236</v>
      </c>
      <c r="G171" s="57">
        <f>Таблица1[[#This Row],[Цены без НДС]]*1.12</f>
        <v>434824.32000000007</v>
      </c>
    </row>
    <row r="172" spans="1:7" s="41" customFormat="1">
      <c r="A172" s="53" t="s">
        <v>26487</v>
      </c>
      <c r="B172" s="65" t="s">
        <v>44537</v>
      </c>
      <c r="C172" s="66" t="s">
        <v>670</v>
      </c>
      <c r="D172" s="42" t="s">
        <v>3602</v>
      </c>
      <c r="E172" s="42" t="s">
        <v>13</v>
      </c>
      <c r="F172" s="43">
        <v>417513</v>
      </c>
      <c r="G172" s="57">
        <f>Таблица1[[#This Row],[Цены без НДС]]*1.12</f>
        <v>467614.56000000006</v>
      </c>
    </row>
    <row r="173" spans="1:7" s="41" customFormat="1">
      <c r="A173" s="53" t="s">
        <v>26487</v>
      </c>
      <c r="B173" s="65" t="s">
        <v>44538</v>
      </c>
      <c r="C173" s="66" t="s">
        <v>671</v>
      </c>
      <c r="D173" s="42" t="s">
        <v>3603</v>
      </c>
      <c r="E173" s="42" t="s">
        <v>13</v>
      </c>
      <c r="F173" s="43">
        <v>460493</v>
      </c>
      <c r="G173" s="57">
        <f>Таблица1[[#This Row],[Цены без НДС]]*1.12</f>
        <v>515752.16000000003</v>
      </c>
    </row>
    <row r="174" spans="1:7" s="41" customFormat="1">
      <c r="A174" s="53" t="s">
        <v>26487</v>
      </c>
      <c r="B174" s="65" t="s">
        <v>672</v>
      </c>
      <c r="C174" s="66" t="s">
        <v>674</v>
      </c>
      <c r="D174" s="42" t="s">
        <v>673</v>
      </c>
      <c r="E174" s="42" t="s">
        <v>13</v>
      </c>
      <c r="F174" s="43">
        <v>587406</v>
      </c>
      <c r="G174" s="57">
        <f>Таблица1[[#This Row],[Цены без НДС]]*1.12</f>
        <v>657894.72000000009</v>
      </c>
    </row>
    <row r="175" spans="1:7" s="41" customFormat="1">
      <c r="A175" s="53" t="s">
        <v>26487</v>
      </c>
      <c r="B175" s="65" t="s">
        <v>675</v>
      </c>
      <c r="C175" s="66" t="s">
        <v>677</v>
      </c>
      <c r="D175" s="42" t="s">
        <v>676</v>
      </c>
      <c r="E175" s="42" t="s">
        <v>13</v>
      </c>
      <c r="F175" s="43">
        <v>836664</v>
      </c>
      <c r="G175" s="57">
        <f>Таблица1[[#This Row],[Цены без НДС]]*1.12</f>
        <v>937063.68</v>
      </c>
    </row>
    <row r="176" spans="1:7" s="41" customFormat="1">
      <c r="A176" s="53" t="s">
        <v>26487</v>
      </c>
      <c r="B176" s="66" t="s">
        <v>678</v>
      </c>
      <c r="C176" s="66" t="s">
        <v>680</v>
      </c>
      <c r="D176" s="42" t="s">
        <v>679</v>
      </c>
      <c r="E176" s="42" t="s">
        <v>13</v>
      </c>
      <c r="F176" s="43">
        <v>818278</v>
      </c>
      <c r="G176" s="57">
        <f>Таблица1[[#This Row],[Цены без НДС]]*1.12</f>
        <v>916471.3600000001</v>
      </c>
    </row>
    <row r="177" spans="1:7" s="41" customFormat="1">
      <c r="A177" s="53" t="s">
        <v>26487</v>
      </c>
      <c r="B177" s="66" t="s">
        <v>681</v>
      </c>
      <c r="C177" s="66" t="s">
        <v>683</v>
      </c>
      <c r="D177" s="42" t="s">
        <v>682</v>
      </c>
      <c r="E177" s="42" t="s">
        <v>13</v>
      </c>
      <c r="F177" s="43">
        <v>839406</v>
      </c>
      <c r="G177" s="57">
        <f>Таблица1[[#This Row],[Цены без НДС]]*1.12</f>
        <v>940134.72000000009</v>
      </c>
    </row>
    <row r="178" spans="1:7" s="41" customFormat="1">
      <c r="A178" s="53" t="s">
        <v>26487</v>
      </c>
      <c r="B178" s="65" t="s">
        <v>44539</v>
      </c>
      <c r="C178" s="66" t="s">
        <v>684</v>
      </c>
      <c r="D178" s="42" t="s">
        <v>3604</v>
      </c>
      <c r="E178" s="42" t="s">
        <v>13</v>
      </c>
      <c r="F178" s="43">
        <v>602050</v>
      </c>
      <c r="G178" s="57">
        <f>Таблица1[[#This Row],[Цены без НДС]]*1.12</f>
        <v>674296.00000000012</v>
      </c>
    </row>
    <row r="179" spans="1:7" s="41" customFormat="1">
      <c r="A179" s="53" t="s">
        <v>26487</v>
      </c>
      <c r="B179" s="65" t="s">
        <v>44540</v>
      </c>
      <c r="C179" s="66" t="s">
        <v>685</v>
      </c>
      <c r="D179" s="42" t="s">
        <v>3605</v>
      </c>
      <c r="E179" s="42" t="s">
        <v>13</v>
      </c>
      <c r="F179" s="43">
        <v>721916</v>
      </c>
      <c r="G179" s="57">
        <f>Таблица1[[#This Row],[Цены без НДС]]*1.12</f>
        <v>808545.92</v>
      </c>
    </row>
    <row r="180" spans="1:7" s="41" customFormat="1">
      <c r="A180" s="53" t="s">
        <v>26487</v>
      </c>
      <c r="B180" s="65" t="s">
        <v>686</v>
      </c>
      <c r="C180" s="66" t="s">
        <v>688</v>
      </c>
      <c r="D180" s="42" t="s">
        <v>687</v>
      </c>
      <c r="E180" s="42" t="s">
        <v>13</v>
      </c>
      <c r="F180" s="43">
        <v>576039</v>
      </c>
      <c r="G180" s="57">
        <f>Таблица1[[#This Row],[Цены без НДС]]*1.12</f>
        <v>645163.68000000005</v>
      </c>
    </row>
    <row r="181" spans="1:7" s="41" customFormat="1">
      <c r="A181" s="53" t="s">
        <v>26487</v>
      </c>
      <c r="B181" s="65" t="s">
        <v>689</v>
      </c>
      <c r="C181" s="66" t="s">
        <v>691</v>
      </c>
      <c r="D181" s="42" t="s">
        <v>690</v>
      </c>
      <c r="E181" s="42" t="s">
        <v>13</v>
      </c>
      <c r="F181" s="43">
        <v>638976</v>
      </c>
      <c r="G181" s="57">
        <f>Таблица1[[#This Row],[Цены без НДС]]*1.12</f>
        <v>715653.12000000011</v>
      </c>
    </row>
    <row r="182" spans="1:7" s="41" customFormat="1">
      <c r="A182" s="53" t="s">
        <v>26487</v>
      </c>
      <c r="B182" s="65" t="s">
        <v>692</v>
      </c>
      <c r="C182" s="66" t="s">
        <v>694</v>
      </c>
      <c r="D182" s="42" t="s">
        <v>693</v>
      </c>
      <c r="E182" s="42" t="s">
        <v>13</v>
      </c>
      <c r="F182" s="43">
        <v>736748</v>
      </c>
      <c r="G182" s="57">
        <f>Таблица1[[#This Row],[Цены без НДС]]*1.12</f>
        <v>825157.76000000013</v>
      </c>
    </row>
    <row r="183" spans="1:7" s="41" customFormat="1">
      <c r="A183" s="53" t="s">
        <v>26487</v>
      </c>
      <c r="B183" s="65" t="s">
        <v>695</v>
      </c>
      <c r="C183" s="66" t="s">
        <v>697</v>
      </c>
      <c r="D183" s="42" t="s">
        <v>696</v>
      </c>
      <c r="E183" s="42" t="s">
        <v>13</v>
      </c>
      <c r="F183" s="43">
        <v>652545</v>
      </c>
      <c r="G183" s="57">
        <f>Таблица1[[#This Row],[Цены без НДС]]*1.12</f>
        <v>730850.4</v>
      </c>
    </row>
    <row r="184" spans="1:7" s="41" customFormat="1">
      <c r="A184" s="53" t="s">
        <v>26487</v>
      </c>
      <c r="B184" s="66" t="s">
        <v>698</v>
      </c>
      <c r="C184" s="66" t="s">
        <v>700</v>
      </c>
      <c r="D184" s="42" t="s">
        <v>699</v>
      </c>
      <c r="E184" s="42" t="s">
        <v>13</v>
      </c>
      <c r="F184" s="43">
        <v>942794</v>
      </c>
      <c r="G184" s="57">
        <f>Таблица1[[#This Row],[Цены без НДС]]*1.12</f>
        <v>1055929.28</v>
      </c>
    </row>
    <row r="185" spans="1:7" s="41" customFormat="1">
      <c r="A185" s="53" t="s">
        <v>26487</v>
      </c>
      <c r="B185" s="66" t="s">
        <v>701</v>
      </c>
      <c r="C185" s="66" t="s">
        <v>703</v>
      </c>
      <c r="D185" s="42" t="s">
        <v>702</v>
      </c>
      <c r="E185" s="42" t="s">
        <v>13</v>
      </c>
      <c r="F185" s="43">
        <v>957610</v>
      </c>
      <c r="G185" s="57">
        <f>Таблица1[[#This Row],[Цены без НДС]]*1.12</f>
        <v>1072523.2000000002</v>
      </c>
    </row>
    <row r="186" spans="1:7" s="41" customFormat="1">
      <c r="A186" s="53" t="s">
        <v>26487</v>
      </c>
      <c r="B186" s="66" t="s">
        <v>704</v>
      </c>
      <c r="C186" s="66" t="s">
        <v>706</v>
      </c>
      <c r="D186" s="42" t="s">
        <v>705</v>
      </c>
      <c r="E186" s="42" t="s">
        <v>13</v>
      </c>
      <c r="F186" s="43">
        <v>1109106</v>
      </c>
      <c r="G186" s="57">
        <f>Таблица1[[#This Row],[Цены без НДС]]*1.12</f>
        <v>1242198.7200000002</v>
      </c>
    </row>
    <row r="187" spans="1:7" s="41" customFormat="1">
      <c r="A187" s="53" t="s">
        <v>26487</v>
      </c>
      <c r="B187" s="65" t="s">
        <v>707</v>
      </c>
      <c r="C187" s="66" t="s">
        <v>709</v>
      </c>
      <c r="D187" s="42" t="s">
        <v>708</v>
      </c>
      <c r="E187" s="42" t="s">
        <v>13</v>
      </c>
      <c r="F187" s="43">
        <v>328439</v>
      </c>
      <c r="G187" s="57">
        <f>Таблица1[[#This Row],[Цены без НДС]]*1.12</f>
        <v>367851.68000000005</v>
      </c>
    </row>
    <row r="188" spans="1:7" s="41" customFormat="1">
      <c r="A188" s="53" t="s">
        <v>26487</v>
      </c>
      <c r="B188" s="65" t="s">
        <v>710</v>
      </c>
      <c r="C188" s="66" t="s">
        <v>712</v>
      </c>
      <c r="D188" s="42" t="s">
        <v>711</v>
      </c>
      <c r="E188" s="42" t="s">
        <v>13</v>
      </c>
      <c r="F188" s="43">
        <v>398160</v>
      </c>
      <c r="G188" s="57">
        <f>Таблица1[[#This Row],[Цены без НДС]]*1.12</f>
        <v>445939.20000000007</v>
      </c>
    </row>
    <row r="189" spans="1:7" s="41" customFormat="1">
      <c r="A189" s="53" t="s">
        <v>26487</v>
      </c>
      <c r="B189" s="65" t="s">
        <v>713</v>
      </c>
      <c r="C189" s="66" t="s">
        <v>715</v>
      </c>
      <c r="D189" s="42" t="s">
        <v>714</v>
      </c>
      <c r="E189" s="42" t="s">
        <v>13</v>
      </c>
      <c r="F189" s="43">
        <v>462460</v>
      </c>
      <c r="G189" s="57">
        <f>Таблица1[[#This Row],[Цены без НДС]]*1.12</f>
        <v>517955.20000000007</v>
      </c>
    </row>
    <row r="190" spans="1:7" s="41" customFormat="1">
      <c r="A190" s="53" t="s">
        <v>26487</v>
      </c>
      <c r="B190" s="65" t="s">
        <v>716</v>
      </c>
      <c r="C190" s="66" t="s">
        <v>718</v>
      </c>
      <c r="D190" s="42" t="s">
        <v>717</v>
      </c>
      <c r="E190" s="42" t="s">
        <v>13</v>
      </c>
      <c r="F190" s="43">
        <v>480305</v>
      </c>
      <c r="G190" s="57">
        <f>Таблица1[[#This Row],[Цены без НДС]]*1.12</f>
        <v>537941.60000000009</v>
      </c>
    </row>
    <row r="191" spans="1:7" s="41" customFormat="1">
      <c r="A191" s="53" t="s">
        <v>26487</v>
      </c>
      <c r="B191" s="66" t="s">
        <v>719</v>
      </c>
      <c r="C191" s="66" t="s">
        <v>721</v>
      </c>
      <c r="D191" s="42" t="s">
        <v>720</v>
      </c>
      <c r="E191" s="42" t="s">
        <v>13</v>
      </c>
      <c r="F191" s="43">
        <v>593375</v>
      </c>
      <c r="G191" s="57">
        <f>Таблица1[[#This Row],[Цены без НДС]]*1.12</f>
        <v>664580.00000000012</v>
      </c>
    </row>
    <row r="192" spans="1:7" s="41" customFormat="1">
      <c r="A192" s="53" t="s">
        <v>26487</v>
      </c>
      <c r="B192" s="66" t="s">
        <v>722</v>
      </c>
      <c r="C192" s="66" t="s">
        <v>724</v>
      </c>
      <c r="D192" s="42" t="s">
        <v>723</v>
      </c>
      <c r="E192" s="42" t="s">
        <v>13</v>
      </c>
      <c r="F192" s="43">
        <v>608190</v>
      </c>
      <c r="G192" s="57">
        <f>Таблица1[[#This Row],[Цены без НДС]]*1.12</f>
        <v>681172.8</v>
      </c>
    </row>
    <row r="193" spans="1:7" s="41" customFormat="1">
      <c r="A193" s="53" t="s">
        <v>26487</v>
      </c>
      <c r="B193" s="65" t="s">
        <v>725</v>
      </c>
      <c r="C193" s="66" t="s">
        <v>727</v>
      </c>
      <c r="D193" s="42" t="s">
        <v>726</v>
      </c>
      <c r="E193" s="42" t="s">
        <v>13</v>
      </c>
      <c r="F193" s="43">
        <v>376386</v>
      </c>
      <c r="G193" s="57">
        <f>Таблица1[[#This Row],[Цены без НДС]]*1.12</f>
        <v>421552.32000000007</v>
      </c>
    </row>
    <row r="194" spans="1:7" s="41" customFormat="1">
      <c r="A194" s="53" t="s">
        <v>26487</v>
      </c>
      <c r="B194" s="65" t="s">
        <v>728</v>
      </c>
      <c r="C194" s="66" t="s">
        <v>730</v>
      </c>
      <c r="D194" s="42" t="s">
        <v>729</v>
      </c>
      <c r="E194" s="42" t="s">
        <v>13</v>
      </c>
      <c r="F194" s="43">
        <v>359279</v>
      </c>
      <c r="G194" s="57">
        <f>Таблица1[[#This Row],[Цены без НДС]]*1.12</f>
        <v>402392.48000000004</v>
      </c>
    </row>
    <row r="195" spans="1:7" s="41" customFormat="1">
      <c r="A195" s="53" t="s">
        <v>26487</v>
      </c>
      <c r="B195" s="65" t="s">
        <v>44541</v>
      </c>
      <c r="C195" s="66" t="s">
        <v>731</v>
      </c>
      <c r="D195" s="42" t="s">
        <v>3606</v>
      </c>
      <c r="E195" s="42" t="s">
        <v>13</v>
      </c>
      <c r="F195" s="43">
        <v>399199</v>
      </c>
      <c r="G195" s="57">
        <f>Таблица1[[#This Row],[Цены без НДС]]*1.12</f>
        <v>447102.88000000006</v>
      </c>
    </row>
    <row r="196" spans="1:7" s="41" customFormat="1">
      <c r="A196" s="53" t="s">
        <v>26487</v>
      </c>
      <c r="B196" s="65" t="s">
        <v>732</v>
      </c>
      <c r="C196" s="66" t="s">
        <v>734</v>
      </c>
      <c r="D196" s="42" t="s">
        <v>733</v>
      </c>
      <c r="E196" s="42" t="s">
        <v>13</v>
      </c>
      <c r="F196" s="43">
        <v>597083</v>
      </c>
      <c r="G196" s="57">
        <f>Таблица1[[#This Row],[Цены без НДС]]*1.12</f>
        <v>668732.96000000008</v>
      </c>
    </row>
    <row r="197" spans="1:7" s="41" customFormat="1">
      <c r="A197" s="53" t="s">
        <v>26487</v>
      </c>
      <c r="B197" s="65" t="s">
        <v>735</v>
      </c>
      <c r="C197" s="66" t="s">
        <v>737</v>
      </c>
      <c r="D197" s="42" t="s">
        <v>736</v>
      </c>
      <c r="E197" s="42" t="s">
        <v>13</v>
      </c>
      <c r="F197" s="43">
        <v>632184</v>
      </c>
      <c r="G197" s="57">
        <f>Таблица1[[#This Row],[Цены без НДС]]*1.12</f>
        <v>708046.08000000007</v>
      </c>
    </row>
    <row r="198" spans="1:7" s="41" customFormat="1">
      <c r="A198" s="53" t="s">
        <v>26487</v>
      </c>
      <c r="B198" s="66" t="s">
        <v>738</v>
      </c>
      <c r="C198" s="66" t="s">
        <v>740</v>
      </c>
      <c r="D198" s="42" t="s">
        <v>739</v>
      </c>
      <c r="E198" s="42" t="s">
        <v>13</v>
      </c>
      <c r="F198" s="43">
        <v>678117</v>
      </c>
      <c r="G198" s="57">
        <f>Таблица1[[#This Row],[Цены без НДС]]*1.12</f>
        <v>759491.04</v>
      </c>
    </row>
    <row r="199" spans="1:7" s="41" customFormat="1">
      <c r="A199" s="53" t="s">
        <v>26487</v>
      </c>
      <c r="B199" s="66" t="s">
        <v>741</v>
      </c>
      <c r="C199" s="66" t="s">
        <v>743</v>
      </c>
      <c r="D199" s="42" t="s">
        <v>742</v>
      </c>
      <c r="E199" s="42" t="s">
        <v>13</v>
      </c>
      <c r="F199" s="43">
        <v>699244</v>
      </c>
      <c r="G199" s="57">
        <f>Таблица1[[#This Row],[Цены без НДС]]*1.12</f>
        <v>783153.28</v>
      </c>
    </row>
    <row r="200" spans="1:7" s="41" customFormat="1">
      <c r="A200" s="53" t="s">
        <v>26487</v>
      </c>
      <c r="B200" s="65" t="s">
        <v>44542</v>
      </c>
      <c r="C200" s="66" t="s">
        <v>744</v>
      </c>
      <c r="D200" s="42" t="s">
        <v>3607</v>
      </c>
      <c r="E200" s="42" t="s">
        <v>13</v>
      </c>
      <c r="F200" s="43">
        <v>517546</v>
      </c>
      <c r="G200" s="57">
        <f>Таблица1[[#This Row],[Цены без НДС]]*1.12</f>
        <v>579651.52</v>
      </c>
    </row>
    <row r="201" spans="1:7" s="41" customFormat="1">
      <c r="A201" s="53" t="s">
        <v>26487</v>
      </c>
      <c r="B201" s="65" t="s">
        <v>44543</v>
      </c>
      <c r="C201" s="66" t="s">
        <v>745</v>
      </c>
      <c r="D201" s="42" t="s">
        <v>3608</v>
      </c>
      <c r="E201" s="42" t="s">
        <v>13</v>
      </c>
      <c r="F201" s="43">
        <v>589398</v>
      </c>
      <c r="G201" s="57">
        <f>Таблица1[[#This Row],[Цены без НДС]]*1.12</f>
        <v>660125.76</v>
      </c>
    </row>
    <row r="202" spans="1:7" s="41" customFormat="1">
      <c r="A202" s="53" t="s">
        <v>26487</v>
      </c>
      <c r="B202" s="65" t="s">
        <v>746</v>
      </c>
      <c r="C202" s="66" t="s">
        <v>748</v>
      </c>
      <c r="D202" s="42" t="s">
        <v>747</v>
      </c>
      <c r="E202" s="42" t="s">
        <v>13</v>
      </c>
      <c r="F202" s="43">
        <v>380360</v>
      </c>
      <c r="G202" s="57">
        <f>Таблица1[[#This Row],[Цены без НДС]]*1.12</f>
        <v>426003.20000000001</v>
      </c>
    </row>
    <row r="203" spans="1:7" s="41" customFormat="1">
      <c r="A203" s="53" t="s">
        <v>26487</v>
      </c>
      <c r="B203" s="65" t="s">
        <v>749</v>
      </c>
      <c r="C203" s="66" t="s">
        <v>751</v>
      </c>
      <c r="D203" s="42" t="s">
        <v>750</v>
      </c>
      <c r="E203" s="42" t="s">
        <v>13</v>
      </c>
      <c r="F203" s="43">
        <v>435570</v>
      </c>
      <c r="G203" s="57">
        <f>Таблица1[[#This Row],[Цены без НДС]]*1.12</f>
        <v>487838.4</v>
      </c>
    </row>
    <row r="204" spans="1:7" s="41" customFormat="1">
      <c r="A204" s="53" t="s">
        <v>26487</v>
      </c>
      <c r="B204" s="65" t="s">
        <v>752</v>
      </c>
      <c r="C204" s="66" t="s">
        <v>754</v>
      </c>
      <c r="D204" s="42" t="s">
        <v>753</v>
      </c>
      <c r="E204" s="42" t="s">
        <v>13</v>
      </c>
      <c r="F204" s="43">
        <v>588256</v>
      </c>
      <c r="G204" s="57">
        <f>Таблица1[[#This Row],[Цены без НДС]]*1.12</f>
        <v>658846.72000000009</v>
      </c>
    </row>
    <row r="205" spans="1:7" s="41" customFormat="1">
      <c r="A205" s="53" t="s">
        <v>26487</v>
      </c>
      <c r="B205" s="65" t="s">
        <v>755</v>
      </c>
      <c r="C205" s="66" t="s">
        <v>757</v>
      </c>
      <c r="D205" s="42" t="s">
        <v>756</v>
      </c>
      <c r="E205" s="42" t="s">
        <v>13</v>
      </c>
      <c r="F205" s="43">
        <v>564775</v>
      </c>
      <c r="G205" s="57">
        <f>Таблица1[[#This Row],[Цены без НДС]]*1.12</f>
        <v>632548.00000000012</v>
      </c>
    </row>
    <row r="206" spans="1:7" s="41" customFormat="1">
      <c r="A206" s="53" t="s">
        <v>26487</v>
      </c>
      <c r="B206" s="65" t="s">
        <v>758</v>
      </c>
      <c r="C206" s="66" t="s">
        <v>760</v>
      </c>
      <c r="D206" s="42" t="s">
        <v>759</v>
      </c>
      <c r="E206" s="42" t="s">
        <v>13</v>
      </c>
      <c r="F206" s="43">
        <v>528898</v>
      </c>
      <c r="G206" s="57">
        <f>Таблица1[[#This Row],[Цены без НДС]]*1.12</f>
        <v>592365.76</v>
      </c>
    </row>
    <row r="207" spans="1:7" s="41" customFormat="1">
      <c r="A207" s="53" t="s">
        <v>26487</v>
      </c>
      <c r="B207" s="65" t="s">
        <v>761</v>
      </c>
      <c r="C207" s="66" t="s">
        <v>763</v>
      </c>
      <c r="D207" s="42" t="s">
        <v>762</v>
      </c>
      <c r="E207" s="42" t="s">
        <v>13</v>
      </c>
      <c r="F207" s="43">
        <v>555344</v>
      </c>
      <c r="G207" s="57">
        <f>Таблица1[[#This Row],[Цены без НДС]]*1.12</f>
        <v>621985.28000000003</v>
      </c>
    </row>
    <row r="208" spans="1:7" s="41" customFormat="1">
      <c r="A208" s="53" t="s">
        <v>26487</v>
      </c>
      <c r="B208" s="65" t="s">
        <v>764</v>
      </c>
      <c r="C208" s="66" t="s">
        <v>766</v>
      </c>
      <c r="D208" s="42" t="s">
        <v>765</v>
      </c>
      <c r="E208" s="42" t="s">
        <v>13</v>
      </c>
      <c r="F208" s="43">
        <v>657403</v>
      </c>
      <c r="G208" s="57">
        <f>Таблица1[[#This Row],[Цены без НДС]]*1.12</f>
        <v>736291.3600000001</v>
      </c>
    </row>
    <row r="209" spans="1:7" s="41" customFormat="1">
      <c r="A209" s="53" t="s">
        <v>26487</v>
      </c>
      <c r="B209" s="65" t="s">
        <v>767</v>
      </c>
      <c r="C209" s="66" t="s">
        <v>769</v>
      </c>
      <c r="D209" s="42" t="s">
        <v>768</v>
      </c>
      <c r="E209" s="42" t="s">
        <v>13</v>
      </c>
      <c r="F209" s="43">
        <v>606582</v>
      </c>
      <c r="G209" s="57">
        <f>Таблица1[[#This Row],[Цены без НДС]]*1.12</f>
        <v>679371.84000000008</v>
      </c>
    </row>
    <row r="210" spans="1:7" s="41" customFormat="1">
      <c r="A210" s="53" t="s">
        <v>26487</v>
      </c>
      <c r="B210" s="66" t="s">
        <v>770</v>
      </c>
      <c r="C210" s="66" t="s">
        <v>772</v>
      </c>
      <c r="D210" s="42" t="s">
        <v>771</v>
      </c>
      <c r="E210" s="42" t="s">
        <v>13</v>
      </c>
      <c r="F210" s="43">
        <v>878405</v>
      </c>
      <c r="G210" s="57">
        <f>Таблица1[[#This Row],[Цены без НДС]]*1.12</f>
        <v>983813.60000000009</v>
      </c>
    </row>
    <row r="211" spans="1:7" s="41" customFormat="1">
      <c r="A211" s="53" t="s">
        <v>26487</v>
      </c>
      <c r="B211" s="66" t="s">
        <v>773</v>
      </c>
      <c r="C211" s="66" t="s">
        <v>775</v>
      </c>
      <c r="D211" s="42" t="s">
        <v>774</v>
      </c>
      <c r="E211" s="42" t="s">
        <v>13</v>
      </c>
      <c r="F211" s="43">
        <v>893220</v>
      </c>
      <c r="G211" s="57">
        <f>Таблица1[[#This Row],[Цены без НДС]]*1.12</f>
        <v>1000406.4000000001</v>
      </c>
    </row>
    <row r="212" spans="1:7" s="41" customFormat="1">
      <c r="A212" s="53" t="s">
        <v>26487</v>
      </c>
      <c r="B212" s="65" t="s">
        <v>776</v>
      </c>
      <c r="C212" s="66" t="s">
        <v>778</v>
      </c>
      <c r="D212" s="42" t="s">
        <v>777</v>
      </c>
      <c r="E212" s="42" t="s">
        <v>13</v>
      </c>
      <c r="F212" s="43">
        <v>390228</v>
      </c>
      <c r="G212" s="57">
        <f>Таблица1[[#This Row],[Цены без НДС]]*1.12</f>
        <v>437055.36000000004</v>
      </c>
    </row>
    <row r="213" spans="1:7" s="41" customFormat="1">
      <c r="A213" s="53" t="s">
        <v>26487</v>
      </c>
      <c r="B213" s="65" t="s">
        <v>779</v>
      </c>
      <c r="C213" s="66" t="s">
        <v>781</v>
      </c>
      <c r="D213" s="42" t="s">
        <v>780</v>
      </c>
      <c r="E213" s="42" t="s">
        <v>13</v>
      </c>
      <c r="F213" s="43">
        <v>409738</v>
      </c>
      <c r="G213" s="57">
        <f>Таблица1[[#This Row],[Цены без НДС]]*1.12</f>
        <v>458906.56000000006</v>
      </c>
    </row>
    <row r="214" spans="1:7" s="41" customFormat="1">
      <c r="A214" s="53" t="s">
        <v>26487</v>
      </c>
      <c r="B214" s="65" t="s">
        <v>44544</v>
      </c>
      <c r="C214" s="66" t="s">
        <v>782</v>
      </c>
      <c r="D214" s="42" t="s">
        <v>3609</v>
      </c>
      <c r="E214" s="42" t="s">
        <v>13</v>
      </c>
      <c r="F214" s="43">
        <v>501511</v>
      </c>
      <c r="G214" s="57">
        <f>Таблица1[[#This Row],[Цены без НДС]]*1.12</f>
        <v>561692.32000000007</v>
      </c>
    </row>
    <row r="215" spans="1:7" s="41" customFormat="1">
      <c r="A215" s="53" t="s">
        <v>26487</v>
      </c>
      <c r="B215" s="65" t="s">
        <v>783</v>
      </c>
      <c r="C215" s="66" t="s">
        <v>785</v>
      </c>
      <c r="D215" s="42" t="s">
        <v>784</v>
      </c>
      <c r="E215" s="42" t="s">
        <v>13</v>
      </c>
      <c r="F215" s="43">
        <v>539142</v>
      </c>
      <c r="G215" s="57">
        <f>Таблица1[[#This Row],[Цены без НДС]]*1.12</f>
        <v>603839.04</v>
      </c>
    </row>
    <row r="216" spans="1:7" s="41" customFormat="1">
      <c r="A216" s="53" t="s">
        <v>26487</v>
      </c>
      <c r="B216" s="65" t="s">
        <v>786</v>
      </c>
      <c r="C216" s="66" t="s">
        <v>788</v>
      </c>
      <c r="D216" s="42" t="s">
        <v>787</v>
      </c>
      <c r="E216" s="42" t="s">
        <v>13</v>
      </c>
      <c r="F216" s="43">
        <v>564815</v>
      </c>
      <c r="G216" s="57">
        <f>Таблица1[[#This Row],[Цены без НДС]]*1.12</f>
        <v>632592.80000000005</v>
      </c>
    </row>
    <row r="217" spans="1:7" s="41" customFormat="1">
      <c r="A217" s="53" t="s">
        <v>26487</v>
      </c>
      <c r="B217" s="65" t="s">
        <v>789</v>
      </c>
      <c r="C217" s="66" t="s">
        <v>791</v>
      </c>
      <c r="D217" s="42" t="s">
        <v>790</v>
      </c>
      <c r="E217" s="42" t="s">
        <v>13</v>
      </c>
      <c r="F217" s="43">
        <v>595066</v>
      </c>
      <c r="G217" s="57">
        <f>Таблица1[[#This Row],[Цены без НДС]]*1.12</f>
        <v>666473.92000000004</v>
      </c>
    </row>
    <row r="218" spans="1:7" s="41" customFormat="1">
      <c r="A218" s="53" t="s">
        <v>26487</v>
      </c>
      <c r="B218" s="65" t="s">
        <v>792</v>
      </c>
      <c r="C218" s="66" t="s">
        <v>794</v>
      </c>
      <c r="D218" s="42" t="s">
        <v>793</v>
      </c>
      <c r="E218" s="42" t="s">
        <v>13</v>
      </c>
      <c r="F218" s="43">
        <v>624820</v>
      </c>
      <c r="G218" s="57">
        <f>Таблица1[[#This Row],[Цены без НДС]]*1.12</f>
        <v>699798.4</v>
      </c>
    </row>
    <row r="219" spans="1:7" s="41" customFormat="1">
      <c r="A219" s="53" t="s">
        <v>26487</v>
      </c>
      <c r="B219" s="66" t="s">
        <v>795</v>
      </c>
      <c r="C219" s="66" t="s">
        <v>797</v>
      </c>
      <c r="D219" s="42" t="s">
        <v>796</v>
      </c>
      <c r="E219" s="42" t="s">
        <v>13</v>
      </c>
      <c r="F219" s="43">
        <v>950377</v>
      </c>
      <c r="G219" s="57">
        <f>Таблица1[[#This Row],[Цены без НДС]]*1.12</f>
        <v>1064422.24</v>
      </c>
    </row>
    <row r="220" spans="1:7" s="41" customFormat="1">
      <c r="A220" s="53" t="s">
        <v>26487</v>
      </c>
      <c r="B220" s="66" t="s">
        <v>798</v>
      </c>
      <c r="C220" s="66" t="s">
        <v>800</v>
      </c>
      <c r="D220" s="42" t="s">
        <v>799</v>
      </c>
      <c r="E220" s="42" t="s">
        <v>13</v>
      </c>
      <c r="F220" s="43">
        <v>971504</v>
      </c>
      <c r="G220" s="57">
        <f>Таблица1[[#This Row],[Цены без НДС]]*1.12</f>
        <v>1088084.4800000002</v>
      </c>
    </row>
    <row r="221" spans="1:7" s="41" customFormat="1">
      <c r="A221" s="53" t="s">
        <v>26487</v>
      </c>
      <c r="B221" s="65" t="s">
        <v>44545</v>
      </c>
      <c r="C221" s="66" t="s">
        <v>801</v>
      </c>
      <c r="D221" s="42" t="s">
        <v>3610</v>
      </c>
      <c r="E221" s="42" t="s">
        <v>13</v>
      </c>
      <c r="F221" s="43">
        <v>602859</v>
      </c>
      <c r="G221" s="57">
        <f>Таблица1[[#This Row],[Цены без НДС]]*1.12</f>
        <v>675202.08000000007</v>
      </c>
    </row>
    <row r="222" spans="1:7" s="41" customFormat="1">
      <c r="A222" s="53" t="s">
        <v>26487</v>
      </c>
      <c r="B222" s="65" t="s">
        <v>44546</v>
      </c>
      <c r="C222" s="66" t="s">
        <v>802</v>
      </c>
      <c r="D222" s="42" t="s">
        <v>3611</v>
      </c>
      <c r="E222" s="42" t="s">
        <v>13</v>
      </c>
      <c r="F222" s="43">
        <v>745508</v>
      </c>
      <c r="G222" s="57">
        <f>Таблица1[[#This Row],[Цены без НДС]]*1.12</f>
        <v>834968.96000000008</v>
      </c>
    </row>
    <row r="223" spans="1:7" s="41" customFormat="1">
      <c r="A223" s="53" t="s">
        <v>26487</v>
      </c>
      <c r="B223" s="65" t="s">
        <v>803</v>
      </c>
      <c r="C223" s="66" t="s">
        <v>805</v>
      </c>
      <c r="D223" s="42" t="s">
        <v>804</v>
      </c>
      <c r="E223" s="42" t="s">
        <v>13</v>
      </c>
      <c r="F223" s="43">
        <v>612384</v>
      </c>
      <c r="G223" s="57">
        <f>Таблица1[[#This Row],[Цены без НДС]]*1.12</f>
        <v>685870.08000000007</v>
      </c>
    </row>
    <row r="224" spans="1:7" s="41" customFormat="1">
      <c r="A224" s="53" t="s">
        <v>26487</v>
      </c>
      <c r="B224" s="65" t="s">
        <v>806</v>
      </c>
      <c r="C224" s="66" t="s">
        <v>808</v>
      </c>
      <c r="D224" s="42" t="s">
        <v>807</v>
      </c>
      <c r="E224" s="42" t="s">
        <v>13</v>
      </c>
      <c r="F224" s="43">
        <v>679770</v>
      </c>
      <c r="G224" s="57">
        <f>Таблица1[[#This Row],[Цены без НДС]]*1.12</f>
        <v>761342.4</v>
      </c>
    </row>
    <row r="225" spans="1:7" s="41" customFormat="1">
      <c r="A225" s="53" t="s">
        <v>26487</v>
      </c>
      <c r="B225" s="65" t="s">
        <v>44547</v>
      </c>
      <c r="C225" s="66" t="s">
        <v>809</v>
      </c>
      <c r="D225" s="42" t="s">
        <v>3612</v>
      </c>
      <c r="E225" s="42" t="s">
        <v>13</v>
      </c>
      <c r="F225" s="43">
        <v>784008</v>
      </c>
      <c r="G225" s="57">
        <f>Таблица1[[#This Row],[Цены без НДС]]*1.12</f>
        <v>878088.96000000008</v>
      </c>
    </row>
    <row r="226" spans="1:7" s="41" customFormat="1">
      <c r="A226" s="53" t="s">
        <v>26487</v>
      </c>
      <c r="B226" s="65" t="s">
        <v>810</v>
      </c>
      <c r="C226" s="66" t="s">
        <v>812</v>
      </c>
      <c r="D226" s="42" t="s">
        <v>811</v>
      </c>
      <c r="E226" s="42" t="s">
        <v>13</v>
      </c>
      <c r="F226" s="43">
        <v>509086</v>
      </c>
      <c r="G226" s="57">
        <f>Таблица1[[#This Row],[Цены без НДС]]*1.12</f>
        <v>570176.32000000007</v>
      </c>
    </row>
    <row r="227" spans="1:7" s="41" customFormat="1">
      <c r="A227" s="53" t="s">
        <v>26487</v>
      </c>
      <c r="B227" s="65" t="s">
        <v>813</v>
      </c>
      <c r="C227" s="66" t="s">
        <v>815</v>
      </c>
      <c r="D227" s="42" t="s">
        <v>814</v>
      </c>
      <c r="E227" s="42" t="s">
        <v>13</v>
      </c>
      <c r="F227" s="43">
        <v>566627</v>
      </c>
      <c r="G227" s="57">
        <f>Таблица1[[#This Row],[Цены без НДС]]*1.12</f>
        <v>634622.24000000011</v>
      </c>
    </row>
    <row r="228" spans="1:7" s="41" customFormat="1">
      <c r="A228" s="53" t="s">
        <v>26487</v>
      </c>
      <c r="B228" s="65" t="s">
        <v>816</v>
      </c>
      <c r="C228" s="66" t="s">
        <v>818</v>
      </c>
      <c r="D228" s="42" t="s">
        <v>817</v>
      </c>
      <c r="E228" s="42" t="s">
        <v>13</v>
      </c>
      <c r="F228" s="43">
        <v>595408</v>
      </c>
      <c r="G228" s="57">
        <f>Таблица1[[#This Row],[Цены без НДС]]*1.12</f>
        <v>666856.96000000008</v>
      </c>
    </row>
    <row r="229" spans="1:7" s="41" customFormat="1">
      <c r="A229" s="53" t="s">
        <v>26487</v>
      </c>
      <c r="B229" s="65" t="s">
        <v>44548</v>
      </c>
      <c r="C229" s="66" t="s">
        <v>819</v>
      </c>
      <c r="D229" s="42" t="s">
        <v>3613</v>
      </c>
      <c r="E229" s="42" t="s">
        <v>13</v>
      </c>
      <c r="F229" s="43">
        <v>905274</v>
      </c>
      <c r="G229" s="57">
        <f>Таблица1[[#This Row],[Цены без НДС]]*1.12</f>
        <v>1013906.8800000001</v>
      </c>
    </row>
    <row r="230" spans="1:7" s="41" customFormat="1">
      <c r="A230" s="53" t="s">
        <v>26487</v>
      </c>
      <c r="B230" s="65" t="s">
        <v>820</v>
      </c>
      <c r="C230" s="66" t="s">
        <v>822</v>
      </c>
      <c r="D230" s="42" t="s">
        <v>821</v>
      </c>
      <c r="E230" s="42" t="s">
        <v>13</v>
      </c>
      <c r="F230" s="43">
        <v>774692</v>
      </c>
      <c r="G230" s="57">
        <f>Таблица1[[#This Row],[Цены без НДС]]*1.12</f>
        <v>867655.04</v>
      </c>
    </row>
    <row r="231" spans="1:7" s="41" customFormat="1">
      <c r="A231" s="53" t="s">
        <v>26487</v>
      </c>
      <c r="B231" s="65" t="s">
        <v>823</v>
      </c>
      <c r="C231" s="66" t="s">
        <v>825</v>
      </c>
      <c r="D231" s="42" t="s">
        <v>824</v>
      </c>
      <c r="E231" s="42" t="s">
        <v>13</v>
      </c>
      <c r="F231" s="43">
        <v>814533</v>
      </c>
      <c r="G231" s="57">
        <f>Таблица1[[#This Row],[Цены без НДС]]*1.12</f>
        <v>912276.96000000008</v>
      </c>
    </row>
    <row r="232" spans="1:7" s="41" customFormat="1">
      <c r="A232" s="53" t="s">
        <v>26487</v>
      </c>
      <c r="B232" s="65" t="s">
        <v>826</v>
      </c>
      <c r="C232" s="66" t="s">
        <v>828</v>
      </c>
      <c r="D232" s="42" t="s">
        <v>827</v>
      </c>
      <c r="E232" s="42" t="s">
        <v>13</v>
      </c>
      <c r="F232" s="43">
        <v>858792</v>
      </c>
      <c r="G232" s="57">
        <f>Таблица1[[#This Row],[Цены без НДС]]*1.12</f>
        <v>961847.04</v>
      </c>
    </row>
    <row r="233" spans="1:7" s="41" customFormat="1">
      <c r="A233" s="53" t="s">
        <v>26487</v>
      </c>
      <c r="B233" s="65" t="s">
        <v>829</v>
      </c>
      <c r="C233" s="66" t="s">
        <v>831</v>
      </c>
      <c r="D233" s="42" t="s">
        <v>830</v>
      </c>
      <c r="E233" s="42" t="s">
        <v>13</v>
      </c>
      <c r="F233" s="43">
        <v>1115548</v>
      </c>
      <c r="G233" s="57">
        <f>Таблица1[[#This Row],[Цены без НДС]]*1.12</f>
        <v>1249413.76</v>
      </c>
    </row>
    <row r="234" spans="1:7" s="41" customFormat="1">
      <c r="A234" s="53" t="s">
        <v>26487</v>
      </c>
      <c r="B234" s="65" t="s">
        <v>832</v>
      </c>
      <c r="C234" s="66" t="s">
        <v>834</v>
      </c>
      <c r="D234" s="42" t="s">
        <v>833</v>
      </c>
      <c r="E234" s="42" t="s">
        <v>13</v>
      </c>
      <c r="F234" s="43">
        <v>1239501</v>
      </c>
      <c r="G234" s="57">
        <f>Таблица1[[#This Row],[Цены без НДС]]*1.12</f>
        <v>1388241.12</v>
      </c>
    </row>
    <row r="235" spans="1:7" s="41" customFormat="1">
      <c r="A235" s="53" t="s">
        <v>26487</v>
      </c>
      <c r="B235" s="65" t="s">
        <v>835</v>
      </c>
      <c r="C235" s="66" t="s">
        <v>837</v>
      </c>
      <c r="D235" s="42" t="s">
        <v>836</v>
      </c>
      <c r="E235" s="42" t="s">
        <v>13</v>
      </c>
      <c r="F235" s="43">
        <v>1308112</v>
      </c>
      <c r="G235" s="57">
        <f>Таблица1[[#This Row],[Цены без НДС]]*1.12</f>
        <v>1465085.4400000002</v>
      </c>
    </row>
    <row r="236" spans="1:7" s="41" customFormat="1">
      <c r="A236" s="53" t="s">
        <v>26487</v>
      </c>
      <c r="B236" s="65" t="s">
        <v>838</v>
      </c>
      <c r="C236" s="66" t="s">
        <v>840</v>
      </c>
      <c r="D236" s="42" t="s">
        <v>839</v>
      </c>
      <c r="E236" s="42" t="s">
        <v>13</v>
      </c>
      <c r="F236" s="43">
        <v>770261</v>
      </c>
      <c r="G236" s="57">
        <f>Таблица1[[#This Row],[Цены без НДС]]*1.12</f>
        <v>862692.32000000007</v>
      </c>
    </row>
    <row r="237" spans="1:7" s="41" customFormat="1">
      <c r="A237" s="53" t="s">
        <v>26487</v>
      </c>
      <c r="B237" s="65" t="s">
        <v>841</v>
      </c>
      <c r="C237" s="66" t="s">
        <v>843</v>
      </c>
      <c r="D237" s="42" t="s">
        <v>842</v>
      </c>
      <c r="E237" s="42" t="s">
        <v>13</v>
      </c>
      <c r="F237" s="43">
        <v>719349</v>
      </c>
      <c r="G237" s="57">
        <f>Таблица1[[#This Row],[Цены без НДС]]*1.12</f>
        <v>805670.88000000012</v>
      </c>
    </row>
    <row r="238" spans="1:7" s="41" customFormat="1">
      <c r="A238" s="53" t="s">
        <v>26487</v>
      </c>
      <c r="B238" s="65" t="s">
        <v>844</v>
      </c>
      <c r="C238" s="66" t="s">
        <v>846</v>
      </c>
      <c r="D238" s="42" t="s">
        <v>845</v>
      </c>
      <c r="E238" s="42" t="s">
        <v>13</v>
      </c>
      <c r="F238" s="43">
        <v>690580</v>
      </c>
      <c r="G238" s="57">
        <f>Таблица1[[#This Row],[Цены без НДС]]*1.12</f>
        <v>773449.60000000009</v>
      </c>
    </row>
    <row r="239" spans="1:7" s="41" customFormat="1">
      <c r="A239" s="53" t="s">
        <v>26487</v>
      </c>
      <c r="B239" s="65" t="s">
        <v>847</v>
      </c>
      <c r="C239" s="66" t="s">
        <v>849</v>
      </c>
      <c r="D239" s="42" t="s">
        <v>848</v>
      </c>
      <c r="E239" s="42" t="s">
        <v>13</v>
      </c>
      <c r="F239" s="43">
        <v>728210</v>
      </c>
      <c r="G239" s="57">
        <f>Таблица1[[#This Row],[Цены без НДС]]*1.12</f>
        <v>815595.20000000007</v>
      </c>
    </row>
    <row r="240" spans="1:7" s="41" customFormat="1">
      <c r="A240" s="53" t="s">
        <v>26487</v>
      </c>
      <c r="B240" s="65" t="s">
        <v>44549</v>
      </c>
      <c r="C240" s="66" t="s">
        <v>850</v>
      </c>
      <c r="D240" s="42" t="s">
        <v>3614</v>
      </c>
      <c r="E240" s="42" t="s">
        <v>13</v>
      </c>
      <c r="F240" s="43">
        <v>765830</v>
      </c>
      <c r="G240" s="57">
        <f>Таблица1[[#This Row],[Цены без НДС]]*1.12</f>
        <v>857729.60000000009</v>
      </c>
    </row>
    <row r="241" spans="1:7" s="41" customFormat="1">
      <c r="A241" s="53" t="s">
        <v>26487</v>
      </c>
      <c r="B241" s="65" t="s">
        <v>851</v>
      </c>
      <c r="C241" s="66" t="s">
        <v>853</v>
      </c>
      <c r="D241" s="42" t="s">
        <v>852</v>
      </c>
      <c r="E241" s="42" t="s">
        <v>13</v>
      </c>
      <c r="F241" s="43">
        <v>712711</v>
      </c>
      <c r="G241" s="57">
        <f>Таблица1[[#This Row],[Цены без НДС]]*1.12</f>
        <v>798236.32000000007</v>
      </c>
    </row>
    <row r="242" spans="1:7" s="41" customFormat="1">
      <c r="A242" s="53" t="s">
        <v>26487</v>
      </c>
      <c r="B242" s="65" t="s">
        <v>854</v>
      </c>
      <c r="C242" s="66" t="s">
        <v>856</v>
      </c>
      <c r="D242" s="42" t="s">
        <v>855</v>
      </c>
      <c r="E242" s="42" t="s">
        <v>13</v>
      </c>
      <c r="F242" s="43">
        <v>792393</v>
      </c>
      <c r="G242" s="57">
        <f>Таблица1[[#This Row],[Цены без НДС]]*1.12</f>
        <v>887480.16</v>
      </c>
    </row>
    <row r="243" spans="1:7" s="41" customFormat="1">
      <c r="A243" s="53" t="s">
        <v>26487</v>
      </c>
      <c r="B243" s="65" t="s">
        <v>857</v>
      </c>
      <c r="C243" s="66" t="s">
        <v>859</v>
      </c>
      <c r="D243" s="42" t="s">
        <v>858</v>
      </c>
      <c r="E243" s="42" t="s">
        <v>13</v>
      </c>
      <c r="F243" s="43">
        <v>799032</v>
      </c>
      <c r="G243" s="57">
        <f>Таблица1[[#This Row],[Цены без НДС]]*1.12</f>
        <v>894915.84000000008</v>
      </c>
    </row>
    <row r="244" spans="1:7" s="41" customFormat="1">
      <c r="A244" s="53" t="s">
        <v>26487</v>
      </c>
      <c r="B244" s="65" t="s">
        <v>860</v>
      </c>
      <c r="C244" s="66" t="s">
        <v>862</v>
      </c>
      <c r="D244" s="42" t="s">
        <v>861</v>
      </c>
      <c r="E244" s="42" t="s">
        <v>13</v>
      </c>
      <c r="F244" s="43">
        <v>1084559</v>
      </c>
      <c r="G244" s="57">
        <f>Таблица1[[#This Row],[Цены без НДС]]*1.12</f>
        <v>1214706.08</v>
      </c>
    </row>
    <row r="245" spans="1:7" s="41" customFormat="1">
      <c r="A245" s="53" t="s">
        <v>26487</v>
      </c>
      <c r="B245" s="65" t="s">
        <v>863</v>
      </c>
      <c r="C245" s="66" t="s">
        <v>865</v>
      </c>
      <c r="D245" s="42" t="s">
        <v>864</v>
      </c>
      <c r="E245" s="42" t="s">
        <v>13</v>
      </c>
      <c r="F245" s="43">
        <v>942906</v>
      </c>
      <c r="G245" s="57">
        <f>Таблица1[[#This Row],[Цены без НДС]]*1.12</f>
        <v>1056054.7200000002</v>
      </c>
    </row>
    <row r="246" spans="1:7" s="41" customFormat="1">
      <c r="A246" s="53" t="s">
        <v>26487</v>
      </c>
      <c r="B246" s="65" t="s">
        <v>866</v>
      </c>
      <c r="C246" s="66" t="s">
        <v>868</v>
      </c>
      <c r="D246" s="42" t="s">
        <v>867</v>
      </c>
      <c r="E246" s="42" t="s">
        <v>13</v>
      </c>
      <c r="F246" s="43">
        <v>1038078</v>
      </c>
      <c r="G246" s="57">
        <f>Таблица1[[#This Row],[Цены без НДС]]*1.12</f>
        <v>1162647.3600000001</v>
      </c>
    </row>
    <row r="247" spans="1:7" s="41" customFormat="1">
      <c r="A247" s="53" t="s">
        <v>26487</v>
      </c>
      <c r="B247" s="65" t="s">
        <v>869</v>
      </c>
      <c r="C247" s="66" t="s">
        <v>871</v>
      </c>
      <c r="D247" s="42" t="s">
        <v>870</v>
      </c>
      <c r="E247" s="42" t="s">
        <v>13</v>
      </c>
      <c r="F247" s="43">
        <v>1119980</v>
      </c>
      <c r="G247" s="57">
        <f>Таблица1[[#This Row],[Цены без НДС]]*1.12</f>
        <v>1254377.6000000001</v>
      </c>
    </row>
    <row r="248" spans="1:7" s="41" customFormat="1">
      <c r="A248" s="53" t="s">
        <v>26487</v>
      </c>
      <c r="B248" s="65" t="s">
        <v>872</v>
      </c>
      <c r="C248" s="66" t="s">
        <v>874</v>
      </c>
      <c r="D248" s="42" t="s">
        <v>873</v>
      </c>
      <c r="E248" s="42" t="s">
        <v>13</v>
      </c>
      <c r="F248" s="43">
        <v>1243921</v>
      </c>
      <c r="G248" s="57">
        <f>Таблица1[[#This Row],[Цены без НДС]]*1.12</f>
        <v>1393191.52</v>
      </c>
    </row>
    <row r="249" spans="1:7" s="41" customFormat="1">
      <c r="A249" s="53" t="s">
        <v>26487</v>
      </c>
      <c r="B249" s="65" t="s">
        <v>44550</v>
      </c>
      <c r="C249" s="66" t="s">
        <v>875</v>
      </c>
      <c r="D249" s="42" t="s">
        <v>3615</v>
      </c>
      <c r="E249" s="42" t="s">
        <v>13</v>
      </c>
      <c r="F249" s="43">
        <v>1018157</v>
      </c>
      <c r="G249" s="57">
        <f>Таблица1[[#This Row],[Цены без НДС]]*1.12</f>
        <v>1140335.8400000001</v>
      </c>
    </row>
    <row r="250" spans="1:7" s="41" customFormat="1">
      <c r="A250" s="53" t="s">
        <v>26487</v>
      </c>
      <c r="B250" s="65" t="s">
        <v>876</v>
      </c>
      <c r="C250" s="66" t="s">
        <v>878</v>
      </c>
      <c r="D250" s="42" t="s">
        <v>877</v>
      </c>
      <c r="E250" s="42" t="s">
        <v>13</v>
      </c>
      <c r="F250" s="43">
        <v>677301</v>
      </c>
      <c r="G250" s="57">
        <f>Таблица1[[#This Row],[Цены без НДС]]*1.12</f>
        <v>758577.12000000011</v>
      </c>
    </row>
    <row r="251" spans="1:7" s="41" customFormat="1">
      <c r="A251" s="53" t="s">
        <v>26487</v>
      </c>
      <c r="B251" s="65" t="s">
        <v>879</v>
      </c>
      <c r="C251" s="66" t="s">
        <v>881</v>
      </c>
      <c r="D251" s="42" t="s">
        <v>880</v>
      </c>
      <c r="E251" s="42" t="s">
        <v>13</v>
      </c>
      <c r="F251" s="43">
        <v>714933</v>
      </c>
      <c r="G251" s="57">
        <f>Таблица1[[#This Row],[Цены без НДС]]*1.12</f>
        <v>800724.96000000008</v>
      </c>
    </row>
    <row r="252" spans="1:7" s="41" customFormat="1">
      <c r="A252" s="53" t="s">
        <v>26487</v>
      </c>
      <c r="B252" s="66" t="s">
        <v>882</v>
      </c>
      <c r="C252" s="66" t="s">
        <v>884</v>
      </c>
      <c r="D252" s="42" t="s">
        <v>883</v>
      </c>
      <c r="E252" s="42" t="s">
        <v>13</v>
      </c>
      <c r="F252" s="43">
        <v>1082211</v>
      </c>
      <c r="G252" s="57">
        <f>Таблица1[[#This Row],[Цены без НДС]]*1.12</f>
        <v>1212076.32</v>
      </c>
    </row>
    <row r="253" spans="1:7" s="41" customFormat="1">
      <c r="A253" s="53" t="s">
        <v>26487</v>
      </c>
      <c r="B253" s="66" t="s">
        <v>885</v>
      </c>
      <c r="C253" s="66" t="s">
        <v>887</v>
      </c>
      <c r="D253" s="42" t="s">
        <v>886</v>
      </c>
      <c r="E253" s="42" t="s">
        <v>13</v>
      </c>
      <c r="F253" s="43">
        <v>1097027</v>
      </c>
      <c r="G253" s="57">
        <f>Таблица1[[#This Row],[Цены без НДС]]*1.12</f>
        <v>1228670.2400000002</v>
      </c>
    </row>
    <row r="254" spans="1:7" s="41" customFormat="1">
      <c r="A254" s="53" t="s">
        <v>26487</v>
      </c>
      <c r="B254" s="66" t="s">
        <v>888</v>
      </c>
      <c r="C254" s="66" t="s">
        <v>890</v>
      </c>
      <c r="D254" s="42" t="s">
        <v>889</v>
      </c>
      <c r="E254" s="42" t="s">
        <v>13</v>
      </c>
      <c r="F254" s="43">
        <v>1206124</v>
      </c>
      <c r="G254" s="57">
        <f>Таблица1[[#This Row],[Цены без НДС]]*1.12</f>
        <v>1350858.8800000001</v>
      </c>
    </row>
    <row r="255" spans="1:7" s="41" customFormat="1">
      <c r="A255" s="53" t="s">
        <v>26487</v>
      </c>
      <c r="B255" s="66" t="s">
        <v>891</v>
      </c>
      <c r="C255" s="66" t="s">
        <v>893</v>
      </c>
      <c r="D255" s="42" t="s">
        <v>892</v>
      </c>
      <c r="E255" s="42" t="s">
        <v>13</v>
      </c>
      <c r="F255" s="43">
        <v>1227252</v>
      </c>
      <c r="G255" s="57">
        <f>Таблица1[[#This Row],[Цены без НДС]]*1.12</f>
        <v>1374522.2400000002</v>
      </c>
    </row>
    <row r="256" spans="1:7" s="41" customFormat="1">
      <c r="A256" s="53" t="s">
        <v>26487</v>
      </c>
      <c r="B256" s="65" t="s">
        <v>894</v>
      </c>
      <c r="C256" s="66" t="s">
        <v>896</v>
      </c>
      <c r="D256" s="42" t="s">
        <v>895</v>
      </c>
      <c r="E256" s="42" t="s">
        <v>13</v>
      </c>
      <c r="F256" s="43">
        <v>683939</v>
      </c>
      <c r="G256" s="57">
        <f>Таблица1[[#This Row],[Цены без НДС]]*1.12</f>
        <v>766011.68</v>
      </c>
    </row>
    <row r="257" spans="1:7" s="41" customFormat="1">
      <c r="A257" s="53" t="s">
        <v>26487</v>
      </c>
      <c r="B257" s="65" t="s">
        <v>897</v>
      </c>
      <c r="C257" s="66" t="s">
        <v>899</v>
      </c>
      <c r="D257" s="42" t="s">
        <v>898</v>
      </c>
      <c r="E257" s="42" t="s">
        <v>13</v>
      </c>
      <c r="F257" s="43">
        <v>896424</v>
      </c>
      <c r="G257" s="57">
        <f>Таблица1[[#This Row],[Цены без НДС]]*1.12</f>
        <v>1003994.8800000001</v>
      </c>
    </row>
    <row r="258" spans="1:7" s="41" customFormat="1">
      <c r="A258" s="53" t="s">
        <v>26487</v>
      </c>
      <c r="B258" s="65" t="s">
        <v>900</v>
      </c>
      <c r="C258" s="66" t="s">
        <v>902</v>
      </c>
      <c r="D258" s="42" t="s">
        <v>901</v>
      </c>
      <c r="E258" s="42" t="s">
        <v>13</v>
      </c>
      <c r="F258" s="43">
        <v>996026</v>
      </c>
      <c r="G258" s="57">
        <f>Таблица1[[#This Row],[Цены без НДС]]*1.12</f>
        <v>1115549.1200000001</v>
      </c>
    </row>
    <row r="259" spans="1:7" s="41" customFormat="1">
      <c r="A259" s="53" t="s">
        <v>26487</v>
      </c>
      <c r="B259" s="65" t="s">
        <v>903</v>
      </c>
      <c r="C259" s="66" t="s">
        <v>905</v>
      </c>
      <c r="D259" s="42" t="s">
        <v>904</v>
      </c>
      <c r="E259" s="42" t="s">
        <v>13</v>
      </c>
      <c r="F259" s="43">
        <v>891993</v>
      </c>
      <c r="G259" s="57">
        <f>Таблица1[[#This Row],[Цены без НДС]]*1.12</f>
        <v>999032.16000000015</v>
      </c>
    </row>
    <row r="260" spans="1:7" s="41" customFormat="1">
      <c r="A260" s="53" t="s">
        <v>26487</v>
      </c>
      <c r="B260" s="65" t="s">
        <v>906</v>
      </c>
      <c r="C260" s="66" t="s">
        <v>908</v>
      </c>
      <c r="D260" s="42" t="s">
        <v>907</v>
      </c>
      <c r="E260" s="42" t="s">
        <v>13</v>
      </c>
      <c r="F260" s="43">
        <v>936265</v>
      </c>
      <c r="G260" s="57">
        <f>Таблица1[[#This Row],[Цены без НДС]]*1.12</f>
        <v>1048616.8</v>
      </c>
    </row>
    <row r="261" spans="1:7" s="41" customFormat="1">
      <c r="A261" s="53" t="s">
        <v>26487</v>
      </c>
      <c r="B261" s="65" t="s">
        <v>909</v>
      </c>
      <c r="C261" s="66" t="s">
        <v>911</v>
      </c>
      <c r="D261" s="42" t="s">
        <v>910</v>
      </c>
      <c r="E261" s="42" t="s">
        <v>13</v>
      </c>
      <c r="F261" s="43">
        <v>987176</v>
      </c>
      <c r="G261" s="57">
        <f>Таблица1[[#This Row],[Цены без НДС]]*1.12</f>
        <v>1105637.1200000001</v>
      </c>
    </row>
    <row r="262" spans="1:7" s="41" customFormat="1">
      <c r="A262" s="53" t="s">
        <v>26487</v>
      </c>
      <c r="B262" s="65" t="s">
        <v>912</v>
      </c>
      <c r="C262" s="66" t="s">
        <v>914</v>
      </c>
      <c r="D262" s="42" t="s">
        <v>913</v>
      </c>
      <c r="E262" s="42" t="s">
        <v>13</v>
      </c>
      <c r="F262" s="43">
        <v>1184159</v>
      </c>
      <c r="G262" s="57">
        <f>Таблица1[[#This Row],[Цены без НДС]]*1.12</f>
        <v>1326258.08</v>
      </c>
    </row>
    <row r="263" spans="1:7" s="41" customFormat="1">
      <c r="A263" s="53" t="s">
        <v>26487</v>
      </c>
      <c r="B263" s="65" t="s">
        <v>915</v>
      </c>
      <c r="C263" s="66" t="s">
        <v>917</v>
      </c>
      <c r="D263" s="42" t="s">
        <v>916</v>
      </c>
      <c r="E263" s="42" t="s">
        <v>13</v>
      </c>
      <c r="F263" s="43">
        <v>1257200</v>
      </c>
      <c r="G263" s="57">
        <f>Таблица1[[#This Row],[Цены без НДС]]*1.12</f>
        <v>1408064.0000000002</v>
      </c>
    </row>
    <row r="264" spans="1:7" s="41" customFormat="1">
      <c r="A264" s="53" t="s">
        <v>26487</v>
      </c>
      <c r="B264" s="65" t="s">
        <v>918</v>
      </c>
      <c r="C264" s="66" t="s">
        <v>920</v>
      </c>
      <c r="D264" s="42" t="s">
        <v>919</v>
      </c>
      <c r="E264" s="42" t="s">
        <v>13</v>
      </c>
      <c r="F264" s="43">
        <v>1398865</v>
      </c>
      <c r="G264" s="57">
        <f>Таблица1[[#This Row],[Цены без НДС]]*1.12</f>
        <v>1566728.8</v>
      </c>
    </row>
    <row r="265" spans="1:7" s="41" customFormat="1">
      <c r="A265" s="53" t="s">
        <v>26487</v>
      </c>
      <c r="B265" s="65" t="s">
        <v>921</v>
      </c>
      <c r="C265" s="66" t="s">
        <v>923</v>
      </c>
      <c r="D265" s="42" t="s">
        <v>922</v>
      </c>
      <c r="E265" s="42" t="s">
        <v>13</v>
      </c>
      <c r="F265" s="43">
        <v>719349</v>
      </c>
      <c r="G265" s="57">
        <f>Таблица1[[#This Row],[Цены без НДС]]*1.12</f>
        <v>805670.88000000012</v>
      </c>
    </row>
    <row r="266" spans="1:7" s="41" customFormat="1">
      <c r="A266" s="53" t="s">
        <v>26487</v>
      </c>
      <c r="B266" s="65" t="s">
        <v>924</v>
      </c>
      <c r="C266" s="66" t="s">
        <v>926</v>
      </c>
      <c r="D266" s="42" t="s">
        <v>925</v>
      </c>
      <c r="E266" s="42" t="s">
        <v>13</v>
      </c>
      <c r="F266" s="43">
        <v>799031</v>
      </c>
      <c r="G266" s="57">
        <f>Таблица1[[#This Row],[Цены без НДС]]*1.12</f>
        <v>894914.72000000009</v>
      </c>
    </row>
    <row r="267" spans="1:7" s="41" customFormat="1">
      <c r="A267" s="53" t="s">
        <v>26487</v>
      </c>
      <c r="B267" s="65" t="s">
        <v>44551</v>
      </c>
      <c r="C267" s="66" t="s">
        <v>927</v>
      </c>
      <c r="D267" s="42" t="s">
        <v>3616</v>
      </c>
      <c r="E267" s="42" t="s">
        <v>13</v>
      </c>
      <c r="F267" s="43">
        <v>827813</v>
      </c>
      <c r="G267" s="57">
        <f>Таблица1[[#This Row],[Цены без НДС]]*1.12</f>
        <v>927150.56</v>
      </c>
    </row>
    <row r="268" spans="1:7" s="41" customFormat="1">
      <c r="A268" s="53" t="s">
        <v>26487</v>
      </c>
      <c r="B268" s="65" t="s">
        <v>928</v>
      </c>
      <c r="C268" s="66" t="s">
        <v>930</v>
      </c>
      <c r="D268" s="42" t="s">
        <v>929</v>
      </c>
      <c r="E268" s="42" t="s">
        <v>13</v>
      </c>
      <c r="F268" s="43">
        <v>770263</v>
      </c>
      <c r="G268" s="57">
        <f>Таблица1[[#This Row],[Цены без НДС]]*1.12</f>
        <v>862694.56</v>
      </c>
    </row>
    <row r="269" spans="1:7" s="41" customFormat="1">
      <c r="A269" s="53" t="s">
        <v>26487</v>
      </c>
      <c r="B269" s="65" t="s">
        <v>931</v>
      </c>
      <c r="C269" s="66" t="s">
        <v>933</v>
      </c>
      <c r="D269" s="42" t="s">
        <v>932</v>
      </c>
      <c r="E269" s="42" t="s">
        <v>13</v>
      </c>
      <c r="F269" s="43">
        <v>956186</v>
      </c>
      <c r="G269" s="57">
        <f>Таблица1[[#This Row],[Цены без НДС]]*1.12</f>
        <v>1070928.32</v>
      </c>
    </row>
    <row r="270" spans="1:7" s="41" customFormat="1">
      <c r="A270" s="53" t="s">
        <v>26487</v>
      </c>
      <c r="B270" s="65" t="s">
        <v>934</v>
      </c>
      <c r="C270" s="66" t="s">
        <v>936</v>
      </c>
      <c r="D270" s="42" t="s">
        <v>935</v>
      </c>
      <c r="E270" s="42" t="s">
        <v>13</v>
      </c>
      <c r="F270" s="43">
        <v>1069069</v>
      </c>
      <c r="G270" s="57">
        <f>Таблица1[[#This Row],[Цены без НДС]]*1.12</f>
        <v>1197357.28</v>
      </c>
    </row>
    <row r="271" spans="1:7" s="41" customFormat="1">
      <c r="A271" s="53" t="s">
        <v>26487</v>
      </c>
      <c r="B271" s="65" t="s">
        <v>937</v>
      </c>
      <c r="C271" s="66" t="s">
        <v>939</v>
      </c>
      <c r="D271" s="42" t="s">
        <v>938</v>
      </c>
      <c r="E271" s="42" t="s">
        <v>13</v>
      </c>
      <c r="F271" s="43">
        <v>1131039</v>
      </c>
      <c r="G271" s="57">
        <f>Таблица1[[#This Row],[Цены без НДС]]*1.12</f>
        <v>1266763.6800000002</v>
      </c>
    </row>
    <row r="272" spans="1:7" s="41" customFormat="1">
      <c r="A272" s="53" t="s">
        <v>26487</v>
      </c>
      <c r="B272" s="65" t="s">
        <v>940</v>
      </c>
      <c r="C272" s="66" t="s">
        <v>942</v>
      </c>
      <c r="D272" s="42" t="s">
        <v>941</v>
      </c>
      <c r="E272" s="42" t="s">
        <v>13</v>
      </c>
      <c r="F272" s="43">
        <v>1246143</v>
      </c>
      <c r="G272" s="57">
        <f>Таблица1[[#This Row],[Цены без НДС]]*1.12</f>
        <v>1395680.1600000001</v>
      </c>
    </row>
    <row r="273" spans="1:7" s="41" customFormat="1">
      <c r="A273" s="53" t="s">
        <v>26487</v>
      </c>
      <c r="B273" s="65" t="s">
        <v>943</v>
      </c>
      <c r="C273" s="66" t="s">
        <v>945</v>
      </c>
      <c r="D273" s="42" t="s">
        <v>944</v>
      </c>
      <c r="E273" s="42" t="s">
        <v>13</v>
      </c>
      <c r="F273" s="43">
        <v>1387795</v>
      </c>
      <c r="G273" s="57">
        <f>Таблица1[[#This Row],[Цены без НДС]]*1.12</f>
        <v>1554330.4000000001</v>
      </c>
    </row>
    <row r="274" spans="1:7" s="41" customFormat="1">
      <c r="A274" s="53" t="s">
        <v>26487</v>
      </c>
      <c r="B274" s="65" t="s">
        <v>946</v>
      </c>
      <c r="C274" s="66" t="s">
        <v>948</v>
      </c>
      <c r="D274" s="42" t="s">
        <v>947</v>
      </c>
      <c r="E274" s="42" t="s">
        <v>13</v>
      </c>
      <c r="F274" s="43">
        <v>1496246</v>
      </c>
      <c r="G274" s="57">
        <f>Таблица1[[#This Row],[Цены без НДС]]*1.12</f>
        <v>1675795.5200000003</v>
      </c>
    </row>
    <row r="275" spans="1:7" s="41" customFormat="1">
      <c r="A275" s="53" t="s">
        <v>26487</v>
      </c>
      <c r="B275" s="65" t="s">
        <v>949</v>
      </c>
      <c r="C275" s="66" t="s">
        <v>951</v>
      </c>
      <c r="D275" s="42" t="s">
        <v>950</v>
      </c>
      <c r="E275" s="42" t="s">
        <v>13</v>
      </c>
      <c r="F275" s="43">
        <v>770263</v>
      </c>
      <c r="G275" s="57">
        <f>Таблица1[[#This Row],[Цены без НДС]]*1.12</f>
        <v>862694.56</v>
      </c>
    </row>
    <row r="276" spans="1:7" s="41" customFormat="1">
      <c r="A276" s="53" t="s">
        <v>26487</v>
      </c>
      <c r="B276" s="65" t="s">
        <v>952</v>
      </c>
      <c r="C276" s="66" t="s">
        <v>954</v>
      </c>
      <c r="D276" s="42" t="s">
        <v>953</v>
      </c>
      <c r="E276" s="42" t="s">
        <v>13</v>
      </c>
      <c r="F276" s="43">
        <v>812313</v>
      </c>
      <c r="G276" s="57">
        <f>Таблица1[[#This Row],[Цены без НДС]]*1.12</f>
        <v>909790.56</v>
      </c>
    </row>
    <row r="277" spans="1:7" s="41" customFormat="1">
      <c r="A277" s="53" t="s">
        <v>26487</v>
      </c>
      <c r="B277" s="65" t="s">
        <v>955</v>
      </c>
      <c r="C277" s="66" t="s">
        <v>957</v>
      </c>
      <c r="D277" s="42" t="s">
        <v>956</v>
      </c>
      <c r="E277" s="42" t="s">
        <v>13</v>
      </c>
      <c r="F277" s="43">
        <v>856585</v>
      </c>
      <c r="G277" s="57">
        <f>Таблица1[[#This Row],[Цены без НДС]]*1.12</f>
        <v>959375.20000000007</v>
      </c>
    </row>
    <row r="278" spans="1:7" s="41" customFormat="1">
      <c r="A278" s="53" t="s">
        <v>26487</v>
      </c>
      <c r="B278" s="65" t="s">
        <v>958</v>
      </c>
      <c r="C278" s="66" t="s">
        <v>960</v>
      </c>
      <c r="D278" s="42" t="s">
        <v>959</v>
      </c>
      <c r="E278" s="42" t="s">
        <v>13</v>
      </c>
      <c r="F278" s="43">
        <v>821173</v>
      </c>
      <c r="G278" s="57">
        <f>Таблица1[[#This Row],[Цены без НДС]]*1.12</f>
        <v>919713.76000000013</v>
      </c>
    </row>
    <row r="279" spans="1:7" s="41" customFormat="1">
      <c r="A279" s="53" t="s">
        <v>26487</v>
      </c>
      <c r="B279" s="65" t="s">
        <v>961</v>
      </c>
      <c r="C279" s="66" t="s">
        <v>963</v>
      </c>
      <c r="D279" s="42" t="s">
        <v>962</v>
      </c>
      <c r="E279" s="42" t="s">
        <v>13</v>
      </c>
      <c r="F279" s="43">
        <v>996025</v>
      </c>
      <c r="G279" s="57">
        <f>Таблица1[[#This Row],[Цены без НДС]]*1.12</f>
        <v>1115548</v>
      </c>
    </row>
    <row r="280" spans="1:7" s="41" customFormat="1">
      <c r="A280" s="53" t="s">
        <v>26487</v>
      </c>
      <c r="B280" s="65" t="s">
        <v>964</v>
      </c>
      <c r="C280" s="66" t="s">
        <v>966</v>
      </c>
      <c r="D280" s="42" t="s">
        <v>965</v>
      </c>
      <c r="E280" s="42" t="s">
        <v>13</v>
      </c>
      <c r="F280" s="43">
        <v>1095628</v>
      </c>
      <c r="G280" s="57">
        <f>Таблица1[[#This Row],[Цены без НДС]]*1.12</f>
        <v>1227103.3600000001</v>
      </c>
    </row>
    <row r="281" spans="1:7" s="41" customFormat="1">
      <c r="A281" s="53" t="s">
        <v>26487</v>
      </c>
      <c r="B281" s="65" t="s">
        <v>967</v>
      </c>
      <c r="C281" s="66" t="s">
        <v>969</v>
      </c>
      <c r="D281" s="42" t="s">
        <v>968</v>
      </c>
      <c r="E281" s="42" t="s">
        <v>13</v>
      </c>
      <c r="F281" s="43">
        <v>1184159</v>
      </c>
      <c r="G281" s="57">
        <f>Таблица1[[#This Row],[Цены без НДС]]*1.12</f>
        <v>1326258.08</v>
      </c>
    </row>
    <row r="282" spans="1:7" s="41" customFormat="1">
      <c r="A282" s="53" t="s">
        <v>26487</v>
      </c>
      <c r="B282" s="65" t="s">
        <v>970</v>
      </c>
      <c r="C282" s="66" t="s">
        <v>972</v>
      </c>
      <c r="D282" s="42" t="s">
        <v>971</v>
      </c>
      <c r="E282" s="42" t="s">
        <v>13</v>
      </c>
      <c r="F282" s="43">
        <v>1361233</v>
      </c>
      <c r="G282" s="57">
        <f>Таблица1[[#This Row],[Цены без НДС]]*1.12</f>
        <v>1524580.9600000002</v>
      </c>
    </row>
    <row r="283" spans="1:7" s="41" customFormat="1">
      <c r="A283" s="53" t="s">
        <v>26487</v>
      </c>
      <c r="B283" s="65" t="s">
        <v>973</v>
      </c>
      <c r="C283" s="66" t="s">
        <v>975</v>
      </c>
      <c r="D283" s="42" t="s">
        <v>974</v>
      </c>
      <c r="E283" s="42" t="s">
        <v>13</v>
      </c>
      <c r="F283" s="43">
        <v>1606918</v>
      </c>
      <c r="G283" s="57">
        <f>Таблица1[[#This Row],[Цены без НДС]]*1.12</f>
        <v>1799748.1600000001</v>
      </c>
    </row>
    <row r="284" spans="1:7" s="41" customFormat="1">
      <c r="A284" s="53" t="s">
        <v>26487</v>
      </c>
      <c r="B284" s="65" t="s">
        <v>976</v>
      </c>
      <c r="C284" s="66" t="s">
        <v>978</v>
      </c>
      <c r="D284" s="42" t="s">
        <v>977</v>
      </c>
      <c r="E284" s="42" t="s">
        <v>13</v>
      </c>
      <c r="F284" s="43">
        <v>790181</v>
      </c>
      <c r="G284" s="57">
        <f>Таблица1[[#This Row],[Цены без НДС]]*1.12</f>
        <v>885002.72000000009</v>
      </c>
    </row>
    <row r="285" spans="1:7" s="41" customFormat="1">
      <c r="A285" s="53" t="s">
        <v>26487</v>
      </c>
      <c r="B285" s="65" t="s">
        <v>979</v>
      </c>
      <c r="C285" s="66" t="s">
        <v>981</v>
      </c>
      <c r="D285" s="42" t="s">
        <v>980</v>
      </c>
      <c r="E285" s="42" t="s">
        <v>13</v>
      </c>
      <c r="F285" s="43">
        <v>878712</v>
      </c>
      <c r="G285" s="57">
        <f>Таблица1[[#This Row],[Цены без НДС]]*1.12</f>
        <v>984157.44000000006</v>
      </c>
    </row>
    <row r="286" spans="1:7" s="41" customFormat="1">
      <c r="A286" s="53" t="s">
        <v>26487</v>
      </c>
      <c r="B286" s="65" t="s">
        <v>44552</v>
      </c>
      <c r="C286" s="66" t="s">
        <v>982</v>
      </c>
      <c r="D286" s="42" t="s">
        <v>3617</v>
      </c>
      <c r="E286" s="42" t="s">
        <v>13</v>
      </c>
      <c r="F286" s="43">
        <v>918553</v>
      </c>
      <c r="G286" s="57">
        <f>Таблица1[[#This Row],[Цены без НДС]]*1.12</f>
        <v>1028779.3600000001</v>
      </c>
    </row>
    <row r="287" spans="1:7" s="41" customFormat="1">
      <c r="A287" s="53" t="s">
        <v>26487</v>
      </c>
      <c r="B287" s="65" t="s">
        <v>983</v>
      </c>
      <c r="C287" s="66" t="s">
        <v>985</v>
      </c>
      <c r="D287" s="42" t="s">
        <v>984</v>
      </c>
      <c r="E287" s="42" t="s">
        <v>13</v>
      </c>
      <c r="F287" s="43">
        <v>845514</v>
      </c>
      <c r="G287" s="57">
        <f>Таблица1[[#This Row],[Цены без НДС]]*1.12</f>
        <v>946975.68</v>
      </c>
    </row>
    <row r="288" spans="1:7" s="41" customFormat="1">
      <c r="A288" s="53" t="s">
        <v>26487</v>
      </c>
      <c r="B288" s="65" t="s">
        <v>986</v>
      </c>
      <c r="C288" s="66" t="s">
        <v>988</v>
      </c>
      <c r="D288" s="42" t="s">
        <v>987</v>
      </c>
      <c r="E288" s="42" t="s">
        <v>13</v>
      </c>
      <c r="F288" s="43">
        <v>1146541</v>
      </c>
      <c r="G288" s="57">
        <f>Таблица1[[#This Row],[Цены без НДС]]*1.12</f>
        <v>1284125.9200000002</v>
      </c>
    </row>
    <row r="289" spans="1:7" s="41" customFormat="1">
      <c r="A289" s="53" t="s">
        <v>26487</v>
      </c>
      <c r="B289" s="65" t="s">
        <v>989</v>
      </c>
      <c r="C289" s="66" t="s">
        <v>991</v>
      </c>
      <c r="D289" s="42" t="s">
        <v>990</v>
      </c>
      <c r="E289" s="42" t="s">
        <v>13</v>
      </c>
      <c r="F289" s="43">
        <v>1301473</v>
      </c>
      <c r="G289" s="57">
        <f>Таблица1[[#This Row],[Цены без НДС]]*1.12</f>
        <v>1457649.7600000002</v>
      </c>
    </row>
    <row r="290" spans="1:7" s="41" customFormat="1">
      <c r="A290" s="53" t="s">
        <v>26487</v>
      </c>
      <c r="B290" s="65" t="s">
        <v>992</v>
      </c>
      <c r="C290" s="66" t="s">
        <v>994</v>
      </c>
      <c r="D290" s="42" t="s">
        <v>993</v>
      </c>
      <c r="E290" s="42" t="s">
        <v>13</v>
      </c>
      <c r="F290" s="43">
        <v>1496246</v>
      </c>
      <c r="G290" s="57">
        <f>Таблица1[[#This Row],[Цены без НДС]]*1.12</f>
        <v>1675795.5200000003</v>
      </c>
    </row>
    <row r="291" spans="1:7" s="41" customFormat="1">
      <c r="A291" s="53" t="s">
        <v>26487</v>
      </c>
      <c r="B291" s="65" t="s">
        <v>995</v>
      </c>
      <c r="C291" s="66" t="s">
        <v>997</v>
      </c>
      <c r="D291" s="42" t="s">
        <v>996</v>
      </c>
      <c r="E291" s="42" t="s">
        <v>13</v>
      </c>
      <c r="F291" s="43">
        <v>1792844</v>
      </c>
      <c r="G291" s="57">
        <f>Таблица1[[#This Row],[Цены без НДС]]*1.12</f>
        <v>2007985.2800000003</v>
      </c>
    </row>
    <row r="292" spans="1:7" s="41" customFormat="1">
      <c r="A292" s="53" t="s">
        <v>26487</v>
      </c>
      <c r="B292" s="65" t="s">
        <v>998</v>
      </c>
      <c r="C292" s="66" t="s">
        <v>1000</v>
      </c>
      <c r="D292" s="42" t="s">
        <v>999</v>
      </c>
      <c r="E292" s="42" t="s">
        <v>13</v>
      </c>
      <c r="F292" s="43">
        <v>845514</v>
      </c>
      <c r="G292" s="57">
        <f>Таблица1[[#This Row],[Цены без НДС]]*1.12</f>
        <v>946975.68</v>
      </c>
    </row>
    <row r="293" spans="1:7" s="41" customFormat="1">
      <c r="A293" s="53" t="s">
        <v>26487</v>
      </c>
      <c r="B293" s="65" t="s">
        <v>1001</v>
      </c>
      <c r="C293" s="66" t="s">
        <v>1003</v>
      </c>
      <c r="D293" s="42" t="s">
        <v>1002</v>
      </c>
      <c r="E293" s="42" t="s">
        <v>13</v>
      </c>
      <c r="F293" s="43">
        <v>973898</v>
      </c>
      <c r="G293" s="57">
        <f>Таблица1[[#This Row],[Цены без НДС]]*1.12</f>
        <v>1090765.76</v>
      </c>
    </row>
    <row r="294" spans="1:7" s="41" customFormat="1">
      <c r="A294" s="53" t="s">
        <v>26487</v>
      </c>
      <c r="B294" s="65" t="s">
        <v>1004</v>
      </c>
      <c r="C294" s="66" t="s">
        <v>1006</v>
      </c>
      <c r="D294" s="42" t="s">
        <v>1005</v>
      </c>
      <c r="E294" s="42" t="s">
        <v>13</v>
      </c>
      <c r="F294" s="43">
        <v>1027019</v>
      </c>
      <c r="G294" s="57">
        <f>Таблица1[[#This Row],[Цены без НДС]]*1.12</f>
        <v>1150261.28</v>
      </c>
    </row>
    <row r="295" spans="1:7" s="41" customFormat="1">
      <c r="A295" s="53" t="s">
        <v>26487</v>
      </c>
      <c r="B295" s="65" t="s">
        <v>1007</v>
      </c>
      <c r="C295" s="66" t="s">
        <v>1009</v>
      </c>
      <c r="D295" s="42" t="s">
        <v>1008</v>
      </c>
      <c r="E295" s="42" t="s">
        <v>13</v>
      </c>
      <c r="F295" s="43">
        <v>708300</v>
      </c>
      <c r="G295" s="57">
        <f>Таблица1[[#This Row],[Цены без НДС]]*1.12</f>
        <v>793296.00000000012</v>
      </c>
    </row>
    <row r="296" spans="1:7" s="41" customFormat="1">
      <c r="A296" s="53" t="s">
        <v>26487</v>
      </c>
      <c r="B296" s="65" t="s">
        <v>44553</v>
      </c>
      <c r="C296" s="66" t="s">
        <v>1010</v>
      </c>
      <c r="D296" s="42" t="s">
        <v>3618</v>
      </c>
      <c r="E296" s="42" t="s">
        <v>13</v>
      </c>
      <c r="F296" s="43">
        <v>857389</v>
      </c>
      <c r="G296" s="57">
        <f>Таблица1[[#This Row],[Цены без НДС]]*1.12</f>
        <v>960275.68</v>
      </c>
    </row>
    <row r="297" spans="1:7" s="41" customFormat="1">
      <c r="A297" s="53" t="s">
        <v>26487</v>
      </c>
      <c r="B297" s="65" t="s">
        <v>1011</v>
      </c>
      <c r="C297" s="66" t="s">
        <v>1013</v>
      </c>
      <c r="D297" s="42" t="s">
        <v>1012</v>
      </c>
      <c r="E297" s="42" t="s">
        <v>13</v>
      </c>
      <c r="F297" s="43">
        <v>956979</v>
      </c>
      <c r="G297" s="57">
        <f>Таблица1[[#This Row],[Цены без НДС]]*1.12</f>
        <v>1071816.4800000002</v>
      </c>
    </row>
    <row r="298" spans="1:7" s="41" customFormat="1">
      <c r="A298" s="53" t="s">
        <v>26487</v>
      </c>
      <c r="B298" s="66" t="s">
        <v>1014</v>
      </c>
      <c r="C298" s="66" t="s">
        <v>1016</v>
      </c>
      <c r="D298" s="42" t="s">
        <v>1015</v>
      </c>
      <c r="E298" s="42" t="s">
        <v>13</v>
      </c>
      <c r="F298" s="43">
        <v>900298</v>
      </c>
      <c r="G298" s="57">
        <f>Таблица1[[#This Row],[Цены без НДС]]*1.12</f>
        <v>1008333.7600000001</v>
      </c>
    </row>
    <row r="299" spans="1:7" s="41" customFormat="1">
      <c r="A299" s="53" t="s">
        <v>26487</v>
      </c>
      <c r="B299" s="66" t="s">
        <v>1017</v>
      </c>
      <c r="C299" s="66" t="s">
        <v>1019</v>
      </c>
      <c r="D299" s="42" t="s">
        <v>1018</v>
      </c>
      <c r="E299" s="42" t="s">
        <v>13</v>
      </c>
      <c r="F299" s="43">
        <v>881462</v>
      </c>
      <c r="G299" s="57">
        <f>Таблица1[[#This Row],[Цены без НДС]]*1.12</f>
        <v>987237.44000000006</v>
      </c>
    </row>
    <row r="300" spans="1:7" s="41" customFormat="1">
      <c r="A300" s="53" t="s">
        <v>26487</v>
      </c>
      <c r="B300" s="65" t="s">
        <v>44554</v>
      </c>
      <c r="C300" s="66" t="s">
        <v>1020</v>
      </c>
      <c r="D300" s="42" t="s">
        <v>3619</v>
      </c>
      <c r="E300" s="42" t="s">
        <v>13</v>
      </c>
      <c r="F300" s="43">
        <v>865441</v>
      </c>
      <c r="G300" s="57">
        <f>Таблица1[[#This Row],[Цены без НДС]]*1.12</f>
        <v>969293.92</v>
      </c>
    </row>
    <row r="301" spans="1:7" s="41" customFormat="1">
      <c r="A301" s="53" t="s">
        <v>26487</v>
      </c>
      <c r="B301" s="65" t="s">
        <v>1021</v>
      </c>
      <c r="C301" s="66" t="s">
        <v>1023</v>
      </c>
      <c r="D301" s="42" t="s">
        <v>1022</v>
      </c>
      <c r="E301" s="42" t="s">
        <v>13</v>
      </c>
      <c r="F301" s="43">
        <v>914144</v>
      </c>
      <c r="G301" s="57">
        <f>Таблица1[[#This Row],[Цены без НДС]]*1.12</f>
        <v>1023841.2800000001</v>
      </c>
    </row>
    <row r="302" spans="1:7" s="41" customFormat="1">
      <c r="A302" s="53" t="s">
        <v>26487</v>
      </c>
      <c r="B302" s="65" t="s">
        <v>44555</v>
      </c>
      <c r="C302" s="66" t="s">
        <v>1024</v>
      </c>
      <c r="D302" s="42" t="s">
        <v>3620</v>
      </c>
      <c r="E302" s="42" t="s">
        <v>13</v>
      </c>
      <c r="F302" s="43">
        <v>1188797</v>
      </c>
      <c r="G302" s="57">
        <f>Таблица1[[#This Row],[Цены без НДС]]*1.12</f>
        <v>1331452.6400000001</v>
      </c>
    </row>
    <row r="303" spans="1:7" s="41" customFormat="1">
      <c r="A303" s="53" t="s">
        <v>26487</v>
      </c>
      <c r="B303" s="66" t="s">
        <v>1025</v>
      </c>
      <c r="C303" s="66" t="s">
        <v>1027</v>
      </c>
      <c r="D303" s="42" t="s">
        <v>1026</v>
      </c>
      <c r="E303" s="42" t="s">
        <v>13</v>
      </c>
      <c r="F303" s="43">
        <v>1023168</v>
      </c>
      <c r="G303" s="57">
        <f>Таблица1[[#This Row],[Цены без НДС]]*1.12</f>
        <v>1145948.1600000001</v>
      </c>
    </row>
    <row r="304" spans="1:7" s="41" customFormat="1">
      <c r="A304" s="53" t="s">
        <v>26487</v>
      </c>
      <c r="B304" s="66" t="s">
        <v>1028</v>
      </c>
      <c r="C304" s="66" t="s">
        <v>1030</v>
      </c>
      <c r="D304" s="42" t="s">
        <v>1029</v>
      </c>
      <c r="E304" s="42" t="s">
        <v>13</v>
      </c>
      <c r="F304" s="43">
        <v>1006266</v>
      </c>
      <c r="G304" s="57">
        <f>Таблица1[[#This Row],[Цены без НДС]]*1.12</f>
        <v>1127017.9200000002</v>
      </c>
    </row>
    <row r="305" spans="1:7" s="41" customFormat="1">
      <c r="A305" s="53" t="s">
        <v>26487</v>
      </c>
      <c r="B305" s="65" t="s">
        <v>1031</v>
      </c>
      <c r="C305" s="66" t="s">
        <v>1033</v>
      </c>
      <c r="D305" s="42" t="s">
        <v>1032</v>
      </c>
      <c r="E305" s="42" t="s">
        <v>13</v>
      </c>
      <c r="F305" s="43">
        <v>1080151</v>
      </c>
      <c r="G305" s="57">
        <f>Таблица1[[#This Row],[Цены без НДС]]*1.12</f>
        <v>1209769.1200000001</v>
      </c>
    </row>
    <row r="306" spans="1:7" s="41" customFormat="1">
      <c r="A306" s="53" t="s">
        <v>26487</v>
      </c>
      <c r="B306" s="65" t="s">
        <v>1034</v>
      </c>
      <c r="C306" s="66" t="s">
        <v>1036</v>
      </c>
      <c r="D306" s="42" t="s">
        <v>1035</v>
      </c>
      <c r="E306" s="42" t="s">
        <v>13</v>
      </c>
      <c r="F306" s="43">
        <v>1108921</v>
      </c>
      <c r="G306" s="57">
        <f>Таблица1[[#This Row],[Цены без НДС]]*1.12</f>
        <v>1241991.52</v>
      </c>
    </row>
    <row r="307" spans="1:7" s="41" customFormat="1">
      <c r="A307" s="53" t="s">
        <v>26487</v>
      </c>
      <c r="B307" s="65" t="s">
        <v>1037</v>
      </c>
      <c r="C307" s="66" t="s">
        <v>1039</v>
      </c>
      <c r="D307" s="42" t="s">
        <v>1038</v>
      </c>
      <c r="E307" s="42" t="s">
        <v>13</v>
      </c>
      <c r="F307" s="43">
        <v>1089001</v>
      </c>
      <c r="G307" s="57">
        <f>Таблица1[[#This Row],[Цены без НДС]]*1.12</f>
        <v>1219681.1200000001</v>
      </c>
    </row>
    <row r="308" spans="1:7" s="41" customFormat="1">
      <c r="A308" s="53" t="s">
        <v>26487</v>
      </c>
      <c r="B308" s="65" t="s">
        <v>1040</v>
      </c>
      <c r="C308" s="66" t="s">
        <v>1042</v>
      </c>
      <c r="D308" s="42" t="s">
        <v>1041</v>
      </c>
      <c r="E308" s="42" t="s">
        <v>13</v>
      </c>
      <c r="F308" s="43">
        <v>772480</v>
      </c>
      <c r="G308" s="57">
        <f>Таблица1[[#This Row],[Цены без НДС]]*1.12</f>
        <v>865177.60000000009</v>
      </c>
    </row>
    <row r="309" spans="1:7" s="41" customFormat="1">
      <c r="A309" s="53" t="s">
        <v>26487</v>
      </c>
      <c r="B309" s="65" t="s">
        <v>44556</v>
      </c>
      <c r="C309" s="66" t="s">
        <v>1043</v>
      </c>
      <c r="D309" s="42" t="s">
        <v>3621</v>
      </c>
      <c r="E309" s="42" t="s">
        <v>13</v>
      </c>
      <c r="F309" s="43">
        <v>987922</v>
      </c>
      <c r="G309" s="57">
        <f>Таблица1[[#This Row],[Цены без НДС]]*1.12</f>
        <v>1106472.6400000001</v>
      </c>
    </row>
    <row r="310" spans="1:7" s="41" customFormat="1">
      <c r="A310" s="53" t="s">
        <v>26487</v>
      </c>
      <c r="B310" s="66" t="s">
        <v>1044</v>
      </c>
      <c r="C310" s="66" t="s">
        <v>1046</v>
      </c>
      <c r="D310" s="42" t="s">
        <v>1045</v>
      </c>
      <c r="E310" s="42" t="s">
        <v>13</v>
      </c>
      <c r="F310" s="43">
        <v>1044144</v>
      </c>
      <c r="G310" s="57">
        <f>Таблица1[[#This Row],[Цены без НДС]]*1.12</f>
        <v>1169441.28</v>
      </c>
    </row>
    <row r="311" spans="1:7" s="41" customFormat="1">
      <c r="A311" s="53" t="s">
        <v>26487</v>
      </c>
      <c r="B311" s="66" t="s">
        <v>1047</v>
      </c>
      <c r="C311" s="66" t="s">
        <v>1049</v>
      </c>
      <c r="D311" s="42" t="s">
        <v>1048</v>
      </c>
      <c r="E311" s="42" t="s">
        <v>13</v>
      </c>
      <c r="F311" s="43">
        <v>1025308</v>
      </c>
      <c r="G311" s="57">
        <f>Таблица1[[#This Row],[Цены без НДС]]*1.12</f>
        <v>1148344.9600000002</v>
      </c>
    </row>
    <row r="312" spans="1:7" s="41" customFormat="1">
      <c r="A312" s="53" t="s">
        <v>26487</v>
      </c>
      <c r="B312" s="65" t="s">
        <v>1050</v>
      </c>
      <c r="C312" s="66" t="s">
        <v>1052</v>
      </c>
      <c r="D312" s="42" t="s">
        <v>1051</v>
      </c>
      <c r="E312" s="42" t="s">
        <v>13</v>
      </c>
      <c r="F312" s="43">
        <v>1457529</v>
      </c>
      <c r="G312" s="57">
        <f>Таблица1[[#This Row],[Цены без НДС]]*1.12</f>
        <v>1632432.4800000002</v>
      </c>
    </row>
    <row r="313" spans="1:7" s="41" customFormat="1" ht="24">
      <c r="A313" s="53" t="s">
        <v>26487</v>
      </c>
      <c r="B313" s="66" t="s">
        <v>1053</v>
      </c>
      <c r="C313" s="66" t="s">
        <v>1055</v>
      </c>
      <c r="D313" s="42" t="s">
        <v>1054</v>
      </c>
      <c r="E313" s="42" t="s">
        <v>13</v>
      </c>
      <c r="F313" s="43">
        <v>1283774</v>
      </c>
      <c r="G313" s="57">
        <f>Таблица1[[#This Row],[Цены без НДС]]*1.12</f>
        <v>1437826.8800000001</v>
      </c>
    </row>
    <row r="314" spans="1:7" s="41" customFormat="1">
      <c r="A314" s="53" t="s">
        <v>26487</v>
      </c>
      <c r="B314" s="66" t="s">
        <v>1056</v>
      </c>
      <c r="C314" s="66" t="s">
        <v>1058</v>
      </c>
      <c r="D314" s="42" t="s">
        <v>1057</v>
      </c>
      <c r="E314" s="42" t="s">
        <v>13</v>
      </c>
      <c r="F314" s="43">
        <v>1327001</v>
      </c>
      <c r="G314" s="57">
        <f>Таблица1[[#This Row],[Цены без НДС]]*1.12</f>
        <v>1486241.12</v>
      </c>
    </row>
    <row r="315" spans="1:7" s="41" customFormat="1">
      <c r="A315" s="53" t="s">
        <v>26487</v>
      </c>
      <c r="B315" s="66" t="s">
        <v>1059</v>
      </c>
      <c r="C315" s="66" t="s">
        <v>1061</v>
      </c>
      <c r="D315" s="42" t="s">
        <v>1060</v>
      </c>
      <c r="E315" s="42" t="s">
        <v>13</v>
      </c>
      <c r="F315" s="43">
        <v>1308166</v>
      </c>
      <c r="G315" s="57">
        <f>Таблица1[[#This Row],[Цены без НДС]]*1.12</f>
        <v>1465145.9200000002</v>
      </c>
    </row>
    <row r="316" spans="1:7" s="41" customFormat="1">
      <c r="A316" s="53" t="s">
        <v>26487</v>
      </c>
      <c r="B316" s="65" t="s">
        <v>1062</v>
      </c>
      <c r="C316" s="66" t="s">
        <v>1064</v>
      </c>
      <c r="D316" s="42" t="s">
        <v>1063</v>
      </c>
      <c r="E316" s="42" t="s">
        <v>13</v>
      </c>
      <c r="F316" s="43">
        <v>1106708</v>
      </c>
      <c r="G316" s="57">
        <f>Таблица1[[#This Row],[Цены без НДС]]*1.12</f>
        <v>1239512.9600000002</v>
      </c>
    </row>
    <row r="317" spans="1:7" s="41" customFormat="1">
      <c r="A317" s="53" t="s">
        <v>26487</v>
      </c>
      <c r="B317" s="65" t="s">
        <v>1065</v>
      </c>
      <c r="C317" s="66" t="s">
        <v>1067</v>
      </c>
      <c r="D317" s="42" t="s">
        <v>1066</v>
      </c>
      <c r="E317" s="42" t="s">
        <v>13</v>
      </c>
      <c r="F317" s="43">
        <v>1516174</v>
      </c>
      <c r="G317" s="57">
        <f>Таблица1[[#This Row],[Цены без НДС]]*1.12</f>
        <v>1698114.8800000001</v>
      </c>
    </row>
    <row r="318" spans="1:7" s="41" customFormat="1">
      <c r="A318" s="53" t="s">
        <v>26487</v>
      </c>
      <c r="B318" s="65" t="s">
        <v>1068</v>
      </c>
      <c r="C318" s="66" t="s">
        <v>1070</v>
      </c>
      <c r="D318" s="42" t="s">
        <v>1069</v>
      </c>
      <c r="E318" s="42" t="s">
        <v>13</v>
      </c>
      <c r="F318" s="43">
        <v>1164247</v>
      </c>
      <c r="G318" s="57">
        <f>Таблица1[[#This Row],[Цены без НДС]]*1.12</f>
        <v>1303956.6400000001</v>
      </c>
    </row>
    <row r="319" spans="1:7" s="41" customFormat="1">
      <c r="A319" s="53" t="s">
        <v>26487</v>
      </c>
      <c r="B319" s="66" t="s">
        <v>1071</v>
      </c>
      <c r="C319" s="66" t="s">
        <v>1073</v>
      </c>
      <c r="D319" s="42" t="s">
        <v>1072</v>
      </c>
      <c r="E319" s="42" t="s">
        <v>13</v>
      </c>
      <c r="F319" s="43">
        <v>1608034</v>
      </c>
      <c r="G319" s="57">
        <f>Таблица1[[#This Row],[Цены без НДС]]*1.12</f>
        <v>1800998.08</v>
      </c>
    </row>
    <row r="320" spans="1:7" s="41" customFormat="1">
      <c r="A320" s="53" t="s">
        <v>26487</v>
      </c>
      <c r="B320" s="66" t="s">
        <v>1074</v>
      </c>
      <c r="C320" s="66" t="s">
        <v>1076</v>
      </c>
      <c r="D320" s="42" t="s">
        <v>1075</v>
      </c>
      <c r="E320" s="42" t="s">
        <v>13</v>
      </c>
      <c r="F320" s="43">
        <v>1591132</v>
      </c>
      <c r="G320" s="57">
        <f>Таблица1[[#This Row],[Цены без НДС]]*1.12</f>
        <v>1782067.84</v>
      </c>
    </row>
    <row r="321" spans="1:7" s="41" customFormat="1">
      <c r="A321" s="53" t="s">
        <v>26487</v>
      </c>
      <c r="B321" s="65" t="s">
        <v>1077</v>
      </c>
      <c r="C321" s="66" t="s">
        <v>1079</v>
      </c>
      <c r="D321" s="42" t="s">
        <v>1078</v>
      </c>
      <c r="E321" s="42" t="s">
        <v>13</v>
      </c>
      <c r="F321" s="43">
        <v>2071741</v>
      </c>
      <c r="G321" s="57">
        <f>Таблица1[[#This Row],[Цены без НДС]]*1.12</f>
        <v>2320349.9200000004</v>
      </c>
    </row>
    <row r="322" spans="1:7" s="41" customFormat="1">
      <c r="A322" s="53" t="s">
        <v>26487</v>
      </c>
      <c r="B322" s="65" t="s">
        <v>1080</v>
      </c>
      <c r="C322" s="66" t="s">
        <v>1082</v>
      </c>
      <c r="D322" s="42" t="s">
        <v>1081</v>
      </c>
      <c r="E322" s="42" t="s">
        <v>13</v>
      </c>
      <c r="F322" s="43">
        <v>1890246</v>
      </c>
      <c r="G322" s="57">
        <f>Таблица1[[#This Row],[Цены без НДС]]*1.12</f>
        <v>2117075.52</v>
      </c>
    </row>
    <row r="323" spans="1:7" s="41" customFormat="1">
      <c r="A323" s="53" t="s">
        <v>26487</v>
      </c>
      <c r="B323" s="65" t="s">
        <v>1083</v>
      </c>
      <c r="C323" s="66" t="s">
        <v>1085</v>
      </c>
      <c r="D323" s="42" t="s">
        <v>1084</v>
      </c>
      <c r="E323" s="42" t="s">
        <v>13</v>
      </c>
      <c r="F323" s="43">
        <v>1374527</v>
      </c>
      <c r="G323" s="57">
        <f>Таблица1[[#This Row],[Цены без НДС]]*1.12</f>
        <v>1539470.2400000002</v>
      </c>
    </row>
    <row r="324" spans="1:7" s="41" customFormat="1">
      <c r="A324" s="53" t="s">
        <v>26487</v>
      </c>
      <c r="B324" s="65" t="s">
        <v>1086</v>
      </c>
      <c r="C324" s="66" t="s">
        <v>1088</v>
      </c>
      <c r="D324" s="42" t="s">
        <v>1087</v>
      </c>
      <c r="E324" s="42" t="s">
        <v>13</v>
      </c>
      <c r="F324" s="43">
        <v>761421</v>
      </c>
      <c r="G324" s="57">
        <f>Таблица1[[#This Row],[Цены без НДС]]*1.12</f>
        <v>852791.52000000014</v>
      </c>
    </row>
    <row r="325" spans="1:7" s="41" customFormat="1">
      <c r="A325" s="53" t="s">
        <v>26487</v>
      </c>
      <c r="B325" s="65" t="s">
        <v>44557</v>
      </c>
      <c r="C325" s="66" t="s">
        <v>1089</v>
      </c>
      <c r="D325" s="42" t="s">
        <v>3622</v>
      </c>
      <c r="E325" s="42" t="s">
        <v>13</v>
      </c>
      <c r="F325" s="43">
        <v>1112008</v>
      </c>
      <c r="G325" s="57">
        <f>Таблица1[[#This Row],[Цены без НДС]]*1.12</f>
        <v>1245448.9600000002</v>
      </c>
    </row>
    <row r="326" spans="1:7" s="41" customFormat="1">
      <c r="A326" s="53" t="s">
        <v>26487</v>
      </c>
      <c r="B326" s="65" t="s">
        <v>1090</v>
      </c>
      <c r="C326" s="66" t="s">
        <v>1092</v>
      </c>
      <c r="D326" s="42" t="s">
        <v>1091</v>
      </c>
      <c r="E326" s="42" t="s">
        <v>13</v>
      </c>
      <c r="F326" s="43">
        <v>1246935</v>
      </c>
      <c r="G326" s="57">
        <f>Таблица1[[#This Row],[Цены без НДС]]*1.12</f>
        <v>1396567.2000000002</v>
      </c>
    </row>
    <row r="327" spans="1:7" s="41" customFormat="1">
      <c r="A327" s="53" t="s">
        <v>26487</v>
      </c>
      <c r="B327" s="66" t="s">
        <v>1093</v>
      </c>
      <c r="C327" s="66" t="s">
        <v>1095</v>
      </c>
      <c r="D327" s="42" t="s">
        <v>1094</v>
      </c>
      <c r="E327" s="42" t="s">
        <v>13</v>
      </c>
      <c r="F327" s="43">
        <v>1203828</v>
      </c>
      <c r="G327" s="57">
        <f>Таблица1[[#This Row],[Цены без НДС]]*1.12</f>
        <v>1348287.36</v>
      </c>
    </row>
    <row r="328" spans="1:7" s="41" customFormat="1">
      <c r="A328" s="53" t="s">
        <v>26487</v>
      </c>
      <c r="B328" s="66" t="s">
        <v>1096</v>
      </c>
      <c r="C328" s="66" t="s">
        <v>1098</v>
      </c>
      <c r="D328" s="42" t="s">
        <v>1097</v>
      </c>
      <c r="E328" s="42" t="s">
        <v>13</v>
      </c>
      <c r="F328" s="43">
        <v>1184992</v>
      </c>
      <c r="G328" s="57">
        <f>Таблица1[[#This Row],[Цены без НДС]]*1.12</f>
        <v>1327191.04</v>
      </c>
    </row>
    <row r="329" spans="1:7" s="41" customFormat="1">
      <c r="A329" s="53" t="s">
        <v>26487</v>
      </c>
      <c r="B329" s="65" t="s">
        <v>44558</v>
      </c>
      <c r="C329" s="66" t="s">
        <v>1099</v>
      </c>
      <c r="D329" s="42" t="s">
        <v>3623</v>
      </c>
      <c r="E329" s="42" t="s">
        <v>13</v>
      </c>
      <c r="F329" s="43">
        <v>1593653</v>
      </c>
      <c r="G329" s="57">
        <f>Таблица1[[#This Row],[Цены без НДС]]*1.12</f>
        <v>1784891.36</v>
      </c>
    </row>
    <row r="330" spans="1:7" s="41" customFormat="1">
      <c r="A330" s="53" t="s">
        <v>26487</v>
      </c>
      <c r="B330" s="66" t="s">
        <v>1100</v>
      </c>
      <c r="C330" s="66" t="s">
        <v>1102</v>
      </c>
      <c r="D330" s="42" t="s">
        <v>1101</v>
      </c>
      <c r="E330" s="42" t="s">
        <v>13</v>
      </c>
      <c r="F330" s="43">
        <v>1453988</v>
      </c>
      <c r="G330" s="57">
        <f>Таблица1[[#This Row],[Цены без НДС]]*1.12</f>
        <v>1628466.56</v>
      </c>
    </row>
    <row r="331" spans="1:7" s="41" customFormat="1">
      <c r="A331" s="53" t="s">
        <v>26487</v>
      </c>
      <c r="B331" s="66" t="s">
        <v>1103</v>
      </c>
      <c r="C331" s="66" t="s">
        <v>1105</v>
      </c>
      <c r="D331" s="42" t="s">
        <v>1104</v>
      </c>
      <c r="E331" s="42" t="s">
        <v>13</v>
      </c>
      <c r="F331" s="43">
        <v>1437086</v>
      </c>
      <c r="G331" s="57">
        <f>Таблица1[[#This Row],[Цены без НДС]]*1.12</f>
        <v>1609536.32</v>
      </c>
    </row>
    <row r="332" spans="1:7" s="41" customFormat="1">
      <c r="A332" s="53" t="s">
        <v>26487</v>
      </c>
      <c r="B332" s="65" t="s">
        <v>1106</v>
      </c>
      <c r="C332" s="66" t="s">
        <v>1108</v>
      </c>
      <c r="D332" s="42" t="s">
        <v>1107</v>
      </c>
      <c r="E332" s="42" t="s">
        <v>13</v>
      </c>
      <c r="F332" s="43">
        <v>925204</v>
      </c>
      <c r="G332" s="57">
        <f>Таблица1[[#This Row],[Цены без НДС]]*1.12</f>
        <v>1036228.4800000001</v>
      </c>
    </row>
    <row r="333" spans="1:7" s="41" customFormat="1">
      <c r="A333" s="53" t="s">
        <v>26487</v>
      </c>
      <c r="B333" s="65" t="s">
        <v>44559</v>
      </c>
      <c r="C333" s="66" t="s">
        <v>1109</v>
      </c>
      <c r="D333" s="42" t="s">
        <v>3624</v>
      </c>
      <c r="E333" s="42" t="s">
        <v>13</v>
      </c>
      <c r="F333" s="43">
        <v>1049156</v>
      </c>
      <c r="G333" s="57">
        <f>Таблица1[[#This Row],[Цены без НДС]]*1.12</f>
        <v>1175054.7200000002</v>
      </c>
    </row>
    <row r="334" spans="1:7" s="41" customFormat="1">
      <c r="A334" s="53" t="s">
        <v>26487</v>
      </c>
      <c r="B334" s="65" t="s">
        <v>1110</v>
      </c>
      <c r="C334" s="66" t="s">
        <v>1112</v>
      </c>
      <c r="D334" s="42" t="s">
        <v>1111</v>
      </c>
      <c r="E334" s="42" t="s">
        <v>13</v>
      </c>
      <c r="F334" s="43">
        <v>1064646</v>
      </c>
      <c r="G334" s="57">
        <f>Таблица1[[#This Row],[Цены без НДС]]*1.12</f>
        <v>1192403.52</v>
      </c>
    </row>
    <row r="335" spans="1:7" s="41" customFormat="1">
      <c r="A335" s="53" t="s">
        <v>26487</v>
      </c>
      <c r="B335" s="65" t="s">
        <v>1113</v>
      </c>
      <c r="C335" s="66" t="s">
        <v>1115</v>
      </c>
      <c r="D335" s="42" t="s">
        <v>1114</v>
      </c>
      <c r="E335" s="42" t="s">
        <v>13</v>
      </c>
      <c r="F335" s="43">
        <v>1640128</v>
      </c>
      <c r="G335" s="57">
        <f>Таблица1[[#This Row],[Цены без НДС]]*1.12</f>
        <v>1836943.3600000001</v>
      </c>
    </row>
    <row r="336" spans="1:7" s="41" customFormat="1">
      <c r="A336" s="53" t="s">
        <v>26487</v>
      </c>
      <c r="B336" s="65" t="s">
        <v>1116</v>
      </c>
      <c r="C336" s="66" t="s">
        <v>1118</v>
      </c>
      <c r="D336" s="42" t="s">
        <v>1117</v>
      </c>
      <c r="E336" s="42" t="s">
        <v>13</v>
      </c>
      <c r="F336" s="43">
        <v>2151419</v>
      </c>
      <c r="G336" s="57">
        <f>Таблица1[[#This Row],[Цены без НДС]]*1.12</f>
        <v>2409589.2800000003</v>
      </c>
    </row>
    <row r="337" spans="1:7" s="41" customFormat="1">
      <c r="A337" s="53" t="s">
        <v>26487</v>
      </c>
      <c r="B337" s="65" t="s">
        <v>44560</v>
      </c>
      <c r="C337" s="66" t="s">
        <v>1119</v>
      </c>
      <c r="D337" s="42" t="s">
        <v>3625</v>
      </c>
      <c r="E337" s="42" t="s">
        <v>13</v>
      </c>
      <c r="F337" s="43">
        <v>1626854</v>
      </c>
      <c r="G337" s="57">
        <f>Таблица1[[#This Row],[Цены без НДС]]*1.12</f>
        <v>1822076.4800000002</v>
      </c>
    </row>
    <row r="338" spans="1:7" s="41" customFormat="1">
      <c r="A338" s="53" t="s">
        <v>26487</v>
      </c>
      <c r="B338" s="65" t="s">
        <v>1120</v>
      </c>
      <c r="C338" s="66" t="s">
        <v>1122</v>
      </c>
      <c r="D338" s="42" t="s">
        <v>1121</v>
      </c>
      <c r="E338" s="42" t="s">
        <v>13</v>
      </c>
      <c r="F338" s="43">
        <v>2133714</v>
      </c>
      <c r="G338" s="57">
        <f>Таблица1[[#This Row],[Цены без НДС]]*1.12</f>
        <v>2389759.6800000002</v>
      </c>
    </row>
    <row r="339" spans="1:7" s="41" customFormat="1">
      <c r="A339" s="53" t="s">
        <v>26487</v>
      </c>
      <c r="B339" s="66" t="s">
        <v>1123</v>
      </c>
      <c r="C339" s="66" t="s">
        <v>1125</v>
      </c>
      <c r="D339" s="42" t="s">
        <v>1124</v>
      </c>
      <c r="E339" s="42" t="s">
        <v>13</v>
      </c>
      <c r="F339" s="43">
        <v>1495424</v>
      </c>
      <c r="G339" s="57">
        <f>Таблица1[[#This Row],[Цены без НДС]]*1.12</f>
        <v>1674874.8800000001</v>
      </c>
    </row>
    <row r="340" spans="1:7" s="41" customFormat="1">
      <c r="A340" s="53" t="s">
        <v>26487</v>
      </c>
      <c r="B340" s="66" t="s">
        <v>1126</v>
      </c>
      <c r="C340" s="66" t="s">
        <v>1128</v>
      </c>
      <c r="D340" s="42" t="s">
        <v>1127</v>
      </c>
      <c r="E340" s="42" t="s">
        <v>13</v>
      </c>
      <c r="F340" s="43">
        <v>1476588</v>
      </c>
      <c r="G340" s="57">
        <f>Таблица1[[#This Row],[Цены без НДС]]*1.12</f>
        <v>1653778.56</v>
      </c>
    </row>
    <row r="341" spans="1:7" s="41" customFormat="1">
      <c r="A341" s="53" t="s">
        <v>26487</v>
      </c>
      <c r="B341" s="66" t="s">
        <v>1129</v>
      </c>
      <c r="C341" s="66" t="s">
        <v>1131</v>
      </c>
      <c r="D341" s="42" t="s">
        <v>1130</v>
      </c>
      <c r="E341" s="42" t="s">
        <v>13</v>
      </c>
      <c r="F341" s="43">
        <v>1761911</v>
      </c>
      <c r="G341" s="57">
        <f>Таблица1[[#This Row],[Цены без НДС]]*1.12</f>
        <v>1973340.3200000003</v>
      </c>
    </row>
    <row r="342" spans="1:7" s="41" customFormat="1">
      <c r="A342" s="53" t="s">
        <v>26487</v>
      </c>
      <c r="B342" s="66" t="s">
        <v>1132</v>
      </c>
      <c r="C342" s="66" t="s">
        <v>1134</v>
      </c>
      <c r="D342" s="42" t="s">
        <v>1133</v>
      </c>
      <c r="E342" s="42" t="s">
        <v>13</v>
      </c>
      <c r="F342" s="43">
        <v>1745009</v>
      </c>
      <c r="G342" s="57">
        <f>Таблица1[[#This Row],[Цены без НДС]]*1.12</f>
        <v>1954410.08</v>
      </c>
    </row>
    <row r="343" spans="1:7" s="41" customFormat="1">
      <c r="A343" s="53" t="s">
        <v>26487</v>
      </c>
      <c r="B343" s="65" t="s">
        <v>1135</v>
      </c>
      <c r="C343" s="66" t="s">
        <v>1137</v>
      </c>
      <c r="D343" s="42" t="s">
        <v>1136</v>
      </c>
      <c r="E343" s="42" t="s">
        <v>13</v>
      </c>
      <c r="F343" s="43">
        <v>1040307</v>
      </c>
      <c r="G343" s="57">
        <f>Таблица1[[#This Row],[Цены без НДС]]*1.12</f>
        <v>1165143.8400000001</v>
      </c>
    </row>
    <row r="344" spans="1:7" s="41" customFormat="1">
      <c r="A344" s="53" t="s">
        <v>26487</v>
      </c>
      <c r="B344" s="65" t="s">
        <v>44561</v>
      </c>
      <c r="C344" s="66" t="s">
        <v>1138</v>
      </c>
      <c r="D344" s="42" t="s">
        <v>3626</v>
      </c>
      <c r="E344" s="42" t="s">
        <v>13</v>
      </c>
      <c r="F344" s="43">
        <v>1184169</v>
      </c>
      <c r="G344" s="57">
        <f>Таблица1[[#This Row],[Цены без НДС]]*1.12</f>
        <v>1326269.28</v>
      </c>
    </row>
    <row r="345" spans="1:7" s="41" customFormat="1">
      <c r="A345" s="53" t="s">
        <v>26487</v>
      </c>
      <c r="B345" s="65" t="s">
        <v>1139</v>
      </c>
      <c r="C345" s="66" t="s">
        <v>1141</v>
      </c>
      <c r="D345" s="42" t="s">
        <v>1140</v>
      </c>
      <c r="E345" s="42" t="s">
        <v>13</v>
      </c>
      <c r="F345" s="43">
        <v>1197449</v>
      </c>
      <c r="G345" s="57">
        <f>Таблица1[[#This Row],[Цены без НДС]]*1.12</f>
        <v>1341142.8800000001</v>
      </c>
    </row>
    <row r="346" spans="1:7" s="41" customFormat="1">
      <c r="A346" s="53" t="s">
        <v>26487</v>
      </c>
      <c r="B346" s="65" t="s">
        <v>1142</v>
      </c>
      <c r="C346" s="66" t="s">
        <v>1144</v>
      </c>
      <c r="D346" s="42" t="s">
        <v>1143</v>
      </c>
      <c r="E346" s="42" t="s">
        <v>13</v>
      </c>
      <c r="F346" s="43">
        <v>1801701</v>
      </c>
      <c r="G346" s="57">
        <f>Таблица1[[#This Row],[Цены без НДС]]*1.12</f>
        <v>2017905.12</v>
      </c>
    </row>
    <row r="347" spans="1:7" s="41" customFormat="1">
      <c r="A347" s="53" t="s">
        <v>26487</v>
      </c>
      <c r="B347" s="65" t="s">
        <v>1145</v>
      </c>
      <c r="C347" s="66" t="s">
        <v>1147</v>
      </c>
      <c r="D347" s="42" t="s">
        <v>1146</v>
      </c>
      <c r="E347" s="42" t="s">
        <v>13</v>
      </c>
      <c r="F347" s="43">
        <v>2390463</v>
      </c>
      <c r="G347" s="57">
        <f>Таблица1[[#This Row],[Цены без НДС]]*1.12</f>
        <v>2677318.56</v>
      </c>
    </row>
    <row r="348" spans="1:7" s="41" customFormat="1">
      <c r="A348" s="53" t="s">
        <v>26487</v>
      </c>
      <c r="B348" s="65" t="s">
        <v>44562</v>
      </c>
      <c r="C348" s="66" t="s">
        <v>1148</v>
      </c>
      <c r="D348" s="42" t="s">
        <v>3627</v>
      </c>
      <c r="E348" s="42" t="s">
        <v>13</v>
      </c>
      <c r="F348" s="43">
        <v>2189055</v>
      </c>
      <c r="G348" s="57">
        <f>Таблица1[[#This Row],[Цены без НДС]]*1.12</f>
        <v>2451741.6</v>
      </c>
    </row>
    <row r="349" spans="1:7" s="41" customFormat="1">
      <c r="A349" s="53" t="s">
        <v>26487</v>
      </c>
      <c r="B349" s="65" t="s">
        <v>1149</v>
      </c>
      <c r="C349" s="66" t="s">
        <v>1151</v>
      </c>
      <c r="D349" s="42" t="s">
        <v>1150</v>
      </c>
      <c r="E349" s="42" t="s">
        <v>13</v>
      </c>
      <c r="F349" s="43">
        <v>2120433</v>
      </c>
      <c r="G349" s="57">
        <f>Таблица1[[#This Row],[Цены без НДС]]*1.12</f>
        <v>2374884.9600000004</v>
      </c>
    </row>
    <row r="350" spans="1:7" s="41" customFormat="1">
      <c r="A350" s="53" t="s">
        <v>26487</v>
      </c>
      <c r="B350" s="65" t="s">
        <v>1152</v>
      </c>
      <c r="C350" s="66" t="s">
        <v>1154</v>
      </c>
      <c r="D350" s="42" t="s">
        <v>1153</v>
      </c>
      <c r="E350" s="42" t="s">
        <v>13</v>
      </c>
      <c r="F350" s="43">
        <v>1263850</v>
      </c>
      <c r="G350" s="57">
        <f>Таблица1[[#This Row],[Цены без НДС]]*1.12</f>
        <v>1415512.0000000002</v>
      </c>
    </row>
    <row r="351" spans="1:7" s="41" customFormat="1">
      <c r="A351" s="53" t="s">
        <v>26487</v>
      </c>
      <c r="B351" s="65" t="s">
        <v>44563</v>
      </c>
      <c r="C351" s="66" t="s">
        <v>1155</v>
      </c>
      <c r="D351" s="42" t="s">
        <v>3628</v>
      </c>
      <c r="E351" s="42" t="s">
        <v>13</v>
      </c>
      <c r="F351" s="43">
        <v>1367882</v>
      </c>
      <c r="G351" s="57">
        <f>Таблица1[[#This Row],[Цены без НДС]]*1.12</f>
        <v>1532027.84</v>
      </c>
    </row>
    <row r="352" spans="1:7" s="41" customFormat="1">
      <c r="A352" s="53" t="s">
        <v>26487</v>
      </c>
      <c r="B352" s="65" t="s">
        <v>1156</v>
      </c>
      <c r="C352" s="66" t="s">
        <v>1158</v>
      </c>
      <c r="D352" s="42" t="s">
        <v>1157</v>
      </c>
      <c r="E352" s="42" t="s">
        <v>13</v>
      </c>
      <c r="F352" s="43">
        <v>1642337</v>
      </c>
      <c r="G352" s="57">
        <f>Таблица1[[#This Row],[Цены без НДС]]*1.12</f>
        <v>1839417.4400000002</v>
      </c>
    </row>
    <row r="353" spans="1:7" s="41" customFormat="1">
      <c r="A353" s="53" t="s">
        <v>26487</v>
      </c>
      <c r="B353" s="65" t="s">
        <v>1159</v>
      </c>
      <c r="C353" s="66" t="s">
        <v>1161</v>
      </c>
      <c r="D353" s="42" t="s">
        <v>1160</v>
      </c>
      <c r="E353" s="42" t="s">
        <v>13</v>
      </c>
      <c r="F353" s="43">
        <v>2295293</v>
      </c>
      <c r="G353" s="57">
        <f>Таблица1[[#This Row],[Цены без НДС]]*1.12</f>
        <v>2570728.16</v>
      </c>
    </row>
    <row r="354" spans="1:7" s="41" customFormat="1">
      <c r="A354" s="53" t="s">
        <v>26487</v>
      </c>
      <c r="B354" s="65" t="s">
        <v>1162</v>
      </c>
      <c r="C354" s="66" t="s">
        <v>1164</v>
      </c>
      <c r="D354" s="42" t="s">
        <v>1163</v>
      </c>
      <c r="E354" s="42" t="s">
        <v>13</v>
      </c>
      <c r="F354" s="43">
        <v>2629508</v>
      </c>
      <c r="G354" s="57">
        <f>Таблица1[[#This Row],[Цены без НДС]]*1.12</f>
        <v>2945048.9600000004</v>
      </c>
    </row>
    <row r="355" spans="1:7" s="41" customFormat="1">
      <c r="A355" s="53" t="s">
        <v>26487</v>
      </c>
      <c r="B355" s="65" t="s">
        <v>44564</v>
      </c>
      <c r="C355" s="66" t="s">
        <v>1165</v>
      </c>
      <c r="D355" s="42" t="s">
        <v>3629</v>
      </c>
      <c r="E355" s="42" t="s">
        <v>13</v>
      </c>
      <c r="F355" s="43">
        <v>2186834</v>
      </c>
      <c r="G355" s="57">
        <f>Таблица1[[#This Row],[Цены без НДС]]*1.12</f>
        <v>2449254.08</v>
      </c>
    </row>
    <row r="356" spans="1:7" s="41" customFormat="1">
      <c r="A356" s="53" t="s">
        <v>26487</v>
      </c>
      <c r="B356" s="65" t="s">
        <v>1166</v>
      </c>
      <c r="C356" s="66" t="s">
        <v>1168</v>
      </c>
      <c r="D356" s="42" t="s">
        <v>1167</v>
      </c>
      <c r="E356" s="42" t="s">
        <v>13</v>
      </c>
      <c r="F356" s="43">
        <v>2638364</v>
      </c>
      <c r="G356" s="57">
        <f>Таблица1[[#This Row],[Цены без НДС]]*1.12</f>
        <v>2954967.68</v>
      </c>
    </row>
    <row r="357" spans="1:7" s="41" customFormat="1">
      <c r="A357" s="53" t="s">
        <v>26487</v>
      </c>
      <c r="B357" s="65" t="s">
        <v>1169</v>
      </c>
      <c r="C357" s="66" t="s">
        <v>1171</v>
      </c>
      <c r="D357" s="42" t="s">
        <v>1170</v>
      </c>
      <c r="E357" s="42" t="s">
        <v>13</v>
      </c>
      <c r="F357" s="43">
        <v>931844</v>
      </c>
      <c r="G357" s="57">
        <f>Таблица1[[#This Row],[Цены без НДС]]*1.12</f>
        <v>1043665.2800000001</v>
      </c>
    </row>
    <row r="358" spans="1:7" s="41" customFormat="1">
      <c r="A358" s="53" t="s">
        <v>26487</v>
      </c>
      <c r="B358" s="65" t="s">
        <v>1172</v>
      </c>
      <c r="C358" s="66" t="s">
        <v>1174</v>
      </c>
      <c r="D358" s="42" t="s">
        <v>1173</v>
      </c>
      <c r="E358" s="42" t="s">
        <v>13</v>
      </c>
      <c r="F358" s="43">
        <v>1185279</v>
      </c>
      <c r="G358" s="57">
        <f>Таблица1[[#This Row],[Цены без НДС]]*1.12</f>
        <v>1327512.4800000002</v>
      </c>
    </row>
    <row r="359" spans="1:7" s="41" customFormat="1">
      <c r="A359" s="53" t="s">
        <v>26487</v>
      </c>
      <c r="B359" s="65" t="s">
        <v>1175</v>
      </c>
      <c r="C359" s="66" t="s">
        <v>1177</v>
      </c>
      <c r="D359" s="42" t="s">
        <v>1176</v>
      </c>
      <c r="E359" s="42" t="s">
        <v>13</v>
      </c>
      <c r="F359" s="43">
        <v>1052187</v>
      </c>
      <c r="G359" s="57">
        <f>Таблица1[[#This Row],[Цены без НДС]]*1.12</f>
        <v>1178449.4400000002</v>
      </c>
    </row>
    <row r="360" spans="1:7" s="41" customFormat="1">
      <c r="A360" s="53" t="s">
        <v>26487</v>
      </c>
      <c r="B360" s="66" t="s">
        <v>1178</v>
      </c>
      <c r="C360" s="66" t="s">
        <v>1180</v>
      </c>
      <c r="D360" s="42" t="s">
        <v>1179</v>
      </c>
      <c r="E360" s="42" t="s">
        <v>13</v>
      </c>
      <c r="F360" s="43">
        <v>1138466</v>
      </c>
      <c r="G360" s="57">
        <f>Таблица1[[#This Row],[Цены без НДС]]*1.12</f>
        <v>1275081.9200000002</v>
      </c>
    </row>
    <row r="361" spans="1:7" s="41" customFormat="1">
      <c r="A361" s="53" t="s">
        <v>26487</v>
      </c>
      <c r="B361" s="66" t="s">
        <v>1181</v>
      </c>
      <c r="C361" s="66" t="s">
        <v>1183</v>
      </c>
      <c r="D361" s="42" t="s">
        <v>1182</v>
      </c>
      <c r="E361" s="42" t="s">
        <v>13</v>
      </c>
      <c r="F361" s="43">
        <v>1151143</v>
      </c>
      <c r="G361" s="57">
        <f>Таблица1[[#This Row],[Цены без НДС]]*1.12</f>
        <v>1289280.1600000001</v>
      </c>
    </row>
    <row r="362" spans="1:7" s="41" customFormat="1">
      <c r="A362" s="53" t="s">
        <v>26487</v>
      </c>
      <c r="B362" s="65" t="s">
        <v>44565</v>
      </c>
      <c r="C362" s="66" t="s">
        <v>1184</v>
      </c>
      <c r="D362" s="42" t="s">
        <v>3630</v>
      </c>
      <c r="E362" s="42" t="s">
        <v>13</v>
      </c>
      <c r="F362" s="43">
        <v>1015955</v>
      </c>
      <c r="G362" s="57">
        <f>Таблица1[[#This Row],[Цены без НДС]]*1.12</f>
        <v>1137869.6000000001</v>
      </c>
    </row>
    <row r="363" spans="1:7" s="41" customFormat="1">
      <c r="A363" s="53" t="s">
        <v>26487</v>
      </c>
      <c r="B363" s="65" t="s">
        <v>1185</v>
      </c>
      <c r="C363" s="66" t="s">
        <v>1187</v>
      </c>
      <c r="D363" s="42" t="s">
        <v>1186</v>
      </c>
      <c r="E363" s="42" t="s">
        <v>13</v>
      </c>
      <c r="F363" s="43">
        <v>1442782</v>
      </c>
      <c r="G363" s="57">
        <f>Таблица1[[#This Row],[Цены без НДС]]*1.12</f>
        <v>1615915.84</v>
      </c>
    </row>
    <row r="364" spans="1:7" s="41" customFormat="1">
      <c r="A364" s="53" t="s">
        <v>26487</v>
      </c>
      <c r="B364" s="66" t="s">
        <v>1188</v>
      </c>
      <c r="C364" s="66" t="s">
        <v>1190</v>
      </c>
      <c r="D364" s="42" t="s">
        <v>1189</v>
      </c>
      <c r="E364" s="42" t="s">
        <v>13</v>
      </c>
      <c r="F364" s="43">
        <v>1342710</v>
      </c>
      <c r="G364" s="57">
        <f>Таблица1[[#This Row],[Цены без НДС]]*1.12</f>
        <v>1503835.2000000002</v>
      </c>
    </row>
    <row r="365" spans="1:7" s="41" customFormat="1">
      <c r="A365" s="53" t="s">
        <v>26487</v>
      </c>
      <c r="B365" s="66" t="s">
        <v>1191</v>
      </c>
      <c r="C365" s="66" t="s">
        <v>1193</v>
      </c>
      <c r="D365" s="42" t="s">
        <v>1192</v>
      </c>
      <c r="E365" s="42" t="s">
        <v>13</v>
      </c>
      <c r="F365" s="43">
        <v>1359612</v>
      </c>
      <c r="G365" s="57">
        <f>Таблица1[[#This Row],[Цены без НДС]]*1.12</f>
        <v>1522765.4400000002</v>
      </c>
    </row>
    <row r="366" spans="1:7" s="41" customFormat="1">
      <c r="A366" s="53" t="s">
        <v>26487</v>
      </c>
      <c r="B366" s="65" t="s">
        <v>1194</v>
      </c>
      <c r="C366" s="66" t="s">
        <v>1196</v>
      </c>
      <c r="D366" s="42" t="s">
        <v>1195</v>
      </c>
      <c r="E366" s="42" t="s">
        <v>13</v>
      </c>
      <c r="F366" s="43">
        <v>1164251</v>
      </c>
      <c r="G366" s="57">
        <f>Таблица1[[#This Row],[Цены без НДС]]*1.12</f>
        <v>1303961.1200000001</v>
      </c>
    </row>
    <row r="367" spans="1:7" s="41" customFormat="1">
      <c r="A367" s="53" t="s">
        <v>26487</v>
      </c>
      <c r="B367" s="65" t="s">
        <v>1197</v>
      </c>
      <c r="C367" s="66" t="s">
        <v>1199</v>
      </c>
      <c r="D367" s="42" t="s">
        <v>1198</v>
      </c>
      <c r="E367" s="42" t="s">
        <v>13</v>
      </c>
      <c r="F367" s="43">
        <v>1197452</v>
      </c>
      <c r="G367" s="57">
        <f>Таблица1[[#This Row],[Цены без НДС]]*1.12</f>
        <v>1341146.2400000002</v>
      </c>
    </row>
    <row r="368" spans="1:7" s="41" customFormat="1">
      <c r="A368" s="53" t="s">
        <v>26487</v>
      </c>
      <c r="B368" s="65" t="s">
        <v>1200</v>
      </c>
      <c r="C368" s="66" t="s">
        <v>1202</v>
      </c>
      <c r="D368" s="42" t="s">
        <v>1201</v>
      </c>
      <c r="E368" s="42" t="s">
        <v>13</v>
      </c>
      <c r="F368" s="43">
        <v>1009316</v>
      </c>
      <c r="G368" s="57">
        <f>Таблица1[[#This Row],[Цены без НДС]]*1.12</f>
        <v>1130433.9200000002</v>
      </c>
    </row>
    <row r="369" spans="1:7" s="41" customFormat="1">
      <c r="A369" s="53" t="s">
        <v>26487</v>
      </c>
      <c r="B369" s="65" t="s">
        <v>1203</v>
      </c>
      <c r="C369" s="66" t="s">
        <v>1205</v>
      </c>
      <c r="D369" s="42" t="s">
        <v>1204</v>
      </c>
      <c r="E369" s="42" t="s">
        <v>13</v>
      </c>
      <c r="F369" s="43">
        <v>1296363</v>
      </c>
      <c r="G369" s="57">
        <f>Таблица1[[#This Row],[Цены без НДС]]*1.12</f>
        <v>1451926.56</v>
      </c>
    </row>
    <row r="370" spans="1:7" s="41" customFormat="1">
      <c r="A370" s="53" t="s">
        <v>26487</v>
      </c>
      <c r="B370" s="65" t="s">
        <v>1206</v>
      </c>
      <c r="C370" s="66" t="s">
        <v>1208</v>
      </c>
      <c r="D370" s="42" t="s">
        <v>1207</v>
      </c>
      <c r="E370" s="42" t="s">
        <v>13</v>
      </c>
      <c r="F370" s="43">
        <v>1157161</v>
      </c>
      <c r="G370" s="57">
        <f>Таблица1[[#This Row],[Цены без НДС]]*1.12</f>
        <v>1296020.32</v>
      </c>
    </row>
    <row r="371" spans="1:7" s="41" customFormat="1">
      <c r="A371" s="53" t="s">
        <v>26487</v>
      </c>
      <c r="B371" s="66" t="s">
        <v>1209</v>
      </c>
      <c r="C371" s="66" t="s">
        <v>1211</v>
      </c>
      <c r="D371" s="42" t="s">
        <v>1210</v>
      </c>
      <c r="E371" s="42" t="s">
        <v>13</v>
      </c>
      <c r="F371" s="43">
        <v>1267083</v>
      </c>
      <c r="G371" s="57">
        <f>Таблица1[[#This Row],[Цены без НДС]]*1.12</f>
        <v>1419132.9600000002</v>
      </c>
    </row>
    <row r="372" spans="1:7" s="41" customFormat="1">
      <c r="A372" s="53" t="s">
        <v>26487</v>
      </c>
      <c r="B372" s="66" t="s">
        <v>1212</v>
      </c>
      <c r="C372" s="66" t="s">
        <v>1214</v>
      </c>
      <c r="D372" s="42" t="s">
        <v>1213</v>
      </c>
      <c r="E372" s="42" t="s">
        <v>13</v>
      </c>
      <c r="F372" s="43">
        <v>1279760</v>
      </c>
      <c r="G372" s="57">
        <f>Таблица1[[#This Row],[Цены без НДС]]*1.12</f>
        <v>1433331.2000000002</v>
      </c>
    </row>
    <row r="373" spans="1:7" s="41" customFormat="1">
      <c r="A373" s="53" t="s">
        <v>26487</v>
      </c>
      <c r="B373" s="65" t="s">
        <v>1215</v>
      </c>
      <c r="C373" s="66" t="s">
        <v>1217</v>
      </c>
      <c r="D373" s="42" t="s">
        <v>1216</v>
      </c>
      <c r="E373" s="42" t="s">
        <v>13</v>
      </c>
      <c r="F373" s="43">
        <v>1767129</v>
      </c>
      <c r="G373" s="57">
        <f>Таблица1[[#This Row],[Цены без НДС]]*1.12</f>
        <v>1979184.4800000002</v>
      </c>
    </row>
    <row r="374" spans="1:7" s="41" customFormat="1">
      <c r="A374" s="53" t="s">
        <v>26487</v>
      </c>
      <c r="B374" s="66" t="s">
        <v>1218</v>
      </c>
      <c r="C374" s="66" t="s">
        <v>1220</v>
      </c>
      <c r="D374" s="42" t="s">
        <v>1219</v>
      </c>
      <c r="E374" s="42" t="s">
        <v>13</v>
      </c>
      <c r="F374" s="43">
        <v>1447089</v>
      </c>
      <c r="G374" s="57">
        <f>Таблица1[[#This Row],[Цены без НДС]]*1.12</f>
        <v>1620739.6800000002</v>
      </c>
    </row>
    <row r="375" spans="1:7" s="41" customFormat="1">
      <c r="A375" s="53" t="s">
        <v>26487</v>
      </c>
      <c r="B375" s="66" t="s">
        <v>1221</v>
      </c>
      <c r="C375" s="66" t="s">
        <v>1223</v>
      </c>
      <c r="D375" s="42" t="s">
        <v>1222</v>
      </c>
      <c r="E375" s="42" t="s">
        <v>13</v>
      </c>
      <c r="F375" s="43">
        <v>1463992</v>
      </c>
      <c r="G375" s="57">
        <f>Таблица1[[#This Row],[Цены без НДС]]*1.12</f>
        <v>1639671.0400000003</v>
      </c>
    </row>
    <row r="376" spans="1:7" s="41" customFormat="1">
      <c r="A376" s="53" t="s">
        <v>26487</v>
      </c>
      <c r="B376" s="66" t="s">
        <v>1224</v>
      </c>
      <c r="C376" s="66" t="s">
        <v>1226</v>
      </c>
      <c r="D376" s="42" t="s">
        <v>1225</v>
      </c>
      <c r="E376" s="42" t="s">
        <v>13</v>
      </c>
      <c r="F376" s="43">
        <v>1560481</v>
      </c>
      <c r="G376" s="57">
        <f>Таблица1[[#This Row],[Цены без НДС]]*1.12</f>
        <v>1747738.7200000002</v>
      </c>
    </row>
    <row r="377" spans="1:7" s="41" customFormat="1">
      <c r="A377" s="53" t="s">
        <v>26487</v>
      </c>
      <c r="B377" s="66" t="s">
        <v>1227</v>
      </c>
      <c r="C377" s="66" t="s">
        <v>1229</v>
      </c>
      <c r="D377" s="42" t="s">
        <v>1228</v>
      </c>
      <c r="E377" s="42" t="s">
        <v>13</v>
      </c>
      <c r="F377" s="43">
        <v>1573158</v>
      </c>
      <c r="G377" s="57">
        <f>Таблица1[[#This Row],[Цены без НДС]]*1.12</f>
        <v>1761936.9600000002</v>
      </c>
    </row>
    <row r="378" spans="1:7" s="41" customFormat="1">
      <c r="A378" s="53" t="s">
        <v>26487</v>
      </c>
      <c r="B378" s="65" t="s">
        <v>1230</v>
      </c>
      <c r="C378" s="66" t="s">
        <v>1232</v>
      </c>
      <c r="D378" s="42" t="s">
        <v>1231</v>
      </c>
      <c r="E378" s="42" t="s">
        <v>13</v>
      </c>
      <c r="F378" s="43">
        <v>1310330</v>
      </c>
      <c r="G378" s="57">
        <f>Таблица1[[#This Row],[Цены без НДС]]*1.12</f>
        <v>1467569.6</v>
      </c>
    </row>
    <row r="379" spans="1:7" s="41" customFormat="1">
      <c r="A379" s="53" t="s">
        <v>26487</v>
      </c>
      <c r="B379" s="65" t="s">
        <v>1233</v>
      </c>
      <c r="C379" s="66" t="s">
        <v>1235</v>
      </c>
      <c r="D379" s="42" t="s">
        <v>1234</v>
      </c>
      <c r="E379" s="42" t="s">
        <v>13</v>
      </c>
      <c r="F379" s="43">
        <v>1310330</v>
      </c>
      <c r="G379" s="57">
        <f>Таблица1[[#This Row],[Цены без НДС]]*1.12</f>
        <v>1467569.6</v>
      </c>
    </row>
    <row r="380" spans="1:7" s="41" customFormat="1">
      <c r="A380" s="53" t="s">
        <v>26487</v>
      </c>
      <c r="B380" s="66" t="s">
        <v>1236</v>
      </c>
      <c r="C380" s="66" t="s">
        <v>1238</v>
      </c>
      <c r="D380" s="42" t="s">
        <v>1237</v>
      </c>
      <c r="E380" s="42" t="s">
        <v>13</v>
      </c>
      <c r="F380" s="43">
        <v>1846827</v>
      </c>
      <c r="G380" s="57">
        <f>Таблица1[[#This Row],[Цены без НДС]]*1.12</f>
        <v>2068446.2400000002</v>
      </c>
    </row>
    <row r="381" spans="1:7" s="41" customFormat="1">
      <c r="A381" s="53" t="s">
        <v>26487</v>
      </c>
      <c r="B381" s="66" t="s">
        <v>1239</v>
      </c>
      <c r="C381" s="66" t="s">
        <v>1241</v>
      </c>
      <c r="D381" s="42" t="s">
        <v>1240</v>
      </c>
      <c r="E381" s="42" t="s">
        <v>13</v>
      </c>
      <c r="F381" s="43">
        <v>1863729</v>
      </c>
      <c r="G381" s="57">
        <f>Таблица1[[#This Row],[Цены без НДС]]*1.12</f>
        <v>2087376.4800000002</v>
      </c>
    </row>
    <row r="382" spans="1:7" s="41" customFormat="1">
      <c r="A382" s="53" t="s">
        <v>26487</v>
      </c>
      <c r="B382" s="65" t="s">
        <v>1242</v>
      </c>
      <c r="C382" s="66" t="s">
        <v>1244</v>
      </c>
      <c r="D382" s="42" t="s">
        <v>1243</v>
      </c>
      <c r="E382" s="42" t="s">
        <v>13</v>
      </c>
      <c r="F382" s="43">
        <v>1509539</v>
      </c>
      <c r="G382" s="57">
        <f>Таблица1[[#This Row],[Цены без НДС]]*1.12</f>
        <v>1690683.6800000002</v>
      </c>
    </row>
    <row r="383" spans="1:7" s="41" customFormat="1">
      <c r="A383" s="53" t="s">
        <v>26487</v>
      </c>
      <c r="B383" s="65" t="s">
        <v>1245</v>
      </c>
      <c r="C383" s="66" t="s">
        <v>1247</v>
      </c>
      <c r="D383" s="42" t="s">
        <v>1246</v>
      </c>
      <c r="E383" s="42" t="s">
        <v>13</v>
      </c>
      <c r="F383" s="43">
        <v>1549380</v>
      </c>
      <c r="G383" s="57">
        <f>Таблица1[[#This Row],[Цены без НДС]]*1.12</f>
        <v>1735305.6</v>
      </c>
    </row>
    <row r="384" spans="1:7" s="41" customFormat="1">
      <c r="A384" s="53" t="s">
        <v>26487</v>
      </c>
      <c r="B384" s="65" t="s">
        <v>1248</v>
      </c>
      <c r="C384" s="66" t="s">
        <v>1250</v>
      </c>
      <c r="D384" s="42" t="s">
        <v>1249</v>
      </c>
      <c r="E384" s="42" t="s">
        <v>13</v>
      </c>
      <c r="F384" s="43">
        <v>1004885</v>
      </c>
      <c r="G384" s="57">
        <f>Таблица1[[#This Row],[Цены без НДС]]*1.12</f>
        <v>1125471.2000000002</v>
      </c>
    </row>
    <row r="385" spans="1:7" s="41" customFormat="1">
      <c r="A385" s="53" t="s">
        <v>26487</v>
      </c>
      <c r="B385" s="65" t="s">
        <v>1251</v>
      </c>
      <c r="C385" s="66" t="s">
        <v>1253</v>
      </c>
      <c r="D385" s="42" t="s">
        <v>1252</v>
      </c>
      <c r="E385" s="42" t="s">
        <v>13</v>
      </c>
      <c r="F385" s="43">
        <v>1600288</v>
      </c>
      <c r="G385" s="57">
        <f>Таблица1[[#This Row],[Цены без НДС]]*1.12</f>
        <v>1792322.5600000001</v>
      </c>
    </row>
    <row r="386" spans="1:7" s="41" customFormat="1">
      <c r="A386" s="53" t="s">
        <v>26487</v>
      </c>
      <c r="B386" s="65" t="s">
        <v>1254</v>
      </c>
      <c r="C386" s="66" t="s">
        <v>1256</v>
      </c>
      <c r="D386" s="42" t="s">
        <v>1255</v>
      </c>
      <c r="E386" s="42" t="s">
        <v>13</v>
      </c>
      <c r="F386" s="43">
        <v>1238153</v>
      </c>
      <c r="G386" s="57">
        <f>Таблица1[[#This Row],[Цены без НДС]]*1.12</f>
        <v>1386731.36</v>
      </c>
    </row>
    <row r="387" spans="1:7" s="41" customFormat="1">
      <c r="A387" s="53" t="s">
        <v>26487</v>
      </c>
      <c r="B387" s="66" t="s">
        <v>1257</v>
      </c>
      <c r="C387" s="66" t="s">
        <v>1259</v>
      </c>
      <c r="D387" s="42" t="s">
        <v>1258</v>
      </c>
      <c r="E387" s="42" t="s">
        <v>13</v>
      </c>
      <c r="F387" s="43">
        <v>1425602</v>
      </c>
      <c r="G387" s="57">
        <f>Таблица1[[#This Row],[Цены без НДС]]*1.12</f>
        <v>1596674.2400000002</v>
      </c>
    </row>
    <row r="388" spans="1:7" s="41" customFormat="1">
      <c r="A388" s="53" t="s">
        <v>26487</v>
      </c>
      <c r="B388" s="66" t="s">
        <v>1260</v>
      </c>
      <c r="C388" s="66" t="s">
        <v>1262</v>
      </c>
      <c r="D388" s="42" t="s">
        <v>1261</v>
      </c>
      <c r="E388" s="42" t="s">
        <v>13</v>
      </c>
      <c r="F388" s="43">
        <v>1438278</v>
      </c>
      <c r="G388" s="57">
        <f>Таблица1[[#This Row],[Цены без НДС]]*1.12</f>
        <v>1610871.36</v>
      </c>
    </row>
    <row r="389" spans="1:7" s="41" customFormat="1">
      <c r="A389" s="53" t="s">
        <v>26487</v>
      </c>
      <c r="B389" s="65" t="s">
        <v>1263</v>
      </c>
      <c r="C389" s="66" t="s">
        <v>1265</v>
      </c>
      <c r="D389" s="42" t="s">
        <v>1264</v>
      </c>
      <c r="E389" s="42" t="s">
        <v>13</v>
      </c>
      <c r="F389" s="43">
        <v>2038541</v>
      </c>
      <c r="G389" s="57">
        <f>Таблица1[[#This Row],[Цены без НДС]]*1.12</f>
        <v>2283165.9200000004</v>
      </c>
    </row>
    <row r="390" spans="1:7" s="41" customFormat="1">
      <c r="A390" s="53" t="s">
        <v>26487</v>
      </c>
      <c r="B390" s="66" t="s">
        <v>1266</v>
      </c>
      <c r="C390" s="66" t="s">
        <v>1268</v>
      </c>
      <c r="D390" s="42" t="s">
        <v>1267</v>
      </c>
      <c r="E390" s="42" t="s">
        <v>13</v>
      </c>
      <c r="F390" s="43">
        <v>1690246</v>
      </c>
      <c r="G390" s="57">
        <f>Таблица1[[#This Row],[Цены без НДС]]*1.12</f>
        <v>1893075.5200000003</v>
      </c>
    </row>
    <row r="391" spans="1:7" s="41" customFormat="1">
      <c r="A391" s="53" t="s">
        <v>26487</v>
      </c>
      <c r="B391" s="66" t="s">
        <v>1269</v>
      </c>
      <c r="C391" s="66" t="s">
        <v>1271</v>
      </c>
      <c r="D391" s="42" t="s">
        <v>1270</v>
      </c>
      <c r="E391" s="42" t="s">
        <v>13</v>
      </c>
      <c r="F391" s="43">
        <v>1707148</v>
      </c>
      <c r="G391" s="57">
        <f>Таблица1[[#This Row],[Цены без НДС]]*1.12</f>
        <v>1912005.7600000002</v>
      </c>
    </row>
    <row r="392" spans="1:7" s="41" customFormat="1">
      <c r="A392" s="53" t="s">
        <v>26487</v>
      </c>
      <c r="B392" s="65" t="s">
        <v>1272</v>
      </c>
      <c r="C392" s="66" t="s">
        <v>1274</v>
      </c>
      <c r="D392" s="42" t="s">
        <v>1273</v>
      </c>
      <c r="E392" s="42" t="s">
        <v>13</v>
      </c>
      <c r="F392" s="43">
        <v>1343532</v>
      </c>
      <c r="G392" s="57">
        <f>Таблица1[[#This Row],[Цены без НДС]]*1.12</f>
        <v>1504755.84</v>
      </c>
    </row>
    <row r="393" spans="1:7" s="41" customFormat="1">
      <c r="A393" s="53" t="s">
        <v>26487</v>
      </c>
      <c r="B393" s="65" t="s">
        <v>1275</v>
      </c>
      <c r="C393" s="66" t="s">
        <v>1277</v>
      </c>
      <c r="D393" s="42" t="s">
        <v>1276</v>
      </c>
      <c r="E393" s="42" t="s">
        <v>13</v>
      </c>
      <c r="F393" s="43">
        <v>1407723</v>
      </c>
      <c r="G393" s="57">
        <f>Таблица1[[#This Row],[Цены без НДС]]*1.12</f>
        <v>1576649.7600000002</v>
      </c>
    </row>
    <row r="394" spans="1:7" s="41" customFormat="1">
      <c r="A394" s="53" t="s">
        <v>26487</v>
      </c>
      <c r="B394" s="65" t="s">
        <v>1278</v>
      </c>
      <c r="C394" s="66" t="s">
        <v>1280</v>
      </c>
      <c r="D394" s="42" t="s">
        <v>1279</v>
      </c>
      <c r="E394" s="42" t="s">
        <v>13</v>
      </c>
      <c r="F394" s="43">
        <v>1478556</v>
      </c>
      <c r="G394" s="57">
        <f>Таблица1[[#This Row],[Цены без НДС]]*1.12</f>
        <v>1655982.7200000002</v>
      </c>
    </row>
    <row r="395" spans="1:7" s="41" customFormat="1">
      <c r="A395" s="53" t="s">
        <v>26487</v>
      </c>
      <c r="B395" s="65" t="s">
        <v>1281</v>
      </c>
      <c r="C395" s="66" t="s">
        <v>1283</v>
      </c>
      <c r="D395" s="42" t="s">
        <v>1282</v>
      </c>
      <c r="E395" s="42" t="s">
        <v>13</v>
      </c>
      <c r="F395" s="43">
        <v>1830483</v>
      </c>
      <c r="G395" s="57">
        <f>Таблица1[[#This Row],[Цены без НДС]]*1.12</f>
        <v>2050140.9600000002</v>
      </c>
    </row>
    <row r="396" spans="1:7" s="41" customFormat="1">
      <c r="A396" s="53" t="s">
        <v>26487</v>
      </c>
      <c r="B396" s="65" t="s">
        <v>1284</v>
      </c>
      <c r="C396" s="66" t="s">
        <v>1286</v>
      </c>
      <c r="D396" s="42" t="s">
        <v>1285</v>
      </c>
      <c r="E396" s="42" t="s">
        <v>13</v>
      </c>
      <c r="F396" s="43">
        <v>1770722</v>
      </c>
      <c r="G396" s="57">
        <f>Таблица1[[#This Row],[Цены без НДС]]*1.12</f>
        <v>1983208.6400000001</v>
      </c>
    </row>
    <row r="397" spans="1:7" s="41" customFormat="1">
      <c r="A397" s="53" t="s">
        <v>26487</v>
      </c>
      <c r="B397" s="65" t="s">
        <v>1287</v>
      </c>
      <c r="C397" s="66" t="s">
        <v>1289</v>
      </c>
      <c r="D397" s="42" t="s">
        <v>1288</v>
      </c>
      <c r="E397" s="42" t="s">
        <v>13</v>
      </c>
      <c r="F397" s="43">
        <v>1830488</v>
      </c>
      <c r="G397" s="57">
        <f>Таблица1[[#This Row],[Цены без НДС]]*1.12</f>
        <v>2050146.5600000003</v>
      </c>
    </row>
    <row r="398" spans="1:7" s="41" customFormat="1">
      <c r="A398" s="53" t="s">
        <v>26487</v>
      </c>
      <c r="B398" s="65" t="s">
        <v>1290</v>
      </c>
      <c r="C398" s="66" t="s">
        <v>1292</v>
      </c>
      <c r="D398" s="42" t="s">
        <v>1291</v>
      </c>
      <c r="E398" s="42" t="s">
        <v>13</v>
      </c>
      <c r="F398" s="43">
        <v>2078384</v>
      </c>
      <c r="G398" s="57">
        <f>Таблица1[[#This Row],[Цены без НДС]]*1.12</f>
        <v>2327790.08</v>
      </c>
    </row>
    <row r="399" spans="1:7" s="41" customFormat="1">
      <c r="A399" s="53" t="s">
        <v>26487</v>
      </c>
      <c r="B399" s="66" t="s">
        <v>1293</v>
      </c>
      <c r="C399" s="66" t="s">
        <v>1295</v>
      </c>
      <c r="D399" s="42" t="s">
        <v>1294</v>
      </c>
      <c r="E399" s="42" t="s">
        <v>13</v>
      </c>
      <c r="F399" s="43">
        <v>1723781</v>
      </c>
      <c r="G399" s="57">
        <f>Таблица1[[#This Row],[Цены без НДС]]*1.12</f>
        <v>1930634.7200000002</v>
      </c>
    </row>
    <row r="400" spans="1:7" s="41" customFormat="1">
      <c r="A400" s="53" t="s">
        <v>26487</v>
      </c>
      <c r="B400" s="66" t="s">
        <v>1296</v>
      </c>
      <c r="C400" s="66" t="s">
        <v>1298</v>
      </c>
      <c r="D400" s="42" t="s">
        <v>1297</v>
      </c>
      <c r="E400" s="42" t="s">
        <v>13</v>
      </c>
      <c r="F400" s="43">
        <v>1736458</v>
      </c>
      <c r="G400" s="57">
        <f>Таблица1[[#This Row],[Цены без НДС]]*1.12</f>
        <v>1944832.9600000002</v>
      </c>
    </row>
    <row r="401" spans="1:7" s="41" customFormat="1">
      <c r="A401" s="53" t="s">
        <v>26487</v>
      </c>
      <c r="B401" s="66" t="s">
        <v>1299</v>
      </c>
      <c r="C401" s="66" t="s">
        <v>1301</v>
      </c>
      <c r="D401" s="42" t="s">
        <v>1300</v>
      </c>
      <c r="E401" s="42" t="s">
        <v>13</v>
      </c>
      <c r="F401" s="43">
        <v>2064942</v>
      </c>
      <c r="G401" s="57">
        <f>Таблица1[[#This Row],[Цены без НДС]]*1.12</f>
        <v>2312735.04</v>
      </c>
    </row>
    <row r="402" spans="1:7" s="41" customFormat="1">
      <c r="A402" s="53" t="s">
        <v>26487</v>
      </c>
      <c r="B402" s="66" t="s">
        <v>1302</v>
      </c>
      <c r="C402" s="66" t="s">
        <v>1304</v>
      </c>
      <c r="D402" s="42" t="s">
        <v>1303</v>
      </c>
      <c r="E402" s="42" t="s">
        <v>13</v>
      </c>
      <c r="F402" s="43">
        <v>2081844</v>
      </c>
      <c r="G402" s="57">
        <f>Таблица1[[#This Row],[Цены без НДС]]*1.12</f>
        <v>2331665.2800000003</v>
      </c>
    </row>
    <row r="403" spans="1:7" s="41" customFormat="1">
      <c r="A403" s="53" t="s">
        <v>26487</v>
      </c>
      <c r="B403" s="65" t="s">
        <v>1305</v>
      </c>
      <c r="C403" s="66" t="s">
        <v>1307</v>
      </c>
      <c r="D403" s="42" t="s">
        <v>1306</v>
      </c>
      <c r="E403" s="42" t="s">
        <v>13</v>
      </c>
      <c r="F403" s="43">
        <v>1294841</v>
      </c>
      <c r="G403" s="57">
        <f>Таблица1[[#This Row],[Цены без НДС]]*1.12</f>
        <v>1450221.9200000002</v>
      </c>
    </row>
    <row r="404" spans="1:7" s="41" customFormat="1">
      <c r="A404" s="53" t="s">
        <v>26487</v>
      </c>
      <c r="B404" s="65" t="s">
        <v>1308</v>
      </c>
      <c r="C404" s="66" t="s">
        <v>1310</v>
      </c>
      <c r="D404" s="42" t="s">
        <v>1309</v>
      </c>
      <c r="E404" s="42" t="s">
        <v>13</v>
      </c>
      <c r="F404" s="43">
        <v>1549376</v>
      </c>
      <c r="G404" s="57">
        <f>Таблица1[[#This Row],[Цены без НДС]]*1.12</f>
        <v>1735301.1200000001</v>
      </c>
    </row>
    <row r="405" spans="1:7" s="41" customFormat="1">
      <c r="A405" s="53" t="s">
        <v>26487</v>
      </c>
      <c r="B405" s="65" t="s">
        <v>1311</v>
      </c>
      <c r="C405" s="66" t="s">
        <v>1313</v>
      </c>
      <c r="D405" s="42" t="s">
        <v>1312</v>
      </c>
      <c r="E405" s="42" t="s">
        <v>13</v>
      </c>
      <c r="F405" s="43">
        <v>1491836</v>
      </c>
      <c r="G405" s="57">
        <f>Таблица1[[#This Row],[Цены без НДС]]*1.12</f>
        <v>1670856.32</v>
      </c>
    </row>
    <row r="406" spans="1:7" s="41" customFormat="1">
      <c r="A406" s="53" t="s">
        <v>26487</v>
      </c>
      <c r="B406" s="65" t="s">
        <v>1314</v>
      </c>
      <c r="C406" s="66" t="s">
        <v>1316</v>
      </c>
      <c r="D406" s="42" t="s">
        <v>1315</v>
      </c>
      <c r="E406" s="42" t="s">
        <v>13</v>
      </c>
      <c r="F406" s="43">
        <v>2620659</v>
      </c>
      <c r="G406" s="57">
        <f>Таблица1[[#This Row],[Цены без НДС]]*1.12</f>
        <v>2935138.08</v>
      </c>
    </row>
    <row r="407" spans="1:7" s="41" customFormat="1">
      <c r="A407" s="53" t="s">
        <v>26487</v>
      </c>
      <c r="B407" s="65" t="s">
        <v>1317</v>
      </c>
      <c r="C407" s="66" t="s">
        <v>1319</v>
      </c>
      <c r="D407" s="42" t="s">
        <v>1318</v>
      </c>
      <c r="E407" s="42" t="s">
        <v>13</v>
      </c>
      <c r="F407" s="43">
        <v>2656069</v>
      </c>
      <c r="G407" s="57">
        <f>Таблица1[[#This Row],[Цены без НДС]]*1.12</f>
        <v>2974797.2800000003</v>
      </c>
    </row>
    <row r="408" spans="1:7" s="41" customFormat="1">
      <c r="A408" s="53" t="s">
        <v>26487</v>
      </c>
      <c r="B408" s="65" t="s">
        <v>1320</v>
      </c>
      <c r="C408" s="66" t="s">
        <v>1322</v>
      </c>
      <c r="D408" s="42" t="s">
        <v>1321</v>
      </c>
      <c r="E408" s="42" t="s">
        <v>13</v>
      </c>
      <c r="F408" s="43">
        <v>2538760</v>
      </c>
      <c r="G408" s="57">
        <f>Таблица1[[#This Row],[Цены без НДС]]*1.12</f>
        <v>2843411.2</v>
      </c>
    </row>
    <row r="409" spans="1:7" s="41" customFormat="1">
      <c r="A409" s="53" t="s">
        <v>26487</v>
      </c>
      <c r="B409" s="65" t="s">
        <v>1323</v>
      </c>
      <c r="C409" s="66" t="s">
        <v>1325</v>
      </c>
      <c r="D409" s="42" t="s">
        <v>1324</v>
      </c>
      <c r="E409" s="42" t="s">
        <v>13</v>
      </c>
      <c r="F409" s="43">
        <v>3145234</v>
      </c>
      <c r="G409" s="57">
        <f>Таблица1[[#This Row],[Цены без НДС]]*1.12</f>
        <v>3522662.0800000005</v>
      </c>
    </row>
    <row r="410" spans="1:7" s="41" customFormat="1">
      <c r="A410" s="53" t="s">
        <v>26487</v>
      </c>
      <c r="B410" s="65" t="s">
        <v>1326</v>
      </c>
      <c r="C410" s="66" t="s">
        <v>1328</v>
      </c>
      <c r="D410" s="42" t="s">
        <v>1327</v>
      </c>
      <c r="E410" s="42" t="s">
        <v>13</v>
      </c>
      <c r="F410" s="43">
        <v>1613568</v>
      </c>
      <c r="G410" s="57">
        <f>Таблица1[[#This Row],[Цены без НДС]]*1.12</f>
        <v>1807196.1600000001</v>
      </c>
    </row>
    <row r="411" spans="1:7" s="41" customFormat="1">
      <c r="A411" s="53" t="s">
        <v>26487</v>
      </c>
      <c r="B411" s="65" t="s">
        <v>1329</v>
      </c>
      <c r="C411" s="66" t="s">
        <v>1331</v>
      </c>
      <c r="D411" s="42" t="s">
        <v>1330</v>
      </c>
      <c r="E411" s="42" t="s">
        <v>13</v>
      </c>
      <c r="F411" s="43">
        <v>1704321</v>
      </c>
      <c r="G411" s="57">
        <f>Таблица1[[#This Row],[Цены без НДС]]*1.12</f>
        <v>1908839.5200000003</v>
      </c>
    </row>
    <row r="412" spans="1:7" s="41" customFormat="1">
      <c r="A412" s="53" t="s">
        <v>26487</v>
      </c>
      <c r="B412" s="65" t="s">
        <v>1332</v>
      </c>
      <c r="C412" s="66" t="s">
        <v>1334</v>
      </c>
      <c r="D412" s="42" t="s">
        <v>1333</v>
      </c>
      <c r="E412" s="42" t="s">
        <v>13</v>
      </c>
      <c r="F412" s="43">
        <v>1679969</v>
      </c>
      <c r="G412" s="57">
        <f>Таблица1[[#This Row],[Цены без НДС]]*1.12</f>
        <v>1881565.2800000003</v>
      </c>
    </row>
    <row r="413" spans="1:7" s="41" customFormat="1">
      <c r="A413" s="53" t="s">
        <v>26487</v>
      </c>
      <c r="B413" s="65" t="s">
        <v>1335</v>
      </c>
      <c r="C413" s="66" t="s">
        <v>1337</v>
      </c>
      <c r="D413" s="42" t="s">
        <v>1336</v>
      </c>
      <c r="E413" s="42" t="s">
        <v>13</v>
      </c>
      <c r="F413" s="43">
        <v>2742390</v>
      </c>
      <c r="G413" s="57">
        <f>Таблица1[[#This Row],[Цены без НДС]]*1.12</f>
        <v>3071476.8000000003</v>
      </c>
    </row>
    <row r="414" spans="1:7" s="41" customFormat="1">
      <c r="A414" s="53" t="s">
        <v>26487</v>
      </c>
      <c r="B414" s="65" t="s">
        <v>1338</v>
      </c>
      <c r="C414" s="66" t="s">
        <v>1340</v>
      </c>
      <c r="D414" s="42" t="s">
        <v>1339</v>
      </c>
      <c r="E414" s="42" t="s">
        <v>13</v>
      </c>
      <c r="F414" s="43">
        <v>2242172</v>
      </c>
      <c r="G414" s="57">
        <f>Таблица1[[#This Row],[Цены без НДС]]*1.12</f>
        <v>2511232.64</v>
      </c>
    </row>
    <row r="415" spans="1:7" s="41" customFormat="1">
      <c r="A415" s="53" t="s">
        <v>26487</v>
      </c>
      <c r="B415" s="65" t="s">
        <v>1341</v>
      </c>
      <c r="C415" s="66" t="s">
        <v>1343</v>
      </c>
      <c r="D415" s="42" t="s">
        <v>1342</v>
      </c>
      <c r="E415" s="42" t="s">
        <v>13</v>
      </c>
      <c r="F415" s="43">
        <v>2726905</v>
      </c>
      <c r="G415" s="57">
        <f>Таблица1[[#This Row],[Цены без НДС]]*1.12</f>
        <v>3054133.6</v>
      </c>
    </row>
    <row r="416" spans="1:7" s="41" customFormat="1">
      <c r="A416" s="53" t="s">
        <v>26487</v>
      </c>
      <c r="B416" s="65" t="s">
        <v>1344</v>
      </c>
      <c r="C416" s="66" t="s">
        <v>1346</v>
      </c>
      <c r="D416" s="42" t="s">
        <v>1345</v>
      </c>
      <c r="E416" s="42" t="s">
        <v>13</v>
      </c>
      <c r="F416" s="43">
        <v>3016852</v>
      </c>
      <c r="G416" s="57">
        <f>Таблица1[[#This Row],[Цены без НДС]]*1.12</f>
        <v>3378874.24</v>
      </c>
    </row>
    <row r="417" spans="1:7" s="41" customFormat="1" ht="24">
      <c r="A417" s="53" t="s">
        <v>26487</v>
      </c>
      <c r="B417" s="66"/>
      <c r="C417" s="66" t="s">
        <v>1347</v>
      </c>
      <c r="D417" s="42" t="s">
        <v>3631</v>
      </c>
      <c r="E417" s="44" t="s">
        <v>1620</v>
      </c>
      <c r="F417" s="43">
        <v>2115229</v>
      </c>
      <c r="G417" s="57">
        <f>Таблица1[[#This Row],[Цены без НДС]]*1.12</f>
        <v>2369056.4800000004</v>
      </c>
    </row>
    <row r="418" spans="1:7" s="41" customFormat="1" ht="24">
      <c r="A418" s="53" t="s">
        <v>26487</v>
      </c>
      <c r="B418" s="66"/>
      <c r="C418" s="66" t="s">
        <v>1349</v>
      </c>
      <c r="D418" s="42" t="s">
        <v>1348</v>
      </c>
      <c r="E418" s="44" t="s">
        <v>1620</v>
      </c>
      <c r="F418" s="43">
        <v>2151488</v>
      </c>
      <c r="G418" s="57">
        <f>Таблица1[[#This Row],[Цены без НДС]]*1.12</f>
        <v>2409666.5600000001</v>
      </c>
    </row>
    <row r="419" spans="1:7" s="41" customFormat="1" ht="24">
      <c r="A419" s="53" t="s">
        <v>26487</v>
      </c>
      <c r="B419" s="66"/>
      <c r="C419" s="66" t="s">
        <v>1351</v>
      </c>
      <c r="D419" s="42" t="s">
        <v>1350</v>
      </c>
      <c r="E419" s="44" t="s">
        <v>1620</v>
      </c>
      <c r="F419" s="43">
        <v>2299546</v>
      </c>
      <c r="G419" s="57">
        <f>Таблица1[[#This Row],[Цены без НДС]]*1.12</f>
        <v>2575491.52</v>
      </c>
    </row>
    <row r="420" spans="1:7" s="41" customFormat="1" ht="24">
      <c r="A420" s="53" t="s">
        <v>26487</v>
      </c>
      <c r="B420" s="66"/>
      <c r="C420" s="66" t="s">
        <v>1352</v>
      </c>
      <c r="D420" s="42" t="s">
        <v>3632</v>
      </c>
      <c r="E420" s="44" t="s">
        <v>1620</v>
      </c>
      <c r="F420" s="43">
        <v>2795089</v>
      </c>
      <c r="G420" s="57">
        <f>Таблица1[[#This Row],[Цены без НДС]]*1.12</f>
        <v>3130499.68</v>
      </c>
    </row>
    <row r="421" spans="1:7" s="41" customFormat="1" ht="24">
      <c r="A421" s="53" t="s">
        <v>26487</v>
      </c>
      <c r="B421" s="66"/>
      <c r="C421" s="66" t="s">
        <v>1354</v>
      </c>
      <c r="D421" s="42" t="s">
        <v>1353</v>
      </c>
      <c r="E421" s="44" t="s">
        <v>1620</v>
      </c>
      <c r="F421" s="43">
        <v>3251350</v>
      </c>
      <c r="G421" s="57">
        <f>Таблица1[[#This Row],[Цены без НДС]]*1.12</f>
        <v>3641512.0000000005</v>
      </c>
    </row>
    <row r="422" spans="1:7" s="41" customFormat="1" ht="24">
      <c r="A422" s="53" t="s">
        <v>26487</v>
      </c>
      <c r="B422" s="66"/>
      <c r="C422" s="66" t="s">
        <v>1355</v>
      </c>
      <c r="D422" s="42" t="s">
        <v>3633</v>
      </c>
      <c r="E422" s="44" t="s">
        <v>1620</v>
      </c>
      <c r="F422" s="43">
        <v>2199833</v>
      </c>
      <c r="G422" s="57">
        <f>Таблица1[[#This Row],[Цены без НДС]]*1.12</f>
        <v>2463812.9600000004</v>
      </c>
    </row>
    <row r="423" spans="1:7" s="41" customFormat="1" ht="24">
      <c r="A423" s="53" t="s">
        <v>26487</v>
      </c>
      <c r="B423" s="66"/>
      <c r="C423" s="66" t="s">
        <v>1357</v>
      </c>
      <c r="D423" s="42" t="s">
        <v>1356</v>
      </c>
      <c r="E423" s="44" t="s">
        <v>1620</v>
      </c>
      <c r="F423" s="43">
        <v>2444583</v>
      </c>
      <c r="G423" s="57">
        <f>Таблица1[[#This Row],[Цены без НДС]]*1.12</f>
        <v>2737932.9600000004</v>
      </c>
    </row>
    <row r="424" spans="1:7" s="41" customFormat="1" ht="24">
      <c r="A424" s="53" t="s">
        <v>26487</v>
      </c>
      <c r="B424" s="66"/>
      <c r="C424" s="66" t="s">
        <v>1359</v>
      </c>
      <c r="D424" s="42" t="s">
        <v>1358</v>
      </c>
      <c r="E424" s="44" t="s">
        <v>1620</v>
      </c>
      <c r="F424" s="43">
        <v>3517251</v>
      </c>
      <c r="G424" s="57">
        <f>Таблица1[[#This Row],[Цены без НДС]]*1.12</f>
        <v>3939321.1200000006</v>
      </c>
    </row>
    <row r="425" spans="1:7" s="41" customFormat="1" ht="24">
      <c r="A425" s="53" t="s">
        <v>26487</v>
      </c>
      <c r="B425" s="66"/>
      <c r="C425" s="66" t="s">
        <v>1360</v>
      </c>
      <c r="D425" s="42" t="s">
        <v>3634</v>
      </c>
      <c r="E425" s="44" t="s">
        <v>1620</v>
      </c>
      <c r="F425" s="43">
        <v>3160702</v>
      </c>
      <c r="G425" s="57">
        <f>Таблица1[[#This Row],[Цены без НДС]]*1.12</f>
        <v>3539986.24</v>
      </c>
    </row>
    <row r="426" spans="1:7" s="41" customFormat="1" ht="24">
      <c r="A426" s="53" t="s">
        <v>26487</v>
      </c>
      <c r="B426" s="66"/>
      <c r="C426" s="66" t="s">
        <v>1362</v>
      </c>
      <c r="D426" s="42" t="s">
        <v>1361</v>
      </c>
      <c r="E426" s="44" t="s">
        <v>1620</v>
      </c>
      <c r="F426" s="43">
        <v>3266458</v>
      </c>
      <c r="G426" s="57">
        <f>Таблица1[[#This Row],[Цены без НДС]]*1.12</f>
        <v>3658432.9600000004</v>
      </c>
    </row>
    <row r="427" spans="1:7" s="41" customFormat="1" ht="24">
      <c r="A427" s="53" t="s">
        <v>26487</v>
      </c>
      <c r="B427" s="66"/>
      <c r="C427" s="66" t="s">
        <v>1364</v>
      </c>
      <c r="D427" s="42" t="s">
        <v>1363</v>
      </c>
      <c r="E427" s="44" t="s">
        <v>1620</v>
      </c>
      <c r="F427" s="43">
        <v>3789195</v>
      </c>
      <c r="G427" s="57">
        <f>Таблица1[[#This Row],[Цены без НДС]]*1.12</f>
        <v>4243898.4000000004</v>
      </c>
    </row>
    <row r="428" spans="1:7" s="41" customFormat="1" ht="24">
      <c r="A428" s="53" t="s">
        <v>26487</v>
      </c>
      <c r="B428" s="66"/>
      <c r="C428" s="66" t="s">
        <v>1366</v>
      </c>
      <c r="D428" s="42" t="s">
        <v>1365</v>
      </c>
      <c r="E428" s="44" t="s">
        <v>1620</v>
      </c>
      <c r="F428" s="43">
        <v>4151787</v>
      </c>
      <c r="G428" s="57">
        <f>Таблица1[[#This Row],[Цены без НДС]]*1.12</f>
        <v>4650001.4400000004</v>
      </c>
    </row>
    <row r="429" spans="1:7" s="41" customFormat="1" ht="24">
      <c r="A429" s="53" t="s">
        <v>26487</v>
      </c>
      <c r="B429" s="66"/>
      <c r="C429" s="66" t="s">
        <v>1368</v>
      </c>
      <c r="D429" s="42" t="s">
        <v>1367</v>
      </c>
      <c r="E429" s="44" t="s">
        <v>1620</v>
      </c>
      <c r="F429" s="43">
        <v>4514379</v>
      </c>
      <c r="G429" s="57">
        <f>Таблица1[[#This Row],[Цены без НДС]]*1.12</f>
        <v>5056104.4800000004</v>
      </c>
    </row>
    <row r="430" spans="1:7" s="41" customFormat="1" ht="24">
      <c r="A430" s="53" t="s">
        <v>26487</v>
      </c>
      <c r="B430" s="66"/>
      <c r="C430" s="66" t="s">
        <v>1369</v>
      </c>
      <c r="D430" s="42" t="s">
        <v>3635</v>
      </c>
      <c r="E430" s="44" t="s">
        <v>1620</v>
      </c>
      <c r="F430" s="43">
        <v>4000707</v>
      </c>
      <c r="G430" s="57">
        <f>Таблица1[[#This Row],[Цены без НДС]]*1.12</f>
        <v>4480791.8400000008</v>
      </c>
    </row>
    <row r="431" spans="1:7" s="41" customFormat="1" ht="24">
      <c r="A431" s="53" t="s">
        <v>26487</v>
      </c>
      <c r="B431" s="66"/>
      <c r="C431" s="66" t="s">
        <v>1371</v>
      </c>
      <c r="D431" s="42" t="s">
        <v>1370</v>
      </c>
      <c r="E431" s="44" t="s">
        <v>1620</v>
      </c>
      <c r="F431" s="43">
        <v>3970491</v>
      </c>
      <c r="G431" s="57">
        <f>Таблица1[[#This Row],[Цены без НДС]]*1.12</f>
        <v>4446949.9200000009</v>
      </c>
    </row>
    <row r="432" spans="1:7" s="41" customFormat="1" ht="24">
      <c r="A432" s="53" t="s">
        <v>26487</v>
      </c>
      <c r="B432" s="66"/>
      <c r="C432" s="66" t="s">
        <v>1373</v>
      </c>
      <c r="D432" s="42" t="s">
        <v>1372</v>
      </c>
      <c r="E432" s="44" t="s">
        <v>1620</v>
      </c>
      <c r="F432" s="43">
        <v>4544595</v>
      </c>
      <c r="G432" s="57">
        <f>Таблица1[[#This Row],[Цены без НДС]]*1.12</f>
        <v>5089946.4000000004</v>
      </c>
    </row>
    <row r="433" spans="1:7" s="41" customFormat="1" ht="24">
      <c r="A433" s="53" t="s">
        <v>26487</v>
      </c>
      <c r="B433" s="66"/>
      <c r="C433" s="66" t="s">
        <v>1375</v>
      </c>
      <c r="D433" s="42" t="s">
        <v>1374</v>
      </c>
      <c r="E433" s="44" t="s">
        <v>1620</v>
      </c>
      <c r="F433" s="43">
        <v>5753235</v>
      </c>
      <c r="G433" s="57">
        <f>Таблица1[[#This Row],[Цены без НДС]]*1.12</f>
        <v>6443623.2000000002</v>
      </c>
    </row>
    <row r="434" spans="1:7" s="41" customFormat="1" ht="24">
      <c r="A434" s="53" t="s">
        <v>26487</v>
      </c>
      <c r="B434" s="66"/>
      <c r="C434" s="66" t="s">
        <v>1377</v>
      </c>
      <c r="D434" s="42" t="s">
        <v>1376</v>
      </c>
      <c r="E434" s="44" t="s">
        <v>1620</v>
      </c>
      <c r="F434" s="43">
        <v>6961875</v>
      </c>
      <c r="G434" s="57">
        <f>Таблица1[[#This Row],[Цены без НДС]]*1.12</f>
        <v>7797300.0000000009</v>
      </c>
    </row>
    <row r="435" spans="1:7" s="41" customFormat="1" ht="24">
      <c r="A435" s="53" t="s">
        <v>26487</v>
      </c>
      <c r="B435" s="66"/>
      <c r="C435" s="66" t="s">
        <v>1379</v>
      </c>
      <c r="D435" s="42" t="s">
        <v>1378</v>
      </c>
      <c r="E435" s="44" t="s">
        <v>1620</v>
      </c>
      <c r="F435" s="43">
        <v>2855738</v>
      </c>
      <c r="G435" s="57">
        <f>Таблица1[[#This Row],[Цены без НДС]]*1.12</f>
        <v>3198426.5600000005</v>
      </c>
    </row>
    <row r="436" spans="1:7" s="41" customFormat="1" ht="24">
      <c r="A436" s="53" t="s">
        <v>26487</v>
      </c>
      <c r="B436" s="66"/>
      <c r="C436" s="66" t="s">
        <v>1381</v>
      </c>
      <c r="D436" s="42" t="s">
        <v>1380</v>
      </c>
      <c r="E436" s="44" t="s">
        <v>1620</v>
      </c>
      <c r="F436" s="43">
        <v>3484230</v>
      </c>
      <c r="G436" s="57">
        <f>Таблица1[[#This Row],[Цены без НДС]]*1.12</f>
        <v>3902337.6000000006</v>
      </c>
    </row>
    <row r="437" spans="1:7" s="41" customFormat="1" ht="24">
      <c r="A437" s="53" t="s">
        <v>26487</v>
      </c>
      <c r="B437" s="66"/>
      <c r="C437" s="66" t="s">
        <v>1383</v>
      </c>
      <c r="D437" s="42" t="s">
        <v>1382</v>
      </c>
      <c r="E437" s="44" t="s">
        <v>1620</v>
      </c>
      <c r="F437" s="43">
        <v>3686678</v>
      </c>
      <c r="G437" s="57">
        <f>Таблица1[[#This Row],[Цены без НДС]]*1.12</f>
        <v>4129079.3600000003</v>
      </c>
    </row>
    <row r="438" spans="1:7" s="41" customFormat="1" ht="24">
      <c r="A438" s="53" t="s">
        <v>26487</v>
      </c>
      <c r="B438" s="66"/>
      <c r="C438" s="66" t="s">
        <v>1385</v>
      </c>
      <c r="D438" s="42" t="s">
        <v>1384</v>
      </c>
      <c r="E438" s="44" t="s">
        <v>1620</v>
      </c>
      <c r="F438" s="43">
        <v>4179198</v>
      </c>
      <c r="G438" s="57">
        <f>Таблица1[[#This Row],[Цены без НДС]]*1.12</f>
        <v>4680701.7600000007</v>
      </c>
    </row>
    <row r="439" spans="1:7" s="41" customFormat="1" ht="24">
      <c r="A439" s="53" t="s">
        <v>26487</v>
      </c>
      <c r="B439" s="66"/>
      <c r="C439" s="66" t="s">
        <v>1387</v>
      </c>
      <c r="D439" s="42" t="s">
        <v>1386</v>
      </c>
      <c r="E439" s="44" t="s">
        <v>1620</v>
      </c>
      <c r="F439" s="43">
        <v>4934598</v>
      </c>
      <c r="G439" s="57">
        <f>Таблица1[[#This Row],[Цены без НДС]]*1.12</f>
        <v>5526749.7600000007</v>
      </c>
    </row>
    <row r="440" spans="1:7" s="41" customFormat="1" ht="24">
      <c r="A440" s="53" t="s">
        <v>26487</v>
      </c>
      <c r="B440" s="66"/>
      <c r="C440" s="66" t="s">
        <v>1389</v>
      </c>
      <c r="D440" s="42" t="s">
        <v>1388</v>
      </c>
      <c r="E440" s="44" t="s">
        <v>1620</v>
      </c>
      <c r="F440" s="43">
        <v>2988688</v>
      </c>
      <c r="G440" s="57">
        <f>Таблица1[[#This Row],[Цены без НДС]]*1.12</f>
        <v>3347330.5600000005</v>
      </c>
    </row>
    <row r="441" spans="1:7" s="41" customFormat="1" ht="24">
      <c r="A441" s="53" t="s">
        <v>26487</v>
      </c>
      <c r="B441" s="66"/>
      <c r="C441" s="66" t="s">
        <v>1391</v>
      </c>
      <c r="D441" s="42" t="s">
        <v>1390</v>
      </c>
      <c r="E441" s="44" t="s">
        <v>1620</v>
      </c>
      <c r="F441" s="43">
        <v>3725958</v>
      </c>
      <c r="G441" s="57">
        <f>Таблица1[[#This Row],[Цены без НДС]]*1.12</f>
        <v>4173072.9600000004</v>
      </c>
    </row>
    <row r="442" spans="1:7" s="41" customFormat="1" ht="24">
      <c r="A442" s="53" t="s">
        <v>26487</v>
      </c>
      <c r="B442" s="66"/>
      <c r="C442" s="66" t="s">
        <v>1393</v>
      </c>
      <c r="D442" s="42" t="s">
        <v>1392</v>
      </c>
      <c r="E442" s="44" t="s">
        <v>1620</v>
      </c>
      <c r="F442" s="43">
        <v>3441928</v>
      </c>
      <c r="G442" s="57">
        <f>Таблица1[[#This Row],[Цены без НДС]]*1.12</f>
        <v>3854959.3600000003</v>
      </c>
    </row>
    <row r="443" spans="1:7" s="41" customFormat="1" ht="24">
      <c r="A443" s="53" t="s">
        <v>26487</v>
      </c>
      <c r="B443" s="66"/>
      <c r="C443" s="66" t="s">
        <v>1395</v>
      </c>
      <c r="D443" s="42" t="s">
        <v>1394</v>
      </c>
      <c r="E443" s="44" t="s">
        <v>1620</v>
      </c>
      <c r="F443" s="43">
        <v>4148982</v>
      </c>
      <c r="G443" s="57">
        <f>Таблица1[[#This Row],[Цены без НДС]]*1.12</f>
        <v>4646859.8400000008</v>
      </c>
    </row>
    <row r="444" spans="1:7" s="41" customFormat="1" ht="24">
      <c r="A444" s="53" t="s">
        <v>26487</v>
      </c>
      <c r="B444" s="66"/>
      <c r="C444" s="66" t="s">
        <v>1397</v>
      </c>
      <c r="D444" s="42" t="s">
        <v>1396</v>
      </c>
      <c r="E444" s="44" t="s">
        <v>1620</v>
      </c>
      <c r="F444" s="43">
        <v>5055462</v>
      </c>
      <c r="G444" s="57">
        <f>Таблица1[[#This Row],[Цены без НДС]]*1.12</f>
        <v>5662117.4400000004</v>
      </c>
    </row>
    <row r="445" spans="1:7" s="41" customFormat="1" ht="24">
      <c r="A445" s="53" t="s">
        <v>26487</v>
      </c>
      <c r="B445" s="66"/>
      <c r="C445" s="66" t="s">
        <v>1399</v>
      </c>
      <c r="D445" s="42" t="s">
        <v>1398</v>
      </c>
      <c r="E445" s="44" t="s">
        <v>1620</v>
      </c>
      <c r="F445" s="43">
        <v>5961942</v>
      </c>
      <c r="G445" s="57">
        <f>Таблица1[[#This Row],[Цены без НДС]]*1.12</f>
        <v>6677375.040000001</v>
      </c>
    </row>
    <row r="446" spans="1:7" s="41" customFormat="1" ht="24">
      <c r="A446" s="53" t="s">
        <v>26487</v>
      </c>
      <c r="B446" s="66"/>
      <c r="C446" s="66" t="s">
        <v>1401</v>
      </c>
      <c r="D446" s="42" t="s">
        <v>1400</v>
      </c>
      <c r="E446" s="44" t="s">
        <v>1620</v>
      </c>
      <c r="F446" s="43">
        <v>7140366</v>
      </c>
      <c r="G446" s="57">
        <f>Таблица1[[#This Row],[Цены без НДС]]*1.12</f>
        <v>7997209.9200000009</v>
      </c>
    </row>
    <row r="447" spans="1:7" s="41" customFormat="1" ht="24">
      <c r="A447" s="53" t="s">
        <v>26487</v>
      </c>
      <c r="B447" s="66"/>
      <c r="C447" s="66" t="s">
        <v>1403</v>
      </c>
      <c r="D447" s="42" t="s">
        <v>1402</v>
      </c>
      <c r="E447" s="44" t="s">
        <v>1620</v>
      </c>
      <c r="F447" s="43">
        <v>9678510</v>
      </c>
      <c r="G447" s="57">
        <f>Таблица1[[#This Row],[Цены без НДС]]*1.12</f>
        <v>10839931.200000001</v>
      </c>
    </row>
    <row r="448" spans="1:7" s="41" customFormat="1" ht="24">
      <c r="A448" s="53" t="s">
        <v>26487</v>
      </c>
      <c r="B448" s="66"/>
      <c r="C448" s="66" t="s">
        <v>1405</v>
      </c>
      <c r="D448" s="42" t="s">
        <v>1404</v>
      </c>
      <c r="E448" s="44" t="s">
        <v>1620</v>
      </c>
      <c r="F448" s="43">
        <v>3644375</v>
      </c>
      <c r="G448" s="57">
        <f>Таблица1[[#This Row],[Цены без НДС]]*1.12</f>
        <v>4081700.0000000005</v>
      </c>
    </row>
    <row r="449" spans="1:7" s="41" customFormat="1" ht="24">
      <c r="A449" s="53" t="s">
        <v>26487</v>
      </c>
      <c r="B449" s="66"/>
      <c r="C449" s="66" t="s">
        <v>1407</v>
      </c>
      <c r="D449" s="42" t="s">
        <v>1406</v>
      </c>
      <c r="E449" s="44" t="s">
        <v>1620</v>
      </c>
      <c r="F449" s="43">
        <v>4148982</v>
      </c>
      <c r="G449" s="57">
        <f>Таблица1[[#This Row],[Цены без НДС]]*1.12</f>
        <v>4646859.8400000008</v>
      </c>
    </row>
    <row r="450" spans="1:7" s="41" customFormat="1" ht="24">
      <c r="A450" s="53" t="s">
        <v>26487</v>
      </c>
      <c r="B450" s="66"/>
      <c r="C450" s="66" t="s">
        <v>1409</v>
      </c>
      <c r="D450" s="42" t="s">
        <v>1408</v>
      </c>
      <c r="E450" s="44" t="s">
        <v>1620</v>
      </c>
      <c r="F450" s="43">
        <v>4451142</v>
      </c>
      <c r="G450" s="57">
        <f>Таблица1[[#This Row],[Цены без НДС]]*1.12</f>
        <v>4985279.04</v>
      </c>
    </row>
    <row r="451" spans="1:7" s="41" customFormat="1" ht="24">
      <c r="A451" s="53" t="s">
        <v>26487</v>
      </c>
      <c r="B451" s="66"/>
      <c r="C451" s="66" t="s">
        <v>1411</v>
      </c>
      <c r="D451" s="42" t="s">
        <v>1410</v>
      </c>
      <c r="E451" s="44" t="s">
        <v>1620</v>
      </c>
      <c r="F451" s="43">
        <v>4843950</v>
      </c>
      <c r="G451" s="57">
        <f>Таблица1[[#This Row],[Цены без НДС]]*1.12</f>
        <v>5425224.0000000009</v>
      </c>
    </row>
    <row r="452" spans="1:7" s="41" customFormat="1" ht="24">
      <c r="A452" s="53" t="s">
        <v>26487</v>
      </c>
      <c r="B452" s="66"/>
      <c r="C452" s="66" t="s">
        <v>1413</v>
      </c>
      <c r="D452" s="42" t="s">
        <v>1412</v>
      </c>
      <c r="E452" s="44" t="s">
        <v>1620</v>
      </c>
      <c r="F452" s="43">
        <v>6143238</v>
      </c>
      <c r="G452" s="57">
        <f>Таблица1[[#This Row],[Цены без НДС]]*1.12</f>
        <v>6880426.5600000005</v>
      </c>
    </row>
    <row r="453" spans="1:7" s="41" customFormat="1" ht="24">
      <c r="A453" s="53" t="s">
        <v>26487</v>
      </c>
      <c r="B453" s="66"/>
      <c r="C453" s="66" t="s">
        <v>1415</v>
      </c>
      <c r="D453" s="42" t="s">
        <v>1414</v>
      </c>
      <c r="E453" s="44" t="s">
        <v>1620</v>
      </c>
      <c r="F453" s="43">
        <v>6626694</v>
      </c>
      <c r="G453" s="57">
        <f>Таблица1[[#This Row],[Цены без НДС]]*1.12</f>
        <v>7421897.2800000003</v>
      </c>
    </row>
    <row r="454" spans="1:7" s="41" customFormat="1" ht="24">
      <c r="A454" s="53" t="s">
        <v>26487</v>
      </c>
      <c r="B454" s="66"/>
      <c r="C454" s="66" t="s">
        <v>1417</v>
      </c>
      <c r="D454" s="42" t="s">
        <v>1416</v>
      </c>
      <c r="E454" s="44" t="s">
        <v>1620</v>
      </c>
      <c r="F454" s="43">
        <v>9013758</v>
      </c>
      <c r="G454" s="57">
        <f>Таблица1[[#This Row],[Цены без НДС]]*1.12</f>
        <v>10095408.960000001</v>
      </c>
    </row>
    <row r="455" spans="1:7" s="41" customFormat="1" ht="24">
      <c r="A455" s="53" t="s">
        <v>26487</v>
      </c>
      <c r="B455" s="66"/>
      <c r="C455" s="66" t="s">
        <v>1419</v>
      </c>
      <c r="D455" s="42" t="s">
        <v>1418</v>
      </c>
      <c r="E455" s="44" t="s">
        <v>1620</v>
      </c>
      <c r="F455" s="43">
        <v>12277086</v>
      </c>
      <c r="G455" s="57">
        <f>Таблица1[[#This Row],[Цены без НДС]]*1.12</f>
        <v>13750336.320000002</v>
      </c>
    </row>
    <row r="456" spans="1:7" s="41" customFormat="1" ht="24">
      <c r="A456" s="53" t="s">
        <v>26487</v>
      </c>
      <c r="B456" s="66"/>
      <c r="C456" s="66" t="s">
        <v>1420</v>
      </c>
      <c r="D456" s="42" t="s">
        <v>3636</v>
      </c>
      <c r="E456" s="44" t="s">
        <v>1620</v>
      </c>
      <c r="F456" s="43">
        <v>7744686</v>
      </c>
      <c r="G456" s="57">
        <f>Таблица1[[#This Row],[Цены без НДС]]*1.12</f>
        <v>8674048.3200000003</v>
      </c>
    </row>
    <row r="457" spans="1:7" s="41" customFormat="1" ht="24">
      <c r="A457" s="53" t="s">
        <v>26487</v>
      </c>
      <c r="B457" s="66"/>
      <c r="C457" s="66" t="s">
        <v>1421</v>
      </c>
      <c r="D457" s="42" t="s">
        <v>3637</v>
      </c>
      <c r="E457" s="44" t="s">
        <v>1620</v>
      </c>
      <c r="F457" s="43">
        <v>11068446</v>
      </c>
      <c r="G457" s="57">
        <f>Таблица1[[#This Row],[Цены без НДС]]*1.12</f>
        <v>12396659.520000001</v>
      </c>
    </row>
    <row r="458" spans="1:7" s="41" customFormat="1" ht="24">
      <c r="A458" s="53" t="s">
        <v>26487</v>
      </c>
      <c r="B458" s="66"/>
      <c r="C458" s="66" t="s">
        <v>1422</v>
      </c>
      <c r="D458" s="42" t="s">
        <v>3638</v>
      </c>
      <c r="E458" s="44" t="s">
        <v>1620</v>
      </c>
      <c r="F458" s="43">
        <v>12851190</v>
      </c>
      <c r="G458" s="57">
        <f>Таблица1[[#This Row],[Цены без НДС]]*1.12</f>
        <v>14393332.800000001</v>
      </c>
    </row>
    <row r="459" spans="1:7" s="41" customFormat="1" ht="24">
      <c r="A459" s="53" t="s">
        <v>26487</v>
      </c>
      <c r="B459" s="66"/>
      <c r="C459" s="66" t="s">
        <v>1423</v>
      </c>
      <c r="D459" s="42" t="s">
        <v>3639</v>
      </c>
      <c r="E459" s="44" t="s">
        <v>1620</v>
      </c>
      <c r="F459" s="43">
        <v>17867046</v>
      </c>
      <c r="G459" s="57">
        <f>Таблица1[[#This Row],[Цены без НДС]]*1.12</f>
        <v>20011091.520000003</v>
      </c>
    </row>
    <row r="460" spans="1:7" s="41" customFormat="1" ht="24">
      <c r="A460" s="53" t="s">
        <v>26487</v>
      </c>
      <c r="B460" s="66"/>
      <c r="C460" s="66" t="s">
        <v>1425</v>
      </c>
      <c r="D460" s="42" t="s">
        <v>1424</v>
      </c>
      <c r="E460" s="44" t="s">
        <v>1620</v>
      </c>
      <c r="F460" s="43">
        <v>14785503</v>
      </c>
      <c r="G460" s="57">
        <f>Таблица1[[#This Row],[Цены без НДС]]*1.12</f>
        <v>16559763.360000001</v>
      </c>
    </row>
    <row r="461" spans="1:7" s="41" customFormat="1" ht="24">
      <c r="A461" s="53" t="s">
        <v>26487</v>
      </c>
      <c r="B461" s="66"/>
      <c r="C461" s="66" t="s">
        <v>1427</v>
      </c>
      <c r="D461" s="42" t="s">
        <v>1426</v>
      </c>
      <c r="E461" s="44" t="s">
        <v>1620</v>
      </c>
      <c r="F461" s="43">
        <v>19197039</v>
      </c>
      <c r="G461" s="57">
        <f>Таблица1[[#This Row],[Цены без НДС]]*1.12</f>
        <v>21500683.680000003</v>
      </c>
    </row>
    <row r="462" spans="1:7" s="41" customFormat="1" ht="24">
      <c r="A462" s="53" t="s">
        <v>26487</v>
      </c>
      <c r="B462" s="66"/>
      <c r="C462" s="66" t="s">
        <v>1429</v>
      </c>
      <c r="D462" s="42" t="s">
        <v>1428</v>
      </c>
      <c r="E462" s="44" t="s">
        <v>1620</v>
      </c>
      <c r="F462" s="43">
        <v>23759655</v>
      </c>
      <c r="G462" s="57">
        <f>Таблица1[[#This Row],[Цены без НДС]]*1.12</f>
        <v>26610813.600000001</v>
      </c>
    </row>
    <row r="463" spans="1:7" s="41" customFormat="1" ht="24">
      <c r="A463" s="53" t="s">
        <v>26487</v>
      </c>
      <c r="B463" s="66"/>
      <c r="C463" s="66" t="s">
        <v>1431</v>
      </c>
      <c r="D463" s="42" t="s">
        <v>1430</v>
      </c>
      <c r="E463" s="44" t="s">
        <v>1620</v>
      </c>
      <c r="F463" s="43">
        <v>15722199</v>
      </c>
      <c r="G463" s="57">
        <f>Таблица1[[#This Row],[Цены без НДС]]*1.12</f>
        <v>17608862.880000003</v>
      </c>
    </row>
    <row r="464" spans="1:7" s="41" customFormat="1" ht="24">
      <c r="A464" s="53" t="s">
        <v>26487</v>
      </c>
      <c r="B464" s="66"/>
      <c r="C464" s="66" t="s">
        <v>1433</v>
      </c>
      <c r="D464" s="42" t="s">
        <v>1432</v>
      </c>
      <c r="E464" s="44" t="s">
        <v>1620</v>
      </c>
      <c r="F464" s="43">
        <v>20405679</v>
      </c>
      <c r="G464" s="57">
        <f>Таблица1[[#This Row],[Цены без НДС]]*1.12</f>
        <v>22854360.48</v>
      </c>
    </row>
    <row r="465" spans="1:7" s="41" customFormat="1" ht="24">
      <c r="A465" s="53" t="s">
        <v>26487</v>
      </c>
      <c r="B465" s="66"/>
      <c r="C465" s="66" t="s">
        <v>1435</v>
      </c>
      <c r="D465" s="42" t="s">
        <v>1434</v>
      </c>
      <c r="E465" s="44" t="s">
        <v>1620</v>
      </c>
      <c r="F465" s="43">
        <v>27627303</v>
      </c>
      <c r="G465" s="57">
        <f>Таблица1[[#This Row],[Цены без НДС]]*1.12</f>
        <v>30942579.360000003</v>
      </c>
    </row>
    <row r="466" spans="1:7" s="41" customFormat="1" ht="24">
      <c r="A466" s="53" t="s">
        <v>26487</v>
      </c>
      <c r="B466" s="66"/>
      <c r="C466" s="66" t="s">
        <v>1437</v>
      </c>
      <c r="D466" s="42" t="s">
        <v>1436</v>
      </c>
      <c r="E466" s="44" t="s">
        <v>1620</v>
      </c>
      <c r="F466" s="43">
        <v>2338827</v>
      </c>
      <c r="G466" s="57">
        <f>Таблица1[[#This Row],[Цены без НДС]]*1.12</f>
        <v>2619486.2400000002</v>
      </c>
    </row>
    <row r="467" spans="1:7" s="41" customFormat="1" ht="24">
      <c r="A467" s="53" t="s">
        <v>26487</v>
      </c>
      <c r="B467" s="66"/>
      <c r="C467" s="66" t="s">
        <v>1439</v>
      </c>
      <c r="D467" s="42" t="s">
        <v>1438</v>
      </c>
      <c r="E467" s="44" t="s">
        <v>1620</v>
      </c>
      <c r="F467" s="43">
        <v>2375086</v>
      </c>
      <c r="G467" s="57">
        <f>Таблица1[[#This Row],[Цены без НДС]]*1.12</f>
        <v>2660096.3200000003</v>
      </c>
    </row>
    <row r="468" spans="1:7" s="41" customFormat="1" ht="24">
      <c r="A468" s="53" t="s">
        <v>26487</v>
      </c>
      <c r="B468" s="66"/>
      <c r="C468" s="66" t="s">
        <v>1441</v>
      </c>
      <c r="D468" s="42" t="s">
        <v>1440</v>
      </c>
      <c r="E468" s="44" t="s">
        <v>1620</v>
      </c>
      <c r="F468" s="43">
        <v>2523145</v>
      </c>
      <c r="G468" s="57">
        <f>Таблица1[[#This Row],[Цены без НДС]]*1.12</f>
        <v>2825922.4000000004</v>
      </c>
    </row>
    <row r="469" spans="1:7" s="41" customFormat="1" ht="24">
      <c r="A469" s="53" t="s">
        <v>26487</v>
      </c>
      <c r="B469" s="66"/>
      <c r="C469" s="66" t="s">
        <v>1442</v>
      </c>
      <c r="D469" s="42" t="s">
        <v>3640</v>
      </c>
      <c r="E469" s="44" t="s">
        <v>1620</v>
      </c>
      <c r="F469" s="43">
        <v>3018687</v>
      </c>
      <c r="G469" s="57">
        <f>Таблица1[[#This Row],[Цены без НДС]]*1.12</f>
        <v>3380929.4400000004</v>
      </c>
    </row>
    <row r="470" spans="1:7" s="41" customFormat="1" ht="24">
      <c r="A470" s="53" t="s">
        <v>26487</v>
      </c>
      <c r="B470" s="66"/>
      <c r="C470" s="66" t="s">
        <v>1444</v>
      </c>
      <c r="D470" s="42" t="s">
        <v>1443</v>
      </c>
      <c r="E470" s="44" t="s">
        <v>1620</v>
      </c>
      <c r="F470" s="43">
        <v>3474949</v>
      </c>
      <c r="G470" s="57">
        <f>Таблица1[[#This Row],[Цены без НДС]]*1.12</f>
        <v>3891942.8800000004</v>
      </c>
    </row>
    <row r="471" spans="1:7" s="41" customFormat="1" ht="24">
      <c r="A471" s="53" t="s">
        <v>26487</v>
      </c>
      <c r="B471" s="66"/>
      <c r="C471" s="66" t="s">
        <v>1445</v>
      </c>
      <c r="D471" s="42" t="s">
        <v>3641</v>
      </c>
      <c r="E471" s="44" t="s">
        <v>1620</v>
      </c>
      <c r="F471" s="43">
        <v>2423432</v>
      </c>
      <c r="G471" s="57">
        <f>Таблица1[[#This Row],[Цены без НДС]]*1.12</f>
        <v>2714243.8400000003</v>
      </c>
    </row>
    <row r="472" spans="1:7" s="41" customFormat="1" ht="24">
      <c r="A472" s="53" t="s">
        <v>26487</v>
      </c>
      <c r="B472" s="66"/>
      <c r="C472" s="66" t="s">
        <v>1447</v>
      </c>
      <c r="D472" s="42" t="s">
        <v>1446</v>
      </c>
      <c r="E472" s="44" t="s">
        <v>1620</v>
      </c>
      <c r="F472" s="43">
        <v>2668181</v>
      </c>
      <c r="G472" s="57">
        <f>Таблица1[[#This Row],[Цены без НДС]]*1.12</f>
        <v>2988362.72</v>
      </c>
    </row>
    <row r="473" spans="1:7" s="41" customFormat="1" ht="24">
      <c r="A473" s="53" t="s">
        <v>26487</v>
      </c>
      <c r="B473" s="66"/>
      <c r="C473" s="66" t="s">
        <v>1449</v>
      </c>
      <c r="D473" s="42" t="s">
        <v>1448</v>
      </c>
      <c r="E473" s="44" t="s">
        <v>1620</v>
      </c>
      <c r="F473" s="43">
        <v>3740849</v>
      </c>
      <c r="G473" s="57">
        <f>Таблица1[[#This Row],[Цены без НДС]]*1.12</f>
        <v>4189750.8800000004</v>
      </c>
    </row>
    <row r="474" spans="1:7" s="41" customFormat="1" ht="24">
      <c r="A474" s="53" t="s">
        <v>26487</v>
      </c>
      <c r="B474" s="66"/>
      <c r="C474" s="66" t="s">
        <v>1450</v>
      </c>
      <c r="D474" s="42" t="s">
        <v>3642</v>
      </c>
      <c r="E474" s="44" t="s">
        <v>1620</v>
      </c>
      <c r="F474" s="43">
        <v>3384301</v>
      </c>
      <c r="G474" s="57">
        <f>Таблица1[[#This Row],[Цены без НДС]]*1.12</f>
        <v>3790417.1200000006</v>
      </c>
    </row>
    <row r="475" spans="1:7" s="41" customFormat="1" ht="24">
      <c r="A475" s="53" t="s">
        <v>26487</v>
      </c>
      <c r="B475" s="66"/>
      <c r="C475" s="66" t="s">
        <v>1452</v>
      </c>
      <c r="D475" s="42" t="s">
        <v>1451</v>
      </c>
      <c r="E475" s="44" t="s">
        <v>1620</v>
      </c>
      <c r="F475" s="43">
        <v>3490057</v>
      </c>
      <c r="G475" s="57">
        <f>Таблица1[[#This Row],[Цены без НДС]]*1.12</f>
        <v>3908863.8400000003</v>
      </c>
    </row>
    <row r="476" spans="1:7" s="41" customFormat="1" ht="24">
      <c r="A476" s="53" t="s">
        <v>26487</v>
      </c>
      <c r="B476" s="66"/>
      <c r="C476" s="66" t="s">
        <v>1454</v>
      </c>
      <c r="D476" s="42" t="s">
        <v>1453</v>
      </c>
      <c r="E476" s="44" t="s">
        <v>1620</v>
      </c>
      <c r="F476" s="43">
        <v>4012793</v>
      </c>
      <c r="G476" s="57">
        <f>Таблица1[[#This Row],[Цены без НДС]]*1.12</f>
        <v>4494328.16</v>
      </c>
    </row>
    <row r="477" spans="1:7" s="41" customFormat="1" ht="24">
      <c r="A477" s="53" t="s">
        <v>26487</v>
      </c>
      <c r="B477" s="66"/>
      <c r="C477" s="66" t="s">
        <v>1456</v>
      </c>
      <c r="D477" s="42" t="s">
        <v>1455</v>
      </c>
      <c r="E477" s="44" t="s">
        <v>1620</v>
      </c>
      <c r="F477" s="43">
        <v>4375385</v>
      </c>
      <c r="G477" s="57">
        <f>Таблица1[[#This Row],[Цены без НДС]]*1.12</f>
        <v>4900431.2</v>
      </c>
    </row>
    <row r="478" spans="1:7" s="41" customFormat="1" ht="24">
      <c r="A478" s="53" t="s">
        <v>26487</v>
      </c>
      <c r="B478" s="66"/>
      <c r="C478" s="66" t="s">
        <v>1458</v>
      </c>
      <c r="D478" s="42" t="s">
        <v>1457</v>
      </c>
      <c r="E478" s="44" t="s">
        <v>1620</v>
      </c>
      <c r="F478" s="43">
        <v>4737977</v>
      </c>
      <c r="G478" s="57">
        <f>Таблица1[[#This Row],[Цены без НДС]]*1.12</f>
        <v>5306534.24</v>
      </c>
    </row>
    <row r="479" spans="1:7" s="41" customFormat="1" ht="24">
      <c r="A479" s="53" t="s">
        <v>26487</v>
      </c>
      <c r="B479" s="66"/>
      <c r="C479" s="66" t="s">
        <v>1459</v>
      </c>
      <c r="D479" s="42" t="s">
        <v>3643</v>
      </c>
      <c r="E479" s="44" t="s">
        <v>1620</v>
      </c>
      <c r="F479" s="43">
        <v>4224305</v>
      </c>
      <c r="G479" s="57">
        <f>Таблица1[[#This Row],[Цены без НДС]]*1.12</f>
        <v>4731221.6000000006</v>
      </c>
    </row>
    <row r="480" spans="1:7" s="41" customFormat="1" ht="24">
      <c r="A480" s="53" t="s">
        <v>26487</v>
      </c>
      <c r="B480" s="66"/>
      <c r="C480" s="66" t="s">
        <v>1461</v>
      </c>
      <c r="D480" s="42" t="s">
        <v>1460</v>
      </c>
      <c r="E480" s="44" t="s">
        <v>1620</v>
      </c>
      <c r="F480" s="43">
        <v>4194089</v>
      </c>
      <c r="G480" s="57">
        <f>Таблица1[[#This Row],[Цены без НДС]]*1.12</f>
        <v>4697379.6800000006</v>
      </c>
    </row>
    <row r="481" spans="1:7" s="41" customFormat="1" ht="24">
      <c r="A481" s="53" t="s">
        <v>26487</v>
      </c>
      <c r="B481" s="66"/>
      <c r="C481" s="66" t="s">
        <v>1463</v>
      </c>
      <c r="D481" s="42" t="s">
        <v>1462</v>
      </c>
      <c r="E481" s="44" t="s">
        <v>1620</v>
      </c>
      <c r="F481" s="43">
        <v>4768193</v>
      </c>
      <c r="G481" s="57">
        <f>Таблица1[[#This Row],[Цены без НДС]]*1.12</f>
        <v>5340376.16</v>
      </c>
    </row>
    <row r="482" spans="1:7" s="41" customFormat="1" ht="24">
      <c r="A482" s="53" t="s">
        <v>26487</v>
      </c>
      <c r="B482" s="66"/>
      <c r="C482" s="66" t="s">
        <v>1465</v>
      </c>
      <c r="D482" s="42" t="s">
        <v>1464</v>
      </c>
      <c r="E482" s="44" t="s">
        <v>1620</v>
      </c>
      <c r="F482" s="43">
        <v>5976833</v>
      </c>
      <c r="G482" s="57">
        <f>Таблица1[[#This Row],[Цены без НДС]]*1.12</f>
        <v>6694052.9600000009</v>
      </c>
    </row>
    <row r="483" spans="1:7" s="41" customFormat="1" ht="24">
      <c r="A483" s="53" t="s">
        <v>26487</v>
      </c>
      <c r="B483" s="66"/>
      <c r="C483" s="66" t="s">
        <v>1467</v>
      </c>
      <c r="D483" s="42" t="s">
        <v>1466</v>
      </c>
      <c r="E483" s="44" t="s">
        <v>1620</v>
      </c>
      <c r="F483" s="43">
        <v>7185473</v>
      </c>
      <c r="G483" s="57">
        <f>Таблица1[[#This Row],[Цены без НДС]]*1.12</f>
        <v>8047729.7600000007</v>
      </c>
    </row>
    <row r="484" spans="1:7" s="41" customFormat="1" ht="24">
      <c r="A484" s="53" t="s">
        <v>26487</v>
      </c>
      <c r="B484" s="66"/>
      <c r="C484" s="66" t="s">
        <v>1469</v>
      </c>
      <c r="D484" s="42" t="s">
        <v>1468</v>
      </c>
      <c r="E484" s="44" t="s">
        <v>1620</v>
      </c>
      <c r="F484" s="43">
        <v>3064228</v>
      </c>
      <c r="G484" s="57">
        <f>Таблица1[[#This Row],[Цены без НДС]]*1.12</f>
        <v>3431935.3600000003</v>
      </c>
    </row>
    <row r="485" spans="1:7" s="41" customFormat="1" ht="24">
      <c r="A485" s="53" t="s">
        <v>26487</v>
      </c>
      <c r="B485" s="66"/>
      <c r="C485" s="66" t="s">
        <v>1471</v>
      </c>
      <c r="D485" s="42" t="s">
        <v>1470</v>
      </c>
      <c r="E485" s="44" t="s">
        <v>1620</v>
      </c>
      <c r="F485" s="43">
        <v>3692721</v>
      </c>
      <c r="G485" s="57">
        <f>Таблица1[[#This Row],[Цены без НДС]]*1.12</f>
        <v>4135847.5200000005</v>
      </c>
    </row>
    <row r="486" spans="1:7" s="41" customFormat="1" ht="24">
      <c r="A486" s="53" t="s">
        <v>26487</v>
      </c>
      <c r="B486" s="66"/>
      <c r="C486" s="66" t="s">
        <v>1473</v>
      </c>
      <c r="D486" s="42" t="s">
        <v>1472</v>
      </c>
      <c r="E486" s="44" t="s">
        <v>1620</v>
      </c>
      <c r="F486" s="43">
        <v>3895168</v>
      </c>
      <c r="G486" s="57">
        <f>Таблица1[[#This Row],[Цены без НДС]]*1.12</f>
        <v>4362588.1600000001</v>
      </c>
    </row>
    <row r="487" spans="1:7" s="41" customFormat="1" ht="24">
      <c r="A487" s="53" t="s">
        <v>26487</v>
      </c>
      <c r="B487" s="66"/>
      <c r="C487" s="66" t="s">
        <v>1475</v>
      </c>
      <c r="D487" s="42" t="s">
        <v>1474</v>
      </c>
      <c r="E487" s="44" t="s">
        <v>1620</v>
      </c>
      <c r="F487" s="43">
        <v>4387689</v>
      </c>
      <c r="G487" s="57">
        <f>Таблица1[[#This Row],[Цены без НДС]]*1.12</f>
        <v>4914211.6800000006</v>
      </c>
    </row>
    <row r="488" spans="1:7" s="41" customFormat="1" ht="24">
      <c r="A488" s="53" t="s">
        <v>26487</v>
      </c>
      <c r="B488" s="66"/>
      <c r="C488" s="66" t="s">
        <v>1477</v>
      </c>
      <c r="D488" s="42" t="s">
        <v>1476</v>
      </c>
      <c r="E488" s="44" t="s">
        <v>1620</v>
      </c>
      <c r="F488" s="43">
        <v>5143089</v>
      </c>
      <c r="G488" s="57">
        <f>Таблица1[[#This Row],[Цены без НДС]]*1.12</f>
        <v>5760259.6800000006</v>
      </c>
    </row>
    <row r="489" spans="1:7" s="41" customFormat="1" ht="24">
      <c r="A489" s="53" t="s">
        <v>26487</v>
      </c>
      <c r="B489" s="66"/>
      <c r="C489" s="66" t="s">
        <v>1479</v>
      </c>
      <c r="D489" s="42" t="s">
        <v>1478</v>
      </c>
      <c r="E489" s="44" t="s">
        <v>1620</v>
      </c>
      <c r="F489" s="43">
        <v>3197178</v>
      </c>
      <c r="G489" s="57">
        <f>Таблица1[[#This Row],[Цены без НДС]]*1.12</f>
        <v>3580839.3600000003</v>
      </c>
    </row>
    <row r="490" spans="1:7" s="41" customFormat="1" ht="24">
      <c r="A490" s="53" t="s">
        <v>26487</v>
      </c>
      <c r="B490" s="66"/>
      <c r="C490" s="66" t="s">
        <v>1481</v>
      </c>
      <c r="D490" s="42" t="s">
        <v>1480</v>
      </c>
      <c r="E490" s="44" t="s">
        <v>1620</v>
      </c>
      <c r="F490" s="43">
        <v>3934449</v>
      </c>
      <c r="G490" s="57">
        <f>Таблица1[[#This Row],[Цены без НДС]]*1.12</f>
        <v>4406582.8800000008</v>
      </c>
    </row>
    <row r="491" spans="1:7" s="41" customFormat="1" ht="24">
      <c r="A491" s="53" t="s">
        <v>26487</v>
      </c>
      <c r="B491" s="66"/>
      <c r="C491" s="66" t="s">
        <v>1483</v>
      </c>
      <c r="D491" s="42" t="s">
        <v>1482</v>
      </c>
      <c r="E491" s="44" t="s">
        <v>1620</v>
      </c>
      <c r="F491" s="43">
        <v>3650418</v>
      </c>
      <c r="G491" s="57">
        <f>Таблица1[[#This Row],[Цены без НДС]]*1.12</f>
        <v>4088468.1600000006</v>
      </c>
    </row>
    <row r="492" spans="1:7" s="41" customFormat="1" ht="24">
      <c r="A492" s="53" t="s">
        <v>26487</v>
      </c>
      <c r="B492" s="66"/>
      <c r="C492" s="66" t="s">
        <v>1485</v>
      </c>
      <c r="D492" s="42" t="s">
        <v>1484</v>
      </c>
      <c r="E492" s="44" t="s">
        <v>1620</v>
      </c>
      <c r="F492" s="43">
        <v>4357473</v>
      </c>
      <c r="G492" s="57">
        <f>Таблица1[[#This Row],[Цены без НДС]]*1.12</f>
        <v>4880369.7600000007</v>
      </c>
    </row>
    <row r="493" spans="1:7" s="41" customFormat="1" ht="24">
      <c r="A493" s="53" t="s">
        <v>26487</v>
      </c>
      <c r="B493" s="66"/>
      <c r="C493" s="66" t="s">
        <v>1487</v>
      </c>
      <c r="D493" s="42" t="s">
        <v>1486</v>
      </c>
      <c r="E493" s="44" t="s">
        <v>1620</v>
      </c>
      <c r="F493" s="43">
        <v>5263953</v>
      </c>
      <c r="G493" s="57">
        <f>Таблица1[[#This Row],[Цены без НДС]]*1.12</f>
        <v>5895627.3600000003</v>
      </c>
    </row>
    <row r="494" spans="1:7" s="41" customFormat="1" ht="24">
      <c r="A494" s="53" t="s">
        <v>26487</v>
      </c>
      <c r="B494" s="66"/>
      <c r="C494" s="66" t="s">
        <v>1489</v>
      </c>
      <c r="D494" s="42" t="s">
        <v>1488</v>
      </c>
      <c r="E494" s="44" t="s">
        <v>1620</v>
      </c>
      <c r="F494" s="43">
        <v>6170433</v>
      </c>
      <c r="G494" s="57">
        <f>Таблица1[[#This Row],[Цены без НДС]]*1.12</f>
        <v>6910884.9600000009</v>
      </c>
    </row>
    <row r="495" spans="1:7" s="41" customFormat="1" ht="24">
      <c r="A495" s="53" t="s">
        <v>26487</v>
      </c>
      <c r="B495" s="66"/>
      <c r="C495" s="66" t="s">
        <v>1491</v>
      </c>
      <c r="D495" s="42" t="s">
        <v>1490</v>
      </c>
      <c r="E495" s="44" t="s">
        <v>1620</v>
      </c>
      <c r="F495" s="43">
        <v>7348857</v>
      </c>
      <c r="G495" s="57">
        <f>Таблица1[[#This Row],[Цены без НДС]]*1.12</f>
        <v>8230719.8400000008</v>
      </c>
    </row>
    <row r="496" spans="1:7" s="41" customFormat="1" ht="24">
      <c r="A496" s="53" t="s">
        <v>26487</v>
      </c>
      <c r="B496" s="66"/>
      <c r="C496" s="66" t="s">
        <v>1493</v>
      </c>
      <c r="D496" s="42" t="s">
        <v>1492</v>
      </c>
      <c r="E496" s="44" t="s">
        <v>1620</v>
      </c>
      <c r="F496" s="43">
        <v>9887001</v>
      </c>
      <c r="G496" s="57">
        <f>Таблица1[[#This Row],[Цены без НДС]]*1.12</f>
        <v>11073441.120000001</v>
      </c>
    </row>
    <row r="497" spans="1:7" s="41" customFormat="1" ht="24">
      <c r="A497" s="53" t="s">
        <v>26487</v>
      </c>
      <c r="B497" s="66"/>
      <c r="C497" s="66" t="s">
        <v>1495</v>
      </c>
      <c r="D497" s="42" t="s">
        <v>1494</v>
      </c>
      <c r="E497" s="44" t="s">
        <v>1620</v>
      </c>
      <c r="F497" s="43">
        <v>3852866</v>
      </c>
      <c r="G497" s="57">
        <f>Таблица1[[#This Row],[Цены без НДС]]*1.12</f>
        <v>4315209.9200000009</v>
      </c>
    </row>
    <row r="498" spans="1:7" s="41" customFormat="1" ht="24">
      <c r="A498" s="53" t="s">
        <v>26487</v>
      </c>
      <c r="B498" s="66"/>
      <c r="C498" s="66" t="s">
        <v>1497</v>
      </c>
      <c r="D498" s="42" t="s">
        <v>1496</v>
      </c>
      <c r="E498" s="44" t="s">
        <v>1620</v>
      </c>
      <c r="F498" s="43">
        <v>4357473</v>
      </c>
      <c r="G498" s="57">
        <f>Таблица1[[#This Row],[Цены без НДС]]*1.12</f>
        <v>4880369.7600000007</v>
      </c>
    </row>
    <row r="499" spans="1:7" s="41" customFormat="1" ht="24">
      <c r="A499" s="53" t="s">
        <v>26487</v>
      </c>
      <c r="B499" s="66"/>
      <c r="C499" s="66" t="s">
        <v>1499</v>
      </c>
      <c r="D499" s="42" t="s">
        <v>1498</v>
      </c>
      <c r="E499" s="44" t="s">
        <v>1620</v>
      </c>
      <c r="F499" s="43">
        <v>4659633</v>
      </c>
      <c r="G499" s="57">
        <f>Таблица1[[#This Row],[Цены без НДС]]*1.12</f>
        <v>5218788.9600000009</v>
      </c>
    </row>
    <row r="500" spans="1:7" s="41" customFormat="1" ht="24">
      <c r="A500" s="53" t="s">
        <v>26487</v>
      </c>
      <c r="B500" s="66"/>
      <c r="C500" s="66" t="s">
        <v>1501</v>
      </c>
      <c r="D500" s="42" t="s">
        <v>1500</v>
      </c>
      <c r="E500" s="44" t="s">
        <v>1620</v>
      </c>
      <c r="F500" s="43">
        <v>5052441</v>
      </c>
      <c r="G500" s="57">
        <f>Таблица1[[#This Row],[Цены без НДС]]*1.12</f>
        <v>5658733.9200000009</v>
      </c>
    </row>
    <row r="501" spans="1:7" s="41" customFormat="1" ht="24">
      <c r="A501" s="53" t="s">
        <v>26487</v>
      </c>
      <c r="B501" s="66"/>
      <c r="C501" s="66" t="s">
        <v>1503</v>
      </c>
      <c r="D501" s="42" t="s">
        <v>1502</v>
      </c>
      <c r="E501" s="44" t="s">
        <v>1620</v>
      </c>
      <c r="F501" s="43">
        <v>6351729</v>
      </c>
      <c r="G501" s="57">
        <f>Таблица1[[#This Row],[Цены без НДС]]*1.12</f>
        <v>7113936.4800000004</v>
      </c>
    </row>
    <row r="502" spans="1:7" s="41" customFormat="1" ht="24">
      <c r="A502" s="53" t="s">
        <v>26487</v>
      </c>
      <c r="B502" s="66"/>
      <c r="C502" s="66" t="s">
        <v>1505</v>
      </c>
      <c r="D502" s="42" t="s">
        <v>1504</v>
      </c>
      <c r="E502" s="44" t="s">
        <v>1620</v>
      </c>
      <c r="F502" s="43">
        <v>6835185</v>
      </c>
      <c r="G502" s="57">
        <f>Таблица1[[#This Row],[Цены без НДС]]*1.12</f>
        <v>7655407.2000000011</v>
      </c>
    </row>
    <row r="503" spans="1:7" s="41" customFormat="1" ht="24">
      <c r="A503" s="53" t="s">
        <v>26487</v>
      </c>
      <c r="B503" s="66"/>
      <c r="C503" s="66" t="s">
        <v>1507</v>
      </c>
      <c r="D503" s="42" t="s">
        <v>1506</v>
      </c>
      <c r="E503" s="44" t="s">
        <v>1620</v>
      </c>
      <c r="F503" s="43">
        <v>9222249</v>
      </c>
      <c r="G503" s="57">
        <f>Таблица1[[#This Row],[Цены без НДС]]*1.12</f>
        <v>10328918.880000001</v>
      </c>
    </row>
    <row r="504" spans="1:7" s="41" customFormat="1" ht="24">
      <c r="A504" s="53" t="s">
        <v>26487</v>
      </c>
      <c r="B504" s="66"/>
      <c r="C504" s="66" t="s">
        <v>1509</v>
      </c>
      <c r="D504" s="42" t="s">
        <v>1508</v>
      </c>
      <c r="E504" s="44" t="s">
        <v>1620</v>
      </c>
      <c r="F504" s="43">
        <v>12485577</v>
      </c>
      <c r="G504" s="57">
        <f>Таблица1[[#This Row],[Цены без НДС]]*1.12</f>
        <v>13983846.240000002</v>
      </c>
    </row>
    <row r="505" spans="1:7" s="41" customFormat="1" ht="24">
      <c r="A505" s="53" t="s">
        <v>26487</v>
      </c>
      <c r="B505" s="66"/>
      <c r="C505" s="66" t="s">
        <v>1511</v>
      </c>
      <c r="D505" s="42" t="s">
        <v>1510</v>
      </c>
      <c r="E505" s="44" t="s">
        <v>1620</v>
      </c>
      <c r="F505" s="43">
        <v>14993993</v>
      </c>
      <c r="G505" s="57">
        <f>Таблица1[[#This Row],[Цены без НДС]]*1.12</f>
        <v>16793272.16</v>
      </c>
    </row>
    <row r="506" spans="1:7" s="41" customFormat="1" ht="24">
      <c r="A506" s="53" t="s">
        <v>26487</v>
      </c>
      <c r="B506" s="66"/>
      <c r="C506" s="66" t="s">
        <v>1513</v>
      </c>
      <c r="D506" s="42" t="s">
        <v>1512</v>
      </c>
      <c r="E506" s="44" t="s">
        <v>1620</v>
      </c>
      <c r="F506" s="43">
        <v>19405529</v>
      </c>
      <c r="G506" s="57">
        <f>Таблица1[[#This Row],[Цены без НДС]]*1.12</f>
        <v>21734192.48</v>
      </c>
    </row>
    <row r="507" spans="1:7" s="41" customFormat="1" ht="24">
      <c r="A507" s="53" t="s">
        <v>26487</v>
      </c>
      <c r="B507" s="66"/>
      <c r="C507" s="66" t="s">
        <v>1515</v>
      </c>
      <c r="D507" s="42" t="s">
        <v>1514</v>
      </c>
      <c r="E507" s="44" t="s">
        <v>1620</v>
      </c>
      <c r="F507" s="43">
        <v>23968145</v>
      </c>
      <c r="G507" s="57">
        <f>Таблица1[[#This Row],[Цены без НДС]]*1.12</f>
        <v>26844322.400000002</v>
      </c>
    </row>
    <row r="508" spans="1:7" s="41" customFormat="1" ht="24">
      <c r="A508" s="53" t="s">
        <v>26487</v>
      </c>
      <c r="B508" s="66"/>
      <c r="C508" s="66" t="s">
        <v>1517</v>
      </c>
      <c r="D508" s="42" t="s">
        <v>1516</v>
      </c>
      <c r="E508" s="44" t="s">
        <v>1620</v>
      </c>
      <c r="F508" s="43">
        <v>15930689</v>
      </c>
      <c r="G508" s="57">
        <f>Таблица1[[#This Row],[Цены без НДС]]*1.12</f>
        <v>17842371.680000003</v>
      </c>
    </row>
    <row r="509" spans="1:7" s="41" customFormat="1" ht="24">
      <c r="A509" s="53" t="s">
        <v>26487</v>
      </c>
      <c r="B509" s="66"/>
      <c r="C509" s="66" t="s">
        <v>1519</v>
      </c>
      <c r="D509" s="42" t="s">
        <v>1518</v>
      </c>
      <c r="E509" s="44" t="s">
        <v>1620</v>
      </c>
      <c r="F509" s="43">
        <v>20614169</v>
      </c>
      <c r="G509" s="57">
        <f>Таблица1[[#This Row],[Цены без НДС]]*1.12</f>
        <v>23087869.280000001</v>
      </c>
    </row>
    <row r="510" spans="1:7" s="41" customFormat="1" ht="24">
      <c r="A510" s="53" t="s">
        <v>26487</v>
      </c>
      <c r="B510" s="66"/>
      <c r="C510" s="66" t="s">
        <v>1521</v>
      </c>
      <c r="D510" s="42" t="s">
        <v>1520</v>
      </c>
      <c r="E510" s="44" t="s">
        <v>1620</v>
      </c>
      <c r="F510" s="43">
        <v>27835793</v>
      </c>
      <c r="G510" s="57">
        <f>Таблица1[[#This Row],[Цены без НДС]]*1.12</f>
        <v>31176088.160000004</v>
      </c>
    </row>
    <row r="511" spans="1:7" s="41" customFormat="1">
      <c r="A511" s="53" t="s">
        <v>26487</v>
      </c>
      <c r="B511" s="66" t="s">
        <v>1524</v>
      </c>
      <c r="C511" s="66" t="s">
        <v>1523</v>
      </c>
      <c r="D511" s="42" t="s">
        <v>1522</v>
      </c>
      <c r="E511" s="42" t="s">
        <v>13</v>
      </c>
      <c r="F511" s="43">
        <v>6614</v>
      </c>
      <c r="G511" s="57">
        <f>Таблица1[[#This Row],[Цены без НДС]]*1.12</f>
        <v>7407.68</v>
      </c>
    </row>
    <row r="512" spans="1:7" s="41" customFormat="1">
      <c r="A512" s="53" t="s">
        <v>26487</v>
      </c>
      <c r="B512" s="66" t="s">
        <v>1527</v>
      </c>
      <c r="C512" s="66" t="s">
        <v>1526</v>
      </c>
      <c r="D512" s="42" t="s">
        <v>1525</v>
      </c>
      <c r="E512" s="42" t="s">
        <v>13</v>
      </c>
      <c r="F512" s="43">
        <v>7469</v>
      </c>
      <c r="G512" s="57">
        <f>Таблица1[[#This Row],[Цены без НДС]]*1.12</f>
        <v>8365.2800000000007</v>
      </c>
    </row>
    <row r="513" spans="1:7" s="41" customFormat="1">
      <c r="A513" s="53" t="s">
        <v>26487</v>
      </c>
      <c r="B513" s="66" t="s">
        <v>1530</v>
      </c>
      <c r="C513" s="66" t="s">
        <v>1529</v>
      </c>
      <c r="D513" s="42" t="s">
        <v>1528</v>
      </c>
      <c r="E513" s="42" t="s">
        <v>13</v>
      </c>
      <c r="F513" s="43">
        <v>8226</v>
      </c>
      <c r="G513" s="57">
        <f>Таблица1[[#This Row],[Цены без НДС]]*1.12</f>
        <v>9213.1200000000008</v>
      </c>
    </row>
    <row r="514" spans="1:7" s="41" customFormat="1">
      <c r="A514" s="53" t="s">
        <v>26487</v>
      </c>
      <c r="B514" s="66" t="s">
        <v>1533</v>
      </c>
      <c r="C514" s="66" t="s">
        <v>1532</v>
      </c>
      <c r="D514" s="42" t="s">
        <v>1531</v>
      </c>
      <c r="E514" s="42" t="s">
        <v>13</v>
      </c>
      <c r="F514" s="43">
        <v>7201</v>
      </c>
      <c r="G514" s="57">
        <f>Таблица1[[#This Row],[Цены без НДС]]*1.12</f>
        <v>8065.1200000000008</v>
      </c>
    </row>
    <row r="515" spans="1:7" s="41" customFormat="1">
      <c r="A515" s="53" t="s">
        <v>26487</v>
      </c>
      <c r="B515" s="66" t="s">
        <v>44566</v>
      </c>
      <c r="C515" s="66" t="s">
        <v>1535</v>
      </c>
      <c r="D515" s="42" t="s">
        <v>1534</v>
      </c>
      <c r="E515" s="42" t="s">
        <v>13</v>
      </c>
      <c r="F515" s="43">
        <v>6713</v>
      </c>
      <c r="G515" s="57">
        <f>Таблица1[[#This Row],[Цены без НДС]]*1.12</f>
        <v>7518.56</v>
      </c>
    </row>
    <row r="516" spans="1:7" s="41" customFormat="1">
      <c r="A516" s="53" t="s">
        <v>26487</v>
      </c>
      <c r="B516" s="66" t="s">
        <v>1538</v>
      </c>
      <c r="C516" s="66" t="s">
        <v>1537</v>
      </c>
      <c r="D516" s="42" t="s">
        <v>1536</v>
      </c>
      <c r="E516" s="42" t="s">
        <v>13</v>
      </c>
      <c r="F516" s="43">
        <v>19610</v>
      </c>
      <c r="G516" s="57">
        <f>Таблица1[[#This Row],[Цены без НДС]]*1.12</f>
        <v>21963.200000000001</v>
      </c>
    </row>
    <row r="517" spans="1:7" s="41" customFormat="1">
      <c r="A517" s="53" t="s">
        <v>26487</v>
      </c>
      <c r="B517" s="66" t="s">
        <v>1541</v>
      </c>
      <c r="C517" s="66" t="s">
        <v>1540</v>
      </c>
      <c r="D517" s="42" t="s">
        <v>1539</v>
      </c>
      <c r="E517" s="42" t="s">
        <v>13</v>
      </c>
      <c r="F517" s="43">
        <v>15843</v>
      </c>
      <c r="G517" s="57">
        <f>Таблица1[[#This Row],[Цены без НДС]]*1.12</f>
        <v>17744.160000000003</v>
      </c>
    </row>
    <row r="518" spans="1:7" s="41" customFormat="1">
      <c r="A518" s="53" t="s">
        <v>26487</v>
      </c>
      <c r="B518" s="66" t="s">
        <v>1544</v>
      </c>
      <c r="C518" s="66" t="s">
        <v>1543</v>
      </c>
      <c r="D518" s="42" t="s">
        <v>1542</v>
      </c>
      <c r="E518" s="42" t="s">
        <v>13</v>
      </c>
      <c r="F518" s="43">
        <v>16444</v>
      </c>
      <c r="G518" s="57">
        <f>Таблица1[[#This Row],[Цены без НДС]]*1.12</f>
        <v>18417.280000000002</v>
      </c>
    </row>
    <row r="519" spans="1:7" s="41" customFormat="1">
      <c r="A519" s="53" t="s">
        <v>26487</v>
      </c>
      <c r="B519" s="66" t="s">
        <v>1547</v>
      </c>
      <c r="C519" s="66" t="s">
        <v>1546</v>
      </c>
      <c r="D519" s="42" t="s">
        <v>1545</v>
      </c>
      <c r="E519" s="42" t="s">
        <v>13</v>
      </c>
      <c r="F519" s="43">
        <v>17066</v>
      </c>
      <c r="G519" s="57">
        <f>Таблица1[[#This Row],[Цены без НДС]]*1.12</f>
        <v>19113.920000000002</v>
      </c>
    </row>
    <row r="520" spans="1:7" s="41" customFormat="1">
      <c r="A520" s="53" t="s">
        <v>26487</v>
      </c>
      <c r="B520" s="66" t="s">
        <v>1550</v>
      </c>
      <c r="C520" s="66" t="s">
        <v>1549</v>
      </c>
      <c r="D520" s="42" t="s">
        <v>1548</v>
      </c>
      <c r="E520" s="42" t="s">
        <v>13</v>
      </c>
      <c r="F520" s="43">
        <v>15363</v>
      </c>
      <c r="G520" s="57">
        <f>Таблица1[[#This Row],[Цены без НДС]]*1.12</f>
        <v>17206.560000000001</v>
      </c>
    </row>
    <row r="521" spans="1:7" s="41" customFormat="1">
      <c r="A521" s="53" t="s">
        <v>26487</v>
      </c>
      <c r="B521" s="66" t="s">
        <v>1553</v>
      </c>
      <c r="C521" s="66" t="s">
        <v>1552</v>
      </c>
      <c r="D521" s="42" t="s">
        <v>1551</v>
      </c>
      <c r="E521" s="42" t="s">
        <v>13</v>
      </c>
      <c r="F521" s="43">
        <v>16395</v>
      </c>
      <c r="G521" s="57">
        <f>Таблица1[[#This Row],[Цены без НДС]]*1.12</f>
        <v>18362.400000000001</v>
      </c>
    </row>
    <row r="522" spans="1:7" s="41" customFormat="1">
      <c r="A522" s="53" t="s">
        <v>26487</v>
      </c>
      <c r="B522" s="66" t="s">
        <v>1556</v>
      </c>
      <c r="C522" s="66" t="s">
        <v>1555</v>
      </c>
      <c r="D522" s="42" t="s">
        <v>1554</v>
      </c>
      <c r="E522" s="42" t="s">
        <v>13</v>
      </c>
      <c r="F522" s="43">
        <v>16967</v>
      </c>
      <c r="G522" s="57">
        <f>Таблица1[[#This Row],[Цены без НДС]]*1.12</f>
        <v>19003.04</v>
      </c>
    </row>
    <row r="523" spans="1:7" s="41" customFormat="1">
      <c r="A523" s="53" t="s">
        <v>26487</v>
      </c>
      <c r="B523" s="66" t="s">
        <v>1559</v>
      </c>
      <c r="C523" s="66" t="s">
        <v>1558</v>
      </c>
      <c r="D523" s="42" t="s">
        <v>1557</v>
      </c>
      <c r="E523" s="42" t="s">
        <v>13</v>
      </c>
      <c r="F523" s="43">
        <v>18324</v>
      </c>
      <c r="G523" s="57">
        <f>Таблица1[[#This Row],[Цены без НДС]]*1.12</f>
        <v>20522.88</v>
      </c>
    </row>
    <row r="524" spans="1:7" s="41" customFormat="1">
      <c r="A524" s="53" t="s">
        <v>26487</v>
      </c>
      <c r="B524" s="66" t="s">
        <v>1562</v>
      </c>
      <c r="C524" s="66" t="s">
        <v>1561</v>
      </c>
      <c r="D524" s="42" t="s">
        <v>1560</v>
      </c>
      <c r="E524" s="42" t="s">
        <v>13</v>
      </c>
      <c r="F524" s="43">
        <v>25616</v>
      </c>
      <c r="G524" s="57">
        <f>Таблица1[[#This Row],[Цены без НДС]]*1.12</f>
        <v>28689.920000000002</v>
      </c>
    </row>
    <row r="525" spans="1:7" s="41" customFormat="1">
      <c r="A525" s="53" t="s">
        <v>26487</v>
      </c>
      <c r="B525" s="66" t="s">
        <v>1565</v>
      </c>
      <c r="C525" s="66" t="s">
        <v>1564</v>
      </c>
      <c r="D525" s="42" t="s">
        <v>1563</v>
      </c>
      <c r="E525" s="42" t="s">
        <v>13</v>
      </c>
      <c r="F525" s="43">
        <v>24196</v>
      </c>
      <c r="G525" s="57">
        <f>Таблица1[[#This Row],[Цены без НДС]]*1.12</f>
        <v>27099.520000000004</v>
      </c>
    </row>
    <row r="526" spans="1:7" s="41" customFormat="1">
      <c r="A526" s="53" t="s">
        <v>26487</v>
      </c>
      <c r="B526" s="66" t="s">
        <v>1568</v>
      </c>
      <c r="C526" s="66" t="s">
        <v>1567</v>
      </c>
      <c r="D526" s="42" t="s">
        <v>1566</v>
      </c>
      <c r="E526" s="42" t="s">
        <v>13</v>
      </c>
      <c r="F526" s="43">
        <v>24712</v>
      </c>
      <c r="G526" s="57">
        <f>Таблица1[[#This Row],[Цены без НДС]]*1.12</f>
        <v>27677.440000000002</v>
      </c>
    </row>
    <row r="527" spans="1:7" s="41" customFormat="1">
      <c r="A527" s="53" t="s">
        <v>26487</v>
      </c>
      <c r="B527" s="66" t="s">
        <v>1571</v>
      </c>
      <c r="C527" s="66" t="s">
        <v>1570</v>
      </c>
      <c r="D527" s="42" t="s">
        <v>1569</v>
      </c>
      <c r="E527" s="42" t="s">
        <v>13</v>
      </c>
      <c r="F527" s="43">
        <v>27044</v>
      </c>
      <c r="G527" s="57">
        <f>Таблица1[[#This Row],[Цены без НДС]]*1.12</f>
        <v>30289.280000000002</v>
      </c>
    </row>
    <row r="528" spans="1:7" s="41" customFormat="1">
      <c r="A528" s="53" t="s">
        <v>26487</v>
      </c>
      <c r="B528" s="66" t="s">
        <v>1574</v>
      </c>
      <c r="C528" s="66" t="s">
        <v>1573</v>
      </c>
      <c r="D528" s="42" t="s">
        <v>1572</v>
      </c>
      <c r="E528" s="42" t="s">
        <v>13</v>
      </c>
      <c r="F528" s="43">
        <v>26980</v>
      </c>
      <c r="G528" s="57">
        <f>Таблица1[[#This Row],[Цены без НДС]]*1.12</f>
        <v>30217.600000000002</v>
      </c>
    </row>
    <row r="529" spans="1:7" s="41" customFormat="1">
      <c r="A529" s="53" t="s">
        <v>26487</v>
      </c>
      <c r="B529" s="66" t="s">
        <v>1577</v>
      </c>
      <c r="C529" s="66" t="s">
        <v>1576</v>
      </c>
      <c r="D529" s="42" t="s">
        <v>1575</v>
      </c>
      <c r="E529" s="42" t="s">
        <v>13</v>
      </c>
      <c r="F529" s="43">
        <v>24005</v>
      </c>
      <c r="G529" s="57">
        <f>Таблица1[[#This Row],[Цены без НДС]]*1.12</f>
        <v>26885.600000000002</v>
      </c>
    </row>
    <row r="530" spans="1:7" s="41" customFormat="1">
      <c r="A530" s="53" t="s">
        <v>26487</v>
      </c>
      <c r="B530" s="66" t="s">
        <v>1580</v>
      </c>
      <c r="C530" s="66" t="s">
        <v>1579</v>
      </c>
      <c r="D530" s="42" t="s">
        <v>1578</v>
      </c>
      <c r="E530" s="42" t="s">
        <v>13</v>
      </c>
      <c r="F530" s="43">
        <v>25941</v>
      </c>
      <c r="G530" s="57">
        <f>Таблица1[[#This Row],[Цены без НДС]]*1.12</f>
        <v>29053.920000000002</v>
      </c>
    </row>
    <row r="531" spans="1:7" s="41" customFormat="1">
      <c r="A531" s="53" t="s">
        <v>26487</v>
      </c>
      <c r="B531" s="66" t="s">
        <v>1583</v>
      </c>
      <c r="C531" s="66" t="s">
        <v>1582</v>
      </c>
      <c r="D531" s="42" t="s">
        <v>1581</v>
      </c>
      <c r="E531" s="42" t="s">
        <v>13</v>
      </c>
      <c r="F531" s="43">
        <v>28450</v>
      </c>
      <c r="G531" s="57">
        <f>Таблица1[[#This Row],[Цены без НДС]]*1.12</f>
        <v>31864.000000000004</v>
      </c>
    </row>
    <row r="532" spans="1:7" s="41" customFormat="1">
      <c r="A532" s="53" t="s">
        <v>26487</v>
      </c>
      <c r="B532" s="66" t="s">
        <v>1586</v>
      </c>
      <c r="C532" s="66" t="s">
        <v>1585</v>
      </c>
      <c r="D532" s="42" t="s">
        <v>1584</v>
      </c>
      <c r="E532" s="42" t="s">
        <v>13</v>
      </c>
      <c r="F532" s="43">
        <v>46879</v>
      </c>
      <c r="G532" s="57">
        <f>Таблица1[[#This Row],[Цены без НДС]]*1.12</f>
        <v>52504.480000000003</v>
      </c>
    </row>
    <row r="533" spans="1:7" s="41" customFormat="1">
      <c r="A533" s="53" t="s">
        <v>26487</v>
      </c>
      <c r="B533" s="66" t="s">
        <v>1589</v>
      </c>
      <c r="C533" s="66" t="s">
        <v>1588</v>
      </c>
      <c r="D533" s="42" t="s">
        <v>1587</v>
      </c>
      <c r="E533" s="42" t="s">
        <v>13</v>
      </c>
      <c r="F533" s="43">
        <v>45049</v>
      </c>
      <c r="G533" s="57">
        <f>Таблица1[[#This Row],[Цены без НДС]]*1.12</f>
        <v>50454.880000000005</v>
      </c>
    </row>
    <row r="534" spans="1:7" s="41" customFormat="1">
      <c r="A534" s="53" t="s">
        <v>26487</v>
      </c>
      <c r="B534" s="66" t="s">
        <v>1592</v>
      </c>
      <c r="C534" s="66" t="s">
        <v>1591</v>
      </c>
      <c r="D534" s="42" t="s">
        <v>1590</v>
      </c>
      <c r="E534" s="42" t="s">
        <v>13</v>
      </c>
      <c r="F534" s="43">
        <v>34563</v>
      </c>
      <c r="G534" s="57">
        <f>Таблица1[[#This Row],[Цены без НДС]]*1.12</f>
        <v>38710.560000000005</v>
      </c>
    </row>
    <row r="535" spans="1:7" s="41" customFormat="1">
      <c r="A535" s="53" t="s">
        <v>26487</v>
      </c>
      <c r="B535" s="66" t="s">
        <v>1595</v>
      </c>
      <c r="C535" s="66" t="s">
        <v>1594</v>
      </c>
      <c r="D535" s="42" t="s">
        <v>1593</v>
      </c>
      <c r="E535" s="42" t="s">
        <v>13</v>
      </c>
      <c r="F535" s="43">
        <v>34209</v>
      </c>
      <c r="G535" s="57">
        <f>Таблица1[[#This Row],[Цены без НДС]]*1.12</f>
        <v>38314.080000000002</v>
      </c>
    </row>
    <row r="536" spans="1:7" s="41" customFormat="1">
      <c r="A536" s="53" t="s">
        <v>26487</v>
      </c>
      <c r="B536" s="66" t="s">
        <v>1598</v>
      </c>
      <c r="C536" s="66" t="s">
        <v>1597</v>
      </c>
      <c r="D536" s="42" t="s">
        <v>1596</v>
      </c>
      <c r="E536" s="42" t="s">
        <v>13</v>
      </c>
      <c r="F536" s="43">
        <v>34125</v>
      </c>
      <c r="G536" s="57">
        <f>Таблица1[[#This Row],[Цены без НДС]]*1.12</f>
        <v>38220</v>
      </c>
    </row>
    <row r="537" spans="1:7" s="41" customFormat="1">
      <c r="A537" s="53" t="s">
        <v>26487</v>
      </c>
      <c r="B537" s="66" t="s">
        <v>1601</v>
      </c>
      <c r="C537" s="66" t="s">
        <v>1600</v>
      </c>
      <c r="D537" s="42" t="s">
        <v>1599</v>
      </c>
      <c r="E537" s="42" t="s">
        <v>13</v>
      </c>
      <c r="F537" s="43">
        <v>32549</v>
      </c>
      <c r="G537" s="57">
        <f>Таблица1[[#This Row],[Цены без НДС]]*1.12</f>
        <v>36454.880000000005</v>
      </c>
    </row>
    <row r="538" spans="1:7" s="41" customFormat="1">
      <c r="A538" s="53" t="s">
        <v>26487</v>
      </c>
      <c r="B538" s="66" t="s">
        <v>1604</v>
      </c>
      <c r="C538" s="66" t="s">
        <v>1603</v>
      </c>
      <c r="D538" s="42" t="s">
        <v>1602</v>
      </c>
      <c r="E538" s="42" t="s">
        <v>13</v>
      </c>
      <c r="F538" s="43">
        <v>33602</v>
      </c>
      <c r="G538" s="57">
        <f>Таблица1[[#This Row],[Цены без НДС]]*1.12</f>
        <v>37634.240000000005</v>
      </c>
    </row>
    <row r="539" spans="1:7" s="41" customFormat="1">
      <c r="A539" s="53" t="s">
        <v>26487</v>
      </c>
      <c r="B539" s="66" t="s">
        <v>1607</v>
      </c>
      <c r="C539" s="66" t="s">
        <v>1606</v>
      </c>
      <c r="D539" s="42" t="s">
        <v>1605</v>
      </c>
      <c r="E539" s="42" t="s">
        <v>13</v>
      </c>
      <c r="F539" s="43">
        <v>42392</v>
      </c>
      <c r="G539" s="57">
        <f>Таблица1[[#This Row],[Цены без НДС]]*1.12</f>
        <v>47479.040000000008</v>
      </c>
    </row>
    <row r="540" spans="1:7" s="41" customFormat="1">
      <c r="A540" s="53" t="s">
        <v>26487</v>
      </c>
      <c r="B540" s="66" t="s">
        <v>1610</v>
      </c>
      <c r="C540" s="66" t="s">
        <v>1609</v>
      </c>
      <c r="D540" s="42" t="s">
        <v>1608</v>
      </c>
      <c r="E540" s="42" t="s">
        <v>13</v>
      </c>
      <c r="F540" s="43">
        <v>38082</v>
      </c>
      <c r="G540" s="57">
        <f>Таблица1[[#This Row],[Цены без НДС]]*1.12</f>
        <v>42651.840000000004</v>
      </c>
    </row>
    <row r="541" spans="1:7" s="41" customFormat="1">
      <c r="A541" s="53" t="s">
        <v>26487</v>
      </c>
      <c r="B541" s="66" t="s">
        <v>1613</v>
      </c>
      <c r="C541" s="66" t="s">
        <v>1612</v>
      </c>
      <c r="D541" s="42" t="s">
        <v>1611</v>
      </c>
      <c r="E541" s="42" t="s">
        <v>13</v>
      </c>
      <c r="F541" s="43">
        <v>42534</v>
      </c>
      <c r="G541" s="57">
        <f>Таблица1[[#This Row],[Цены без НДС]]*1.12</f>
        <v>47638.080000000002</v>
      </c>
    </row>
    <row r="542" spans="1:7" s="41" customFormat="1">
      <c r="A542" s="53" t="s">
        <v>26487</v>
      </c>
      <c r="B542" s="66" t="s">
        <v>1616</v>
      </c>
      <c r="C542" s="66" t="s">
        <v>1615</v>
      </c>
      <c r="D542" s="42" t="s">
        <v>1614</v>
      </c>
      <c r="E542" s="42" t="s">
        <v>13</v>
      </c>
      <c r="F542" s="43">
        <v>51748</v>
      </c>
      <c r="G542" s="57">
        <f>Таблица1[[#This Row],[Цены без НДС]]*1.12</f>
        <v>57957.760000000002</v>
      </c>
    </row>
    <row r="543" spans="1:7" s="41" customFormat="1">
      <c r="A543" s="53" t="s">
        <v>26487</v>
      </c>
      <c r="B543" s="66" t="s">
        <v>1619</v>
      </c>
      <c r="C543" s="66" t="s">
        <v>1618</v>
      </c>
      <c r="D543" s="42" t="s">
        <v>1617</v>
      </c>
      <c r="E543" s="42" t="s">
        <v>13</v>
      </c>
      <c r="F543" s="43">
        <v>61252</v>
      </c>
      <c r="G543" s="57">
        <f>Таблица1[[#This Row],[Цены без НДС]]*1.12</f>
        <v>68602.240000000005</v>
      </c>
    </row>
    <row r="544" spans="1:7" s="41" customFormat="1">
      <c r="A544" s="53" t="s">
        <v>26487</v>
      </c>
      <c r="B544" s="66" t="s">
        <v>1623</v>
      </c>
      <c r="C544" s="66" t="s">
        <v>1622</v>
      </c>
      <c r="D544" s="42" t="s">
        <v>1621</v>
      </c>
      <c r="E544" s="42" t="s">
        <v>13</v>
      </c>
      <c r="F544" s="43">
        <v>11914</v>
      </c>
      <c r="G544" s="57">
        <f>Таблица1[[#This Row],[Цены без НДС]]*1.12</f>
        <v>13343.680000000002</v>
      </c>
    </row>
    <row r="545" spans="1:7" s="41" customFormat="1">
      <c r="A545" s="53" t="s">
        <v>26487</v>
      </c>
      <c r="B545" s="66" t="s">
        <v>1626</v>
      </c>
      <c r="C545" s="66" t="s">
        <v>1625</v>
      </c>
      <c r="D545" s="42" t="s">
        <v>1624</v>
      </c>
      <c r="E545" s="42" t="s">
        <v>13</v>
      </c>
      <c r="F545" s="43">
        <v>19185</v>
      </c>
      <c r="G545" s="57">
        <f>Таблица1[[#This Row],[Цены без НДС]]*1.12</f>
        <v>21487.200000000001</v>
      </c>
    </row>
    <row r="546" spans="1:7" s="41" customFormat="1">
      <c r="A546" s="53" t="s">
        <v>26487</v>
      </c>
      <c r="B546" s="66" t="s">
        <v>1629</v>
      </c>
      <c r="C546" s="66" t="s">
        <v>1628</v>
      </c>
      <c r="D546" s="42" t="s">
        <v>1627</v>
      </c>
      <c r="E546" s="42" t="s">
        <v>13</v>
      </c>
      <c r="F546" s="43">
        <v>17065</v>
      </c>
      <c r="G546" s="57">
        <f>Таблица1[[#This Row],[Цены без НДС]]*1.12</f>
        <v>19112.800000000003</v>
      </c>
    </row>
    <row r="547" spans="1:7" s="41" customFormat="1">
      <c r="A547" s="53" t="s">
        <v>26487</v>
      </c>
      <c r="B547" s="66" t="s">
        <v>1632</v>
      </c>
      <c r="C547" s="66" t="s">
        <v>1631</v>
      </c>
      <c r="D547" s="42" t="s">
        <v>1630</v>
      </c>
      <c r="E547" s="42" t="s">
        <v>13</v>
      </c>
      <c r="F547" s="43">
        <v>15341</v>
      </c>
      <c r="G547" s="57">
        <f>Таблица1[[#This Row],[Цены без НДС]]*1.12</f>
        <v>17181.920000000002</v>
      </c>
    </row>
    <row r="548" spans="1:7" s="41" customFormat="1">
      <c r="A548" s="53" t="s">
        <v>26487</v>
      </c>
      <c r="B548" s="66" t="s">
        <v>1635</v>
      </c>
      <c r="C548" s="66" t="s">
        <v>1634</v>
      </c>
      <c r="D548" s="42" t="s">
        <v>1633</v>
      </c>
      <c r="E548" s="42" t="s">
        <v>13</v>
      </c>
      <c r="F548" s="43">
        <v>16550</v>
      </c>
      <c r="G548" s="57">
        <f>Таблица1[[#This Row],[Цены без НДС]]*1.12</f>
        <v>18536</v>
      </c>
    </row>
    <row r="549" spans="1:7" s="41" customFormat="1">
      <c r="A549" s="53" t="s">
        <v>26487</v>
      </c>
      <c r="B549" s="66" t="s">
        <v>1638</v>
      </c>
      <c r="C549" s="66" t="s">
        <v>1637</v>
      </c>
      <c r="D549" s="42" t="s">
        <v>1636</v>
      </c>
      <c r="E549" s="42" t="s">
        <v>13</v>
      </c>
      <c r="F549" s="43">
        <v>7378</v>
      </c>
      <c r="G549" s="57">
        <f>Таблица1[[#This Row],[Цены без НДС]]*1.12</f>
        <v>8263.36</v>
      </c>
    </row>
    <row r="550" spans="1:7" s="41" customFormat="1">
      <c r="A550" s="53" t="s">
        <v>26487</v>
      </c>
      <c r="B550" s="66" t="s">
        <v>1641</v>
      </c>
      <c r="C550" s="66" t="s">
        <v>1640</v>
      </c>
      <c r="D550" s="42" t="s">
        <v>1639</v>
      </c>
      <c r="E550" s="42" t="s">
        <v>13</v>
      </c>
      <c r="F550" s="43">
        <v>5816</v>
      </c>
      <c r="G550" s="57">
        <f>Таблица1[[#This Row],[Цены без НДС]]*1.12</f>
        <v>6513.920000000001</v>
      </c>
    </row>
    <row r="551" spans="1:7" s="41" customFormat="1">
      <c r="A551" s="53" t="s">
        <v>26487</v>
      </c>
      <c r="B551" s="66" t="s">
        <v>1644</v>
      </c>
      <c r="C551" s="66" t="s">
        <v>1643</v>
      </c>
      <c r="D551" s="42" t="s">
        <v>1642</v>
      </c>
      <c r="E551" s="42" t="s">
        <v>13</v>
      </c>
      <c r="F551" s="43">
        <v>9780</v>
      </c>
      <c r="G551" s="57">
        <f>Таблица1[[#This Row],[Цены без НДС]]*1.12</f>
        <v>10953.6</v>
      </c>
    </row>
    <row r="552" spans="1:7" s="41" customFormat="1">
      <c r="A552" s="53" t="s">
        <v>26487</v>
      </c>
      <c r="B552" s="66" t="s">
        <v>1647</v>
      </c>
      <c r="C552" s="66" t="s">
        <v>1646</v>
      </c>
      <c r="D552" s="42" t="s">
        <v>1645</v>
      </c>
      <c r="E552" s="42" t="s">
        <v>13</v>
      </c>
      <c r="F552" s="43">
        <v>5385</v>
      </c>
      <c r="G552" s="57">
        <f>Таблица1[[#This Row],[Цены без НДС]]*1.12</f>
        <v>6031.2000000000007</v>
      </c>
    </row>
    <row r="553" spans="1:7" s="41" customFormat="1">
      <c r="A553" s="53" t="s">
        <v>26487</v>
      </c>
      <c r="B553" s="66" t="s">
        <v>1650</v>
      </c>
      <c r="C553" s="66" t="s">
        <v>1649</v>
      </c>
      <c r="D553" s="42" t="s">
        <v>1648</v>
      </c>
      <c r="E553" s="42" t="s">
        <v>13</v>
      </c>
      <c r="F553" s="43">
        <v>6240</v>
      </c>
      <c r="G553" s="57">
        <f>Таблица1[[#This Row],[Цены без НДС]]*1.12</f>
        <v>6988.8000000000011</v>
      </c>
    </row>
    <row r="554" spans="1:7" s="41" customFormat="1">
      <c r="A554" s="53" t="s">
        <v>26487</v>
      </c>
      <c r="B554" s="66" t="s">
        <v>1653</v>
      </c>
      <c r="C554" s="66" t="s">
        <v>1652</v>
      </c>
      <c r="D554" s="42" t="s">
        <v>1651</v>
      </c>
      <c r="E554" s="42" t="s">
        <v>13</v>
      </c>
      <c r="F554" s="43">
        <v>6092</v>
      </c>
      <c r="G554" s="57">
        <f>Таблица1[[#This Row],[Цены без НДС]]*1.12</f>
        <v>6823.0400000000009</v>
      </c>
    </row>
    <row r="555" spans="1:7" s="41" customFormat="1">
      <c r="A555" s="53" t="s">
        <v>26487</v>
      </c>
      <c r="B555" s="66" t="s">
        <v>1656</v>
      </c>
      <c r="C555" s="66" t="s">
        <v>1655</v>
      </c>
      <c r="D555" s="42" t="s">
        <v>1654</v>
      </c>
      <c r="E555" s="42" t="s">
        <v>13</v>
      </c>
      <c r="F555" s="43">
        <v>6572</v>
      </c>
      <c r="G555" s="57">
        <f>Таблица1[[#This Row],[Цены без НДС]]*1.12</f>
        <v>7360.64</v>
      </c>
    </row>
    <row r="556" spans="1:7" s="41" customFormat="1">
      <c r="A556" s="53" t="s">
        <v>26487</v>
      </c>
      <c r="B556" s="66" t="s">
        <v>1659</v>
      </c>
      <c r="C556" s="66" t="s">
        <v>1658</v>
      </c>
      <c r="D556" s="42" t="s">
        <v>1657</v>
      </c>
      <c r="E556" s="42" t="s">
        <v>13</v>
      </c>
      <c r="F556" s="43">
        <v>7088</v>
      </c>
      <c r="G556" s="57">
        <f>Таблица1[[#This Row],[Цены без НДС]]*1.12</f>
        <v>7938.56</v>
      </c>
    </row>
    <row r="557" spans="1:7" s="41" customFormat="1">
      <c r="A557" s="53" t="s">
        <v>26487</v>
      </c>
      <c r="B557" s="66" t="s">
        <v>1662</v>
      </c>
      <c r="C557" s="66" t="s">
        <v>1661</v>
      </c>
      <c r="D557" s="42" t="s">
        <v>1660</v>
      </c>
      <c r="E557" s="42" t="s">
        <v>13</v>
      </c>
      <c r="F557" s="43">
        <v>10444</v>
      </c>
      <c r="G557" s="57">
        <f>Таблица1[[#This Row],[Цены без НДС]]*1.12</f>
        <v>11697.28</v>
      </c>
    </row>
    <row r="558" spans="1:7" s="41" customFormat="1">
      <c r="A558" s="53" t="s">
        <v>26487</v>
      </c>
      <c r="B558" s="66" t="s">
        <v>1665</v>
      </c>
      <c r="C558" s="66" t="s">
        <v>1664</v>
      </c>
      <c r="D558" s="42" t="s">
        <v>1663</v>
      </c>
      <c r="E558" s="42" t="s">
        <v>13</v>
      </c>
      <c r="F558" s="43">
        <v>11024</v>
      </c>
      <c r="G558" s="57">
        <f>Таблица1[[#This Row],[Цены без НДС]]*1.12</f>
        <v>12346.880000000001</v>
      </c>
    </row>
    <row r="559" spans="1:7" s="41" customFormat="1">
      <c r="A559" s="53" t="s">
        <v>26487</v>
      </c>
      <c r="B559" s="66" t="s">
        <v>1668</v>
      </c>
      <c r="C559" s="66" t="s">
        <v>1667</v>
      </c>
      <c r="D559" s="42" t="s">
        <v>1666</v>
      </c>
      <c r="E559" s="42" t="s">
        <v>13</v>
      </c>
      <c r="F559" s="43">
        <v>56326</v>
      </c>
      <c r="G559" s="57">
        <f>Таблица1[[#This Row],[Цены без НДС]]*1.12</f>
        <v>63085.120000000003</v>
      </c>
    </row>
    <row r="560" spans="1:7" s="41" customFormat="1">
      <c r="A560" s="53" t="s">
        <v>26487</v>
      </c>
      <c r="B560" s="66" t="s">
        <v>1671</v>
      </c>
      <c r="C560" s="66" t="s">
        <v>1670</v>
      </c>
      <c r="D560" s="42" t="s">
        <v>1669</v>
      </c>
      <c r="E560" s="42" t="s">
        <v>13</v>
      </c>
      <c r="F560" s="43">
        <v>45048</v>
      </c>
      <c r="G560" s="57">
        <f>Таблица1[[#This Row],[Цены без НДС]]*1.12</f>
        <v>50453.760000000002</v>
      </c>
    </row>
    <row r="561" spans="1:7" s="41" customFormat="1">
      <c r="A561" s="53" t="s">
        <v>26487</v>
      </c>
      <c r="B561" s="66" t="s">
        <v>1674</v>
      </c>
      <c r="C561" s="66" t="s">
        <v>1673</v>
      </c>
      <c r="D561" s="42" t="s">
        <v>1672</v>
      </c>
      <c r="E561" s="42" t="s">
        <v>13</v>
      </c>
      <c r="F561" s="43">
        <v>39699</v>
      </c>
      <c r="G561" s="57">
        <f>Таблица1[[#This Row],[Цены без НДС]]*1.12</f>
        <v>44462.880000000005</v>
      </c>
    </row>
    <row r="562" spans="1:7" s="41" customFormat="1">
      <c r="A562" s="53" t="s">
        <v>26487</v>
      </c>
      <c r="B562" s="66" t="s">
        <v>1677</v>
      </c>
      <c r="C562" s="66" t="s">
        <v>1676</v>
      </c>
      <c r="D562" s="42" t="s">
        <v>1675</v>
      </c>
      <c r="E562" s="42" t="s">
        <v>13</v>
      </c>
      <c r="F562" s="43">
        <v>39798</v>
      </c>
      <c r="G562" s="57">
        <f>Таблица1[[#This Row],[Цены без НДС]]*1.12</f>
        <v>44573.760000000002</v>
      </c>
    </row>
    <row r="563" spans="1:7" s="41" customFormat="1">
      <c r="A563" s="53" t="s">
        <v>26487</v>
      </c>
      <c r="B563" s="66" t="s">
        <v>1680</v>
      </c>
      <c r="C563" s="66" t="s">
        <v>1679</v>
      </c>
      <c r="D563" s="42" t="s">
        <v>1678</v>
      </c>
      <c r="E563" s="42" t="s">
        <v>13</v>
      </c>
      <c r="F563" s="43">
        <v>45847</v>
      </c>
      <c r="G563" s="57">
        <f>Таблица1[[#This Row],[Цены без НДС]]*1.12</f>
        <v>51348.640000000007</v>
      </c>
    </row>
    <row r="564" spans="1:7" s="41" customFormat="1">
      <c r="A564" s="53" t="s">
        <v>26487</v>
      </c>
      <c r="B564" s="66" t="s">
        <v>1683</v>
      </c>
      <c r="C564" s="66" t="s">
        <v>1682</v>
      </c>
      <c r="D564" s="42" t="s">
        <v>1681</v>
      </c>
      <c r="E564" s="42" t="s">
        <v>13</v>
      </c>
      <c r="F564" s="43">
        <v>15539</v>
      </c>
      <c r="G564" s="57">
        <f>Таблица1[[#This Row],[Цены без НДС]]*1.12</f>
        <v>17403.68</v>
      </c>
    </row>
    <row r="565" spans="1:7" s="41" customFormat="1">
      <c r="A565" s="53" t="s">
        <v>26487</v>
      </c>
      <c r="B565" s="66" t="s">
        <v>1686</v>
      </c>
      <c r="C565" s="66" t="s">
        <v>1685</v>
      </c>
      <c r="D565" s="42" t="s">
        <v>1684</v>
      </c>
      <c r="E565" s="42" t="s">
        <v>13</v>
      </c>
      <c r="F565" s="43">
        <v>17271</v>
      </c>
      <c r="G565" s="57">
        <f>Таблица1[[#This Row],[Цены без НДС]]*1.12</f>
        <v>19343.52</v>
      </c>
    </row>
    <row r="566" spans="1:7" s="41" customFormat="1">
      <c r="A566" s="53" t="s">
        <v>26487</v>
      </c>
      <c r="B566" s="66" t="s">
        <v>1689</v>
      </c>
      <c r="C566" s="66" t="s">
        <v>1688</v>
      </c>
      <c r="D566" s="42" t="s">
        <v>1687</v>
      </c>
      <c r="E566" s="42" t="s">
        <v>13</v>
      </c>
      <c r="F566" s="43">
        <v>37184</v>
      </c>
      <c r="G566" s="57">
        <f>Таблица1[[#This Row],[Цены без НДС]]*1.12</f>
        <v>41646.080000000002</v>
      </c>
    </row>
    <row r="567" spans="1:7" s="41" customFormat="1">
      <c r="A567" s="53" t="s">
        <v>26487</v>
      </c>
      <c r="B567" s="66" t="s">
        <v>1692</v>
      </c>
      <c r="C567" s="66" t="s">
        <v>1691</v>
      </c>
      <c r="D567" s="42" t="s">
        <v>1690</v>
      </c>
      <c r="E567" s="42" t="s">
        <v>13</v>
      </c>
      <c r="F567" s="43">
        <v>14847</v>
      </c>
      <c r="G567" s="57">
        <f>Таблица1[[#This Row],[Цены без НДС]]*1.12</f>
        <v>16628.640000000003</v>
      </c>
    </row>
    <row r="568" spans="1:7" s="41" customFormat="1">
      <c r="A568" s="53" t="s">
        <v>26487</v>
      </c>
      <c r="B568" s="66" t="s">
        <v>1695</v>
      </c>
      <c r="C568" s="66" t="s">
        <v>1694</v>
      </c>
      <c r="D568" s="42" t="s">
        <v>1693</v>
      </c>
      <c r="E568" s="42" t="s">
        <v>13</v>
      </c>
      <c r="F568" s="43">
        <v>15497</v>
      </c>
      <c r="G568" s="57">
        <f>Таблица1[[#This Row],[Цены без НДС]]*1.12</f>
        <v>17356.640000000003</v>
      </c>
    </row>
    <row r="569" spans="1:7" s="41" customFormat="1">
      <c r="A569" s="53" t="s">
        <v>26487</v>
      </c>
      <c r="B569" s="66" t="s">
        <v>1698</v>
      </c>
      <c r="C569" s="66" t="s">
        <v>1697</v>
      </c>
      <c r="D569" s="42" t="s">
        <v>1696</v>
      </c>
      <c r="E569" s="42" t="s">
        <v>13</v>
      </c>
      <c r="F569" s="43">
        <v>18578</v>
      </c>
      <c r="G569" s="57">
        <f>Таблица1[[#This Row],[Цены без НДС]]*1.12</f>
        <v>20807.36</v>
      </c>
    </row>
    <row r="570" spans="1:7" s="41" customFormat="1">
      <c r="A570" s="53" t="s">
        <v>26487</v>
      </c>
      <c r="B570" s="66" t="s">
        <v>1701</v>
      </c>
      <c r="C570" s="66" t="s">
        <v>1700</v>
      </c>
      <c r="D570" s="42" t="s">
        <v>1699</v>
      </c>
      <c r="E570" s="42" t="s">
        <v>13</v>
      </c>
      <c r="F570" s="43">
        <v>17186</v>
      </c>
      <c r="G570" s="57">
        <f>Таблица1[[#This Row],[Цены без НДС]]*1.12</f>
        <v>19248.320000000003</v>
      </c>
    </row>
    <row r="571" spans="1:7" s="41" customFormat="1">
      <c r="A571" s="53" t="s">
        <v>26487</v>
      </c>
      <c r="B571" s="66" t="s">
        <v>1704</v>
      </c>
      <c r="C571" s="66" t="s">
        <v>1703</v>
      </c>
      <c r="D571" s="42" t="s">
        <v>1702</v>
      </c>
      <c r="E571" s="42" t="s">
        <v>13</v>
      </c>
      <c r="F571" s="43">
        <v>19518</v>
      </c>
      <c r="G571" s="57">
        <f>Таблица1[[#This Row],[Цены без НДС]]*1.12</f>
        <v>21860.160000000003</v>
      </c>
    </row>
    <row r="572" spans="1:7" s="41" customFormat="1">
      <c r="A572" s="53" t="s">
        <v>26487</v>
      </c>
      <c r="B572" s="66" t="s">
        <v>1707</v>
      </c>
      <c r="C572" s="66" t="s">
        <v>1706</v>
      </c>
      <c r="D572" s="42" t="s">
        <v>1705</v>
      </c>
      <c r="E572" s="42" t="s">
        <v>13</v>
      </c>
      <c r="F572" s="43">
        <v>24387</v>
      </c>
      <c r="G572" s="57">
        <f>Таблица1[[#This Row],[Цены без НДС]]*1.12</f>
        <v>27313.440000000002</v>
      </c>
    </row>
    <row r="573" spans="1:7" s="41" customFormat="1">
      <c r="A573" s="53" t="s">
        <v>26487</v>
      </c>
      <c r="B573" s="66" t="s">
        <v>1710</v>
      </c>
      <c r="C573" s="66" t="s">
        <v>1709</v>
      </c>
      <c r="D573" s="42" t="s">
        <v>1708</v>
      </c>
      <c r="E573" s="42" t="s">
        <v>13</v>
      </c>
      <c r="F573" s="43">
        <v>27171</v>
      </c>
      <c r="G573" s="57">
        <f>Таблица1[[#This Row],[Цены без НДС]]*1.12</f>
        <v>30431.520000000004</v>
      </c>
    </row>
    <row r="574" spans="1:7" s="41" customFormat="1">
      <c r="A574" s="53" t="s">
        <v>26487</v>
      </c>
      <c r="B574" s="66" t="s">
        <v>1713</v>
      </c>
      <c r="C574" s="66" t="s">
        <v>1712</v>
      </c>
      <c r="D574" s="42" t="s">
        <v>1711</v>
      </c>
      <c r="E574" s="42" t="s">
        <v>13</v>
      </c>
      <c r="F574" s="43">
        <v>33601</v>
      </c>
      <c r="G574" s="57">
        <f>Таблица1[[#This Row],[Цены без НДС]]*1.12</f>
        <v>37633.120000000003</v>
      </c>
    </row>
    <row r="575" spans="1:7" s="41" customFormat="1">
      <c r="A575" s="53" t="s">
        <v>26487</v>
      </c>
      <c r="B575" s="66" t="s">
        <v>44567</v>
      </c>
      <c r="C575" s="66" t="s">
        <v>1715</v>
      </c>
      <c r="D575" s="42" t="s">
        <v>1714</v>
      </c>
      <c r="E575" s="42" t="s">
        <v>13</v>
      </c>
      <c r="F575" s="43">
        <v>31891</v>
      </c>
      <c r="G575" s="57">
        <f>Таблица1[[#This Row],[Цены без НДС]]*1.12</f>
        <v>35717.920000000006</v>
      </c>
    </row>
    <row r="576" spans="1:7" s="41" customFormat="1">
      <c r="A576" s="53" t="s">
        <v>26487</v>
      </c>
      <c r="B576" s="66" t="s">
        <v>1718</v>
      </c>
      <c r="C576" s="66" t="s">
        <v>1717</v>
      </c>
      <c r="D576" s="42" t="s">
        <v>1716</v>
      </c>
      <c r="E576" s="42" t="s">
        <v>13</v>
      </c>
      <c r="F576" s="43">
        <v>50511</v>
      </c>
      <c r="G576" s="57">
        <f>Таблица1[[#This Row],[Цены без НДС]]*1.12</f>
        <v>56572.320000000007</v>
      </c>
    </row>
    <row r="577" spans="1:7" s="41" customFormat="1">
      <c r="A577" s="53" t="s">
        <v>26487</v>
      </c>
      <c r="B577" s="66" t="s">
        <v>1721</v>
      </c>
      <c r="C577" s="66" t="s">
        <v>1720</v>
      </c>
      <c r="D577" s="42" t="s">
        <v>1719</v>
      </c>
      <c r="E577" s="42" t="s">
        <v>13</v>
      </c>
      <c r="F577" s="43">
        <v>50907</v>
      </c>
      <c r="G577" s="57">
        <f>Таблица1[[#This Row],[Цены без НДС]]*1.12</f>
        <v>57015.840000000004</v>
      </c>
    </row>
    <row r="578" spans="1:7" s="41" customFormat="1">
      <c r="A578" s="53" t="s">
        <v>26487</v>
      </c>
      <c r="B578" s="66" t="s">
        <v>1724</v>
      </c>
      <c r="C578" s="66" t="s">
        <v>1723</v>
      </c>
      <c r="D578" s="42" t="s">
        <v>1722</v>
      </c>
      <c r="E578" s="42" t="s">
        <v>13</v>
      </c>
      <c r="F578" s="43">
        <v>22592</v>
      </c>
      <c r="G578" s="57">
        <f>Таблица1[[#This Row],[Цены без НДС]]*1.12</f>
        <v>25303.040000000001</v>
      </c>
    </row>
    <row r="579" spans="1:7" s="41" customFormat="1">
      <c r="A579" s="53" t="s">
        <v>26487</v>
      </c>
      <c r="B579" s="66" t="s">
        <v>44568</v>
      </c>
      <c r="C579" s="66" t="s">
        <v>1726</v>
      </c>
      <c r="D579" s="42" t="s">
        <v>1725</v>
      </c>
      <c r="E579" s="42" t="s">
        <v>13</v>
      </c>
      <c r="F579" s="43">
        <v>20521</v>
      </c>
      <c r="G579" s="57">
        <f>Таблица1[[#This Row],[Цены без НДС]]*1.12</f>
        <v>22983.52</v>
      </c>
    </row>
    <row r="580" spans="1:7" s="41" customFormat="1">
      <c r="A580" s="53" t="s">
        <v>26487</v>
      </c>
      <c r="B580" s="66" t="s">
        <v>1729</v>
      </c>
      <c r="C580" s="66" t="s">
        <v>1728</v>
      </c>
      <c r="D580" s="42" t="s">
        <v>1727</v>
      </c>
      <c r="E580" s="42" t="s">
        <v>13</v>
      </c>
      <c r="F580" s="43">
        <v>24253</v>
      </c>
      <c r="G580" s="57">
        <f>Таблица1[[#This Row],[Цены без НДС]]*1.12</f>
        <v>27163.360000000004</v>
      </c>
    </row>
    <row r="581" spans="1:7" s="41" customFormat="1">
      <c r="A581" s="53" t="s">
        <v>26487</v>
      </c>
      <c r="B581" s="66" t="s">
        <v>1732</v>
      </c>
      <c r="C581" s="66" t="s">
        <v>1731</v>
      </c>
      <c r="D581" s="42" t="s">
        <v>1730</v>
      </c>
      <c r="E581" s="42" t="s">
        <v>13</v>
      </c>
      <c r="F581" s="43">
        <v>19264</v>
      </c>
      <c r="G581" s="57">
        <f>Таблица1[[#This Row],[Цены без НДС]]*1.12</f>
        <v>21575.68</v>
      </c>
    </row>
    <row r="582" spans="1:7" s="41" customFormat="1">
      <c r="A582" s="53" t="s">
        <v>26487</v>
      </c>
      <c r="B582" s="66" t="s">
        <v>1735</v>
      </c>
      <c r="C582" s="66" t="s">
        <v>1734</v>
      </c>
      <c r="D582" s="42" t="s">
        <v>1733</v>
      </c>
      <c r="E582" s="42" t="s">
        <v>13</v>
      </c>
      <c r="F582" s="43">
        <v>21419</v>
      </c>
      <c r="G582" s="57">
        <f>Таблица1[[#This Row],[Цены без НДС]]*1.12</f>
        <v>23989.280000000002</v>
      </c>
    </row>
    <row r="583" spans="1:7" s="41" customFormat="1">
      <c r="A583" s="53" t="s">
        <v>26487</v>
      </c>
      <c r="B583" s="66" t="s">
        <v>1738</v>
      </c>
      <c r="C583" s="66" t="s">
        <v>1737</v>
      </c>
      <c r="D583" s="42" t="s">
        <v>1736</v>
      </c>
      <c r="E583" s="42" t="s">
        <v>13</v>
      </c>
      <c r="F583" s="43">
        <v>20416</v>
      </c>
      <c r="G583" s="57">
        <f>Таблица1[[#This Row],[Цены без НДС]]*1.12</f>
        <v>22865.920000000002</v>
      </c>
    </row>
    <row r="584" spans="1:7" s="41" customFormat="1">
      <c r="A584" s="53" t="s">
        <v>26487</v>
      </c>
      <c r="B584" s="66" t="s">
        <v>1741</v>
      </c>
      <c r="C584" s="66" t="s">
        <v>1740</v>
      </c>
      <c r="D584" s="42" t="s">
        <v>1739</v>
      </c>
      <c r="E584" s="42" t="s">
        <v>13</v>
      </c>
      <c r="F584" s="43">
        <v>20338</v>
      </c>
      <c r="G584" s="57">
        <f>Таблица1[[#This Row],[Цены без НДС]]*1.12</f>
        <v>22778.560000000001</v>
      </c>
    </row>
    <row r="585" spans="1:7" s="41" customFormat="1">
      <c r="A585" s="53" t="s">
        <v>26487</v>
      </c>
      <c r="B585" s="66" t="s">
        <v>1744</v>
      </c>
      <c r="C585" s="66" t="s">
        <v>1743</v>
      </c>
      <c r="D585" s="42" t="s">
        <v>1742</v>
      </c>
      <c r="E585" s="42" t="s">
        <v>13</v>
      </c>
      <c r="F585" s="43">
        <v>36061</v>
      </c>
      <c r="G585" s="57">
        <f>Таблица1[[#This Row],[Цены без НДС]]*1.12</f>
        <v>40388.320000000007</v>
      </c>
    </row>
    <row r="586" spans="1:7" s="41" customFormat="1">
      <c r="A586" s="53" t="s">
        <v>26487</v>
      </c>
      <c r="B586" s="66" t="s">
        <v>1747</v>
      </c>
      <c r="C586" s="66" t="s">
        <v>1746</v>
      </c>
      <c r="D586" s="42" t="s">
        <v>1745</v>
      </c>
      <c r="E586" s="42" t="s">
        <v>13</v>
      </c>
      <c r="F586" s="43">
        <v>37523</v>
      </c>
      <c r="G586" s="57">
        <f>Таблица1[[#This Row],[Цены без НДС]]*1.12</f>
        <v>42025.760000000002</v>
      </c>
    </row>
    <row r="587" spans="1:7" s="41" customFormat="1">
      <c r="A587" s="53" t="s">
        <v>26487</v>
      </c>
      <c r="B587" s="66" t="s">
        <v>1750</v>
      </c>
      <c r="C587" s="66" t="s">
        <v>1749</v>
      </c>
      <c r="D587" s="42" t="s">
        <v>1748</v>
      </c>
      <c r="E587" s="42" t="s">
        <v>13</v>
      </c>
      <c r="F587" s="43">
        <v>45650</v>
      </c>
      <c r="G587" s="57">
        <f>Таблица1[[#This Row],[Цены без НДС]]*1.12</f>
        <v>51128.000000000007</v>
      </c>
    </row>
    <row r="588" spans="1:7" s="41" customFormat="1">
      <c r="A588" s="53" t="s">
        <v>26487</v>
      </c>
      <c r="B588" s="66" t="s">
        <v>1753</v>
      </c>
      <c r="C588" s="66" t="s">
        <v>1752</v>
      </c>
      <c r="D588" s="42" t="s">
        <v>1751</v>
      </c>
      <c r="E588" s="42" t="s">
        <v>13</v>
      </c>
      <c r="F588" s="43">
        <v>41403</v>
      </c>
      <c r="G588" s="57">
        <f>Таблица1[[#This Row],[Цены без НДС]]*1.12</f>
        <v>46371.360000000008</v>
      </c>
    </row>
    <row r="589" spans="1:7" s="41" customFormat="1">
      <c r="A589" s="53" t="s">
        <v>26487</v>
      </c>
      <c r="B589" s="66" t="s">
        <v>1756</v>
      </c>
      <c r="C589" s="66" t="s">
        <v>1755</v>
      </c>
      <c r="D589" s="42" t="s">
        <v>1754</v>
      </c>
      <c r="E589" s="42" t="s">
        <v>13</v>
      </c>
      <c r="F589" s="43">
        <v>42152</v>
      </c>
      <c r="G589" s="57">
        <f>Таблица1[[#This Row],[Цены без НДС]]*1.12</f>
        <v>47210.240000000005</v>
      </c>
    </row>
    <row r="590" spans="1:7" s="41" customFormat="1">
      <c r="A590" s="53" t="s">
        <v>26487</v>
      </c>
      <c r="B590" s="66" t="s">
        <v>1759</v>
      </c>
      <c r="C590" s="66" t="s">
        <v>1758</v>
      </c>
      <c r="D590" s="42" t="s">
        <v>1757</v>
      </c>
      <c r="E590" s="42" t="s">
        <v>13</v>
      </c>
      <c r="F590" s="43">
        <v>40216</v>
      </c>
      <c r="G590" s="57">
        <f>Таблица1[[#This Row],[Цены без НДС]]*1.12</f>
        <v>45041.920000000006</v>
      </c>
    </row>
    <row r="591" spans="1:7" s="41" customFormat="1">
      <c r="A591" s="53" t="s">
        <v>26487</v>
      </c>
      <c r="B591" s="66" t="s">
        <v>1762</v>
      </c>
      <c r="C591" s="66" t="s">
        <v>1761</v>
      </c>
      <c r="D591" s="42" t="s">
        <v>1760</v>
      </c>
      <c r="E591" s="42" t="s">
        <v>13</v>
      </c>
      <c r="F591" s="43">
        <v>36534</v>
      </c>
      <c r="G591" s="57">
        <f>Таблица1[[#This Row],[Цены без НДС]]*1.12</f>
        <v>40918.080000000002</v>
      </c>
    </row>
    <row r="592" spans="1:7" s="41" customFormat="1">
      <c r="A592" s="53" t="s">
        <v>26487</v>
      </c>
      <c r="B592" s="66" t="s">
        <v>1765</v>
      </c>
      <c r="C592" s="66" t="s">
        <v>1764</v>
      </c>
      <c r="D592" s="42" t="s">
        <v>1763</v>
      </c>
      <c r="E592" s="42" t="s">
        <v>13</v>
      </c>
      <c r="F592" s="43">
        <v>33171</v>
      </c>
      <c r="G592" s="57">
        <f>Таблица1[[#This Row],[Цены без НДС]]*1.12</f>
        <v>37151.520000000004</v>
      </c>
    </row>
    <row r="593" spans="1:7" s="41" customFormat="1">
      <c r="A593" s="53" t="s">
        <v>26487</v>
      </c>
      <c r="B593" s="66" t="s">
        <v>1768</v>
      </c>
      <c r="C593" s="66" t="s">
        <v>1767</v>
      </c>
      <c r="D593" s="42" t="s">
        <v>1766</v>
      </c>
      <c r="E593" s="42" t="s">
        <v>13</v>
      </c>
      <c r="F593" s="43">
        <v>46639</v>
      </c>
      <c r="G593" s="57">
        <f>Таблица1[[#This Row],[Цены без НДС]]*1.12</f>
        <v>52235.680000000008</v>
      </c>
    </row>
    <row r="594" spans="1:7" s="41" customFormat="1">
      <c r="A594" s="53" t="s">
        <v>26487</v>
      </c>
      <c r="B594" s="66" t="s">
        <v>1771</v>
      </c>
      <c r="C594" s="66" t="s">
        <v>1770</v>
      </c>
      <c r="D594" s="42" t="s">
        <v>1769</v>
      </c>
      <c r="E594" s="42" t="s">
        <v>13</v>
      </c>
      <c r="F594" s="43">
        <v>31955</v>
      </c>
      <c r="G594" s="57">
        <f>Таблица1[[#This Row],[Цены без НДС]]*1.12</f>
        <v>35789.600000000006</v>
      </c>
    </row>
    <row r="595" spans="1:7" s="41" customFormat="1">
      <c r="A595" s="53" t="s">
        <v>26487</v>
      </c>
      <c r="B595" s="66" t="s">
        <v>1774</v>
      </c>
      <c r="C595" s="66" t="s">
        <v>1773</v>
      </c>
      <c r="D595" s="42" t="s">
        <v>1772</v>
      </c>
      <c r="E595" s="42" t="s">
        <v>13</v>
      </c>
      <c r="F595" s="43">
        <v>30718</v>
      </c>
      <c r="G595" s="57">
        <f>Таблица1[[#This Row],[Цены без НДС]]*1.12</f>
        <v>34404.160000000003</v>
      </c>
    </row>
    <row r="596" spans="1:7" s="41" customFormat="1">
      <c r="A596" s="53" t="s">
        <v>26487</v>
      </c>
      <c r="B596" s="66" t="s">
        <v>1777</v>
      </c>
      <c r="C596" s="66" t="s">
        <v>1776</v>
      </c>
      <c r="D596" s="42" t="s">
        <v>1775</v>
      </c>
      <c r="E596" s="42" t="s">
        <v>13</v>
      </c>
      <c r="F596" s="43">
        <v>32231</v>
      </c>
      <c r="G596" s="57">
        <f>Таблица1[[#This Row],[Цены без НДС]]*1.12</f>
        <v>36098.720000000001</v>
      </c>
    </row>
    <row r="597" spans="1:7" s="41" customFormat="1">
      <c r="A597" s="53" t="s">
        <v>26487</v>
      </c>
      <c r="B597" s="66" t="s">
        <v>1780</v>
      </c>
      <c r="C597" s="66" t="s">
        <v>1779</v>
      </c>
      <c r="D597" s="42" t="s">
        <v>1778</v>
      </c>
      <c r="E597" s="42" t="s">
        <v>13</v>
      </c>
      <c r="F597" s="43">
        <v>47409</v>
      </c>
      <c r="G597" s="57">
        <f>Таблица1[[#This Row],[Цены без НДС]]*1.12</f>
        <v>53098.080000000002</v>
      </c>
    </row>
    <row r="598" spans="1:7" s="41" customFormat="1">
      <c r="A598" s="53" t="s">
        <v>26487</v>
      </c>
      <c r="B598" s="66" t="s">
        <v>1783</v>
      </c>
      <c r="C598" s="66" t="s">
        <v>1782</v>
      </c>
      <c r="D598" s="42" t="s">
        <v>1781</v>
      </c>
      <c r="E598" s="42" t="s">
        <v>13</v>
      </c>
      <c r="F598" s="43">
        <v>35630</v>
      </c>
      <c r="G598" s="57">
        <f>Таблица1[[#This Row],[Цены без НДС]]*1.12</f>
        <v>39905.600000000006</v>
      </c>
    </row>
    <row r="599" spans="1:7" s="41" customFormat="1">
      <c r="A599" s="53" t="s">
        <v>26487</v>
      </c>
      <c r="B599" s="66" t="s">
        <v>1786</v>
      </c>
      <c r="C599" s="66" t="s">
        <v>1785</v>
      </c>
      <c r="D599" s="42" t="s">
        <v>1784</v>
      </c>
      <c r="E599" s="42" t="s">
        <v>13</v>
      </c>
      <c r="F599" s="43">
        <v>39375</v>
      </c>
      <c r="G599" s="57">
        <f>Таблица1[[#This Row],[Цены без НДС]]*1.12</f>
        <v>44100.000000000007</v>
      </c>
    </row>
    <row r="600" spans="1:7" s="41" customFormat="1">
      <c r="A600" s="53" t="s">
        <v>26487</v>
      </c>
      <c r="B600" s="66" t="s">
        <v>1789</v>
      </c>
      <c r="C600" s="66" t="s">
        <v>1788</v>
      </c>
      <c r="D600" s="42" t="s">
        <v>1787</v>
      </c>
      <c r="E600" s="42" t="s">
        <v>13</v>
      </c>
      <c r="F600" s="43">
        <v>50667</v>
      </c>
      <c r="G600" s="57">
        <f>Таблица1[[#This Row],[Цены без НДС]]*1.12</f>
        <v>56747.040000000008</v>
      </c>
    </row>
    <row r="601" spans="1:7" s="41" customFormat="1">
      <c r="A601" s="53" t="s">
        <v>26487</v>
      </c>
      <c r="B601" s="66" t="s">
        <v>1792</v>
      </c>
      <c r="C601" s="66" t="s">
        <v>1791</v>
      </c>
      <c r="D601" s="42" t="s">
        <v>1790</v>
      </c>
      <c r="E601" s="42" t="s">
        <v>13</v>
      </c>
      <c r="F601" s="43">
        <v>58362</v>
      </c>
      <c r="G601" s="57">
        <f>Таблица1[[#This Row],[Цены без НДС]]*1.12</f>
        <v>65365.44000000001</v>
      </c>
    </row>
    <row r="602" spans="1:7" s="41" customFormat="1">
      <c r="A602" s="53" t="s">
        <v>26487</v>
      </c>
      <c r="B602" s="66" t="s">
        <v>1795</v>
      </c>
      <c r="C602" s="66" t="s">
        <v>1794</v>
      </c>
      <c r="D602" s="42" t="s">
        <v>1793</v>
      </c>
      <c r="E602" s="42" t="s">
        <v>13</v>
      </c>
      <c r="F602" s="43">
        <v>8840</v>
      </c>
      <c r="G602" s="57">
        <f>Таблица1[[#This Row],[Цены без НДС]]*1.12</f>
        <v>9900.8000000000011</v>
      </c>
    </row>
    <row r="603" spans="1:7" s="41" customFormat="1">
      <c r="A603" s="53" t="s">
        <v>26487</v>
      </c>
      <c r="B603" s="66" t="s">
        <v>1798</v>
      </c>
      <c r="C603" s="66" t="s">
        <v>1797</v>
      </c>
      <c r="D603" s="42" t="s">
        <v>1796</v>
      </c>
      <c r="E603" s="42" t="s">
        <v>13</v>
      </c>
      <c r="F603" s="43">
        <v>19984</v>
      </c>
      <c r="G603" s="57">
        <f>Таблица1[[#This Row],[Цены без НДС]]*1.12</f>
        <v>22382.080000000002</v>
      </c>
    </row>
    <row r="604" spans="1:7" s="41" customFormat="1">
      <c r="A604" s="53" t="s">
        <v>26487</v>
      </c>
      <c r="B604" s="66" t="s">
        <v>1801</v>
      </c>
      <c r="C604" s="66" t="s">
        <v>1800</v>
      </c>
      <c r="D604" s="42" t="s">
        <v>1799</v>
      </c>
      <c r="E604" s="42" t="s">
        <v>13</v>
      </c>
      <c r="F604" s="43">
        <v>8190</v>
      </c>
      <c r="G604" s="57">
        <f>Таблица1[[#This Row],[Цены без НДС]]*1.12</f>
        <v>9172.8000000000011</v>
      </c>
    </row>
    <row r="605" spans="1:7" s="41" customFormat="1">
      <c r="A605" s="53" t="s">
        <v>26487</v>
      </c>
      <c r="B605" s="66" t="s">
        <v>1804</v>
      </c>
      <c r="C605" s="66" t="s">
        <v>1803</v>
      </c>
      <c r="D605" s="42" t="s">
        <v>1802</v>
      </c>
      <c r="E605" s="42" t="s">
        <v>13</v>
      </c>
      <c r="F605" s="43">
        <v>8035</v>
      </c>
      <c r="G605" s="57">
        <f>Таблица1[[#This Row],[Цены без НДС]]*1.12</f>
        <v>8999.2000000000007</v>
      </c>
    </row>
    <row r="606" spans="1:7" s="41" customFormat="1">
      <c r="A606" s="53" t="s">
        <v>26487</v>
      </c>
      <c r="B606" s="66" t="s">
        <v>1807</v>
      </c>
      <c r="C606" s="66" t="s">
        <v>1806</v>
      </c>
      <c r="D606" s="42" t="s">
        <v>1805</v>
      </c>
      <c r="E606" s="42" t="s">
        <v>13</v>
      </c>
      <c r="F606" s="43">
        <v>8551</v>
      </c>
      <c r="G606" s="57">
        <f>Таблица1[[#This Row],[Цены без НДС]]*1.12</f>
        <v>9577.1200000000008</v>
      </c>
    </row>
    <row r="607" spans="1:7" s="41" customFormat="1">
      <c r="A607" s="53" t="s">
        <v>26487</v>
      </c>
      <c r="B607" s="66" t="s">
        <v>1810</v>
      </c>
      <c r="C607" s="66" t="s">
        <v>1809</v>
      </c>
      <c r="D607" s="42" t="s">
        <v>1808</v>
      </c>
      <c r="E607" s="42" t="s">
        <v>13</v>
      </c>
      <c r="F607" s="43">
        <v>8791</v>
      </c>
      <c r="G607" s="57">
        <f>Таблица1[[#This Row],[Цены без НДС]]*1.12</f>
        <v>9845.92</v>
      </c>
    </row>
    <row r="608" spans="1:7" s="41" customFormat="1">
      <c r="A608" s="53" t="s">
        <v>26487</v>
      </c>
      <c r="B608" s="66" t="s">
        <v>1813</v>
      </c>
      <c r="C608" s="66" t="s">
        <v>1812</v>
      </c>
      <c r="D608" s="42" t="s">
        <v>1811</v>
      </c>
      <c r="E608" s="42" t="s">
        <v>13</v>
      </c>
      <c r="F608" s="43">
        <v>9314</v>
      </c>
      <c r="G608" s="57">
        <f>Таблица1[[#This Row],[Цены без НДС]]*1.12</f>
        <v>10431.68</v>
      </c>
    </row>
    <row r="609" spans="1:7" s="41" customFormat="1">
      <c r="A609" s="53" t="s">
        <v>26487</v>
      </c>
      <c r="B609" s="66" t="s">
        <v>1816</v>
      </c>
      <c r="C609" s="66" t="s">
        <v>1815</v>
      </c>
      <c r="D609" s="42" t="s">
        <v>1814</v>
      </c>
      <c r="E609" s="42" t="s">
        <v>13</v>
      </c>
      <c r="F609" s="43">
        <v>10656</v>
      </c>
      <c r="G609" s="57">
        <f>Таблица1[[#This Row],[Цены без НДС]]*1.12</f>
        <v>11934.720000000001</v>
      </c>
    </row>
    <row r="610" spans="1:7" s="41" customFormat="1">
      <c r="A610" s="53" t="s">
        <v>26487</v>
      </c>
      <c r="B610" s="66" t="s">
        <v>1819</v>
      </c>
      <c r="C610" s="66" t="s">
        <v>1818</v>
      </c>
      <c r="D610" s="42" t="s">
        <v>1817</v>
      </c>
      <c r="E610" s="42" t="s">
        <v>13</v>
      </c>
      <c r="F610" s="43">
        <v>13236</v>
      </c>
      <c r="G610" s="57">
        <f>Таблица1[[#This Row],[Цены без НДС]]*1.12</f>
        <v>14824.320000000002</v>
      </c>
    </row>
    <row r="611" spans="1:7" s="41" customFormat="1">
      <c r="A611" s="53" t="s">
        <v>26487</v>
      </c>
      <c r="B611" s="66" t="s">
        <v>1822</v>
      </c>
      <c r="C611" s="66" t="s">
        <v>1821</v>
      </c>
      <c r="D611" s="42" t="s">
        <v>1820</v>
      </c>
      <c r="E611" s="42" t="s">
        <v>13</v>
      </c>
      <c r="F611" s="43">
        <v>15539</v>
      </c>
      <c r="G611" s="57">
        <f>Таблица1[[#This Row],[Цены без НДС]]*1.12</f>
        <v>17403.68</v>
      </c>
    </row>
    <row r="612" spans="1:7" s="41" customFormat="1">
      <c r="A612" s="53" t="s">
        <v>26487</v>
      </c>
      <c r="B612" s="66" t="s">
        <v>1825</v>
      </c>
      <c r="C612" s="66" t="s">
        <v>1824</v>
      </c>
      <c r="D612" s="42" t="s">
        <v>1823</v>
      </c>
      <c r="E612" s="42" t="s">
        <v>13</v>
      </c>
      <c r="F612" s="43">
        <v>20337</v>
      </c>
      <c r="G612" s="57">
        <f>Таблица1[[#This Row],[Цены без НДС]]*1.12</f>
        <v>22777.440000000002</v>
      </c>
    </row>
    <row r="613" spans="1:7" s="41" customFormat="1">
      <c r="A613" s="53" t="s">
        <v>26487</v>
      </c>
      <c r="B613" s="66" t="s">
        <v>1828</v>
      </c>
      <c r="C613" s="66" t="s">
        <v>1827</v>
      </c>
      <c r="D613" s="42" t="s">
        <v>1826</v>
      </c>
      <c r="E613" s="42" t="s">
        <v>13</v>
      </c>
      <c r="F613" s="43">
        <v>42794</v>
      </c>
      <c r="G613" s="57">
        <f>Таблица1[[#This Row],[Цены без НДС]]*1.12</f>
        <v>47929.280000000006</v>
      </c>
    </row>
    <row r="614" spans="1:7" s="41" customFormat="1">
      <c r="A614" s="53" t="s">
        <v>26487</v>
      </c>
      <c r="B614" s="66" t="s">
        <v>1831</v>
      </c>
      <c r="C614" s="66" t="s">
        <v>1830</v>
      </c>
      <c r="D614" s="42" t="s">
        <v>1829</v>
      </c>
      <c r="E614" s="42" t="s">
        <v>13</v>
      </c>
      <c r="F614" s="43">
        <v>19263</v>
      </c>
      <c r="G614" s="57">
        <f>Таблица1[[#This Row],[Цены без НДС]]*1.12</f>
        <v>21574.560000000001</v>
      </c>
    </row>
    <row r="615" spans="1:7" s="41" customFormat="1">
      <c r="A615" s="53" t="s">
        <v>26487</v>
      </c>
      <c r="B615" s="66" t="s">
        <v>1834</v>
      </c>
      <c r="C615" s="66" t="s">
        <v>1833</v>
      </c>
      <c r="D615" s="42" t="s">
        <v>1832</v>
      </c>
      <c r="E615" s="42" t="s">
        <v>13</v>
      </c>
      <c r="F615" s="43">
        <v>56842</v>
      </c>
      <c r="G615" s="57">
        <f>Таблица1[[#This Row],[Цены без НДС]]*1.12</f>
        <v>63663.040000000008</v>
      </c>
    </row>
    <row r="616" spans="1:7" s="41" customFormat="1">
      <c r="A616" s="53" t="s">
        <v>26487</v>
      </c>
      <c r="B616" s="66" t="s">
        <v>1837</v>
      </c>
      <c r="C616" s="66" t="s">
        <v>1836</v>
      </c>
      <c r="D616" s="42" t="s">
        <v>1835</v>
      </c>
      <c r="E616" s="42" t="s">
        <v>13</v>
      </c>
      <c r="F616" s="43">
        <v>20161</v>
      </c>
      <c r="G616" s="57">
        <f>Таблица1[[#This Row],[Цены без НДС]]*1.12</f>
        <v>22580.320000000003</v>
      </c>
    </row>
    <row r="617" spans="1:7" s="41" customFormat="1">
      <c r="A617" s="53" t="s">
        <v>26487</v>
      </c>
      <c r="B617" s="66" t="s">
        <v>1840</v>
      </c>
      <c r="C617" s="66" t="s">
        <v>1839</v>
      </c>
      <c r="D617" s="42" t="s">
        <v>1838</v>
      </c>
      <c r="E617" s="42" t="s">
        <v>13</v>
      </c>
      <c r="F617" s="43">
        <v>21072</v>
      </c>
      <c r="G617" s="57">
        <f>Таблица1[[#This Row],[Цены без НДС]]*1.12</f>
        <v>23600.640000000003</v>
      </c>
    </row>
    <row r="618" spans="1:7" s="41" customFormat="1">
      <c r="A618" s="53" t="s">
        <v>26487</v>
      </c>
      <c r="B618" s="66" t="s">
        <v>1843</v>
      </c>
      <c r="C618" s="66" t="s">
        <v>1842</v>
      </c>
      <c r="D618" s="42" t="s">
        <v>1841</v>
      </c>
      <c r="E618" s="42" t="s">
        <v>13</v>
      </c>
      <c r="F618" s="43">
        <v>22217</v>
      </c>
      <c r="G618" s="57">
        <f>Таблица1[[#This Row],[Цены без НДС]]*1.12</f>
        <v>24883.040000000001</v>
      </c>
    </row>
    <row r="619" spans="1:7" s="41" customFormat="1">
      <c r="A619" s="53" t="s">
        <v>26487</v>
      </c>
      <c r="B619" s="66" t="s">
        <v>1846</v>
      </c>
      <c r="C619" s="66" t="s">
        <v>1845</v>
      </c>
      <c r="D619" s="42" t="s">
        <v>1844</v>
      </c>
      <c r="E619" s="42" t="s">
        <v>13</v>
      </c>
      <c r="F619" s="43">
        <v>25326</v>
      </c>
      <c r="G619" s="57">
        <f>Таблица1[[#This Row],[Цены без НДС]]*1.12</f>
        <v>28365.120000000003</v>
      </c>
    </row>
    <row r="620" spans="1:7" s="41" customFormat="1">
      <c r="A620" s="53" t="s">
        <v>26487</v>
      </c>
      <c r="B620" s="66" t="s">
        <v>1849</v>
      </c>
      <c r="C620" s="66" t="s">
        <v>1848</v>
      </c>
      <c r="D620" s="42" t="s">
        <v>1847</v>
      </c>
      <c r="E620" s="42" t="s">
        <v>13</v>
      </c>
      <c r="F620" s="43">
        <v>30676</v>
      </c>
      <c r="G620" s="57">
        <f>Таблица1[[#This Row],[Цены без НДС]]*1.12</f>
        <v>34357.120000000003</v>
      </c>
    </row>
    <row r="621" spans="1:7" s="41" customFormat="1">
      <c r="A621" s="53" t="s">
        <v>26487</v>
      </c>
      <c r="B621" s="66" t="s">
        <v>1852</v>
      </c>
      <c r="C621" s="66" t="s">
        <v>1851</v>
      </c>
      <c r="D621" s="42" t="s">
        <v>1850</v>
      </c>
      <c r="E621" s="42" t="s">
        <v>13</v>
      </c>
      <c r="F621" s="43">
        <v>36343</v>
      </c>
      <c r="G621" s="57">
        <f>Таблица1[[#This Row],[Цены без НДС]]*1.12</f>
        <v>40704.160000000003</v>
      </c>
    </row>
    <row r="622" spans="1:7" s="41" customFormat="1">
      <c r="A622" s="53" t="s">
        <v>26487</v>
      </c>
      <c r="B622" s="66" t="s">
        <v>1855</v>
      </c>
      <c r="C622" s="66" t="s">
        <v>1854</v>
      </c>
      <c r="D622" s="42" t="s">
        <v>1853</v>
      </c>
      <c r="E622" s="42" t="s">
        <v>13</v>
      </c>
      <c r="F622" s="43">
        <v>65266</v>
      </c>
      <c r="G622" s="57">
        <f>Таблица1[[#This Row],[Цены без НДС]]*1.12</f>
        <v>73097.920000000013</v>
      </c>
    </row>
    <row r="623" spans="1:7" s="41" customFormat="1">
      <c r="A623" s="53" t="s">
        <v>26487</v>
      </c>
      <c r="B623" s="66" t="s">
        <v>1858</v>
      </c>
      <c r="C623" s="66" t="s">
        <v>1857</v>
      </c>
      <c r="D623" s="42" t="s">
        <v>1856</v>
      </c>
      <c r="E623" s="42" t="s">
        <v>13</v>
      </c>
      <c r="F623" s="43">
        <v>74600</v>
      </c>
      <c r="G623" s="57">
        <f>Таблица1[[#This Row],[Цены без НДС]]*1.12</f>
        <v>83552.000000000015</v>
      </c>
    </row>
    <row r="624" spans="1:7" s="41" customFormat="1">
      <c r="A624" s="53" t="s">
        <v>26487</v>
      </c>
      <c r="B624" s="66" t="s">
        <v>1861</v>
      </c>
      <c r="C624" s="66" t="s">
        <v>1860</v>
      </c>
      <c r="D624" s="42" t="s">
        <v>1859</v>
      </c>
      <c r="E624" s="42" t="s">
        <v>13</v>
      </c>
      <c r="F624" s="43">
        <v>29446</v>
      </c>
      <c r="G624" s="57">
        <f>Таблица1[[#This Row],[Цены без НДС]]*1.12</f>
        <v>32979.520000000004</v>
      </c>
    </row>
    <row r="625" spans="1:7" s="41" customFormat="1">
      <c r="A625" s="53" t="s">
        <v>26487</v>
      </c>
      <c r="B625" s="66" t="s">
        <v>1864</v>
      </c>
      <c r="C625" s="66" t="s">
        <v>1863</v>
      </c>
      <c r="D625" s="42" t="s">
        <v>1862</v>
      </c>
      <c r="E625" s="42" t="s">
        <v>13</v>
      </c>
      <c r="F625" s="43">
        <v>77829</v>
      </c>
      <c r="G625" s="57">
        <f>Таблица1[[#This Row],[Цены без НДС]]*1.12</f>
        <v>87168.48000000001</v>
      </c>
    </row>
    <row r="626" spans="1:7" s="41" customFormat="1">
      <c r="A626" s="53" t="s">
        <v>26487</v>
      </c>
      <c r="B626" s="66" t="s">
        <v>1867</v>
      </c>
      <c r="C626" s="66" t="s">
        <v>1866</v>
      </c>
      <c r="D626" s="42" t="s">
        <v>1865</v>
      </c>
      <c r="E626" s="42" t="s">
        <v>13</v>
      </c>
      <c r="F626" s="43">
        <v>64234</v>
      </c>
      <c r="G626" s="57">
        <f>Таблица1[[#This Row],[Цены без НДС]]*1.12</f>
        <v>71942.080000000002</v>
      </c>
    </row>
    <row r="627" spans="1:7" s="41" customFormat="1">
      <c r="A627" s="53" t="s">
        <v>26487</v>
      </c>
      <c r="B627" s="66" t="s">
        <v>1870</v>
      </c>
      <c r="C627" s="66" t="s">
        <v>1869</v>
      </c>
      <c r="D627" s="42" t="s">
        <v>1868</v>
      </c>
      <c r="E627" s="42" t="s">
        <v>13</v>
      </c>
      <c r="F627" s="43">
        <v>97170</v>
      </c>
      <c r="G627" s="57">
        <f>Таблица1[[#This Row],[Цены без НДС]]*1.12</f>
        <v>108830.40000000001</v>
      </c>
    </row>
    <row r="628" spans="1:7" s="41" customFormat="1">
      <c r="A628" s="53" t="s">
        <v>26487</v>
      </c>
      <c r="B628" s="66" t="s">
        <v>1873</v>
      </c>
      <c r="C628" s="66" t="s">
        <v>1872</v>
      </c>
      <c r="D628" s="42" t="s">
        <v>1871</v>
      </c>
      <c r="E628" s="42" t="s">
        <v>13</v>
      </c>
      <c r="F628" s="43">
        <v>84027</v>
      </c>
      <c r="G628" s="57">
        <f>Таблица1[[#This Row],[Цены без НДС]]*1.12</f>
        <v>94110.24</v>
      </c>
    </row>
    <row r="629" spans="1:7" s="41" customFormat="1">
      <c r="A629" s="53" t="s">
        <v>26487</v>
      </c>
      <c r="B629" s="66" t="s">
        <v>1876</v>
      </c>
      <c r="C629" s="66" t="s">
        <v>1875</v>
      </c>
      <c r="D629" s="42" t="s">
        <v>1874</v>
      </c>
      <c r="E629" s="42" t="s">
        <v>13</v>
      </c>
      <c r="F629" s="43">
        <v>38696</v>
      </c>
      <c r="G629" s="57">
        <f>Таблица1[[#This Row],[Цены без НДС]]*1.12</f>
        <v>43339.520000000004</v>
      </c>
    </row>
    <row r="630" spans="1:7" s="41" customFormat="1">
      <c r="A630" s="53" t="s">
        <v>26487</v>
      </c>
      <c r="B630" s="66" t="s">
        <v>1879</v>
      </c>
      <c r="C630" s="66" t="s">
        <v>1878</v>
      </c>
      <c r="D630" s="42" t="s">
        <v>1877</v>
      </c>
      <c r="E630" s="42" t="s">
        <v>13</v>
      </c>
      <c r="F630" s="43">
        <v>48413</v>
      </c>
      <c r="G630" s="57">
        <f>Таблица1[[#This Row],[Цены без НДС]]*1.12</f>
        <v>54222.560000000005</v>
      </c>
    </row>
    <row r="631" spans="1:7" s="41" customFormat="1">
      <c r="A631" s="53" t="s">
        <v>26487</v>
      </c>
      <c r="B631" s="66" t="s">
        <v>1882</v>
      </c>
      <c r="C631" s="66" t="s">
        <v>1881</v>
      </c>
      <c r="D631" s="42" t="s">
        <v>1880</v>
      </c>
      <c r="E631" s="42" t="s">
        <v>13</v>
      </c>
      <c r="F631" s="43">
        <v>55663</v>
      </c>
      <c r="G631" s="57">
        <f>Таблица1[[#This Row],[Цены без НДС]]*1.12</f>
        <v>62342.560000000005</v>
      </c>
    </row>
    <row r="632" spans="1:7" s="41" customFormat="1">
      <c r="A632" s="53" t="s">
        <v>26487</v>
      </c>
      <c r="B632" s="66" t="s">
        <v>1885</v>
      </c>
      <c r="C632" s="66" t="s">
        <v>1884</v>
      </c>
      <c r="D632" s="42" t="s">
        <v>1883</v>
      </c>
      <c r="E632" s="42" t="s">
        <v>13</v>
      </c>
      <c r="F632" s="43">
        <v>41862</v>
      </c>
      <c r="G632" s="57">
        <f>Таблица1[[#This Row],[Цены без НДС]]*1.12</f>
        <v>46885.440000000002</v>
      </c>
    </row>
    <row r="633" spans="1:7" s="41" customFormat="1">
      <c r="A633" s="53" t="s">
        <v>26487</v>
      </c>
      <c r="B633" s="66" t="s">
        <v>44569</v>
      </c>
      <c r="C633" s="66" t="s">
        <v>1887</v>
      </c>
      <c r="D633" s="42" t="s">
        <v>1886</v>
      </c>
      <c r="E633" s="42" t="s">
        <v>13</v>
      </c>
      <c r="F633" s="43">
        <v>40696</v>
      </c>
      <c r="G633" s="57">
        <f>Таблица1[[#This Row],[Цены без НДС]]*1.12</f>
        <v>45579.520000000004</v>
      </c>
    </row>
    <row r="634" spans="1:7" s="41" customFormat="1">
      <c r="A634" s="53" t="s">
        <v>26487</v>
      </c>
      <c r="B634" s="66" t="s">
        <v>1890</v>
      </c>
      <c r="C634" s="66" t="s">
        <v>1889</v>
      </c>
      <c r="D634" s="42" t="s">
        <v>1888</v>
      </c>
      <c r="E634" s="42" t="s">
        <v>13</v>
      </c>
      <c r="F634" s="43">
        <v>39940</v>
      </c>
      <c r="G634" s="57">
        <f>Таблица1[[#This Row],[Цены без НДС]]*1.12</f>
        <v>44732.800000000003</v>
      </c>
    </row>
    <row r="635" spans="1:7" s="41" customFormat="1">
      <c r="A635" s="53" t="s">
        <v>26487</v>
      </c>
      <c r="B635" s="66" t="s">
        <v>1893</v>
      </c>
      <c r="C635" s="66" t="s">
        <v>1892</v>
      </c>
      <c r="D635" s="42" t="s">
        <v>1891</v>
      </c>
      <c r="E635" s="42" t="s">
        <v>13</v>
      </c>
      <c r="F635" s="43">
        <v>39876</v>
      </c>
      <c r="G635" s="57">
        <f>Таблица1[[#This Row],[Цены без НДС]]*1.12</f>
        <v>44661.120000000003</v>
      </c>
    </row>
    <row r="636" spans="1:7" s="41" customFormat="1">
      <c r="A636" s="53" t="s">
        <v>26487</v>
      </c>
      <c r="B636" s="66" t="s">
        <v>1896</v>
      </c>
      <c r="C636" s="66" t="s">
        <v>1895</v>
      </c>
      <c r="D636" s="42" t="s">
        <v>1894</v>
      </c>
      <c r="E636" s="42" t="s">
        <v>13</v>
      </c>
      <c r="F636" s="43">
        <v>43904</v>
      </c>
      <c r="G636" s="57">
        <f>Таблица1[[#This Row],[Цены без НДС]]*1.12</f>
        <v>49172.480000000003</v>
      </c>
    </row>
    <row r="637" spans="1:7" s="41" customFormat="1">
      <c r="A637" s="53" t="s">
        <v>26487</v>
      </c>
      <c r="B637" s="66" t="s">
        <v>1899</v>
      </c>
      <c r="C637" s="66" t="s">
        <v>1898</v>
      </c>
      <c r="D637" s="42" t="s">
        <v>1897</v>
      </c>
      <c r="E637" s="42" t="s">
        <v>13</v>
      </c>
      <c r="F637" s="43">
        <v>46265</v>
      </c>
      <c r="G637" s="57">
        <f>Таблица1[[#This Row],[Цены без НДС]]*1.12</f>
        <v>51816.800000000003</v>
      </c>
    </row>
    <row r="638" spans="1:7" s="41" customFormat="1">
      <c r="A638" s="53" t="s">
        <v>26487</v>
      </c>
      <c r="B638" s="66" t="s">
        <v>1902</v>
      </c>
      <c r="C638" s="66" t="s">
        <v>1901</v>
      </c>
      <c r="D638" s="42" t="s">
        <v>1900</v>
      </c>
      <c r="E638" s="42" t="s">
        <v>13</v>
      </c>
      <c r="F638" s="43">
        <v>52695</v>
      </c>
      <c r="G638" s="57">
        <f>Таблица1[[#This Row],[Цены без НДС]]*1.12</f>
        <v>59018.400000000009</v>
      </c>
    </row>
    <row r="639" spans="1:7" s="41" customFormat="1">
      <c r="A639" s="53" t="s">
        <v>26487</v>
      </c>
      <c r="B639" s="66" t="s">
        <v>1905</v>
      </c>
      <c r="C639" s="66" t="s">
        <v>1904</v>
      </c>
      <c r="D639" s="42" t="s">
        <v>1903</v>
      </c>
      <c r="E639" s="42" t="s">
        <v>13</v>
      </c>
      <c r="F639" s="43">
        <v>65782</v>
      </c>
      <c r="G639" s="57">
        <f>Таблица1[[#This Row],[Цены без НДС]]*1.12</f>
        <v>73675.840000000011</v>
      </c>
    </row>
    <row r="640" spans="1:7" s="41" customFormat="1">
      <c r="A640" s="53" t="s">
        <v>26487</v>
      </c>
      <c r="B640" s="66" t="s">
        <v>1908</v>
      </c>
      <c r="C640" s="66" t="s">
        <v>1907</v>
      </c>
      <c r="D640" s="42" t="s">
        <v>1906</v>
      </c>
      <c r="E640" s="42" t="s">
        <v>13</v>
      </c>
      <c r="F640" s="43">
        <v>179571</v>
      </c>
      <c r="G640" s="57">
        <f>Таблица1[[#This Row],[Цены без НДС]]*1.12</f>
        <v>201119.52000000002</v>
      </c>
    </row>
    <row r="641" spans="1:7" s="41" customFormat="1">
      <c r="A641" s="53" t="s">
        <v>26487</v>
      </c>
      <c r="B641" s="66" t="s">
        <v>1911</v>
      </c>
      <c r="C641" s="66" t="s">
        <v>1910</v>
      </c>
      <c r="D641" s="42" t="s">
        <v>1909</v>
      </c>
      <c r="E641" s="42" t="s">
        <v>13</v>
      </c>
      <c r="F641" s="43">
        <v>15878</v>
      </c>
      <c r="G641" s="57">
        <f>Таблица1[[#This Row],[Цены без НДС]]*1.12</f>
        <v>17783.36</v>
      </c>
    </row>
    <row r="642" spans="1:7" s="41" customFormat="1">
      <c r="A642" s="53" t="s">
        <v>26487</v>
      </c>
      <c r="B642" s="66" t="s">
        <v>44570</v>
      </c>
      <c r="C642" s="66" t="s">
        <v>1913</v>
      </c>
      <c r="D642" s="42" t="s">
        <v>1912</v>
      </c>
      <c r="E642" s="42" t="s">
        <v>13</v>
      </c>
      <c r="F642" s="43">
        <v>14409</v>
      </c>
      <c r="G642" s="57">
        <f>Таблица1[[#This Row],[Цены без НДС]]*1.12</f>
        <v>16138.080000000002</v>
      </c>
    </row>
    <row r="643" spans="1:7" s="41" customFormat="1">
      <c r="A643" s="53" t="s">
        <v>26487</v>
      </c>
      <c r="B643" s="66" t="s">
        <v>1916</v>
      </c>
      <c r="C643" s="66" t="s">
        <v>1915</v>
      </c>
      <c r="D643" s="42" t="s">
        <v>1914</v>
      </c>
      <c r="E643" s="42" t="s">
        <v>13</v>
      </c>
      <c r="F643" s="43">
        <v>32618</v>
      </c>
      <c r="G643" s="57">
        <f>Таблица1[[#This Row],[Цены без НДС]]*1.12</f>
        <v>36532.160000000003</v>
      </c>
    </row>
    <row r="644" spans="1:7" s="41" customFormat="1">
      <c r="A644" s="53" t="s">
        <v>26487</v>
      </c>
      <c r="B644" s="66" t="s">
        <v>1919</v>
      </c>
      <c r="C644" s="66" t="s">
        <v>1918</v>
      </c>
      <c r="D644" s="42" t="s">
        <v>1917</v>
      </c>
      <c r="E644" s="42" t="s">
        <v>13</v>
      </c>
      <c r="F644" s="43">
        <v>13101</v>
      </c>
      <c r="G644" s="57">
        <f>Таблица1[[#This Row],[Цены без НДС]]*1.12</f>
        <v>14673.12</v>
      </c>
    </row>
    <row r="645" spans="1:7" s="41" customFormat="1">
      <c r="A645" s="53" t="s">
        <v>26487</v>
      </c>
      <c r="B645" s="66" t="s">
        <v>1922</v>
      </c>
      <c r="C645" s="66" t="s">
        <v>1921</v>
      </c>
      <c r="D645" s="42" t="s">
        <v>1920</v>
      </c>
      <c r="E645" s="42" t="s">
        <v>13</v>
      </c>
      <c r="F645" s="43">
        <v>32979</v>
      </c>
      <c r="G645" s="57">
        <f>Таблица1[[#This Row],[Цены без НДС]]*1.12</f>
        <v>36936.480000000003</v>
      </c>
    </row>
    <row r="646" spans="1:7" s="41" customFormat="1">
      <c r="A646" s="53" t="s">
        <v>26487</v>
      </c>
      <c r="B646" s="66" t="s">
        <v>1925</v>
      </c>
      <c r="C646" s="66" t="s">
        <v>1924</v>
      </c>
      <c r="D646" s="42" t="s">
        <v>1923</v>
      </c>
      <c r="E646" s="42" t="s">
        <v>13</v>
      </c>
      <c r="F646" s="43">
        <v>11441</v>
      </c>
      <c r="G646" s="57">
        <f>Таблица1[[#This Row],[Цены без НДС]]*1.12</f>
        <v>12813.920000000002</v>
      </c>
    </row>
    <row r="647" spans="1:7" s="41" customFormat="1">
      <c r="A647" s="53" t="s">
        <v>26487</v>
      </c>
      <c r="B647" s="66" t="s">
        <v>1928</v>
      </c>
      <c r="C647" s="66" t="s">
        <v>1927</v>
      </c>
      <c r="D647" s="42" t="s">
        <v>1926</v>
      </c>
      <c r="E647" s="42" t="s">
        <v>13</v>
      </c>
      <c r="F647" s="43">
        <v>33792</v>
      </c>
      <c r="G647" s="57">
        <f>Таблица1[[#This Row],[Цены без НДС]]*1.12</f>
        <v>37847.040000000001</v>
      </c>
    </row>
    <row r="648" spans="1:7" s="41" customFormat="1">
      <c r="A648" s="53" t="s">
        <v>26487</v>
      </c>
      <c r="B648" s="66" t="s">
        <v>1931</v>
      </c>
      <c r="C648" s="66" t="s">
        <v>1930</v>
      </c>
      <c r="D648" s="42" t="s">
        <v>1929</v>
      </c>
      <c r="E648" s="42" t="s">
        <v>13</v>
      </c>
      <c r="F648" s="43">
        <v>11165</v>
      </c>
      <c r="G648" s="57">
        <f>Таблица1[[#This Row],[Цены без НДС]]*1.12</f>
        <v>12504.800000000001</v>
      </c>
    </row>
    <row r="649" spans="1:7" s="41" customFormat="1">
      <c r="A649" s="53" t="s">
        <v>26487</v>
      </c>
      <c r="B649" s="66" t="s">
        <v>1934</v>
      </c>
      <c r="C649" s="66" t="s">
        <v>1933</v>
      </c>
      <c r="D649" s="42" t="s">
        <v>1932</v>
      </c>
      <c r="E649" s="42" t="s">
        <v>13</v>
      </c>
      <c r="F649" s="43">
        <v>11914</v>
      </c>
      <c r="G649" s="57">
        <f>Таблица1[[#This Row],[Цены без НДС]]*1.12</f>
        <v>13343.680000000002</v>
      </c>
    </row>
    <row r="650" spans="1:7" s="41" customFormat="1">
      <c r="A650" s="53" t="s">
        <v>26487</v>
      </c>
      <c r="B650" s="66" t="s">
        <v>1937</v>
      </c>
      <c r="C650" s="66" t="s">
        <v>1936</v>
      </c>
      <c r="D650" s="42" t="s">
        <v>1935</v>
      </c>
      <c r="E650" s="42" t="s">
        <v>13</v>
      </c>
      <c r="F650" s="43">
        <v>12571</v>
      </c>
      <c r="G650" s="57">
        <f>Таблица1[[#This Row],[Цены без НДС]]*1.12</f>
        <v>14079.52</v>
      </c>
    </row>
    <row r="651" spans="1:7" s="41" customFormat="1">
      <c r="A651" s="53" t="s">
        <v>26487</v>
      </c>
      <c r="B651" s="66" t="s">
        <v>1940</v>
      </c>
      <c r="C651" s="66" t="s">
        <v>1939</v>
      </c>
      <c r="D651" s="42" t="s">
        <v>1938</v>
      </c>
      <c r="E651" s="42" t="s">
        <v>13</v>
      </c>
      <c r="F651" s="43">
        <v>13942</v>
      </c>
      <c r="G651" s="57">
        <f>Таблица1[[#This Row],[Цены без НДС]]*1.12</f>
        <v>15615.04</v>
      </c>
    </row>
    <row r="652" spans="1:7" s="41" customFormat="1">
      <c r="A652" s="53" t="s">
        <v>26487</v>
      </c>
      <c r="B652" s="66" t="s">
        <v>1943</v>
      </c>
      <c r="C652" s="66" t="s">
        <v>1942</v>
      </c>
      <c r="D652" s="42" t="s">
        <v>1941</v>
      </c>
      <c r="E652" s="42" t="s">
        <v>13</v>
      </c>
      <c r="F652" s="43">
        <v>17490</v>
      </c>
      <c r="G652" s="57">
        <f>Таблица1[[#This Row],[Цены без НДС]]*1.12</f>
        <v>19588.800000000003</v>
      </c>
    </row>
    <row r="653" spans="1:7" s="41" customFormat="1">
      <c r="A653" s="53" t="s">
        <v>26487</v>
      </c>
      <c r="B653" s="66" t="s">
        <v>1946</v>
      </c>
      <c r="C653" s="66" t="s">
        <v>1945</v>
      </c>
      <c r="D653" s="42" t="s">
        <v>1944</v>
      </c>
      <c r="E653" s="42" t="s">
        <v>13</v>
      </c>
      <c r="F653" s="43">
        <v>20111</v>
      </c>
      <c r="G653" s="57">
        <f>Таблица1[[#This Row],[Цены без НДС]]*1.12</f>
        <v>22524.320000000003</v>
      </c>
    </row>
    <row r="654" spans="1:7" s="41" customFormat="1">
      <c r="A654" s="53" t="s">
        <v>26487</v>
      </c>
      <c r="B654" s="66" t="s">
        <v>1949</v>
      </c>
      <c r="C654" s="66" t="s">
        <v>1948</v>
      </c>
      <c r="D654" s="42" t="s">
        <v>1947</v>
      </c>
      <c r="E654" s="42" t="s">
        <v>13</v>
      </c>
      <c r="F654" s="43">
        <v>62425</v>
      </c>
      <c r="G654" s="57">
        <f>Таблица1[[#This Row],[Цены без НДС]]*1.12</f>
        <v>69916</v>
      </c>
    </row>
    <row r="655" spans="1:7" s="41" customFormat="1">
      <c r="A655" s="53" t="s">
        <v>26487</v>
      </c>
      <c r="B655" s="66" t="s">
        <v>44571</v>
      </c>
      <c r="C655" s="66" t="s">
        <v>1951</v>
      </c>
      <c r="D655" s="42" t="s">
        <v>1950</v>
      </c>
      <c r="E655" s="42" t="s">
        <v>13</v>
      </c>
      <c r="F655" s="43">
        <v>32753</v>
      </c>
      <c r="G655" s="57">
        <f>Таблица1[[#This Row],[Цены без НДС]]*1.12</f>
        <v>36683.360000000001</v>
      </c>
    </row>
    <row r="656" spans="1:7" s="41" customFormat="1">
      <c r="A656" s="53" t="s">
        <v>26487</v>
      </c>
      <c r="B656" s="66" t="s">
        <v>1954</v>
      </c>
      <c r="C656" s="66" t="s">
        <v>1953</v>
      </c>
      <c r="D656" s="42" t="s">
        <v>1952</v>
      </c>
      <c r="E656" s="42" t="s">
        <v>13</v>
      </c>
      <c r="F656" s="43">
        <v>30386</v>
      </c>
      <c r="G656" s="57">
        <f>Таблица1[[#This Row],[Цены без НДС]]*1.12</f>
        <v>34032.32</v>
      </c>
    </row>
    <row r="657" spans="1:7" s="41" customFormat="1">
      <c r="A657" s="53" t="s">
        <v>26487</v>
      </c>
      <c r="B657" s="66" t="s">
        <v>1957</v>
      </c>
      <c r="C657" s="66" t="s">
        <v>1956</v>
      </c>
      <c r="D657" s="42" t="s">
        <v>1955</v>
      </c>
      <c r="E657" s="42" t="s">
        <v>13</v>
      </c>
      <c r="F657" s="43">
        <v>26810</v>
      </c>
      <c r="G657" s="57">
        <f>Таблица1[[#This Row],[Цены без НДС]]*1.12</f>
        <v>30027.200000000004</v>
      </c>
    </row>
    <row r="658" spans="1:7" s="41" customFormat="1">
      <c r="A658" s="53" t="s">
        <v>26487</v>
      </c>
      <c r="B658" s="66" t="s">
        <v>1960</v>
      </c>
      <c r="C658" s="66" t="s">
        <v>1959</v>
      </c>
      <c r="D658" s="42" t="s">
        <v>1958</v>
      </c>
      <c r="E658" s="42" t="s">
        <v>13</v>
      </c>
      <c r="F658" s="43">
        <v>68092</v>
      </c>
      <c r="G658" s="57">
        <f>Таблица1[[#This Row],[Цены без НДС]]*1.12</f>
        <v>76263.040000000008</v>
      </c>
    </row>
    <row r="659" spans="1:7" s="41" customFormat="1">
      <c r="A659" s="53" t="s">
        <v>26487</v>
      </c>
      <c r="B659" s="66" t="s">
        <v>1963</v>
      </c>
      <c r="C659" s="66" t="s">
        <v>1962</v>
      </c>
      <c r="D659" s="42" t="s">
        <v>1961</v>
      </c>
      <c r="E659" s="42" t="s">
        <v>13</v>
      </c>
      <c r="F659" s="43">
        <v>64749</v>
      </c>
      <c r="G659" s="57">
        <f>Таблица1[[#This Row],[Цены без НДС]]*1.12</f>
        <v>72518.880000000005</v>
      </c>
    </row>
    <row r="660" spans="1:7" s="41" customFormat="1">
      <c r="A660" s="53" t="s">
        <v>26487</v>
      </c>
      <c r="B660" s="66" t="s">
        <v>1966</v>
      </c>
      <c r="C660" s="66" t="s">
        <v>1965</v>
      </c>
      <c r="D660" s="42" t="s">
        <v>1964</v>
      </c>
      <c r="E660" s="42" t="s">
        <v>13</v>
      </c>
      <c r="F660" s="43">
        <v>26097</v>
      </c>
      <c r="G660" s="57">
        <f>Таблица1[[#This Row],[Цены без НДС]]*1.12</f>
        <v>29228.640000000003</v>
      </c>
    </row>
    <row r="661" spans="1:7" s="41" customFormat="1">
      <c r="A661" s="53" t="s">
        <v>26487</v>
      </c>
      <c r="B661" s="66" t="s">
        <v>1969</v>
      </c>
      <c r="C661" s="66" t="s">
        <v>1968</v>
      </c>
      <c r="D661" s="42" t="s">
        <v>1967</v>
      </c>
      <c r="E661" s="42" t="s">
        <v>13</v>
      </c>
      <c r="F661" s="43">
        <v>27835</v>
      </c>
      <c r="G661" s="57">
        <f>Таблица1[[#This Row],[Цены без НДС]]*1.12</f>
        <v>31175.200000000004</v>
      </c>
    </row>
    <row r="662" spans="1:7" s="41" customFormat="1">
      <c r="A662" s="53" t="s">
        <v>26487</v>
      </c>
      <c r="B662" s="66" t="s">
        <v>1972</v>
      </c>
      <c r="C662" s="66" t="s">
        <v>1971</v>
      </c>
      <c r="D662" s="42" t="s">
        <v>1970</v>
      </c>
      <c r="E662" s="42" t="s">
        <v>13</v>
      </c>
      <c r="F662" s="43">
        <v>29637</v>
      </c>
      <c r="G662" s="57">
        <f>Таблица1[[#This Row],[Цены без НДС]]*1.12</f>
        <v>33193.440000000002</v>
      </c>
    </row>
    <row r="663" spans="1:7" s="41" customFormat="1">
      <c r="A663" s="53" t="s">
        <v>26487</v>
      </c>
      <c r="B663" s="66" t="s">
        <v>1975</v>
      </c>
      <c r="C663" s="66" t="s">
        <v>1974</v>
      </c>
      <c r="D663" s="42" t="s">
        <v>1973</v>
      </c>
      <c r="E663" s="42" t="s">
        <v>13</v>
      </c>
      <c r="F663" s="43">
        <v>32753</v>
      </c>
      <c r="G663" s="57">
        <f>Таблица1[[#This Row],[Цены без НДС]]*1.12</f>
        <v>36683.360000000001</v>
      </c>
    </row>
    <row r="664" spans="1:7" s="41" customFormat="1">
      <c r="A664" s="53" t="s">
        <v>26487</v>
      </c>
      <c r="B664" s="66" t="s">
        <v>1978</v>
      </c>
      <c r="C664" s="66" t="s">
        <v>1977</v>
      </c>
      <c r="D664" s="42" t="s">
        <v>1976</v>
      </c>
      <c r="E664" s="42" t="s">
        <v>13</v>
      </c>
      <c r="F664" s="43">
        <v>40929</v>
      </c>
      <c r="G664" s="57">
        <f>Таблица1[[#This Row],[Цены без НДС]]*1.12</f>
        <v>45840.480000000003</v>
      </c>
    </row>
    <row r="665" spans="1:7" s="41" customFormat="1">
      <c r="A665" s="53" t="s">
        <v>26487</v>
      </c>
      <c r="B665" s="66" t="s">
        <v>1981</v>
      </c>
      <c r="C665" s="66" t="s">
        <v>1980</v>
      </c>
      <c r="D665" s="42" t="s">
        <v>1979</v>
      </c>
      <c r="E665" s="42" t="s">
        <v>13</v>
      </c>
      <c r="F665" s="43">
        <v>48052</v>
      </c>
      <c r="G665" s="57">
        <f>Таблица1[[#This Row],[Цены без НДС]]*1.12</f>
        <v>53818.240000000005</v>
      </c>
    </row>
    <row r="666" spans="1:7" s="41" customFormat="1">
      <c r="A666" s="53" t="s">
        <v>26487</v>
      </c>
      <c r="B666" s="66" t="s">
        <v>1984</v>
      </c>
      <c r="C666" s="66" t="s">
        <v>1983</v>
      </c>
      <c r="D666" s="42" t="s">
        <v>1982</v>
      </c>
      <c r="E666" s="42" t="s">
        <v>13</v>
      </c>
      <c r="F666" s="43">
        <v>56991</v>
      </c>
      <c r="G666" s="57">
        <f>Таблица1[[#This Row],[Цены без НДС]]*1.12</f>
        <v>63829.920000000006</v>
      </c>
    </row>
    <row r="667" spans="1:7" s="41" customFormat="1">
      <c r="A667" s="53" t="s">
        <v>26487</v>
      </c>
      <c r="B667" s="66" t="s">
        <v>1987</v>
      </c>
      <c r="C667" s="66" t="s">
        <v>1986</v>
      </c>
      <c r="D667" s="42" t="s">
        <v>1985</v>
      </c>
      <c r="E667" s="42" t="s">
        <v>13</v>
      </c>
      <c r="F667" s="43">
        <v>50137</v>
      </c>
      <c r="G667" s="57">
        <f>Таблица1[[#This Row],[Цены без НДС]]*1.12</f>
        <v>56153.440000000002</v>
      </c>
    </row>
    <row r="668" spans="1:7" s="41" customFormat="1">
      <c r="A668" s="53" t="s">
        <v>26487</v>
      </c>
      <c r="B668" s="66" t="s">
        <v>1990</v>
      </c>
      <c r="C668" s="66" t="s">
        <v>1989</v>
      </c>
      <c r="D668" s="42" t="s">
        <v>1988</v>
      </c>
      <c r="E668" s="42" t="s">
        <v>13</v>
      </c>
      <c r="F668" s="43">
        <v>102540</v>
      </c>
      <c r="G668" s="57">
        <f>Таблица1[[#This Row],[Цены без НДС]]*1.12</f>
        <v>114844.80000000002</v>
      </c>
    </row>
    <row r="669" spans="1:7" s="41" customFormat="1">
      <c r="A669" s="53" t="s">
        <v>26487</v>
      </c>
      <c r="B669" s="66" t="s">
        <v>1993</v>
      </c>
      <c r="C669" s="66" t="s">
        <v>1992</v>
      </c>
      <c r="D669" s="42" t="s">
        <v>1991</v>
      </c>
      <c r="E669" s="42" t="s">
        <v>13</v>
      </c>
      <c r="F669" s="43">
        <v>96400</v>
      </c>
      <c r="G669" s="57">
        <f>Таблица1[[#This Row],[Цены без НДС]]*1.12</f>
        <v>107968.00000000001</v>
      </c>
    </row>
    <row r="670" spans="1:7" s="41" customFormat="1">
      <c r="A670" s="53" t="s">
        <v>26487</v>
      </c>
      <c r="B670" s="66" t="s">
        <v>1996</v>
      </c>
      <c r="C670" s="66" t="s">
        <v>1995</v>
      </c>
      <c r="D670" s="42" t="s">
        <v>1994</v>
      </c>
      <c r="E670" s="42" t="s">
        <v>13</v>
      </c>
      <c r="F670" s="43">
        <v>45671</v>
      </c>
      <c r="G670" s="57">
        <f>Таблица1[[#This Row],[Цены без НДС]]*1.12</f>
        <v>51151.520000000004</v>
      </c>
    </row>
    <row r="671" spans="1:7" s="41" customFormat="1">
      <c r="A671" s="53" t="s">
        <v>26487</v>
      </c>
      <c r="B671" s="66" t="s">
        <v>1999</v>
      </c>
      <c r="C671" s="66" t="s">
        <v>1998</v>
      </c>
      <c r="D671" s="42" t="s">
        <v>1997</v>
      </c>
      <c r="E671" s="42" t="s">
        <v>13</v>
      </c>
      <c r="F671" s="43">
        <v>43106</v>
      </c>
      <c r="G671" s="57">
        <f>Таблица1[[#This Row],[Цены без НДС]]*1.12</f>
        <v>48278.720000000001</v>
      </c>
    </row>
    <row r="672" spans="1:7" s="41" customFormat="1">
      <c r="A672" s="53" t="s">
        <v>26487</v>
      </c>
      <c r="B672" s="66" t="s">
        <v>2002</v>
      </c>
      <c r="C672" s="66" t="s">
        <v>2001</v>
      </c>
      <c r="D672" s="42" t="s">
        <v>2000</v>
      </c>
      <c r="E672" s="42" t="s">
        <v>13</v>
      </c>
      <c r="F672" s="43">
        <v>41819</v>
      </c>
      <c r="G672" s="57">
        <f>Таблица1[[#This Row],[Цены без НДС]]*1.12</f>
        <v>46837.280000000006</v>
      </c>
    </row>
    <row r="673" spans="1:7" s="41" customFormat="1">
      <c r="A673" s="53" t="s">
        <v>26487</v>
      </c>
      <c r="B673" s="66" t="s">
        <v>2005</v>
      </c>
      <c r="C673" s="66" t="s">
        <v>2004</v>
      </c>
      <c r="D673" s="42" t="s">
        <v>2003</v>
      </c>
      <c r="E673" s="42" t="s">
        <v>13</v>
      </c>
      <c r="F673" s="43">
        <v>39841</v>
      </c>
      <c r="G673" s="57">
        <f>Таблица1[[#This Row],[Цены без НДС]]*1.12</f>
        <v>44621.920000000006</v>
      </c>
    </row>
    <row r="674" spans="1:7" s="41" customFormat="1">
      <c r="A674" s="53" t="s">
        <v>26487</v>
      </c>
      <c r="B674" s="66" t="s">
        <v>2008</v>
      </c>
      <c r="C674" s="66" t="s">
        <v>2007</v>
      </c>
      <c r="D674" s="42" t="s">
        <v>2006</v>
      </c>
      <c r="E674" s="42" t="s">
        <v>13</v>
      </c>
      <c r="F674" s="43">
        <v>41014</v>
      </c>
      <c r="G674" s="57">
        <f>Таблица1[[#This Row],[Цены без НДС]]*1.12</f>
        <v>45935.680000000008</v>
      </c>
    </row>
    <row r="675" spans="1:7" s="41" customFormat="1">
      <c r="A675" s="53" t="s">
        <v>26487</v>
      </c>
      <c r="B675" s="66" t="s">
        <v>2011</v>
      </c>
      <c r="C675" s="66" t="s">
        <v>2010</v>
      </c>
      <c r="D675" s="42" t="s">
        <v>2009</v>
      </c>
      <c r="E675" s="42" t="s">
        <v>13</v>
      </c>
      <c r="F675" s="43">
        <v>131371</v>
      </c>
      <c r="G675" s="57">
        <f>Таблица1[[#This Row],[Цены без НДС]]*1.12</f>
        <v>147135.52000000002</v>
      </c>
    </row>
    <row r="676" spans="1:7" s="41" customFormat="1">
      <c r="A676" s="53" t="s">
        <v>26487</v>
      </c>
      <c r="B676" s="66" t="s">
        <v>2014</v>
      </c>
      <c r="C676" s="66" t="s">
        <v>2013</v>
      </c>
      <c r="D676" s="42" t="s">
        <v>2012</v>
      </c>
      <c r="E676" s="42" t="s">
        <v>13</v>
      </c>
      <c r="F676" s="43">
        <v>46222</v>
      </c>
      <c r="G676" s="57">
        <f>Таблица1[[#This Row],[Цены без НДС]]*1.12</f>
        <v>51768.640000000007</v>
      </c>
    </row>
    <row r="677" spans="1:7" s="41" customFormat="1">
      <c r="A677" s="53" t="s">
        <v>26487</v>
      </c>
      <c r="B677" s="66" t="s">
        <v>2017</v>
      </c>
      <c r="C677" s="66" t="s">
        <v>2016</v>
      </c>
      <c r="D677" s="42" t="s">
        <v>2015</v>
      </c>
      <c r="E677" s="42" t="s">
        <v>13</v>
      </c>
      <c r="F677" s="43">
        <v>51606</v>
      </c>
      <c r="G677" s="57">
        <f>Таблица1[[#This Row],[Цены без НДС]]*1.12</f>
        <v>57798.720000000008</v>
      </c>
    </row>
    <row r="678" spans="1:7" s="41" customFormat="1">
      <c r="A678" s="53" t="s">
        <v>26487</v>
      </c>
      <c r="B678" s="66" t="s">
        <v>2020</v>
      </c>
      <c r="C678" s="66" t="s">
        <v>2019</v>
      </c>
      <c r="D678" s="42" t="s">
        <v>2018</v>
      </c>
      <c r="E678" s="42" t="s">
        <v>13</v>
      </c>
      <c r="F678" s="43">
        <v>64503</v>
      </c>
      <c r="G678" s="57">
        <f>Таблица1[[#This Row],[Цены без НДС]]*1.12</f>
        <v>72243.360000000001</v>
      </c>
    </row>
    <row r="679" spans="1:7" s="41" customFormat="1">
      <c r="A679" s="53" t="s">
        <v>26487</v>
      </c>
      <c r="B679" s="66" t="s">
        <v>2023</v>
      </c>
      <c r="C679" s="66" t="s">
        <v>2022</v>
      </c>
      <c r="D679" s="42" t="s">
        <v>2021</v>
      </c>
      <c r="E679" s="42" t="s">
        <v>13</v>
      </c>
      <c r="F679" s="43">
        <v>74296</v>
      </c>
      <c r="G679" s="57">
        <f>Таблица1[[#This Row],[Цены без НДС]]*1.12</f>
        <v>83211.520000000004</v>
      </c>
    </row>
    <row r="680" spans="1:7" s="41" customFormat="1">
      <c r="A680" s="53" t="s">
        <v>26487</v>
      </c>
      <c r="B680" s="66" t="s">
        <v>2026</v>
      </c>
      <c r="C680" s="66" t="s">
        <v>2025</v>
      </c>
      <c r="D680" s="42" t="s">
        <v>2024</v>
      </c>
      <c r="E680" s="42" t="s">
        <v>13</v>
      </c>
      <c r="F680" s="43">
        <v>77597</v>
      </c>
      <c r="G680" s="57">
        <f>Таблица1[[#This Row],[Цены без НДС]]*1.12</f>
        <v>86908.640000000014</v>
      </c>
    </row>
    <row r="681" spans="1:7" s="41" customFormat="1">
      <c r="A681" s="53" t="s">
        <v>26487</v>
      </c>
      <c r="B681" s="66" t="s">
        <v>44572</v>
      </c>
      <c r="C681" s="66" t="s">
        <v>2028</v>
      </c>
      <c r="D681" s="42" t="s">
        <v>2027</v>
      </c>
      <c r="E681" s="42" t="s">
        <v>13</v>
      </c>
      <c r="F681" s="43">
        <v>68333</v>
      </c>
      <c r="G681" s="57">
        <f>Таблица1[[#This Row],[Цены без НДС]]*1.12</f>
        <v>76532.960000000006</v>
      </c>
    </row>
    <row r="682" spans="1:7" s="41" customFormat="1">
      <c r="A682" s="53" t="s">
        <v>26487</v>
      </c>
      <c r="B682" s="66" t="s">
        <v>2031</v>
      </c>
      <c r="C682" s="66" t="s">
        <v>2030</v>
      </c>
      <c r="D682" s="42" t="s">
        <v>2029</v>
      </c>
      <c r="E682" s="42" t="s">
        <v>13</v>
      </c>
      <c r="F682" s="43">
        <v>62093</v>
      </c>
      <c r="G682" s="57">
        <f>Таблица1[[#This Row],[Цены без НДС]]*1.12</f>
        <v>69544.160000000003</v>
      </c>
    </row>
    <row r="683" spans="1:7" s="41" customFormat="1">
      <c r="A683" s="53" t="s">
        <v>26487</v>
      </c>
      <c r="B683" s="66" t="s">
        <v>2034</v>
      </c>
      <c r="C683" s="66" t="s">
        <v>2033</v>
      </c>
      <c r="D683" s="42" t="s">
        <v>2032</v>
      </c>
      <c r="E683" s="42" t="s">
        <v>13</v>
      </c>
      <c r="F683" s="43">
        <v>55861</v>
      </c>
      <c r="G683" s="57">
        <f>Таблица1[[#This Row],[Цены без НДС]]*1.12</f>
        <v>62564.320000000007</v>
      </c>
    </row>
    <row r="684" spans="1:7" s="41" customFormat="1">
      <c r="A684" s="53" t="s">
        <v>26487</v>
      </c>
      <c r="B684" s="66" t="s">
        <v>44573</v>
      </c>
      <c r="C684" s="66" t="s">
        <v>2036</v>
      </c>
      <c r="D684" s="42" t="s">
        <v>2035</v>
      </c>
      <c r="E684" s="42" t="s">
        <v>13</v>
      </c>
      <c r="F684" s="43">
        <v>54348</v>
      </c>
      <c r="G684" s="57">
        <f>Таблица1[[#This Row],[Цены без НДС]]*1.12</f>
        <v>60869.760000000009</v>
      </c>
    </row>
    <row r="685" spans="1:7" s="41" customFormat="1">
      <c r="A685" s="53" t="s">
        <v>26487</v>
      </c>
      <c r="B685" s="66" t="s">
        <v>2039</v>
      </c>
      <c r="C685" s="66" t="s">
        <v>2038</v>
      </c>
      <c r="D685" s="42" t="s">
        <v>2037</v>
      </c>
      <c r="E685" s="42" t="s">
        <v>13</v>
      </c>
      <c r="F685" s="43">
        <v>52744</v>
      </c>
      <c r="G685" s="57">
        <f>Таблица1[[#This Row],[Цены без НДС]]*1.12</f>
        <v>59073.280000000006</v>
      </c>
    </row>
    <row r="686" spans="1:7" s="41" customFormat="1">
      <c r="A686" s="53" t="s">
        <v>26487</v>
      </c>
      <c r="B686" s="66" t="s">
        <v>2042</v>
      </c>
      <c r="C686" s="66" t="s">
        <v>2041</v>
      </c>
      <c r="D686" s="42" t="s">
        <v>2040</v>
      </c>
      <c r="E686" s="42" t="s">
        <v>13</v>
      </c>
      <c r="F686" s="43">
        <v>57980</v>
      </c>
      <c r="G686" s="57">
        <f>Таблица1[[#This Row],[Цены без НДС]]*1.12</f>
        <v>64937.600000000006</v>
      </c>
    </row>
    <row r="687" spans="1:7" s="41" customFormat="1">
      <c r="A687" s="53" t="s">
        <v>26487</v>
      </c>
      <c r="B687" s="66" t="s">
        <v>2045</v>
      </c>
      <c r="C687" s="66" t="s">
        <v>2044</v>
      </c>
      <c r="D687" s="42" t="s">
        <v>2043</v>
      </c>
      <c r="E687" s="42" t="s">
        <v>13</v>
      </c>
      <c r="F687" s="43">
        <v>60065</v>
      </c>
      <c r="G687" s="57">
        <f>Таблица1[[#This Row],[Цены без НДС]]*1.12</f>
        <v>67272.800000000003</v>
      </c>
    </row>
    <row r="688" spans="1:7" s="41" customFormat="1">
      <c r="A688" s="53" t="s">
        <v>26487</v>
      </c>
      <c r="B688" s="66" t="s">
        <v>2048</v>
      </c>
      <c r="C688" s="66" t="s">
        <v>2047</v>
      </c>
      <c r="D688" s="42" t="s">
        <v>2046</v>
      </c>
      <c r="E688" s="42" t="s">
        <v>13</v>
      </c>
      <c r="F688" s="43">
        <v>68333</v>
      </c>
      <c r="G688" s="57">
        <f>Таблица1[[#This Row],[Цены без НДС]]*1.12</f>
        <v>76532.960000000006</v>
      </c>
    </row>
    <row r="689" spans="1:7" s="41" customFormat="1">
      <c r="A689" s="53" t="s">
        <v>26487</v>
      </c>
      <c r="B689" s="66" t="s">
        <v>2051</v>
      </c>
      <c r="C689" s="66" t="s">
        <v>2050</v>
      </c>
      <c r="D689" s="42" t="s">
        <v>2049</v>
      </c>
      <c r="E689" s="42" t="s">
        <v>13</v>
      </c>
      <c r="F689" s="43">
        <v>86995</v>
      </c>
      <c r="G689" s="57">
        <f>Таблица1[[#This Row],[Цены без НДС]]*1.12</f>
        <v>97434.400000000009</v>
      </c>
    </row>
    <row r="690" spans="1:7" s="41" customFormat="1">
      <c r="A690" s="53" t="s">
        <v>26487</v>
      </c>
      <c r="B690" s="66" t="s">
        <v>2054</v>
      </c>
      <c r="C690" s="66" t="s">
        <v>2053</v>
      </c>
      <c r="D690" s="42" t="s">
        <v>2052</v>
      </c>
      <c r="E690" s="42" t="s">
        <v>13</v>
      </c>
      <c r="F690" s="43">
        <v>100654</v>
      </c>
      <c r="G690" s="57">
        <f>Таблица1[[#This Row],[Цены без НДС]]*1.12</f>
        <v>112732.48000000001</v>
      </c>
    </row>
    <row r="691" spans="1:7" s="41" customFormat="1">
      <c r="A691" s="53" t="s">
        <v>26487</v>
      </c>
      <c r="B691" s="66" t="s">
        <v>2057</v>
      </c>
      <c r="C691" s="66" t="s">
        <v>2056</v>
      </c>
      <c r="D691" s="42" t="s">
        <v>2055</v>
      </c>
      <c r="E691" s="42" t="s">
        <v>13</v>
      </c>
      <c r="F691" s="43">
        <v>7660</v>
      </c>
      <c r="G691" s="57">
        <f>Таблица1[[#This Row],[Цены без НДС]]*1.12</f>
        <v>8579.2000000000007</v>
      </c>
    </row>
    <row r="692" spans="1:7" s="41" customFormat="1">
      <c r="A692" s="53" t="s">
        <v>26487</v>
      </c>
      <c r="B692" s="66" t="s">
        <v>2060</v>
      </c>
      <c r="C692" s="66" t="s">
        <v>2059</v>
      </c>
      <c r="D692" s="42" t="s">
        <v>2058</v>
      </c>
      <c r="E692" s="42" t="s">
        <v>13</v>
      </c>
      <c r="F692" s="43">
        <v>9031</v>
      </c>
      <c r="G692" s="57">
        <f>Таблица1[[#This Row],[Цены без НДС]]*1.12</f>
        <v>10114.720000000001</v>
      </c>
    </row>
    <row r="693" spans="1:7" s="41" customFormat="1">
      <c r="A693" s="53" t="s">
        <v>26487</v>
      </c>
      <c r="B693" s="66" t="s">
        <v>2063</v>
      </c>
      <c r="C693" s="66" t="s">
        <v>2062</v>
      </c>
      <c r="D693" s="42" t="s">
        <v>2061</v>
      </c>
      <c r="E693" s="42" t="s">
        <v>13</v>
      </c>
      <c r="F693" s="43">
        <v>9505</v>
      </c>
      <c r="G693" s="57">
        <f>Таблица1[[#This Row],[Цены без НДС]]*1.12</f>
        <v>10645.6</v>
      </c>
    </row>
    <row r="694" spans="1:7" s="41" customFormat="1">
      <c r="A694" s="53" t="s">
        <v>26487</v>
      </c>
      <c r="B694" s="66" t="s">
        <v>2066</v>
      </c>
      <c r="C694" s="66" t="s">
        <v>2065</v>
      </c>
      <c r="D694" s="42" t="s">
        <v>2064</v>
      </c>
      <c r="E694" s="42" t="s">
        <v>13</v>
      </c>
      <c r="F694" s="43">
        <v>9165</v>
      </c>
      <c r="G694" s="57">
        <f>Таблица1[[#This Row],[Цены без НДС]]*1.12</f>
        <v>10264.800000000001</v>
      </c>
    </row>
    <row r="695" spans="1:7" s="41" customFormat="1">
      <c r="A695" s="53" t="s">
        <v>26487</v>
      </c>
      <c r="B695" s="66" t="s">
        <v>2069</v>
      </c>
      <c r="C695" s="66" t="s">
        <v>2068</v>
      </c>
      <c r="D695" s="42" t="s">
        <v>2067</v>
      </c>
      <c r="E695" s="42" t="s">
        <v>13</v>
      </c>
      <c r="F695" s="43">
        <v>4282</v>
      </c>
      <c r="G695" s="57">
        <f>Таблица1[[#This Row],[Цены без НДС]]*1.12</f>
        <v>4795.84</v>
      </c>
    </row>
    <row r="696" spans="1:7" s="41" customFormat="1">
      <c r="A696" s="53" t="s">
        <v>26487</v>
      </c>
      <c r="B696" s="66" t="s">
        <v>44574</v>
      </c>
      <c r="C696" s="66" t="s">
        <v>2071</v>
      </c>
      <c r="D696" s="42" t="s">
        <v>2070</v>
      </c>
      <c r="E696" s="42" t="s">
        <v>13</v>
      </c>
      <c r="F696" s="43">
        <v>3329</v>
      </c>
      <c r="G696" s="57">
        <f>Таблица1[[#This Row],[Цены без НДС]]*1.12</f>
        <v>3728.4800000000005</v>
      </c>
    </row>
    <row r="697" spans="1:7" s="41" customFormat="1">
      <c r="A697" s="53" t="s">
        <v>26487</v>
      </c>
      <c r="B697" s="66" t="s">
        <v>2074</v>
      </c>
      <c r="C697" s="66" t="s">
        <v>2073</v>
      </c>
      <c r="D697" s="42" t="s">
        <v>2072</v>
      </c>
      <c r="E697" s="42" t="s">
        <v>13</v>
      </c>
      <c r="F697" s="43">
        <v>5908</v>
      </c>
      <c r="G697" s="57">
        <f>Таблица1[[#This Row],[Цены без НДС]]*1.12</f>
        <v>6616.9600000000009</v>
      </c>
    </row>
    <row r="698" spans="1:7" s="41" customFormat="1">
      <c r="A698" s="53" t="s">
        <v>26487</v>
      </c>
      <c r="B698" s="66" t="s">
        <v>44575</v>
      </c>
      <c r="C698" s="66" t="s">
        <v>2076</v>
      </c>
      <c r="D698" s="42" t="s">
        <v>2075</v>
      </c>
      <c r="E698" s="42" t="s">
        <v>13</v>
      </c>
      <c r="F698" s="43">
        <v>3180</v>
      </c>
      <c r="G698" s="57">
        <f>Таблица1[[#This Row],[Цены без НДС]]*1.12</f>
        <v>3561.6000000000004</v>
      </c>
    </row>
    <row r="699" spans="1:7" s="41" customFormat="1">
      <c r="A699" s="53" t="s">
        <v>26487</v>
      </c>
      <c r="B699" s="66" t="s">
        <v>44576</v>
      </c>
      <c r="C699" s="66" t="s">
        <v>2078</v>
      </c>
      <c r="D699" s="42" t="s">
        <v>2077</v>
      </c>
      <c r="E699" s="42" t="s">
        <v>13</v>
      </c>
      <c r="F699" s="43">
        <v>4148</v>
      </c>
      <c r="G699" s="57">
        <f>Таблица1[[#This Row],[Цены без НДС]]*1.12</f>
        <v>4645.76</v>
      </c>
    </row>
    <row r="700" spans="1:7" s="41" customFormat="1">
      <c r="A700" s="53" t="s">
        <v>26487</v>
      </c>
      <c r="B700" s="66" t="s">
        <v>2081</v>
      </c>
      <c r="C700" s="66" t="s">
        <v>2080</v>
      </c>
      <c r="D700" s="42" t="s">
        <v>2079</v>
      </c>
      <c r="E700" s="42" t="s">
        <v>13</v>
      </c>
      <c r="F700" s="43">
        <v>6636</v>
      </c>
      <c r="G700" s="57">
        <f>Таблица1[[#This Row],[Цены без НДС]]*1.12</f>
        <v>7432.3200000000006</v>
      </c>
    </row>
    <row r="701" spans="1:7" s="41" customFormat="1">
      <c r="A701" s="53" t="s">
        <v>26487</v>
      </c>
      <c r="B701" s="66" t="s">
        <v>2084</v>
      </c>
      <c r="C701" s="66" t="s">
        <v>2083</v>
      </c>
      <c r="D701" s="42" t="s">
        <v>2082</v>
      </c>
      <c r="E701" s="42" t="s">
        <v>13</v>
      </c>
      <c r="F701" s="43">
        <v>7053</v>
      </c>
      <c r="G701" s="57">
        <f>Таблица1[[#This Row],[Цены без НДС]]*1.12</f>
        <v>7899.3600000000006</v>
      </c>
    </row>
    <row r="702" spans="1:7" s="41" customFormat="1">
      <c r="A702" s="53" t="s">
        <v>26487</v>
      </c>
      <c r="B702" s="66" t="s">
        <v>2087</v>
      </c>
      <c r="C702" s="66" t="s">
        <v>2086</v>
      </c>
      <c r="D702" s="42" t="s">
        <v>2085</v>
      </c>
      <c r="E702" s="42" t="s">
        <v>13</v>
      </c>
      <c r="F702" s="43">
        <v>17391</v>
      </c>
      <c r="G702" s="57">
        <f>Таблица1[[#This Row],[Цены без НДС]]*1.12</f>
        <v>19477.920000000002</v>
      </c>
    </row>
    <row r="703" spans="1:7" s="41" customFormat="1">
      <c r="A703" s="53" t="s">
        <v>26487</v>
      </c>
      <c r="B703" s="66" t="s">
        <v>2090</v>
      </c>
      <c r="C703" s="66" t="s">
        <v>2089</v>
      </c>
      <c r="D703" s="42" t="s">
        <v>2088</v>
      </c>
      <c r="E703" s="42" t="s">
        <v>13</v>
      </c>
      <c r="F703" s="43">
        <v>24429</v>
      </c>
      <c r="G703" s="57">
        <f>Таблица1[[#This Row],[Цены без НДС]]*1.12</f>
        <v>27360.480000000003</v>
      </c>
    </row>
    <row r="704" spans="1:7" s="41" customFormat="1">
      <c r="A704" s="53" t="s">
        <v>26487</v>
      </c>
      <c r="B704" s="66" t="s">
        <v>2093</v>
      </c>
      <c r="C704" s="66" t="s">
        <v>2092</v>
      </c>
      <c r="D704" s="42" t="s">
        <v>2091</v>
      </c>
      <c r="E704" s="42" t="s">
        <v>13</v>
      </c>
      <c r="F704" s="43">
        <v>23108</v>
      </c>
      <c r="G704" s="57">
        <f>Таблица1[[#This Row],[Цены без НДС]]*1.12</f>
        <v>25880.960000000003</v>
      </c>
    </row>
    <row r="705" spans="1:7" s="41" customFormat="1">
      <c r="A705" s="53" t="s">
        <v>26487</v>
      </c>
      <c r="B705" s="66" t="s">
        <v>2096</v>
      </c>
      <c r="C705" s="66" t="s">
        <v>2095</v>
      </c>
      <c r="D705" s="42" t="s">
        <v>2094</v>
      </c>
      <c r="E705" s="42" t="s">
        <v>13</v>
      </c>
      <c r="F705" s="43">
        <v>16310</v>
      </c>
      <c r="G705" s="57">
        <f>Таблица1[[#This Row],[Цены без НДС]]*1.12</f>
        <v>18267.2</v>
      </c>
    </row>
    <row r="706" spans="1:7" s="41" customFormat="1">
      <c r="A706" s="53" t="s">
        <v>26487</v>
      </c>
      <c r="B706" s="66" t="s">
        <v>2099</v>
      </c>
      <c r="C706" s="66" t="s">
        <v>2098</v>
      </c>
      <c r="D706" s="42" t="s">
        <v>2097</v>
      </c>
      <c r="E706" s="42" t="s">
        <v>13</v>
      </c>
      <c r="F706" s="43">
        <v>8713</v>
      </c>
      <c r="G706" s="57">
        <f>Таблица1[[#This Row],[Цены без НДС]]*1.12</f>
        <v>9758.5600000000013</v>
      </c>
    </row>
    <row r="707" spans="1:7" s="41" customFormat="1">
      <c r="A707" s="53" t="s">
        <v>26487</v>
      </c>
      <c r="B707" s="66" t="s">
        <v>44577</v>
      </c>
      <c r="C707" s="66" t="s">
        <v>2101</v>
      </c>
      <c r="D707" s="42" t="s">
        <v>2100</v>
      </c>
      <c r="E707" s="42" t="s">
        <v>13</v>
      </c>
      <c r="F707" s="43">
        <v>7463</v>
      </c>
      <c r="G707" s="57">
        <f>Таблица1[[#This Row],[Цены без НДС]]*1.12</f>
        <v>8358.5600000000013</v>
      </c>
    </row>
    <row r="708" spans="1:7" s="41" customFormat="1">
      <c r="A708" s="53" t="s">
        <v>26487</v>
      </c>
      <c r="B708" s="66" t="s">
        <v>44578</v>
      </c>
      <c r="C708" s="66" t="s">
        <v>2103</v>
      </c>
      <c r="D708" s="42" t="s">
        <v>2102</v>
      </c>
      <c r="E708" s="42" t="s">
        <v>13</v>
      </c>
      <c r="F708" s="43">
        <v>7604</v>
      </c>
      <c r="G708" s="57">
        <f>Таблица1[[#This Row],[Цены без НДС]]*1.12</f>
        <v>8516.4800000000014</v>
      </c>
    </row>
    <row r="709" spans="1:7" s="41" customFormat="1">
      <c r="A709" s="53" t="s">
        <v>26487</v>
      </c>
      <c r="B709" s="66" t="s">
        <v>44579</v>
      </c>
      <c r="C709" s="66" t="s">
        <v>2105</v>
      </c>
      <c r="D709" s="42" t="s">
        <v>2104</v>
      </c>
      <c r="E709" s="42" t="s">
        <v>13</v>
      </c>
      <c r="F709" s="43">
        <v>10572</v>
      </c>
      <c r="G709" s="57">
        <f>Таблица1[[#This Row],[Цены без НДС]]*1.12</f>
        <v>11840.640000000001</v>
      </c>
    </row>
    <row r="710" spans="1:7" s="41" customFormat="1">
      <c r="A710" s="53" t="s">
        <v>26487</v>
      </c>
      <c r="B710" s="66" t="s">
        <v>2108</v>
      </c>
      <c r="C710" s="66" t="s">
        <v>2107</v>
      </c>
      <c r="D710" s="42" t="s">
        <v>2106</v>
      </c>
      <c r="E710" s="42" t="s">
        <v>13</v>
      </c>
      <c r="F710" s="43">
        <v>14607</v>
      </c>
      <c r="G710" s="57">
        <f>Таблица1[[#This Row],[Цены без НДС]]*1.12</f>
        <v>16359.840000000002</v>
      </c>
    </row>
    <row r="711" spans="1:7" s="41" customFormat="1">
      <c r="A711" s="53" t="s">
        <v>26487</v>
      </c>
      <c r="B711" s="66" t="s">
        <v>2111</v>
      </c>
      <c r="C711" s="66" t="s">
        <v>2110</v>
      </c>
      <c r="D711" s="42" t="s">
        <v>2109</v>
      </c>
      <c r="E711" s="42" t="s">
        <v>13</v>
      </c>
      <c r="F711" s="43">
        <v>15667</v>
      </c>
      <c r="G711" s="57">
        <f>Таблица1[[#This Row],[Цены без НДС]]*1.12</f>
        <v>17547.04</v>
      </c>
    </row>
    <row r="712" spans="1:7" s="41" customFormat="1">
      <c r="A712" s="53" t="s">
        <v>26487</v>
      </c>
      <c r="B712" s="66" t="s">
        <v>2114</v>
      </c>
      <c r="C712" s="66" t="s">
        <v>2113</v>
      </c>
      <c r="D712" s="42" t="s">
        <v>2112</v>
      </c>
      <c r="E712" s="42" t="s">
        <v>13</v>
      </c>
      <c r="F712" s="43">
        <v>12296</v>
      </c>
      <c r="G712" s="57">
        <f>Таблица1[[#This Row],[Цены без НДС]]*1.12</f>
        <v>13771.52</v>
      </c>
    </row>
    <row r="713" spans="1:7" s="41" customFormat="1">
      <c r="A713" s="53" t="s">
        <v>26487</v>
      </c>
      <c r="B713" s="66" t="s">
        <v>44580</v>
      </c>
      <c r="C713" s="66" t="s">
        <v>2116</v>
      </c>
      <c r="D713" s="42" t="s">
        <v>2115</v>
      </c>
      <c r="E713" s="42" t="s">
        <v>13</v>
      </c>
      <c r="F713" s="43">
        <v>11335</v>
      </c>
      <c r="G713" s="57">
        <f>Таблица1[[#This Row],[Цены без НДС]]*1.12</f>
        <v>12695.2</v>
      </c>
    </row>
    <row r="714" spans="1:7" s="41" customFormat="1">
      <c r="A714" s="53" t="s">
        <v>26487</v>
      </c>
      <c r="B714" s="66" t="s">
        <v>44581</v>
      </c>
      <c r="C714" s="66" t="s">
        <v>2118</v>
      </c>
      <c r="D714" s="42" t="s">
        <v>2117</v>
      </c>
      <c r="E714" s="42" t="s">
        <v>13</v>
      </c>
      <c r="F714" s="43">
        <v>11816</v>
      </c>
      <c r="G714" s="57">
        <f>Таблица1[[#This Row],[Цены без НДС]]*1.12</f>
        <v>13233.920000000002</v>
      </c>
    </row>
    <row r="715" spans="1:7" s="41" customFormat="1">
      <c r="A715" s="53" t="s">
        <v>26487</v>
      </c>
      <c r="B715" s="66" t="s">
        <v>44582</v>
      </c>
      <c r="C715" s="66" t="s">
        <v>2120</v>
      </c>
      <c r="D715" s="42" t="s">
        <v>2119</v>
      </c>
      <c r="E715" s="42" t="s">
        <v>13</v>
      </c>
      <c r="F715" s="43">
        <v>14317</v>
      </c>
      <c r="G715" s="57">
        <f>Таблица1[[#This Row],[Цены без НДС]]*1.12</f>
        <v>16035.04</v>
      </c>
    </row>
    <row r="716" spans="1:7" s="41" customFormat="1">
      <c r="A716" s="53" t="s">
        <v>26487</v>
      </c>
      <c r="B716" s="66" t="s">
        <v>2123</v>
      </c>
      <c r="C716" s="66" t="s">
        <v>2122</v>
      </c>
      <c r="D716" s="42" t="s">
        <v>2121</v>
      </c>
      <c r="E716" s="42" t="s">
        <v>13</v>
      </c>
      <c r="F716" s="43">
        <v>20755</v>
      </c>
      <c r="G716" s="57">
        <f>Таблица1[[#This Row],[Цены без НДС]]*1.12</f>
        <v>23245.600000000002</v>
      </c>
    </row>
    <row r="717" spans="1:7" s="41" customFormat="1">
      <c r="A717" s="53" t="s">
        <v>26487</v>
      </c>
      <c r="B717" s="66" t="s">
        <v>2126</v>
      </c>
      <c r="C717" s="66" t="s">
        <v>2125</v>
      </c>
      <c r="D717" s="42" t="s">
        <v>2124</v>
      </c>
      <c r="E717" s="42" t="s">
        <v>13</v>
      </c>
      <c r="F717" s="43">
        <v>21907</v>
      </c>
      <c r="G717" s="57">
        <f>Таблица1[[#This Row],[Цены без НДС]]*1.12</f>
        <v>24535.840000000004</v>
      </c>
    </row>
    <row r="718" spans="1:7" s="41" customFormat="1">
      <c r="A718" s="53" t="s">
        <v>26487</v>
      </c>
      <c r="B718" s="66" t="s">
        <v>2129</v>
      </c>
      <c r="C718" s="66" t="s">
        <v>2128</v>
      </c>
      <c r="D718" s="42" t="s">
        <v>2127</v>
      </c>
      <c r="E718" s="42" t="s">
        <v>13</v>
      </c>
      <c r="F718" s="43">
        <v>18444</v>
      </c>
      <c r="G718" s="57">
        <f>Таблица1[[#This Row],[Цены без НДС]]*1.12</f>
        <v>20657.280000000002</v>
      </c>
    </row>
    <row r="719" spans="1:7" s="41" customFormat="1">
      <c r="A719" s="53" t="s">
        <v>26487</v>
      </c>
      <c r="B719" s="66" t="s">
        <v>44583</v>
      </c>
      <c r="C719" s="66" t="s">
        <v>2131</v>
      </c>
      <c r="D719" s="42" t="s">
        <v>2130</v>
      </c>
      <c r="E719" s="42" t="s">
        <v>13</v>
      </c>
      <c r="F719" s="43">
        <v>16621</v>
      </c>
      <c r="G719" s="57">
        <f>Таблица1[[#This Row],[Цены без НДС]]*1.12</f>
        <v>18615.52</v>
      </c>
    </row>
    <row r="720" spans="1:7" s="41" customFormat="1">
      <c r="A720" s="53" t="s">
        <v>26487</v>
      </c>
      <c r="B720" s="66" t="s">
        <v>44584</v>
      </c>
      <c r="C720" s="66" t="s">
        <v>2133</v>
      </c>
      <c r="D720" s="42" t="s">
        <v>2132</v>
      </c>
      <c r="E720" s="42" t="s">
        <v>13</v>
      </c>
      <c r="F720" s="43">
        <v>17299</v>
      </c>
      <c r="G720" s="57">
        <f>Таблица1[[#This Row],[Цены без НДС]]*1.12</f>
        <v>19374.88</v>
      </c>
    </row>
    <row r="721" spans="1:7" s="41" customFormat="1">
      <c r="A721" s="53" t="s">
        <v>26487</v>
      </c>
      <c r="B721" s="66" t="s">
        <v>44585</v>
      </c>
      <c r="C721" s="66" t="s">
        <v>2135</v>
      </c>
      <c r="D721" s="42" t="s">
        <v>2134</v>
      </c>
      <c r="E721" s="42" t="s">
        <v>13</v>
      </c>
      <c r="F721" s="43">
        <v>23539</v>
      </c>
      <c r="G721" s="57">
        <f>Таблица1[[#This Row],[Цены без НДС]]*1.12</f>
        <v>26363.680000000004</v>
      </c>
    </row>
    <row r="722" spans="1:7" s="41" customFormat="1">
      <c r="A722" s="53" t="s">
        <v>26487</v>
      </c>
      <c r="B722" s="66" t="s">
        <v>2138</v>
      </c>
      <c r="C722" s="66" t="s">
        <v>2137</v>
      </c>
      <c r="D722" s="42" t="s">
        <v>2136</v>
      </c>
      <c r="E722" s="42" t="s">
        <v>13</v>
      </c>
      <c r="F722" s="43">
        <v>31800</v>
      </c>
      <c r="G722" s="57">
        <f>Таблица1[[#This Row],[Цены без НДС]]*1.12</f>
        <v>35616</v>
      </c>
    </row>
    <row r="723" spans="1:7" s="41" customFormat="1">
      <c r="A723" s="53" t="s">
        <v>26487</v>
      </c>
      <c r="B723" s="66" t="s">
        <v>2141</v>
      </c>
      <c r="C723" s="66" t="s">
        <v>2140</v>
      </c>
      <c r="D723" s="42" t="s">
        <v>2139</v>
      </c>
      <c r="E723" s="42" t="s">
        <v>13</v>
      </c>
      <c r="F723" s="43">
        <v>34591</v>
      </c>
      <c r="G723" s="57">
        <f>Таблица1[[#This Row],[Цены без НДС]]*1.12</f>
        <v>38741.920000000006</v>
      </c>
    </row>
    <row r="724" spans="1:7" s="41" customFormat="1">
      <c r="A724" s="53" t="s">
        <v>26487</v>
      </c>
      <c r="B724" s="66">
        <v>18632</v>
      </c>
      <c r="C724" s="66" t="s">
        <v>2143</v>
      </c>
      <c r="D724" s="42" t="s">
        <v>2142</v>
      </c>
      <c r="E724" s="42" t="s">
        <v>13</v>
      </c>
      <c r="F724" s="43">
        <v>162090</v>
      </c>
      <c r="G724" s="57">
        <f>Таблица1[[#This Row],[Цены без НДС]]*1.12</f>
        <v>181540.80000000002</v>
      </c>
    </row>
    <row r="725" spans="1:7" s="41" customFormat="1">
      <c r="A725" s="53" t="s">
        <v>26487</v>
      </c>
      <c r="B725" s="66">
        <v>18633</v>
      </c>
      <c r="C725" s="66" t="s">
        <v>2145</v>
      </c>
      <c r="D725" s="42" t="s">
        <v>2144</v>
      </c>
      <c r="E725" s="42" t="s">
        <v>13</v>
      </c>
      <c r="F725" s="43">
        <v>146028</v>
      </c>
      <c r="G725" s="57">
        <f>Таблица1[[#This Row],[Цены без НДС]]*1.12</f>
        <v>163551.36000000002</v>
      </c>
    </row>
    <row r="726" spans="1:7" s="41" customFormat="1">
      <c r="A726" s="53" t="s">
        <v>26487</v>
      </c>
      <c r="B726" s="66">
        <v>18634</v>
      </c>
      <c r="C726" s="66" t="s">
        <v>2147</v>
      </c>
      <c r="D726" s="42" t="s">
        <v>2146</v>
      </c>
      <c r="E726" s="42" t="s">
        <v>13</v>
      </c>
      <c r="F726" s="43">
        <v>138933</v>
      </c>
      <c r="G726" s="57">
        <f>Таблица1[[#This Row],[Цены без НДС]]*1.12</f>
        <v>155604.96000000002</v>
      </c>
    </row>
    <row r="727" spans="1:7" s="41" customFormat="1">
      <c r="A727" s="53" t="s">
        <v>26487</v>
      </c>
      <c r="B727" s="66">
        <v>18635</v>
      </c>
      <c r="C727" s="66" t="s">
        <v>2149</v>
      </c>
      <c r="D727" s="42" t="s">
        <v>2148</v>
      </c>
      <c r="E727" s="42" t="s">
        <v>13</v>
      </c>
      <c r="F727" s="43">
        <v>139880</v>
      </c>
      <c r="G727" s="57">
        <f>Таблица1[[#This Row],[Цены без НДС]]*1.12</f>
        <v>156665.60000000001</v>
      </c>
    </row>
    <row r="728" spans="1:7" s="41" customFormat="1">
      <c r="A728" s="53" t="s">
        <v>26487</v>
      </c>
      <c r="B728" s="66">
        <v>18636</v>
      </c>
      <c r="C728" s="66" t="s">
        <v>2151</v>
      </c>
      <c r="D728" s="42" t="s">
        <v>2150</v>
      </c>
      <c r="E728" s="42" t="s">
        <v>13</v>
      </c>
      <c r="F728" s="43">
        <v>132807</v>
      </c>
      <c r="G728" s="57">
        <f>Таблица1[[#This Row],[Цены без НДС]]*1.12</f>
        <v>148743.84000000003</v>
      </c>
    </row>
    <row r="729" spans="1:7" s="41" customFormat="1">
      <c r="A729" s="53" t="s">
        <v>26487</v>
      </c>
      <c r="B729" s="66">
        <v>18637</v>
      </c>
      <c r="C729" s="66" t="s">
        <v>2153</v>
      </c>
      <c r="D729" s="42" t="s">
        <v>2152</v>
      </c>
      <c r="E729" s="42" t="s">
        <v>13</v>
      </c>
      <c r="F729" s="43">
        <v>137513</v>
      </c>
      <c r="G729" s="57">
        <f>Таблица1[[#This Row],[Цены без НДС]]*1.12</f>
        <v>154014.56000000003</v>
      </c>
    </row>
    <row r="730" spans="1:7" s="41" customFormat="1">
      <c r="A730" s="53" t="s">
        <v>26487</v>
      </c>
      <c r="B730" s="66">
        <v>18638</v>
      </c>
      <c r="C730" s="66" t="s">
        <v>2155</v>
      </c>
      <c r="D730" s="42" t="s">
        <v>2154</v>
      </c>
      <c r="E730" s="42" t="s">
        <v>13</v>
      </c>
      <c r="F730" s="43">
        <v>126178</v>
      </c>
      <c r="G730" s="57">
        <f>Таблица1[[#This Row],[Цены без НДС]]*1.12</f>
        <v>141319.36000000002</v>
      </c>
    </row>
    <row r="731" spans="1:7" s="41" customFormat="1">
      <c r="A731" s="53" t="s">
        <v>26487</v>
      </c>
      <c r="B731" s="66">
        <v>18639</v>
      </c>
      <c r="C731" s="66" t="s">
        <v>2157</v>
      </c>
      <c r="D731" s="42" t="s">
        <v>2156</v>
      </c>
      <c r="E731" s="42" t="s">
        <v>13</v>
      </c>
      <c r="F731" s="43">
        <v>130906</v>
      </c>
      <c r="G731" s="57">
        <f>Таблица1[[#This Row],[Цены без НДС]]*1.12</f>
        <v>146614.72</v>
      </c>
    </row>
    <row r="732" spans="1:7" s="41" customFormat="1">
      <c r="A732" s="53" t="s">
        <v>26487</v>
      </c>
      <c r="B732" s="66">
        <v>18640</v>
      </c>
      <c r="C732" s="66" t="s">
        <v>2159</v>
      </c>
      <c r="D732" s="42" t="s">
        <v>2158</v>
      </c>
      <c r="E732" s="42" t="s">
        <v>13</v>
      </c>
      <c r="F732" s="43">
        <v>133167</v>
      </c>
      <c r="G732" s="57">
        <f>Таблица1[[#This Row],[Цены без НДС]]*1.12</f>
        <v>149147.04</v>
      </c>
    </row>
    <row r="733" spans="1:7" s="41" customFormat="1">
      <c r="A733" s="53" t="s">
        <v>26487</v>
      </c>
      <c r="B733" s="66">
        <v>18642</v>
      </c>
      <c r="C733" s="66" t="s">
        <v>2161</v>
      </c>
      <c r="D733" s="42" t="s">
        <v>2160</v>
      </c>
      <c r="E733" s="42" t="s">
        <v>13</v>
      </c>
      <c r="F733" s="43">
        <v>142615</v>
      </c>
      <c r="G733" s="57">
        <f>Таблица1[[#This Row],[Цены без НДС]]*1.12</f>
        <v>159728.80000000002</v>
      </c>
    </row>
    <row r="734" spans="1:7" s="41" customFormat="1">
      <c r="A734" s="53" t="s">
        <v>26487</v>
      </c>
      <c r="B734" s="66">
        <v>18644</v>
      </c>
      <c r="C734" s="66" t="s">
        <v>2163</v>
      </c>
      <c r="D734" s="42" t="s">
        <v>2162</v>
      </c>
      <c r="E734" s="42" t="s">
        <v>13</v>
      </c>
      <c r="F734" s="43">
        <v>166337</v>
      </c>
      <c r="G734" s="57">
        <f>Таблица1[[#This Row],[Цены без НДС]]*1.12</f>
        <v>186297.44000000003</v>
      </c>
    </row>
    <row r="735" spans="1:7" s="41" customFormat="1">
      <c r="A735" s="53" t="s">
        <v>26487</v>
      </c>
      <c r="B735" s="66">
        <v>18646</v>
      </c>
      <c r="C735" s="66" t="s">
        <v>2165</v>
      </c>
      <c r="D735" s="42" t="s">
        <v>2164</v>
      </c>
      <c r="E735" s="42" t="s">
        <v>13</v>
      </c>
      <c r="F735" s="43">
        <v>166005</v>
      </c>
      <c r="G735" s="57">
        <f>Таблица1[[#This Row],[Цены без НДС]]*1.12</f>
        <v>185925.6</v>
      </c>
    </row>
    <row r="736" spans="1:7" s="41" customFormat="1">
      <c r="A736" s="53" t="s">
        <v>26487</v>
      </c>
      <c r="B736" s="66">
        <v>18647</v>
      </c>
      <c r="C736" s="66" t="s">
        <v>2167</v>
      </c>
      <c r="D736" s="42" t="s">
        <v>2166</v>
      </c>
      <c r="E736" s="42" t="s">
        <v>13</v>
      </c>
      <c r="F736" s="43">
        <v>177686</v>
      </c>
      <c r="G736" s="57">
        <f>Таблица1[[#This Row],[Цены без НДС]]*1.12</f>
        <v>199008.32</v>
      </c>
    </row>
    <row r="737" spans="1:7" s="41" customFormat="1">
      <c r="A737" s="53" t="s">
        <v>26487</v>
      </c>
      <c r="B737" s="66">
        <v>18648</v>
      </c>
      <c r="C737" s="66" t="s">
        <v>2169</v>
      </c>
      <c r="D737" s="42" t="s">
        <v>2168</v>
      </c>
      <c r="E737" s="42" t="s">
        <v>13</v>
      </c>
      <c r="F737" s="43">
        <v>202255</v>
      </c>
      <c r="G737" s="57">
        <f>Таблица1[[#This Row],[Цены без НДС]]*1.12</f>
        <v>226525.60000000003</v>
      </c>
    </row>
    <row r="738" spans="1:7" s="41" customFormat="1">
      <c r="A738" s="53" t="s">
        <v>26487</v>
      </c>
      <c r="B738" s="66">
        <v>18649</v>
      </c>
      <c r="C738" s="66" t="s">
        <v>2171</v>
      </c>
      <c r="D738" s="42" t="s">
        <v>2170</v>
      </c>
      <c r="E738" s="42" t="s">
        <v>13</v>
      </c>
      <c r="F738" s="43">
        <v>206975</v>
      </c>
      <c r="G738" s="57">
        <f>Таблица1[[#This Row],[Цены без НДС]]*1.12</f>
        <v>231812.00000000003</v>
      </c>
    </row>
    <row r="739" spans="1:7" s="41" customFormat="1">
      <c r="A739" s="53" t="s">
        <v>26487</v>
      </c>
      <c r="B739" s="66">
        <v>18650</v>
      </c>
      <c r="C739" s="66" t="s">
        <v>2173</v>
      </c>
      <c r="D739" s="42" t="s">
        <v>2172</v>
      </c>
      <c r="E739" s="42" t="s">
        <v>13</v>
      </c>
      <c r="F739" s="43">
        <v>205082</v>
      </c>
      <c r="G739" s="57">
        <f>Таблица1[[#This Row],[Цены без НДС]]*1.12</f>
        <v>229691.84000000003</v>
      </c>
    </row>
    <row r="740" spans="1:7" s="41" customFormat="1">
      <c r="A740" s="53" t="s">
        <v>26487</v>
      </c>
      <c r="B740" s="66">
        <v>18651</v>
      </c>
      <c r="C740" s="66" t="s">
        <v>2175</v>
      </c>
      <c r="D740" s="42" t="s">
        <v>2174</v>
      </c>
      <c r="E740" s="42" t="s">
        <v>13</v>
      </c>
      <c r="F740" s="43">
        <v>194694</v>
      </c>
      <c r="G740" s="57">
        <f>Таблица1[[#This Row],[Цены без НДС]]*1.12</f>
        <v>218057.28000000003</v>
      </c>
    </row>
    <row r="741" spans="1:7" s="41" customFormat="1">
      <c r="A741" s="53" t="s">
        <v>26487</v>
      </c>
      <c r="B741" s="66">
        <v>18652</v>
      </c>
      <c r="C741" s="66" t="s">
        <v>2177</v>
      </c>
      <c r="D741" s="42" t="s">
        <v>2176</v>
      </c>
      <c r="E741" s="42" t="s">
        <v>13</v>
      </c>
      <c r="F741" s="43">
        <v>184773</v>
      </c>
      <c r="G741" s="57">
        <f>Таблица1[[#This Row],[Цены без НДС]]*1.12</f>
        <v>206945.76</v>
      </c>
    </row>
    <row r="742" spans="1:7" s="41" customFormat="1">
      <c r="A742" s="53" t="s">
        <v>26487</v>
      </c>
      <c r="B742" s="66">
        <v>18653</v>
      </c>
      <c r="C742" s="66" t="s">
        <v>2179</v>
      </c>
      <c r="D742" s="42" t="s">
        <v>2178</v>
      </c>
      <c r="E742" s="42" t="s">
        <v>13</v>
      </c>
      <c r="F742" s="43">
        <v>186674</v>
      </c>
      <c r="G742" s="57">
        <f>Таблица1[[#This Row],[Цены без НДС]]*1.12</f>
        <v>209074.88000000003</v>
      </c>
    </row>
    <row r="743" spans="1:7" s="41" customFormat="1">
      <c r="A743" s="53" t="s">
        <v>26487</v>
      </c>
      <c r="B743" s="66">
        <v>18654</v>
      </c>
      <c r="C743" s="66" t="s">
        <v>2181</v>
      </c>
      <c r="D743" s="42" t="s">
        <v>2180</v>
      </c>
      <c r="E743" s="42" t="s">
        <v>13</v>
      </c>
      <c r="F743" s="43">
        <v>181947</v>
      </c>
      <c r="G743" s="57">
        <f>Таблица1[[#This Row],[Цены без НДС]]*1.12</f>
        <v>203780.64</v>
      </c>
    </row>
    <row r="744" spans="1:7" s="41" customFormat="1">
      <c r="A744" s="53" t="s">
        <v>26487</v>
      </c>
      <c r="B744" s="66">
        <v>18655</v>
      </c>
      <c r="C744" s="66" t="s">
        <v>2183</v>
      </c>
      <c r="D744" s="42" t="s">
        <v>2182</v>
      </c>
      <c r="E744" s="42" t="s">
        <v>13</v>
      </c>
      <c r="F744" s="43">
        <v>177686</v>
      </c>
      <c r="G744" s="57">
        <f>Таблица1[[#This Row],[Цены без НДС]]*1.12</f>
        <v>199008.32</v>
      </c>
    </row>
    <row r="745" spans="1:7" s="41" customFormat="1">
      <c r="A745" s="53" t="s">
        <v>26487</v>
      </c>
      <c r="B745" s="66">
        <v>18656</v>
      </c>
      <c r="C745" s="66" t="s">
        <v>2185</v>
      </c>
      <c r="D745" s="42" t="s">
        <v>2184</v>
      </c>
      <c r="E745" s="42" t="s">
        <v>13</v>
      </c>
      <c r="F745" s="43">
        <v>173425</v>
      </c>
      <c r="G745" s="57">
        <f>Таблица1[[#This Row],[Цены без НДС]]*1.12</f>
        <v>194236.00000000003</v>
      </c>
    </row>
    <row r="746" spans="1:7" s="41" customFormat="1">
      <c r="A746" s="53" t="s">
        <v>26487</v>
      </c>
      <c r="B746" s="66">
        <v>18658</v>
      </c>
      <c r="C746" s="66" t="s">
        <v>2187</v>
      </c>
      <c r="D746" s="42" t="s">
        <v>2186</v>
      </c>
      <c r="E746" s="42" t="s">
        <v>13</v>
      </c>
      <c r="F746" s="43">
        <v>188073</v>
      </c>
      <c r="G746" s="57">
        <f>Таблица1[[#This Row],[Цены без НДС]]*1.12</f>
        <v>210641.76</v>
      </c>
    </row>
    <row r="747" spans="1:7" s="41" customFormat="1">
      <c r="A747" s="53" t="s">
        <v>26487</v>
      </c>
      <c r="B747" s="66">
        <v>18660</v>
      </c>
      <c r="C747" s="66" t="s">
        <v>2189</v>
      </c>
      <c r="D747" s="42" t="s">
        <v>2188</v>
      </c>
      <c r="E747" s="42" t="s">
        <v>13</v>
      </c>
      <c r="F747" s="43">
        <v>207463</v>
      </c>
      <c r="G747" s="57">
        <f>Таблица1[[#This Row],[Цены без НДС]]*1.12</f>
        <v>232358.56000000003</v>
      </c>
    </row>
    <row r="748" spans="1:7" s="41" customFormat="1">
      <c r="A748" s="53" t="s">
        <v>26487</v>
      </c>
      <c r="B748" s="66">
        <v>18662</v>
      </c>
      <c r="C748" s="66" t="s">
        <v>2191</v>
      </c>
      <c r="D748" s="42" t="s">
        <v>2190</v>
      </c>
      <c r="E748" s="42" t="s">
        <v>13</v>
      </c>
      <c r="F748" s="43">
        <v>211237</v>
      </c>
      <c r="G748" s="57">
        <f>Таблица1[[#This Row],[Цены без НДС]]*1.12</f>
        <v>236585.44000000003</v>
      </c>
    </row>
    <row r="749" spans="1:7" s="41" customFormat="1">
      <c r="A749" s="53" t="s">
        <v>26487</v>
      </c>
      <c r="B749" s="66" t="s">
        <v>2194</v>
      </c>
      <c r="C749" s="66" t="s">
        <v>2193</v>
      </c>
      <c r="D749" s="42" t="s">
        <v>2192</v>
      </c>
      <c r="E749" s="42" t="s">
        <v>13</v>
      </c>
      <c r="F749" s="43">
        <v>34739</v>
      </c>
      <c r="G749" s="57">
        <f>Таблица1[[#This Row],[Цены без НДС]]*1.12</f>
        <v>38907.68</v>
      </c>
    </row>
    <row r="750" spans="1:7" s="41" customFormat="1">
      <c r="A750" s="53" t="s">
        <v>26487</v>
      </c>
      <c r="B750" s="66" t="s">
        <v>2197</v>
      </c>
      <c r="C750" s="66" t="s">
        <v>2196</v>
      </c>
      <c r="D750" s="42" t="s">
        <v>2195</v>
      </c>
      <c r="E750" s="42" t="s">
        <v>13</v>
      </c>
      <c r="F750" s="43">
        <v>29164</v>
      </c>
      <c r="G750" s="57">
        <f>Таблица1[[#This Row],[Цены без НДС]]*1.12</f>
        <v>32663.680000000004</v>
      </c>
    </row>
    <row r="751" spans="1:7" s="41" customFormat="1">
      <c r="A751" s="53" t="s">
        <v>26487</v>
      </c>
      <c r="B751" s="66" t="s">
        <v>2200</v>
      </c>
      <c r="C751" s="66" t="s">
        <v>2199</v>
      </c>
      <c r="D751" s="42" t="s">
        <v>2198</v>
      </c>
      <c r="E751" s="42" t="s">
        <v>13</v>
      </c>
      <c r="F751" s="43">
        <v>28302</v>
      </c>
      <c r="G751" s="57">
        <f>Таблица1[[#This Row],[Цены без НДС]]*1.12</f>
        <v>31698.240000000002</v>
      </c>
    </row>
    <row r="752" spans="1:7" s="41" customFormat="1">
      <c r="A752" s="53" t="s">
        <v>26487</v>
      </c>
      <c r="B752" s="66" t="s">
        <v>2203</v>
      </c>
      <c r="C752" s="66" t="s">
        <v>2202</v>
      </c>
      <c r="D752" s="42" t="s">
        <v>2201</v>
      </c>
      <c r="E752" s="42" t="s">
        <v>13</v>
      </c>
      <c r="F752" s="43">
        <v>62156</v>
      </c>
      <c r="G752" s="57">
        <f>Таблица1[[#This Row],[Цены без НДС]]*1.12</f>
        <v>69614.720000000001</v>
      </c>
    </row>
    <row r="753" spans="1:7" s="41" customFormat="1">
      <c r="A753" s="53" t="s">
        <v>26487</v>
      </c>
      <c r="B753" s="66" t="s">
        <v>2206</v>
      </c>
      <c r="C753" s="66" t="s">
        <v>2205</v>
      </c>
      <c r="D753" s="42" t="s">
        <v>2204</v>
      </c>
      <c r="E753" s="42" t="s">
        <v>13</v>
      </c>
      <c r="F753" s="43">
        <v>55154</v>
      </c>
      <c r="G753" s="57">
        <f>Таблица1[[#This Row],[Цены без НДС]]*1.12</f>
        <v>61772.480000000003</v>
      </c>
    </row>
    <row r="754" spans="1:7" s="41" customFormat="1">
      <c r="A754" s="53" t="s">
        <v>26487</v>
      </c>
      <c r="B754" s="66" t="s">
        <v>2209</v>
      </c>
      <c r="C754" s="66" t="s">
        <v>2208</v>
      </c>
      <c r="D754" s="42" t="s">
        <v>2207</v>
      </c>
      <c r="E754" s="42" t="s">
        <v>13</v>
      </c>
      <c r="F754" s="43">
        <v>70417</v>
      </c>
      <c r="G754" s="57">
        <f>Таблица1[[#This Row],[Цены без НДС]]*1.12</f>
        <v>78867.040000000008</v>
      </c>
    </row>
    <row r="755" spans="1:7" s="41" customFormat="1">
      <c r="A755" s="53" t="s">
        <v>26487</v>
      </c>
      <c r="B755" s="66" t="s">
        <v>2212</v>
      </c>
      <c r="C755" s="66" t="s">
        <v>2211</v>
      </c>
      <c r="D755" s="42" t="s">
        <v>2210</v>
      </c>
      <c r="E755" s="42" t="s">
        <v>13</v>
      </c>
      <c r="F755" s="43">
        <v>31291</v>
      </c>
      <c r="G755" s="57">
        <f>Таблица1[[#This Row],[Цены без НДС]]*1.12</f>
        <v>35045.920000000006</v>
      </c>
    </row>
    <row r="756" spans="1:7" s="41" customFormat="1">
      <c r="A756" s="53" t="s">
        <v>26487</v>
      </c>
      <c r="B756" s="66" t="s">
        <v>2215</v>
      </c>
      <c r="C756" s="66" t="s">
        <v>2214</v>
      </c>
      <c r="D756" s="42" t="s">
        <v>2213</v>
      </c>
      <c r="E756" s="42" t="s">
        <v>13</v>
      </c>
      <c r="F756" s="43">
        <v>84493</v>
      </c>
      <c r="G756" s="57">
        <f>Таблица1[[#This Row],[Цены без НДС]]*1.12</f>
        <v>94632.16</v>
      </c>
    </row>
    <row r="757" spans="1:7" s="41" customFormat="1">
      <c r="A757" s="53" t="s">
        <v>26487</v>
      </c>
      <c r="B757" s="66" t="s">
        <v>2218</v>
      </c>
      <c r="C757" s="66" t="s">
        <v>2217</v>
      </c>
      <c r="D757" s="42" t="s">
        <v>2216</v>
      </c>
      <c r="E757" s="42" t="s">
        <v>13</v>
      </c>
      <c r="F757" s="43">
        <v>44469</v>
      </c>
      <c r="G757" s="57">
        <f>Таблица1[[#This Row],[Цены без НДС]]*1.12</f>
        <v>49805.280000000006</v>
      </c>
    </row>
    <row r="758" spans="1:7" s="41" customFormat="1">
      <c r="A758" s="53" t="s">
        <v>26487</v>
      </c>
      <c r="B758" s="66" t="s">
        <v>2221</v>
      </c>
      <c r="C758" s="66" t="s">
        <v>2220</v>
      </c>
      <c r="D758" s="42" t="s">
        <v>2219</v>
      </c>
      <c r="E758" s="42" t="s">
        <v>13</v>
      </c>
      <c r="F758" s="43">
        <v>51239</v>
      </c>
      <c r="G758" s="57">
        <f>Таблица1[[#This Row],[Цены без НДС]]*1.12</f>
        <v>57387.680000000008</v>
      </c>
    </row>
    <row r="759" spans="1:7" s="41" customFormat="1">
      <c r="A759" s="53" t="s">
        <v>26487</v>
      </c>
      <c r="B759" s="66" t="s">
        <v>2224</v>
      </c>
      <c r="C759" s="66" t="s">
        <v>2223</v>
      </c>
      <c r="D759" s="42" t="s">
        <v>2222</v>
      </c>
      <c r="E759" s="42" t="s">
        <v>13</v>
      </c>
      <c r="F759" s="43">
        <v>92859</v>
      </c>
      <c r="G759" s="57">
        <f>Таблица1[[#This Row],[Цены без НДС]]*1.12</f>
        <v>104002.08000000002</v>
      </c>
    </row>
    <row r="760" spans="1:7" s="41" customFormat="1">
      <c r="A760" s="53" t="s">
        <v>26487</v>
      </c>
      <c r="B760" s="66" t="s">
        <v>44586</v>
      </c>
      <c r="C760" s="66" t="s">
        <v>2226</v>
      </c>
      <c r="D760" s="42" t="s">
        <v>2225</v>
      </c>
      <c r="E760" s="42" t="s">
        <v>13</v>
      </c>
      <c r="F760" s="43">
        <v>66480</v>
      </c>
      <c r="G760" s="57">
        <f>Таблица1[[#This Row],[Цены без НДС]]*1.12</f>
        <v>74457.600000000006</v>
      </c>
    </row>
    <row r="761" spans="1:7" s="41" customFormat="1">
      <c r="A761" s="53" t="s">
        <v>26487</v>
      </c>
      <c r="B761" s="66" t="s">
        <v>2229</v>
      </c>
      <c r="C761" s="66" t="s">
        <v>2228</v>
      </c>
      <c r="D761" s="42" t="s">
        <v>2227</v>
      </c>
      <c r="E761" s="42" t="s">
        <v>13</v>
      </c>
      <c r="F761" s="43">
        <v>68530</v>
      </c>
      <c r="G761" s="57">
        <f>Таблица1[[#This Row],[Цены без НДС]]*1.12</f>
        <v>76753.600000000006</v>
      </c>
    </row>
    <row r="762" spans="1:7" s="41" customFormat="1">
      <c r="A762" s="53" t="s">
        <v>26487</v>
      </c>
      <c r="B762" s="66" t="s">
        <v>2232</v>
      </c>
      <c r="C762" s="66" t="s">
        <v>2231</v>
      </c>
      <c r="D762" s="42" t="s">
        <v>2230</v>
      </c>
      <c r="E762" s="42" t="s">
        <v>13</v>
      </c>
      <c r="F762" s="43">
        <v>61668</v>
      </c>
      <c r="G762" s="57">
        <f>Таблица1[[#This Row],[Цены без НДС]]*1.12</f>
        <v>69068.160000000003</v>
      </c>
    </row>
    <row r="763" spans="1:7" s="41" customFormat="1">
      <c r="A763" s="53" t="s">
        <v>26487</v>
      </c>
      <c r="B763" s="66" t="s">
        <v>2235</v>
      </c>
      <c r="C763" s="66" t="s">
        <v>2234</v>
      </c>
      <c r="D763" s="42" t="s">
        <v>2233</v>
      </c>
      <c r="E763" s="42" t="s">
        <v>13</v>
      </c>
      <c r="F763" s="43">
        <v>61718</v>
      </c>
      <c r="G763" s="57">
        <f>Таблица1[[#This Row],[Цены без НДС]]*1.12</f>
        <v>69124.160000000003</v>
      </c>
    </row>
    <row r="764" spans="1:7" s="41" customFormat="1">
      <c r="A764" s="53" t="s">
        <v>26487</v>
      </c>
      <c r="B764" s="66" t="s">
        <v>2238</v>
      </c>
      <c r="C764" s="66" t="s">
        <v>2237</v>
      </c>
      <c r="D764" s="42" t="s">
        <v>2236</v>
      </c>
      <c r="E764" s="42" t="s">
        <v>13</v>
      </c>
      <c r="F764" s="43">
        <v>58418</v>
      </c>
      <c r="G764" s="57">
        <f>Таблица1[[#This Row],[Цены без НДС]]*1.12</f>
        <v>65428.160000000003</v>
      </c>
    </row>
    <row r="765" spans="1:7" s="41" customFormat="1">
      <c r="A765" s="53" t="s">
        <v>26487</v>
      </c>
      <c r="B765" s="66" t="s">
        <v>2241</v>
      </c>
      <c r="C765" s="66" t="s">
        <v>2240</v>
      </c>
      <c r="D765" s="42" t="s">
        <v>2239</v>
      </c>
      <c r="E765" s="42" t="s">
        <v>13</v>
      </c>
      <c r="F765" s="43">
        <v>48249</v>
      </c>
      <c r="G765" s="57">
        <f>Таблица1[[#This Row],[Цены без НДС]]*1.12</f>
        <v>54038.880000000005</v>
      </c>
    </row>
    <row r="766" spans="1:7" s="41" customFormat="1">
      <c r="A766" s="53" t="s">
        <v>26487</v>
      </c>
      <c r="B766" s="66" t="s">
        <v>2244</v>
      </c>
      <c r="C766" s="66" t="s">
        <v>2243</v>
      </c>
      <c r="D766" s="42" t="s">
        <v>2242</v>
      </c>
      <c r="E766" s="42" t="s">
        <v>13</v>
      </c>
      <c r="F766" s="43">
        <v>45882</v>
      </c>
      <c r="G766" s="57">
        <f>Таблица1[[#This Row],[Цены без НДС]]*1.12</f>
        <v>51387.840000000004</v>
      </c>
    </row>
    <row r="767" spans="1:7" s="41" customFormat="1">
      <c r="A767" s="53" t="s">
        <v>26487</v>
      </c>
      <c r="B767" s="66" t="s">
        <v>2247</v>
      </c>
      <c r="C767" s="66" t="s">
        <v>2246</v>
      </c>
      <c r="D767" s="42" t="s">
        <v>2245</v>
      </c>
      <c r="E767" s="42" t="s">
        <v>13</v>
      </c>
      <c r="F767" s="43">
        <v>54687</v>
      </c>
      <c r="G767" s="57">
        <f>Таблица1[[#This Row],[Цены без НДС]]*1.12</f>
        <v>61249.440000000002</v>
      </c>
    </row>
    <row r="768" spans="1:7" s="41" customFormat="1">
      <c r="A768" s="53" t="s">
        <v>26487</v>
      </c>
      <c r="B768" s="66" t="s">
        <v>2250</v>
      </c>
      <c r="C768" s="66" t="s">
        <v>2249</v>
      </c>
      <c r="D768" s="42" t="s">
        <v>2248</v>
      </c>
      <c r="E768" s="42" t="s">
        <v>13</v>
      </c>
      <c r="F768" s="43">
        <v>53104</v>
      </c>
      <c r="G768" s="57">
        <f>Таблица1[[#This Row],[Цены без НДС]]*1.12</f>
        <v>59476.480000000003</v>
      </c>
    </row>
    <row r="769" spans="1:7" s="41" customFormat="1">
      <c r="A769" s="53" t="s">
        <v>26487</v>
      </c>
      <c r="B769" s="66" t="s">
        <v>2253</v>
      </c>
      <c r="C769" s="66" t="s">
        <v>2252</v>
      </c>
      <c r="D769" s="42" t="s">
        <v>2251</v>
      </c>
      <c r="E769" s="42" t="s">
        <v>13</v>
      </c>
      <c r="F769" s="43">
        <v>54637</v>
      </c>
      <c r="G769" s="57">
        <f>Таблица1[[#This Row],[Цены без НДС]]*1.12</f>
        <v>61193.440000000002</v>
      </c>
    </row>
    <row r="770" spans="1:7" s="41" customFormat="1">
      <c r="A770" s="53" t="s">
        <v>26487</v>
      </c>
      <c r="B770" s="66" t="s">
        <v>2256</v>
      </c>
      <c r="C770" s="66" t="s">
        <v>2255</v>
      </c>
      <c r="D770" s="42" t="s">
        <v>2254</v>
      </c>
      <c r="E770" s="42" t="s">
        <v>13</v>
      </c>
      <c r="F770" s="43">
        <v>66480</v>
      </c>
      <c r="G770" s="57">
        <f>Таблица1[[#This Row],[Цены без НДС]]*1.12</f>
        <v>74457.600000000006</v>
      </c>
    </row>
    <row r="771" spans="1:7" s="41" customFormat="1">
      <c r="A771" s="53" t="s">
        <v>26487</v>
      </c>
      <c r="B771" s="66" t="s">
        <v>2259</v>
      </c>
      <c r="C771" s="66" t="s">
        <v>2258</v>
      </c>
      <c r="D771" s="42" t="s">
        <v>2257</v>
      </c>
      <c r="E771" s="42" t="s">
        <v>13</v>
      </c>
      <c r="F771" s="43">
        <v>71307</v>
      </c>
      <c r="G771" s="57">
        <f>Таблица1[[#This Row],[Цены без НДС]]*1.12</f>
        <v>79863.840000000011</v>
      </c>
    </row>
    <row r="772" spans="1:7" s="41" customFormat="1">
      <c r="A772" s="53" t="s">
        <v>26487</v>
      </c>
      <c r="B772" s="66" t="s">
        <v>2262</v>
      </c>
      <c r="C772" s="66" t="s">
        <v>2261</v>
      </c>
      <c r="D772" s="42" t="s">
        <v>2260</v>
      </c>
      <c r="E772" s="42" t="s">
        <v>13</v>
      </c>
      <c r="F772" s="43">
        <v>86337</v>
      </c>
      <c r="G772" s="57">
        <f>Таблица1[[#This Row],[Цены без НДС]]*1.12</f>
        <v>96697.44</v>
      </c>
    </row>
    <row r="773" spans="1:7" s="41" customFormat="1">
      <c r="A773" s="53" t="s">
        <v>26487</v>
      </c>
      <c r="B773" s="66" t="s">
        <v>2265</v>
      </c>
      <c r="C773" s="66" t="s">
        <v>2264</v>
      </c>
      <c r="D773" s="42" t="s">
        <v>2263</v>
      </c>
      <c r="E773" s="42" t="s">
        <v>13</v>
      </c>
      <c r="F773" s="43">
        <v>159728</v>
      </c>
      <c r="G773" s="57">
        <f>Таблица1[[#This Row],[Цены без НДС]]*1.12</f>
        <v>178895.36000000002</v>
      </c>
    </row>
    <row r="774" spans="1:7" s="41" customFormat="1">
      <c r="A774" s="53" t="s">
        <v>26487</v>
      </c>
      <c r="B774" s="66" t="s">
        <v>44587</v>
      </c>
      <c r="C774" s="66" t="s">
        <v>2267</v>
      </c>
      <c r="D774" s="42" t="s">
        <v>2266</v>
      </c>
      <c r="E774" s="42" t="s">
        <v>13</v>
      </c>
      <c r="F774" s="43">
        <v>140352</v>
      </c>
      <c r="G774" s="57">
        <f>Таблица1[[#This Row],[Цены без НДС]]*1.12</f>
        <v>157194.24000000002</v>
      </c>
    </row>
    <row r="775" spans="1:7" s="41" customFormat="1">
      <c r="A775" s="53" t="s">
        <v>26487</v>
      </c>
      <c r="B775" s="66" t="s">
        <v>2270</v>
      </c>
      <c r="C775" s="66" t="s">
        <v>2269</v>
      </c>
      <c r="D775" s="42" t="s">
        <v>2268</v>
      </c>
      <c r="E775" s="42" t="s">
        <v>13</v>
      </c>
      <c r="F775" s="43">
        <v>135632</v>
      </c>
      <c r="G775" s="57">
        <f>Таблица1[[#This Row],[Цены без НДС]]*1.12</f>
        <v>151907.84000000003</v>
      </c>
    </row>
    <row r="776" spans="1:7" s="41" customFormat="1">
      <c r="A776" s="53" t="s">
        <v>26487</v>
      </c>
      <c r="B776" s="66" t="s">
        <v>2273</v>
      </c>
      <c r="C776" s="66" t="s">
        <v>2272</v>
      </c>
      <c r="D776" s="42" t="s">
        <v>2271</v>
      </c>
      <c r="E776" s="42" t="s">
        <v>13</v>
      </c>
      <c r="F776" s="43">
        <v>133258</v>
      </c>
      <c r="G776" s="57">
        <f>Таблица1[[#This Row],[Цены без НДС]]*1.12</f>
        <v>149248.96000000002</v>
      </c>
    </row>
    <row r="777" spans="1:7" s="41" customFormat="1">
      <c r="A777" s="53" t="s">
        <v>26487</v>
      </c>
      <c r="B777" s="66" t="s">
        <v>2276</v>
      </c>
      <c r="C777" s="66" t="s">
        <v>2275</v>
      </c>
      <c r="D777" s="42" t="s">
        <v>2274</v>
      </c>
      <c r="E777" s="42" t="s">
        <v>13</v>
      </c>
      <c r="F777" s="43">
        <v>134685</v>
      </c>
      <c r="G777" s="57">
        <f>Таблица1[[#This Row],[Цены без НДС]]*1.12</f>
        <v>150847.20000000001</v>
      </c>
    </row>
    <row r="778" spans="1:7" s="41" customFormat="1">
      <c r="A778" s="53" t="s">
        <v>26487</v>
      </c>
      <c r="B778" s="66" t="s">
        <v>2279</v>
      </c>
      <c r="C778" s="66" t="s">
        <v>2278</v>
      </c>
      <c r="D778" s="42" t="s">
        <v>2277</v>
      </c>
      <c r="E778" s="42" t="s">
        <v>13</v>
      </c>
      <c r="F778" s="43">
        <v>126643</v>
      </c>
      <c r="G778" s="57">
        <f>Таблица1[[#This Row],[Цены без НДС]]*1.12</f>
        <v>141840.16</v>
      </c>
    </row>
    <row r="779" spans="1:7" s="41" customFormat="1">
      <c r="A779" s="53" t="s">
        <v>26487</v>
      </c>
      <c r="B779" s="66" t="s">
        <v>2282</v>
      </c>
      <c r="C779" s="66" t="s">
        <v>2281</v>
      </c>
      <c r="D779" s="42" t="s">
        <v>2280</v>
      </c>
      <c r="E779" s="42" t="s">
        <v>13</v>
      </c>
      <c r="F779" s="43">
        <v>108221</v>
      </c>
      <c r="G779" s="57">
        <f>Таблица1[[#This Row],[Цены без НДС]]*1.12</f>
        <v>121207.52000000002</v>
      </c>
    </row>
    <row r="780" spans="1:7" s="41" customFormat="1">
      <c r="A780" s="53" t="s">
        <v>26487</v>
      </c>
      <c r="B780" s="66" t="s">
        <v>2285</v>
      </c>
      <c r="C780" s="66" t="s">
        <v>2284</v>
      </c>
      <c r="D780" s="42" t="s">
        <v>2283</v>
      </c>
      <c r="E780" s="42" t="s">
        <v>13</v>
      </c>
      <c r="F780" s="43">
        <v>130904</v>
      </c>
      <c r="G780" s="57">
        <f>Таблица1[[#This Row],[Цены без НДС]]*1.12</f>
        <v>146612.48000000001</v>
      </c>
    </row>
    <row r="781" spans="1:7" s="41" customFormat="1">
      <c r="A781" s="53" t="s">
        <v>26487</v>
      </c>
      <c r="B781" s="66" t="s">
        <v>2288</v>
      </c>
      <c r="C781" s="66" t="s">
        <v>2287</v>
      </c>
      <c r="D781" s="42" t="s">
        <v>2286</v>
      </c>
      <c r="E781" s="42" t="s">
        <v>13</v>
      </c>
      <c r="F781" s="43">
        <v>134685</v>
      </c>
      <c r="G781" s="57">
        <f>Таблица1[[#This Row],[Цены без НДС]]*1.12</f>
        <v>150847.20000000001</v>
      </c>
    </row>
    <row r="782" spans="1:7" s="41" customFormat="1">
      <c r="A782" s="53" t="s">
        <v>26487</v>
      </c>
      <c r="B782" s="66" t="s">
        <v>2291</v>
      </c>
      <c r="C782" s="66" t="s">
        <v>2290</v>
      </c>
      <c r="D782" s="42" t="s">
        <v>2289</v>
      </c>
      <c r="E782" s="42" t="s">
        <v>13</v>
      </c>
      <c r="F782" s="43">
        <v>135158</v>
      </c>
      <c r="G782" s="57">
        <f>Таблица1[[#This Row],[Цены без НДС]]*1.12</f>
        <v>151376.96000000002</v>
      </c>
    </row>
    <row r="783" spans="1:7" s="41" customFormat="1">
      <c r="A783" s="53" t="s">
        <v>26487</v>
      </c>
      <c r="B783" s="66" t="s">
        <v>2294</v>
      </c>
      <c r="C783" s="66" t="s">
        <v>2293</v>
      </c>
      <c r="D783" s="42" t="s">
        <v>2292</v>
      </c>
      <c r="E783" s="42" t="s">
        <v>13</v>
      </c>
      <c r="F783" s="43">
        <v>156414</v>
      </c>
      <c r="G783" s="57">
        <f>Таблица1[[#This Row],[Цены без НДС]]*1.12</f>
        <v>175183.68000000002</v>
      </c>
    </row>
    <row r="784" spans="1:7" s="41" customFormat="1">
      <c r="A784" s="53" t="s">
        <v>26487</v>
      </c>
      <c r="B784" s="66" t="s">
        <v>2297</v>
      </c>
      <c r="C784" s="66" t="s">
        <v>2296</v>
      </c>
      <c r="D784" s="42" t="s">
        <v>2295</v>
      </c>
      <c r="E784" s="42" t="s">
        <v>13</v>
      </c>
      <c r="F784" s="43">
        <v>210754</v>
      </c>
      <c r="G784" s="57">
        <f>Таблица1[[#This Row],[Цены без НДС]]*1.12</f>
        <v>236044.48</v>
      </c>
    </row>
    <row r="785" spans="1:7" s="41" customFormat="1">
      <c r="A785" s="53" t="s">
        <v>26487</v>
      </c>
      <c r="B785" s="66" t="s">
        <v>44588</v>
      </c>
      <c r="C785" s="66" t="s">
        <v>2299</v>
      </c>
      <c r="D785" s="42" t="s">
        <v>2298</v>
      </c>
      <c r="E785" s="42" t="s">
        <v>13</v>
      </c>
      <c r="F785" s="43">
        <v>185718</v>
      </c>
      <c r="G785" s="57">
        <f>Таблица1[[#This Row],[Цены без НДС]]*1.12</f>
        <v>208004.16000000003</v>
      </c>
    </row>
    <row r="786" spans="1:7" s="41" customFormat="1">
      <c r="A786" s="53" t="s">
        <v>26487</v>
      </c>
      <c r="B786" s="66" t="s">
        <v>2302</v>
      </c>
      <c r="C786" s="66" t="s">
        <v>2301</v>
      </c>
      <c r="D786" s="42" t="s">
        <v>2300</v>
      </c>
      <c r="E786" s="42" t="s">
        <v>13</v>
      </c>
      <c r="F786" s="43">
        <v>210987</v>
      </c>
      <c r="G786" s="57">
        <f>Таблица1[[#This Row],[Цены без НДС]]*1.12</f>
        <v>236305.44000000003</v>
      </c>
    </row>
    <row r="787" spans="1:7" s="41" customFormat="1">
      <c r="A787" s="53" t="s">
        <v>26487</v>
      </c>
      <c r="B787" s="66" t="s">
        <v>2305</v>
      </c>
      <c r="C787" s="66" t="s">
        <v>2304</v>
      </c>
      <c r="D787" s="42" t="s">
        <v>2303</v>
      </c>
      <c r="E787" s="42" t="s">
        <v>13</v>
      </c>
      <c r="F787" s="43">
        <v>197519</v>
      </c>
      <c r="G787" s="57">
        <f>Таблица1[[#This Row],[Цены без НДС]]*1.12</f>
        <v>221221.28000000003</v>
      </c>
    </row>
    <row r="788" spans="1:7" s="41" customFormat="1">
      <c r="A788" s="53" t="s">
        <v>26487</v>
      </c>
      <c r="B788" s="66" t="s">
        <v>2308</v>
      </c>
      <c r="C788" s="66" t="s">
        <v>2307</v>
      </c>
      <c r="D788" s="42" t="s">
        <v>2306</v>
      </c>
      <c r="E788" s="42" t="s">
        <v>13</v>
      </c>
      <c r="F788" s="43">
        <v>187124</v>
      </c>
      <c r="G788" s="57">
        <f>Таблица1[[#This Row],[Цены без НДС]]*1.12</f>
        <v>209578.88000000003</v>
      </c>
    </row>
    <row r="789" spans="1:7" s="41" customFormat="1">
      <c r="A789" s="53" t="s">
        <v>26487</v>
      </c>
      <c r="B789" s="66" t="s">
        <v>2311</v>
      </c>
      <c r="C789" s="66" t="s">
        <v>2310</v>
      </c>
      <c r="D789" s="42" t="s">
        <v>2309</v>
      </c>
      <c r="E789" s="42" t="s">
        <v>13</v>
      </c>
      <c r="F789" s="43">
        <v>182418</v>
      </c>
      <c r="G789" s="57">
        <f>Таблица1[[#This Row],[Цены без НДС]]*1.12</f>
        <v>204308.16000000003</v>
      </c>
    </row>
    <row r="790" spans="1:7" s="41" customFormat="1">
      <c r="A790" s="53" t="s">
        <v>26487</v>
      </c>
      <c r="B790" s="66" t="s">
        <v>2314</v>
      </c>
      <c r="C790" s="66" t="s">
        <v>2313</v>
      </c>
      <c r="D790" s="42" t="s">
        <v>2312</v>
      </c>
      <c r="E790" s="42" t="s">
        <v>13</v>
      </c>
      <c r="F790" s="43">
        <v>172010</v>
      </c>
      <c r="G790" s="57">
        <f>Таблица1[[#This Row],[Цены без НДС]]*1.12</f>
        <v>192651.2</v>
      </c>
    </row>
    <row r="791" spans="1:7" s="41" customFormat="1">
      <c r="A791" s="53" t="s">
        <v>26487</v>
      </c>
      <c r="B791" s="66" t="s">
        <v>2317</v>
      </c>
      <c r="C791" s="66" t="s">
        <v>2316</v>
      </c>
      <c r="D791" s="42" t="s">
        <v>2315</v>
      </c>
      <c r="E791" s="42" t="s">
        <v>13</v>
      </c>
      <c r="F791" s="43">
        <v>161142</v>
      </c>
      <c r="G791" s="57">
        <f>Таблица1[[#This Row],[Цены без НДС]]*1.12</f>
        <v>180479.04</v>
      </c>
    </row>
    <row r="792" spans="1:7" s="41" customFormat="1">
      <c r="A792" s="53" t="s">
        <v>26487</v>
      </c>
      <c r="B792" s="66" t="s">
        <v>2320</v>
      </c>
      <c r="C792" s="66" t="s">
        <v>2319</v>
      </c>
      <c r="D792" s="42" t="s">
        <v>2318</v>
      </c>
      <c r="E792" s="42" t="s">
        <v>13</v>
      </c>
      <c r="F792" s="43">
        <v>177684</v>
      </c>
      <c r="G792" s="57">
        <f>Таблица1[[#This Row],[Цены без НДС]]*1.12</f>
        <v>199006.08000000002</v>
      </c>
    </row>
    <row r="793" spans="1:7" s="41" customFormat="1">
      <c r="A793" s="53" t="s">
        <v>26487</v>
      </c>
      <c r="B793" s="66" t="s">
        <v>44589</v>
      </c>
      <c r="C793" s="66" t="s">
        <v>2322</v>
      </c>
      <c r="D793" s="42" t="s">
        <v>2321</v>
      </c>
      <c r="E793" s="42" t="s">
        <v>13</v>
      </c>
      <c r="F793" s="43">
        <v>201314</v>
      </c>
      <c r="G793" s="57">
        <f>Таблица1[[#This Row],[Цены без НДС]]*1.12</f>
        <v>225471.68000000002</v>
      </c>
    </row>
    <row r="794" spans="1:7" s="41" customFormat="1">
      <c r="A794" s="53" t="s">
        <v>26487</v>
      </c>
      <c r="B794" s="66" t="s">
        <v>2325</v>
      </c>
      <c r="C794" s="66" t="s">
        <v>2324</v>
      </c>
      <c r="D794" s="42" t="s">
        <v>2323</v>
      </c>
      <c r="E794" s="42" t="s">
        <v>13</v>
      </c>
      <c r="F794" s="43">
        <v>222682</v>
      </c>
      <c r="G794" s="57">
        <f>Таблица1[[#This Row],[Цены без НДС]]*1.12</f>
        <v>249403.84000000003</v>
      </c>
    </row>
    <row r="795" spans="1:7" s="41" customFormat="1">
      <c r="A795" s="53" t="s">
        <v>26487</v>
      </c>
      <c r="B795" s="66" t="s">
        <v>44590</v>
      </c>
      <c r="C795" s="66" t="s">
        <v>2327</v>
      </c>
      <c r="D795" s="42" t="s">
        <v>2326</v>
      </c>
      <c r="E795" s="42" t="s">
        <v>13</v>
      </c>
      <c r="F795" s="43">
        <v>258947</v>
      </c>
      <c r="G795" s="57">
        <f>Таблица1[[#This Row],[Цены без НДС]]*1.12</f>
        <v>290020.64</v>
      </c>
    </row>
    <row r="796" spans="1:7" s="41" customFormat="1">
      <c r="A796" s="53" t="s">
        <v>26487</v>
      </c>
      <c r="B796" s="66" t="s">
        <v>44591</v>
      </c>
      <c r="C796" s="66" t="s">
        <v>2329</v>
      </c>
      <c r="D796" s="42" t="s">
        <v>2328</v>
      </c>
      <c r="E796" s="42" t="s">
        <v>13</v>
      </c>
      <c r="F796" s="43">
        <v>285425</v>
      </c>
      <c r="G796" s="57">
        <f>Таблица1[[#This Row],[Цены без НДС]]*1.12</f>
        <v>319676.00000000006</v>
      </c>
    </row>
    <row r="797" spans="1:7" s="41" customFormat="1">
      <c r="A797" s="53" t="s">
        <v>26487</v>
      </c>
      <c r="B797" s="66" t="s">
        <v>2332</v>
      </c>
      <c r="C797" s="66" t="s">
        <v>2331</v>
      </c>
      <c r="D797" s="42" t="s">
        <v>2330</v>
      </c>
      <c r="E797" s="42" t="s">
        <v>13</v>
      </c>
      <c r="F797" s="43">
        <v>285665</v>
      </c>
      <c r="G797" s="57">
        <f>Таблица1[[#This Row],[Цены без НДС]]*1.12</f>
        <v>319944.80000000005</v>
      </c>
    </row>
    <row r="798" spans="1:7" s="41" customFormat="1">
      <c r="A798" s="53" t="s">
        <v>26487</v>
      </c>
      <c r="B798" s="66" t="s">
        <v>2335</v>
      </c>
      <c r="C798" s="66" t="s">
        <v>2334</v>
      </c>
      <c r="D798" s="42" t="s">
        <v>2333</v>
      </c>
      <c r="E798" s="42" t="s">
        <v>13</v>
      </c>
      <c r="F798" s="43">
        <v>284478</v>
      </c>
      <c r="G798" s="57">
        <f>Таблица1[[#This Row],[Цены без НДС]]*1.12</f>
        <v>318615.36000000004</v>
      </c>
    </row>
    <row r="799" spans="1:7" s="41" customFormat="1">
      <c r="A799" s="53" t="s">
        <v>26487</v>
      </c>
      <c r="B799" s="66" t="s">
        <v>2338</v>
      </c>
      <c r="C799" s="66" t="s">
        <v>2337</v>
      </c>
      <c r="D799" s="42" t="s">
        <v>2336</v>
      </c>
      <c r="E799" s="42" t="s">
        <v>13</v>
      </c>
      <c r="F799" s="43">
        <v>272670</v>
      </c>
      <c r="G799" s="57">
        <f>Таблица1[[#This Row],[Цены без НДС]]*1.12</f>
        <v>305390.40000000002</v>
      </c>
    </row>
    <row r="800" spans="1:7" s="41" customFormat="1">
      <c r="A800" s="53" t="s">
        <v>26487</v>
      </c>
      <c r="B800" s="66" t="s">
        <v>2341</v>
      </c>
      <c r="C800" s="66" t="s">
        <v>2340</v>
      </c>
      <c r="D800" s="42" t="s">
        <v>2339</v>
      </c>
      <c r="E800" s="42" t="s">
        <v>13</v>
      </c>
      <c r="F800" s="43">
        <v>243366</v>
      </c>
      <c r="G800" s="57">
        <f>Таблица1[[#This Row],[Цены без НДС]]*1.12</f>
        <v>272569.92000000004</v>
      </c>
    </row>
    <row r="801" spans="1:7" s="41" customFormat="1">
      <c r="A801" s="53" t="s">
        <v>26487</v>
      </c>
      <c r="B801" s="66" t="s">
        <v>2344</v>
      </c>
      <c r="C801" s="66" t="s">
        <v>2343</v>
      </c>
      <c r="D801" s="42" t="s">
        <v>2342</v>
      </c>
      <c r="E801" s="42" t="s">
        <v>13</v>
      </c>
      <c r="F801" s="43">
        <v>218789</v>
      </c>
      <c r="G801" s="57">
        <f>Таблица1[[#This Row],[Цены без НДС]]*1.12</f>
        <v>245043.68000000002</v>
      </c>
    </row>
    <row r="802" spans="1:7" s="41" customFormat="1">
      <c r="A802" s="53" t="s">
        <v>26487</v>
      </c>
      <c r="B802" s="66" t="s">
        <v>2347</v>
      </c>
      <c r="C802" s="66" t="s">
        <v>2346</v>
      </c>
      <c r="D802" s="42" t="s">
        <v>2345</v>
      </c>
      <c r="E802" s="42" t="s">
        <v>13</v>
      </c>
      <c r="F802" s="43">
        <v>265102</v>
      </c>
      <c r="G802" s="57">
        <f>Таблица1[[#This Row],[Цены без НДС]]*1.12</f>
        <v>296914.24000000005</v>
      </c>
    </row>
    <row r="803" spans="1:7" s="41" customFormat="1">
      <c r="A803" s="53" t="s">
        <v>26487</v>
      </c>
      <c r="B803" s="66" t="s">
        <v>2350</v>
      </c>
      <c r="C803" s="66" t="s">
        <v>2349</v>
      </c>
      <c r="D803" s="42" t="s">
        <v>2348</v>
      </c>
      <c r="E803" s="42" t="s">
        <v>13</v>
      </c>
      <c r="F803" s="43">
        <v>273136</v>
      </c>
      <c r="G803" s="57">
        <f>Таблица1[[#This Row],[Цены без НДС]]*1.12</f>
        <v>305912.32000000001</v>
      </c>
    </row>
    <row r="804" spans="1:7" s="41" customFormat="1">
      <c r="A804" s="53" t="s">
        <v>26487</v>
      </c>
      <c r="B804" s="66" t="s">
        <v>2353</v>
      </c>
      <c r="C804" s="66" t="s">
        <v>2352</v>
      </c>
      <c r="D804" s="42" t="s">
        <v>2351</v>
      </c>
      <c r="E804" s="42" t="s">
        <v>13</v>
      </c>
      <c r="F804" s="43">
        <v>273610</v>
      </c>
      <c r="G804" s="57">
        <f>Таблица1[[#This Row],[Цены без НДС]]*1.12</f>
        <v>306443.2</v>
      </c>
    </row>
    <row r="805" spans="1:7" s="41" customFormat="1">
      <c r="A805" s="53" t="s">
        <v>26487</v>
      </c>
      <c r="B805" s="66" t="s">
        <v>2356</v>
      </c>
      <c r="C805" s="66" t="s">
        <v>2355</v>
      </c>
      <c r="D805" s="42" t="s">
        <v>2354</v>
      </c>
      <c r="E805" s="42" t="s">
        <v>13</v>
      </c>
      <c r="F805" s="43">
        <v>302907</v>
      </c>
      <c r="G805" s="57">
        <f>Таблица1[[#This Row],[Цены без НДС]]*1.12</f>
        <v>339255.84</v>
      </c>
    </row>
    <row r="806" spans="1:7" s="41" customFormat="1">
      <c r="A806" s="53" t="s">
        <v>26487</v>
      </c>
      <c r="B806" s="66" t="s">
        <v>2359</v>
      </c>
      <c r="C806" s="66" t="s">
        <v>2358</v>
      </c>
      <c r="D806" s="42" t="s">
        <v>2357</v>
      </c>
      <c r="E806" s="42" t="s">
        <v>13</v>
      </c>
      <c r="F806" s="43">
        <v>339200</v>
      </c>
      <c r="G806" s="57">
        <f>Таблица1[[#This Row],[Цены без НДС]]*1.12</f>
        <v>379904.00000000006</v>
      </c>
    </row>
    <row r="807" spans="1:7" s="41" customFormat="1">
      <c r="A807" s="53" t="s">
        <v>26487</v>
      </c>
      <c r="B807" s="66" t="s">
        <v>2362</v>
      </c>
      <c r="C807" s="66" t="s">
        <v>2361</v>
      </c>
      <c r="D807" s="42" t="s">
        <v>2360</v>
      </c>
      <c r="E807" s="42" t="s">
        <v>13</v>
      </c>
      <c r="F807" s="43">
        <v>338825</v>
      </c>
      <c r="G807" s="57">
        <f>Таблица1[[#This Row],[Цены без НДС]]*1.12</f>
        <v>379484.00000000006</v>
      </c>
    </row>
    <row r="808" spans="1:7" s="41" customFormat="1">
      <c r="A808" s="53" t="s">
        <v>26487</v>
      </c>
      <c r="B808" s="66" t="s">
        <v>2365</v>
      </c>
      <c r="C808" s="66" t="s">
        <v>2364</v>
      </c>
      <c r="D808" s="42" t="s">
        <v>2363</v>
      </c>
      <c r="E808" s="42" t="s">
        <v>13</v>
      </c>
      <c r="F808" s="43">
        <v>145306</v>
      </c>
      <c r="G808" s="57">
        <f>Таблица1[[#This Row],[Цены без НДС]]*1.12</f>
        <v>162742.72</v>
      </c>
    </row>
    <row r="809" spans="1:7" s="41" customFormat="1">
      <c r="A809" s="53" t="s">
        <v>26487</v>
      </c>
      <c r="B809" s="66" t="s">
        <v>2368</v>
      </c>
      <c r="C809" s="66" t="s">
        <v>2367</v>
      </c>
      <c r="D809" s="42" t="s">
        <v>2366</v>
      </c>
      <c r="E809" s="42" t="s">
        <v>13</v>
      </c>
      <c r="F809" s="43">
        <v>77335</v>
      </c>
      <c r="G809" s="57">
        <f>Таблица1[[#This Row],[Цены без НДС]]*1.12</f>
        <v>86615.200000000012</v>
      </c>
    </row>
    <row r="810" spans="1:7" s="41" customFormat="1">
      <c r="A810" s="53" t="s">
        <v>26487</v>
      </c>
      <c r="B810" s="66" t="s">
        <v>2371</v>
      </c>
      <c r="C810" s="66" t="s">
        <v>2370</v>
      </c>
      <c r="D810" s="42" t="s">
        <v>2369</v>
      </c>
      <c r="E810" s="42" t="s">
        <v>13</v>
      </c>
      <c r="F810" s="43">
        <v>159997</v>
      </c>
      <c r="G810" s="57">
        <f>Таблица1[[#This Row],[Цены без НДС]]*1.12</f>
        <v>179196.64</v>
      </c>
    </row>
    <row r="811" spans="1:7" s="41" customFormat="1">
      <c r="A811" s="53" t="s">
        <v>26487</v>
      </c>
      <c r="B811" s="66" t="s">
        <v>2374</v>
      </c>
      <c r="C811" s="66" t="s">
        <v>2373</v>
      </c>
      <c r="D811" s="42" t="s">
        <v>2372</v>
      </c>
      <c r="E811" s="42" t="s">
        <v>13</v>
      </c>
      <c r="F811" s="43">
        <v>122870</v>
      </c>
      <c r="G811" s="57">
        <f>Таблица1[[#This Row],[Цены без НДС]]*1.12</f>
        <v>137614.40000000002</v>
      </c>
    </row>
    <row r="812" spans="1:7" s="41" customFormat="1">
      <c r="A812" s="53" t="s">
        <v>26487</v>
      </c>
      <c r="B812" s="66" t="s">
        <v>44592</v>
      </c>
      <c r="C812" s="66" t="s">
        <v>2376</v>
      </c>
      <c r="D812" s="42" t="s">
        <v>2375</v>
      </c>
      <c r="E812" s="42" t="s">
        <v>13</v>
      </c>
      <c r="F812" s="43">
        <v>185605</v>
      </c>
      <c r="G812" s="57">
        <f>Таблица1[[#This Row],[Цены без НДС]]*1.12</f>
        <v>207877.6</v>
      </c>
    </row>
    <row r="813" spans="1:7" s="41" customFormat="1">
      <c r="A813" s="53" t="s">
        <v>26487</v>
      </c>
      <c r="B813" s="66" t="s">
        <v>2379</v>
      </c>
      <c r="C813" s="66" t="s">
        <v>2378</v>
      </c>
      <c r="D813" s="42" t="s">
        <v>2377</v>
      </c>
      <c r="E813" s="42" t="s">
        <v>13</v>
      </c>
      <c r="F813" s="43">
        <v>172306</v>
      </c>
      <c r="G813" s="57">
        <f>Таблица1[[#This Row],[Цены без НДС]]*1.12</f>
        <v>192982.72000000003</v>
      </c>
    </row>
    <row r="814" spans="1:7" s="41" customFormat="1">
      <c r="A814" s="53" t="s">
        <v>26487</v>
      </c>
      <c r="B814" s="66" t="s">
        <v>44593</v>
      </c>
      <c r="C814" s="66" t="s">
        <v>2381</v>
      </c>
      <c r="D814" s="42" t="s">
        <v>2380</v>
      </c>
      <c r="E814" s="42" t="s">
        <v>13</v>
      </c>
      <c r="F814" s="43">
        <v>211701</v>
      </c>
      <c r="G814" s="57">
        <f>Таблица1[[#This Row],[Цены без НДС]]*1.12</f>
        <v>237105.12000000002</v>
      </c>
    </row>
    <row r="815" spans="1:7" s="41" customFormat="1">
      <c r="A815" s="53" t="s">
        <v>26487</v>
      </c>
      <c r="B815" s="66" t="s">
        <v>2384</v>
      </c>
      <c r="C815" s="66" t="s">
        <v>2383</v>
      </c>
      <c r="D815" s="42" t="s">
        <v>2382</v>
      </c>
      <c r="E815" s="42" t="s">
        <v>13</v>
      </c>
      <c r="F815" s="43">
        <v>187082</v>
      </c>
      <c r="G815" s="57">
        <f>Таблица1[[#This Row],[Цены без НДС]]*1.12</f>
        <v>209531.84000000003</v>
      </c>
    </row>
    <row r="816" spans="1:7" s="41" customFormat="1">
      <c r="A816" s="53" t="s">
        <v>26487</v>
      </c>
      <c r="B816" s="66" t="s">
        <v>2387</v>
      </c>
      <c r="C816" s="66" t="s">
        <v>2386</v>
      </c>
      <c r="D816" s="42" t="s">
        <v>2385</v>
      </c>
      <c r="E816" s="42" t="s">
        <v>13</v>
      </c>
      <c r="F816" s="43">
        <v>224979</v>
      </c>
      <c r="G816" s="57">
        <f>Таблица1[[#This Row],[Цены без НДС]]*1.12</f>
        <v>251976.48</v>
      </c>
    </row>
    <row r="817" spans="1:7" s="41" customFormat="1">
      <c r="A817" s="53" t="s">
        <v>26487</v>
      </c>
      <c r="B817" s="66" t="s">
        <v>2390</v>
      </c>
      <c r="C817" s="66" t="s">
        <v>2389</v>
      </c>
      <c r="D817" s="42" t="s">
        <v>2388</v>
      </c>
      <c r="E817" s="42" t="s">
        <v>13</v>
      </c>
      <c r="F817" s="43">
        <v>244192</v>
      </c>
      <c r="G817" s="57">
        <f>Таблица1[[#This Row],[Цены без НДС]]*1.12</f>
        <v>273495.04000000004</v>
      </c>
    </row>
    <row r="818" spans="1:7" s="41" customFormat="1">
      <c r="A818" s="53" t="s">
        <v>26487</v>
      </c>
      <c r="B818" s="66" t="s">
        <v>2393</v>
      </c>
      <c r="C818" s="66" t="s">
        <v>2392</v>
      </c>
      <c r="D818" s="42" t="s">
        <v>2391</v>
      </c>
      <c r="E818" s="42" t="s">
        <v>13</v>
      </c>
      <c r="F818" s="43">
        <v>184129</v>
      </c>
      <c r="G818" s="57">
        <f>Таблица1[[#This Row],[Цены без НДС]]*1.12</f>
        <v>206224.48</v>
      </c>
    </row>
    <row r="819" spans="1:7" s="41" customFormat="1">
      <c r="A819" s="53" t="s">
        <v>26487</v>
      </c>
      <c r="B819" s="66" t="s">
        <v>2396</v>
      </c>
      <c r="C819" s="66" t="s">
        <v>2395</v>
      </c>
      <c r="D819" s="42" t="s">
        <v>2394</v>
      </c>
      <c r="E819" s="42" t="s">
        <v>13</v>
      </c>
      <c r="F819" s="43">
        <v>184616</v>
      </c>
      <c r="G819" s="57">
        <f>Таблица1[[#This Row],[Цены без НДС]]*1.12</f>
        <v>206769.92000000001</v>
      </c>
    </row>
    <row r="820" spans="1:7" s="41" customFormat="1">
      <c r="A820" s="53" t="s">
        <v>26487</v>
      </c>
      <c r="B820" s="66" t="s">
        <v>44594</v>
      </c>
      <c r="C820" s="66" t="s">
        <v>2398</v>
      </c>
      <c r="D820" s="42" t="s">
        <v>2397</v>
      </c>
      <c r="E820" s="42" t="s">
        <v>13</v>
      </c>
      <c r="F820" s="43">
        <v>177734</v>
      </c>
      <c r="G820" s="57">
        <f>Таблица1[[#This Row],[Цены без НДС]]*1.12</f>
        <v>199062.08000000002</v>
      </c>
    </row>
    <row r="821" spans="1:7" s="41" customFormat="1">
      <c r="A821" s="53" t="s">
        <v>26487</v>
      </c>
      <c r="B821" s="66" t="s">
        <v>2401</v>
      </c>
      <c r="C821" s="66" t="s">
        <v>2400</v>
      </c>
      <c r="D821" s="42" t="s">
        <v>2399</v>
      </c>
      <c r="E821" s="42" t="s">
        <v>13</v>
      </c>
      <c r="F821" s="43">
        <v>174780</v>
      </c>
      <c r="G821" s="57">
        <f>Таблица1[[#This Row],[Цены без НДС]]*1.12</f>
        <v>195753.60000000001</v>
      </c>
    </row>
    <row r="822" spans="1:7" s="41" customFormat="1">
      <c r="A822" s="53" t="s">
        <v>26487</v>
      </c>
      <c r="B822" s="66" t="s">
        <v>2404</v>
      </c>
      <c r="C822" s="66" t="s">
        <v>2403</v>
      </c>
      <c r="D822" s="42" t="s">
        <v>2402</v>
      </c>
      <c r="E822" s="42" t="s">
        <v>13</v>
      </c>
      <c r="F822" s="43">
        <v>188559</v>
      </c>
      <c r="G822" s="57">
        <f>Таблица1[[#This Row],[Цены без НДС]]*1.12</f>
        <v>211186.08000000002</v>
      </c>
    </row>
    <row r="823" spans="1:7" s="41" customFormat="1">
      <c r="A823" s="53" t="s">
        <v>26487</v>
      </c>
      <c r="B823" s="66" t="s">
        <v>2407</v>
      </c>
      <c r="C823" s="66" t="s">
        <v>2406</v>
      </c>
      <c r="D823" s="42" t="s">
        <v>2405</v>
      </c>
      <c r="E823" s="42" t="s">
        <v>13</v>
      </c>
      <c r="F823" s="43">
        <v>137088</v>
      </c>
      <c r="G823" s="57">
        <f>Таблица1[[#This Row],[Цены без НДС]]*1.12</f>
        <v>153538.56000000003</v>
      </c>
    </row>
    <row r="824" spans="1:7" s="41" customFormat="1">
      <c r="A824" s="53" t="s">
        <v>26487</v>
      </c>
      <c r="B824" s="66" t="s">
        <v>2410</v>
      </c>
      <c r="C824" s="66" t="s">
        <v>2409</v>
      </c>
      <c r="D824" s="42" t="s">
        <v>2408</v>
      </c>
      <c r="E824" s="42" t="s">
        <v>13</v>
      </c>
      <c r="F824" s="43">
        <v>132870</v>
      </c>
      <c r="G824" s="57">
        <f>Таблица1[[#This Row],[Цены без НДС]]*1.12</f>
        <v>148814.40000000002</v>
      </c>
    </row>
    <row r="825" spans="1:7" s="41" customFormat="1">
      <c r="A825" s="53" t="s">
        <v>26487</v>
      </c>
      <c r="B825" s="66" t="s">
        <v>2413</v>
      </c>
      <c r="C825" s="66" t="s">
        <v>2412</v>
      </c>
      <c r="D825" s="42" t="s">
        <v>2411</v>
      </c>
      <c r="E825" s="42" t="s">
        <v>13</v>
      </c>
      <c r="F825" s="43">
        <v>130911</v>
      </c>
      <c r="G825" s="57">
        <f>Таблица1[[#This Row],[Цены без НДС]]*1.12</f>
        <v>146620.32</v>
      </c>
    </row>
    <row r="826" spans="1:7" s="41" customFormat="1">
      <c r="A826" s="53" t="s">
        <v>26487</v>
      </c>
      <c r="B826" s="66" t="s">
        <v>2416</v>
      </c>
      <c r="C826" s="66" t="s">
        <v>2415</v>
      </c>
      <c r="D826" s="42" t="s">
        <v>2414</v>
      </c>
      <c r="E826" s="42" t="s">
        <v>13</v>
      </c>
      <c r="F826" s="43">
        <v>73589</v>
      </c>
      <c r="G826" s="57">
        <f>Таблица1[[#This Row],[Цены без НДС]]*1.12</f>
        <v>82419.680000000008</v>
      </c>
    </row>
    <row r="827" spans="1:7" s="41" customFormat="1">
      <c r="A827" s="53" t="s">
        <v>26487</v>
      </c>
      <c r="B827" s="66" t="s">
        <v>2419</v>
      </c>
      <c r="C827" s="66" t="s">
        <v>2418</v>
      </c>
      <c r="D827" s="42" t="s">
        <v>2417</v>
      </c>
      <c r="E827" s="42" t="s">
        <v>13</v>
      </c>
      <c r="F827" s="43">
        <v>75709</v>
      </c>
      <c r="G827" s="57">
        <f>Таблица1[[#This Row],[Цены без НДС]]*1.12</f>
        <v>84794.08</v>
      </c>
    </row>
    <row r="828" spans="1:7" s="41" customFormat="1">
      <c r="A828" s="53" t="s">
        <v>26487</v>
      </c>
      <c r="B828" s="66" t="s">
        <v>2422</v>
      </c>
      <c r="C828" s="66" t="s">
        <v>2421</v>
      </c>
      <c r="D828" s="42" t="s">
        <v>2420</v>
      </c>
      <c r="E828" s="42" t="s">
        <v>13</v>
      </c>
      <c r="F828" s="43">
        <v>77313</v>
      </c>
      <c r="G828" s="57">
        <f>Таблица1[[#This Row],[Цены без НДС]]*1.12</f>
        <v>86590.560000000012</v>
      </c>
    </row>
    <row r="829" spans="1:7" s="41" customFormat="1">
      <c r="A829" s="53" t="s">
        <v>26487</v>
      </c>
      <c r="B829" s="66" t="s">
        <v>2425</v>
      </c>
      <c r="C829" s="66" t="s">
        <v>2424</v>
      </c>
      <c r="D829" s="42" t="s">
        <v>2423</v>
      </c>
      <c r="E829" s="42" t="s">
        <v>13</v>
      </c>
      <c r="F829" s="43">
        <v>128064</v>
      </c>
      <c r="G829" s="57">
        <f>Таблица1[[#This Row],[Цены без НДС]]*1.12</f>
        <v>143431.68000000002</v>
      </c>
    </row>
    <row r="830" spans="1:7" s="41" customFormat="1">
      <c r="A830" s="53" t="s">
        <v>26487</v>
      </c>
      <c r="B830" s="66" t="s">
        <v>2428</v>
      </c>
      <c r="C830" s="66" t="s">
        <v>2427</v>
      </c>
      <c r="D830" s="42" t="s">
        <v>2426</v>
      </c>
      <c r="E830" s="42" t="s">
        <v>13</v>
      </c>
      <c r="F830" s="43">
        <v>97170</v>
      </c>
      <c r="G830" s="57">
        <f>Таблица1[[#This Row],[Цены без НДС]]*1.12</f>
        <v>108830.40000000001</v>
      </c>
    </row>
    <row r="831" spans="1:7" s="41" customFormat="1">
      <c r="A831" s="53" t="s">
        <v>26487</v>
      </c>
      <c r="B831" s="66" t="s">
        <v>2431</v>
      </c>
      <c r="C831" s="66" t="s">
        <v>2430</v>
      </c>
      <c r="D831" s="42" t="s">
        <v>2429</v>
      </c>
      <c r="E831" s="42" t="s">
        <v>13</v>
      </c>
      <c r="F831" s="43">
        <v>148683</v>
      </c>
      <c r="G831" s="57">
        <f>Таблица1[[#This Row],[Цены без НДС]]*1.12</f>
        <v>166524.96000000002</v>
      </c>
    </row>
    <row r="832" spans="1:7" s="41" customFormat="1">
      <c r="A832" s="53" t="s">
        <v>26487</v>
      </c>
      <c r="B832" s="66" t="s">
        <v>2434</v>
      </c>
      <c r="C832" s="66" t="s">
        <v>2433</v>
      </c>
      <c r="D832" s="42" t="s">
        <v>2432</v>
      </c>
      <c r="E832" s="42" t="s">
        <v>13</v>
      </c>
      <c r="F832" s="43">
        <v>124920</v>
      </c>
      <c r="G832" s="57">
        <f>Таблица1[[#This Row],[Цены без НДС]]*1.12</f>
        <v>139910.40000000002</v>
      </c>
    </row>
    <row r="833" spans="1:7" s="41" customFormat="1">
      <c r="A833" s="53" t="s">
        <v>26487</v>
      </c>
      <c r="B833" s="66" t="s">
        <v>2437</v>
      </c>
      <c r="C833" s="66" t="s">
        <v>2436</v>
      </c>
      <c r="D833" s="42" t="s">
        <v>2435</v>
      </c>
      <c r="E833" s="42" t="s">
        <v>13</v>
      </c>
      <c r="F833" s="43">
        <v>124447</v>
      </c>
      <c r="G833" s="57">
        <f>Таблица1[[#This Row],[Цены без НДС]]*1.12</f>
        <v>139380.64000000001</v>
      </c>
    </row>
    <row r="834" spans="1:7" s="41" customFormat="1">
      <c r="A834" s="53" t="s">
        <v>26487</v>
      </c>
      <c r="B834" s="66" t="s">
        <v>44595</v>
      </c>
      <c r="C834" s="66" t="s">
        <v>2439</v>
      </c>
      <c r="D834" s="42" t="s">
        <v>2438</v>
      </c>
      <c r="E834" s="42" t="s">
        <v>13</v>
      </c>
      <c r="F834" s="43">
        <v>118843</v>
      </c>
      <c r="G834" s="57">
        <f>Таблица1[[#This Row],[Цены без НДС]]*1.12</f>
        <v>133104.16</v>
      </c>
    </row>
    <row r="835" spans="1:7" s="41" customFormat="1">
      <c r="A835" s="53" t="s">
        <v>26487</v>
      </c>
      <c r="B835" s="66" t="s">
        <v>44596</v>
      </c>
      <c r="C835" s="66" t="s">
        <v>2441</v>
      </c>
      <c r="D835" s="42" t="s">
        <v>2440</v>
      </c>
      <c r="E835" s="42" t="s">
        <v>13</v>
      </c>
      <c r="F835" s="43">
        <v>127266</v>
      </c>
      <c r="G835" s="57">
        <f>Таблица1[[#This Row],[Цены без НДС]]*1.12</f>
        <v>142537.92000000001</v>
      </c>
    </row>
    <row r="836" spans="1:7" s="41" customFormat="1">
      <c r="A836" s="53" t="s">
        <v>26487</v>
      </c>
      <c r="B836" s="66" t="s">
        <v>2444</v>
      </c>
      <c r="C836" s="66" t="s">
        <v>2443</v>
      </c>
      <c r="D836" s="42" t="s">
        <v>2442</v>
      </c>
      <c r="E836" s="42" t="s">
        <v>13</v>
      </c>
      <c r="F836" s="43">
        <v>116065</v>
      </c>
      <c r="G836" s="57">
        <f>Таблица1[[#This Row],[Цены без НДС]]*1.12</f>
        <v>129992.80000000002</v>
      </c>
    </row>
    <row r="837" spans="1:7" s="41" customFormat="1">
      <c r="A837" s="53" t="s">
        <v>26487</v>
      </c>
      <c r="B837" s="66" t="s">
        <v>2447</v>
      </c>
      <c r="C837" s="66" t="s">
        <v>2446</v>
      </c>
      <c r="D837" s="42" t="s">
        <v>2445</v>
      </c>
      <c r="E837" s="42" t="s">
        <v>13</v>
      </c>
      <c r="F837" s="43">
        <v>124163</v>
      </c>
      <c r="G837" s="57">
        <f>Таблица1[[#This Row],[Цены без НДС]]*1.12</f>
        <v>139062.56000000003</v>
      </c>
    </row>
    <row r="838" spans="1:7" s="41" customFormat="1">
      <c r="A838" s="53" t="s">
        <v>26487</v>
      </c>
      <c r="B838" s="66" t="s">
        <v>2450</v>
      </c>
      <c r="C838" s="66" t="s">
        <v>2449</v>
      </c>
      <c r="D838" s="42" t="s">
        <v>2448</v>
      </c>
      <c r="E838" s="42" t="s">
        <v>13</v>
      </c>
      <c r="F838" s="43">
        <v>73476</v>
      </c>
      <c r="G838" s="57">
        <f>Таблица1[[#This Row],[Цены без НДС]]*1.12</f>
        <v>82293.12000000001</v>
      </c>
    </row>
    <row r="839" spans="1:7" s="41" customFormat="1">
      <c r="A839" s="53" t="s">
        <v>26487</v>
      </c>
      <c r="B839" s="66" t="s">
        <v>2453</v>
      </c>
      <c r="C839" s="66" t="s">
        <v>2452</v>
      </c>
      <c r="D839" s="42" t="s">
        <v>2451</v>
      </c>
      <c r="E839" s="42" t="s">
        <v>13</v>
      </c>
      <c r="F839" s="43">
        <v>74989</v>
      </c>
      <c r="G839" s="57">
        <f>Таблица1[[#This Row],[Цены без НДС]]*1.12</f>
        <v>83987.680000000008</v>
      </c>
    </row>
    <row r="840" spans="1:7" s="41" customFormat="1">
      <c r="A840" s="53" t="s">
        <v>26487</v>
      </c>
      <c r="B840" s="66" t="s">
        <v>2456</v>
      </c>
      <c r="C840" s="66" t="s">
        <v>2455</v>
      </c>
      <c r="D840" s="42" t="s">
        <v>2454</v>
      </c>
      <c r="E840" s="42" t="s">
        <v>13</v>
      </c>
      <c r="F840" s="43">
        <v>95827</v>
      </c>
      <c r="G840" s="57">
        <f>Таблица1[[#This Row],[Цены без НДС]]*1.12</f>
        <v>107326.24</v>
      </c>
    </row>
    <row r="841" spans="1:7" s="41" customFormat="1">
      <c r="A841" s="53" t="s">
        <v>26487</v>
      </c>
      <c r="B841" s="66" t="s">
        <v>2459</v>
      </c>
      <c r="C841" s="66" t="s">
        <v>2458</v>
      </c>
      <c r="D841" s="42" t="s">
        <v>2457</v>
      </c>
      <c r="E841" s="42" t="s">
        <v>13</v>
      </c>
      <c r="F841" s="43">
        <v>86012</v>
      </c>
      <c r="G841" s="57">
        <f>Таблица1[[#This Row],[Цены без НДС]]*1.12</f>
        <v>96333.440000000002</v>
      </c>
    </row>
    <row r="842" spans="1:7" s="41" customFormat="1">
      <c r="A842" s="53" t="s">
        <v>26487</v>
      </c>
      <c r="B842" s="66" t="s">
        <v>2462</v>
      </c>
      <c r="C842" s="66" t="s">
        <v>2461</v>
      </c>
      <c r="D842" s="42" t="s">
        <v>2460</v>
      </c>
      <c r="E842" s="42" t="s">
        <v>13</v>
      </c>
      <c r="F842" s="43">
        <v>126863</v>
      </c>
      <c r="G842" s="57">
        <f>Таблица1[[#This Row],[Цены без НДС]]*1.12</f>
        <v>142086.56000000003</v>
      </c>
    </row>
    <row r="843" spans="1:7" s="41" customFormat="1">
      <c r="A843" s="53" t="s">
        <v>26487</v>
      </c>
      <c r="B843" s="66" t="s">
        <v>2465</v>
      </c>
      <c r="C843" s="66" t="s">
        <v>2464</v>
      </c>
      <c r="D843" s="42" t="s">
        <v>2463</v>
      </c>
      <c r="E843" s="42" t="s">
        <v>13</v>
      </c>
      <c r="F843" s="43">
        <v>106335</v>
      </c>
      <c r="G843" s="57">
        <f>Таблица1[[#This Row],[Цены без НДС]]*1.12</f>
        <v>119095.20000000001</v>
      </c>
    </row>
    <row r="844" spans="1:7" s="41" customFormat="1">
      <c r="A844" s="53" t="s">
        <v>26487</v>
      </c>
      <c r="B844" s="66" t="s">
        <v>2468</v>
      </c>
      <c r="C844" s="66" t="s">
        <v>2467</v>
      </c>
      <c r="D844" s="42" t="s">
        <v>2466</v>
      </c>
      <c r="E844" s="42" t="s">
        <v>13</v>
      </c>
      <c r="F844" s="43">
        <v>76804</v>
      </c>
      <c r="G844" s="57">
        <f>Таблица1[[#This Row],[Цены без НДС]]*1.12</f>
        <v>86020.48000000001</v>
      </c>
    </row>
    <row r="845" spans="1:7" s="41" customFormat="1">
      <c r="A845" s="53" t="s">
        <v>26487</v>
      </c>
      <c r="B845" s="66" t="s">
        <v>44597</v>
      </c>
      <c r="C845" s="66" t="s">
        <v>2470</v>
      </c>
      <c r="D845" s="42" t="s">
        <v>2469</v>
      </c>
      <c r="E845" s="42" t="s">
        <v>13</v>
      </c>
      <c r="F845" s="43">
        <v>50051</v>
      </c>
      <c r="G845" s="57">
        <f>Таблица1[[#This Row],[Цены без НДС]]*1.12</f>
        <v>56057.120000000003</v>
      </c>
    </row>
    <row r="846" spans="1:7" s="41" customFormat="1">
      <c r="A846" s="53" t="s">
        <v>26487</v>
      </c>
      <c r="B846" s="66" t="s">
        <v>44598</v>
      </c>
      <c r="C846" s="66" t="s">
        <v>2472</v>
      </c>
      <c r="D846" s="42" t="s">
        <v>2471</v>
      </c>
      <c r="E846" s="42" t="s">
        <v>13</v>
      </c>
      <c r="F846" s="43">
        <v>48299</v>
      </c>
      <c r="G846" s="57">
        <f>Таблица1[[#This Row],[Цены без НДС]]*1.12</f>
        <v>54094.880000000005</v>
      </c>
    </row>
    <row r="847" spans="1:7" s="41" customFormat="1">
      <c r="A847" s="53" t="s">
        <v>26487</v>
      </c>
      <c r="B847" s="66" t="s">
        <v>2475</v>
      </c>
      <c r="C847" s="66" t="s">
        <v>2474</v>
      </c>
      <c r="D847" s="42" t="s">
        <v>2473</v>
      </c>
      <c r="E847" s="42" t="s">
        <v>13</v>
      </c>
      <c r="F847" s="43">
        <v>70890</v>
      </c>
      <c r="G847" s="57">
        <f>Таблица1[[#This Row],[Цены без НДС]]*1.12</f>
        <v>79396.800000000003</v>
      </c>
    </row>
    <row r="848" spans="1:7" s="41" customFormat="1">
      <c r="A848" s="53" t="s">
        <v>26487</v>
      </c>
      <c r="B848" s="66" t="s">
        <v>2478</v>
      </c>
      <c r="C848" s="66" t="s">
        <v>2477</v>
      </c>
      <c r="D848" s="42" t="s">
        <v>2476</v>
      </c>
      <c r="E848" s="42" t="s">
        <v>13</v>
      </c>
      <c r="F848" s="43">
        <v>268804</v>
      </c>
      <c r="G848" s="57">
        <f>Таблица1[[#This Row],[Цены без НДС]]*1.12</f>
        <v>301060.48000000004</v>
      </c>
    </row>
    <row r="849" spans="1:7" s="41" customFormat="1">
      <c r="A849" s="53" t="s">
        <v>26487</v>
      </c>
      <c r="B849" s="66" t="s">
        <v>2481</v>
      </c>
      <c r="C849" s="66" t="s">
        <v>2480</v>
      </c>
      <c r="D849" s="42" t="s">
        <v>2479</v>
      </c>
      <c r="E849" s="42" t="s">
        <v>13</v>
      </c>
      <c r="F849" s="43">
        <v>240249</v>
      </c>
      <c r="G849" s="57">
        <f>Таблица1[[#This Row],[Цены без НДС]]*1.12</f>
        <v>269078.88</v>
      </c>
    </row>
    <row r="850" spans="1:7" s="41" customFormat="1">
      <c r="A850" s="53" t="s">
        <v>26487</v>
      </c>
      <c r="B850" s="66" t="s">
        <v>2484</v>
      </c>
      <c r="C850" s="66" t="s">
        <v>2483</v>
      </c>
      <c r="D850" s="42" t="s">
        <v>2482</v>
      </c>
      <c r="E850" s="42" t="s">
        <v>13</v>
      </c>
      <c r="F850" s="43">
        <v>287996</v>
      </c>
      <c r="G850" s="57">
        <f>Таблица1[[#This Row],[Цены без НДС]]*1.12</f>
        <v>322555.52000000002</v>
      </c>
    </row>
    <row r="851" spans="1:7" s="41" customFormat="1">
      <c r="A851" s="53" t="s">
        <v>26487</v>
      </c>
      <c r="B851" s="66" t="s">
        <v>2487</v>
      </c>
      <c r="C851" s="66" t="s">
        <v>2486</v>
      </c>
      <c r="D851" s="42" t="s">
        <v>2485</v>
      </c>
      <c r="E851" s="42" t="s">
        <v>13</v>
      </c>
      <c r="F851" s="43">
        <v>315188</v>
      </c>
      <c r="G851" s="57">
        <f>Таблица1[[#This Row],[Цены без НДС]]*1.12</f>
        <v>353010.56000000006</v>
      </c>
    </row>
    <row r="852" spans="1:7" s="41" customFormat="1">
      <c r="A852" s="53" t="s">
        <v>26487</v>
      </c>
      <c r="B852" s="66" t="s">
        <v>2490</v>
      </c>
      <c r="C852" s="66" t="s">
        <v>2489</v>
      </c>
      <c r="D852" s="42" t="s">
        <v>2488</v>
      </c>
      <c r="E852" s="42" t="s">
        <v>13</v>
      </c>
      <c r="F852" s="43">
        <v>175755</v>
      </c>
      <c r="G852" s="57">
        <f>Таблица1[[#This Row],[Цены без НДС]]*1.12</f>
        <v>196845.6</v>
      </c>
    </row>
    <row r="853" spans="1:7" s="41" customFormat="1">
      <c r="A853" s="53" t="s">
        <v>26487</v>
      </c>
      <c r="B853" s="66" t="s">
        <v>2493</v>
      </c>
      <c r="C853" s="66" t="s">
        <v>2492</v>
      </c>
      <c r="D853" s="42" t="s">
        <v>2491</v>
      </c>
      <c r="E853" s="42" t="s">
        <v>13</v>
      </c>
      <c r="F853" s="43">
        <v>184616</v>
      </c>
      <c r="G853" s="57">
        <f>Таблица1[[#This Row],[Цены без НДС]]*1.12</f>
        <v>206769.92000000001</v>
      </c>
    </row>
    <row r="854" spans="1:7" s="41" customFormat="1">
      <c r="A854" s="53" t="s">
        <v>26487</v>
      </c>
      <c r="B854" s="66" t="s">
        <v>2496</v>
      </c>
      <c r="C854" s="66" t="s">
        <v>2495</v>
      </c>
      <c r="D854" s="42" t="s">
        <v>2494</v>
      </c>
      <c r="E854" s="42" t="s">
        <v>13</v>
      </c>
      <c r="F854" s="43">
        <v>174278</v>
      </c>
      <c r="G854" s="57">
        <f>Таблица1[[#This Row],[Цены без НДС]]*1.12</f>
        <v>195191.36000000002</v>
      </c>
    </row>
    <row r="855" spans="1:7" s="41" customFormat="1">
      <c r="A855" s="53" t="s">
        <v>26487</v>
      </c>
      <c r="B855" s="66" t="s">
        <v>2499</v>
      </c>
      <c r="C855" s="66" t="s">
        <v>2498</v>
      </c>
      <c r="D855" s="42" t="s">
        <v>2497</v>
      </c>
      <c r="E855" s="42" t="s">
        <v>13</v>
      </c>
      <c r="F855" s="43">
        <v>183139</v>
      </c>
      <c r="G855" s="57">
        <f>Таблица1[[#This Row],[Цены без НДС]]*1.12</f>
        <v>205115.68000000002</v>
      </c>
    </row>
    <row r="856" spans="1:7" s="41" customFormat="1">
      <c r="A856" s="53" t="s">
        <v>26487</v>
      </c>
      <c r="B856" s="66" t="s">
        <v>2502</v>
      </c>
      <c r="C856" s="66" t="s">
        <v>2501</v>
      </c>
      <c r="D856" s="42" t="s">
        <v>2500</v>
      </c>
      <c r="E856" s="42" t="s">
        <v>13</v>
      </c>
      <c r="F856" s="43">
        <v>182652</v>
      </c>
      <c r="G856" s="57">
        <f>Таблица1[[#This Row],[Цены без НДС]]*1.12</f>
        <v>204570.24000000002</v>
      </c>
    </row>
    <row r="857" spans="1:7" s="41" customFormat="1">
      <c r="A857" s="53" t="s">
        <v>26487</v>
      </c>
      <c r="B857" s="66" t="s">
        <v>2505</v>
      </c>
      <c r="C857" s="66" t="s">
        <v>2504</v>
      </c>
      <c r="D857" s="42" t="s">
        <v>2503</v>
      </c>
      <c r="E857" s="42" t="s">
        <v>13</v>
      </c>
      <c r="F857" s="43">
        <v>196431</v>
      </c>
      <c r="G857" s="57">
        <f>Таблица1[[#This Row],[Цены без НДС]]*1.12</f>
        <v>220002.72000000003</v>
      </c>
    </row>
    <row r="858" spans="1:7" s="41" customFormat="1">
      <c r="A858" s="53" t="s">
        <v>26487</v>
      </c>
      <c r="B858" s="66" t="s">
        <v>2508</v>
      </c>
      <c r="C858" s="66" t="s">
        <v>2507</v>
      </c>
      <c r="D858" s="42" t="s">
        <v>2506</v>
      </c>
      <c r="E858" s="42" t="s">
        <v>13</v>
      </c>
      <c r="F858" s="43">
        <v>179196</v>
      </c>
      <c r="G858" s="57">
        <f>Таблица1[[#This Row],[Цены без НДС]]*1.12</f>
        <v>200699.52000000002</v>
      </c>
    </row>
    <row r="859" spans="1:7" s="41" customFormat="1">
      <c r="A859" s="53" t="s">
        <v>26487</v>
      </c>
      <c r="B859" s="66" t="s">
        <v>2511</v>
      </c>
      <c r="C859" s="66" t="s">
        <v>2510</v>
      </c>
      <c r="D859" s="42" t="s">
        <v>2509</v>
      </c>
      <c r="E859" s="42" t="s">
        <v>13</v>
      </c>
      <c r="F859" s="43">
        <v>180673</v>
      </c>
      <c r="G859" s="57">
        <f>Таблица1[[#This Row],[Цены без НДС]]*1.12</f>
        <v>202353.76</v>
      </c>
    </row>
    <row r="860" spans="1:7" s="41" customFormat="1">
      <c r="A860" s="53" t="s">
        <v>26487</v>
      </c>
      <c r="B860" s="66" t="s">
        <v>2514</v>
      </c>
      <c r="C860" s="66" t="s">
        <v>2513</v>
      </c>
      <c r="D860" s="42" t="s">
        <v>2512</v>
      </c>
      <c r="E860" s="42" t="s">
        <v>13</v>
      </c>
      <c r="F860" s="43">
        <v>186093</v>
      </c>
      <c r="G860" s="57">
        <f>Таблица1[[#This Row],[Цены без НДС]]*1.12</f>
        <v>208424.16000000003</v>
      </c>
    </row>
    <row r="861" spans="1:7" s="41" customFormat="1">
      <c r="A861" s="53" t="s">
        <v>26487</v>
      </c>
      <c r="B861" s="66" t="s">
        <v>2517</v>
      </c>
      <c r="C861" s="66" t="s">
        <v>2516</v>
      </c>
      <c r="D861" s="42" t="s">
        <v>2515</v>
      </c>
      <c r="E861" s="42" t="s">
        <v>13</v>
      </c>
      <c r="F861" s="43">
        <v>185104</v>
      </c>
      <c r="G861" s="57">
        <f>Таблица1[[#This Row],[Цены без НДС]]*1.12</f>
        <v>207316.48000000001</v>
      </c>
    </row>
    <row r="862" spans="1:7" s="41" customFormat="1">
      <c r="A862" s="53" t="s">
        <v>26487</v>
      </c>
      <c r="B862" s="66" t="s">
        <v>2520</v>
      </c>
      <c r="C862" s="66" t="s">
        <v>2519</v>
      </c>
      <c r="D862" s="42" t="s">
        <v>2518</v>
      </c>
      <c r="E862" s="42" t="s">
        <v>13</v>
      </c>
      <c r="F862" s="43">
        <v>198389</v>
      </c>
      <c r="G862" s="57">
        <f>Таблица1[[#This Row],[Цены без НДС]]*1.12</f>
        <v>222195.68000000002</v>
      </c>
    </row>
    <row r="863" spans="1:7" s="41" customFormat="1">
      <c r="A863" s="53" t="s">
        <v>26487</v>
      </c>
      <c r="B863" s="66" t="s">
        <v>2523</v>
      </c>
      <c r="C863" s="66" t="s">
        <v>2522</v>
      </c>
      <c r="D863" s="42" t="s">
        <v>2521</v>
      </c>
      <c r="E863" s="42" t="s">
        <v>13</v>
      </c>
      <c r="F863" s="43">
        <v>129132</v>
      </c>
      <c r="G863" s="57">
        <f>Таблица1[[#This Row],[Цены без НДС]]*1.12</f>
        <v>144627.84000000003</v>
      </c>
    </row>
    <row r="864" spans="1:7" s="41" customFormat="1">
      <c r="A864" s="53" t="s">
        <v>26487</v>
      </c>
      <c r="B864" s="66" t="s">
        <v>2526</v>
      </c>
      <c r="C864" s="66" t="s">
        <v>2525</v>
      </c>
      <c r="D864" s="42" t="s">
        <v>2524</v>
      </c>
      <c r="E864" s="42" t="s">
        <v>13</v>
      </c>
      <c r="F864" s="43">
        <v>133824</v>
      </c>
      <c r="G864" s="57">
        <f>Таблица1[[#This Row],[Цены без НДС]]*1.12</f>
        <v>149882.88</v>
      </c>
    </row>
    <row r="865" spans="1:7" s="41" customFormat="1">
      <c r="A865" s="53" t="s">
        <v>26487</v>
      </c>
      <c r="B865" s="66" t="s">
        <v>2529</v>
      </c>
      <c r="C865" s="66" t="s">
        <v>2528</v>
      </c>
      <c r="D865" s="42" t="s">
        <v>2527</v>
      </c>
      <c r="E865" s="42" t="s">
        <v>13</v>
      </c>
      <c r="F865" s="43">
        <v>128192</v>
      </c>
      <c r="G865" s="57">
        <f>Таблица1[[#This Row],[Цены без НДС]]*1.12</f>
        <v>143575.04000000001</v>
      </c>
    </row>
    <row r="866" spans="1:7" s="41" customFormat="1">
      <c r="A866" s="53" t="s">
        <v>26487</v>
      </c>
      <c r="B866" s="66" t="s">
        <v>2532</v>
      </c>
      <c r="C866" s="66" t="s">
        <v>2531</v>
      </c>
      <c r="D866" s="42" t="s">
        <v>2530</v>
      </c>
      <c r="E866" s="42" t="s">
        <v>13</v>
      </c>
      <c r="F866" s="43">
        <v>132870</v>
      </c>
      <c r="G866" s="57">
        <f>Таблица1[[#This Row],[Цены без НДС]]*1.12</f>
        <v>148814.40000000002</v>
      </c>
    </row>
    <row r="867" spans="1:7" s="41" customFormat="1">
      <c r="A867" s="53" t="s">
        <v>26487</v>
      </c>
      <c r="B867" s="66" t="s">
        <v>2535</v>
      </c>
      <c r="C867" s="66" t="s">
        <v>2534</v>
      </c>
      <c r="D867" s="42" t="s">
        <v>2533</v>
      </c>
      <c r="E867" s="42" t="s">
        <v>13</v>
      </c>
      <c r="F867" s="43">
        <v>134290</v>
      </c>
      <c r="G867" s="57">
        <f>Таблица1[[#This Row],[Цены без НДС]]*1.12</f>
        <v>150404.80000000002</v>
      </c>
    </row>
    <row r="868" spans="1:7" s="41" customFormat="1">
      <c r="A868" s="53" t="s">
        <v>26487</v>
      </c>
      <c r="B868" s="66" t="s">
        <v>2538</v>
      </c>
      <c r="C868" s="66" t="s">
        <v>2537</v>
      </c>
      <c r="D868" s="42" t="s">
        <v>2536</v>
      </c>
      <c r="E868" s="42" t="s">
        <v>13</v>
      </c>
      <c r="F868" s="43">
        <v>133824</v>
      </c>
      <c r="G868" s="57">
        <f>Таблица1[[#This Row],[Цены без НДС]]*1.12</f>
        <v>149882.88</v>
      </c>
    </row>
    <row r="869" spans="1:7" s="41" customFormat="1">
      <c r="A869" s="53" t="s">
        <v>26487</v>
      </c>
      <c r="B869" s="66" t="s">
        <v>2541</v>
      </c>
      <c r="C869" s="66" t="s">
        <v>2540</v>
      </c>
      <c r="D869" s="42" t="s">
        <v>2539</v>
      </c>
      <c r="E869" s="42" t="s">
        <v>13</v>
      </c>
      <c r="F869" s="43">
        <v>155334</v>
      </c>
      <c r="G869" s="57">
        <f>Таблица1[[#This Row],[Цены без НДС]]*1.12</f>
        <v>173974.08000000002</v>
      </c>
    </row>
    <row r="870" spans="1:7" s="41" customFormat="1">
      <c r="A870" s="53" t="s">
        <v>26487</v>
      </c>
      <c r="B870" s="66" t="s">
        <v>2544</v>
      </c>
      <c r="C870" s="66" t="s">
        <v>2543</v>
      </c>
      <c r="D870" s="42" t="s">
        <v>2542</v>
      </c>
      <c r="E870" s="42" t="s">
        <v>13</v>
      </c>
      <c r="F870" s="43">
        <v>141773</v>
      </c>
      <c r="G870" s="57">
        <f>Таблица1[[#This Row],[Цены без НДС]]*1.12</f>
        <v>158785.76</v>
      </c>
    </row>
    <row r="871" spans="1:7" s="41" customFormat="1">
      <c r="A871" s="53" t="s">
        <v>26487</v>
      </c>
      <c r="B871" s="66" t="s">
        <v>2547</v>
      </c>
      <c r="C871" s="66" t="s">
        <v>2546</v>
      </c>
      <c r="D871" s="42" t="s">
        <v>2545</v>
      </c>
      <c r="E871" s="42" t="s">
        <v>13</v>
      </c>
      <c r="F871" s="43">
        <v>75335</v>
      </c>
      <c r="G871" s="57">
        <f>Таблица1[[#This Row],[Цены без НДС]]*1.12</f>
        <v>84375.200000000012</v>
      </c>
    </row>
    <row r="872" spans="1:7" s="41" customFormat="1">
      <c r="A872" s="53" t="s">
        <v>26487</v>
      </c>
      <c r="B872" s="66" t="s">
        <v>2550</v>
      </c>
      <c r="C872" s="66" t="s">
        <v>2549</v>
      </c>
      <c r="D872" s="42" t="s">
        <v>2548</v>
      </c>
      <c r="E872" s="42" t="s">
        <v>13</v>
      </c>
      <c r="F872" s="43">
        <v>73815</v>
      </c>
      <c r="G872" s="57">
        <f>Таблица1[[#This Row],[Цены без НДС]]*1.12</f>
        <v>82672.800000000003</v>
      </c>
    </row>
    <row r="873" spans="1:7" s="41" customFormat="1">
      <c r="A873" s="53" t="s">
        <v>26487</v>
      </c>
      <c r="B873" s="66" t="s">
        <v>2553</v>
      </c>
      <c r="C873" s="66" t="s">
        <v>2552</v>
      </c>
      <c r="D873" s="42" t="s">
        <v>2551</v>
      </c>
      <c r="E873" s="42" t="s">
        <v>13</v>
      </c>
      <c r="F873" s="43">
        <v>70261</v>
      </c>
      <c r="G873" s="57">
        <f>Таблица1[[#This Row],[Цены без НДС]]*1.12</f>
        <v>78692.320000000007</v>
      </c>
    </row>
    <row r="874" spans="1:7" s="41" customFormat="1">
      <c r="A874" s="53" t="s">
        <v>26487</v>
      </c>
      <c r="B874" s="66" t="s">
        <v>2556</v>
      </c>
      <c r="C874" s="66" t="s">
        <v>2555</v>
      </c>
      <c r="D874" s="42" t="s">
        <v>2554</v>
      </c>
      <c r="E874" s="42" t="s">
        <v>13</v>
      </c>
      <c r="F874" s="43">
        <v>72395</v>
      </c>
      <c r="G874" s="57">
        <f>Таблица1[[#This Row],[Цены без НДС]]*1.12</f>
        <v>81082.400000000009</v>
      </c>
    </row>
    <row r="875" spans="1:7" s="41" customFormat="1">
      <c r="A875" s="53" t="s">
        <v>26487</v>
      </c>
      <c r="B875" s="66" t="s">
        <v>2559</v>
      </c>
      <c r="C875" s="66" t="s">
        <v>2558</v>
      </c>
      <c r="D875" s="42" t="s">
        <v>2557</v>
      </c>
      <c r="E875" s="42" t="s">
        <v>13</v>
      </c>
      <c r="F875" s="43">
        <v>71681</v>
      </c>
      <c r="G875" s="57">
        <f>Таблица1[[#This Row],[Цены без НДС]]*1.12</f>
        <v>80282.720000000001</v>
      </c>
    </row>
    <row r="876" spans="1:7" s="41" customFormat="1">
      <c r="A876" s="53" t="s">
        <v>26487</v>
      </c>
      <c r="B876" s="66" t="s">
        <v>2562</v>
      </c>
      <c r="C876" s="66" t="s">
        <v>2561</v>
      </c>
      <c r="D876" s="42" t="s">
        <v>2560</v>
      </c>
      <c r="E876" s="42" t="s">
        <v>13</v>
      </c>
      <c r="F876" s="43">
        <v>80444</v>
      </c>
      <c r="G876" s="57">
        <f>Таблица1[[#This Row],[Цены без НДС]]*1.12</f>
        <v>90097.280000000013</v>
      </c>
    </row>
    <row r="877" spans="1:7" s="41" customFormat="1">
      <c r="A877" s="53" t="s">
        <v>26487</v>
      </c>
      <c r="B877" s="66" t="s">
        <v>2565</v>
      </c>
      <c r="C877" s="66" t="s">
        <v>2564</v>
      </c>
      <c r="D877" s="42" t="s">
        <v>2563</v>
      </c>
      <c r="E877" s="42" t="s">
        <v>13</v>
      </c>
      <c r="F877" s="43">
        <v>91319</v>
      </c>
      <c r="G877" s="57">
        <f>Таблица1[[#This Row],[Цены без НДС]]*1.12</f>
        <v>102277.28000000001</v>
      </c>
    </row>
    <row r="878" spans="1:7" s="41" customFormat="1">
      <c r="A878" s="53" t="s">
        <v>26487</v>
      </c>
      <c r="B878" s="66" t="s">
        <v>2568</v>
      </c>
      <c r="C878" s="66" t="s">
        <v>2567</v>
      </c>
      <c r="D878" s="42" t="s">
        <v>2566</v>
      </c>
      <c r="E878" s="42" t="s">
        <v>13</v>
      </c>
      <c r="F878" s="43">
        <v>66459</v>
      </c>
      <c r="G878" s="57">
        <f>Таблица1[[#This Row],[Цены без НДС]]*1.12</f>
        <v>74434.080000000002</v>
      </c>
    </row>
    <row r="879" spans="1:7" s="41" customFormat="1">
      <c r="A879" s="53" t="s">
        <v>26487</v>
      </c>
      <c r="B879" s="66" t="s">
        <v>44599</v>
      </c>
      <c r="C879" s="66" t="s">
        <v>2570</v>
      </c>
      <c r="D879" s="42" t="s">
        <v>2569</v>
      </c>
      <c r="E879" s="42" t="s">
        <v>13</v>
      </c>
      <c r="F879" s="43">
        <v>41508</v>
      </c>
      <c r="G879" s="57">
        <f>Таблица1[[#This Row],[Цены без НДС]]*1.12</f>
        <v>46488.960000000006</v>
      </c>
    </row>
    <row r="880" spans="1:7" s="41" customFormat="1">
      <c r="A880" s="53" t="s">
        <v>26487</v>
      </c>
      <c r="B880" s="66" t="s">
        <v>44600</v>
      </c>
      <c r="C880" s="66" t="s">
        <v>2572</v>
      </c>
      <c r="D880" s="42" t="s">
        <v>2571</v>
      </c>
      <c r="E880" s="42" t="s">
        <v>13</v>
      </c>
      <c r="F880" s="43">
        <v>40165</v>
      </c>
      <c r="G880" s="57">
        <f>Таблица1[[#This Row],[Цены без НДС]]*1.12</f>
        <v>44984.800000000003</v>
      </c>
    </row>
    <row r="881" spans="1:7" s="41" customFormat="1">
      <c r="A881" s="53" t="s">
        <v>26487</v>
      </c>
      <c r="B881" s="66" t="s">
        <v>2575</v>
      </c>
      <c r="C881" s="66" t="s">
        <v>2574</v>
      </c>
      <c r="D881" s="42" t="s">
        <v>2573</v>
      </c>
      <c r="E881" s="42" t="s">
        <v>13</v>
      </c>
      <c r="F881" s="43">
        <v>160492</v>
      </c>
      <c r="G881" s="57">
        <f>Таблица1[[#This Row],[Цены без НДС]]*1.12</f>
        <v>179751.04000000001</v>
      </c>
    </row>
    <row r="882" spans="1:7" s="41" customFormat="1">
      <c r="A882" s="53" t="s">
        <v>26487</v>
      </c>
      <c r="B882" s="66" t="s">
        <v>2578</v>
      </c>
      <c r="C882" s="66" t="s">
        <v>2577</v>
      </c>
      <c r="D882" s="42" t="s">
        <v>2576</v>
      </c>
      <c r="E882" s="42" t="s">
        <v>13</v>
      </c>
      <c r="F882" s="43">
        <v>157043</v>
      </c>
      <c r="G882" s="57">
        <f>Таблица1[[#This Row],[Цены без НДС]]*1.12</f>
        <v>175888.16</v>
      </c>
    </row>
    <row r="883" spans="1:7" s="41" customFormat="1">
      <c r="A883" s="53" t="s">
        <v>26487</v>
      </c>
      <c r="B883" s="66" t="s">
        <v>2581</v>
      </c>
      <c r="C883" s="66" t="s">
        <v>2580</v>
      </c>
      <c r="D883" s="42" t="s">
        <v>2579</v>
      </c>
      <c r="E883" s="42" t="s">
        <v>13</v>
      </c>
      <c r="F883" s="43">
        <v>164428</v>
      </c>
      <c r="G883" s="57">
        <f>Таблица1[[#This Row],[Цены без НДС]]*1.12</f>
        <v>184159.36000000002</v>
      </c>
    </row>
    <row r="884" spans="1:7" s="41" customFormat="1">
      <c r="A884" s="53" t="s">
        <v>26487</v>
      </c>
      <c r="B884" s="66" t="s">
        <v>2584</v>
      </c>
      <c r="C884" s="66" t="s">
        <v>2583</v>
      </c>
      <c r="D884" s="42" t="s">
        <v>2582</v>
      </c>
      <c r="E884" s="42" t="s">
        <v>13</v>
      </c>
      <c r="F884" s="43">
        <v>166399</v>
      </c>
      <c r="G884" s="57">
        <f>Таблица1[[#This Row],[Цены без НДС]]*1.12</f>
        <v>186366.88</v>
      </c>
    </row>
    <row r="885" spans="1:7" s="41" customFormat="1">
      <c r="A885" s="53" t="s">
        <v>26487</v>
      </c>
      <c r="B885" s="66" t="s">
        <v>2587</v>
      </c>
      <c r="C885" s="66" t="s">
        <v>2586</v>
      </c>
      <c r="D885" s="42" t="s">
        <v>2585</v>
      </c>
      <c r="E885" s="42" t="s">
        <v>13</v>
      </c>
      <c r="F885" s="43">
        <v>151602</v>
      </c>
      <c r="G885" s="57">
        <f>Таблица1[[#This Row],[Цены без НДС]]*1.12</f>
        <v>169794.24000000002</v>
      </c>
    </row>
    <row r="886" spans="1:7" s="41" customFormat="1">
      <c r="A886" s="53" t="s">
        <v>26487</v>
      </c>
      <c r="B886" s="66" t="s">
        <v>2590</v>
      </c>
      <c r="C886" s="66" t="s">
        <v>2589</v>
      </c>
      <c r="D886" s="42" t="s">
        <v>2588</v>
      </c>
      <c r="E886" s="42" t="s">
        <v>13</v>
      </c>
      <c r="F886" s="43">
        <v>160492</v>
      </c>
      <c r="G886" s="57">
        <f>Таблица1[[#This Row],[Цены без НДС]]*1.12</f>
        <v>179751.04000000001</v>
      </c>
    </row>
    <row r="887" spans="1:7" s="41" customFormat="1">
      <c r="A887" s="53" t="s">
        <v>26487</v>
      </c>
      <c r="B887" s="66" t="s">
        <v>2593</v>
      </c>
      <c r="C887" s="66" t="s">
        <v>2592</v>
      </c>
      <c r="D887" s="42" t="s">
        <v>2591</v>
      </c>
      <c r="E887" s="42" t="s">
        <v>13</v>
      </c>
      <c r="F887" s="43">
        <v>140360</v>
      </c>
      <c r="G887" s="57">
        <f>Таблица1[[#This Row],[Цены без НДС]]*1.12</f>
        <v>157203.20000000001</v>
      </c>
    </row>
    <row r="888" spans="1:7" s="41" customFormat="1">
      <c r="A888" s="53" t="s">
        <v>26487</v>
      </c>
      <c r="B888" s="66" t="s">
        <v>2596</v>
      </c>
      <c r="C888" s="66" t="s">
        <v>2595</v>
      </c>
      <c r="D888" s="42" t="s">
        <v>2594</v>
      </c>
      <c r="E888" s="42" t="s">
        <v>13</v>
      </c>
      <c r="F888" s="43">
        <v>167876</v>
      </c>
      <c r="G888" s="57">
        <f>Таблица1[[#This Row],[Цены без НДС]]*1.12</f>
        <v>188021.12000000002</v>
      </c>
    </row>
    <row r="889" spans="1:7" s="41" customFormat="1">
      <c r="A889" s="53" t="s">
        <v>26487</v>
      </c>
      <c r="B889" s="66" t="s">
        <v>2599</v>
      </c>
      <c r="C889" s="66" t="s">
        <v>2598</v>
      </c>
      <c r="D889" s="42" t="s">
        <v>2597</v>
      </c>
      <c r="E889" s="42" t="s">
        <v>13</v>
      </c>
      <c r="F889" s="43">
        <v>167381</v>
      </c>
      <c r="G889" s="57">
        <f>Таблица1[[#This Row],[Цены без НДС]]*1.12</f>
        <v>187466.72000000003</v>
      </c>
    </row>
    <row r="890" spans="1:7" s="41" customFormat="1">
      <c r="A890" s="53" t="s">
        <v>26487</v>
      </c>
      <c r="B890" s="66" t="s">
        <v>2602</v>
      </c>
      <c r="C890" s="66" t="s">
        <v>2601</v>
      </c>
      <c r="D890" s="42" t="s">
        <v>2600</v>
      </c>
      <c r="E890" s="42" t="s">
        <v>13</v>
      </c>
      <c r="F890" s="43">
        <v>173791</v>
      </c>
      <c r="G890" s="57">
        <f>Таблица1[[#This Row],[Цены без НДС]]*1.12</f>
        <v>194645.92</v>
      </c>
    </row>
    <row r="891" spans="1:7" s="41" customFormat="1">
      <c r="A891" s="53" t="s">
        <v>26487</v>
      </c>
      <c r="B891" s="66" t="s">
        <v>2605</v>
      </c>
      <c r="C891" s="66" t="s">
        <v>2604</v>
      </c>
      <c r="D891" s="42" t="s">
        <v>2603</v>
      </c>
      <c r="E891" s="42" t="s">
        <v>13</v>
      </c>
      <c r="F891" s="43">
        <v>124164</v>
      </c>
      <c r="G891" s="57">
        <f>Таблица1[[#This Row],[Цены без НДС]]*1.12</f>
        <v>139063.68000000002</v>
      </c>
    </row>
    <row r="892" spans="1:7" s="41" customFormat="1">
      <c r="A892" s="53" t="s">
        <v>26487</v>
      </c>
      <c r="B892" s="66" t="s">
        <v>2608</v>
      </c>
      <c r="C892" s="66" t="s">
        <v>2607</v>
      </c>
      <c r="D892" s="42" t="s">
        <v>2606</v>
      </c>
      <c r="E892" s="42" t="s">
        <v>13</v>
      </c>
      <c r="F892" s="43">
        <v>115571</v>
      </c>
      <c r="G892" s="57">
        <f>Таблица1[[#This Row],[Цены без НДС]]*1.12</f>
        <v>129439.52000000002</v>
      </c>
    </row>
    <row r="893" spans="1:7" s="41" customFormat="1">
      <c r="A893" s="53" t="s">
        <v>26487</v>
      </c>
      <c r="B893" s="66" t="s">
        <v>2611</v>
      </c>
      <c r="C893" s="66" t="s">
        <v>2610</v>
      </c>
      <c r="D893" s="42" t="s">
        <v>2609</v>
      </c>
      <c r="E893" s="42" t="s">
        <v>13</v>
      </c>
      <c r="F893" s="43">
        <v>109487</v>
      </c>
      <c r="G893" s="57">
        <f>Таблица1[[#This Row],[Цены без НДС]]*1.12</f>
        <v>122625.44000000002</v>
      </c>
    </row>
    <row r="894" spans="1:7" s="41" customFormat="1">
      <c r="A894" s="53" t="s">
        <v>26487</v>
      </c>
      <c r="B894" s="66" t="s">
        <v>2614</v>
      </c>
      <c r="C894" s="66" t="s">
        <v>2613</v>
      </c>
      <c r="D894" s="42" t="s">
        <v>2612</v>
      </c>
      <c r="E894" s="42" t="s">
        <v>13</v>
      </c>
      <c r="F894" s="43">
        <v>121175</v>
      </c>
      <c r="G894" s="57">
        <f>Таблица1[[#This Row],[Цены без НДС]]*1.12</f>
        <v>135716</v>
      </c>
    </row>
    <row r="895" spans="1:7" s="41" customFormat="1">
      <c r="A895" s="53" t="s">
        <v>26487</v>
      </c>
      <c r="B895" s="66" t="s">
        <v>2617</v>
      </c>
      <c r="C895" s="66" t="s">
        <v>2616</v>
      </c>
      <c r="D895" s="42" t="s">
        <v>2615</v>
      </c>
      <c r="E895" s="42" t="s">
        <v>13</v>
      </c>
      <c r="F895" s="43">
        <v>114632</v>
      </c>
      <c r="G895" s="57">
        <f>Таблица1[[#This Row],[Цены без НДС]]*1.12</f>
        <v>128387.84000000001</v>
      </c>
    </row>
    <row r="896" spans="1:7" s="41" customFormat="1">
      <c r="A896" s="53" t="s">
        <v>26487</v>
      </c>
      <c r="B896" s="66" t="s">
        <v>2620</v>
      </c>
      <c r="C896" s="66" t="s">
        <v>2619</v>
      </c>
      <c r="D896" s="42" t="s">
        <v>2618</v>
      </c>
      <c r="E896" s="42" t="s">
        <v>13</v>
      </c>
      <c r="F896" s="43">
        <v>120249</v>
      </c>
      <c r="G896" s="57">
        <f>Таблица1[[#This Row],[Цены без НДС]]*1.12</f>
        <v>134678.88</v>
      </c>
    </row>
    <row r="897" spans="1:7" s="41" customFormat="1">
      <c r="A897" s="53" t="s">
        <v>26487</v>
      </c>
      <c r="B897" s="66" t="s">
        <v>2623</v>
      </c>
      <c r="C897" s="66" t="s">
        <v>2622</v>
      </c>
      <c r="D897" s="42" t="s">
        <v>2621</v>
      </c>
      <c r="E897" s="42" t="s">
        <v>13</v>
      </c>
      <c r="F897" s="43">
        <v>128192</v>
      </c>
      <c r="G897" s="57">
        <f>Таблица1[[#This Row],[Цены без НДС]]*1.12</f>
        <v>143575.04000000001</v>
      </c>
    </row>
    <row r="898" spans="1:7" s="41" customFormat="1">
      <c r="A898" s="53" t="s">
        <v>26487</v>
      </c>
      <c r="B898" s="66" t="s">
        <v>2626</v>
      </c>
      <c r="C898" s="66" t="s">
        <v>2625</v>
      </c>
      <c r="D898" s="42" t="s">
        <v>2624</v>
      </c>
      <c r="E898" s="42" t="s">
        <v>13</v>
      </c>
      <c r="F898" s="43">
        <v>120716</v>
      </c>
      <c r="G898" s="57">
        <f>Таблица1[[#This Row],[Цены без НДС]]*1.12</f>
        <v>135201.92000000001</v>
      </c>
    </row>
    <row r="899" spans="1:7" s="41" customFormat="1">
      <c r="A899" s="53" t="s">
        <v>26487</v>
      </c>
      <c r="B899" s="66" t="s">
        <v>2629</v>
      </c>
      <c r="C899" s="66" t="s">
        <v>2628</v>
      </c>
      <c r="D899" s="42" t="s">
        <v>2627</v>
      </c>
      <c r="E899" s="42" t="s">
        <v>13</v>
      </c>
      <c r="F899" s="43">
        <v>117903</v>
      </c>
      <c r="G899" s="57">
        <f>Таблица1[[#This Row],[Цены без НДС]]*1.12</f>
        <v>132051.36000000002</v>
      </c>
    </row>
    <row r="900" spans="1:7" s="41" customFormat="1">
      <c r="A900" s="53" t="s">
        <v>26487</v>
      </c>
      <c r="B900" s="66" t="s">
        <v>2632</v>
      </c>
      <c r="C900" s="66" t="s">
        <v>2631</v>
      </c>
      <c r="D900" s="42" t="s">
        <v>2630</v>
      </c>
      <c r="E900" s="42" t="s">
        <v>13</v>
      </c>
      <c r="F900" s="43">
        <v>125860</v>
      </c>
      <c r="G900" s="57">
        <f>Таблица1[[#This Row],[Цены без НДС]]*1.12</f>
        <v>140963.20000000001</v>
      </c>
    </row>
    <row r="901" spans="1:7" s="41" customFormat="1">
      <c r="A901" s="53" t="s">
        <v>26487</v>
      </c>
      <c r="B901" s="66" t="s">
        <v>2635</v>
      </c>
      <c r="C901" s="66" t="s">
        <v>2634</v>
      </c>
      <c r="D901" s="42" t="s">
        <v>2633</v>
      </c>
      <c r="E901" s="42" t="s">
        <v>13</v>
      </c>
      <c r="F901" s="43">
        <v>124920</v>
      </c>
      <c r="G901" s="57">
        <f>Таблица1[[#This Row],[Цены без НДС]]*1.12</f>
        <v>139910.40000000002</v>
      </c>
    </row>
    <row r="902" spans="1:7" s="41" customFormat="1">
      <c r="A902" s="53" t="s">
        <v>26487</v>
      </c>
      <c r="B902" s="66" t="s">
        <v>2638</v>
      </c>
      <c r="C902" s="66" t="s">
        <v>2637</v>
      </c>
      <c r="D902" s="42" t="s">
        <v>2636</v>
      </c>
      <c r="E902" s="42" t="s">
        <v>13</v>
      </c>
      <c r="F902" s="43">
        <v>129132</v>
      </c>
      <c r="G902" s="57">
        <f>Таблица1[[#This Row],[Цены без НДС]]*1.12</f>
        <v>144627.84000000003</v>
      </c>
    </row>
    <row r="903" spans="1:7" s="41" customFormat="1">
      <c r="A903" s="53" t="s">
        <v>26487</v>
      </c>
      <c r="B903" s="66" t="s">
        <v>2641</v>
      </c>
      <c r="C903" s="66" t="s">
        <v>2640</v>
      </c>
      <c r="D903" s="42" t="s">
        <v>2639</v>
      </c>
      <c r="E903" s="42" t="s">
        <v>13</v>
      </c>
      <c r="F903" s="43">
        <v>131471</v>
      </c>
      <c r="G903" s="57">
        <f>Таблица1[[#This Row],[Цены без НДС]]*1.12</f>
        <v>147247.52000000002</v>
      </c>
    </row>
    <row r="904" spans="1:7" s="41" customFormat="1">
      <c r="A904" s="53" t="s">
        <v>26487</v>
      </c>
      <c r="B904" s="66" t="s">
        <v>2644</v>
      </c>
      <c r="C904" s="66" t="s">
        <v>2643</v>
      </c>
      <c r="D904" s="42" t="s">
        <v>2642</v>
      </c>
      <c r="E904" s="42" t="s">
        <v>13</v>
      </c>
      <c r="F904" s="43">
        <v>83256</v>
      </c>
      <c r="G904" s="57">
        <f>Таблица1[[#This Row],[Цены без НДС]]*1.12</f>
        <v>93246.720000000016</v>
      </c>
    </row>
    <row r="905" spans="1:7" s="41" customFormat="1">
      <c r="A905" s="53" t="s">
        <v>26487</v>
      </c>
      <c r="B905" s="66" t="s">
        <v>44601</v>
      </c>
      <c r="C905" s="66" t="s">
        <v>2646</v>
      </c>
      <c r="D905" s="42" t="s">
        <v>2645</v>
      </c>
      <c r="E905" s="42" t="s">
        <v>13</v>
      </c>
      <c r="F905" s="43">
        <v>77313</v>
      </c>
      <c r="G905" s="57">
        <f>Таблица1[[#This Row],[Цены без НДС]]*1.12</f>
        <v>86590.560000000012</v>
      </c>
    </row>
    <row r="906" spans="1:7" s="41" customFormat="1">
      <c r="A906" s="53" t="s">
        <v>26487</v>
      </c>
      <c r="B906" s="66" t="s">
        <v>2649</v>
      </c>
      <c r="C906" s="66" t="s">
        <v>2648</v>
      </c>
      <c r="D906" s="42" t="s">
        <v>2647</v>
      </c>
      <c r="E906" s="42" t="s">
        <v>13</v>
      </c>
      <c r="F906" s="43">
        <v>75709</v>
      </c>
      <c r="G906" s="57">
        <f>Таблица1[[#This Row],[Цены без НДС]]*1.12</f>
        <v>84794.08</v>
      </c>
    </row>
    <row r="907" spans="1:7" s="41" customFormat="1">
      <c r="A907" s="53" t="s">
        <v>26487</v>
      </c>
      <c r="B907" s="66" t="s">
        <v>2652</v>
      </c>
      <c r="C907" s="66" t="s">
        <v>2651</v>
      </c>
      <c r="D907" s="42" t="s">
        <v>2650</v>
      </c>
      <c r="E907" s="42" t="s">
        <v>13</v>
      </c>
      <c r="F907" s="43">
        <v>78416</v>
      </c>
      <c r="G907" s="57">
        <f>Таблица1[[#This Row],[Цены без НДС]]*1.12</f>
        <v>87825.920000000013</v>
      </c>
    </row>
    <row r="908" spans="1:7" s="41" customFormat="1">
      <c r="A908" s="53" t="s">
        <v>26487</v>
      </c>
      <c r="B908" s="66" t="s">
        <v>2655</v>
      </c>
      <c r="C908" s="66" t="s">
        <v>2654</v>
      </c>
      <c r="D908" s="42" t="s">
        <v>2653</v>
      </c>
      <c r="E908" s="42" t="s">
        <v>13</v>
      </c>
      <c r="F908" s="43">
        <v>184616</v>
      </c>
      <c r="G908" s="57">
        <f>Таблица1[[#This Row],[Цены без НДС]]*1.12</f>
        <v>206769.92000000001</v>
      </c>
    </row>
    <row r="909" spans="1:7" s="41" customFormat="1">
      <c r="A909" s="53" t="s">
        <v>26487</v>
      </c>
      <c r="B909" s="66" t="s">
        <v>2658</v>
      </c>
      <c r="C909" s="66" t="s">
        <v>2657</v>
      </c>
      <c r="D909" s="42" t="s">
        <v>2656</v>
      </c>
      <c r="E909" s="42" t="s">
        <v>13</v>
      </c>
      <c r="F909" s="43">
        <v>200868</v>
      </c>
      <c r="G909" s="57">
        <f>Таблица1[[#This Row],[Цены без НДС]]*1.12</f>
        <v>224972.16000000003</v>
      </c>
    </row>
    <row r="910" spans="1:7" s="41" customFormat="1">
      <c r="A910" s="53" t="s">
        <v>26487</v>
      </c>
      <c r="B910" s="66" t="s">
        <v>44602</v>
      </c>
      <c r="C910" s="66" t="s">
        <v>2660</v>
      </c>
      <c r="D910" s="42" t="s">
        <v>2659</v>
      </c>
      <c r="E910" s="42" t="s">
        <v>13</v>
      </c>
      <c r="F910" s="43">
        <v>201363</v>
      </c>
      <c r="G910" s="57">
        <f>Таблица1[[#This Row],[Цены без НДС]]*1.12</f>
        <v>225526.56000000003</v>
      </c>
    </row>
    <row r="911" spans="1:7" s="41" customFormat="1">
      <c r="A911" s="53" t="s">
        <v>26487</v>
      </c>
      <c r="B911" s="66" t="s">
        <v>2663</v>
      </c>
      <c r="C911" s="66" t="s">
        <v>2662</v>
      </c>
      <c r="D911" s="42" t="s">
        <v>2661</v>
      </c>
      <c r="E911" s="42" t="s">
        <v>13</v>
      </c>
      <c r="F911" s="43">
        <v>180673</v>
      </c>
      <c r="G911" s="57">
        <f>Таблица1[[#This Row],[Цены без НДС]]*1.12</f>
        <v>202353.76</v>
      </c>
    </row>
    <row r="912" spans="1:7" s="41" customFormat="1">
      <c r="A912" s="53" t="s">
        <v>26487</v>
      </c>
      <c r="B912" s="66" t="s">
        <v>2666</v>
      </c>
      <c r="C912" s="66" t="s">
        <v>2665</v>
      </c>
      <c r="D912" s="42" t="s">
        <v>2664</v>
      </c>
      <c r="E912" s="42" t="s">
        <v>13</v>
      </c>
      <c r="F912" s="43">
        <v>215630</v>
      </c>
      <c r="G912" s="57">
        <f>Таблица1[[#This Row],[Цены без НДС]]*1.12</f>
        <v>241505.60000000003</v>
      </c>
    </row>
    <row r="913" spans="1:7" s="41" customFormat="1">
      <c r="A913" s="53" t="s">
        <v>26487</v>
      </c>
      <c r="B913" s="66" t="s">
        <v>2669</v>
      </c>
      <c r="C913" s="66" t="s">
        <v>2668</v>
      </c>
      <c r="D913" s="42" t="s">
        <v>2667</v>
      </c>
      <c r="E913" s="42" t="s">
        <v>13</v>
      </c>
      <c r="F913" s="43">
        <v>233854</v>
      </c>
      <c r="G913" s="57">
        <f>Таблица1[[#This Row],[Цены без НДС]]*1.12</f>
        <v>261916.48</v>
      </c>
    </row>
    <row r="914" spans="1:7" s="41" customFormat="1">
      <c r="A914" s="53" t="s">
        <v>26487</v>
      </c>
      <c r="B914" s="66" t="s">
        <v>44603</v>
      </c>
      <c r="C914" s="66" t="s">
        <v>2671</v>
      </c>
      <c r="D914" s="42" t="s">
        <v>2670</v>
      </c>
      <c r="E914" s="42" t="s">
        <v>13</v>
      </c>
      <c r="F914" s="43">
        <v>398281</v>
      </c>
      <c r="G914" s="57">
        <f>Таблица1[[#This Row],[Цены без НДС]]*1.12</f>
        <v>446074.72000000003</v>
      </c>
    </row>
    <row r="915" spans="1:7" s="41" customFormat="1">
      <c r="A915" s="53" t="s">
        <v>26487</v>
      </c>
      <c r="B915" s="66" t="s">
        <v>2674</v>
      </c>
      <c r="C915" s="66" t="s">
        <v>2673</v>
      </c>
      <c r="D915" s="42" t="s">
        <v>2672</v>
      </c>
      <c r="E915" s="42" t="s">
        <v>13</v>
      </c>
      <c r="F915" s="43">
        <v>359395</v>
      </c>
      <c r="G915" s="57">
        <f>Таблица1[[#This Row],[Цены без НДС]]*1.12</f>
        <v>402522.4</v>
      </c>
    </row>
    <row r="916" spans="1:7" s="41" customFormat="1">
      <c r="A916" s="53" t="s">
        <v>26487</v>
      </c>
      <c r="B916" s="66" t="s">
        <v>2677</v>
      </c>
      <c r="C916" s="66" t="s">
        <v>2676</v>
      </c>
      <c r="D916" s="42" t="s">
        <v>2675</v>
      </c>
      <c r="E916" s="42" t="s">
        <v>13</v>
      </c>
      <c r="F916" s="43">
        <v>411572</v>
      </c>
      <c r="G916" s="57">
        <f>Таблица1[[#This Row],[Цены без НДС]]*1.12</f>
        <v>460960.64000000007</v>
      </c>
    </row>
    <row r="917" spans="1:7" s="41" customFormat="1">
      <c r="A917" s="53" t="s">
        <v>26487</v>
      </c>
      <c r="B917" s="66" t="s">
        <v>2680</v>
      </c>
      <c r="C917" s="66" t="s">
        <v>2679</v>
      </c>
      <c r="D917" s="42" t="s">
        <v>2678</v>
      </c>
      <c r="E917" s="42" t="s">
        <v>13</v>
      </c>
      <c r="F917" s="43">
        <v>381943</v>
      </c>
      <c r="G917" s="57">
        <f>Таблица1[[#This Row],[Цены без НДС]]*1.12</f>
        <v>427776.16000000003</v>
      </c>
    </row>
    <row r="918" spans="1:7" s="41" customFormat="1">
      <c r="A918" s="53" t="s">
        <v>26487</v>
      </c>
      <c r="B918" s="66" t="s">
        <v>2683</v>
      </c>
      <c r="C918" s="66" t="s">
        <v>2682</v>
      </c>
      <c r="D918" s="42" t="s">
        <v>2681</v>
      </c>
      <c r="E918" s="42" t="s">
        <v>13</v>
      </c>
      <c r="F918" s="43">
        <v>195936</v>
      </c>
      <c r="G918" s="57">
        <f>Таблица1[[#This Row],[Цены без НДС]]*1.12</f>
        <v>219448.32000000001</v>
      </c>
    </row>
    <row r="919" spans="1:7" s="41" customFormat="1">
      <c r="A919" s="53" t="s">
        <v>26487</v>
      </c>
      <c r="B919" s="66" t="s">
        <v>2686</v>
      </c>
      <c r="C919" s="66" t="s">
        <v>2685</v>
      </c>
      <c r="D919" s="42" t="s">
        <v>2684</v>
      </c>
      <c r="E919" s="42" t="s">
        <v>13</v>
      </c>
      <c r="F919" s="43">
        <v>184616</v>
      </c>
      <c r="G919" s="57">
        <f>Таблица1[[#This Row],[Цены без НДС]]*1.12</f>
        <v>206769.92000000001</v>
      </c>
    </row>
    <row r="920" spans="1:7" s="41" customFormat="1">
      <c r="A920" s="53" t="s">
        <v>26487</v>
      </c>
      <c r="B920" s="66" t="s">
        <v>2689</v>
      </c>
      <c r="C920" s="66" t="s">
        <v>2688</v>
      </c>
      <c r="D920" s="42" t="s">
        <v>2687</v>
      </c>
      <c r="E920" s="42" t="s">
        <v>13</v>
      </c>
      <c r="F920" s="43">
        <v>200374</v>
      </c>
      <c r="G920" s="57">
        <f>Таблица1[[#This Row],[Цены без НДС]]*1.12</f>
        <v>224418.88000000003</v>
      </c>
    </row>
    <row r="921" spans="1:7" s="41" customFormat="1">
      <c r="A921" s="53" t="s">
        <v>26487</v>
      </c>
      <c r="B921" s="66" t="s">
        <v>2692</v>
      </c>
      <c r="C921" s="66" t="s">
        <v>2691</v>
      </c>
      <c r="D921" s="42" t="s">
        <v>2690</v>
      </c>
      <c r="E921" s="42" t="s">
        <v>13</v>
      </c>
      <c r="F921" s="43">
        <v>204317</v>
      </c>
      <c r="G921" s="57">
        <f>Таблица1[[#This Row],[Цены без НДС]]*1.12</f>
        <v>228835.04</v>
      </c>
    </row>
    <row r="922" spans="1:7" s="41" customFormat="1">
      <c r="A922" s="53" t="s">
        <v>26487</v>
      </c>
      <c r="B922" s="66" t="s">
        <v>2695</v>
      </c>
      <c r="C922" s="66" t="s">
        <v>2694</v>
      </c>
      <c r="D922" s="42" t="s">
        <v>2693</v>
      </c>
      <c r="E922" s="42" t="s">
        <v>13</v>
      </c>
      <c r="F922" s="43">
        <v>220060</v>
      </c>
      <c r="G922" s="57">
        <f>Таблица1[[#This Row],[Цены без НДС]]*1.12</f>
        <v>246467.20000000001</v>
      </c>
    </row>
    <row r="923" spans="1:7" s="41" customFormat="1">
      <c r="A923" s="53" t="s">
        <v>26487</v>
      </c>
      <c r="B923" s="66" t="s">
        <v>2698</v>
      </c>
      <c r="C923" s="66" t="s">
        <v>2697</v>
      </c>
      <c r="D923" s="42" t="s">
        <v>2696</v>
      </c>
      <c r="E923" s="42" t="s">
        <v>13</v>
      </c>
      <c r="F923" s="43">
        <v>171240</v>
      </c>
      <c r="G923" s="57">
        <f>Таблица1[[#This Row],[Цены без НДС]]*1.12</f>
        <v>191788.80000000002</v>
      </c>
    </row>
    <row r="924" spans="1:7" s="41" customFormat="1">
      <c r="A924" s="53" t="s">
        <v>26487</v>
      </c>
      <c r="B924" s="66" t="s">
        <v>2701</v>
      </c>
      <c r="C924" s="66" t="s">
        <v>2700</v>
      </c>
      <c r="D924" s="42" t="s">
        <v>2699</v>
      </c>
      <c r="E924" s="42" t="s">
        <v>13</v>
      </c>
      <c r="F924" s="43">
        <v>163283</v>
      </c>
      <c r="G924" s="57">
        <f>Таблица1[[#This Row],[Цены без НДС]]*1.12</f>
        <v>182876.96000000002</v>
      </c>
    </row>
    <row r="925" spans="1:7" s="41" customFormat="1">
      <c r="A925" s="53" t="s">
        <v>26487</v>
      </c>
      <c r="B925" s="66" t="s">
        <v>2704</v>
      </c>
      <c r="C925" s="66" t="s">
        <v>2703</v>
      </c>
      <c r="D925" s="42" t="s">
        <v>2702</v>
      </c>
      <c r="E925" s="42" t="s">
        <v>13</v>
      </c>
      <c r="F925" s="43">
        <v>160951</v>
      </c>
      <c r="G925" s="57">
        <f>Таблица1[[#This Row],[Цены без НДС]]*1.12</f>
        <v>180265.12000000002</v>
      </c>
    </row>
    <row r="926" spans="1:7" s="41" customFormat="1">
      <c r="A926" s="53" t="s">
        <v>26487</v>
      </c>
      <c r="B926" s="66" t="s">
        <v>44604</v>
      </c>
      <c r="C926" s="66" t="s">
        <v>2706</v>
      </c>
      <c r="D926" s="42" t="s">
        <v>2705</v>
      </c>
      <c r="E926" s="42" t="s">
        <v>13</v>
      </c>
      <c r="F926" s="43">
        <v>186580</v>
      </c>
      <c r="G926" s="57">
        <f>Таблица1[[#This Row],[Цены без НДС]]*1.12</f>
        <v>208969.60000000001</v>
      </c>
    </row>
    <row r="927" spans="1:7" s="41" customFormat="1">
      <c r="A927" s="53" t="s">
        <v>26487</v>
      </c>
      <c r="B927" s="66" t="s">
        <v>2709</v>
      </c>
      <c r="C927" s="66" t="s">
        <v>2708</v>
      </c>
      <c r="D927" s="42" t="s">
        <v>2707</v>
      </c>
      <c r="E927" s="42" t="s">
        <v>13</v>
      </c>
      <c r="F927" s="43">
        <v>167876</v>
      </c>
      <c r="G927" s="57">
        <f>Таблица1[[#This Row],[Цены без НДС]]*1.12</f>
        <v>188021.12000000002</v>
      </c>
    </row>
    <row r="928" spans="1:7" s="41" customFormat="1">
      <c r="A928" s="53" t="s">
        <v>26487</v>
      </c>
      <c r="B928" s="66" t="s">
        <v>2712</v>
      </c>
      <c r="C928" s="66" t="s">
        <v>2711</v>
      </c>
      <c r="D928" s="42" t="s">
        <v>2710</v>
      </c>
      <c r="E928" s="42" t="s">
        <v>13</v>
      </c>
      <c r="F928" s="43">
        <v>188516</v>
      </c>
      <c r="G928" s="57">
        <f>Таблица1[[#This Row],[Цены без НДС]]*1.12</f>
        <v>211137.92000000001</v>
      </c>
    </row>
    <row r="929" spans="1:7" s="41" customFormat="1">
      <c r="A929" s="53" t="s">
        <v>26487</v>
      </c>
      <c r="B929" s="66" t="s">
        <v>2715</v>
      </c>
      <c r="C929" s="66" t="s">
        <v>2714</v>
      </c>
      <c r="D929" s="42" t="s">
        <v>2713</v>
      </c>
      <c r="E929" s="42" t="s">
        <v>13</v>
      </c>
      <c r="F929" s="43">
        <v>194954</v>
      </c>
      <c r="G929" s="57">
        <f>Таблица1[[#This Row],[Цены без НДС]]*1.12</f>
        <v>218348.48</v>
      </c>
    </row>
    <row r="930" spans="1:7" s="41" customFormat="1">
      <c r="A930" s="53" t="s">
        <v>26487</v>
      </c>
      <c r="B930" s="66" t="s">
        <v>2718</v>
      </c>
      <c r="C930" s="66" t="s">
        <v>2717</v>
      </c>
      <c r="D930" s="42" t="s">
        <v>2716</v>
      </c>
      <c r="E930" s="42" t="s">
        <v>13</v>
      </c>
      <c r="F930" s="43">
        <v>195441</v>
      </c>
      <c r="G930" s="57">
        <f>Таблица1[[#This Row],[Цены без НДС]]*1.12</f>
        <v>218893.92</v>
      </c>
    </row>
    <row r="931" spans="1:7" s="41" customFormat="1">
      <c r="A931" s="53" t="s">
        <v>26487</v>
      </c>
      <c r="B931" s="66" t="s">
        <v>2721</v>
      </c>
      <c r="C931" s="66" t="s">
        <v>2720</v>
      </c>
      <c r="D931" s="42" t="s">
        <v>2719</v>
      </c>
      <c r="E931" s="42" t="s">
        <v>13</v>
      </c>
      <c r="F931" s="43">
        <v>174278</v>
      </c>
      <c r="G931" s="57">
        <f>Таблица1[[#This Row],[Цены без НДС]]*1.12</f>
        <v>195191.36000000002</v>
      </c>
    </row>
    <row r="932" spans="1:7" s="41" customFormat="1">
      <c r="A932" s="53" t="s">
        <v>26487</v>
      </c>
      <c r="B932" s="66" t="s">
        <v>2724</v>
      </c>
      <c r="C932" s="66" t="s">
        <v>2723</v>
      </c>
      <c r="D932" s="42" t="s">
        <v>2722</v>
      </c>
      <c r="E932" s="42" t="s">
        <v>13</v>
      </c>
      <c r="F932" s="43">
        <v>161968</v>
      </c>
      <c r="G932" s="57">
        <f>Таблица1[[#This Row],[Цены без НДС]]*1.12</f>
        <v>181404.16</v>
      </c>
    </row>
    <row r="933" spans="1:7" s="41" customFormat="1">
      <c r="A933" s="53" t="s">
        <v>26487</v>
      </c>
      <c r="B933" s="66" t="s">
        <v>2727</v>
      </c>
      <c r="C933" s="66" t="s">
        <v>2726</v>
      </c>
      <c r="D933" s="42" t="s">
        <v>2725</v>
      </c>
      <c r="E933" s="42" t="s">
        <v>13</v>
      </c>
      <c r="F933" s="43">
        <v>160491</v>
      </c>
      <c r="G933" s="57">
        <f>Таблица1[[#This Row],[Цены без НДС]]*1.12</f>
        <v>179749.92</v>
      </c>
    </row>
    <row r="934" spans="1:7" s="41" customFormat="1">
      <c r="A934" s="53" t="s">
        <v>26487</v>
      </c>
      <c r="B934" s="66" t="s">
        <v>2730</v>
      </c>
      <c r="C934" s="66" t="s">
        <v>2729</v>
      </c>
      <c r="D934" s="42" t="s">
        <v>2728</v>
      </c>
      <c r="E934" s="42" t="s">
        <v>13</v>
      </c>
      <c r="F934" s="43">
        <v>127018</v>
      </c>
      <c r="G934" s="57">
        <f>Таблица1[[#This Row],[Цены без НДС]]*1.12</f>
        <v>142260.16</v>
      </c>
    </row>
    <row r="935" spans="1:7" s="41" customFormat="1">
      <c r="A935" s="53" t="s">
        <v>26487</v>
      </c>
      <c r="B935" s="65" t="s">
        <v>2733</v>
      </c>
      <c r="C935" s="66" t="s">
        <v>2732</v>
      </c>
      <c r="D935" s="42" t="s">
        <v>2731</v>
      </c>
      <c r="E935" s="42" t="s">
        <v>13</v>
      </c>
      <c r="F935" s="43">
        <v>61852</v>
      </c>
      <c r="G935" s="57">
        <f>Таблица1[[#This Row],[Цены без НДС]]*1.12</f>
        <v>69274.240000000005</v>
      </c>
    </row>
    <row r="936" spans="1:7" s="41" customFormat="1">
      <c r="A936" s="53" t="s">
        <v>26487</v>
      </c>
      <c r="B936" s="65" t="s">
        <v>2736</v>
      </c>
      <c r="C936" s="66" t="s">
        <v>2735</v>
      </c>
      <c r="D936" s="42" t="s">
        <v>2734</v>
      </c>
      <c r="E936" s="42" t="s">
        <v>13</v>
      </c>
      <c r="F936" s="43">
        <v>76268</v>
      </c>
      <c r="G936" s="57">
        <f>Таблица1[[#This Row],[Цены без НДС]]*1.12</f>
        <v>85420.160000000003</v>
      </c>
    </row>
    <row r="937" spans="1:7" s="41" customFormat="1">
      <c r="A937" s="53" t="s">
        <v>26487</v>
      </c>
      <c r="B937" s="65" t="s">
        <v>2739</v>
      </c>
      <c r="C937" s="66" t="s">
        <v>2738</v>
      </c>
      <c r="D937" s="42" t="s">
        <v>2737</v>
      </c>
      <c r="E937" s="42" t="s">
        <v>13</v>
      </c>
      <c r="F937" s="43">
        <v>78974</v>
      </c>
      <c r="G937" s="57">
        <f>Таблица1[[#This Row],[Цены без НДС]]*1.12</f>
        <v>88450.880000000005</v>
      </c>
    </row>
    <row r="938" spans="1:7" s="41" customFormat="1">
      <c r="A938" s="53" t="s">
        <v>26487</v>
      </c>
      <c r="B938" s="65" t="s">
        <v>2742</v>
      </c>
      <c r="C938" s="66" t="s">
        <v>2741</v>
      </c>
      <c r="D938" s="42" t="s">
        <v>2740</v>
      </c>
      <c r="E938" s="42" t="s">
        <v>13</v>
      </c>
      <c r="F938" s="43">
        <v>93990</v>
      </c>
      <c r="G938" s="57">
        <f>Таблица1[[#This Row],[Цены без НДС]]*1.12</f>
        <v>105268.8</v>
      </c>
    </row>
    <row r="939" spans="1:7" s="41" customFormat="1">
      <c r="A939" s="53" t="s">
        <v>26487</v>
      </c>
      <c r="B939" s="65" t="s">
        <v>2745</v>
      </c>
      <c r="C939" s="66" t="s">
        <v>2744</v>
      </c>
      <c r="D939" s="42" t="s">
        <v>2743</v>
      </c>
      <c r="E939" s="42" t="s">
        <v>13</v>
      </c>
      <c r="F939" s="43">
        <v>67767</v>
      </c>
      <c r="G939" s="57">
        <f>Таблица1[[#This Row],[Цены без НДС]]*1.12</f>
        <v>75899.040000000008</v>
      </c>
    </row>
    <row r="940" spans="1:7" s="41" customFormat="1">
      <c r="A940" s="53" t="s">
        <v>26487</v>
      </c>
      <c r="B940" s="65" t="s">
        <v>2748</v>
      </c>
      <c r="C940" s="66" t="s">
        <v>2747</v>
      </c>
      <c r="D940" s="42" t="s">
        <v>2746</v>
      </c>
      <c r="E940" s="42" t="s">
        <v>13</v>
      </c>
      <c r="F940" s="43">
        <v>72445</v>
      </c>
      <c r="G940" s="57">
        <f>Таблица1[[#This Row],[Цены без НДС]]*1.12</f>
        <v>81138.400000000009</v>
      </c>
    </row>
    <row r="941" spans="1:7" s="41" customFormat="1">
      <c r="A941" s="53" t="s">
        <v>26487</v>
      </c>
      <c r="B941" s="65" t="s">
        <v>2751</v>
      </c>
      <c r="C941" s="66" t="s">
        <v>2750</v>
      </c>
      <c r="D941" s="42" t="s">
        <v>2749</v>
      </c>
      <c r="E941" s="42" t="s">
        <v>13</v>
      </c>
      <c r="F941" s="43">
        <v>94188</v>
      </c>
      <c r="G941" s="57">
        <f>Таблица1[[#This Row],[Цены без НДС]]*1.12</f>
        <v>105490.56000000001</v>
      </c>
    </row>
    <row r="942" spans="1:7" s="41" customFormat="1">
      <c r="A942" s="53" t="s">
        <v>26487</v>
      </c>
      <c r="B942" s="65" t="s">
        <v>2754</v>
      </c>
      <c r="C942" s="66" t="s">
        <v>2753</v>
      </c>
      <c r="D942" s="42" t="s">
        <v>2752</v>
      </c>
      <c r="E942" s="42" t="s">
        <v>13</v>
      </c>
      <c r="F942" s="43">
        <v>114836</v>
      </c>
      <c r="G942" s="57">
        <f>Таблица1[[#This Row],[Цены без НДС]]*1.12</f>
        <v>128616.32000000001</v>
      </c>
    </row>
    <row r="943" spans="1:7" s="41" customFormat="1">
      <c r="A943" s="53" t="s">
        <v>26487</v>
      </c>
      <c r="B943" s="65" t="s">
        <v>2757</v>
      </c>
      <c r="C943" s="66" t="s">
        <v>2756</v>
      </c>
      <c r="D943" s="42" t="s">
        <v>2755</v>
      </c>
      <c r="E943" s="42" t="s">
        <v>13</v>
      </c>
      <c r="F943" s="43">
        <v>86662</v>
      </c>
      <c r="G943" s="57">
        <f>Таблица1[[#This Row],[Цены без НДС]]*1.12</f>
        <v>97061.440000000002</v>
      </c>
    </row>
    <row r="944" spans="1:7" s="41" customFormat="1">
      <c r="A944" s="53" t="s">
        <v>26487</v>
      </c>
      <c r="B944" s="65" t="s">
        <v>2760</v>
      </c>
      <c r="C944" s="66" t="s">
        <v>2759</v>
      </c>
      <c r="D944" s="42" t="s">
        <v>2758</v>
      </c>
      <c r="E944" s="42" t="s">
        <v>13</v>
      </c>
      <c r="F944" s="43">
        <v>151694</v>
      </c>
      <c r="G944" s="57">
        <f>Таблица1[[#This Row],[Цены без НДС]]*1.12</f>
        <v>169897.28000000003</v>
      </c>
    </row>
    <row r="945" spans="1:7" s="41" customFormat="1">
      <c r="A945" s="53" t="s">
        <v>26487</v>
      </c>
      <c r="B945" s="65" t="s">
        <v>2763</v>
      </c>
      <c r="C945" s="66" t="s">
        <v>2762</v>
      </c>
      <c r="D945" s="42" t="s">
        <v>2761</v>
      </c>
      <c r="E945" s="42" t="s">
        <v>13</v>
      </c>
      <c r="F945" s="43">
        <v>224484</v>
      </c>
      <c r="G945" s="57">
        <f>Таблица1[[#This Row],[Цены без НДС]]*1.12</f>
        <v>251422.08000000002</v>
      </c>
    </row>
    <row r="946" spans="1:7" s="41" customFormat="1">
      <c r="A946" s="53" t="s">
        <v>26487</v>
      </c>
      <c r="B946" s="65" t="s">
        <v>2766</v>
      </c>
      <c r="C946" s="66" t="s">
        <v>2765</v>
      </c>
      <c r="D946" s="42" t="s">
        <v>2764</v>
      </c>
      <c r="E946" s="42" t="s">
        <v>13</v>
      </c>
      <c r="F946" s="43">
        <v>92047</v>
      </c>
      <c r="G946" s="57">
        <f>Таблица1[[#This Row],[Цены без НДС]]*1.12</f>
        <v>103092.64000000001</v>
      </c>
    </row>
    <row r="947" spans="1:7" s="41" customFormat="1">
      <c r="A947" s="53" t="s">
        <v>26487</v>
      </c>
      <c r="B947" s="65" t="s">
        <v>2769</v>
      </c>
      <c r="C947" s="66" t="s">
        <v>2768</v>
      </c>
      <c r="D947" s="42" t="s">
        <v>2767</v>
      </c>
      <c r="E947" s="42" t="s">
        <v>13</v>
      </c>
      <c r="F947" s="43">
        <v>85821</v>
      </c>
      <c r="G947" s="57">
        <f>Таблица1[[#This Row],[Цены без НДС]]*1.12</f>
        <v>96119.52</v>
      </c>
    </row>
    <row r="948" spans="1:7" s="41" customFormat="1">
      <c r="A948" s="53" t="s">
        <v>26487</v>
      </c>
      <c r="B948" s="65" t="s">
        <v>2772</v>
      </c>
      <c r="C948" s="66" t="s">
        <v>2771</v>
      </c>
      <c r="D948" s="42" t="s">
        <v>2770</v>
      </c>
      <c r="E948" s="42" t="s">
        <v>13</v>
      </c>
      <c r="F948" s="43">
        <v>73943</v>
      </c>
      <c r="G948" s="57">
        <f>Таблица1[[#This Row],[Цены без НДС]]*1.12</f>
        <v>82816.160000000003</v>
      </c>
    </row>
    <row r="949" spans="1:7" s="41" customFormat="1">
      <c r="A949" s="53" t="s">
        <v>26487</v>
      </c>
      <c r="B949" s="65" t="s">
        <v>2775</v>
      </c>
      <c r="C949" s="66" t="s">
        <v>2774</v>
      </c>
      <c r="D949" s="42" t="s">
        <v>2773</v>
      </c>
      <c r="E949" s="42" t="s">
        <v>13</v>
      </c>
      <c r="F949" s="43">
        <v>115782</v>
      </c>
      <c r="G949" s="57">
        <f>Таблица1[[#This Row],[Цены без НДС]]*1.12</f>
        <v>129675.84000000001</v>
      </c>
    </row>
    <row r="950" spans="1:7" s="41" customFormat="1">
      <c r="A950" s="53" t="s">
        <v>26487</v>
      </c>
      <c r="B950" s="65" t="s">
        <v>2778</v>
      </c>
      <c r="C950" s="66" t="s">
        <v>2777</v>
      </c>
      <c r="D950" s="42" t="s">
        <v>2776</v>
      </c>
      <c r="E950" s="42" t="s">
        <v>13</v>
      </c>
      <c r="F950" s="43">
        <v>105388</v>
      </c>
      <c r="G950" s="57">
        <f>Таблица1[[#This Row],[Цены без НДС]]*1.12</f>
        <v>118034.56000000001</v>
      </c>
    </row>
    <row r="951" spans="1:7" s="41" customFormat="1">
      <c r="A951" s="53" t="s">
        <v>26487</v>
      </c>
      <c r="B951" s="65" t="s">
        <v>2781</v>
      </c>
      <c r="C951" s="66" t="s">
        <v>2780</v>
      </c>
      <c r="D951" s="42" t="s">
        <v>2779</v>
      </c>
      <c r="E951" s="42" t="s">
        <v>13</v>
      </c>
      <c r="F951" s="43">
        <v>124284</v>
      </c>
      <c r="G951" s="57">
        <f>Таблица1[[#This Row],[Цены без НДС]]*1.12</f>
        <v>139198.08000000002</v>
      </c>
    </row>
    <row r="952" spans="1:7" s="41" customFormat="1">
      <c r="A952" s="53" t="s">
        <v>26487</v>
      </c>
      <c r="B952" s="65" t="s">
        <v>2784</v>
      </c>
      <c r="C952" s="66" t="s">
        <v>2783</v>
      </c>
      <c r="D952" s="42" t="s">
        <v>2782</v>
      </c>
      <c r="E952" s="42" t="s">
        <v>13</v>
      </c>
      <c r="F952" s="43">
        <v>152160</v>
      </c>
      <c r="G952" s="57">
        <f>Таблица1[[#This Row],[Цены без НДС]]*1.12</f>
        <v>170419.20000000001</v>
      </c>
    </row>
    <row r="953" spans="1:7" s="41" customFormat="1">
      <c r="A953" s="53" t="s">
        <v>26487</v>
      </c>
      <c r="B953" s="65" t="s">
        <v>2787</v>
      </c>
      <c r="C953" s="66" t="s">
        <v>2786</v>
      </c>
      <c r="D953" s="42" t="s">
        <v>2785</v>
      </c>
      <c r="E953" s="42" t="s">
        <v>13</v>
      </c>
      <c r="F953" s="43">
        <v>145553</v>
      </c>
      <c r="G953" s="57">
        <f>Таблица1[[#This Row],[Цены без НДС]]*1.12</f>
        <v>163019.36000000002</v>
      </c>
    </row>
    <row r="954" spans="1:7" s="41" customFormat="1">
      <c r="A954" s="53" t="s">
        <v>26487</v>
      </c>
      <c r="B954" s="65" t="s">
        <v>2790</v>
      </c>
      <c r="C954" s="66" t="s">
        <v>2789</v>
      </c>
      <c r="D954" s="42" t="s">
        <v>2788</v>
      </c>
      <c r="E954" s="42" t="s">
        <v>13</v>
      </c>
      <c r="F954" s="43">
        <v>425769</v>
      </c>
      <c r="G954" s="57">
        <f>Таблица1[[#This Row],[Цены без НДС]]*1.12</f>
        <v>476861.28</v>
      </c>
    </row>
    <row r="955" spans="1:7" s="41" customFormat="1">
      <c r="A955" s="53" t="s">
        <v>26487</v>
      </c>
      <c r="B955" s="65" t="s">
        <v>2793</v>
      </c>
      <c r="C955" s="66" t="s">
        <v>2792</v>
      </c>
      <c r="D955" s="42" t="s">
        <v>2791</v>
      </c>
      <c r="E955" s="42" t="s">
        <v>13</v>
      </c>
      <c r="F955" s="43">
        <v>179571</v>
      </c>
      <c r="G955" s="57">
        <f>Таблица1[[#This Row],[Цены без НДС]]*1.12</f>
        <v>201119.52000000002</v>
      </c>
    </row>
    <row r="956" spans="1:7" s="41" customFormat="1">
      <c r="A956" s="53" t="s">
        <v>26487</v>
      </c>
      <c r="B956" s="65" t="s">
        <v>2796</v>
      </c>
      <c r="C956" s="66" t="s">
        <v>2795</v>
      </c>
      <c r="D956" s="42" t="s">
        <v>2794</v>
      </c>
      <c r="E956" s="42" t="s">
        <v>13</v>
      </c>
      <c r="F956" s="43">
        <v>199420</v>
      </c>
      <c r="G956" s="57">
        <f>Таблица1[[#This Row],[Цены без НДС]]*1.12</f>
        <v>223350.40000000002</v>
      </c>
    </row>
    <row r="957" spans="1:7" s="41" customFormat="1">
      <c r="A957" s="53" t="s">
        <v>26487</v>
      </c>
      <c r="B957" s="65" t="s">
        <v>2799</v>
      </c>
      <c r="C957" s="66" t="s">
        <v>2798</v>
      </c>
      <c r="D957" s="42" t="s">
        <v>2797</v>
      </c>
      <c r="E957" s="42" t="s">
        <v>13</v>
      </c>
      <c r="F957" s="43">
        <v>251400</v>
      </c>
      <c r="G957" s="57">
        <f>Таблица1[[#This Row],[Цены без НДС]]*1.12</f>
        <v>281568</v>
      </c>
    </row>
    <row r="958" spans="1:7" s="41" customFormat="1">
      <c r="A958" s="53" t="s">
        <v>26487</v>
      </c>
      <c r="B958" s="65" t="s">
        <v>2802</v>
      </c>
      <c r="C958" s="66" t="s">
        <v>2801</v>
      </c>
      <c r="D958" s="42" t="s">
        <v>2800</v>
      </c>
      <c r="E958" s="42" t="s">
        <v>13</v>
      </c>
      <c r="F958" s="43">
        <v>268402</v>
      </c>
      <c r="G958" s="57">
        <f>Таблица1[[#This Row],[Цены без НДС]]*1.12</f>
        <v>300610.24000000005</v>
      </c>
    </row>
    <row r="959" spans="1:7" s="41" customFormat="1">
      <c r="A959" s="53" t="s">
        <v>26487</v>
      </c>
      <c r="B959" s="65" t="s">
        <v>2805</v>
      </c>
      <c r="C959" s="66" t="s">
        <v>2804</v>
      </c>
      <c r="D959" s="42" t="s">
        <v>2803</v>
      </c>
      <c r="E959" s="42" t="s">
        <v>13</v>
      </c>
      <c r="F959" s="43">
        <v>102067</v>
      </c>
      <c r="G959" s="57">
        <f>Таблица1[[#This Row],[Цены без НДС]]*1.12</f>
        <v>114315.04000000001</v>
      </c>
    </row>
    <row r="960" spans="1:7" s="41" customFormat="1">
      <c r="A960" s="53" t="s">
        <v>26487</v>
      </c>
      <c r="B960" s="65" t="s">
        <v>2808</v>
      </c>
      <c r="C960" s="66" t="s">
        <v>2807</v>
      </c>
      <c r="D960" s="42" t="s">
        <v>2806</v>
      </c>
      <c r="E960" s="42" t="s">
        <v>13</v>
      </c>
      <c r="F960" s="43">
        <v>115295</v>
      </c>
      <c r="G960" s="57">
        <f>Таблица1[[#This Row],[Цены без НДС]]*1.12</f>
        <v>129130.40000000001</v>
      </c>
    </row>
    <row r="961" spans="1:7" s="41" customFormat="1">
      <c r="A961" s="53" t="s">
        <v>26487</v>
      </c>
      <c r="B961" s="65" t="s">
        <v>2811</v>
      </c>
      <c r="C961" s="66" t="s">
        <v>2810</v>
      </c>
      <c r="D961" s="42" t="s">
        <v>2809</v>
      </c>
      <c r="E961" s="42" t="s">
        <v>13</v>
      </c>
      <c r="F961" s="43">
        <v>141773</v>
      </c>
      <c r="G961" s="57">
        <f>Таблица1[[#This Row],[Цены без НДС]]*1.12</f>
        <v>158785.76</v>
      </c>
    </row>
    <row r="962" spans="1:7" s="41" customFormat="1">
      <c r="A962" s="53" t="s">
        <v>26487</v>
      </c>
      <c r="B962" s="65" t="s">
        <v>2814</v>
      </c>
      <c r="C962" s="66" t="s">
        <v>2813</v>
      </c>
      <c r="D962" s="42" t="s">
        <v>2812</v>
      </c>
      <c r="E962" s="42" t="s">
        <v>13</v>
      </c>
      <c r="F962" s="43">
        <v>335037</v>
      </c>
      <c r="G962" s="57">
        <f>Таблица1[[#This Row],[Цены без НДС]]*1.12</f>
        <v>375241.44000000006</v>
      </c>
    </row>
    <row r="963" spans="1:7" s="41" customFormat="1">
      <c r="A963" s="53" t="s">
        <v>26487</v>
      </c>
      <c r="B963" s="65" t="s">
        <v>2817</v>
      </c>
      <c r="C963" s="66" t="s">
        <v>2816</v>
      </c>
      <c r="D963" s="42" t="s">
        <v>2815</v>
      </c>
      <c r="E963" s="42" t="s">
        <v>13</v>
      </c>
      <c r="F963" s="43">
        <v>375668</v>
      </c>
      <c r="G963" s="57">
        <f>Таблица1[[#This Row],[Цены без НДС]]*1.12</f>
        <v>420748.16000000003</v>
      </c>
    </row>
    <row r="964" spans="1:7" s="41" customFormat="1">
      <c r="A964" s="53" t="s">
        <v>26487</v>
      </c>
      <c r="B964" s="65" t="s">
        <v>2820</v>
      </c>
      <c r="C964" s="66" t="s">
        <v>2819</v>
      </c>
      <c r="D964" s="42" t="s">
        <v>2818</v>
      </c>
      <c r="E964" s="42" t="s">
        <v>13</v>
      </c>
      <c r="F964" s="43">
        <v>56807</v>
      </c>
      <c r="G964" s="57">
        <f>Таблица1[[#This Row],[Цены без НДС]]*1.12</f>
        <v>63623.840000000004</v>
      </c>
    </row>
    <row r="965" spans="1:7" s="41" customFormat="1">
      <c r="A965" s="53" t="s">
        <v>26487</v>
      </c>
      <c r="B965" s="65" t="s">
        <v>2823</v>
      </c>
      <c r="C965" s="66" t="s">
        <v>2822</v>
      </c>
      <c r="D965" s="42" t="s">
        <v>2821</v>
      </c>
      <c r="E965" s="42" t="s">
        <v>13</v>
      </c>
      <c r="F965" s="43">
        <v>59365</v>
      </c>
      <c r="G965" s="57">
        <f>Таблица1[[#This Row],[Цены без НДС]]*1.12</f>
        <v>66488.800000000003</v>
      </c>
    </row>
    <row r="966" spans="1:7" s="41" customFormat="1">
      <c r="A966" s="53" t="s">
        <v>26487</v>
      </c>
      <c r="B966" s="65" t="s">
        <v>2826</v>
      </c>
      <c r="C966" s="66" t="s">
        <v>2825</v>
      </c>
      <c r="D966" s="42" t="s">
        <v>2824</v>
      </c>
      <c r="E966" s="42" t="s">
        <v>13</v>
      </c>
      <c r="F966" s="43">
        <v>86846</v>
      </c>
      <c r="G966" s="57">
        <f>Таблица1[[#This Row],[Цены без НДС]]*1.12</f>
        <v>97267.520000000004</v>
      </c>
    </row>
    <row r="967" spans="1:7" s="41" customFormat="1">
      <c r="A967" s="53" t="s">
        <v>26487</v>
      </c>
      <c r="B967" s="65" t="s">
        <v>2829</v>
      </c>
      <c r="C967" s="66" t="s">
        <v>2828</v>
      </c>
      <c r="D967" s="42" t="s">
        <v>2827</v>
      </c>
      <c r="E967" s="42" t="s">
        <v>13</v>
      </c>
      <c r="F967" s="43">
        <v>60538</v>
      </c>
      <c r="G967" s="57">
        <f>Таблица1[[#This Row],[Цены без НДС]]*1.12</f>
        <v>67802.560000000012</v>
      </c>
    </row>
    <row r="968" spans="1:7" s="41" customFormat="1">
      <c r="A968" s="53" t="s">
        <v>26487</v>
      </c>
      <c r="B968" s="65" t="s">
        <v>2832</v>
      </c>
      <c r="C968" s="66" t="s">
        <v>2831</v>
      </c>
      <c r="D968" s="42" t="s">
        <v>2830</v>
      </c>
      <c r="E968" s="42" t="s">
        <v>13</v>
      </c>
      <c r="F968" s="43">
        <v>84535</v>
      </c>
      <c r="G968" s="57">
        <f>Таблица1[[#This Row],[Цены без НДС]]*1.12</f>
        <v>94679.200000000012</v>
      </c>
    </row>
    <row r="969" spans="1:7" s="41" customFormat="1">
      <c r="A969" s="53" t="s">
        <v>26487</v>
      </c>
      <c r="B969" s="65" t="s">
        <v>2835</v>
      </c>
      <c r="C969" s="66" t="s">
        <v>2834</v>
      </c>
      <c r="D969" s="42" t="s">
        <v>2833</v>
      </c>
      <c r="E969" s="42" t="s">
        <v>13</v>
      </c>
      <c r="F969" s="43">
        <v>100653</v>
      </c>
      <c r="G969" s="57">
        <f>Таблица1[[#This Row],[Цены без НДС]]*1.12</f>
        <v>112731.36000000002</v>
      </c>
    </row>
    <row r="970" spans="1:7" s="41" customFormat="1">
      <c r="A970" s="53" t="s">
        <v>26487</v>
      </c>
      <c r="B970" s="65" t="s">
        <v>2838</v>
      </c>
      <c r="C970" s="66" t="s">
        <v>2837</v>
      </c>
      <c r="D970" s="42" t="s">
        <v>2836</v>
      </c>
      <c r="E970" s="42" t="s">
        <v>13</v>
      </c>
      <c r="F970" s="43">
        <v>66721</v>
      </c>
      <c r="G970" s="57">
        <f>Таблица1[[#This Row],[Цены без НДС]]*1.12</f>
        <v>74727.520000000004</v>
      </c>
    </row>
    <row r="971" spans="1:7" s="41" customFormat="1">
      <c r="A971" s="53" t="s">
        <v>26487</v>
      </c>
      <c r="B971" s="65" t="s">
        <v>2841</v>
      </c>
      <c r="C971" s="66" t="s">
        <v>2840</v>
      </c>
      <c r="D971" s="42" t="s">
        <v>2839</v>
      </c>
      <c r="E971" s="42" t="s">
        <v>13</v>
      </c>
      <c r="F971" s="43">
        <v>95460</v>
      </c>
      <c r="G971" s="57">
        <f>Таблица1[[#This Row],[Цены без НДС]]*1.12</f>
        <v>106915.20000000001</v>
      </c>
    </row>
    <row r="972" spans="1:7" s="41" customFormat="1">
      <c r="A972" s="53" t="s">
        <v>26487</v>
      </c>
      <c r="B972" s="65" t="s">
        <v>2844</v>
      </c>
      <c r="C972" s="66" t="s">
        <v>2843</v>
      </c>
      <c r="D972" s="42" t="s">
        <v>2842</v>
      </c>
      <c r="E972" s="42" t="s">
        <v>13</v>
      </c>
      <c r="F972" s="43">
        <v>167763</v>
      </c>
      <c r="G972" s="57">
        <f>Таблица1[[#This Row],[Цены без НДС]]*1.12</f>
        <v>187894.56000000003</v>
      </c>
    </row>
    <row r="973" spans="1:7" s="41" customFormat="1">
      <c r="A973" s="53" t="s">
        <v>26487</v>
      </c>
      <c r="B973" s="65" t="s">
        <v>2847</v>
      </c>
      <c r="C973" s="66" t="s">
        <v>2846</v>
      </c>
      <c r="D973" s="42" t="s">
        <v>2845</v>
      </c>
      <c r="E973" s="42" t="s">
        <v>13</v>
      </c>
      <c r="F973" s="43">
        <v>274083</v>
      </c>
      <c r="G973" s="57">
        <f>Таблица1[[#This Row],[Цены без НДС]]*1.12</f>
        <v>306972.96000000002</v>
      </c>
    </row>
    <row r="974" spans="1:7" s="41" customFormat="1">
      <c r="A974" s="53" t="s">
        <v>26487</v>
      </c>
      <c r="B974" s="65" t="s">
        <v>2850</v>
      </c>
      <c r="C974" s="66" t="s">
        <v>2849</v>
      </c>
      <c r="D974" s="42" t="s">
        <v>2848</v>
      </c>
      <c r="E974" s="42" t="s">
        <v>13</v>
      </c>
      <c r="F974" s="43">
        <v>45409</v>
      </c>
      <c r="G974" s="57">
        <f>Таблица1[[#This Row],[Цены без НДС]]*1.12</f>
        <v>50858.080000000002</v>
      </c>
    </row>
    <row r="975" spans="1:7" s="41" customFormat="1">
      <c r="A975" s="53" t="s">
        <v>26487</v>
      </c>
      <c r="B975" s="65" t="s">
        <v>2853</v>
      </c>
      <c r="C975" s="66" t="s">
        <v>2852</v>
      </c>
      <c r="D975" s="42" t="s">
        <v>2851</v>
      </c>
      <c r="E975" s="42" t="s">
        <v>13</v>
      </c>
      <c r="F975" s="43">
        <v>27757</v>
      </c>
      <c r="G975" s="57">
        <f>Таблица1[[#This Row],[Цены без НДС]]*1.12</f>
        <v>31087.840000000004</v>
      </c>
    </row>
    <row r="976" spans="1:7" s="41" customFormat="1">
      <c r="A976" s="53" t="s">
        <v>26487</v>
      </c>
      <c r="B976" s="65" t="s">
        <v>2856</v>
      </c>
      <c r="C976" s="66" t="s">
        <v>2855</v>
      </c>
      <c r="D976" s="42" t="s">
        <v>2854</v>
      </c>
      <c r="E976" s="42" t="s">
        <v>13</v>
      </c>
      <c r="F976" s="43">
        <v>47409</v>
      </c>
      <c r="G976" s="57">
        <f>Таблица1[[#This Row],[Цены без НДС]]*1.12</f>
        <v>53098.080000000002</v>
      </c>
    </row>
    <row r="977" spans="1:7" s="41" customFormat="1">
      <c r="A977" s="53" t="s">
        <v>26487</v>
      </c>
      <c r="B977" s="65" t="s">
        <v>2859</v>
      </c>
      <c r="C977" s="66" t="s">
        <v>2858</v>
      </c>
      <c r="D977" s="42" t="s">
        <v>2857</v>
      </c>
      <c r="E977" s="42" t="s">
        <v>13</v>
      </c>
      <c r="F977" s="43">
        <v>30767</v>
      </c>
      <c r="G977" s="57">
        <f>Таблица1[[#This Row],[Цены без НДС]]*1.12</f>
        <v>34459.040000000001</v>
      </c>
    </row>
    <row r="978" spans="1:7" s="41" customFormat="1">
      <c r="A978" s="53" t="s">
        <v>26487</v>
      </c>
      <c r="B978" s="65" t="s">
        <v>2862</v>
      </c>
      <c r="C978" s="66" t="s">
        <v>2861</v>
      </c>
      <c r="D978" s="42" t="s">
        <v>2860</v>
      </c>
      <c r="E978" s="42" t="s">
        <v>13</v>
      </c>
      <c r="F978" s="43">
        <v>70636</v>
      </c>
      <c r="G978" s="57">
        <f>Таблица1[[#This Row],[Цены без НДС]]*1.12</f>
        <v>79112.320000000007</v>
      </c>
    </row>
    <row r="979" spans="1:7" s="41" customFormat="1">
      <c r="A979" s="53" t="s">
        <v>26487</v>
      </c>
      <c r="B979" s="65" t="s">
        <v>2865</v>
      </c>
      <c r="C979" s="66" t="s">
        <v>2864</v>
      </c>
      <c r="D979" s="42" t="s">
        <v>2863</v>
      </c>
      <c r="E979" s="42" t="s">
        <v>13</v>
      </c>
      <c r="F979" s="43">
        <v>84026</v>
      </c>
      <c r="G979" s="57">
        <f>Таблица1[[#This Row],[Цены без НДС]]*1.12</f>
        <v>94109.12000000001</v>
      </c>
    </row>
    <row r="980" spans="1:7" s="41" customFormat="1">
      <c r="A980" s="53" t="s">
        <v>26487</v>
      </c>
      <c r="B980" s="65" t="s">
        <v>2868</v>
      </c>
      <c r="C980" s="66" t="s">
        <v>2867</v>
      </c>
      <c r="D980" s="42" t="s">
        <v>2866</v>
      </c>
      <c r="E980" s="42" t="s">
        <v>13</v>
      </c>
      <c r="F980" s="43">
        <v>99714</v>
      </c>
      <c r="G980" s="57">
        <f>Таблица1[[#This Row],[Цены без НДС]]*1.12</f>
        <v>111679.68000000001</v>
      </c>
    </row>
    <row r="981" spans="1:7" s="41" customFormat="1">
      <c r="A981" s="53" t="s">
        <v>26487</v>
      </c>
      <c r="B981" s="65" t="s">
        <v>2871</v>
      </c>
      <c r="C981" s="66" t="s">
        <v>2870</v>
      </c>
      <c r="D981" s="42" t="s">
        <v>2869</v>
      </c>
      <c r="E981" s="42" t="s">
        <v>13</v>
      </c>
      <c r="F981" s="43">
        <v>120969</v>
      </c>
      <c r="G981" s="57">
        <f>Таблица1[[#This Row],[Цены без НДС]]*1.12</f>
        <v>135485.28</v>
      </c>
    </row>
    <row r="982" spans="1:7" s="41" customFormat="1">
      <c r="A982" s="53" t="s">
        <v>26487</v>
      </c>
      <c r="B982" s="65" t="s">
        <v>2874</v>
      </c>
      <c r="C982" s="66" t="s">
        <v>2873</v>
      </c>
      <c r="D982" s="42" t="s">
        <v>2872</v>
      </c>
      <c r="E982" s="42" t="s">
        <v>13</v>
      </c>
      <c r="F982" s="43">
        <v>310418</v>
      </c>
      <c r="G982" s="57">
        <f>Таблица1[[#This Row],[Цены без НДС]]*1.12</f>
        <v>347668.16000000003</v>
      </c>
    </row>
    <row r="983" spans="1:7" s="41" customFormat="1">
      <c r="A983" s="53" t="s">
        <v>26487</v>
      </c>
      <c r="B983" s="65" t="s">
        <v>2877</v>
      </c>
      <c r="C983" s="66" t="s">
        <v>2876</v>
      </c>
      <c r="D983" s="42" t="s">
        <v>2875</v>
      </c>
      <c r="E983" s="42" t="s">
        <v>13</v>
      </c>
      <c r="F983" s="43">
        <v>62191</v>
      </c>
      <c r="G983" s="57">
        <f>Таблица1[[#This Row],[Цены без НДС]]*1.12</f>
        <v>69653.920000000013</v>
      </c>
    </row>
    <row r="984" spans="1:7" s="41" customFormat="1">
      <c r="A984" s="53" t="s">
        <v>26487</v>
      </c>
      <c r="B984" s="65" t="s">
        <v>2880</v>
      </c>
      <c r="C984" s="66" t="s">
        <v>2879</v>
      </c>
      <c r="D984" s="42" t="s">
        <v>2878</v>
      </c>
      <c r="E984" s="42" t="s">
        <v>13</v>
      </c>
      <c r="F984" s="43">
        <v>41551</v>
      </c>
      <c r="G984" s="57">
        <f>Таблица1[[#This Row],[Цены без НДС]]*1.12</f>
        <v>46537.120000000003</v>
      </c>
    </row>
    <row r="985" spans="1:7" s="41" customFormat="1">
      <c r="A985" s="53" t="s">
        <v>26487</v>
      </c>
      <c r="B985" s="65" t="s">
        <v>2883</v>
      </c>
      <c r="C985" s="66" t="s">
        <v>2882</v>
      </c>
      <c r="D985" s="42" t="s">
        <v>2881</v>
      </c>
      <c r="E985" s="42" t="s">
        <v>13</v>
      </c>
      <c r="F985" s="43">
        <v>63654</v>
      </c>
      <c r="G985" s="57">
        <f>Таблица1[[#This Row],[Цены без НДС]]*1.12</f>
        <v>71292.48000000001</v>
      </c>
    </row>
    <row r="986" spans="1:7" s="41" customFormat="1">
      <c r="A986" s="53" t="s">
        <v>26487</v>
      </c>
      <c r="B986" s="65" t="s">
        <v>2886</v>
      </c>
      <c r="C986" s="66" t="s">
        <v>2885</v>
      </c>
      <c r="D986" s="42" t="s">
        <v>2884</v>
      </c>
      <c r="E986" s="42" t="s">
        <v>13</v>
      </c>
      <c r="F986" s="43">
        <v>39975</v>
      </c>
      <c r="G986" s="57">
        <f>Таблица1[[#This Row],[Цены без НДС]]*1.12</f>
        <v>44772.000000000007</v>
      </c>
    </row>
    <row r="987" spans="1:7" s="41" customFormat="1">
      <c r="A987" s="53" t="s">
        <v>26487</v>
      </c>
      <c r="B987" s="65" t="s">
        <v>2889</v>
      </c>
      <c r="C987" s="66" t="s">
        <v>2888</v>
      </c>
      <c r="D987" s="42" t="s">
        <v>2887</v>
      </c>
      <c r="E987" s="42" t="s">
        <v>13</v>
      </c>
      <c r="F987" s="43">
        <v>71745</v>
      </c>
      <c r="G987" s="57">
        <f>Таблица1[[#This Row],[Цены без НДС]]*1.12</f>
        <v>80354.400000000009</v>
      </c>
    </row>
    <row r="988" spans="1:7" s="41" customFormat="1">
      <c r="A988" s="53" t="s">
        <v>26487</v>
      </c>
      <c r="B988" s="65" t="s">
        <v>2892</v>
      </c>
      <c r="C988" s="66" t="s">
        <v>2891</v>
      </c>
      <c r="D988" s="42" t="s">
        <v>2890</v>
      </c>
      <c r="E988" s="42" t="s">
        <v>13</v>
      </c>
      <c r="F988" s="43">
        <v>96399</v>
      </c>
      <c r="G988" s="57">
        <f>Таблица1[[#This Row],[Цены без НДС]]*1.12</f>
        <v>107966.88</v>
      </c>
    </row>
    <row r="989" spans="1:7" s="41" customFormat="1">
      <c r="A989" s="53" t="s">
        <v>26487</v>
      </c>
      <c r="B989" s="65" t="s">
        <v>2895</v>
      </c>
      <c r="C989" s="66" t="s">
        <v>2894</v>
      </c>
      <c r="D989" s="42" t="s">
        <v>2893</v>
      </c>
      <c r="E989" s="42" t="s">
        <v>13</v>
      </c>
      <c r="F989" s="43">
        <v>116517</v>
      </c>
      <c r="G989" s="57">
        <f>Таблица1[[#This Row],[Цены без НДС]]*1.12</f>
        <v>130499.04000000001</v>
      </c>
    </row>
    <row r="990" spans="1:7" s="41" customFormat="1">
      <c r="A990" s="53" t="s">
        <v>26487</v>
      </c>
      <c r="B990" s="65" t="s">
        <v>2898</v>
      </c>
      <c r="C990" s="66" t="s">
        <v>2897</v>
      </c>
      <c r="D990" s="42" t="s">
        <v>2896</v>
      </c>
      <c r="E990" s="42" t="s">
        <v>13</v>
      </c>
      <c r="F990" s="43">
        <v>70799</v>
      </c>
      <c r="G990" s="57">
        <f>Таблица1[[#This Row],[Цены без НДС]]*1.12</f>
        <v>79294.880000000005</v>
      </c>
    </row>
    <row r="991" spans="1:7" s="41" customFormat="1">
      <c r="A991" s="53" t="s">
        <v>26487</v>
      </c>
      <c r="B991" s="65" t="s">
        <v>2901</v>
      </c>
      <c r="C991" s="66" t="s">
        <v>2900</v>
      </c>
      <c r="D991" s="42" t="s">
        <v>2899</v>
      </c>
      <c r="E991" s="42" t="s">
        <v>13</v>
      </c>
      <c r="F991" s="43">
        <v>46187</v>
      </c>
      <c r="G991" s="57">
        <f>Таблица1[[#This Row],[Цены без НДС]]*1.12</f>
        <v>51729.440000000002</v>
      </c>
    </row>
    <row r="992" spans="1:7" s="41" customFormat="1">
      <c r="A992" s="53" t="s">
        <v>26487</v>
      </c>
      <c r="B992" s="65" t="s">
        <v>2904</v>
      </c>
      <c r="C992" s="66" t="s">
        <v>2903</v>
      </c>
      <c r="D992" s="42" t="s">
        <v>2902</v>
      </c>
      <c r="E992" s="42" t="s">
        <v>13</v>
      </c>
      <c r="F992" s="43">
        <v>74296</v>
      </c>
      <c r="G992" s="57">
        <f>Таблица1[[#This Row],[Цены без НДС]]*1.12</f>
        <v>83211.520000000004</v>
      </c>
    </row>
    <row r="993" spans="1:7" s="41" customFormat="1">
      <c r="A993" s="53" t="s">
        <v>26487</v>
      </c>
      <c r="B993" s="65" t="s">
        <v>2907</v>
      </c>
      <c r="C993" s="66" t="s">
        <v>2906</v>
      </c>
      <c r="D993" s="42" t="s">
        <v>2905</v>
      </c>
      <c r="E993" s="42" t="s">
        <v>13</v>
      </c>
      <c r="F993" s="43">
        <v>47508</v>
      </c>
      <c r="G993" s="57">
        <f>Таблица1[[#This Row],[Цены без НДС]]*1.12</f>
        <v>53208.960000000006</v>
      </c>
    </row>
    <row r="994" spans="1:7" s="41" customFormat="1">
      <c r="A994" s="53" t="s">
        <v>26487</v>
      </c>
      <c r="B994" s="65" t="s">
        <v>2910</v>
      </c>
      <c r="C994" s="66" t="s">
        <v>2909</v>
      </c>
      <c r="D994" s="42" t="s">
        <v>2908</v>
      </c>
      <c r="E994" s="42" t="s">
        <v>13</v>
      </c>
      <c r="F994" s="43">
        <v>79441</v>
      </c>
      <c r="G994" s="57">
        <f>Таблица1[[#This Row],[Цены без НДС]]*1.12</f>
        <v>88973.920000000013</v>
      </c>
    </row>
    <row r="995" spans="1:7" s="41" customFormat="1">
      <c r="A995" s="53" t="s">
        <v>26487</v>
      </c>
      <c r="B995" s="65" t="s">
        <v>2913</v>
      </c>
      <c r="C995" s="66" t="s">
        <v>2912</v>
      </c>
      <c r="D995" s="42" t="s">
        <v>2911</v>
      </c>
      <c r="E995" s="42" t="s">
        <v>13</v>
      </c>
      <c r="F995" s="43">
        <v>52002</v>
      </c>
      <c r="G995" s="57">
        <f>Таблица1[[#This Row],[Цены без НДС]]*1.12</f>
        <v>58242.240000000005</v>
      </c>
    </row>
    <row r="996" spans="1:7" s="41" customFormat="1">
      <c r="A996" s="53" t="s">
        <v>26487</v>
      </c>
      <c r="B996" s="65" t="s">
        <v>2916</v>
      </c>
      <c r="C996" s="66" t="s">
        <v>2915</v>
      </c>
      <c r="D996" s="42" t="s">
        <v>2914</v>
      </c>
      <c r="E996" s="42" t="s">
        <v>13</v>
      </c>
      <c r="F996" s="43">
        <v>129958</v>
      </c>
      <c r="G996" s="57">
        <f>Таблица1[[#This Row],[Цены без НДС]]*1.12</f>
        <v>145552.96000000002</v>
      </c>
    </row>
    <row r="997" spans="1:7" s="41" customFormat="1">
      <c r="A997" s="53" t="s">
        <v>26487</v>
      </c>
      <c r="B997" s="65" t="s">
        <v>2919</v>
      </c>
      <c r="C997" s="66" t="s">
        <v>2918</v>
      </c>
      <c r="D997" s="42" t="s">
        <v>2917</v>
      </c>
      <c r="E997" s="42" t="s">
        <v>13</v>
      </c>
      <c r="F997" s="43">
        <v>399772</v>
      </c>
      <c r="G997" s="57">
        <f>Таблица1[[#This Row],[Цены без НДС]]*1.12</f>
        <v>447744.64</v>
      </c>
    </row>
    <row r="998" spans="1:7" s="41" customFormat="1">
      <c r="A998" s="53" t="s">
        <v>26487</v>
      </c>
      <c r="B998" s="65" t="s">
        <v>2922</v>
      </c>
      <c r="C998" s="66" t="s">
        <v>2921</v>
      </c>
      <c r="D998" s="42" t="s">
        <v>2920</v>
      </c>
      <c r="E998" s="42" t="s">
        <v>13</v>
      </c>
      <c r="F998" s="43">
        <v>165388</v>
      </c>
      <c r="G998" s="57">
        <f>Таблица1[[#This Row],[Цены без НДС]]*1.12</f>
        <v>185234.56000000003</v>
      </c>
    </row>
    <row r="999" spans="1:7" s="41" customFormat="1">
      <c r="A999" s="53" t="s">
        <v>26487</v>
      </c>
      <c r="B999" s="65" t="s">
        <v>2925</v>
      </c>
      <c r="C999" s="66" t="s">
        <v>2924</v>
      </c>
      <c r="D999" s="42" t="s">
        <v>2923</v>
      </c>
      <c r="E999" s="42" t="s">
        <v>13</v>
      </c>
      <c r="F999" s="43">
        <v>170596</v>
      </c>
      <c r="G999" s="57">
        <f>Таблица1[[#This Row],[Цены без НДС]]*1.12</f>
        <v>191067.52000000002</v>
      </c>
    </row>
    <row r="1000" spans="1:7" s="41" customFormat="1">
      <c r="A1000" s="53" t="s">
        <v>26487</v>
      </c>
      <c r="B1000" s="65" t="s">
        <v>2928</v>
      </c>
      <c r="C1000" s="66" t="s">
        <v>2927</v>
      </c>
      <c r="D1000" s="42" t="s">
        <v>2926</v>
      </c>
      <c r="E1000" s="42" t="s">
        <v>13</v>
      </c>
      <c r="F1000" s="43">
        <v>232498</v>
      </c>
      <c r="G1000" s="57">
        <f>Таблица1[[#This Row],[Цены без НДС]]*1.12</f>
        <v>260397.76000000004</v>
      </c>
    </row>
    <row r="1001" spans="1:7" s="41" customFormat="1">
      <c r="A1001" s="53" t="s">
        <v>26487</v>
      </c>
      <c r="B1001" s="65" t="s">
        <v>2931</v>
      </c>
      <c r="C1001" s="66" t="s">
        <v>2930</v>
      </c>
      <c r="D1001" s="42" t="s">
        <v>2929</v>
      </c>
      <c r="E1001" s="42" t="s">
        <v>13</v>
      </c>
      <c r="F1001" s="43">
        <v>490496</v>
      </c>
      <c r="G1001" s="57">
        <f>Таблица1[[#This Row],[Цены без НДС]]*1.12</f>
        <v>549355.52000000002</v>
      </c>
    </row>
    <row r="1002" spans="1:7" s="41" customFormat="1">
      <c r="A1002" s="53" t="s">
        <v>26487</v>
      </c>
      <c r="B1002" s="65" t="s">
        <v>2934</v>
      </c>
      <c r="C1002" s="66" t="s">
        <v>2933</v>
      </c>
      <c r="D1002" s="42" t="s">
        <v>2932</v>
      </c>
      <c r="E1002" s="42" t="s">
        <v>13</v>
      </c>
      <c r="F1002" s="43">
        <v>75604</v>
      </c>
      <c r="G1002" s="57">
        <f>Таблица1[[#This Row],[Цены без НДС]]*1.12</f>
        <v>84676.48000000001</v>
      </c>
    </row>
    <row r="1003" spans="1:7" s="41" customFormat="1">
      <c r="A1003" s="53" t="s">
        <v>26487</v>
      </c>
      <c r="B1003" s="65" t="s">
        <v>2937</v>
      </c>
      <c r="C1003" s="66" t="s">
        <v>2936</v>
      </c>
      <c r="D1003" s="42" t="s">
        <v>2935</v>
      </c>
      <c r="E1003" s="42" t="s">
        <v>13</v>
      </c>
      <c r="F1003" s="43">
        <v>48582</v>
      </c>
      <c r="G1003" s="57">
        <f>Таблица1[[#This Row],[Цены без НДС]]*1.12</f>
        <v>54411.840000000004</v>
      </c>
    </row>
    <row r="1004" spans="1:7" s="41" customFormat="1">
      <c r="A1004" s="53" t="s">
        <v>26487</v>
      </c>
      <c r="B1004" s="65" t="s">
        <v>2940</v>
      </c>
      <c r="C1004" s="66" t="s">
        <v>2939</v>
      </c>
      <c r="D1004" s="42" t="s">
        <v>2938</v>
      </c>
      <c r="E1004" s="42" t="s">
        <v>13</v>
      </c>
      <c r="F1004" s="43">
        <v>76028</v>
      </c>
      <c r="G1004" s="57">
        <f>Таблица1[[#This Row],[Цены без НДС]]*1.12</f>
        <v>85151.360000000015</v>
      </c>
    </row>
    <row r="1005" spans="1:7" s="41" customFormat="1">
      <c r="A1005" s="53" t="s">
        <v>26487</v>
      </c>
      <c r="B1005" s="65" t="s">
        <v>2943</v>
      </c>
      <c r="C1005" s="66" t="s">
        <v>2942</v>
      </c>
      <c r="D1005" s="42" t="s">
        <v>2941</v>
      </c>
      <c r="E1005" s="42" t="s">
        <v>13</v>
      </c>
      <c r="F1005" s="43">
        <v>46151</v>
      </c>
      <c r="G1005" s="57">
        <f>Таблица1[[#This Row],[Цены без НДС]]*1.12</f>
        <v>51689.120000000003</v>
      </c>
    </row>
    <row r="1006" spans="1:7" s="41" customFormat="1">
      <c r="A1006" s="53" t="s">
        <v>26487</v>
      </c>
      <c r="B1006" s="65" t="s">
        <v>2946</v>
      </c>
      <c r="C1006" s="66" t="s">
        <v>2945</v>
      </c>
      <c r="D1006" s="42" t="s">
        <v>2944</v>
      </c>
      <c r="E1006" s="42" t="s">
        <v>13</v>
      </c>
      <c r="F1006" s="43">
        <v>83313</v>
      </c>
      <c r="G1006" s="57">
        <f>Таблица1[[#This Row],[Цены без НДС]]*1.12</f>
        <v>93310.560000000012</v>
      </c>
    </row>
    <row r="1007" spans="1:7" s="41" customFormat="1">
      <c r="A1007" s="53" t="s">
        <v>26487</v>
      </c>
      <c r="B1007" s="65" t="s">
        <v>2949</v>
      </c>
      <c r="C1007" s="66" t="s">
        <v>2948</v>
      </c>
      <c r="D1007" s="42" t="s">
        <v>2947</v>
      </c>
      <c r="E1007" s="42" t="s">
        <v>13</v>
      </c>
      <c r="F1007" s="43">
        <v>49840</v>
      </c>
      <c r="G1007" s="57">
        <f>Таблица1[[#This Row],[Цены без НДС]]*1.12</f>
        <v>55820.800000000003</v>
      </c>
    </row>
    <row r="1008" spans="1:7" s="41" customFormat="1">
      <c r="A1008" s="53" t="s">
        <v>26487</v>
      </c>
      <c r="B1008" s="65" t="s">
        <v>2952</v>
      </c>
      <c r="C1008" s="66" t="s">
        <v>2951</v>
      </c>
      <c r="D1008" s="42" t="s">
        <v>2950</v>
      </c>
      <c r="E1008" s="42" t="s">
        <v>13</v>
      </c>
      <c r="F1008" s="43">
        <v>149800</v>
      </c>
      <c r="G1008" s="57">
        <f>Таблица1[[#This Row],[Цены без НДС]]*1.12</f>
        <v>167776.00000000003</v>
      </c>
    </row>
    <row r="1009" spans="1:7" s="41" customFormat="1">
      <c r="A1009" s="53" t="s">
        <v>26487</v>
      </c>
      <c r="B1009" s="65" t="s">
        <v>2955</v>
      </c>
      <c r="C1009" s="66" t="s">
        <v>2954</v>
      </c>
      <c r="D1009" s="42" t="s">
        <v>2953</v>
      </c>
      <c r="E1009" s="42" t="s">
        <v>13</v>
      </c>
      <c r="F1009" s="43">
        <v>362151</v>
      </c>
      <c r="G1009" s="57">
        <f>Таблица1[[#This Row],[Цены без НДС]]*1.12</f>
        <v>405609.12000000005</v>
      </c>
    </row>
    <row r="1010" spans="1:7" s="41" customFormat="1">
      <c r="A1010" s="53" t="s">
        <v>26487</v>
      </c>
      <c r="B1010" s="66" t="s">
        <v>2958</v>
      </c>
      <c r="C1010" s="66" t="s">
        <v>2957</v>
      </c>
      <c r="D1010" s="42" t="s">
        <v>2956</v>
      </c>
      <c r="E1010" s="42" t="s">
        <v>13</v>
      </c>
      <c r="F1010" s="43">
        <v>29000</v>
      </c>
      <c r="G1010" s="57">
        <f>Таблица1[[#This Row],[Цены без НДС]]*1.12</f>
        <v>32480.000000000004</v>
      </c>
    </row>
    <row r="1011" spans="1:7" s="41" customFormat="1">
      <c r="A1011" s="53" t="s">
        <v>26487</v>
      </c>
      <c r="B1011" s="66" t="s">
        <v>2961</v>
      </c>
      <c r="C1011" s="66" t="s">
        <v>2960</v>
      </c>
      <c r="D1011" s="42" t="s">
        <v>2959</v>
      </c>
      <c r="E1011" s="42" t="s">
        <v>13</v>
      </c>
      <c r="F1011" s="43">
        <v>42886</v>
      </c>
      <c r="G1011" s="57">
        <f>Таблица1[[#This Row],[Цены без НДС]]*1.12</f>
        <v>48032.320000000007</v>
      </c>
    </row>
    <row r="1012" spans="1:7" s="41" customFormat="1">
      <c r="A1012" s="53" t="s">
        <v>26487</v>
      </c>
      <c r="B1012" s="66" t="s">
        <v>2964</v>
      </c>
      <c r="C1012" s="66" t="s">
        <v>2963</v>
      </c>
      <c r="D1012" s="42" t="s">
        <v>2962</v>
      </c>
      <c r="E1012" s="42" t="s">
        <v>13</v>
      </c>
      <c r="F1012" s="43">
        <v>43522</v>
      </c>
      <c r="G1012" s="57">
        <f>Таблица1[[#This Row],[Цены без НДС]]*1.12</f>
        <v>48744.640000000007</v>
      </c>
    </row>
    <row r="1013" spans="1:7" s="41" customFormat="1">
      <c r="A1013" s="53" t="s">
        <v>26487</v>
      </c>
      <c r="B1013" s="66" t="s">
        <v>2967</v>
      </c>
      <c r="C1013" s="66" t="s">
        <v>2966</v>
      </c>
      <c r="D1013" s="42" t="s">
        <v>2965</v>
      </c>
      <c r="E1013" s="42" t="s">
        <v>13</v>
      </c>
      <c r="F1013" s="43">
        <v>51273</v>
      </c>
      <c r="G1013" s="57">
        <f>Таблица1[[#This Row],[Цены без НДС]]*1.12</f>
        <v>57425.760000000002</v>
      </c>
    </row>
    <row r="1014" spans="1:7" s="41" customFormat="1">
      <c r="A1014" s="53" t="s">
        <v>26487</v>
      </c>
      <c r="B1014" s="66">
        <v>19071</v>
      </c>
      <c r="C1014" s="66" t="s">
        <v>2969</v>
      </c>
      <c r="D1014" s="42" t="s">
        <v>2968</v>
      </c>
      <c r="E1014" s="42" t="s">
        <v>13</v>
      </c>
      <c r="F1014" s="43">
        <v>44002</v>
      </c>
      <c r="G1014" s="57">
        <f>Таблица1[[#This Row],[Цены без НДС]]*1.12</f>
        <v>49282.240000000005</v>
      </c>
    </row>
    <row r="1015" spans="1:7" s="41" customFormat="1">
      <c r="A1015" s="53" t="s">
        <v>26487</v>
      </c>
      <c r="B1015" s="66">
        <v>19072</v>
      </c>
      <c r="C1015" s="66" t="s">
        <v>2971</v>
      </c>
      <c r="D1015" s="42" t="s">
        <v>2970</v>
      </c>
      <c r="E1015" s="42" t="s">
        <v>13</v>
      </c>
      <c r="F1015" s="43">
        <v>42766</v>
      </c>
      <c r="G1015" s="57">
        <f>Таблица1[[#This Row],[Цены без НДС]]*1.12</f>
        <v>47897.920000000006</v>
      </c>
    </row>
    <row r="1016" spans="1:7" s="41" customFormat="1">
      <c r="A1016" s="53" t="s">
        <v>26487</v>
      </c>
      <c r="B1016" s="66">
        <v>19064</v>
      </c>
      <c r="C1016" s="66" t="s">
        <v>2973</v>
      </c>
      <c r="D1016" s="42" t="s">
        <v>2972</v>
      </c>
      <c r="E1016" s="42" t="s">
        <v>13</v>
      </c>
      <c r="F1016" s="43">
        <v>72381</v>
      </c>
      <c r="G1016" s="57">
        <f>Таблица1[[#This Row],[Цены без НДС]]*1.12</f>
        <v>81066.720000000001</v>
      </c>
    </row>
    <row r="1017" spans="1:7" s="41" customFormat="1">
      <c r="A1017" s="53" t="s">
        <v>26487</v>
      </c>
      <c r="B1017" s="66">
        <v>19066</v>
      </c>
      <c r="C1017" s="66" t="s">
        <v>2975</v>
      </c>
      <c r="D1017" s="42" t="s">
        <v>2974</v>
      </c>
      <c r="E1017" s="42" t="s">
        <v>13</v>
      </c>
      <c r="F1017" s="43">
        <v>70932</v>
      </c>
      <c r="G1017" s="57">
        <f>Таблица1[[#This Row],[Цены без НДС]]*1.12</f>
        <v>79443.840000000011</v>
      </c>
    </row>
    <row r="1018" spans="1:7" s="41" customFormat="1">
      <c r="A1018" s="53" t="s">
        <v>26487</v>
      </c>
      <c r="B1018" s="66">
        <v>19067</v>
      </c>
      <c r="C1018" s="66" t="s">
        <v>2977</v>
      </c>
      <c r="D1018" s="42" t="s">
        <v>2976</v>
      </c>
      <c r="E1018" s="42" t="s">
        <v>13</v>
      </c>
      <c r="F1018" s="43">
        <v>83835</v>
      </c>
      <c r="G1018" s="57">
        <f>Таблица1[[#This Row],[Цены без НДС]]*1.12</f>
        <v>93895.200000000012</v>
      </c>
    </row>
    <row r="1019" spans="1:7" s="41" customFormat="1">
      <c r="A1019" s="53" t="s">
        <v>26487</v>
      </c>
      <c r="B1019" s="66">
        <v>19070</v>
      </c>
      <c r="C1019" s="66" t="s">
        <v>2979</v>
      </c>
      <c r="D1019" s="42" t="s">
        <v>2978</v>
      </c>
      <c r="E1019" s="42" t="s">
        <v>13</v>
      </c>
      <c r="F1019" s="43">
        <v>85482</v>
      </c>
      <c r="G1019" s="57">
        <f>Таблица1[[#This Row],[Цены без НДС]]*1.12</f>
        <v>95739.840000000011</v>
      </c>
    </row>
    <row r="1020" spans="1:7" s="41" customFormat="1" ht="24">
      <c r="A1020" s="53" t="s">
        <v>26487</v>
      </c>
      <c r="B1020" s="66" t="s">
        <v>165</v>
      </c>
      <c r="C1020" s="66" t="s">
        <v>2981</v>
      </c>
      <c r="D1020" s="42" t="s">
        <v>2982</v>
      </c>
      <c r="E1020" s="42" t="s">
        <v>13</v>
      </c>
      <c r="F1020" s="43">
        <v>114039</v>
      </c>
      <c r="G1020" s="57">
        <f>Таблица1[[#This Row],[Цены без НДС]]*1.12</f>
        <v>127723.68000000001</v>
      </c>
    </row>
    <row r="1021" spans="1:7" s="41" customFormat="1" ht="24">
      <c r="A1021" s="53" t="s">
        <v>26487</v>
      </c>
      <c r="B1021" s="66"/>
      <c r="C1021" s="66" t="s">
        <v>3008</v>
      </c>
      <c r="D1021" s="42" t="s">
        <v>3053</v>
      </c>
      <c r="E1021" s="42" t="s">
        <v>1620</v>
      </c>
      <c r="F1021" s="43">
        <v>226687</v>
      </c>
      <c r="G1021" s="57">
        <f>Таблица1[[#This Row],[Цены без НДС]]*1.12</f>
        <v>253889.44000000003</v>
      </c>
    </row>
    <row r="1022" spans="1:7" s="41" customFormat="1" ht="24">
      <c r="A1022" s="53" t="s">
        <v>26487</v>
      </c>
      <c r="B1022" s="66" t="s">
        <v>2983</v>
      </c>
      <c r="C1022" s="66" t="s">
        <v>3009</v>
      </c>
      <c r="D1022" s="42" t="s">
        <v>3030</v>
      </c>
      <c r="E1022" s="42" t="s">
        <v>1620</v>
      </c>
      <c r="F1022" s="43">
        <v>542178</v>
      </c>
      <c r="G1022" s="57">
        <f>Таблица1[[#This Row],[Цены без НДС]]*1.12</f>
        <v>607239.3600000001</v>
      </c>
    </row>
    <row r="1023" spans="1:7" s="41" customFormat="1" ht="24">
      <c r="A1023" s="53" t="s">
        <v>26487</v>
      </c>
      <c r="B1023" s="66" t="s">
        <v>2984</v>
      </c>
      <c r="C1023" s="66" t="s">
        <v>3010</v>
      </c>
      <c r="D1023" s="42" t="s">
        <v>3031</v>
      </c>
      <c r="E1023" s="42" t="s">
        <v>1620</v>
      </c>
      <c r="F1023" s="43">
        <v>1123862</v>
      </c>
      <c r="G1023" s="57">
        <f>Таблица1[[#This Row],[Цены без НДС]]*1.12</f>
        <v>1258725.4400000002</v>
      </c>
    </row>
    <row r="1024" spans="1:7" s="41" customFormat="1" ht="24">
      <c r="A1024" s="53" t="s">
        <v>26487</v>
      </c>
      <c r="B1024" s="66" t="s">
        <v>2985</v>
      </c>
      <c r="C1024" s="66" t="s">
        <v>3011</v>
      </c>
      <c r="D1024" s="42" t="s">
        <v>3032</v>
      </c>
      <c r="E1024" s="42" t="s">
        <v>1620</v>
      </c>
      <c r="F1024" s="43">
        <v>1292121</v>
      </c>
      <c r="G1024" s="57">
        <f>Таблица1[[#This Row],[Цены без НДС]]*1.12</f>
        <v>1447175.5200000003</v>
      </c>
    </row>
    <row r="1025" spans="1:7" s="41" customFormat="1" ht="24">
      <c r="A1025" s="53" t="s">
        <v>26487</v>
      </c>
      <c r="B1025" s="66" t="s">
        <v>2986</v>
      </c>
      <c r="C1025" s="66" t="s">
        <v>3012</v>
      </c>
      <c r="D1025" s="42" t="s">
        <v>3033</v>
      </c>
      <c r="E1025" s="42" t="s">
        <v>1620</v>
      </c>
      <c r="F1025" s="43">
        <v>1322308</v>
      </c>
      <c r="G1025" s="57">
        <f>Таблица1[[#This Row],[Цены без НДС]]*1.12</f>
        <v>1480984.9600000002</v>
      </c>
    </row>
    <row r="1026" spans="1:7" s="41" customFormat="1" ht="24">
      <c r="A1026" s="53" t="s">
        <v>26487</v>
      </c>
      <c r="B1026" s="66" t="s">
        <v>2987</v>
      </c>
      <c r="C1026" s="66" t="s">
        <v>3013</v>
      </c>
      <c r="D1026" s="42" t="s">
        <v>3034</v>
      </c>
      <c r="E1026" s="42" t="s">
        <v>1620</v>
      </c>
      <c r="F1026" s="43">
        <v>1344953</v>
      </c>
      <c r="G1026" s="57">
        <f>Таблица1[[#This Row],[Цены без НДС]]*1.12</f>
        <v>1506347.36</v>
      </c>
    </row>
    <row r="1027" spans="1:7" s="41" customFormat="1" ht="24">
      <c r="A1027" s="53" t="s">
        <v>26487</v>
      </c>
      <c r="B1027" s="66" t="s">
        <v>2988</v>
      </c>
      <c r="C1027" s="66" t="s">
        <v>3014</v>
      </c>
      <c r="D1027" s="42" t="s">
        <v>3035</v>
      </c>
      <c r="E1027" s="42" t="s">
        <v>1620</v>
      </c>
      <c r="F1027" s="43">
        <v>1398526</v>
      </c>
      <c r="G1027" s="57">
        <f>Таблица1[[#This Row],[Цены без НДС]]*1.12</f>
        <v>1566349.12</v>
      </c>
    </row>
    <row r="1028" spans="1:7" s="41" customFormat="1" ht="24">
      <c r="A1028" s="53" t="s">
        <v>26487</v>
      </c>
      <c r="B1028" s="66" t="s">
        <v>2989</v>
      </c>
      <c r="C1028" s="66" t="s">
        <v>3015</v>
      </c>
      <c r="D1028" s="42" t="s">
        <v>3036</v>
      </c>
      <c r="E1028" s="42" t="s">
        <v>1620</v>
      </c>
      <c r="F1028" s="43">
        <v>1427960</v>
      </c>
      <c r="G1028" s="57">
        <f>Таблица1[[#This Row],[Цены без НДС]]*1.12</f>
        <v>1599315.2000000002</v>
      </c>
    </row>
    <row r="1029" spans="1:7" s="41" customFormat="1" ht="24">
      <c r="A1029" s="53" t="s">
        <v>26487</v>
      </c>
      <c r="B1029" s="66" t="s">
        <v>2990</v>
      </c>
      <c r="C1029" s="66" t="s">
        <v>3016</v>
      </c>
      <c r="D1029" s="42" t="s">
        <v>3037</v>
      </c>
      <c r="E1029" s="42" t="s">
        <v>1620</v>
      </c>
      <c r="F1029" s="43">
        <v>1480779</v>
      </c>
      <c r="G1029" s="57">
        <f>Таблица1[[#This Row],[Цены без НДС]]*1.12</f>
        <v>1658472.4800000002</v>
      </c>
    </row>
    <row r="1030" spans="1:7" s="41" customFormat="1" ht="24">
      <c r="A1030" s="53" t="s">
        <v>26487</v>
      </c>
      <c r="B1030" s="66" t="s">
        <v>2995</v>
      </c>
      <c r="C1030" s="66" t="s">
        <v>3017</v>
      </c>
      <c r="D1030" s="42" t="s">
        <v>3041</v>
      </c>
      <c r="E1030" s="42" t="s">
        <v>1620</v>
      </c>
      <c r="F1030" s="43">
        <v>1541683</v>
      </c>
      <c r="G1030" s="57">
        <f>Таблица1[[#This Row],[Цены без НДС]]*1.12</f>
        <v>1726684.9600000002</v>
      </c>
    </row>
    <row r="1031" spans="1:7" s="41" customFormat="1" ht="24">
      <c r="A1031" s="53" t="s">
        <v>26487</v>
      </c>
      <c r="B1031" s="66" t="s">
        <v>2996</v>
      </c>
      <c r="C1031" s="66" t="s">
        <v>3018</v>
      </c>
      <c r="D1031" s="42" t="s">
        <v>3042</v>
      </c>
      <c r="E1031" s="42" t="s">
        <v>1620</v>
      </c>
      <c r="F1031" s="43">
        <v>1632581</v>
      </c>
      <c r="G1031" s="57">
        <f>Таблица1[[#This Row],[Цены без НДС]]*1.12</f>
        <v>1828490.7200000002</v>
      </c>
    </row>
    <row r="1032" spans="1:7" s="41" customFormat="1" ht="24">
      <c r="A1032" s="53" t="s">
        <v>26487</v>
      </c>
      <c r="B1032" s="66" t="s">
        <v>2997</v>
      </c>
      <c r="C1032" s="66" t="s">
        <v>3019</v>
      </c>
      <c r="D1032" s="42" t="s">
        <v>3043</v>
      </c>
      <c r="E1032" s="42" t="s">
        <v>1620</v>
      </c>
      <c r="F1032" s="43">
        <v>1564325</v>
      </c>
      <c r="G1032" s="57">
        <f>Таблица1[[#This Row],[Цены без НДС]]*1.12</f>
        <v>1752044.0000000002</v>
      </c>
    </row>
    <row r="1033" spans="1:7" s="41" customFormat="1" ht="24">
      <c r="A1033" s="53" t="s">
        <v>26487</v>
      </c>
      <c r="B1033" s="66" t="s">
        <v>2998</v>
      </c>
      <c r="C1033" s="66" t="s">
        <v>3020</v>
      </c>
      <c r="D1033" s="42" t="s">
        <v>3044</v>
      </c>
      <c r="E1033" s="42" t="s">
        <v>1620</v>
      </c>
      <c r="F1033" s="43">
        <v>1628465</v>
      </c>
      <c r="G1033" s="57">
        <f>Таблица1[[#This Row],[Цены без НДС]]*1.12</f>
        <v>1823880.8000000003</v>
      </c>
    </row>
    <row r="1034" spans="1:7" s="41" customFormat="1" ht="24">
      <c r="A1034" s="53" t="s">
        <v>26487</v>
      </c>
      <c r="B1034" s="66" t="s">
        <v>2999</v>
      </c>
      <c r="C1034" s="66" t="s">
        <v>3021</v>
      </c>
      <c r="D1034" s="42" t="s">
        <v>3045</v>
      </c>
      <c r="E1034" s="42" t="s">
        <v>1620</v>
      </c>
      <c r="F1034" s="43">
        <v>1707701</v>
      </c>
      <c r="G1034" s="57">
        <f>Таблица1[[#This Row],[Цены без НДС]]*1.12</f>
        <v>1912625.12</v>
      </c>
    </row>
    <row r="1035" spans="1:7" s="41" customFormat="1" ht="24">
      <c r="A1035" s="53" t="s">
        <v>26487</v>
      </c>
      <c r="B1035" s="66" t="s">
        <v>3000</v>
      </c>
      <c r="C1035" s="66" t="s">
        <v>3022</v>
      </c>
      <c r="D1035" s="42" t="s">
        <v>3046</v>
      </c>
      <c r="E1035" s="42" t="s">
        <v>1620</v>
      </c>
      <c r="F1035" s="43">
        <v>1813327</v>
      </c>
      <c r="G1035" s="57">
        <f>Таблица1[[#This Row],[Цены без НДС]]*1.12</f>
        <v>2030926.2400000002</v>
      </c>
    </row>
    <row r="1036" spans="1:7" s="41" customFormat="1" ht="24">
      <c r="A1036" s="53" t="s">
        <v>26487</v>
      </c>
      <c r="B1036" s="66" t="s">
        <v>3001</v>
      </c>
      <c r="C1036" s="66" t="s">
        <v>3023</v>
      </c>
      <c r="D1036" s="42" t="s">
        <v>3047</v>
      </c>
      <c r="E1036" s="42" t="s">
        <v>1620</v>
      </c>
      <c r="F1036" s="43">
        <v>1930291</v>
      </c>
      <c r="G1036" s="57">
        <f>Таблица1[[#This Row],[Цены без НДС]]*1.12</f>
        <v>2161925.9200000004</v>
      </c>
    </row>
    <row r="1037" spans="1:7" s="41" customFormat="1" ht="24">
      <c r="A1037" s="53" t="s">
        <v>26487</v>
      </c>
      <c r="B1037" s="66" t="s">
        <v>3002</v>
      </c>
      <c r="C1037" s="66" t="s">
        <v>3024</v>
      </c>
      <c r="D1037" s="42" t="s">
        <v>3048</v>
      </c>
      <c r="E1037" s="42" t="s">
        <v>1620</v>
      </c>
      <c r="F1037" s="43">
        <v>951354</v>
      </c>
      <c r="G1037" s="57">
        <f>Таблица1[[#This Row],[Цены без НДС]]*1.12</f>
        <v>1065516.4800000002</v>
      </c>
    </row>
    <row r="1038" spans="1:7" s="41" customFormat="1" ht="24">
      <c r="A1038" s="53" t="s">
        <v>26487</v>
      </c>
      <c r="B1038" s="66" t="s">
        <v>3003</v>
      </c>
      <c r="C1038" s="66" t="s">
        <v>3025</v>
      </c>
      <c r="D1038" s="42" t="s">
        <v>4604</v>
      </c>
      <c r="E1038" s="42" t="s">
        <v>1620</v>
      </c>
      <c r="F1038" s="43">
        <v>1018512</v>
      </c>
      <c r="G1038" s="57">
        <f>Таблица1[[#This Row],[Цены без НДС]]*1.12</f>
        <v>1140733.4400000002</v>
      </c>
    </row>
    <row r="1039" spans="1:7" s="41" customFormat="1" ht="24">
      <c r="A1039" s="53" t="s">
        <v>26487</v>
      </c>
      <c r="B1039" s="66" t="s">
        <v>3004</v>
      </c>
      <c r="C1039" s="66" t="s">
        <v>3026</v>
      </c>
      <c r="D1039" s="42" t="s">
        <v>3049</v>
      </c>
      <c r="E1039" s="42" t="s">
        <v>1620</v>
      </c>
      <c r="F1039" s="43">
        <v>1056245</v>
      </c>
      <c r="G1039" s="57">
        <f>Таблица1[[#This Row],[Цены без НДС]]*1.12</f>
        <v>1182994.4000000001</v>
      </c>
    </row>
    <row r="1040" spans="1:7" s="41" customFormat="1" ht="24">
      <c r="A1040" s="53" t="s">
        <v>26487</v>
      </c>
      <c r="B1040" s="66" t="s">
        <v>3005</v>
      </c>
      <c r="C1040" s="66" t="s">
        <v>3027</v>
      </c>
      <c r="D1040" s="42" t="s">
        <v>3050</v>
      </c>
      <c r="E1040" s="42" t="s">
        <v>1620</v>
      </c>
      <c r="F1040" s="43">
        <v>1113596</v>
      </c>
      <c r="G1040" s="57">
        <f>Таблица1[[#This Row],[Цены без НДС]]*1.12</f>
        <v>1247227.52</v>
      </c>
    </row>
    <row r="1041" spans="1:7" s="41" customFormat="1" ht="24">
      <c r="A1041" s="53" t="s">
        <v>26487</v>
      </c>
      <c r="B1041" s="66" t="s">
        <v>3006</v>
      </c>
      <c r="C1041" s="66" t="s">
        <v>3028</v>
      </c>
      <c r="D1041" s="42" t="s">
        <v>3051</v>
      </c>
      <c r="E1041" s="42" t="s">
        <v>1620</v>
      </c>
      <c r="F1041" s="43">
        <v>1161889</v>
      </c>
      <c r="G1041" s="57">
        <f>Таблица1[[#This Row],[Цены без НДС]]*1.12</f>
        <v>1301315.6800000002</v>
      </c>
    </row>
    <row r="1042" spans="1:7" s="41" customFormat="1" ht="24">
      <c r="A1042" s="53" t="s">
        <v>26487</v>
      </c>
      <c r="B1042" s="66" t="s">
        <v>3007</v>
      </c>
      <c r="C1042" s="66" t="s">
        <v>3029</v>
      </c>
      <c r="D1042" s="42" t="s">
        <v>3052</v>
      </c>
      <c r="E1042" s="42" t="s">
        <v>1620</v>
      </c>
      <c r="F1042" s="43">
        <v>1214714</v>
      </c>
      <c r="G1042" s="57">
        <f>Таблица1[[#This Row],[Цены без НДС]]*1.12</f>
        <v>1360479.6800000002</v>
      </c>
    </row>
    <row r="1043" spans="1:7" s="41" customFormat="1" ht="24">
      <c r="A1043" s="53" t="s">
        <v>26487</v>
      </c>
      <c r="B1043" s="66" t="s">
        <v>2991</v>
      </c>
      <c r="C1043" s="66" t="s">
        <v>3054</v>
      </c>
      <c r="D1043" s="42" t="s">
        <v>4605</v>
      </c>
      <c r="E1043" s="42" t="s">
        <v>1620</v>
      </c>
      <c r="F1043" s="43">
        <v>1454579</v>
      </c>
      <c r="G1043" s="57">
        <f>Таблица1[[#This Row],[Цены без НДС]]*1.12</f>
        <v>1629128.4800000002</v>
      </c>
    </row>
    <row r="1044" spans="1:7" s="41" customFormat="1" ht="24">
      <c r="A1044" s="53" t="s">
        <v>26487</v>
      </c>
      <c r="B1044" s="66" t="s">
        <v>2992</v>
      </c>
      <c r="C1044" s="66" t="s">
        <v>3055</v>
      </c>
      <c r="D1044" s="42" t="s">
        <v>3038</v>
      </c>
      <c r="E1044" s="42" t="s">
        <v>1620</v>
      </c>
      <c r="F1044" s="43">
        <v>1496082</v>
      </c>
      <c r="G1044" s="57">
        <f>Таблица1[[#This Row],[Цены без НДС]]*1.12</f>
        <v>1675611.84</v>
      </c>
    </row>
    <row r="1045" spans="1:7" s="41" customFormat="1" ht="24">
      <c r="A1045" s="53" t="s">
        <v>26487</v>
      </c>
      <c r="B1045" s="66" t="s">
        <v>2993</v>
      </c>
      <c r="C1045" s="66" t="s">
        <v>3056</v>
      </c>
      <c r="D1045" s="42" t="s">
        <v>3039</v>
      </c>
      <c r="E1045" s="42" t="s">
        <v>1620</v>
      </c>
      <c r="F1045" s="43">
        <v>1537583</v>
      </c>
      <c r="G1045" s="57">
        <f>Таблица1[[#This Row],[Цены без НДС]]*1.12</f>
        <v>1722092.9600000002</v>
      </c>
    </row>
    <row r="1046" spans="1:7" s="41" customFormat="1" ht="24">
      <c r="A1046" s="53" t="s">
        <v>26487</v>
      </c>
      <c r="B1046" s="66" t="s">
        <v>2994</v>
      </c>
      <c r="C1046" s="66" t="s">
        <v>3057</v>
      </c>
      <c r="D1046" s="42" t="s">
        <v>3040</v>
      </c>
      <c r="E1046" s="42" t="s">
        <v>1620</v>
      </c>
      <c r="F1046" s="43">
        <v>1662064</v>
      </c>
      <c r="G1046" s="57">
        <f>Таблица1[[#This Row],[Цены без НДС]]*1.12</f>
        <v>1861511.6800000002</v>
      </c>
    </row>
    <row r="1047" spans="1:7" s="41" customFormat="1" ht="24">
      <c r="A1047" s="53" t="s">
        <v>26487</v>
      </c>
      <c r="B1047" s="66" t="s">
        <v>3058</v>
      </c>
      <c r="C1047" s="66" t="s">
        <v>3098</v>
      </c>
      <c r="D1047" s="42" t="s">
        <v>3138</v>
      </c>
      <c r="E1047" s="42" t="s">
        <v>1620</v>
      </c>
      <c r="F1047" s="43">
        <v>3310724</v>
      </c>
      <c r="G1047" s="57">
        <f>Таблица1[[#This Row],[Цены без НДС]]*1.12</f>
        <v>3708010.8800000004</v>
      </c>
    </row>
    <row r="1048" spans="1:7" s="41" customFormat="1" ht="24">
      <c r="A1048" s="53" t="s">
        <v>26487</v>
      </c>
      <c r="B1048" s="66" t="s">
        <v>3059</v>
      </c>
      <c r="C1048" s="66" t="s">
        <v>3099</v>
      </c>
      <c r="D1048" s="42" t="s">
        <v>3139</v>
      </c>
      <c r="E1048" s="42" t="s">
        <v>1620</v>
      </c>
      <c r="F1048" s="43">
        <v>3325798</v>
      </c>
      <c r="G1048" s="57">
        <f>Таблица1[[#This Row],[Цены без НДС]]*1.12</f>
        <v>3724893.7600000002</v>
      </c>
    </row>
    <row r="1049" spans="1:7" s="41" customFormat="1" ht="24">
      <c r="A1049" s="53" t="s">
        <v>26487</v>
      </c>
      <c r="B1049" s="66" t="s">
        <v>3060</v>
      </c>
      <c r="C1049" s="66" t="s">
        <v>3100</v>
      </c>
      <c r="D1049" s="42" t="s">
        <v>3140</v>
      </c>
      <c r="E1049" s="42" t="s">
        <v>1620</v>
      </c>
      <c r="F1049" s="43">
        <v>3401238</v>
      </c>
      <c r="G1049" s="57">
        <f>Таблица1[[#This Row],[Цены без НДС]]*1.12</f>
        <v>3809386.5600000005</v>
      </c>
    </row>
    <row r="1050" spans="1:7" s="41" customFormat="1" ht="24">
      <c r="A1050" s="53" t="s">
        <v>26487</v>
      </c>
      <c r="B1050" s="66" t="s">
        <v>3061</v>
      </c>
      <c r="C1050" s="66" t="s">
        <v>3101</v>
      </c>
      <c r="D1050" s="42" t="s">
        <v>3141</v>
      </c>
      <c r="E1050" s="42" t="s">
        <v>1620</v>
      </c>
      <c r="F1050" s="43">
        <v>3491752</v>
      </c>
      <c r="G1050" s="57">
        <f>Таблица1[[#This Row],[Цены без НДС]]*1.12</f>
        <v>3910762.24</v>
      </c>
    </row>
    <row r="1051" spans="1:7" s="41" customFormat="1" ht="24">
      <c r="A1051" s="53" t="s">
        <v>26487</v>
      </c>
      <c r="B1051" s="66" t="s">
        <v>3062</v>
      </c>
      <c r="C1051" s="66" t="s">
        <v>3102</v>
      </c>
      <c r="D1051" s="42" t="s">
        <v>3142</v>
      </c>
      <c r="E1051" s="42" t="s">
        <v>1620</v>
      </c>
      <c r="F1051" s="43">
        <v>3612437</v>
      </c>
      <c r="G1051" s="57">
        <f>Таблица1[[#This Row],[Цены без НДС]]*1.12</f>
        <v>4045929.4400000004</v>
      </c>
    </row>
    <row r="1052" spans="1:7" s="41" customFormat="1" ht="24">
      <c r="A1052" s="53" t="s">
        <v>26487</v>
      </c>
      <c r="B1052" s="66" t="s">
        <v>3063</v>
      </c>
      <c r="C1052" s="66" t="s">
        <v>3103</v>
      </c>
      <c r="D1052" s="42" t="s">
        <v>3143</v>
      </c>
      <c r="E1052" s="42" t="s">
        <v>1620</v>
      </c>
      <c r="F1052" s="43">
        <v>3745930</v>
      </c>
      <c r="G1052" s="57">
        <f>Таблица1[[#This Row],[Цены без НДС]]*1.12</f>
        <v>4195441.6000000006</v>
      </c>
    </row>
    <row r="1053" spans="1:7" s="41" customFormat="1" ht="24">
      <c r="A1053" s="53" t="s">
        <v>26487</v>
      </c>
      <c r="B1053" s="66" t="s">
        <v>3064</v>
      </c>
      <c r="C1053" s="66" t="s">
        <v>3104</v>
      </c>
      <c r="D1053" s="42" t="s">
        <v>3144</v>
      </c>
      <c r="E1053" s="42" t="s">
        <v>1620</v>
      </c>
      <c r="F1053" s="43">
        <v>3851541</v>
      </c>
      <c r="G1053" s="57">
        <f>Таблица1[[#This Row],[Цены без НДС]]*1.12</f>
        <v>4313725.9200000009</v>
      </c>
    </row>
    <row r="1054" spans="1:7" s="41" customFormat="1" ht="24">
      <c r="A1054" s="53" t="s">
        <v>26487</v>
      </c>
      <c r="B1054" s="66" t="s">
        <v>3065</v>
      </c>
      <c r="C1054" s="66" t="s">
        <v>3105</v>
      </c>
      <c r="D1054" s="42" t="s">
        <v>3145</v>
      </c>
      <c r="E1054" s="42" t="s">
        <v>1620</v>
      </c>
      <c r="F1054" s="43">
        <v>4439869</v>
      </c>
      <c r="G1054" s="57">
        <f>Таблица1[[#This Row],[Цены без НДС]]*1.12</f>
        <v>4972653.28</v>
      </c>
    </row>
    <row r="1055" spans="1:7" s="41" customFormat="1" ht="24">
      <c r="A1055" s="53" t="s">
        <v>26487</v>
      </c>
      <c r="B1055" s="66" t="s">
        <v>3066</v>
      </c>
      <c r="C1055" s="66" t="s">
        <v>3106</v>
      </c>
      <c r="D1055" s="42" t="s">
        <v>3146</v>
      </c>
      <c r="E1055" s="42" t="s">
        <v>1620</v>
      </c>
      <c r="F1055" s="43">
        <v>3503869</v>
      </c>
      <c r="G1055" s="57">
        <f>Таблица1[[#This Row],[Цены без НДС]]*1.12</f>
        <v>3924333.2800000003</v>
      </c>
    </row>
    <row r="1056" spans="1:7" s="41" customFormat="1" ht="24">
      <c r="A1056" s="53" t="s">
        <v>26487</v>
      </c>
      <c r="B1056" s="66" t="s">
        <v>3067</v>
      </c>
      <c r="C1056" s="66" t="s">
        <v>3107</v>
      </c>
      <c r="D1056" s="42" t="s">
        <v>3147</v>
      </c>
      <c r="E1056" s="42" t="s">
        <v>1620</v>
      </c>
      <c r="F1056" s="43">
        <v>3518942</v>
      </c>
      <c r="G1056" s="57">
        <f>Таблица1[[#This Row],[Цены без НДС]]*1.12</f>
        <v>3941215.0400000005</v>
      </c>
    </row>
    <row r="1057" spans="1:7" s="41" customFormat="1" ht="24">
      <c r="A1057" s="53" t="s">
        <v>26487</v>
      </c>
      <c r="B1057" s="66" t="s">
        <v>3068</v>
      </c>
      <c r="C1057" s="66" t="s">
        <v>3108</v>
      </c>
      <c r="D1057" s="42" t="s">
        <v>3177</v>
      </c>
      <c r="E1057" s="42" t="s">
        <v>1620</v>
      </c>
      <c r="F1057" s="43">
        <v>3594383</v>
      </c>
      <c r="G1057" s="57">
        <f>Таблица1[[#This Row],[Цены без НДС]]*1.12</f>
        <v>4025708.9600000004</v>
      </c>
    </row>
    <row r="1058" spans="1:7" s="41" customFormat="1" ht="24">
      <c r="A1058" s="53" t="s">
        <v>26487</v>
      </c>
      <c r="B1058" s="66" t="s">
        <v>3069</v>
      </c>
      <c r="C1058" s="66" t="s">
        <v>3109</v>
      </c>
      <c r="D1058" s="42" t="s">
        <v>3176</v>
      </c>
      <c r="E1058" s="42" t="s">
        <v>1620</v>
      </c>
      <c r="F1058" s="43">
        <v>3684896</v>
      </c>
      <c r="G1058" s="57">
        <f>Таблица1[[#This Row],[Цены без НДС]]*1.12</f>
        <v>4127083.5200000005</v>
      </c>
    </row>
    <row r="1059" spans="1:7" s="41" customFormat="1" ht="24">
      <c r="A1059" s="53" t="s">
        <v>26487</v>
      </c>
      <c r="B1059" s="66" t="s">
        <v>3070</v>
      </c>
      <c r="C1059" s="66" t="s">
        <v>3110</v>
      </c>
      <c r="D1059" s="42" t="s">
        <v>3175</v>
      </c>
      <c r="E1059" s="42" t="s">
        <v>1620</v>
      </c>
      <c r="F1059" s="43">
        <v>3805582</v>
      </c>
      <c r="G1059" s="57">
        <f>Таблица1[[#This Row],[Цены без НДС]]*1.12</f>
        <v>4262251.8400000008</v>
      </c>
    </row>
    <row r="1060" spans="1:7" s="41" customFormat="1" ht="24">
      <c r="A1060" s="53" t="s">
        <v>26487</v>
      </c>
      <c r="B1060" s="66" t="s">
        <v>3071</v>
      </c>
      <c r="C1060" s="66" t="s">
        <v>3111</v>
      </c>
      <c r="D1060" s="42" t="s">
        <v>3174</v>
      </c>
      <c r="E1060" s="42" t="s">
        <v>1620</v>
      </c>
      <c r="F1060" s="43">
        <v>5836890</v>
      </c>
      <c r="G1060" s="57">
        <f>Таблица1[[#This Row],[Цены без НДС]]*1.12</f>
        <v>6537316.8000000007</v>
      </c>
    </row>
    <row r="1061" spans="1:7" s="41" customFormat="1" ht="24">
      <c r="A1061" s="53" t="s">
        <v>26487</v>
      </c>
      <c r="B1061" s="66" t="s">
        <v>3072</v>
      </c>
      <c r="C1061" s="66" t="s">
        <v>3112</v>
      </c>
      <c r="D1061" s="42" t="s">
        <v>3173</v>
      </c>
      <c r="E1061" s="42" t="s">
        <v>1620</v>
      </c>
      <c r="F1061" s="43">
        <v>5995307</v>
      </c>
      <c r="G1061" s="57">
        <f>Таблица1[[#This Row],[Цены без НДС]]*1.12</f>
        <v>6714743.8400000008</v>
      </c>
    </row>
    <row r="1062" spans="1:7" s="41" customFormat="1" ht="24">
      <c r="A1062" s="53" t="s">
        <v>26487</v>
      </c>
      <c r="B1062" s="66" t="s">
        <v>3073</v>
      </c>
      <c r="C1062" s="66" t="s">
        <v>3113</v>
      </c>
      <c r="D1062" s="42" t="s">
        <v>3172</v>
      </c>
      <c r="E1062" s="42" t="s">
        <v>1620</v>
      </c>
      <c r="F1062" s="43">
        <v>7200644</v>
      </c>
      <c r="G1062" s="57">
        <f>Таблица1[[#This Row],[Цены без НДС]]*1.12</f>
        <v>8064721.2800000012</v>
      </c>
    </row>
    <row r="1063" spans="1:7" s="41" customFormat="1" ht="24">
      <c r="A1063" s="53" t="s">
        <v>26487</v>
      </c>
      <c r="B1063" s="66" t="s">
        <v>3074</v>
      </c>
      <c r="C1063" s="66" t="s">
        <v>3114</v>
      </c>
      <c r="D1063" s="42" t="s">
        <v>3171</v>
      </c>
      <c r="E1063" s="42" t="s">
        <v>1620</v>
      </c>
      <c r="F1063" s="43">
        <v>917582</v>
      </c>
      <c r="G1063" s="57">
        <f>Таблица1[[#This Row],[Цены без НДС]]*1.12</f>
        <v>1027691.8400000001</v>
      </c>
    </row>
    <row r="1064" spans="1:7" s="41" customFormat="1" ht="24">
      <c r="A1064" s="53" t="s">
        <v>26487</v>
      </c>
      <c r="B1064" s="66" t="s">
        <v>3075</v>
      </c>
      <c r="C1064" s="66" t="s">
        <v>3115</v>
      </c>
      <c r="D1064" s="42" t="s">
        <v>3170</v>
      </c>
      <c r="E1064" s="42" t="s">
        <v>1620</v>
      </c>
      <c r="F1064" s="43">
        <v>794592</v>
      </c>
      <c r="G1064" s="57">
        <f>Таблица1[[#This Row],[Цены без НДС]]*1.12</f>
        <v>889943.04000000004</v>
      </c>
    </row>
    <row r="1065" spans="1:7" s="41" customFormat="1" ht="24">
      <c r="A1065" s="53" t="s">
        <v>26487</v>
      </c>
      <c r="B1065" s="66" t="s">
        <v>3076</v>
      </c>
      <c r="C1065" s="66" t="s">
        <v>3116</v>
      </c>
      <c r="D1065" s="42" t="s">
        <v>3169</v>
      </c>
      <c r="E1065" s="42" t="s">
        <v>1620</v>
      </c>
      <c r="F1065" s="43">
        <v>982434</v>
      </c>
      <c r="G1065" s="57">
        <f>Таблица1[[#This Row],[Цены без НДС]]*1.12</f>
        <v>1100326.08</v>
      </c>
    </row>
    <row r="1066" spans="1:7" s="41" customFormat="1" ht="24">
      <c r="A1066" s="53" t="s">
        <v>26487</v>
      </c>
      <c r="B1066" s="66" t="s">
        <v>3077</v>
      </c>
      <c r="C1066" s="66" t="s">
        <v>3117</v>
      </c>
      <c r="D1066" s="42" t="s">
        <v>3168</v>
      </c>
      <c r="E1066" s="42" t="s">
        <v>1620</v>
      </c>
      <c r="F1066" s="43">
        <v>851173</v>
      </c>
      <c r="G1066" s="57">
        <f>Таблица1[[#This Row],[Цены без НДС]]*1.12</f>
        <v>953313.76000000013</v>
      </c>
    </row>
    <row r="1067" spans="1:7" s="41" customFormat="1" ht="24">
      <c r="A1067" s="53" t="s">
        <v>26487</v>
      </c>
      <c r="B1067" s="66" t="s">
        <v>3078</v>
      </c>
      <c r="C1067" s="66" t="s">
        <v>3118</v>
      </c>
      <c r="D1067" s="42" t="s">
        <v>3167</v>
      </c>
      <c r="E1067" s="42" t="s">
        <v>1620</v>
      </c>
      <c r="F1067" s="43">
        <v>4303819</v>
      </c>
      <c r="G1067" s="57">
        <f>Таблица1[[#This Row],[Цены без НДС]]*1.12</f>
        <v>4820277.28</v>
      </c>
    </row>
    <row r="1068" spans="1:7" s="41" customFormat="1" ht="24">
      <c r="A1068" s="53" t="s">
        <v>26487</v>
      </c>
      <c r="B1068" s="66" t="s">
        <v>3079</v>
      </c>
      <c r="C1068" s="66" t="s">
        <v>3119</v>
      </c>
      <c r="D1068" s="42" t="s">
        <v>3166</v>
      </c>
      <c r="E1068" s="42" t="s">
        <v>1620</v>
      </c>
      <c r="F1068" s="43">
        <v>4323415</v>
      </c>
      <c r="G1068" s="57">
        <f>Таблица1[[#This Row],[Цены без НДС]]*1.12</f>
        <v>4842224.8000000007</v>
      </c>
    </row>
    <row r="1069" spans="1:7" s="41" customFormat="1" ht="24">
      <c r="A1069" s="53" t="s">
        <v>26487</v>
      </c>
      <c r="B1069" s="66" t="s">
        <v>3080</v>
      </c>
      <c r="C1069" s="66" t="s">
        <v>3120</v>
      </c>
      <c r="D1069" s="42" t="s">
        <v>3165</v>
      </c>
      <c r="E1069" s="42" t="s">
        <v>1620</v>
      </c>
      <c r="F1069" s="43">
        <v>4421487</v>
      </c>
      <c r="G1069" s="57">
        <f>Таблица1[[#This Row],[Цены без НДС]]*1.12</f>
        <v>4952065.4400000004</v>
      </c>
    </row>
    <row r="1070" spans="1:7" s="41" customFormat="1" ht="24">
      <c r="A1070" s="53" t="s">
        <v>26487</v>
      </c>
      <c r="B1070" s="66" t="s">
        <v>3081</v>
      </c>
      <c r="C1070" s="66" t="s">
        <v>3121</v>
      </c>
      <c r="D1070" s="42" t="s">
        <v>3164</v>
      </c>
      <c r="E1070" s="42" t="s">
        <v>1620</v>
      </c>
      <c r="F1070" s="43">
        <v>4539155</v>
      </c>
      <c r="G1070" s="57">
        <f>Таблица1[[#This Row],[Цены без НДС]]*1.12</f>
        <v>5083853.6000000006</v>
      </c>
    </row>
    <row r="1071" spans="1:7" s="41" customFormat="1" ht="24">
      <c r="A1071" s="53" t="s">
        <v>26487</v>
      </c>
      <c r="B1071" s="66" t="s">
        <v>3082</v>
      </c>
      <c r="C1071" s="66" t="s">
        <v>3122</v>
      </c>
      <c r="D1071" s="42" t="s">
        <v>3163</v>
      </c>
      <c r="E1071" s="42" t="s">
        <v>1620</v>
      </c>
      <c r="F1071" s="43">
        <v>4696046</v>
      </c>
      <c r="G1071" s="57">
        <f>Таблица1[[#This Row],[Цены без НДС]]*1.12</f>
        <v>5259571.5200000005</v>
      </c>
    </row>
    <row r="1072" spans="1:7" s="41" customFormat="1" ht="24">
      <c r="A1072" s="53" t="s">
        <v>26487</v>
      </c>
      <c r="B1072" s="66" t="s">
        <v>3083</v>
      </c>
      <c r="C1072" s="66" t="s">
        <v>3123</v>
      </c>
      <c r="D1072" s="42" t="s">
        <v>3162</v>
      </c>
      <c r="E1072" s="42" t="s">
        <v>1620</v>
      </c>
      <c r="F1072" s="43">
        <v>4869587</v>
      </c>
      <c r="G1072" s="57">
        <f>Таблица1[[#This Row],[Цены без НДС]]*1.12</f>
        <v>5453937.4400000004</v>
      </c>
    </row>
    <row r="1073" spans="1:7" s="41" customFormat="1" ht="24">
      <c r="A1073" s="53" t="s">
        <v>26487</v>
      </c>
      <c r="B1073" s="66" t="s">
        <v>3084</v>
      </c>
      <c r="C1073" s="66" t="s">
        <v>3124</v>
      </c>
      <c r="D1073" s="42" t="s">
        <v>3161</v>
      </c>
      <c r="E1073" s="42" t="s">
        <v>1620</v>
      </c>
      <c r="F1073" s="43">
        <v>5006882</v>
      </c>
      <c r="G1073" s="57">
        <f>Таблица1[[#This Row],[Цены без НДС]]*1.12</f>
        <v>5607707.8400000008</v>
      </c>
    </row>
    <row r="1074" spans="1:7" s="41" customFormat="1" ht="24">
      <c r="A1074" s="53" t="s">
        <v>26487</v>
      </c>
      <c r="B1074" s="66" t="s">
        <v>3085</v>
      </c>
      <c r="C1074" s="66" t="s">
        <v>3125</v>
      </c>
      <c r="D1074" s="42" t="s">
        <v>3160</v>
      </c>
      <c r="E1074" s="42" t="s">
        <v>1620</v>
      </c>
      <c r="F1074" s="43">
        <v>5771708</v>
      </c>
      <c r="G1074" s="57">
        <f>Таблица1[[#This Row],[Цены без НДС]]*1.12</f>
        <v>6464312.9600000009</v>
      </c>
    </row>
    <row r="1075" spans="1:7" s="41" customFormat="1" ht="24">
      <c r="A1075" s="53" t="s">
        <v>26487</v>
      </c>
      <c r="B1075" s="66" t="s">
        <v>3086</v>
      </c>
      <c r="C1075" s="66" t="s">
        <v>3126</v>
      </c>
      <c r="D1075" s="42" t="s">
        <v>3159</v>
      </c>
      <c r="E1075" s="42" t="s">
        <v>1620</v>
      </c>
      <c r="F1075" s="43">
        <v>4554891</v>
      </c>
      <c r="G1075" s="57">
        <f>Таблица1[[#This Row],[Цены без НДС]]*1.12</f>
        <v>5101477.9200000009</v>
      </c>
    </row>
    <row r="1076" spans="1:7" s="41" customFormat="1" ht="24">
      <c r="A1076" s="53" t="s">
        <v>26487</v>
      </c>
      <c r="B1076" s="66" t="s">
        <v>3087</v>
      </c>
      <c r="C1076" s="66" t="s">
        <v>3127</v>
      </c>
      <c r="D1076" s="42" t="s">
        <v>3158</v>
      </c>
      <c r="E1076" s="42" t="s">
        <v>1620</v>
      </c>
      <c r="F1076" s="43">
        <v>4574487</v>
      </c>
      <c r="G1076" s="57">
        <f>Таблица1[[#This Row],[Цены без НДС]]*1.12</f>
        <v>5123425.4400000004</v>
      </c>
    </row>
    <row r="1077" spans="1:7" s="41" customFormat="1" ht="24">
      <c r="A1077" s="53" t="s">
        <v>26487</v>
      </c>
      <c r="B1077" s="66" t="s">
        <v>3088</v>
      </c>
      <c r="C1077" s="66" t="s">
        <v>3128</v>
      </c>
      <c r="D1077" s="42" t="s">
        <v>3157</v>
      </c>
      <c r="E1077" s="42" t="s">
        <v>1620</v>
      </c>
      <c r="F1077" s="43">
        <v>4672559</v>
      </c>
      <c r="G1077" s="57">
        <f>Таблица1[[#This Row],[Цены без НДС]]*1.12</f>
        <v>5233266.08</v>
      </c>
    </row>
    <row r="1078" spans="1:7" s="41" customFormat="1" ht="24">
      <c r="A1078" s="53" t="s">
        <v>26487</v>
      </c>
      <c r="B1078" s="66" t="s">
        <v>3089</v>
      </c>
      <c r="C1078" s="66" t="s">
        <v>3129</v>
      </c>
      <c r="D1078" s="42" t="s">
        <v>3156</v>
      </c>
      <c r="E1078" s="42" t="s">
        <v>1620</v>
      </c>
      <c r="F1078" s="43">
        <v>4790227</v>
      </c>
      <c r="G1078" s="57">
        <f>Таблица1[[#This Row],[Цены без НДС]]*1.12</f>
        <v>5365054.24</v>
      </c>
    </row>
    <row r="1079" spans="1:7" s="41" customFormat="1" ht="24">
      <c r="A1079" s="53" t="s">
        <v>26487</v>
      </c>
      <c r="B1079" s="66" t="s">
        <v>3090</v>
      </c>
      <c r="C1079" s="66" t="s">
        <v>3130</v>
      </c>
      <c r="D1079" s="42" t="s">
        <v>3155</v>
      </c>
      <c r="E1079" s="42" t="s">
        <v>1620</v>
      </c>
      <c r="F1079" s="43">
        <v>4947118</v>
      </c>
      <c r="G1079" s="57">
        <f>Таблица1[[#This Row],[Цены без НДС]]*1.12</f>
        <v>5540772.1600000001</v>
      </c>
    </row>
    <row r="1080" spans="1:7" s="41" customFormat="1" ht="24">
      <c r="A1080" s="53" t="s">
        <v>26487</v>
      </c>
      <c r="B1080" s="66" t="s">
        <v>3091</v>
      </c>
      <c r="C1080" s="66" t="s">
        <v>3131</v>
      </c>
      <c r="D1080" s="42" t="s">
        <v>3154</v>
      </c>
      <c r="E1080" s="42" t="s">
        <v>1620</v>
      </c>
      <c r="F1080" s="43">
        <v>7587819</v>
      </c>
      <c r="G1080" s="57">
        <f>Таблица1[[#This Row],[Цены без НДС]]*1.12</f>
        <v>8498357.2800000012</v>
      </c>
    </row>
    <row r="1081" spans="1:7" s="41" customFormat="1" ht="24">
      <c r="A1081" s="53" t="s">
        <v>26487</v>
      </c>
      <c r="B1081" s="66" t="s">
        <v>3092</v>
      </c>
      <c r="C1081" s="66" t="s">
        <v>3132</v>
      </c>
      <c r="D1081" s="42" t="s">
        <v>3153</v>
      </c>
      <c r="E1081" s="42" t="s">
        <v>1620</v>
      </c>
      <c r="F1081" s="43">
        <v>7793761</v>
      </c>
      <c r="G1081" s="57">
        <f>Таблица1[[#This Row],[Цены без НДС]]*1.12</f>
        <v>8729012.3200000003</v>
      </c>
    </row>
    <row r="1082" spans="1:7" s="41" customFormat="1" ht="24">
      <c r="A1082" s="53" t="s">
        <v>26487</v>
      </c>
      <c r="B1082" s="66" t="s">
        <v>3093</v>
      </c>
      <c r="C1082" s="66" t="s">
        <v>3133</v>
      </c>
      <c r="D1082" s="42" t="s">
        <v>3152</v>
      </c>
      <c r="E1082" s="42" t="s">
        <v>1620</v>
      </c>
      <c r="F1082" s="43">
        <v>9360699</v>
      </c>
      <c r="G1082" s="57">
        <f>Таблица1[[#This Row],[Цены без НДС]]*1.12</f>
        <v>10483982.880000001</v>
      </c>
    </row>
    <row r="1083" spans="1:7" s="41" customFormat="1" ht="24">
      <c r="A1083" s="53" t="s">
        <v>26487</v>
      </c>
      <c r="B1083" s="66" t="s">
        <v>3094</v>
      </c>
      <c r="C1083" s="66" t="s">
        <v>3134</v>
      </c>
      <c r="D1083" s="42" t="s">
        <v>3151</v>
      </c>
      <c r="E1083" s="42" t="s">
        <v>1620</v>
      </c>
      <c r="F1083" s="43">
        <v>1192822</v>
      </c>
      <c r="G1083" s="57">
        <f>Таблица1[[#This Row],[Цены без НДС]]*1.12</f>
        <v>1335960.6400000001</v>
      </c>
    </row>
    <row r="1084" spans="1:7" s="41" customFormat="1" ht="24">
      <c r="A1084" s="53" t="s">
        <v>26487</v>
      </c>
      <c r="B1084" s="66" t="s">
        <v>3095</v>
      </c>
      <c r="C1084" s="66" t="s">
        <v>3135</v>
      </c>
      <c r="D1084" s="42" t="s">
        <v>3150</v>
      </c>
      <c r="E1084" s="42" t="s">
        <v>1620</v>
      </c>
      <c r="F1084" s="43">
        <v>1032947</v>
      </c>
      <c r="G1084" s="57">
        <f>Таблица1[[#This Row],[Цены без НДС]]*1.12</f>
        <v>1156900.6400000001</v>
      </c>
    </row>
    <row r="1085" spans="1:7" s="41" customFormat="1" ht="24">
      <c r="A1085" s="53" t="s">
        <v>26487</v>
      </c>
      <c r="B1085" s="66" t="s">
        <v>3096</v>
      </c>
      <c r="C1085" s="66" t="s">
        <v>3136</v>
      </c>
      <c r="D1085" s="42" t="s">
        <v>3149</v>
      </c>
      <c r="E1085" s="42" t="s">
        <v>1620</v>
      </c>
      <c r="F1085" s="43">
        <v>1277135</v>
      </c>
      <c r="G1085" s="57">
        <f>Таблица1[[#This Row],[Цены без НДС]]*1.12</f>
        <v>1430391.2000000002</v>
      </c>
    </row>
    <row r="1086" spans="1:7" s="41" customFormat="1" ht="24">
      <c r="A1086" s="53" t="s">
        <v>26487</v>
      </c>
      <c r="B1086" s="66" t="s">
        <v>3097</v>
      </c>
      <c r="C1086" s="66" t="s">
        <v>3137</v>
      </c>
      <c r="D1086" s="42" t="s">
        <v>3148</v>
      </c>
      <c r="E1086" s="42" t="s">
        <v>1620</v>
      </c>
      <c r="F1086" s="43">
        <v>1106500</v>
      </c>
      <c r="G1086" s="57">
        <f>Таблица1[[#This Row],[Цены без НДС]]*1.12</f>
        <v>1239280.0000000002</v>
      </c>
    </row>
    <row r="1087" spans="1:7" s="41" customFormat="1" ht="48">
      <c r="A1087" s="53" t="s">
        <v>26487</v>
      </c>
      <c r="B1087" s="66" t="s">
        <v>3178</v>
      </c>
      <c r="C1087" s="66" t="s">
        <v>3179</v>
      </c>
      <c r="D1087" s="42" t="s">
        <v>3180</v>
      </c>
      <c r="E1087" s="42" t="s">
        <v>13</v>
      </c>
      <c r="F1087" s="43">
        <v>5332394</v>
      </c>
      <c r="G1087" s="57">
        <f>Таблица1[[#This Row],[Цены без НДС]]*1.12</f>
        <v>5972281.2800000003</v>
      </c>
    </row>
    <row r="1088" spans="1:7" s="41" customFormat="1" ht="48">
      <c r="A1088" s="53" t="s">
        <v>26487</v>
      </c>
      <c r="B1088" s="66" t="s">
        <v>3181</v>
      </c>
      <c r="C1088" s="66" t="s">
        <v>3182</v>
      </c>
      <c r="D1088" s="42" t="s">
        <v>3183</v>
      </c>
      <c r="E1088" s="42" t="s">
        <v>13</v>
      </c>
      <c r="F1088" s="43">
        <v>5332394</v>
      </c>
      <c r="G1088" s="57">
        <f>Таблица1[[#This Row],[Цены без НДС]]*1.12</f>
        <v>5972281.2800000003</v>
      </c>
    </row>
    <row r="1089" spans="1:7" s="41" customFormat="1" ht="48">
      <c r="A1089" s="53" t="s">
        <v>26487</v>
      </c>
      <c r="B1089" s="66" t="s">
        <v>3184</v>
      </c>
      <c r="C1089" s="66" t="s">
        <v>3185</v>
      </c>
      <c r="D1089" s="42" t="s">
        <v>3186</v>
      </c>
      <c r="E1089" s="42" t="s">
        <v>13</v>
      </c>
      <c r="F1089" s="43">
        <v>5332394</v>
      </c>
      <c r="G1089" s="57">
        <f>Таблица1[[#This Row],[Цены без НДС]]*1.12</f>
        <v>5972281.2800000003</v>
      </c>
    </row>
    <row r="1090" spans="1:7" s="41" customFormat="1" ht="48">
      <c r="A1090" s="53" t="s">
        <v>26487</v>
      </c>
      <c r="B1090" s="66" t="s">
        <v>3187</v>
      </c>
      <c r="C1090" s="66" t="s">
        <v>3188</v>
      </c>
      <c r="D1090" s="42" t="s">
        <v>3189</v>
      </c>
      <c r="E1090" s="42" t="s">
        <v>13</v>
      </c>
      <c r="F1090" s="43">
        <v>5332394</v>
      </c>
      <c r="G1090" s="57">
        <f>Таблица1[[#This Row],[Цены без НДС]]*1.12</f>
        <v>5972281.2800000003</v>
      </c>
    </row>
    <row r="1091" spans="1:7" s="41" customFormat="1" ht="36">
      <c r="A1091" s="53" t="s">
        <v>26487</v>
      </c>
      <c r="B1091" s="66" t="s">
        <v>3190</v>
      </c>
      <c r="C1091" s="66" t="s">
        <v>3191</v>
      </c>
      <c r="D1091" s="42" t="s">
        <v>3192</v>
      </c>
      <c r="E1091" s="42" t="s">
        <v>13</v>
      </c>
      <c r="F1091" s="43">
        <v>5332394</v>
      </c>
      <c r="G1091" s="57">
        <f>Таблица1[[#This Row],[Цены без НДС]]*1.12</f>
        <v>5972281.2800000003</v>
      </c>
    </row>
    <row r="1092" spans="1:7" s="41" customFormat="1" ht="36">
      <c r="A1092" s="53" t="s">
        <v>26487</v>
      </c>
      <c r="B1092" s="66" t="s">
        <v>3193</v>
      </c>
      <c r="C1092" s="66" t="s">
        <v>3194</v>
      </c>
      <c r="D1092" s="42" t="s">
        <v>3195</v>
      </c>
      <c r="E1092" s="42" t="s">
        <v>13</v>
      </c>
      <c r="F1092" s="43">
        <v>5332394</v>
      </c>
      <c r="G1092" s="57">
        <f>Таблица1[[#This Row],[Цены без НДС]]*1.12</f>
        <v>5972281.2800000003</v>
      </c>
    </row>
    <row r="1093" spans="1:7" s="41" customFormat="1" ht="36">
      <c r="A1093" s="53" t="s">
        <v>26487</v>
      </c>
      <c r="B1093" s="66" t="s">
        <v>3196</v>
      </c>
      <c r="C1093" s="66" t="s">
        <v>3197</v>
      </c>
      <c r="D1093" s="42" t="s">
        <v>3198</v>
      </c>
      <c r="E1093" s="42" t="s">
        <v>13</v>
      </c>
      <c r="F1093" s="43">
        <v>5332797</v>
      </c>
      <c r="G1093" s="57">
        <f>Таблица1[[#This Row],[Цены без НДС]]*1.12</f>
        <v>5972732.6400000006</v>
      </c>
    </row>
    <row r="1094" spans="1:7" s="41" customFormat="1" ht="36">
      <c r="A1094" s="53" t="s">
        <v>26487</v>
      </c>
      <c r="B1094" s="66" t="s">
        <v>3199</v>
      </c>
      <c r="C1094" s="66" t="s">
        <v>3200</v>
      </c>
      <c r="D1094" s="42" t="s">
        <v>3201</v>
      </c>
      <c r="E1094" s="42" t="s">
        <v>13</v>
      </c>
      <c r="F1094" s="43">
        <v>5332475</v>
      </c>
      <c r="G1094" s="57">
        <f>Таблица1[[#This Row],[Цены без НДС]]*1.12</f>
        <v>5972372.0000000009</v>
      </c>
    </row>
    <row r="1095" spans="1:7" s="41" customFormat="1" ht="36">
      <c r="A1095" s="53" t="s">
        <v>26487</v>
      </c>
      <c r="B1095" s="66" t="s">
        <v>3202</v>
      </c>
      <c r="C1095" s="66" t="s">
        <v>3203</v>
      </c>
      <c r="D1095" s="42" t="s">
        <v>3204</v>
      </c>
      <c r="E1095" s="42" t="s">
        <v>13</v>
      </c>
      <c r="F1095" s="43">
        <v>5332475</v>
      </c>
      <c r="G1095" s="57">
        <f>Таблица1[[#This Row],[Цены без НДС]]*1.12</f>
        <v>5972372.0000000009</v>
      </c>
    </row>
    <row r="1096" spans="1:7" s="41" customFormat="1" ht="36">
      <c r="A1096" s="53" t="s">
        <v>26487</v>
      </c>
      <c r="B1096" s="66" t="s">
        <v>3205</v>
      </c>
      <c r="C1096" s="66" t="s">
        <v>3206</v>
      </c>
      <c r="D1096" s="42" t="s">
        <v>3207</v>
      </c>
      <c r="E1096" s="42" t="s">
        <v>13</v>
      </c>
      <c r="F1096" s="43">
        <v>5334690</v>
      </c>
      <c r="G1096" s="57">
        <f>Таблица1[[#This Row],[Цены без НДС]]*1.12</f>
        <v>5974852.8000000007</v>
      </c>
    </row>
    <row r="1097" spans="1:7" s="41" customFormat="1" ht="36">
      <c r="A1097" s="53" t="s">
        <v>26487</v>
      </c>
      <c r="B1097" s="66" t="s">
        <v>3208</v>
      </c>
      <c r="C1097" s="66" t="s">
        <v>3209</v>
      </c>
      <c r="D1097" s="42" t="s">
        <v>3210</v>
      </c>
      <c r="E1097" s="42" t="s">
        <v>13</v>
      </c>
      <c r="F1097" s="43">
        <v>5332394</v>
      </c>
      <c r="G1097" s="57">
        <f>Таблица1[[#This Row],[Цены без НДС]]*1.12</f>
        <v>5972281.2800000003</v>
      </c>
    </row>
    <row r="1098" spans="1:7" s="41" customFormat="1" ht="36">
      <c r="A1098" s="53" t="s">
        <v>26487</v>
      </c>
      <c r="B1098" s="66" t="s">
        <v>3211</v>
      </c>
      <c r="C1098" s="66" t="s">
        <v>3212</v>
      </c>
      <c r="D1098" s="42" t="s">
        <v>3213</v>
      </c>
      <c r="E1098" s="42" t="s">
        <v>13</v>
      </c>
      <c r="F1098" s="43">
        <v>5332394</v>
      </c>
      <c r="G1098" s="57">
        <f>Таблица1[[#This Row],[Цены без НДС]]*1.12</f>
        <v>5972281.2800000003</v>
      </c>
    </row>
    <row r="1099" spans="1:7" s="41" customFormat="1" ht="36">
      <c r="A1099" s="53" t="s">
        <v>26487</v>
      </c>
      <c r="B1099" s="66" t="s">
        <v>3214</v>
      </c>
      <c r="C1099" s="66" t="s">
        <v>3215</v>
      </c>
      <c r="D1099" s="42" t="s">
        <v>3216</v>
      </c>
      <c r="E1099" s="42" t="s">
        <v>13</v>
      </c>
      <c r="F1099" s="43">
        <v>5332394</v>
      </c>
      <c r="G1099" s="57">
        <f>Таблица1[[#This Row],[Цены без НДС]]*1.12</f>
        <v>5972281.2800000003</v>
      </c>
    </row>
    <row r="1100" spans="1:7" s="41" customFormat="1" ht="48">
      <c r="A1100" s="53" t="s">
        <v>26487</v>
      </c>
      <c r="B1100" s="66" t="s">
        <v>3217</v>
      </c>
      <c r="C1100" s="66" t="s">
        <v>3218</v>
      </c>
      <c r="D1100" s="42" t="s">
        <v>3219</v>
      </c>
      <c r="E1100" s="42" t="s">
        <v>13</v>
      </c>
      <c r="F1100" s="43">
        <v>7998209</v>
      </c>
      <c r="G1100" s="57">
        <f>Таблица1[[#This Row],[Цены без НДС]]*1.12</f>
        <v>8957994.0800000001</v>
      </c>
    </row>
    <row r="1101" spans="1:7" s="41" customFormat="1" ht="36">
      <c r="A1101" s="53" t="s">
        <v>26487</v>
      </c>
      <c r="B1101" s="66" t="s">
        <v>3220</v>
      </c>
      <c r="C1101" s="66" t="s">
        <v>3221</v>
      </c>
      <c r="D1101" s="42" t="s">
        <v>3222</v>
      </c>
      <c r="E1101" s="42" t="s">
        <v>13</v>
      </c>
      <c r="F1101" s="43">
        <v>7998410</v>
      </c>
      <c r="G1101" s="57">
        <f>Таблица1[[#This Row],[Цены без НДС]]*1.12</f>
        <v>8958219.2000000011</v>
      </c>
    </row>
    <row r="1102" spans="1:7" s="41" customFormat="1" ht="48">
      <c r="A1102" s="53" t="s">
        <v>26487</v>
      </c>
      <c r="B1102" s="66" t="s">
        <v>3223</v>
      </c>
      <c r="C1102" s="66" t="s">
        <v>3224</v>
      </c>
      <c r="D1102" s="42" t="s">
        <v>3225</v>
      </c>
      <c r="E1102" s="42" t="s">
        <v>13</v>
      </c>
      <c r="F1102" s="43">
        <v>7998410</v>
      </c>
      <c r="G1102" s="57">
        <f>Таблица1[[#This Row],[Цены без НДС]]*1.12</f>
        <v>8958219.2000000011</v>
      </c>
    </row>
    <row r="1103" spans="1:7" s="41" customFormat="1" ht="48">
      <c r="A1103" s="53" t="s">
        <v>26487</v>
      </c>
      <c r="B1103" s="66" t="s">
        <v>3226</v>
      </c>
      <c r="C1103" s="66" t="s">
        <v>3227</v>
      </c>
      <c r="D1103" s="42" t="s">
        <v>3228</v>
      </c>
      <c r="E1103" s="42" t="s">
        <v>13</v>
      </c>
      <c r="F1103" s="43">
        <v>7998410</v>
      </c>
      <c r="G1103" s="57">
        <f>Таблица1[[#This Row],[Цены без НДС]]*1.12</f>
        <v>8958219.2000000011</v>
      </c>
    </row>
    <row r="1104" spans="1:7" s="41" customFormat="1" ht="48">
      <c r="A1104" s="53" t="s">
        <v>26487</v>
      </c>
      <c r="B1104" s="66" t="s">
        <v>3229</v>
      </c>
      <c r="C1104" s="66" t="s">
        <v>3230</v>
      </c>
      <c r="D1104" s="42" t="s">
        <v>3231</v>
      </c>
      <c r="E1104" s="42" t="s">
        <v>13</v>
      </c>
      <c r="F1104" s="43">
        <v>7998209</v>
      </c>
      <c r="G1104" s="57">
        <f>Таблица1[[#This Row],[Цены без НДС]]*1.12</f>
        <v>8957994.0800000001</v>
      </c>
    </row>
    <row r="1105" spans="1:7" s="41" customFormat="1" ht="48">
      <c r="A1105" s="53" t="s">
        <v>26487</v>
      </c>
      <c r="B1105" s="66"/>
      <c r="C1105" s="66" t="s">
        <v>3232</v>
      </c>
      <c r="D1105" s="42" t="s">
        <v>3233</v>
      </c>
      <c r="E1105" s="42" t="s">
        <v>13</v>
      </c>
      <c r="F1105" s="43">
        <v>7998893</v>
      </c>
      <c r="G1105" s="57">
        <f>Таблица1[[#This Row],[Цены без НДС]]*1.12</f>
        <v>8958760.1600000001</v>
      </c>
    </row>
    <row r="1106" spans="1:7" s="41" customFormat="1" ht="36">
      <c r="A1106" s="53" t="s">
        <v>26487</v>
      </c>
      <c r="B1106" s="66" t="s">
        <v>3234</v>
      </c>
      <c r="C1106" s="66" t="s">
        <v>3235</v>
      </c>
      <c r="D1106" s="42" t="s">
        <v>3236</v>
      </c>
      <c r="E1106" s="42" t="s">
        <v>13</v>
      </c>
      <c r="F1106" s="43">
        <v>9065236</v>
      </c>
      <c r="G1106" s="57">
        <f>Таблица1[[#This Row],[Цены без НДС]]*1.12</f>
        <v>10153064.32</v>
      </c>
    </row>
    <row r="1107" spans="1:7" s="41" customFormat="1" ht="36">
      <c r="A1107" s="53" t="s">
        <v>26487</v>
      </c>
      <c r="B1107" s="66" t="s">
        <v>3237</v>
      </c>
      <c r="C1107" s="66" t="s">
        <v>3238</v>
      </c>
      <c r="D1107" s="42" t="s">
        <v>3239</v>
      </c>
      <c r="E1107" s="42" t="s">
        <v>13</v>
      </c>
      <c r="F1107" s="43">
        <v>9065155</v>
      </c>
      <c r="G1107" s="57">
        <f>Таблица1[[#This Row],[Цены без НДС]]*1.12</f>
        <v>10152973.600000001</v>
      </c>
    </row>
    <row r="1108" spans="1:7" s="41" customFormat="1" ht="48">
      <c r="A1108" s="53" t="s">
        <v>26487</v>
      </c>
      <c r="B1108" s="66" t="s">
        <v>3240</v>
      </c>
      <c r="C1108" s="66" t="s">
        <v>3241</v>
      </c>
      <c r="D1108" s="42" t="s">
        <v>3242</v>
      </c>
      <c r="E1108" s="42" t="s">
        <v>13</v>
      </c>
      <c r="F1108" s="43">
        <v>9065437</v>
      </c>
      <c r="G1108" s="57">
        <f>Таблица1[[#This Row],[Цены без НДС]]*1.12</f>
        <v>10153289.440000001</v>
      </c>
    </row>
    <row r="1109" spans="1:7" s="41" customFormat="1" ht="48">
      <c r="A1109" s="53" t="s">
        <v>26487</v>
      </c>
      <c r="B1109" s="66" t="s">
        <v>3243</v>
      </c>
      <c r="C1109" s="66" t="s">
        <v>3244</v>
      </c>
      <c r="D1109" s="42" t="s">
        <v>3245</v>
      </c>
      <c r="E1109" s="42" t="s">
        <v>13</v>
      </c>
      <c r="F1109" s="43">
        <v>9065155</v>
      </c>
      <c r="G1109" s="57">
        <f>Таблица1[[#This Row],[Цены без НДС]]*1.12</f>
        <v>10152973.600000001</v>
      </c>
    </row>
    <row r="1110" spans="1:7" s="41" customFormat="1" ht="36">
      <c r="A1110" s="53" t="s">
        <v>26487</v>
      </c>
      <c r="B1110" s="66" t="s">
        <v>3246</v>
      </c>
      <c r="C1110" s="66" t="s">
        <v>3247</v>
      </c>
      <c r="D1110" s="42" t="s">
        <v>3248</v>
      </c>
      <c r="E1110" s="42" t="s">
        <v>13</v>
      </c>
      <c r="F1110" s="43">
        <v>9065236</v>
      </c>
      <c r="G1110" s="57">
        <f>Таблица1[[#This Row],[Цены без НДС]]*1.12</f>
        <v>10153064.32</v>
      </c>
    </row>
    <row r="1111" spans="1:7" s="41" customFormat="1" ht="48">
      <c r="A1111" s="53" t="s">
        <v>26487</v>
      </c>
      <c r="B1111" s="66" t="s">
        <v>3249</v>
      </c>
      <c r="C1111" s="66" t="s">
        <v>3250</v>
      </c>
      <c r="D1111" s="42" t="s">
        <v>3251</v>
      </c>
      <c r="E1111" s="42" t="s">
        <v>13</v>
      </c>
      <c r="F1111" s="43">
        <v>9065236</v>
      </c>
      <c r="G1111" s="57">
        <f>Таблица1[[#This Row],[Цены без НДС]]*1.12</f>
        <v>10153064.32</v>
      </c>
    </row>
    <row r="1112" spans="1:7" s="41" customFormat="1" ht="48">
      <c r="A1112" s="53" t="s">
        <v>26487</v>
      </c>
      <c r="B1112" s="66" t="s">
        <v>3252</v>
      </c>
      <c r="C1112" s="66" t="s">
        <v>3253</v>
      </c>
      <c r="D1112" s="42" t="s">
        <v>3254</v>
      </c>
      <c r="E1112" s="42" t="s">
        <v>13</v>
      </c>
      <c r="F1112" s="43">
        <v>9065437</v>
      </c>
      <c r="G1112" s="57">
        <f>Таблица1[[#This Row],[Цены без НДС]]*1.12</f>
        <v>10153289.440000001</v>
      </c>
    </row>
    <row r="1113" spans="1:7" s="41" customFormat="1" ht="48">
      <c r="A1113" s="53" t="s">
        <v>26487</v>
      </c>
      <c r="B1113" s="66" t="s">
        <v>3255</v>
      </c>
      <c r="C1113" s="66" t="s">
        <v>3256</v>
      </c>
      <c r="D1113" s="42" t="s">
        <v>3257</v>
      </c>
      <c r="E1113" s="42" t="s">
        <v>13</v>
      </c>
      <c r="F1113" s="43">
        <v>9065155</v>
      </c>
      <c r="G1113" s="57">
        <f>Таблица1[[#This Row],[Цены без НДС]]*1.12</f>
        <v>10152973.600000001</v>
      </c>
    </row>
    <row r="1114" spans="1:7" s="41" customFormat="1" ht="36">
      <c r="A1114" s="53" t="s">
        <v>26487</v>
      </c>
      <c r="B1114" s="66" t="s">
        <v>3258</v>
      </c>
      <c r="C1114" s="66" t="s">
        <v>3259</v>
      </c>
      <c r="D1114" s="42" t="s">
        <v>3260</v>
      </c>
      <c r="E1114" s="42" t="s">
        <v>13</v>
      </c>
      <c r="F1114" s="43">
        <v>9065236</v>
      </c>
      <c r="G1114" s="57">
        <f>Таблица1[[#This Row],[Цены без НДС]]*1.12</f>
        <v>10153064.32</v>
      </c>
    </row>
    <row r="1115" spans="1:7" s="41" customFormat="1" ht="48">
      <c r="A1115" s="53" t="s">
        <v>26487</v>
      </c>
      <c r="B1115" s="66" t="s">
        <v>3261</v>
      </c>
      <c r="C1115" s="66" t="s">
        <v>3262</v>
      </c>
      <c r="D1115" s="42" t="s">
        <v>3263</v>
      </c>
      <c r="E1115" s="42" t="s">
        <v>13</v>
      </c>
      <c r="F1115" s="43">
        <v>9065155</v>
      </c>
      <c r="G1115" s="57">
        <f>Таблица1[[#This Row],[Цены без НДС]]*1.12</f>
        <v>10152973.600000001</v>
      </c>
    </row>
    <row r="1116" spans="1:7" s="41" customFormat="1" ht="48">
      <c r="A1116" s="53" t="s">
        <v>26487</v>
      </c>
      <c r="B1116" s="66" t="s">
        <v>3264</v>
      </c>
      <c r="C1116" s="66" t="s">
        <v>3265</v>
      </c>
      <c r="D1116" s="42" t="s">
        <v>3266</v>
      </c>
      <c r="E1116" s="42" t="s">
        <v>13</v>
      </c>
      <c r="F1116" s="43">
        <v>9065437</v>
      </c>
      <c r="G1116" s="57">
        <f>Таблица1[[#This Row],[Цены без НДС]]*1.12</f>
        <v>10153289.440000001</v>
      </c>
    </row>
    <row r="1117" spans="1:7" s="41" customFormat="1" ht="48">
      <c r="A1117" s="53" t="s">
        <v>26487</v>
      </c>
      <c r="B1117" s="66"/>
      <c r="C1117" s="66" t="s">
        <v>3267</v>
      </c>
      <c r="D1117" s="42" t="s">
        <v>3268</v>
      </c>
      <c r="E1117" s="42" t="s">
        <v>13</v>
      </c>
      <c r="F1117" s="43">
        <v>9065799</v>
      </c>
      <c r="G1117" s="57">
        <f>Таблица1[[#This Row],[Цены без НДС]]*1.12</f>
        <v>10153694.880000001</v>
      </c>
    </row>
    <row r="1118" spans="1:7" s="41" customFormat="1" ht="36">
      <c r="A1118" s="53" t="s">
        <v>26487</v>
      </c>
      <c r="B1118" s="66" t="s">
        <v>3269</v>
      </c>
      <c r="C1118" s="66" t="s">
        <v>3270</v>
      </c>
      <c r="D1118" s="42" t="s">
        <v>3271</v>
      </c>
      <c r="E1118" s="42" t="s">
        <v>13</v>
      </c>
      <c r="F1118" s="43">
        <v>10665272</v>
      </c>
      <c r="G1118" s="57">
        <f>Таблица1[[#This Row],[Цены без НДС]]*1.12</f>
        <v>11945104.640000001</v>
      </c>
    </row>
    <row r="1119" spans="1:7" s="41" customFormat="1" ht="48">
      <c r="A1119" s="53" t="s">
        <v>26487</v>
      </c>
      <c r="B1119" s="66" t="s">
        <v>3272</v>
      </c>
      <c r="C1119" s="66" t="s">
        <v>3273</v>
      </c>
      <c r="D1119" s="42" t="s">
        <v>3274</v>
      </c>
      <c r="E1119" s="42" t="s">
        <v>13</v>
      </c>
      <c r="F1119" s="43">
        <v>10665352</v>
      </c>
      <c r="G1119" s="57">
        <f>Таблица1[[#This Row],[Цены без НДС]]*1.12</f>
        <v>11945194.24</v>
      </c>
    </row>
    <row r="1120" spans="1:7" s="41" customFormat="1" ht="48">
      <c r="A1120" s="53" t="s">
        <v>26487</v>
      </c>
      <c r="B1120" s="66" t="s">
        <v>3275</v>
      </c>
      <c r="C1120" s="66" t="s">
        <v>3276</v>
      </c>
      <c r="D1120" s="42" t="s">
        <v>3277</v>
      </c>
      <c r="E1120" s="42" t="s">
        <v>13</v>
      </c>
      <c r="F1120" s="43">
        <v>10665272</v>
      </c>
      <c r="G1120" s="57">
        <f>Таблица1[[#This Row],[Цены без НДС]]*1.12</f>
        <v>11945104.640000001</v>
      </c>
    </row>
    <row r="1121" spans="1:7" s="41" customFormat="1" ht="48">
      <c r="A1121" s="53" t="s">
        <v>26487</v>
      </c>
      <c r="B1121" s="66" t="s">
        <v>3278</v>
      </c>
      <c r="C1121" s="66" t="s">
        <v>3279</v>
      </c>
      <c r="D1121" s="42" t="s">
        <v>3280</v>
      </c>
      <c r="E1121" s="42" t="s">
        <v>13</v>
      </c>
      <c r="F1121" s="43">
        <v>10665352</v>
      </c>
      <c r="G1121" s="57">
        <f>Таблица1[[#This Row],[Цены без НДС]]*1.12</f>
        <v>11945194.24</v>
      </c>
    </row>
    <row r="1122" spans="1:7" s="41" customFormat="1" ht="48">
      <c r="A1122" s="53" t="s">
        <v>26487</v>
      </c>
      <c r="B1122" s="66" t="s">
        <v>3281</v>
      </c>
      <c r="C1122" s="66" t="s">
        <v>3282</v>
      </c>
      <c r="D1122" s="42" t="s">
        <v>3283</v>
      </c>
      <c r="E1122" s="42" t="s">
        <v>13</v>
      </c>
      <c r="F1122" s="43">
        <v>10665473</v>
      </c>
      <c r="G1122" s="57">
        <f>Таблица1[[#This Row],[Цены без НДС]]*1.12</f>
        <v>11945329.760000002</v>
      </c>
    </row>
    <row r="1123" spans="1:7" s="41" customFormat="1" ht="48">
      <c r="A1123" s="53" t="s">
        <v>26487</v>
      </c>
      <c r="B1123" s="66" t="s">
        <v>3284</v>
      </c>
      <c r="C1123" s="66" t="s">
        <v>3285</v>
      </c>
      <c r="D1123" s="42" t="s">
        <v>3286</v>
      </c>
      <c r="E1123" s="42" t="s">
        <v>13</v>
      </c>
      <c r="F1123" s="43">
        <v>10665755</v>
      </c>
      <c r="G1123" s="57">
        <f>Таблица1[[#This Row],[Цены без НДС]]*1.12</f>
        <v>11945645.600000001</v>
      </c>
    </row>
    <row r="1124" spans="1:7" s="41" customFormat="1" ht="48">
      <c r="A1124" s="53" t="s">
        <v>26487</v>
      </c>
      <c r="B1124" s="66" t="s">
        <v>3287</v>
      </c>
      <c r="C1124" s="66" t="s">
        <v>3288</v>
      </c>
      <c r="D1124" s="42" t="s">
        <v>3289</v>
      </c>
      <c r="E1124" s="42" t="s">
        <v>13</v>
      </c>
      <c r="F1124" s="43">
        <v>10665191</v>
      </c>
      <c r="G1124" s="57">
        <f>Таблица1[[#This Row],[Цены без НДС]]*1.12</f>
        <v>11945013.920000002</v>
      </c>
    </row>
    <row r="1125" spans="1:7" s="41" customFormat="1" ht="36">
      <c r="A1125" s="53" t="s">
        <v>26487</v>
      </c>
      <c r="B1125" s="66" t="s">
        <v>3290</v>
      </c>
      <c r="C1125" s="66" t="s">
        <v>3291</v>
      </c>
      <c r="D1125" s="42" t="s">
        <v>3292</v>
      </c>
      <c r="E1125" s="42" t="s">
        <v>13</v>
      </c>
      <c r="F1125" s="43">
        <v>10665272</v>
      </c>
      <c r="G1125" s="57">
        <f>Таблица1[[#This Row],[Цены без НДС]]*1.12</f>
        <v>11945104.640000001</v>
      </c>
    </row>
    <row r="1126" spans="1:7" s="41" customFormat="1" ht="48">
      <c r="A1126" s="53" t="s">
        <v>26487</v>
      </c>
      <c r="B1126" s="66" t="s">
        <v>3293</v>
      </c>
      <c r="C1126" s="66" t="s">
        <v>3294</v>
      </c>
      <c r="D1126" s="42" t="s">
        <v>3295</v>
      </c>
      <c r="E1126" s="42" t="s">
        <v>13</v>
      </c>
      <c r="F1126" s="43">
        <v>10665272</v>
      </c>
      <c r="G1126" s="57">
        <f>Таблица1[[#This Row],[Цены без НДС]]*1.12</f>
        <v>11945104.640000001</v>
      </c>
    </row>
    <row r="1127" spans="1:7" s="41" customFormat="1" ht="48">
      <c r="A1127" s="53" t="s">
        <v>26487</v>
      </c>
      <c r="B1127" s="66" t="s">
        <v>3296</v>
      </c>
      <c r="C1127" s="66" t="s">
        <v>3297</v>
      </c>
      <c r="D1127" s="42" t="s">
        <v>3298</v>
      </c>
      <c r="E1127" s="42" t="s">
        <v>13</v>
      </c>
      <c r="F1127" s="43">
        <v>10665352</v>
      </c>
      <c r="G1127" s="57">
        <f>Таблица1[[#This Row],[Цены без НДС]]*1.12</f>
        <v>11945194.24</v>
      </c>
    </row>
    <row r="1128" spans="1:7" s="41" customFormat="1" ht="48">
      <c r="A1128" s="53" t="s">
        <v>26487</v>
      </c>
      <c r="B1128" s="66" t="s">
        <v>3299</v>
      </c>
      <c r="C1128" s="66" t="s">
        <v>3300</v>
      </c>
      <c r="D1128" s="42" t="s">
        <v>3301</v>
      </c>
      <c r="E1128" s="42" t="s">
        <v>13</v>
      </c>
      <c r="F1128" s="43">
        <v>10665352</v>
      </c>
      <c r="G1128" s="57">
        <f>Таблица1[[#This Row],[Цены без НДС]]*1.12</f>
        <v>11945194.24</v>
      </c>
    </row>
    <row r="1129" spans="1:7" s="41" customFormat="1" ht="48">
      <c r="A1129" s="53" t="s">
        <v>26487</v>
      </c>
      <c r="B1129" s="66" t="s">
        <v>3302</v>
      </c>
      <c r="C1129" s="66" t="s">
        <v>3303</v>
      </c>
      <c r="D1129" s="42" t="s">
        <v>3304</v>
      </c>
      <c r="E1129" s="42" t="s">
        <v>13</v>
      </c>
      <c r="F1129" s="43">
        <v>10665473</v>
      </c>
      <c r="G1129" s="57">
        <f>Таблица1[[#This Row],[Цены без НДС]]*1.12</f>
        <v>11945329.760000002</v>
      </c>
    </row>
    <row r="1130" spans="1:7" s="41" customFormat="1" ht="48">
      <c r="A1130" s="53" t="s">
        <v>26487</v>
      </c>
      <c r="B1130" s="66" t="s">
        <v>3305</v>
      </c>
      <c r="C1130" s="66" t="s">
        <v>3306</v>
      </c>
      <c r="D1130" s="42" t="s">
        <v>3307</v>
      </c>
      <c r="E1130" s="42" t="s">
        <v>13</v>
      </c>
      <c r="F1130" s="43">
        <v>10665755</v>
      </c>
      <c r="G1130" s="57">
        <f>Таблица1[[#This Row],[Цены без НДС]]*1.12</f>
        <v>11945645.600000001</v>
      </c>
    </row>
    <row r="1131" spans="1:7" s="41" customFormat="1" ht="48">
      <c r="A1131" s="53" t="s">
        <v>26487</v>
      </c>
      <c r="B1131" s="66" t="s">
        <v>3308</v>
      </c>
      <c r="C1131" s="66" t="s">
        <v>3309</v>
      </c>
      <c r="D1131" s="42" t="s">
        <v>3310</v>
      </c>
      <c r="E1131" s="42" t="s">
        <v>13</v>
      </c>
      <c r="F1131" s="43">
        <v>10665191</v>
      </c>
      <c r="G1131" s="57">
        <f>Таблица1[[#This Row],[Цены без НДС]]*1.12</f>
        <v>11945013.920000002</v>
      </c>
    </row>
    <row r="1132" spans="1:7" s="41" customFormat="1" ht="48">
      <c r="A1132" s="53" t="s">
        <v>26487</v>
      </c>
      <c r="B1132" s="66" t="s">
        <v>3311</v>
      </c>
      <c r="C1132" s="66" t="s">
        <v>3312</v>
      </c>
      <c r="D1132" s="42" t="s">
        <v>3313</v>
      </c>
      <c r="E1132" s="42" t="s">
        <v>13</v>
      </c>
      <c r="F1132" s="43">
        <v>10665272</v>
      </c>
      <c r="G1132" s="57">
        <f>Таблица1[[#This Row],[Цены без НДС]]*1.12</f>
        <v>11945104.640000001</v>
      </c>
    </row>
    <row r="1133" spans="1:7" s="41" customFormat="1" ht="48">
      <c r="A1133" s="53" t="s">
        <v>26487</v>
      </c>
      <c r="B1133" s="66" t="s">
        <v>3314</v>
      </c>
      <c r="C1133" s="66" t="s">
        <v>3315</v>
      </c>
      <c r="D1133" s="42" t="s">
        <v>3316</v>
      </c>
      <c r="E1133" s="42" t="s">
        <v>13</v>
      </c>
      <c r="F1133" s="43">
        <v>10665272</v>
      </c>
      <c r="G1133" s="57">
        <f>Таблица1[[#This Row],[Цены без НДС]]*1.12</f>
        <v>11945104.640000001</v>
      </c>
    </row>
    <row r="1134" spans="1:7" s="41" customFormat="1" ht="48">
      <c r="A1134" s="53" t="s">
        <v>26487</v>
      </c>
      <c r="B1134" s="66" t="s">
        <v>3317</v>
      </c>
      <c r="C1134" s="66" t="s">
        <v>3318</v>
      </c>
      <c r="D1134" s="42" t="s">
        <v>3319</v>
      </c>
      <c r="E1134" s="42" t="s">
        <v>13</v>
      </c>
      <c r="F1134" s="43">
        <v>10665312</v>
      </c>
      <c r="G1134" s="57">
        <f>Таблица1[[#This Row],[Цены без НДС]]*1.12</f>
        <v>11945149.440000001</v>
      </c>
    </row>
    <row r="1135" spans="1:7" s="41" customFormat="1" ht="48">
      <c r="A1135" s="53" t="s">
        <v>26487</v>
      </c>
      <c r="B1135" s="66" t="s">
        <v>3320</v>
      </c>
      <c r="C1135" s="66" t="s">
        <v>3321</v>
      </c>
      <c r="D1135" s="42" t="s">
        <v>3322</v>
      </c>
      <c r="E1135" s="42" t="s">
        <v>13</v>
      </c>
      <c r="F1135" s="43">
        <v>10664546</v>
      </c>
      <c r="G1135" s="57">
        <f>Таблица1[[#This Row],[Цены без НДС]]*1.12</f>
        <v>11944291.520000001</v>
      </c>
    </row>
    <row r="1136" spans="1:7" s="41" customFormat="1" ht="48">
      <c r="A1136" s="53" t="s">
        <v>26487</v>
      </c>
      <c r="B1136" s="66" t="s">
        <v>3323</v>
      </c>
      <c r="C1136" s="66" t="s">
        <v>3324</v>
      </c>
      <c r="D1136" s="42" t="s">
        <v>3325</v>
      </c>
      <c r="E1136" s="42" t="s">
        <v>13</v>
      </c>
      <c r="F1136" s="43">
        <v>10664546</v>
      </c>
      <c r="G1136" s="57">
        <f>Таблица1[[#This Row],[Цены без НДС]]*1.12</f>
        <v>11944291.520000001</v>
      </c>
    </row>
    <row r="1137" spans="1:7" s="41" customFormat="1" ht="48">
      <c r="A1137" s="53" t="s">
        <v>26487</v>
      </c>
      <c r="B1137" s="66" t="s">
        <v>3326</v>
      </c>
      <c r="C1137" s="66" t="s">
        <v>3327</v>
      </c>
      <c r="D1137" s="42" t="s">
        <v>3328</v>
      </c>
      <c r="E1137" s="42" t="s">
        <v>13</v>
      </c>
      <c r="F1137" s="43">
        <v>10664546</v>
      </c>
      <c r="G1137" s="57">
        <f>Таблица1[[#This Row],[Цены без НДС]]*1.12</f>
        <v>11944291.520000001</v>
      </c>
    </row>
    <row r="1138" spans="1:7" s="41" customFormat="1" ht="48">
      <c r="A1138" s="53" t="s">
        <v>26487</v>
      </c>
      <c r="B1138" s="66" t="s">
        <v>3329</v>
      </c>
      <c r="C1138" s="66" t="s">
        <v>3330</v>
      </c>
      <c r="D1138" s="42" t="s">
        <v>3331</v>
      </c>
      <c r="E1138" s="42" t="s">
        <v>13</v>
      </c>
      <c r="F1138" s="43">
        <v>5334247</v>
      </c>
      <c r="G1138" s="57">
        <f>Таблица1[[#This Row],[Цены без НДС]]*1.12</f>
        <v>5974356.6400000006</v>
      </c>
    </row>
    <row r="1139" spans="1:7" s="41" customFormat="1" ht="48">
      <c r="A1139" s="53" t="s">
        <v>26487</v>
      </c>
      <c r="B1139" s="66" t="s">
        <v>3332</v>
      </c>
      <c r="C1139" s="66" t="s">
        <v>3333</v>
      </c>
      <c r="D1139" s="42" t="s">
        <v>3334</v>
      </c>
      <c r="E1139" s="42" t="s">
        <v>13</v>
      </c>
      <c r="F1139" s="43">
        <v>5334247</v>
      </c>
      <c r="G1139" s="57">
        <f>Таблица1[[#This Row],[Цены без НДС]]*1.12</f>
        <v>5974356.6400000006</v>
      </c>
    </row>
    <row r="1140" spans="1:7" s="41" customFormat="1" ht="48">
      <c r="A1140" s="53" t="s">
        <v>26487</v>
      </c>
      <c r="B1140" s="66" t="s">
        <v>3335</v>
      </c>
      <c r="C1140" s="66" t="s">
        <v>3336</v>
      </c>
      <c r="D1140" s="42" t="s">
        <v>3337</v>
      </c>
      <c r="E1140" s="42" t="s">
        <v>13</v>
      </c>
      <c r="F1140" s="43">
        <v>5334247</v>
      </c>
      <c r="G1140" s="57">
        <f>Таблица1[[#This Row],[Цены без НДС]]*1.12</f>
        <v>5974356.6400000006</v>
      </c>
    </row>
    <row r="1141" spans="1:7" s="41" customFormat="1" ht="36">
      <c r="A1141" s="53" t="s">
        <v>26487</v>
      </c>
      <c r="B1141" s="66" t="s">
        <v>3338</v>
      </c>
      <c r="C1141" s="66" t="s">
        <v>3339</v>
      </c>
      <c r="D1141" s="42" t="s">
        <v>3340</v>
      </c>
      <c r="E1141" s="42" t="s">
        <v>13</v>
      </c>
      <c r="F1141" s="43">
        <v>5334247</v>
      </c>
      <c r="G1141" s="57">
        <f>Таблица1[[#This Row],[Цены без НДС]]*1.12</f>
        <v>5974356.6400000006</v>
      </c>
    </row>
    <row r="1142" spans="1:7" s="41" customFormat="1" ht="48">
      <c r="A1142" s="53" t="s">
        <v>26487</v>
      </c>
      <c r="B1142" s="66" t="s">
        <v>3341</v>
      </c>
      <c r="C1142" s="66" t="s">
        <v>3342</v>
      </c>
      <c r="D1142" s="42" t="s">
        <v>3343</v>
      </c>
      <c r="E1142" s="42" t="s">
        <v>13</v>
      </c>
      <c r="F1142" s="43">
        <v>5334247</v>
      </c>
      <c r="G1142" s="57">
        <f>Таблица1[[#This Row],[Цены без НДС]]*1.12</f>
        <v>5974356.6400000006</v>
      </c>
    </row>
    <row r="1143" spans="1:7" s="41" customFormat="1" ht="48">
      <c r="A1143" s="53" t="s">
        <v>26487</v>
      </c>
      <c r="B1143" s="66" t="s">
        <v>3344</v>
      </c>
      <c r="C1143" s="66" t="s">
        <v>3345</v>
      </c>
      <c r="D1143" s="42" t="s">
        <v>3346</v>
      </c>
      <c r="E1143" s="42" t="s">
        <v>13</v>
      </c>
      <c r="F1143" s="43">
        <v>5334247</v>
      </c>
      <c r="G1143" s="57">
        <f>Таблица1[[#This Row],[Цены без НДС]]*1.12</f>
        <v>5974356.6400000006</v>
      </c>
    </row>
    <row r="1144" spans="1:7" s="41" customFormat="1" ht="48">
      <c r="A1144" s="53" t="s">
        <v>26487</v>
      </c>
      <c r="B1144" s="66" t="s">
        <v>3347</v>
      </c>
      <c r="C1144" s="66" t="s">
        <v>3348</v>
      </c>
      <c r="D1144" s="42" t="s">
        <v>3349</v>
      </c>
      <c r="E1144" s="42" t="s">
        <v>13</v>
      </c>
      <c r="F1144" s="43">
        <v>5333724</v>
      </c>
      <c r="G1144" s="57">
        <f>Таблица1[[#This Row],[Цены без НДС]]*1.12</f>
        <v>5973770.8800000008</v>
      </c>
    </row>
    <row r="1145" spans="1:7" s="41" customFormat="1" ht="48">
      <c r="A1145" s="53" t="s">
        <v>26487</v>
      </c>
      <c r="B1145" s="66" t="s">
        <v>3350</v>
      </c>
      <c r="C1145" s="66" t="s">
        <v>3351</v>
      </c>
      <c r="D1145" s="42" t="s">
        <v>3352</v>
      </c>
      <c r="E1145" s="42" t="s">
        <v>13</v>
      </c>
      <c r="F1145" s="43">
        <v>5333724</v>
      </c>
      <c r="G1145" s="57">
        <f>Таблица1[[#This Row],[Цены без НДС]]*1.12</f>
        <v>5973770.8800000008</v>
      </c>
    </row>
    <row r="1146" spans="1:7" s="41" customFormat="1" ht="48">
      <c r="A1146" s="53" t="s">
        <v>26487</v>
      </c>
      <c r="B1146" s="66" t="s">
        <v>3353</v>
      </c>
      <c r="C1146" s="66" t="s">
        <v>3354</v>
      </c>
      <c r="D1146" s="42" t="s">
        <v>3355</v>
      </c>
      <c r="E1146" s="42" t="s">
        <v>13</v>
      </c>
      <c r="F1146" s="43">
        <v>5333724</v>
      </c>
      <c r="G1146" s="57">
        <f>Таблица1[[#This Row],[Цены без НДС]]*1.12</f>
        <v>5973770.8800000008</v>
      </c>
    </row>
    <row r="1147" spans="1:7" s="41" customFormat="1" ht="48">
      <c r="A1147" s="53" t="s">
        <v>26487</v>
      </c>
      <c r="B1147" s="66" t="s">
        <v>3356</v>
      </c>
      <c r="C1147" s="66" t="s">
        <v>3357</v>
      </c>
      <c r="D1147" s="42" t="s">
        <v>3358</v>
      </c>
      <c r="E1147" s="42" t="s">
        <v>13</v>
      </c>
      <c r="F1147" s="43">
        <v>8000383</v>
      </c>
      <c r="G1147" s="57">
        <f>Таблица1[[#This Row],[Цены без НДС]]*1.12</f>
        <v>8960428.9600000009</v>
      </c>
    </row>
    <row r="1148" spans="1:7" s="41" customFormat="1" ht="48">
      <c r="A1148" s="53" t="s">
        <v>26487</v>
      </c>
      <c r="B1148" s="66" t="s">
        <v>3359</v>
      </c>
      <c r="C1148" s="66" t="s">
        <v>3360</v>
      </c>
      <c r="D1148" s="42" t="s">
        <v>3361</v>
      </c>
      <c r="E1148" s="42" t="s">
        <v>13</v>
      </c>
      <c r="F1148" s="43">
        <v>8000383</v>
      </c>
      <c r="G1148" s="57">
        <f>Таблица1[[#This Row],[Цены без НДС]]*1.12</f>
        <v>8960428.9600000009</v>
      </c>
    </row>
    <row r="1149" spans="1:7" s="41" customFormat="1" ht="48">
      <c r="A1149" s="53" t="s">
        <v>26487</v>
      </c>
      <c r="B1149" s="66" t="s">
        <v>3362</v>
      </c>
      <c r="C1149" s="66" t="s">
        <v>3363</v>
      </c>
      <c r="D1149" s="42" t="s">
        <v>3364</v>
      </c>
      <c r="E1149" s="42" t="s">
        <v>13</v>
      </c>
      <c r="F1149" s="43">
        <v>8000383</v>
      </c>
      <c r="G1149" s="57">
        <f>Таблица1[[#This Row],[Цены без НДС]]*1.12</f>
        <v>8960428.9600000009</v>
      </c>
    </row>
    <row r="1150" spans="1:7" s="41" customFormat="1" ht="48">
      <c r="A1150" s="53" t="s">
        <v>26487</v>
      </c>
      <c r="B1150" s="66" t="s">
        <v>3365</v>
      </c>
      <c r="C1150" s="66" t="s">
        <v>3366</v>
      </c>
      <c r="D1150" s="42" t="s">
        <v>3367</v>
      </c>
      <c r="E1150" s="42" t="s">
        <v>13</v>
      </c>
      <c r="F1150" s="43">
        <v>8000383</v>
      </c>
      <c r="G1150" s="57">
        <f>Таблица1[[#This Row],[Цены без НДС]]*1.12</f>
        <v>8960428.9600000009</v>
      </c>
    </row>
    <row r="1151" spans="1:7" s="41" customFormat="1" ht="48">
      <c r="A1151" s="53" t="s">
        <v>26487</v>
      </c>
      <c r="B1151" s="66"/>
      <c r="C1151" s="66" t="s">
        <v>3368</v>
      </c>
      <c r="D1151" s="42" t="s">
        <v>3369</v>
      </c>
      <c r="E1151" s="42" t="s">
        <v>13</v>
      </c>
      <c r="F1151" s="43">
        <v>9067732</v>
      </c>
      <c r="G1151" s="57">
        <f>Таблица1[[#This Row],[Цены без НДС]]*1.12</f>
        <v>10155859.840000002</v>
      </c>
    </row>
    <row r="1152" spans="1:7" s="41" customFormat="1" ht="48">
      <c r="A1152" s="53" t="s">
        <v>26487</v>
      </c>
      <c r="B1152" s="66" t="s">
        <v>3370</v>
      </c>
      <c r="C1152" s="66" t="s">
        <v>3371</v>
      </c>
      <c r="D1152" s="42" t="s">
        <v>3372</v>
      </c>
      <c r="E1152" s="42" t="s">
        <v>13</v>
      </c>
      <c r="F1152" s="43">
        <v>9067732</v>
      </c>
      <c r="G1152" s="57">
        <f>Таблица1[[#This Row],[Цены без НДС]]*1.12</f>
        <v>10155859.840000002</v>
      </c>
    </row>
    <row r="1153" spans="1:7" s="41" customFormat="1" ht="48">
      <c r="A1153" s="53" t="s">
        <v>26487</v>
      </c>
      <c r="B1153" s="66" t="s">
        <v>3373</v>
      </c>
      <c r="C1153" s="66" t="s">
        <v>3374</v>
      </c>
      <c r="D1153" s="42" t="s">
        <v>3375</v>
      </c>
      <c r="E1153" s="42" t="s">
        <v>13</v>
      </c>
      <c r="F1153" s="43">
        <v>9067732</v>
      </c>
      <c r="G1153" s="57">
        <f>Таблица1[[#This Row],[Цены без НДС]]*1.12</f>
        <v>10155859.840000002</v>
      </c>
    </row>
    <row r="1154" spans="1:7" s="41" customFormat="1" ht="48">
      <c r="A1154" s="53" t="s">
        <v>26487</v>
      </c>
      <c r="B1154" s="66" t="s">
        <v>3376</v>
      </c>
      <c r="C1154" s="66" t="s">
        <v>3377</v>
      </c>
      <c r="D1154" s="42" t="s">
        <v>3378</v>
      </c>
      <c r="E1154" s="42" t="s">
        <v>13</v>
      </c>
      <c r="F1154" s="43">
        <v>9067732</v>
      </c>
      <c r="G1154" s="57">
        <f>Таблица1[[#This Row],[Цены без НДС]]*1.12</f>
        <v>10155859.840000002</v>
      </c>
    </row>
    <row r="1155" spans="1:7" s="41" customFormat="1" ht="48">
      <c r="A1155" s="53" t="s">
        <v>26487</v>
      </c>
      <c r="B1155" s="66" t="s">
        <v>3379</v>
      </c>
      <c r="C1155" s="66" t="s">
        <v>3380</v>
      </c>
      <c r="D1155" s="42" t="s">
        <v>3381</v>
      </c>
      <c r="E1155" s="42" t="s">
        <v>13</v>
      </c>
      <c r="F1155" s="43">
        <v>9067732</v>
      </c>
      <c r="G1155" s="57">
        <f>Таблица1[[#This Row],[Цены без НДС]]*1.12</f>
        <v>10155859.840000002</v>
      </c>
    </row>
    <row r="1156" spans="1:7" s="41" customFormat="1" ht="48">
      <c r="A1156" s="53" t="s">
        <v>26487</v>
      </c>
      <c r="B1156" s="66" t="s">
        <v>3382</v>
      </c>
      <c r="C1156" s="66" t="s">
        <v>3383</v>
      </c>
      <c r="D1156" s="42" t="s">
        <v>3384</v>
      </c>
      <c r="E1156" s="42" t="s">
        <v>13</v>
      </c>
      <c r="F1156" s="43">
        <v>9067732</v>
      </c>
      <c r="G1156" s="57">
        <f>Таблица1[[#This Row],[Цены без НДС]]*1.12</f>
        <v>10155859.840000002</v>
      </c>
    </row>
    <row r="1157" spans="1:7" s="41" customFormat="1" ht="48">
      <c r="A1157" s="53" t="s">
        <v>26487</v>
      </c>
      <c r="B1157" s="66" t="s">
        <v>3385</v>
      </c>
      <c r="C1157" s="66" t="s">
        <v>3386</v>
      </c>
      <c r="D1157" s="42" t="s">
        <v>3387</v>
      </c>
      <c r="E1157" s="42" t="s">
        <v>13</v>
      </c>
      <c r="F1157" s="43">
        <v>9067732</v>
      </c>
      <c r="G1157" s="57">
        <f>Таблица1[[#This Row],[Цены без НДС]]*1.12</f>
        <v>10155859.840000002</v>
      </c>
    </row>
    <row r="1158" spans="1:7" s="41" customFormat="1" ht="48">
      <c r="A1158" s="53" t="s">
        <v>26487</v>
      </c>
      <c r="B1158" s="66" t="s">
        <v>3388</v>
      </c>
      <c r="C1158" s="66" t="s">
        <v>3389</v>
      </c>
      <c r="D1158" s="42" t="s">
        <v>3390</v>
      </c>
      <c r="E1158" s="42" t="s">
        <v>13</v>
      </c>
      <c r="F1158" s="43">
        <v>9067732</v>
      </c>
      <c r="G1158" s="57">
        <f>Таблица1[[#This Row],[Цены без НДС]]*1.12</f>
        <v>10155859.840000002</v>
      </c>
    </row>
    <row r="1159" spans="1:7" s="41" customFormat="1" ht="48">
      <c r="A1159" s="53" t="s">
        <v>26487</v>
      </c>
      <c r="B1159" s="66" t="s">
        <v>3391</v>
      </c>
      <c r="C1159" s="66" t="s">
        <v>3392</v>
      </c>
      <c r="D1159" s="42" t="s">
        <v>3393</v>
      </c>
      <c r="E1159" s="42" t="s">
        <v>13</v>
      </c>
      <c r="F1159" s="43">
        <v>9067732</v>
      </c>
      <c r="G1159" s="57">
        <f>Таблица1[[#This Row],[Цены без НДС]]*1.12</f>
        <v>10155859.840000002</v>
      </c>
    </row>
    <row r="1160" spans="1:7" s="41" customFormat="1" ht="48">
      <c r="A1160" s="53" t="s">
        <v>26487</v>
      </c>
      <c r="B1160" s="66"/>
      <c r="C1160" s="66" t="s">
        <v>3394</v>
      </c>
      <c r="D1160" s="42" t="s">
        <v>3395</v>
      </c>
      <c r="E1160" s="42" t="s">
        <v>13</v>
      </c>
      <c r="F1160" s="43">
        <v>10668252</v>
      </c>
      <c r="G1160" s="57">
        <f>Таблица1[[#This Row],[Цены без НДС]]*1.12</f>
        <v>11948442.24</v>
      </c>
    </row>
    <row r="1161" spans="1:7" s="41" customFormat="1" ht="48">
      <c r="A1161" s="53" t="s">
        <v>26487</v>
      </c>
      <c r="B1161" s="66" t="s">
        <v>3396</v>
      </c>
      <c r="C1161" s="66" t="s">
        <v>3397</v>
      </c>
      <c r="D1161" s="42" t="s">
        <v>3398</v>
      </c>
      <c r="E1161" s="42" t="s">
        <v>13</v>
      </c>
      <c r="F1161" s="43">
        <v>10668252</v>
      </c>
      <c r="G1161" s="57">
        <f>Таблица1[[#This Row],[Цены без НДС]]*1.12</f>
        <v>11948442.24</v>
      </c>
    </row>
    <row r="1162" spans="1:7" s="41" customFormat="1" ht="48">
      <c r="A1162" s="53" t="s">
        <v>26487</v>
      </c>
      <c r="B1162" s="66" t="s">
        <v>3399</v>
      </c>
      <c r="C1162" s="66" t="s">
        <v>3400</v>
      </c>
      <c r="D1162" s="42" t="s">
        <v>3401</v>
      </c>
      <c r="E1162" s="42" t="s">
        <v>13</v>
      </c>
      <c r="F1162" s="43">
        <v>10668252</v>
      </c>
      <c r="G1162" s="57">
        <f>Таблица1[[#This Row],[Цены без НДС]]*1.12</f>
        <v>11948442.24</v>
      </c>
    </row>
    <row r="1163" spans="1:7" s="41" customFormat="1" ht="48">
      <c r="A1163" s="53" t="s">
        <v>26487</v>
      </c>
      <c r="B1163" s="66" t="s">
        <v>3402</v>
      </c>
      <c r="C1163" s="66" t="s">
        <v>3403</v>
      </c>
      <c r="D1163" s="42" t="s">
        <v>3404</v>
      </c>
      <c r="E1163" s="42" t="s">
        <v>13</v>
      </c>
      <c r="F1163" s="43">
        <v>10668252</v>
      </c>
      <c r="G1163" s="57">
        <f>Таблица1[[#This Row],[Цены без НДС]]*1.12</f>
        <v>11948442.24</v>
      </c>
    </row>
    <row r="1164" spans="1:7" s="41" customFormat="1" ht="48">
      <c r="A1164" s="53" t="s">
        <v>26487</v>
      </c>
      <c r="B1164" s="66" t="s">
        <v>3405</v>
      </c>
      <c r="C1164" s="66" t="s">
        <v>3406</v>
      </c>
      <c r="D1164" s="42" t="s">
        <v>3407</v>
      </c>
      <c r="E1164" s="42" t="s">
        <v>13</v>
      </c>
      <c r="F1164" s="43">
        <v>10668252</v>
      </c>
      <c r="G1164" s="57">
        <f>Таблица1[[#This Row],[Цены без НДС]]*1.12</f>
        <v>11948442.24</v>
      </c>
    </row>
    <row r="1165" spans="1:7" s="41" customFormat="1" ht="48">
      <c r="A1165" s="53" t="s">
        <v>26487</v>
      </c>
      <c r="B1165" s="66" t="s">
        <v>3408</v>
      </c>
      <c r="C1165" s="66" t="s">
        <v>3409</v>
      </c>
      <c r="D1165" s="42" t="s">
        <v>3410</v>
      </c>
      <c r="E1165" s="42" t="s">
        <v>13</v>
      </c>
      <c r="F1165" s="43">
        <v>10668252</v>
      </c>
      <c r="G1165" s="57">
        <f>Таблица1[[#This Row],[Цены без НДС]]*1.12</f>
        <v>11948442.24</v>
      </c>
    </row>
    <row r="1166" spans="1:7" s="41" customFormat="1" ht="48">
      <c r="A1166" s="53" t="s">
        <v>26487</v>
      </c>
      <c r="B1166" s="66" t="s">
        <v>3411</v>
      </c>
      <c r="C1166" s="66" t="s">
        <v>3412</v>
      </c>
      <c r="D1166" s="42" t="s">
        <v>3413</v>
      </c>
      <c r="E1166" s="42" t="s">
        <v>13</v>
      </c>
      <c r="F1166" s="43">
        <v>10668252</v>
      </c>
      <c r="G1166" s="57">
        <f>Таблица1[[#This Row],[Цены без НДС]]*1.12</f>
        <v>11948442.24</v>
      </c>
    </row>
    <row r="1167" spans="1:7" s="41" customFormat="1" ht="48">
      <c r="A1167" s="53" t="s">
        <v>26487</v>
      </c>
      <c r="B1167" s="66" t="s">
        <v>3414</v>
      </c>
      <c r="C1167" s="66" t="s">
        <v>3415</v>
      </c>
      <c r="D1167" s="42" t="s">
        <v>3416</v>
      </c>
      <c r="E1167" s="42" t="s">
        <v>13</v>
      </c>
      <c r="F1167" s="43">
        <v>10668252</v>
      </c>
      <c r="G1167" s="57">
        <f>Таблица1[[#This Row],[Цены без НДС]]*1.12</f>
        <v>11948442.24</v>
      </c>
    </row>
    <row r="1168" spans="1:7" s="41" customFormat="1" ht="48">
      <c r="A1168" s="53" t="s">
        <v>26487</v>
      </c>
      <c r="B1168" s="66" t="s">
        <v>3417</v>
      </c>
      <c r="C1168" s="66" t="s">
        <v>3418</v>
      </c>
      <c r="D1168" s="42" t="s">
        <v>3419</v>
      </c>
      <c r="E1168" s="42" t="s">
        <v>13</v>
      </c>
      <c r="F1168" s="43">
        <v>10668252</v>
      </c>
      <c r="G1168" s="57">
        <f>Таблица1[[#This Row],[Цены без НДС]]*1.12</f>
        <v>11948442.24</v>
      </c>
    </row>
    <row r="1169" spans="1:7" s="41" customFormat="1" ht="48">
      <c r="A1169" s="53" t="s">
        <v>26487</v>
      </c>
      <c r="B1169" s="66" t="s">
        <v>3420</v>
      </c>
      <c r="C1169" s="66" t="s">
        <v>3421</v>
      </c>
      <c r="D1169" s="42" t="s">
        <v>3422</v>
      </c>
      <c r="E1169" s="42" t="s">
        <v>13</v>
      </c>
      <c r="F1169" s="43">
        <v>10668252</v>
      </c>
      <c r="G1169" s="57">
        <f>Таблица1[[#This Row],[Цены без НДС]]*1.12</f>
        <v>11948442.24</v>
      </c>
    </row>
    <row r="1170" spans="1:7" s="41" customFormat="1" ht="48">
      <c r="A1170" s="53" t="s">
        <v>26487</v>
      </c>
      <c r="B1170" s="66" t="s">
        <v>3423</v>
      </c>
      <c r="C1170" s="66" t="s">
        <v>3424</v>
      </c>
      <c r="D1170" s="42" t="s">
        <v>3425</v>
      </c>
      <c r="E1170" s="42" t="s">
        <v>13</v>
      </c>
      <c r="F1170" s="43">
        <v>10668252</v>
      </c>
      <c r="G1170" s="57">
        <f>Таблица1[[#This Row],[Цены без НДС]]*1.12</f>
        <v>11948442.24</v>
      </c>
    </row>
    <row r="1171" spans="1:7" s="41" customFormat="1" ht="48">
      <c r="A1171" s="53" t="s">
        <v>26487</v>
      </c>
      <c r="B1171" s="66" t="s">
        <v>3426</v>
      </c>
      <c r="C1171" s="66" t="s">
        <v>3427</v>
      </c>
      <c r="D1171" s="42" t="s">
        <v>3428</v>
      </c>
      <c r="E1171" s="42" t="s">
        <v>13</v>
      </c>
      <c r="F1171" s="43">
        <v>10668252</v>
      </c>
      <c r="G1171" s="57">
        <f>Таблица1[[#This Row],[Цены без НДС]]*1.12</f>
        <v>11948442.24</v>
      </c>
    </row>
    <row r="1172" spans="1:7" s="41" customFormat="1" ht="48">
      <c r="A1172" s="53" t="s">
        <v>26487</v>
      </c>
      <c r="B1172" s="66" t="s">
        <v>3429</v>
      </c>
      <c r="C1172" s="66" t="s">
        <v>3430</v>
      </c>
      <c r="D1172" s="42" t="s">
        <v>3431</v>
      </c>
      <c r="E1172" s="42" t="s">
        <v>13</v>
      </c>
      <c r="F1172" s="43">
        <v>10668252</v>
      </c>
      <c r="G1172" s="57">
        <f>Таблица1[[#This Row],[Цены без НДС]]*1.12</f>
        <v>11948442.24</v>
      </c>
    </row>
    <row r="1173" spans="1:7" s="41" customFormat="1" ht="48">
      <c r="A1173" s="53" t="s">
        <v>26487</v>
      </c>
      <c r="B1173" s="66" t="s">
        <v>3432</v>
      </c>
      <c r="C1173" s="66" t="s">
        <v>3433</v>
      </c>
      <c r="D1173" s="42" t="s">
        <v>3434</v>
      </c>
      <c r="E1173" s="42" t="s">
        <v>13</v>
      </c>
      <c r="F1173" s="43">
        <v>10668252</v>
      </c>
      <c r="G1173" s="57">
        <f>Таблица1[[#This Row],[Цены без НДС]]*1.12</f>
        <v>11948442.24</v>
      </c>
    </row>
    <row r="1174" spans="1:7" s="41" customFormat="1" ht="48">
      <c r="A1174" s="53" t="s">
        <v>26487</v>
      </c>
      <c r="B1174" s="66" t="s">
        <v>3435</v>
      </c>
      <c r="C1174" s="66" t="s">
        <v>3436</v>
      </c>
      <c r="D1174" s="42" t="s">
        <v>3644</v>
      </c>
      <c r="E1174" s="42" t="s">
        <v>13</v>
      </c>
      <c r="F1174" s="43">
        <v>10668252</v>
      </c>
      <c r="G1174" s="57">
        <f>Таблица1[[#This Row],[Цены без НДС]]*1.12</f>
        <v>11948442.24</v>
      </c>
    </row>
    <row r="1175" spans="1:7" s="41" customFormat="1" ht="48">
      <c r="A1175" s="53" t="s">
        <v>26487</v>
      </c>
      <c r="B1175" s="66" t="s">
        <v>3437</v>
      </c>
      <c r="C1175" s="66" t="s">
        <v>3438</v>
      </c>
      <c r="D1175" s="42" t="s">
        <v>3439</v>
      </c>
      <c r="E1175" s="42" t="s">
        <v>13</v>
      </c>
      <c r="F1175" s="43">
        <v>10668252</v>
      </c>
      <c r="G1175" s="57">
        <f>Таблица1[[#This Row],[Цены без НДС]]*1.12</f>
        <v>11948442.24</v>
      </c>
    </row>
    <row r="1176" spans="1:7" s="41" customFormat="1" ht="36">
      <c r="A1176" s="53" t="s">
        <v>26487</v>
      </c>
      <c r="B1176" s="66" t="s">
        <v>3440</v>
      </c>
      <c r="C1176" s="66" t="s">
        <v>3441</v>
      </c>
      <c r="D1176" s="42" t="s">
        <v>3442</v>
      </c>
      <c r="E1176" s="42" t="s">
        <v>13</v>
      </c>
      <c r="F1176" s="43">
        <v>7997926</v>
      </c>
      <c r="G1176" s="57">
        <f>Таблица1[[#This Row],[Цены без НДС]]*1.12</f>
        <v>8957677.120000001</v>
      </c>
    </row>
    <row r="1177" spans="1:7" s="41" customFormat="1" ht="36">
      <c r="A1177" s="53" t="s">
        <v>26487</v>
      </c>
      <c r="B1177" s="66" t="s">
        <v>3443</v>
      </c>
      <c r="C1177" s="66" t="s">
        <v>3444</v>
      </c>
      <c r="D1177" s="42" t="s">
        <v>3445</v>
      </c>
      <c r="E1177" s="42" t="s">
        <v>13</v>
      </c>
      <c r="F1177" s="43">
        <v>7998571</v>
      </c>
      <c r="G1177" s="57">
        <f>Таблица1[[#This Row],[Цены без НДС]]*1.12</f>
        <v>8958399.5200000014</v>
      </c>
    </row>
    <row r="1178" spans="1:7" s="41" customFormat="1" ht="48">
      <c r="A1178" s="53" t="s">
        <v>26487</v>
      </c>
      <c r="B1178" s="66" t="s">
        <v>3446</v>
      </c>
      <c r="C1178" s="66" t="s">
        <v>3447</v>
      </c>
      <c r="D1178" s="42" t="s">
        <v>3448</v>
      </c>
      <c r="E1178" s="42" t="s">
        <v>13</v>
      </c>
      <c r="F1178" s="43">
        <v>7998007</v>
      </c>
      <c r="G1178" s="57">
        <f>Таблица1[[#This Row],[Цены без НДС]]*1.12</f>
        <v>8957767.8400000017</v>
      </c>
    </row>
    <row r="1179" spans="1:7" s="41" customFormat="1" ht="48">
      <c r="A1179" s="53" t="s">
        <v>26487</v>
      </c>
      <c r="B1179" s="66" t="s">
        <v>3449</v>
      </c>
      <c r="C1179" s="66" t="s">
        <v>3450</v>
      </c>
      <c r="D1179" s="42" t="s">
        <v>3451</v>
      </c>
      <c r="E1179" s="42" t="s">
        <v>13</v>
      </c>
      <c r="F1179" s="43">
        <v>7999699</v>
      </c>
      <c r="G1179" s="57">
        <f>Таблица1[[#This Row],[Цены без НДС]]*1.12</f>
        <v>8959662.8800000008</v>
      </c>
    </row>
    <row r="1180" spans="1:7" s="41" customFormat="1" ht="48">
      <c r="A1180" s="53" t="s">
        <v>26487</v>
      </c>
      <c r="B1180" s="66" t="s">
        <v>3452</v>
      </c>
      <c r="C1180" s="66" t="s">
        <v>3453</v>
      </c>
      <c r="D1180" s="42" t="s">
        <v>3454</v>
      </c>
      <c r="E1180" s="42" t="s">
        <v>13</v>
      </c>
      <c r="F1180" s="43">
        <v>5333481</v>
      </c>
      <c r="G1180" s="57">
        <f>Таблица1[[#This Row],[Цены без НДС]]*1.12</f>
        <v>5973498.7200000007</v>
      </c>
    </row>
    <row r="1181" spans="1:7" s="41" customFormat="1" ht="48">
      <c r="A1181" s="53" t="s">
        <v>26487</v>
      </c>
      <c r="B1181" s="66" t="s">
        <v>3455</v>
      </c>
      <c r="C1181" s="66" t="s">
        <v>3456</v>
      </c>
      <c r="D1181" s="42" t="s">
        <v>3457</v>
      </c>
      <c r="E1181" s="42" t="s">
        <v>13</v>
      </c>
      <c r="F1181" s="43">
        <v>5333481</v>
      </c>
      <c r="G1181" s="57">
        <f>Таблица1[[#This Row],[Цены без НДС]]*1.12</f>
        <v>5973498.7200000007</v>
      </c>
    </row>
    <row r="1182" spans="1:7" s="41" customFormat="1" ht="48">
      <c r="A1182" s="53" t="s">
        <v>26487</v>
      </c>
      <c r="B1182" s="66" t="s">
        <v>3458</v>
      </c>
      <c r="C1182" s="66" t="s">
        <v>3459</v>
      </c>
      <c r="D1182" s="42" t="s">
        <v>3460</v>
      </c>
      <c r="E1182" s="42" t="s">
        <v>13</v>
      </c>
      <c r="F1182" s="43">
        <v>6665234</v>
      </c>
      <c r="G1182" s="57">
        <f>Таблица1[[#This Row],[Цены без НДС]]*1.12</f>
        <v>7465062.080000001</v>
      </c>
    </row>
    <row r="1183" spans="1:7" s="41" customFormat="1" ht="48">
      <c r="A1183" s="53" t="s">
        <v>26487</v>
      </c>
      <c r="B1183" s="66" t="s">
        <v>3461</v>
      </c>
      <c r="C1183" s="66" t="s">
        <v>3462</v>
      </c>
      <c r="D1183" s="42" t="s">
        <v>3463</v>
      </c>
      <c r="E1183" s="42" t="s">
        <v>13</v>
      </c>
      <c r="F1183" s="43">
        <v>7998410</v>
      </c>
      <c r="G1183" s="57">
        <f>Таблица1[[#This Row],[Цены без НДС]]*1.12</f>
        <v>8958219.2000000011</v>
      </c>
    </row>
    <row r="1184" spans="1:7" s="41" customFormat="1" ht="60">
      <c r="A1184" s="53" t="s">
        <v>26487</v>
      </c>
      <c r="B1184" s="66" t="s">
        <v>3464</v>
      </c>
      <c r="C1184" s="66" t="s">
        <v>3465</v>
      </c>
      <c r="D1184" s="42" t="s">
        <v>3466</v>
      </c>
      <c r="E1184" s="42" t="s">
        <v>13</v>
      </c>
      <c r="F1184" s="43">
        <v>7998168</v>
      </c>
      <c r="G1184" s="57">
        <f>Таблица1[[#This Row],[Цены без НДС]]*1.12</f>
        <v>8957948.1600000001</v>
      </c>
    </row>
    <row r="1185" spans="1:7" s="41" customFormat="1" ht="48">
      <c r="A1185" s="53" t="s">
        <v>26487</v>
      </c>
      <c r="B1185" s="66" t="s">
        <v>3467</v>
      </c>
      <c r="C1185" s="66" t="s">
        <v>3468</v>
      </c>
      <c r="D1185" s="42" t="s">
        <v>3469</v>
      </c>
      <c r="E1185" s="42" t="s">
        <v>13</v>
      </c>
      <c r="F1185" s="43">
        <v>7998007</v>
      </c>
      <c r="G1185" s="57">
        <f>Таблица1[[#This Row],[Цены без НДС]]*1.12</f>
        <v>8957767.8400000017</v>
      </c>
    </row>
    <row r="1186" spans="1:7" s="41" customFormat="1" ht="48">
      <c r="A1186" s="53" t="s">
        <v>26487</v>
      </c>
      <c r="B1186" s="66" t="s">
        <v>3470</v>
      </c>
      <c r="C1186" s="66" t="s">
        <v>3471</v>
      </c>
      <c r="D1186" s="42" t="s">
        <v>3472</v>
      </c>
      <c r="E1186" s="42" t="s">
        <v>13</v>
      </c>
      <c r="F1186" s="43">
        <v>10665996</v>
      </c>
      <c r="G1186" s="57">
        <f>Таблица1[[#This Row],[Цены без НДС]]*1.12</f>
        <v>11945915.520000001</v>
      </c>
    </row>
    <row r="1187" spans="1:7" s="41" customFormat="1" ht="48">
      <c r="A1187" s="53" t="s">
        <v>26487</v>
      </c>
      <c r="B1187" s="66" t="s">
        <v>3473</v>
      </c>
      <c r="C1187" s="66" t="s">
        <v>3474</v>
      </c>
      <c r="D1187" s="42" t="s">
        <v>3475</v>
      </c>
      <c r="E1187" s="42" t="s">
        <v>13</v>
      </c>
      <c r="F1187" s="43">
        <v>10665996</v>
      </c>
      <c r="G1187" s="57">
        <f>Таблица1[[#This Row],[Цены без НДС]]*1.12</f>
        <v>11945915.520000001</v>
      </c>
    </row>
    <row r="1188" spans="1:7" s="41" customFormat="1" ht="60">
      <c r="A1188" s="53" t="s">
        <v>26487</v>
      </c>
      <c r="B1188" s="66" t="s">
        <v>3476</v>
      </c>
      <c r="C1188" s="66" t="s">
        <v>3477</v>
      </c>
      <c r="D1188" s="42" t="s">
        <v>3478</v>
      </c>
      <c r="E1188" s="42" t="s">
        <v>13</v>
      </c>
      <c r="F1188" s="43">
        <v>10665836</v>
      </c>
      <c r="G1188" s="57">
        <f>Таблица1[[#This Row],[Цены без НДС]]*1.12</f>
        <v>11945736.32</v>
      </c>
    </row>
    <row r="1189" spans="1:7" s="41" customFormat="1" ht="48">
      <c r="A1189" s="53" t="s">
        <v>26487</v>
      </c>
      <c r="B1189" s="66" t="s">
        <v>3479</v>
      </c>
      <c r="C1189" s="66" t="s">
        <v>3480</v>
      </c>
      <c r="D1189" s="42" t="s">
        <v>3481</v>
      </c>
      <c r="E1189" s="42" t="s">
        <v>13</v>
      </c>
      <c r="F1189" s="43">
        <v>10665996</v>
      </c>
      <c r="G1189" s="57">
        <f>Таблица1[[#This Row],[Цены без НДС]]*1.12</f>
        <v>11945915.520000001</v>
      </c>
    </row>
    <row r="1190" spans="1:7" s="41" customFormat="1" ht="48">
      <c r="A1190" s="53" t="s">
        <v>26487</v>
      </c>
      <c r="B1190" s="66" t="s">
        <v>3482</v>
      </c>
      <c r="C1190" s="66" t="s">
        <v>3483</v>
      </c>
      <c r="D1190" s="42" t="s">
        <v>3484</v>
      </c>
      <c r="E1190" s="42" t="s">
        <v>13</v>
      </c>
      <c r="F1190" s="43">
        <v>10665432</v>
      </c>
      <c r="G1190" s="57">
        <f>Таблица1[[#This Row],[Цены без НДС]]*1.12</f>
        <v>11945283.840000002</v>
      </c>
    </row>
    <row r="1191" spans="1:7" s="41" customFormat="1" ht="60">
      <c r="A1191" s="53" t="s">
        <v>26487</v>
      </c>
      <c r="B1191" s="66" t="s">
        <v>3485</v>
      </c>
      <c r="C1191" s="66" t="s">
        <v>3486</v>
      </c>
      <c r="D1191" s="42" t="s">
        <v>3487</v>
      </c>
      <c r="E1191" s="42" t="s">
        <v>13</v>
      </c>
      <c r="F1191" s="43">
        <v>10666078</v>
      </c>
      <c r="G1191" s="57">
        <f>Таблица1[[#This Row],[Цены без НДС]]*1.12</f>
        <v>11946007.360000001</v>
      </c>
    </row>
    <row r="1192" spans="1:7" s="41" customFormat="1" ht="48">
      <c r="A1192" s="53" t="s">
        <v>26487</v>
      </c>
      <c r="B1192" s="66" t="s">
        <v>3488</v>
      </c>
      <c r="C1192" s="66" t="s">
        <v>3489</v>
      </c>
      <c r="D1192" s="42" t="s">
        <v>3490</v>
      </c>
      <c r="E1192" s="42" t="s">
        <v>13</v>
      </c>
      <c r="F1192" s="43">
        <v>10665836</v>
      </c>
      <c r="G1192" s="57">
        <f>Таблица1[[#This Row],[Цены без НДС]]*1.12</f>
        <v>11945736.32</v>
      </c>
    </row>
    <row r="1193" spans="1:7" s="41" customFormat="1" ht="60">
      <c r="A1193" s="53" t="s">
        <v>26487</v>
      </c>
      <c r="B1193" s="66" t="s">
        <v>3491</v>
      </c>
      <c r="C1193" s="66" t="s">
        <v>3492</v>
      </c>
      <c r="D1193" s="42" t="s">
        <v>3493</v>
      </c>
      <c r="E1193" s="42" t="s">
        <v>13</v>
      </c>
      <c r="F1193" s="43">
        <v>10665432</v>
      </c>
      <c r="G1193" s="57">
        <f>Таблица1[[#This Row],[Цены без НДС]]*1.12</f>
        <v>11945283.840000002</v>
      </c>
    </row>
    <row r="1194" spans="1:7" s="41" customFormat="1" ht="48">
      <c r="A1194" s="53" t="s">
        <v>26487</v>
      </c>
      <c r="B1194" s="66" t="s">
        <v>3494</v>
      </c>
      <c r="C1194" s="66" t="s">
        <v>3495</v>
      </c>
      <c r="D1194" s="42" t="s">
        <v>3496</v>
      </c>
      <c r="E1194" s="42" t="s">
        <v>13</v>
      </c>
      <c r="F1194" s="43">
        <v>10665432</v>
      </c>
      <c r="G1194" s="57">
        <f>Таблица1[[#This Row],[Цены без НДС]]*1.12</f>
        <v>11945283.840000002</v>
      </c>
    </row>
    <row r="1195" spans="1:7" s="41" customFormat="1" ht="48">
      <c r="A1195" s="53" t="s">
        <v>26487</v>
      </c>
      <c r="B1195" s="66" t="s">
        <v>3497</v>
      </c>
      <c r="C1195" s="66" t="s">
        <v>3498</v>
      </c>
      <c r="D1195" s="42" t="s">
        <v>3499</v>
      </c>
      <c r="E1195" s="42" t="s">
        <v>13</v>
      </c>
      <c r="F1195" s="43">
        <v>10665916</v>
      </c>
      <c r="G1195" s="57">
        <f>Таблица1[[#This Row],[Цены без НДС]]*1.12</f>
        <v>11945825.920000002</v>
      </c>
    </row>
    <row r="1196" spans="1:7" s="41" customFormat="1" ht="48">
      <c r="A1196" s="53" t="s">
        <v>26487</v>
      </c>
      <c r="B1196" s="66" t="s">
        <v>3500</v>
      </c>
      <c r="C1196" s="66" t="s">
        <v>3501</v>
      </c>
      <c r="D1196" s="42" t="s">
        <v>3502</v>
      </c>
      <c r="E1196" s="42" t="s">
        <v>13</v>
      </c>
      <c r="F1196" s="43">
        <v>10665916</v>
      </c>
      <c r="G1196" s="57">
        <f>Таблица1[[#This Row],[Цены без НДС]]*1.12</f>
        <v>11945825.920000002</v>
      </c>
    </row>
    <row r="1197" spans="1:7" s="41" customFormat="1" ht="48">
      <c r="A1197" s="53" t="s">
        <v>26487</v>
      </c>
      <c r="B1197" s="66"/>
      <c r="C1197" s="66" t="s">
        <v>3503</v>
      </c>
      <c r="D1197" s="42" t="s">
        <v>3504</v>
      </c>
      <c r="E1197" s="42" t="s">
        <v>13</v>
      </c>
      <c r="F1197" s="43">
        <v>8000182</v>
      </c>
      <c r="G1197" s="57">
        <f>Таблица1[[#This Row],[Цены без НДС]]*1.12</f>
        <v>8960203.8400000017</v>
      </c>
    </row>
    <row r="1198" spans="1:7" s="41" customFormat="1" ht="36">
      <c r="A1198" s="53" t="s">
        <v>26487</v>
      </c>
      <c r="B1198" s="66"/>
      <c r="C1198" s="66" t="s">
        <v>3505</v>
      </c>
      <c r="D1198" s="42" t="s">
        <v>3506</v>
      </c>
      <c r="E1198" s="42" t="s">
        <v>13</v>
      </c>
      <c r="F1198" s="43">
        <v>8000182</v>
      </c>
      <c r="G1198" s="57">
        <f>Таблица1[[#This Row],[Цены без НДС]]*1.12</f>
        <v>8960203.8400000017</v>
      </c>
    </row>
    <row r="1199" spans="1:7" s="41" customFormat="1" ht="48">
      <c r="A1199" s="53" t="s">
        <v>26487</v>
      </c>
      <c r="B1199" s="66" t="s">
        <v>3507</v>
      </c>
      <c r="C1199" s="66" t="s">
        <v>3508</v>
      </c>
      <c r="D1199" s="42" t="s">
        <v>3509</v>
      </c>
      <c r="E1199" s="42" t="s">
        <v>13</v>
      </c>
      <c r="F1199" s="43">
        <v>5332917</v>
      </c>
      <c r="G1199" s="57">
        <f>Таблица1[[#This Row],[Цены без НДС]]*1.12</f>
        <v>5972867.040000001</v>
      </c>
    </row>
    <row r="1200" spans="1:7" s="41" customFormat="1" ht="48">
      <c r="A1200" s="53" t="s">
        <v>26487</v>
      </c>
      <c r="B1200" s="66" t="s">
        <v>3510</v>
      </c>
      <c r="C1200" s="66" t="s">
        <v>3511</v>
      </c>
      <c r="D1200" s="42" t="s">
        <v>3512</v>
      </c>
      <c r="E1200" s="42" t="s">
        <v>13</v>
      </c>
      <c r="F1200" s="43">
        <v>5333078</v>
      </c>
      <c r="G1200" s="57">
        <f>Таблица1[[#This Row],[Цены без НДС]]*1.12</f>
        <v>5973047.3600000003</v>
      </c>
    </row>
    <row r="1201" spans="1:7" s="41" customFormat="1" ht="48">
      <c r="A1201" s="53" t="s">
        <v>26487</v>
      </c>
      <c r="B1201" s="66" t="s">
        <v>3513</v>
      </c>
      <c r="C1201" s="66" t="s">
        <v>3514</v>
      </c>
      <c r="D1201" s="42" t="s">
        <v>3515</v>
      </c>
      <c r="E1201" s="42" t="s">
        <v>13</v>
      </c>
      <c r="F1201" s="43">
        <v>5333724</v>
      </c>
      <c r="G1201" s="57">
        <f>Таблица1[[#This Row],[Цены без НДС]]*1.12</f>
        <v>5973770.8800000008</v>
      </c>
    </row>
    <row r="1202" spans="1:7" s="41" customFormat="1" ht="48">
      <c r="A1202" s="53" t="s">
        <v>26487</v>
      </c>
      <c r="B1202" s="66" t="s">
        <v>3516</v>
      </c>
      <c r="C1202" s="66" t="s">
        <v>3517</v>
      </c>
      <c r="D1202" s="42" t="s">
        <v>3518</v>
      </c>
      <c r="E1202" s="42" t="s">
        <v>13</v>
      </c>
      <c r="F1202" s="43">
        <v>5333724</v>
      </c>
      <c r="G1202" s="57">
        <f>Таблица1[[#This Row],[Цены без НДС]]*1.12</f>
        <v>5973770.8800000008</v>
      </c>
    </row>
    <row r="1203" spans="1:7" s="41" customFormat="1" ht="48">
      <c r="A1203" s="53" t="s">
        <v>26487</v>
      </c>
      <c r="B1203" s="66" t="s">
        <v>3519</v>
      </c>
      <c r="C1203" s="66" t="s">
        <v>3520</v>
      </c>
      <c r="D1203" s="42" t="s">
        <v>3521</v>
      </c>
      <c r="E1203" s="42" t="s">
        <v>13</v>
      </c>
      <c r="F1203" s="43">
        <v>5332354</v>
      </c>
      <c r="G1203" s="57">
        <f>Таблица1[[#This Row],[Цены без НДС]]*1.12</f>
        <v>5972236.4800000004</v>
      </c>
    </row>
    <row r="1204" spans="1:7" s="41" customFormat="1" ht="36">
      <c r="A1204" s="53" t="s">
        <v>26487</v>
      </c>
      <c r="B1204" s="66" t="s">
        <v>3522</v>
      </c>
      <c r="C1204" s="66" t="s">
        <v>3523</v>
      </c>
      <c r="D1204" s="42" t="s">
        <v>3524</v>
      </c>
      <c r="E1204" s="42" t="s">
        <v>13</v>
      </c>
      <c r="F1204" s="43">
        <v>5331669</v>
      </c>
      <c r="G1204" s="57">
        <f>Таблица1[[#This Row],[Цены без НДС]]*1.12</f>
        <v>5971469.2800000003</v>
      </c>
    </row>
    <row r="1205" spans="1:7" s="41" customFormat="1" ht="36">
      <c r="A1205" s="53" t="s">
        <v>26487</v>
      </c>
      <c r="B1205" s="66" t="s">
        <v>3525</v>
      </c>
      <c r="C1205" s="66" t="s">
        <v>3526</v>
      </c>
      <c r="D1205" s="42" t="s">
        <v>3527</v>
      </c>
      <c r="E1205" s="42" t="s">
        <v>13</v>
      </c>
      <c r="F1205" s="43">
        <v>5331629</v>
      </c>
      <c r="G1205" s="57">
        <f>Таблица1[[#This Row],[Цены без НДС]]*1.12</f>
        <v>5971424.4800000004</v>
      </c>
    </row>
    <row r="1206" spans="1:7" s="41" customFormat="1" ht="36">
      <c r="A1206" s="53" t="s">
        <v>26487</v>
      </c>
      <c r="B1206" s="66" t="s">
        <v>3528</v>
      </c>
      <c r="C1206" s="66" t="s">
        <v>3529</v>
      </c>
      <c r="D1206" s="42" t="s">
        <v>3530</v>
      </c>
      <c r="E1206" s="42" t="s">
        <v>13</v>
      </c>
      <c r="F1206" s="43">
        <v>5332354</v>
      </c>
      <c r="G1206" s="57">
        <f>Таблица1[[#This Row],[Цены без НДС]]*1.12</f>
        <v>5972236.4800000004</v>
      </c>
    </row>
    <row r="1207" spans="1:7" s="41" customFormat="1" ht="48">
      <c r="A1207" s="53" t="s">
        <v>26487</v>
      </c>
      <c r="B1207" s="66" t="s">
        <v>3531</v>
      </c>
      <c r="C1207" s="66" t="s">
        <v>3532</v>
      </c>
      <c r="D1207" s="42" t="s">
        <v>3533</v>
      </c>
      <c r="E1207" s="42" t="s">
        <v>13</v>
      </c>
      <c r="F1207" s="43">
        <v>5332677</v>
      </c>
      <c r="G1207" s="57">
        <f>Таблица1[[#This Row],[Цены без НДС]]*1.12</f>
        <v>5972598.2400000002</v>
      </c>
    </row>
    <row r="1208" spans="1:7" s="41" customFormat="1" ht="48">
      <c r="A1208" s="53" t="s">
        <v>26487</v>
      </c>
      <c r="B1208" s="66" t="s">
        <v>3534</v>
      </c>
      <c r="C1208" s="66" t="s">
        <v>3535</v>
      </c>
      <c r="D1208" s="42" t="s">
        <v>3536</v>
      </c>
      <c r="E1208" s="42" t="s">
        <v>13</v>
      </c>
      <c r="F1208" s="43">
        <v>5332515</v>
      </c>
      <c r="G1208" s="57">
        <f>Таблица1[[#This Row],[Цены без НДС]]*1.12</f>
        <v>5972416.8000000007</v>
      </c>
    </row>
    <row r="1209" spans="1:7" s="41" customFormat="1" ht="48">
      <c r="A1209" s="53" t="s">
        <v>26487</v>
      </c>
      <c r="B1209" s="66" t="s">
        <v>3537</v>
      </c>
      <c r="C1209" s="66" t="s">
        <v>3538</v>
      </c>
      <c r="D1209" s="42" t="s">
        <v>3539</v>
      </c>
      <c r="E1209" s="42" t="s">
        <v>13</v>
      </c>
      <c r="F1209" s="43">
        <v>5332274</v>
      </c>
      <c r="G1209" s="57">
        <f>Таблица1[[#This Row],[Цены без НДС]]*1.12</f>
        <v>5972146.8800000008</v>
      </c>
    </row>
    <row r="1210" spans="1:7" s="41" customFormat="1" ht="48">
      <c r="A1210" s="53" t="s">
        <v>26487</v>
      </c>
      <c r="B1210" s="66" t="s">
        <v>3540</v>
      </c>
      <c r="C1210" s="66" t="s">
        <v>3541</v>
      </c>
      <c r="D1210" s="42" t="s">
        <v>3542</v>
      </c>
      <c r="E1210" s="42" t="s">
        <v>13</v>
      </c>
      <c r="F1210" s="43">
        <v>7997983</v>
      </c>
      <c r="G1210" s="57">
        <f>Таблица1[[#This Row],[Цены без НДС]]*1.12</f>
        <v>8957740.9600000009</v>
      </c>
    </row>
    <row r="1211" spans="1:7" s="41" customFormat="1" ht="48">
      <c r="A1211" s="53" t="s">
        <v>26487</v>
      </c>
      <c r="B1211" s="66" t="s">
        <v>3543</v>
      </c>
      <c r="C1211" s="66" t="s">
        <v>3544</v>
      </c>
      <c r="D1211" s="42" t="s">
        <v>3545</v>
      </c>
      <c r="E1211" s="42" t="s">
        <v>13</v>
      </c>
      <c r="F1211" s="43">
        <v>7998628</v>
      </c>
      <c r="G1211" s="57">
        <f>Таблица1[[#This Row],[Цены без НДС]]*1.12</f>
        <v>8958463.3600000013</v>
      </c>
    </row>
    <row r="1212" spans="1:7" s="41" customFormat="1" ht="48">
      <c r="A1212" s="53" t="s">
        <v>26487</v>
      </c>
      <c r="B1212" s="66" t="s">
        <v>3546</v>
      </c>
      <c r="C1212" s="66" t="s">
        <v>3547</v>
      </c>
      <c r="D1212" s="42" t="s">
        <v>3548</v>
      </c>
      <c r="E1212" s="42" t="s">
        <v>13</v>
      </c>
      <c r="F1212" s="43">
        <v>7997983</v>
      </c>
      <c r="G1212" s="57">
        <f>Таблица1[[#This Row],[Цены без НДС]]*1.12</f>
        <v>8957740.9600000009</v>
      </c>
    </row>
    <row r="1213" spans="1:7" s="41" customFormat="1" ht="60">
      <c r="A1213" s="53" t="s">
        <v>26487</v>
      </c>
      <c r="B1213" s="66" t="s">
        <v>3549</v>
      </c>
      <c r="C1213" s="66" t="s">
        <v>3550</v>
      </c>
      <c r="D1213" s="42" t="s">
        <v>3551</v>
      </c>
      <c r="E1213" s="42" t="s">
        <v>13</v>
      </c>
      <c r="F1213" s="43">
        <v>5333457</v>
      </c>
      <c r="G1213" s="57">
        <f>Таблица1[[#This Row],[Цены без НДС]]*1.12</f>
        <v>5973471.8400000008</v>
      </c>
    </row>
    <row r="1214" spans="1:7" s="41" customFormat="1" ht="60">
      <c r="A1214" s="53" t="s">
        <v>26487</v>
      </c>
      <c r="B1214" s="66" t="s">
        <v>3552</v>
      </c>
      <c r="C1214" s="66" t="s">
        <v>3553</v>
      </c>
      <c r="D1214" s="42" t="s">
        <v>3554</v>
      </c>
      <c r="E1214" s="42" t="s">
        <v>13</v>
      </c>
      <c r="F1214" s="43">
        <v>5333457</v>
      </c>
      <c r="G1214" s="57">
        <f>Таблица1[[#This Row],[Цены без НДС]]*1.12</f>
        <v>5973471.8400000008</v>
      </c>
    </row>
    <row r="1215" spans="1:7" s="41" customFormat="1" ht="72">
      <c r="A1215" s="53" t="s">
        <v>26487</v>
      </c>
      <c r="B1215" s="66" t="s">
        <v>3555</v>
      </c>
      <c r="C1215" s="66" t="s">
        <v>3556</v>
      </c>
      <c r="D1215" s="42" t="s">
        <v>3557</v>
      </c>
      <c r="E1215" s="42" t="s">
        <v>13</v>
      </c>
      <c r="F1215" s="43">
        <v>7998225</v>
      </c>
      <c r="G1215" s="57">
        <f>Таблица1[[#This Row],[Цены без НДС]]*1.12</f>
        <v>8958012</v>
      </c>
    </row>
    <row r="1216" spans="1:7" s="41" customFormat="1" ht="84">
      <c r="A1216" s="53" t="s">
        <v>26487</v>
      </c>
      <c r="B1216" s="66" t="s">
        <v>3558</v>
      </c>
      <c r="C1216" s="66" t="s">
        <v>3559</v>
      </c>
      <c r="D1216" s="42" t="s">
        <v>3560</v>
      </c>
      <c r="E1216" s="42" t="s">
        <v>13</v>
      </c>
      <c r="F1216" s="43">
        <v>7998063</v>
      </c>
      <c r="G1216" s="57">
        <f>Таблица1[[#This Row],[Цены без НДС]]*1.12</f>
        <v>8957830.5600000005</v>
      </c>
    </row>
    <row r="1217" spans="1:7" s="41" customFormat="1" ht="72">
      <c r="A1217" s="53" t="s">
        <v>26487</v>
      </c>
      <c r="B1217" s="66" t="s">
        <v>3561</v>
      </c>
      <c r="C1217" s="66" t="s">
        <v>3562</v>
      </c>
      <c r="D1217" s="42" t="s">
        <v>3563</v>
      </c>
      <c r="E1217" s="42" t="s">
        <v>13</v>
      </c>
      <c r="F1217" s="43">
        <v>7998063</v>
      </c>
      <c r="G1217" s="57">
        <f>Таблица1[[#This Row],[Цены без НДС]]*1.12</f>
        <v>8957830.5600000005</v>
      </c>
    </row>
    <row r="1218" spans="1:7" s="41" customFormat="1" ht="72">
      <c r="A1218" s="53" t="s">
        <v>26487</v>
      </c>
      <c r="B1218" s="66" t="s">
        <v>3564</v>
      </c>
      <c r="C1218" s="66" t="s">
        <v>3565</v>
      </c>
      <c r="D1218" s="42" t="s">
        <v>3566</v>
      </c>
      <c r="E1218" s="42" t="s">
        <v>13</v>
      </c>
      <c r="F1218" s="43">
        <v>10665891</v>
      </c>
      <c r="G1218" s="57">
        <f>Таблица1[[#This Row],[Цены без НДС]]*1.12</f>
        <v>11945797.920000002</v>
      </c>
    </row>
    <row r="1219" spans="1:7" s="41" customFormat="1" ht="72">
      <c r="A1219" s="53" t="s">
        <v>26487</v>
      </c>
      <c r="B1219" s="66" t="s">
        <v>3567</v>
      </c>
      <c r="C1219" s="66" t="s">
        <v>3568</v>
      </c>
      <c r="D1219" s="42" t="s">
        <v>3569</v>
      </c>
      <c r="E1219" s="42" t="s">
        <v>13</v>
      </c>
      <c r="F1219" s="43">
        <v>5332894</v>
      </c>
      <c r="G1219" s="57">
        <f>Таблица1[[#This Row],[Цены без НДС]]*1.12</f>
        <v>5972841.2800000003</v>
      </c>
    </row>
    <row r="1220" spans="1:7" s="41" customFormat="1" ht="72">
      <c r="A1220" s="53" t="s">
        <v>26487</v>
      </c>
      <c r="B1220" s="66" t="s">
        <v>3570</v>
      </c>
      <c r="C1220" s="66" t="s">
        <v>3571</v>
      </c>
      <c r="D1220" s="42" t="s">
        <v>3572</v>
      </c>
      <c r="E1220" s="42" t="s">
        <v>13</v>
      </c>
      <c r="F1220" s="43">
        <v>5333056</v>
      </c>
      <c r="G1220" s="57">
        <f>Таблица1[[#This Row],[Цены без НДС]]*1.12</f>
        <v>5973022.7200000007</v>
      </c>
    </row>
    <row r="1221" spans="1:7" s="41" customFormat="1" ht="72">
      <c r="A1221" s="53" t="s">
        <v>26487</v>
      </c>
      <c r="B1221" s="66" t="s">
        <v>3573</v>
      </c>
      <c r="C1221" s="66" t="s">
        <v>3574</v>
      </c>
      <c r="D1221" s="42" t="s">
        <v>5681</v>
      </c>
      <c r="E1221" s="42" t="s">
        <v>13</v>
      </c>
      <c r="F1221" s="43">
        <v>5333699</v>
      </c>
      <c r="G1221" s="57">
        <f>Таблица1[[#This Row],[Цены без НДС]]*1.12</f>
        <v>5973742.8800000008</v>
      </c>
    </row>
    <row r="1222" spans="1:7" s="41" customFormat="1" ht="60">
      <c r="A1222" s="53" t="s">
        <v>26487</v>
      </c>
      <c r="B1222" s="66" t="s">
        <v>3575</v>
      </c>
      <c r="C1222" s="66" t="s">
        <v>3576</v>
      </c>
      <c r="D1222" s="42" t="s">
        <v>5682</v>
      </c>
      <c r="E1222" s="42" t="s">
        <v>13</v>
      </c>
      <c r="F1222" s="43">
        <v>5333699</v>
      </c>
      <c r="G1222" s="57">
        <f>Таблица1[[#This Row],[Цены без НДС]]*1.12</f>
        <v>5973742.8800000008</v>
      </c>
    </row>
    <row r="1223" spans="1:7" s="41" customFormat="1" ht="60">
      <c r="A1223" s="53" t="s">
        <v>26487</v>
      </c>
      <c r="B1223" s="66" t="s">
        <v>3577</v>
      </c>
      <c r="C1223" s="66" t="s">
        <v>3578</v>
      </c>
      <c r="D1223" s="42" t="s">
        <v>3579</v>
      </c>
      <c r="E1223" s="42" t="s">
        <v>13</v>
      </c>
      <c r="F1223" s="43">
        <v>5331604</v>
      </c>
      <c r="G1223" s="57">
        <f>Таблица1[[#This Row],[Цены без НДС]]*1.12</f>
        <v>5971396.4800000004</v>
      </c>
    </row>
    <row r="1224" spans="1:7" s="41" customFormat="1" ht="72">
      <c r="A1224" s="53" t="s">
        <v>26487</v>
      </c>
      <c r="B1224" s="66" t="s">
        <v>3580</v>
      </c>
      <c r="C1224" s="66" t="s">
        <v>3581</v>
      </c>
      <c r="D1224" s="42" t="s">
        <v>3582</v>
      </c>
      <c r="E1224" s="42" t="s">
        <v>13</v>
      </c>
      <c r="F1224" s="43">
        <v>5332329</v>
      </c>
      <c r="G1224" s="57">
        <f>Таблица1[[#This Row],[Цены без НДС]]*1.12</f>
        <v>5972208.4800000004</v>
      </c>
    </row>
    <row r="1225" spans="1:7" s="41" customFormat="1" ht="48">
      <c r="A1225" s="53" t="s">
        <v>26487</v>
      </c>
      <c r="B1225" s="66"/>
      <c r="C1225" s="66" t="s">
        <v>5289</v>
      </c>
      <c r="D1225" s="42" t="s">
        <v>4612</v>
      </c>
      <c r="E1225" s="42" t="s">
        <v>13</v>
      </c>
      <c r="F1225" s="43">
        <v>21539555</v>
      </c>
      <c r="G1225" s="57">
        <f>Таблица1[[#This Row],[Цены без НДС]]*1.12</f>
        <v>24124301.600000001</v>
      </c>
    </row>
    <row r="1226" spans="1:7" s="41" customFormat="1" ht="48">
      <c r="A1226" s="53" t="s">
        <v>26487</v>
      </c>
      <c r="B1226" s="66"/>
      <c r="C1226" s="66" t="s">
        <v>5290</v>
      </c>
      <c r="D1226" s="42" t="s">
        <v>4613</v>
      </c>
      <c r="E1226" s="42" t="s">
        <v>13</v>
      </c>
      <c r="F1226" s="43">
        <v>21539555</v>
      </c>
      <c r="G1226" s="57">
        <f>Таблица1[[#This Row],[Цены без НДС]]*1.12</f>
        <v>24124301.600000001</v>
      </c>
    </row>
    <row r="1227" spans="1:7" s="41" customFormat="1" ht="48">
      <c r="A1227" s="53" t="s">
        <v>26487</v>
      </c>
      <c r="B1227" s="66"/>
      <c r="C1227" s="66" t="s">
        <v>5291</v>
      </c>
      <c r="D1227" s="42" t="s">
        <v>4614</v>
      </c>
      <c r="E1227" s="42" t="s">
        <v>13</v>
      </c>
      <c r="F1227" s="43">
        <v>21539555</v>
      </c>
      <c r="G1227" s="57">
        <f>Таблица1[[#This Row],[Цены без НДС]]*1.12</f>
        <v>24124301.600000001</v>
      </c>
    </row>
    <row r="1228" spans="1:7" s="41" customFormat="1" ht="48">
      <c r="A1228" s="53" t="s">
        <v>26487</v>
      </c>
      <c r="B1228" s="66"/>
      <c r="C1228" s="66" t="s">
        <v>5292</v>
      </c>
      <c r="D1228" s="42" t="s">
        <v>4615</v>
      </c>
      <c r="E1228" s="42" t="s">
        <v>13</v>
      </c>
      <c r="F1228" s="43">
        <v>21539555</v>
      </c>
      <c r="G1228" s="57">
        <f>Таблица1[[#This Row],[Цены без НДС]]*1.12</f>
        <v>24124301.600000001</v>
      </c>
    </row>
    <row r="1229" spans="1:7" s="41" customFormat="1" ht="48">
      <c r="A1229" s="53" t="s">
        <v>26487</v>
      </c>
      <c r="B1229" s="66"/>
      <c r="C1229" s="66" t="s">
        <v>5293</v>
      </c>
      <c r="D1229" s="42" t="s">
        <v>4616</v>
      </c>
      <c r="E1229" s="42" t="s">
        <v>13</v>
      </c>
      <c r="F1229" s="43">
        <v>22616005</v>
      </c>
      <c r="G1229" s="57">
        <f>Таблица1[[#This Row],[Цены без НДС]]*1.12</f>
        <v>25329925.600000001</v>
      </c>
    </row>
    <row r="1230" spans="1:7" s="41" customFormat="1" ht="48">
      <c r="A1230" s="53" t="s">
        <v>26487</v>
      </c>
      <c r="B1230" s="66"/>
      <c r="C1230" s="66" t="s">
        <v>5294</v>
      </c>
      <c r="D1230" s="42" t="s">
        <v>4617</v>
      </c>
      <c r="E1230" s="42" t="s">
        <v>13</v>
      </c>
      <c r="F1230" s="43">
        <v>23692452</v>
      </c>
      <c r="G1230" s="57">
        <f>Таблица1[[#This Row],[Цены без НДС]]*1.12</f>
        <v>26535546.240000002</v>
      </c>
    </row>
    <row r="1231" spans="1:7" s="41" customFormat="1" ht="36">
      <c r="A1231" s="53" t="s">
        <v>26487</v>
      </c>
      <c r="B1231" s="66"/>
      <c r="C1231" s="66" t="s">
        <v>5295</v>
      </c>
      <c r="D1231" s="42" t="s">
        <v>4618</v>
      </c>
      <c r="E1231" s="42" t="s">
        <v>13</v>
      </c>
      <c r="F1231" s="43">
        <v>21539555</v>
      </c>
      <c r="G1231" s="57">
        <f>Таблица1[[#This Row],[Цены без НДС]]*1.12</f>
        <v>24124301.600000001</v>
      </c>
    </row>
    <row r="1232" spans="1:7" s="41" customFormat="1" ht="36">
      <c r="A1232" s="53" t="s">
        <v>26487</v>
      </c>
      <c r="B1232" s="66"/>
      <c r="C1232" s="66" t="s">
        <v>5296</v>
      </c>
      <c r="D1232" s="42" t="s">
        <v>4619</v>
      </c>
      <c r="E1232" s="42" t="s">
        <v>13</v>
      </c>
      <c r="F1232" s="43">
        <v>22616005</v>
      </c>
      <c r="G1232" s="57">
        <f>Таблица1[[#This Row],[Цены без НДС]]*1.12</f>
        <v>25329925.600000001</v>
      </c>
    </row>
    <row r="1233" spans="1:7" s="41" customFormat="1" ht="36">
      <c r="A1233" s="53" t="s">
        <v>26487</v>
      </c>
      <c r="B1233" s="66"/>
      <c r="C1233" s="66" t="s">
        <v>5297</v>
      </c>
      <c r="D1233" s="42" t="s">
        <v>4620</v>
      </c>
      <c r="E1233" s="42" t="s">
        <v>13</v>
      </c>
      <c r="F1233" s="43">
        <v>23692452</v>
      </c>
      <c r="G1233" s="57">
        <f>Таблица1[[#This Row],[Цены без НДС]]*1.12</f>
        <v>26535546.240000002</v>
      </c>
    </row>
    <row r="1234" spans="1:7" s="41" customFormat="1" ht="36">
      <c r="A1234" s="53" t="s">
        <v>26487</v>
      </c>
      <c r="B1234" s="66"/>
      <c r="C1234" s="66" t="s">
        <v>5298</v>
      </c>
      <c r="D1234" s="42" t="s">
        <v>4621</v>
      </c>
      <c r="E1234" s="42" t="s">
        <v>13</v>
      </c>
      <c r="F1234" s="43">
        <v>21539555</v>
      </c>
      <c r="G1234" s="57">
        <f>Таблица1[[#This Row],[Цены без НДС]]*1.12</f>
        <v>24124301.600000001</v>
      </c>
    </row>
    <row r="1235" spans="1:7" s="41" customFormat="1" ht="36">
      <c r="A1235" s="53" t="s">
        <v>26487</v>
      </c>
      <c r="B1235" s="66"/>
      <c r="C1235" s="66" t="s">
        <v>5299</v>
      </c>
      <c r="D1235" s="42" t="s">
        <v>4622</v>
      </c>
      <c r="E1235" s="42" t="s">
        <v>13</v>
      </c>
      <c r="F1235" s="43">
        <v>21539555</v>
      </c>
      <c r="G1235" s="57">
        <f>Таблица1[[#This Row],[Цены без НДС]]*1.12</f>
        <v>24124301.600000001</v>
      </c>
    </row>
    <row r="1236" spans="1:7" s="41" customFormat="1" ht="48">
      <c r="A1236" s="53" t="s">
        <v>26487</v>
      </c>
      <c r="B1236" s="66"/>
      <c r="C1236" s="66" t="s">
        <v>5300</v>
      </c>
      <c r="D1236" s="42" t="s">
        <v>4623</v>
      </c>
      <c r="E1236" s="42" t="s">
        <v>13</v>
      </c>
      <c r="F1236" s="43">
        <v>21539555</v>
      </c>
      <c r="G1236" s="57">
        <f>Таблица1[[#This Row],[Цены без НДС]]*1.12</f>
        <v>24124301.600000001</v>
      </c>
    </row>
    <row r="1237" spans="1:7" s="41" customFormat="1" ht="48">
      <c r="A1237" s="53" t="s">
        <v>26487</v>
      </c>
      <c r="B1237" s="66"/>
      <c r="C1237" s="66" t="s">
        <v>5301</v>
      </c>
      <c r="D1237" s="42" t="s">
        <v>4624</v>
      </c>
      <c r="E1237" s="42" t="s">
        <v>13</v>
      </c>
      <c r="F1237" s="43">
        <v>22077780</v>
      </c>
      <c r="G1237" s="57">
        <f>Таблица1[[#This Row],[Цены без НДС]]*1.12</f>
        <v>24727113.600000001</v>
      </c>
    </row>
    <row r="1238" spans="1:7" s="41" customFormat="1" ht="48">
      <c r="A1238" s="53" t="s">
        <v>26487</v>
      </c>
      <c r="B1238" s="66"/>
      <c r="C1238" s="66" t="s">
        <v>5302</v>
      </c>
      <c r="D1238" s="42" t="s">
        <v>4625</v>
      </c>
      <c r="E1238" s="42" t="s">
        <v>13</v>
      </c>
      <c r="F1238" s="43">
        <v>22616005</v>
      </c>
      <c r="G1238" s="57">
        <f>Таблица1[[#This Row],[Цены без НДС]]*1.12</f>
        <v>25329925.600000001</v>
      </c>
    </row>
    <row r="1239" spans="1:7" s="41" customFormat="1" ht="48">
      <c r="A1239" s="53" t="s">
        <v>26487</v>
      </c>
      <c r="B1239" s="66"/>
      <c r="C1239" s="66" t="s">
        <v>5303</v>
      </c>
      <c r="D1239" s="42" t="s">
        <v>4626</v>
      </c>
      <c r="E1239" s="42" t="s">
        <v>13</v>
      </c>
      <c r="F1239" s="43">
        <v>22616005</v>
      </c>
      <c r="G1239" s="57">
        <f>Таблица1[[#This Row],[Цены без НДС]]*1.12</f>
        <v>25329925.600000001</v>
      </c>
    </row>
    <row r="1240" spans="1:7" s="41" customFormat="1" ht="48">
      <c r="A1240" s="53" t="s">
        <v>26487</v>
      </c>
      <c r="B1240" s="66"/>
      <c r="C1240" s="66" t="s">
        <v>5304</v>
      </c>
      <c r="D1240" s="42" t="s">
        <v>4627</v>
      </c>
      <c r="E1240" s="42" t="s">
        <v>13</v>
      </c>
      <c r="F1240" s="43">
        <v>22616005</v>
      </c>
      <c r="G1240" s="57">
        <f>Таблица1[[#This Row],[Цены без НДС]]*1.12</f>
        <v>25329925.600000001</v>
      </c>
    </row>
    <row r="1241" spans="1:7" s="41" customFormat="1" ht="48">
      <c r="A1241" s="53" t="s">
        <v>26487</v>
      </c>
      <c r="B1241" s="66"/>
      <c r="C1241" s="66" t="s">
        <v>5305</v>
      </c>
      <c r="D1241" s="42" t="s">
        <v>4628</v>
      </c>
      <c r="E1241" s="42" t="s">
        <v>13</v>
      </c>
      <c r="F1241" s="43">
        <v>14537054</v>
      </c>
      <c r="G1241" s="57">
        <f>Таблица1[[#This Row],[Цены без НДС]]*1.12</f>
        <v>16281500.480000002</v>
      </c>
    </row>
    <row r="1242" spans="1:7" s="41" customFormat="1" ht="48">
      <c r="A1242" s="53" t="s">
        <v>26487</v>
      </c>
      <c r="B1242" s="66"/>
      <c r="C1242" s="66" t="s">
        <v>5306</v>
      </c>
      <c r="D1242" s="42" t="s">
        <v>4629</v>
      </c>
      <c r="E1242" s="42" t="s">
        <v>13</v>
      </c>
      <c r="F1242" s="43">
        <v>21534852</v>
      </c>
      <c r="G1242" s="57">
        <f>Таблица1[[#This Row],[Цены без НДС]]*1.12</f>
        <v>24119034.240000002</v>
      </c>
    </row>
    <row r="1243" spans="1:7" s="41" customFormat="1" ht="48">
      <c r="A1243" s="53" t="s">
        <v>26487</v>
      </c>
      <c r="B1243" s="66"/>
      <c r="C1243" s="66" t="s">
        <v>5307</v>
      </c>
      <c r="D1243" s="42" t="s">
        <v>4630</v>
      </c>
      <c r="E1243" s="42" t="s">
        <v>13</v>
      </c>
      <c r="F1243" s="43">
        <v>26918858</v>
      </c>
      <c r="G1243" s="57">
        <f>Таблица1[[#This Row],[Цены без НДС]]*1.12</f>
        <v>30149120.960000005</v>
      </c>
    </row>
    <row r="1244" spans="1:7" s="41" customFormat="1" ht="60">
      <c r="A1244" s="53" t="s">
        <v>26487</v>
      </c>
      <c r="B1244" s="66"/>
      <c r="C1244" s="66" t="s">
        <v>5308</v>
      </c>
      <c r="D1244" s="42" t="s">
        <v>4631</v>
      </c>
      <c r="E1244" s="42" t="s">
        <v>13</v>
      </c>
      <c r="F1244" s="43">
        <v>16155843</v>
      </c>
      <c r="G1244" s="57">
        <f>Таблица1[[#This Row],[Цены без НДС]]*1.12</f>
        <v>18094544.16</v>
      </c>
    </row>
    <row r="1245" spans="1:7" s="41" customFormat="1" ht="60">
      <c r="A1245" s="53" t="s">
        <v>26487</v>
      </c>
      <c r="B1245" s="66"/>
      <c r="C1245" s="66" t="s">
        <v>5309</v>
      </c>
      <c r="D1245" s="42" t="s">
        <v>4632</v>
      </c>
      <c r="E1245" s="42" t="s">
        <v>13</v>
      </c>
      <c r="F1245" s="43">
        <v>16155843</v>
      </c>
      <c r="G1245" s="57">
        <f>Таблица1[[#This Row],[Цены без НДС]]*1.12</f>
        <v>18094544.16</v>
      </c>
    </row>
    <row r="1246" spans="1:7" s="41" customFormat="1" ht="60">
      <c r="A1246" s="53" t="s">
        <v>26487</v>
      </c>
      <c r="B1246" s="66"/>
      <c r="C1246" s="66" t="s">
        <v>5310</v>
      </c>
      <c r="D1246" s="42" t="s">
        <v>4633</v>
      </c>
      <c r="E1246" s="42" t="s">
        <v>13</v>
      </c>
      <c r="F1246" s="43">
        <v>16157313</v>
      </c>
      <c r="G1246" s="57">
        <f>Таблица1[[#This Row],[Цены без НДС]]*1.12</f>
        <v>18096190.560000002</v>
      </c>
    </row>
    <row r="1247" spans="1:7" s="41" customFormat="1" ht="48">
      <c r="A1247" s="53" t="s">
        <v>26487</v>
      </c>
      <c r="B1247" s="66"/>
      <c r="C1247" s="66" t="s">
        <v>5311</v>
      </c>
      <c r="D1247" s="42" t="s">
        <v>4634</v>
      </c>
      <c r="E1247" s="42" t="s">
        <v>13</v>
      </c>
      <c r="F1247" s="43">
        <v>13458546</v>
      </c>
      <c r="G1247" s="57">
        <f>Таблица1[[#This Row],[Цены без НДС]]*1.12</f>
        <v>15073571.520000001</v>
      </c>
    </row>
    <row r="1248" spans="1:7" s="41" customFormat="1" ht="48">
      <c r="A1248" s="53" t="s">
        <v>26487</v>
      </c>
      <c r="B1248" s="66"/>
      <c r="C1248" s="66" t="s">
        <v>5312</v>
      </c>
      <c r="D1248" s="42" t="s">
        <v>4635</v>
      </c>
      <c r="E1248" s="42" t="s">
        <v>13</v>
      </c>
      <c r="F1248" s="43">
        <v>13458841</v>
      </c>
      <c r="G1248" s="57">
        <f>Таблица1[[#This Row],[Цены без НДС]]*1.12</f>
        <v>15073901.920000002</v>
      </c>
    </row>
    <row r="1249" spans="1:7" s="41" customFormat="1" ht="60">
      <c r="A1249" s="53" t="s">
        <v>26487</v>
      </c>
      <c r="B1249" s="66"/>
      <c r="C1249" s="66" t="s">
        <v>5313</v>
      </c>
      <c r="D1249" s="42" t="s">
        <v>4636</v>
      </c>
      <c r="E1249" s="42" t="s">
        <v>13</v>
      </c>
      <c r="F1249" s="43">
        <v>13997124</v>
      </c>
      <c r="G1249" s="57">
        <f>Таблица1[[#This Row],[Цены без НДС]]*1.12</f>
        <v>15676778.880000001</v>
      </c>
    </row>
    <row r="1250" spans="1:7" s="41" customFormat="1" ht="72">
      <c r="A1250" s="53" t="s">
        <v>26487</v>
      </c>
      <c r="B1250" s="66"/>
      <c r="C1250" s="66" t="s">
        <v>5314</v>
      </c>
      <c r="D1250" s="42" t="s">
        <v>4637</v>
      </c>
      <c r="E1250" s="42" t="s">
        <v>13</v>
      </c>
      <c r="F1250" s="43">
        <v>17766222</v>
      </c>
      <c r="G1250" s="57">
        <f>Таблица1[[#This Row],[Цены без НДС]]*1.12</f>
        <v>19898168.640000001</v>
      </c>
    </row>
    <row r="1251" spans="1:7" s="41" customFormat="1" ht="72">
      <c r="A1251" s="53" t="s">
        <v>26487</v>
      </c>
      <c r="B1251" s="66"/>
      <c r="C1251" s="66" t="s">
        <v>5315</v>
      </c>
      <c r="D1251" s="42" t="s">
        <v>4638</v>
      </c>
      <c r="E1251" s="42" t="s">
        <v>13</v>
      </c>
      <c r="F1251" s="43">
        <v>17765811</v>
      </c>
      <c r="G1251" s="57">
        <f>Таблица1[[#This Row],[Цены без НДС]]*1.12</f>
        <v>19897708.32</v>
      </c>
    </row>
    <row r="1252" spans="1:7" s="41" customFormat="1" ht="60">
      <c r="A1252" s="53" t="s">
        <v>26487</v>
      </c>
      <c r="B1252" s="66"/>
      <c r="C1252" s="66" t="s">
        <v>5316</v>
      </c>
      <c r="D1252" s="42" t="s">
        <v>4639</v>
      </c>
      <c r="E1252" s="42" t="s">
        <v>13</v>
      </c>
      <c r="F1252" s="43">
        <v>11844461</v>
      </c>
      <c r="G1252" s="57">
        <f>Таблица1[[#This Row],[Цены без НДС]]*1.12</f>
        <v>13265796.320000002</v>
      </c>
    </row>
    <row r="1253" spans="1:7" s="41" customFormat="1" ht="48">
      <c r="A1253" s="53" t="s">
        <v>26487</v>
      </c>
      <c r="B1253" s="66"/>
      <c r="C1253" s="66" t="s">
        <v>5317</v>
      </c>
      <c r="D1253" s="42" t="s">
        <v>4640</v>
      </c>
      <c r="E1253" s="42" t="s">
        <v>13</v>
      </c>
      <c r="F1253" s="43">
        <v>16150844</v>
      </c>
      <c r="G1253" s="57">
        <f>Таблица1[[#This Row],[Цены без НДС]]*1.12</f>
        <v>18088945.280000001</v>
      </c>
    </row>
    <row r="1254" spans="1:7" s="41" customFormat="1" ht="84">
      <c r="A1254" s="53" t="s">
        <v>26487</v>
      </c>
      <c r="B1254" s="66"/>
      <c r="C1254" s="66" t="s">
        <v>5318</v>
      </c>
      <c r="D1254" s="42" t="s">
        <v>4641</v>
      </c>
      <c r="E1254" s="42" t="s">
        <v>13</v>
      </c>
      <c r="F1254" s="43">
        <v>16150256</v>
      </c>
      <c r="G1254" s="57">
        <f>Таблица1[[#This Row],[Цены без НДС]]*1.12</f>
        <v>18088286.720000003</v>
      </c>
    </row>
    <row r="1255" spans="1:7" s="41" customFormat="1" ht="60">
      <c r="A1255" s="53" t="s">
        <v>26487</v>
      </c>
      <c r="B1255" s="66"/>
      <c r="C1255" s="66" t="s">
        <v>5319</v>
      </c>
      <c r="D1255" s="42" t="s">
        <v>4642</v>
      </c>
      <c r="E1255" s="42" t="s">
        <v>13</v>
      </c>
      <c r="F1255" s="43">
        <v>26919916</v>
      </c>
      <c r="G1255" s="57">
        <f>Таблица1[[#This Row],[Цены без НДС]]*1.12</f>
        <v>30150305.920000002</v>
      </c>
    </row>
    <row r="1256" spans="1:7" s="41" customFormat="1" ht="72">
      <c r="A1256" s="53" t="s">
        <v>26487</v>
      </c>
      <c r="B1256" s="66"/>
      <c r="C1256" s="66" t="s">
        <v>5320</v>
      </c>
      <c r="D1256" s="42" t="s">
        <v>4643</v>
      </c>
      <c r="E1256" s="42" t="s">
        <v>13</v>
      </c>
      <c r="F1256" s="43">
        <v>17227586</v>
      </c>
      <c r="G1256" s="57">
        <f>Таблица1[[#This Row],[Цены без НДС]]*1.12</f>
        <v>19294896.32</v>
      </c>
    </row>
    <row r="1257" spans="1:7" s="41" customFormat="1" ht="60">
      <c r="A1257" s="53" t="s">
        <v>26487</v>
      </c>
      <c r="B1257" s="66"/>
      <c r="C1257" s="66" t="s">
        <v>5321</v>
      </c>
      <c r="D1257" s="42" t="s">
        <v>4644</v>
      </c>
      <c r="E1257" s="42" t="s">
        <v>13</v>
      </c>
      <c r="F1257" s="43">
        <v>15078983</v>
      </c>
      <c r="G1257" s="57">
        <f>Таблица1[[#This Row],[Цены без НДС]]*1.12</f>
        <v>16888460.960000001</v>
      </c>
    </row>
    <row r="1258" spans="1:7" s="41" customFormat="1" ht="96">
      <c r="A1258" s="53" t="s">
        <v>26487</v>
      </c>
      <c r="B1258" s="66"/>
      <c r="C1258" s="66" t="s">
        <v>5322</v>
      </c>
      <c r="D1258" s="42" t="s">
        <v>4645</v>
      </c>
      <c r="E1258" s="42" t="s">
        <v>13</v>
      </c>
      <c r="F1258" s="43">
        <v>32297572</v>
      </c>
      <c r="G1258" s="57">
        <f>Таблица1[[#This Row],[Цены без НДС]]*1.12</f>
        <v>36173280.640000001</v>
      </c>
    </row>
    <row r="1259" spans="1:7" s="41" customFormat="1" ht="96">
      <c r="A1259" s="53" t="s">
        <v>26487</v>
      </c>
      <c r="B1259" s="66"/>
      <c r="C1259" s="66" t="s">
        <v>5323</v>
      </c>
      <c r="D1259" s="42" t="s">
        <v>4646</v>
      </c>
      <c r="E1259" s="42" t="s">
        <v>13</v>
      </c>
      <c r="F1259" s="43">
        <v>32297572</v>
      </c>
      <c r="G1259" s="57">
        <f>Таблица1[[#This Row],[Цены без НДС]]*1.12</f>
        <v>36173280.640000001</v>
      </c>
    </row>
    <row r="1260" spans="1:7" s="41" customFormat="1" ht="72">
      <c r="A1260" s="53" t="s">
        <v>26487</v>
      </c>
      <c r="B1260" s="66"/>
      <c r="C1260" s="66" t="s">
        <v>5324</v>
      </c>
      <c r="D1260" s="42" t="s">
        <v>4647</v>
      </c>
      <c r="E1260" s="42" t="s">
        <v>13</v>
      </c>
      <c r="F1260" s="43">
        <v>33376372</v>
      </c>
      <c r="G1260" s="57">
        <f>Таблица1[[#This Row],[Цены без НДС]]*1.12</f>
        <v>37381536.640000001</v>
      </c>
    </row>
    <row r="1261" spans="1:7" s="41" customFormat="1" ht="84">
      <c r="A1261" s="53" t="s">
        <v>26487</v>
      </c>
      <c r="B1261" s="66"/>
      <c r="C1261" s="66" t="s">
        <v>5325</v>
      </c>
      <c r="D1261" s="42" t="s">
        <v>4648</v>
      </c>
      <c r="E1261" s="42" t="s">
        <v>13</v>
      </c>
      <c r="F1261" s="43">
        <v>32299924</v>
      </c>
      <c r="G1261" s="57">
        <f>Таблица1[[#This Row],[Цены без НДС]]*1.12</f>
        <v>36175914.880000003</v>
      </c>
    </row>
    <row r="1262" spans="1:7" s="41" customFormat="1" ht="84">
      <c r="A1262" s="53" t="s">
        <v>26487</v>
      </c>
      <c r="B1262" s="66"/>
      <c r="C1262" s="66" t="s">
        <v>5326</v>
      </c>
      <c r="D1262" s="42" t="s">
        <v>4649</v>
      </c>
      <c r="E1262" s="42" t="s">
        <v>13</v>
      </c>
      <c r="F1262" s="43">
        <v>24226560</v>
      </c>
      <c r="G1262" s="57">
        <f>Таблица1[[#This Row],[Цены без НДС]]*1.12</f>
        <v>27133747.200000003</v>
      </c>
    </row>
    <row r="1263" spans="1:7" s="41" customFormat="1" ht="84">
      <c r="A1263" s="53" t="s">
        <v>26487</v>
      </c>
      <c r="B1263" s="66"/>
      <c r="C1263" s="66" t="s">
        <v>5327</v>
      </c>
      <c r="D1263" s="42" t="s">
        <v>4650</v>
      </c>
      <c r="E1263" s="42" t="s">
        <v>13</v>
      </c>
      <c r="F1263" s="43">
        <v>22611887</v>
      </c>
      <c r="G1263" s="57">
        <f>Таблица1[[#This Row],[Цены без НДС]]*1.12</f>
        <v>25325313.440000001</v>
      </c>
    </row>
    <row r="1264" spans="1:7" s="41" customFormat="1" ht="72">
      <c r="A1264" s="53" t="s">
        <v>26487</v>
      </c>
      <c r="B1264" s="66"/>
      <c r="C1264" s="66" t="s">
        <v>5328</v>
      </c>
      <c r="D1264" s="42" t="s">
        <v>4651</v>
      </c>
      <c r="E1264" s="42" t="s">
        <v>13</v>
      </c>
      <c r="F1264" s="43">
        <v>21535440</v>
      </c>
      <c r="G1264" s="57">
        <f>Таблица1[[#This Row],[Цены без НДС]]*1.12</f>
        <v>24119692.800000001</v>
      </c>
    </row>
    <row r="1265" spans="1:7" s="41" customFormat="1" ht="84">
      <c r="A1265" s="53" t="s">
        <v>26487</v>
      </c>
      <c r="B1265" s="66"/>
      <c r="C1265" s="66" t="s">
        <v>5329</v>
      </c>
      <c r="D1265" s="42" t="s">
        <v>4652</v>
      </c>
      <c r="E1265" s="42" t="s">
        <v>13</v>
      </c>
      <c r="F1265" s="43">
        <v>43062056</v>
      </c>
      <c r="G1265" s="57">
        <f>Таблица1[[#This Row],[Цены без НДС]]*1.12</f>
        <v>48229502.720000006</v>
      </c>
    </row>
    <row r="1266" spans="1:7" s="41" customFormat="1" ht="84">
      <c r="A1266" s="53" t="s">
        <v>26487</v>
      </c>
      <c r="B1266" s="66"/>
      <c r="C1266" s="66" t="s">
        <v>5330</v>
      </c>
      <c r="D1266" s="42" t="s">
        <v>4653</v>
      </c>
      <c r="E1266" s="42" t="s">
        <v>13</v>
      </c>
      <c r="F1266" s="43">
        <v>43062056</v>
      </c>
      <c r="G1266" s="57">
        <f>Таблица1[[#This Row],[Цены без НДС]]*1.12</f>
        <v>48229502.720000006</v>
      </c>
    </row>
    <row r="1267" spans="1:7" s="41" customFormat="1" ht="72">
      <c r="A1267" s="53" t="s">
        <v>26487</v>
      </c>
      <c r="B1267" s="66"/>
      <c r="C1267" s="66" t="s">
        <v>5331</v>
      </c>
      <c r="D1267" s="42" t="s">
        <v>4654</v>
      </c>
      <c r="E1267" s="42" t="s">
        <v>13</v>
      </c>
      <c r="F1267" s="43">
        <v>45217306</v>
      </c>
      <c r="G1267" s="57">
        <f>Таблица1[[#This Row],[Цены без НДС]]*1.12</f>
        <v>50643382.720000006</v>
      </c>
    </row>
    <row r="1268" spans="1:7" s="41" customFormat="1" ht="84">
      <c r="A1268" s="53" t="s">
        <v>26487</v>
      </c>
      <c r="B1268" s="66"/>
      <c r="C1268" s="66" t="s">
        <v>5332</v>
      </c>
      <c r="D1268" s="42" t="s">
        <v>4655</v>
      </c>
      <c r="E1268" s="42" t="s">
        <v>13</v>
      </c>
      <c r="F1268" s="43">
        <v>45217306</v>
      </c>
      <c r="G1268" s="57">
        <f>Таблица1[[#This Row],[Цены без НДС]]*1.12</f>
        <v>50643382.720000006</v>
      </c>
    </row>
    <row r="1269" spans="1:7" s="41" customFormat="1" ht="84">
      <c r="A1269" s="53" t="s">
        <v>26487</v>
      </c>
      <c r="B1269" s="66"/>
      <c r="C1269" s="66" t="s">
        <v>5333</v>
      </c>
      <c r="D1269" s="42" t="s">
        <v>4656</v>
      </c>
      <c r="E1269" s="42" t="s">
        <v>13</v>
      </c>
      <c r="F1269" s="43">
        <v>34991046</v>
      </c>
      <c r="G1269" s="57">
        <f>Таблица1[[#This Row],[Цены без НДС]]*1.12</f>
        <v>39189971.520000003</v>
      </c>
    </row>
    <row r="1270" spans="1:7" s="41" customFormat="1" ht="72">
      <c r="A1270" s="53" t="s">
        <v>26487</v>
      </c>
      <c r="B1270" s="66"/>
      <c r="C1270" s="66" t="s">
        <v>5334</v>
      </c>
      <c r="D1270" s="42" t="s">
        <v>4657</v>
      </c>
      <c r="E1270" s="42" t="s">
        <v>13</v>
      </c>
      <c r="F1270" s="43">
        <v>37143942</v>
      </c>
      <c r="G1270" s="57">
        <f>Таблица1[[#This Row],[Цены без НДС]]*1.12</f>
        <v>41601215.040000007</v>
      </c>
    </row>
    <row r="1271" spans="1:7" s="41" customFormat="1" ht="72">
      <c r="A1271" s="53" t="s">
        <v>26487</v>
      </c>
      <c r="B1271" s="66"/>
      <c r="C1271" s="66" t="s">
        <v>5335</v>
      </c>
      <c r="D1271" s="42" t="s">
        <v>4658</v>
      </c>
      <c r="E1271" s="42" t="s">
        <v>13</v>
      </c>
      <c r="F1271" s="43">
        <v>11842110</v>
      </c>
      <c r="G1271" s="57">
        <f>Таблица1[[#This Row],[Цены без НДС]]*1.12</f>
        <v>13263163.200000001</v>
      </c>
    </row>
    <row r="1272" spans="1:7" s="41" customFormat="1" ht="60">
      <c r="A1272" s="53" t="s">
        <v>26487</v>
      </c>
      <c r="B1272" s="66"/>
      <c r="C1272" s="66" t="s">
        <v>5336</v>
      </c>
      <c r="D1272" s="42" t="s">
        <v>4659</v>
      </c>
      <c r="E1272" s="42" t="s">
        <v>13</v>
      </c>
      <c r="F1272" s="43">
        <v>11842110</v>
      </c>
      <c r="G1272" s="57">
        <f>Таблица1[[#This Row],[Цены без НДС]]*1.12</f>
        <v>13263163.200000001</v>
      </c>
    </row>
    <row r="1273" spans="1:7" s="41" customFormat="1" ht="60">
      <c r="A1273" s="53" t="s">
        <v>26487</v>
      </c>
      <c r="B1273" s="66"/>
      <c r="C1273" s="66" t="s">
        <v>5337</v>
      </c>
      <c r="D1273" s="42" t="s">
        <v>4660</v>
      </c>
      <c r="E1273" s="42" t="s">
        <v>13</v>
      </c>
      <c r="F1273" s="43">
        <v>12381510</v>
      </c>
      <c r="G1273" s="57">
        <f>Таблица1[[#This Row],[Цены без НДС]]*1.12</f>
        <v>13867291.200000001</v>
      </c>
    </row>
    <row r="1274" spans="1:7" s="41" customFormat="1" ht="60">
      <c r="A1274" s="53" t="s">
        <v>26487</v>
      </c>
      <c r="B1274" s="66"/>
      <c r="C1274" s="66" t="s">
        <v>5338</v>
      </c>
      <c r="D1274" s="42" t="s">
        <v>4661</v>
      </c>
      <c r="E1274" s="42" t="s">
        <v>13</v>
      </c>
      <c r="F1274" s="43">
        <v>17762577</v>
      </c>
      <c r="G1274" s="57">
        <f>Таблица1[[#This Row],[Цены без НДС]]*1.12</f>
        <v>19894086.240000002</v>
      </c>
    </row>
    <row r="1275" spans="1:7" s="41" customFormat="1" ht="60">
      <c r="A1275" s="53" t="s">
        <v>26487</v>
      </c>
      <c r="B1275" s="66"/>
      <c r="C1275" s="66" t="s">
        <v>5339</v>
      </c>
      <c r="D1275" s="42" t="s">
        <v>4662</v>
      </c>
      <c r="E1275" s="42" t="s">
        <v>13</v>
      </c>
      <c r="F1275" s="43">
        <v>17762577</v>
      </c>
      <c r="G1275" s="57">
        <f>Таблица1[[#This Row],[Цены без НДС]]*1.12</f>
        <v>19894086.240000002</v>
      </c>
    </row>
    <row r="1276" spans="1:7" s="41" customFormat="1" ht="96">
      <c r="A1276" s="53" t="s">
        <v>26487</v>
      </c>
      <c r="B1276" s="66"/>
      <c r="C1276" s="66" t="s">
        <v>5340</v>
      </c>
      <c r="D1276" s="42" t="s">
        <v>4663</v>
      </c>
      <c r="E1276" s="42" t="s">
        <v>13</v>
      </c>
      <c r="F1276" s="43">
        <v>17764165</v>
      </c>
      <c r="G1276" s="57">
        <f>Таблица1[[#This Row],[Цены без НДС]]*1.12</f>
        <v>19895864.800000001</v>
      </c>
    </row>
    <row r="1277" spans="1:7" s="41" customFormat="1" ht="72">
      <c r="A1277" s="53" t="s">
        <v>26487</v>
      </c>
      <c r="B1277" s="66"/>
      <c r="C1277" s="66" t="s">
        <v>5341</v>
      </c>
      <c r="D1277" s="42" t="s">
        <v>4664</v>
      </c>
      <c r="E1277" s="42" t="s">
        <v>13</v>
      </c>
      <c r="F1277" s="43">
        <v>17224353</v>
      </c>
      <c r="G1277" s="57">
        <f>Таблица1[[#This Row],[Цены без НДС]]*1.12</f>
        <v>19291275.360000003</v>
      </c>
    </row>
    <row r="1278" spans="1:7" s="41" customFormat="1" ht="72">
      <c r="A1278" s="53" t="s">
        <v>26487</v>
      </c>
      <c r="B1278" s="66"/>
      <c r="C1278" s="66" t="s">
        <v>5342</v>
      </c>
      <c r="D1278" s="42" t="s">
        <v>4665</v>
      </c>
      <c r="E1278" s="42" t="s">
        <v>13</v>
      </c>
      <c r="F1278" s="43">
        <v>17762577</v>
      </c>
      <c r="G1278" s="57">
        <f>Таблица1[[#This Row],[Цены без НДС]]*1.12</f>
        <v>19894086.240000002</v>
      </c>
    </row>
    <row r="1279" spans="1:7" s="41" customFormat="1" ht="72">
      <c r="A1279" s="53" t="s">
        <v>26487</v>
      </c>
      <c r="B1279" s="66"/>
      <c r="C1279" s="66" t="s">
        <v>5343</v>
      </c>
      <c r="D1279" s="42" t="s">
        <v>4666</v>
      </c>
      <c r="E1279" s="42" t="s">
        <v>13</v>
      </c>
      <c r="F1279" s="43">
        <v>17763458</v>
      </c>
      <c r="G1279" s="57">
        <f>Таблица1[[#This Row],[Цены без НДС]]*1.12</f>
        <v>19895072.960000001</v>
      </c>
    </row>
    <row r="1280" spans="1:7" s="41" customFormat="1" ht="72">
      <c r="A1280" s="53" t="s">
        <v>26487</v>
      </c>
      <c r="B1280" s="66"/>
      <c r="C1280" s="66" t="s">
        <v>5344</v>
      </c>
      <c r="D1280" s="42" t="s">
        <v>4667</v>
      </c>
      <c r="E1280" s="42" t="s">
        <v>13</v>
      </c>
      <c r="F1280" s="43">
        <v>17763458</v>
      </c>
      <c r="G1280" s="57">
        <f>Таблица1[[#This Row],[Цены без НДС]]*1.12</f>
        <v>19895072.960000001</v>
      </c>
    </row>
    <row r="1281" spans="1:7" s="41" customFormat="1" ht="72">
      <c r="A1281" s="53" t="s">
        <v>26487</v>
      </c>
      <c r="B1281" s="66"/>
      <c r="C1281" s="66" t="s">
        <v>5345</v>
      </c>
      <c r="D1281" s="42" t="s">
        <v>4668</v>
      </c>
      <c r="E1281" s="42" t="s">
        <v>13</v>
      </c>
      <c r="F1281" s="43">
        <v>17762577</v>
      </c>
      <c r="G1281" s="57">
        <f>Таблица1[[#This Row],[Цены без НДС]]*1.12</f>
        <v>19894086.240000002</v>
      </c>
    </row>
    <row r="1282" spans="1:7" s="41" customFormat="1" ht="72">
      <c r="A1282" s="53" t="s">
        <v>26487</v>
      </c>
      <c r="B1282" s="66"/>
      <c r="C1282" s="66" t="s">
        <v>5346</v>
      </c>
      <c r="D1282" s="42" t="s">
        <v>4669</v>
      </c>
      <c r="E1282" s="42" t="s">
        <v>13</v>
      </c>
      <c r="F1282" s="43">
        <v>17762577</v>
      </c>
      <c r="G1282" s="57">
        <f>Таблица1[[#This Row],[Цены без НДС]]*1.12</f>
        <v>19894086.240000002</v>
      </c>
    </row>
    <row r="1283" spans="1:7" s="41" customFormat="1" ht="60">
      <c r="A1283" s="53" t="s">
        <v>26487</v>
      </c>
      <c r="B1283" s="66"/>
      <c r="C1283" s="66" t="s">
        <v>5347</v>
      </c>
      <c r="D1283" s="42" t="s">
        <v>4670</v>
      </c>
      <c r="E1283" s="42" t="s">
        <v>13</v>
      </c>
      <c r="F1283" s="43">
        <v>14533230</v>
      </c>
      <c r="G1283" s="57">
        <f>Таблица1[[#This Row],[Цены без НДС]]*1.12</f>
        <v>16277217.600000001</v>
      </c>
    </row>
    <row r="1284" spans="1:7" s="41" customFormat="1" ht="60">
      <c r="A1284" s="53" t="s">
        <v>26487</v>
      </c>
      <c r="B1284" s="66"/>
      <c r="C1284" s="66" t="s">
        <v>5348</v>
      </c>
      <c r="D1284" s="42" t="s">
        <v>4671</v>
      </c>
      <c r="E1284" s="42" t="s">
        <v>13</v>
      </c>
      <c r="F1284" s="43">
        <v>14533230</v>
      </c>
      <c r="G1284" s="57">
        <f>Таблица1[[#This Row],[Цены без НДС]]*1.12</f>
        <v>16277217.600000001</v>
      </c>
    </row>
    <row r="1285" spans="1:7" s="41" customFormat="1" ht="60">
      <c r="A1285" s="53" t="s">
        <v>26487</v>
      </c>
      <c r="B1285" s="66"/>
      <c r="C1285" s="66" t="s">
        <v>5349</v>
      </c>
      <c r="D1285" s="42" t="s">
        <v>4672</v>
      </c>
      <c r="E1285" s="42" t="s">
        <v>13</v>
      </c>
      <c r="F1285" s="43">
        <v>14534408</v>
      </c>
      <c r="G1285" s="57">
        <f>Таблица1[[#This Row],[Цены без НДС]]*1.12</f>
        <v>16278536.960000001</v>
      </c>
    </row>
    <row r="1286" spans="1:7" s="41" customFormat="1" ht="60">
      <c r="A1286" s="53" t="s">
        <v>26487</v>
      </c>
      <c r="B1286" s="66"/>
      <c r="C1286" s="66" t="s">
        <v>5350</v>
      </c>
      <c r="D1286" s="42" t="s">
        <v>4673</v>
      </c>
      <c r="E1286" s="42" t="s">
        <v>13</v>
      </c>
      <c r="F1286" s="43">
        <v>17762577</v>
      </c>
      <c r="G1286" s="57">
        <f>Таблица1[[#This Row],[Цены без НДС]]*1.12</f>
        <v>19894086.240000002</v>
      </c>
    </row>
    <row r="1287" spans="1:7" s="41" customFormat="1" ht="60">
      <c r="A1287" s="53" t="s">
        <v>26487</v>
      </c>
      <c r="B1287" s="66"/>
      <c r="C1287" s="66" t="s">
        <v>5351</v>
      </c>
      <c r="D1287" s="42" t="s">
        <v>4674</v>
      </c>
      <c r="E1287" s="42" t="s">
        <v>13</v>
      </c>
      <c r="F1287" s="43">
        <v>17762577</v>
      </c>
      <c r="G1287" s="57">
        <f>Таблица1[[#This Row],[Цены без НДС]]*1.12</f>
        <v>19894086.240000002</v>
      </c>
    </row>
    <row r="1288" spans="1:7" s="41" customFormat="1" ht="60">
      <c r="A1288" s="53" t="s">
        <v>26487</v>
      </c>
      <c r="B1288" s="66"/>
      <c r="C1288" s="66" t="s">
        <v>5352</v>
      </c>
      <c r="D1288" s="42" t="s">
        <v>4675</v>
      </c>
      <c r="E1288" s="42" t="s">
        <v>13</v>
      </c>
      <c r="F1288" s="43">
        <v>17764165</v>
      </c>
      <c r="G1288" s="57">
        <f>Таблица1[[#This Row],[Цены без НДС]]*1.12</f>
        <v>19895864.800000001</v>
      </c>
    </row>
    <row r="1289" spans="1:7" s="41" customFormat="1" ht="72">
      <c r="A1289" s="53" t="s">
        <v>26487</v>
      </c>
      <c r="B1289" s="66"/>
      <c r="C1289" s="66" t="s">
        <v>5353</v>
      </c>
      <c r="D1289" s="42" t="s">
        <v>4676</v>
      </c>
      <c r="E1289" s="42" t="s">
        <v>13</v>
      </c>
      <c r="F1289" s="43">
        <v>11841522</v>
      </c>
      <c r="G1289" s="57">
        <f>Таблица1[[#This Row],[Цены без НДС]]*1.12</f>
        <v>13262504.640000001</v>
      </c>
    </row>
    <row r="1290" spans="1:7" s="41" customFormat="1" ht="60">
      <c r="A1290" s="53" t="s">
        <v>26487</v>
      </c>
      <c r="B1290" s="66"/>
      <c r="C1290" s="66" t="s">
        <v>5354</v>
      </c>
      <c r="D1290" s="42" t="s">
        <v>4677</v>
      </c>
      <c r="E1290" s="42" t="s">
        <v>13</v>
      </c>
      <c r="F1290" s="43">
        <v>11841522</v>
      </c>
      <c r="G1290" s="57">
        <f>Таблица1[[#This Row],[Цены без НДС]]*1.12</f>
        <v>13262504.640000001</v>
      </c>
    </row>
    <row r="1291" spans="1:7" s="41" customFormat="1" ht="72">
      <c r="A1291" s="53" t="s">
        <v>26487</v>
      </c>
      <c r="B1291" s="66"/>
      <c r="C1291" s="66" t="s">
        <v>5355</v>
      </c>
      <c r="D1291" s="42" t="s">
        <v>4678</v>
      </c>
      <c r="E1291" s="42" t="s">
        <v>13</v>
      </c>
      <c r="F1291" s="43">
        <v>11842110</v>
      </c>
      <c r="G1291" s="57">
        <f>Таблица1[[#This Row],[Цены без НДС]]*1.12</f>
        <v>13263163.200000001</v>
      </c>
    </row>
    <row r="1292" spans="1:7" s="41" customFormat="1" ht="72">
      <c r="A1292" s="53" t="s">
        <v>26487</v>
      </c>
      <c r="B1292" s="66"/>
      <c r="C1292" s="66" t="s">
        <v>5356</v>
      </c>
      <c r="D1292" s="42" t="s">
        <v>4679</v>
      </c>
      <c r="E1292" s="42" t="s">
        <v>13</v>
      </c>
      <c r="F1292" s="43">
        <v>11842110</v>
      </c>
      <c r="G1292" s="57">
        <f>Таблица1[[#This Row],[Цены без НДС]]*1.12</f>
        <v>13263163.200000001</v>
      </c>
    </row>
    <row r="1293" spans="1:7" s="41" customFormat="1" ht="72">
      <c r="A1293" s="53" t="s">
        <v>26487</v>
      </c>
      <c r="B1293" s="66"/>
      <c r="C1293" s="66" t="s">
        <v>5357</v>
      </c>
      <c r="D1293" s="42" t="s">
        <v>4680</v>
      </c>
      <c r="E1293" s="42" t="s">
        <v>13</v>
      </c>
      <c r="F1293" s="43">
        <v>11842993</v>
      </c>
      <c r="G1293" s="57">
        <f>Таблица1[[#This Row],[Цены без НДС]]*1.12</f>
        <v>13264152.160000002</v>
      </c>
    </row>
    <row r="1294" spans="1:7" s="41" customFormat="1" ht="72">
      <c r="A1294" s="53" t="s">
        <v>26487</v>
      </c>
      <c r="B1294" s="66"/>
      <c r="C1294" s="66" t="s">
        <v>5358</v>
      </c>
      <c r="D1294" s="42" t="s">
        <v>4667</v>
      </c>
      <c r="E1294" s="42" t="s">
        <v>13</v>
      </c>
      <c r="F1294" s="43">
        <v>11842993</v>
      </c>
      <c r="G1294" s="57">
        <f>Таблица1[[#This Row],[Цены без НДС]]*1.12</f>
        <v>13264152.160000002</v>
      </c>
    </row>
    <row r="1295" spans="1:7" s="41" customFormat="1" ht="72">
      <c r="A1295" s="53" t="s">
        <v>26487</v>
      </c>
      <c r="B1295" s="66"/>
      <c r="C1295" s="66" t="s">
        <v>5359</v>
      </c>
      <c r="D1295" s="42" t="s">
        <v>4680</v>
      </c>
      <c r="E1295" s="42" t="s">
        <v>13</v>
      </c>
      <c r="F1295" s="43">
        <v>11842993</v>
      </c>
      <c r="G1295" s="57">
        <f>Таблица1[[#This Row],[Цены без НДС]]*1.12</f>
        <v>13264152.160000002</v>
      </c>
    </row>
    <row r="1296" spans="1:7" s="41" customFormat="1" ht="72">
      <c r="A1296" s="53" t="s">
        <v>26487</v>
      </c>
      <c r="B1296" s="66"/>
      <c r="C1296" s="66" t="s">
        <v>5360</v>
      </c>
      <c r="D1296" s="42" t="s">
        <v>4681</v>
      </c>
      <c r="E1296" s="42" t="s">
        <v>13</v>
      </c>
      <c r="F1296" s="43">
        <v>11842993</v>
      </c>
      <c r="G1296" s="57">
        <f>Таблица1[[#This Row],[Цены без НДС]]*1.12</f>
        <v>13264152.160000002</v>
      </c>
    </row>
    <row r="1297" spans="1:7" s="41" customFormat="1" ht="72">
      <c r="A1297" s="53" t="s">
        <v>26487</v>
      </c>
      <c r="B1297" s="66"/>
      <c r="C1297" s="66" t="s">
        <v>5361</v>
      </c>
      <c r="D1297" s="42" t="s">
        <v>4682</v>
      </c>
      <c r="E1297" s="42" t="s">
        <v>13</v>
      </c>
      <c r="F1297" s="43">
        <v>11841815</v>
      </c>
      <c r="G1297" s="57">
        <f>Таблица1[[#This Row],[Цены без НДС]]*1.12</f>
        <v>13262832.800000001</v>
      </c>
    </row>
    <row r="1298" spans="1:7" s="41" customFormat="1" ht="72">
      <c r="A1298" s="53" t="s">
        <v>26487</v>
      </c>
      <c r="B1298" s="66"/>
      <c r="C1298" s="66" t="s">
        <v>5362</v>
      </c>
      <c r="D1298" s="42" t="s">
        <v>4683</v>
      </c>
      <c r="E1298" s="42" t="s">
        <v>13</v>
      </c>
      <c r="F1298" s="43">
        <v>11841815</v>
      </c>
      <c r="G1298" s="57">
        <f>Таблица1[[#This Row],[Цены без НДС]]*1.12</f>
        <v>13262832.800000001</v>
      </c>
    </row>
    <row r="1299" spans="1:7" s="41" customFormat="1" ht="84">
      <c r="A1299" s="53" t="s">
        <v>26487</v>
      </c>
      <c r="B1299" s="66"/>
      <c r="C1299" s="66" t="s">
        <v>5363</v>
      </c>
      <c r="D1299" s="42" t="s">
        <v>4684</v>
      </c>
      <c r="E1299" s="42" t="s">
        <v>13</v>
      </c>
      <c r="F1299" s="43">
        <v>11842110</v>
      </c>
      <c r="G1299" s="57">
        <f>Таблица1[[#This Row],[Цены без НДС]]*1.12</f>
        <v>13263163.200000001</v>
      </c>
    </row>
    <row r="1300" spans="1:7" s="41" customFormat="1" ht="72">
      <c r="A1300" s="53" t="s">
        <v>26487</v>
      </c>
      <c r="B1300" s="66"/>
      <c r="C1300" s="66" t="s">
        <v>5364</v>
      </c>
      <c r="D1300" s="42" t="s">
        <v>4685</v>
      </c>
      <c r="E1300" s="42" t="s">
        <v>13</v>
      </c>
      <c r="F1300" s="43">
        <v>11841815</v>
      </c>
      <c r="G1300" s="57">
        <f>Таблица1[[#This Row],[Цены без НДС]]*1.12</f>
        <v>13262832.800000001</v>
      </c>
    </row>
    <row r="1301" spans="1:7" s="41" customFormat="1" ht="84">
      <c r="A1301" s="53" t="s">
        <v>26487</v>
      </c>
      <c r="B1301" s="66"/>
      <c r="C1301" s="66" t="s">
        <v>5365</v>
      </c>
      <c r="D1301" s="42" t="s">
        <v>4686</v>
      </c>
      <c r="E1301" s="42" t="s">
        <v>13</v>
      </c>
      <c r="F1301" s="43">
        <v>11842403</v>
      </c>
      <c r="G1301" s="57">
        <f>Таблица1[[#This Row],[Цены без НДС]]*1.12</f>
        <v>13263491.360000001</v>
      </c>
    </row>
    <row r="1302" spans="1:7" s="41" customFormat="1" ht="72">
      <c r="A1302" s="53" t="s">
        <v>26487</v>
      </c>
      <c r="B1302" s="66"/>
      <c r="C1302" s="66" t="s">
        <v>5366</v>
      </c>
      <c r="D1302" s="42" t="s">
        <v>4687</v>
      </c>
      <c r="E1302" s="42" t="s">
        <v>13</v>
      </c>
      <c r="F1302" s="43">
        <v>11842110</v>
      </c>
      <c r="G1302" s="57">
        <f>Таблица1[[#This Row],[Цены без НДС]]*1.12</f>
        <v>13263163.200000001</v>
      </c>
    </row>
    <row r="1303" spans="1:7" s="41" customFormat="1" ht="72">
      <c r="A1303" s="53" t="s">
        <v>26487</v>
      </c>
      <c r="B1303" s="66"/>
      <c r="C1303" s="66" t="s">
        <v>5367</v>
      </c>
      <c r="D1303" s="42" t="s">
        <v>4688</v>
      </c>
      <c r="E1303" s="42" t="s">
        <v>13</v>
      </c>
      <c r="F1303" s="43">
        <v>14533230</v>
      </c>
      <c r="G1303" s="57">
        <f>Таблица1[[#This Row],[Цены без НДС]]*1.12</f>
        <v>16277217.600000001</v>
      </c>
    </row>
    <row r="1304" spans="1:7" s="41" customFormat="1" ht="96">
      <c r="A1304" s="53" t="s">
        <v>26487</v>
      </c>
      <c r="B1304" s="66"/>
      <c r="C1304" s="66" t="s">
        <v>5368</v>
      </c>
      <c r="D1304" s="42" t="s">
        <v>4689</v>
      </c>
      <c r="E1304" s="42" t="s">
        <v>13</v>
      </c>
      <c r="F1304" s="43">
        <v>14533230</v>
      </c>
      <c r="G1304" s="57">
        <f>Таблица1[[#This Row],[Цены без НДС]]*1.12</f>
        <v>16277217.600000001</v>
      </c>
    </row>
    <row r="1305" spans="1:7" s="41" customFormat="1" ht="72">
      <c r="A1305" s="53" t="s">
        <v>26487</v>
      </c>
      <c r="B1305" s="66"/>
      <c r="C1305" s="66" t="s">
        <v>5369</v>
      </c>
      <c r="D1305" s="42" t="s">
        <v>4690</v>
      </c>
      <c r="E1305" s="42" t="s">
        <v>13</v>
      </c>
      <c r="F1305" s="43">
        <v>17224353</v>
      </c>
      <c r="G1305" s="57">
        <f>Таблица1[[#This Row],[Цены без НДС]]*1.12</f>
        <v>19291275.360000003</v>
      </c>
    </row>
    <row r="1306" spans="1:7" s="41" customFormat="1" ht="72">
      <c r="A1306" s="53" t="s">
        <v>26487</v>
      </c>
      <c r="B1306" s="66"/>
      <c r="C1306" s="66" t="s">
        <v>5370</v>
      </c>
      <c r="D1306" s="42" t="s">
        <v>4691</v>
      </c>
      <c r="E1306" s="42" t="s">
        <v>13</v>
      </c>
      <c r="F1306" s="43">
        <v>17224353</v>
      </c>
      <c r="G1306" s="57">
        <f>Таблица1[[#This Row],[Цены без НДС]]*1.12</f>
        <v>19291275.360000003</v>
      </c>
    </row>
    <row r="1307" spans="1:7" s="41" customFormat="1" ht="24">
      <c r="A1307" s="53" t="s">
        <v>26487</v>
      </c>
      <c r="B1307" s="66" t="s">
        <v>3645</v>
      </c>
      <c r="C1307" s="66" t="s">
        <v>3646</v>
      </c>
      <c r="D1307" s="42" t="s">
        <v>3647</v>
      </c>
      <c r="E1307" s="42" t="s">
        <v>13</v>
      </c>
      <c r="F1307" s="45">
        <v>292456</v>
      </c>
      <c r="G1307" s="58">
        <f>Таблица1[[#This Row],[Цены без НДС]]*1.12</f>
        <v>327550.72000000003</v>
      </c>
    </row>
    <row r="1308" spans="1:7" s="41" customFormat="1" ht="24">
      <c r="A1308" s="53" t="s">
        <v>26487</v>
      </c>
      <c r="B1308" s="66" t="s">
        <v>3648</v>
      </c>
      <c r="C1308" s="66" t="s">
        <v>3649</v>
      </c>
      <c r="D1308" s="42" t="s">
        <v>3650</v>
      </c>
      <c r="E1308" s="42" t="s">
        <v>13</v>
      </c>
      <c r="F1308" s="45">
        <v>296005</v>
      </c>
      <c r="G1308" s="58">
        <f>Таблица1[[#This Row],[Цены без НДС]]*1.12</f>
        <v>331525.60000000003</v>
      </c>
    </row>
    <row r="1309" spans="1:7" s="41" customFormat="1" ht="24">
      <c r="A1309" s="53" t="s">
        <v>26487</v>
      </c>
      <c r="B1309" s="66" t="s">
        <v>3651</v>
      </c>
      <c r="C1309" s="66" t="s">
        <v>3652</v>
      </c>
      <c r="D1309" s="42" t="s">
        <v>3653</v>
      </c>
      <c r="E1309" s="42" t="s">
        <v>13</v>
      </c>
      <c r="F1309" s="45">
        <v>740385</v>
      </c>
      <c r="G1309" s="58">
        <f>Таблица1[[#This Row],[Цены без НДС]]*1.12</f>
        <v>829231.20000000007</v>
      </c>
    </row>
    <row r="1310" spans="1:7" s="41" customFormat="1" ht="24">
      <c r="A1310" s="53" t="s">
        <v>26487</v>
      </c>
      <c r="B1310" s="66" t="s">
        <v>3654</v>
      </c>
      <c r="C1310" s="66" t="s">
        <v>3655</v>
      </c>
      <c r="D1310" s="42" t="s">
        <v>3656</v>
      </c>
      <c r="E1310" s="42" t="s">
        <v>13</v>
      </c>
      <c r="F1310" s="45">
        <v>741805</v>
      </c>
      <c r="G1310" s="58">
        <f>Таблица1[[#This Row],[Цены без НДС]]*1.12</f>
        <v>830821.60000000009</v>
      </c>
    </row>
    <row r="1311" spans="1:7" s="41" customFormat="1" ht="24">
      <c r="A1311" s="53" t="s">
        <v>26487</v>
      </c>
      <c r="B1311" s="66" t="s">
        <v>3657</v>
      </c>
      <c r="C1311" s="66" t="s">
        <v>3658</v>
      </c>
      <c r="D1311" s="42" t="s">
        <v>3659</v>
      </c>
      <c r="E1311" s="42" t="s">
        <v>13</v>
      </c>
      <c r="F1311" s="45">
        <v>1269236</v>
      </c>
      <c r="G1311" s="58">
        <f>Таблица1[[#This Row],[Цены без НДС]]*1.12</f>
        <v>1421544.32</v>
      </c>
    </row>
    <row r="1312" spans="1:7" s="41" customFormat="1" ht="24">
      <c r="A1312" s="53" t="s">
        <v>26487</v>
      </c>
      <c r="B1312" s="66" t="s">
        <v>4692</v>
      </c>
      <c r="C1312" s="66" t="s">
        <v>4693</v>
      </c>
      <c r="D1312" s="42" t="s">
        <v>4694</v>
      </c>
      <c r="E1312" s="42" t="s">
        <v>13</v>
      </c>
      <c r="F1312" s="43">
        <v>1996063</v>
      </c>
      <c r="G1312" s="57">
        <f>Таблица1[[#This Row],[Цены без НДС]]*1.12</f>
        <v>2235590.56</v>
      </c>
    </row>
    <row r="1313" spans="1:7" s="41" customFormat="1" ht="24">
      <c r="A1313" s="53" t="s">
        <v>26487</v>
      </c>
      <c r="B1313" s="66" t="s">
        <v>4695</v>
      </c>
      <c r="C1313" s="66" t="s">
        <v>4696</v>
      </c>
      <c r="D1313" s="42" t="s">
        <v>4697</v>
      </c>
      <c r="E1313" s="42" t="s">
        <v>13</v>
      </c>
      <c r="F1313" s="43">
        <v>1987545</v>
      </c>
      <c r="G1313" s="57">
        <f>Таблица1[[#This Row],[Цены без НДС]]*1.12</f>
        <v>2226050.4000000004</v>
      </c>
    </row>
    <row r="1314" spans="1:7" s="41" customFormat="1" ht="24">
      <c r="A1314" s="53" t="s">
        <v>26487</v>
      </c>
      <c r="B1314" s="66" t="s">
        <v>4698</v>
      </c>
      <c r="C1314" s="66" t="s">
        <v>4699</v>
      </c>
      <c r="D1314" s="42" t="s">
        <v>4700</v>
      </c>
      <c r="E1314" s="42" t="s">
        <v>13</v>
      </c>
      <c r="F1314" s="43">
        <v>2042912</v>
      </c>
      <c r="G1314" s="57">
        <f>Таблица1[[#This Row],[Цены без НДС]]*1.12</f>
        <v>2288061.4400000004</v>
      </c>
    </row>
    <row r="1315" spans="1:7" s="41" customFormat="1" ht="24">
      <c r="A1315" s="53" t="s">
        <v>26487</v>
      </c>
      <c r="B1315" s="66" t="s">
        <v>4701</v>
      </c>
      <c r="C1315" s="66" t="s">
        <v>4702</v>
      </c>
      <c r="D1315" s="42" t="s">
        <v>4703</v>
      </c>
      <c r="E1315" s="42" t="s">
        <v>13</v>
      </c>
      <c r="F1315" s="43">
        <v>2075565</v>
      </c>
      <c r="G1315" s="57">
        <f>Таблица1[[#This Row],[Цены без НДС]]*1.12</f>
        <v>2324632.8000000003</v>
      </c>
    </row>
    <row r="1316" spans="1:7" s="41" customFormat="1" ht="24">
      <c r="A1316" s="53" t="s">
        <v>26487</v>
      </c>
      <c r="B1316" s="66" t="s">
        <v>4704</v>
      </c>
      <c r="C1316" s="66" t="s">
        <v>4705</v>
      </c>
      <c r="D1316" s="42" t="s">
        <v>4706</v>
      </c>
      <c r="E1316" s="42" t="s">
        <v>13</v>
      </c>
      <c r="F1316" s="43">
        <v>2076275</v>
      </c>
      <c r="G1316" s="57">
        <f>Таблица1[[#This Row],[Цены без НДС]]*1.12</f>
        <v>2325428</v>
      </c>
    </row>
    <row r="1317" spans="1:7" s="41" customFormat="1" ht="24">
      <c r="A1317" s="53" t="s">
        <v>26487</v>
      </c>
      <c r="B1317" s="66" t="s">
        <v>4707</v>
      </c>
      <c r="C1317" s="66" t="s">
        <v>4708</v>
      </c>
      <c r="D1317" s="42" t="s">
        <v>4709</v>
      </c>
      <c r="E1317" s="42" t="s">
        <v>13</v>
      </c>
      <c r="F1317" s="43">
        <v>2107508</v>
      </c>
      <c r="G1317" s="57">
        <f>Таблица1[[#This Row],[Цены без НДС]]*1.12</f>
        <v>2360408.9600000004</v>
      </c>
    </row>
    <row r="1318" spans="1:7" s="41" customFormat="1" ht="24">
      <c r="A1318" s="53" t="s">
        <v>26487</v>
      </c>
      <c r="B1318" s="66" t="s">
        <v>4710</v>
      </c>
      <c r="C1318" s="66" t="s">
        <v>4711</v>
      </c>
      <c r="D1318" s="42" t="s">
        <v>4712</v>
      </c>
      <c r="E1318" s="42" t="s">
        <v>13</v>
      </c>
      <c r="F1318" s="43">
        <v>2470953</v>
      </c>
      <c r="G1318" s="57">
        <f>Таблица1[[#This Row],[Цены без НДС]]*1.12</f>
        <v>2767467.3600000003</v>
      </c>
    </row>
    <row r="1319" spans="1:7" s="41" customFormat="1" ht="24">
      <c r="A1319" s="53" t="s">
        <v>26487</v>
      </c>
      <c r="B1319" s="66" t="s">
        <v>4713</v>
      </c>
      <c r="C1319" s="66" t="s">
        <v>4714</v>
      </c>
      <c r="D1319" s="42" t="s">
        <v>4715</v>
      </c>
      <c r="E1319" s="42" t="s">
        <v>13</v>
      </c>
      <c r="F1319" s="43">
        <v>2571040</v>
      </c>
      <c r="G1319" s="57">
        <f>Таблица1[[#This Row],[Цены без НДС]]*1.12</f>
        <v>2879564.8000000003</v>
      </c>
    </row>
    <row r="1320" spans="1:7" s="41" customFormat="1" ht="24">
      <c r="A1320" s="53" t="s">
        <v>26487</v>
      </c>
      <c r="B1320" s="66" t="s">
        <v>4716</v>
      </c>
      <c r="C1320" s="66" t="s">
        <v>4717</v>
      </c>
      <c r="D1320" s="42" t="s">
        <v>4718</v>
      </c>
      <c r="E1320" s="42" t="s">
        <v>13</v>
      </c>
      <c r="F1320" s="43">
        <v>3586825</v>
      </c>
      <c r="G1320" s="57">
        <f>Таблица1[[#This Row],[Цены без НДС]]*1.12</f>
        <v>4017244.0000000005</v>
      </c>
    </row>
    <row r="1321" spans="1:7" s="41" customFormat="1" ht="24">
      <c r="A1321" s="53" t="s">
        <v>26487</v>
      </c>
      <c r="B1321" s="66" t="s">
        <v>4719</v>
      </c>
      <c r="C1321" s="66" t="s">
        <v>4720</v>
      </c>
      <c r="D1321" s="42" t="s">
        <v>4721</v>
      </c>
      <c r="E1321" s="42" t="s">
        <v>13</v>
      </c>
      <c r="F1321" s="43">
        <v>2762002</v>
      </c>
      <c r="G1321" s="57">
        <f>Таблица1[[#This Row],[Цены без НДС]]*1.12</f>
        <v>3093442.24</v>
      </c>
    </row>
    <row r="1322" spans="1:7" s="41" customFormat="1" ht="24">
      <c r="A1322" s="53" t="s">
        <v>26487</v>
      </c>
      <c r="B1322" s="66" t="s">
        <v>4722</v>
      </c>
      <c r="C1322" s="66" t="s">
        <v>4723</v>
      </c>
      <c r="D1322" s="42" t="s">
        <v>4724</v>
      </c>
      <c r="E1322" s="42" t="s">
        <v>13</v>
      </c>
      <c r="F1322" s="43">
        <v>3783451</v>
      </c>
      <c r="G1322" s="57">
        <f>Таблица1[[#This Row],[Цены без НДС]]*1.12</f>
        <v>4237465.12</v>
      </c>
    </row>
    <row r="1323" spans="1:7" s="41" customFormat="1" ht="24">
      <c r="A1323" s="53" t="s">
        <v>26487</v>
      </c>
      <c r="B1323" s="66" t="s">
        <v>4725</v>
      </c>
      <c r="C1323" s="66" t="s">
        <v>4726</v>
      </c>
      <c r="D1323" s="42" t="s">
        <v>4727</v>
      </c>
      <c r="E1323" s="42" t="s">
        <v>13</v>
      </c>
      <c r="F1323" s="43">
        <v>5057654</v>
      </c>
      <c r="G1323" s="57">
        <f>Таблица1[[#This Row],[Цены без НДС]]*1.12</f>
        <v>5664572.4800000004</v>
      </c>
    </row>
    <row r="1324" spans="1:7" s="41" customFormat="1" ht="24">
      <c r="A1324" s="53" t="s">
        <v>26487</v>
      </c>
      <c r="B1324" s="66" t="s">
        <v>4728</v>
      </c>
      <c r="C1324" s="66" t="s">
        <v>4729</v>
      </c>
      <c r="D1324" s="42" t="s">
        <v>4730</v>
      </c>
      <c r="E1324" s="42" t="s">
        <v>13</v>
      </c>
      <c r="F1324" s="43">
        <v>5305385</v>
      </c>
      <c r="G1324" s="57">
        <f>Таблица1[[#This Row],[Цены без НДС]]*1.12</f>
        <v>5942031.2000000002</v>
      </c>
    </row>
    <row r="1325" spans="1:7" s="41" customFormat="1" ht="24">
      <c r="A1325" s="53" t="s">
        <v>26487</v>
      </c>
      <c r="B1325" s="66" t="s">
        <v>4731</v>
      </c>
      <c r="C1325" s="66" t="s">
        <v>4732</v>
      </c>
      <c r="D1325" s="42" t="s">
        <v>4733</v>
      </c>
      <c r="E1325" s="42" t="s">
        <v>13</v>
      </c>
      <c r="F1325" s="43">
        <v>5642558</v>
      </c>
      <c r="G1325" s="57">
        <f>Таблица1[[#This Row],[Цены без НДС]]*1.12</f>
        <v>6319664.9600000009</v>
      </c>
    </row>
    <row r="1326" spans="1:7" s="41" customFormat="1" ht="24">
      <c r="A1326" s="53" t="s">
        <v>26487</v>
      </c>
      <c r="B1326" s="66" t="s">
        <v>4734</v>
      </c>
      <c r="C1326" s="66" t="s">
        <v>4735</v>
      </c>
      <c r="D1326" s="42" t="s">
        <v>4736</v>
      </c>
      <c r="E1326" s="42" t="s">
        <v>13</v>
      </c>
      <c r="F1326" s="43">
        <v>7836005</v>
      </c>
      <c r="G1326" s="57">
        <f>Таблица1[[#This Row],[Цены без НДС]]*1.12</f>
        <v>8776325.6000000015</v>
      </c>
    </row>
    <row r="1327" spans="1:7" s="41" customFormat="1" ht="24">
      <c r="A1327" s="53" t="s">
        <v>26487</v>
      </c>
      <c r="B1327" s="66" t="s">
        <v>4737</v>
      </c>
      <c r="C1327" s="66" t="s">
        <v>4738</v>
      </c>
      <c r="D1327" s="42" t="s">
        <v>4739</v>
      </c>
      <c r="E1327" s="42" t="s">
        <v>13</v>
      </c>
      <c r="F1327" s="43">
        <v>7827463</v>
      </c>
      <c r="G1327" s="57">
        <f>Таблица1[[#This Row],[Цены без НДС]]*1.12</f>
        <v>8766758.5600000005</v>
      </c>
    </row>
    <row r="1328" spans="1:7" s="41" customFormat="1" ht="24">
      <c r="A1328" s="53" t="s">
        <v>26487</v>
      </c>
      <c r="B1328" s="66" t="s">
        <v>4740</v>
      </c>
      <c r="C1328" s="66" t="s">
        <v>4741</v>
      </c>
      <c r="D1328" s="42" t="s">
        <v>4742</v>
      </c>
      <c r="E1328" s="42" t="s">
        <v>13</v>
      </c>
      <c r="F1328" s="43">
        <v>8406020</v>
      </c>
      <c r="G1328" s="57">
        <f>Таблица1[[#This Row],[Цены без НДС]]*1.12</f>
        <v>9414742.4000000004</v>
      </c>
    </row>
    <row r="1329" spans="1:7" s="41" customFormat="1" ht="24">
      <c r="A1329" s="53" t="s">
        <v>26487</v>
      </c>
      <c r="B1329" s="66" t="s">
        <v>4743</v>
      </c>
      <c r="C1329" s="66" t="s">
        <v>4744</v>
      </c>
      <c r="D1329" s="42" t="s">
        <v>4745</v>
      </c>
      <c r="E1329" s="42" t="s">
        <v>13</v>
      </c>
      <c r="F1329" s="43">
        <v>13746228</v>
      </c>
      <c r="G1329" s="57">
        <f>Таблица1[[#This Row],[Цены без НДС]]*1.12</f>
        <v>15395775.360000001</v>
      </c>
    </row>
    <row r="1330" spans="1:7" s="41" customFormat="1" ht="24">
      <c r="A1330" s="53" t="s">
        <v>26487</v>
      </c>
      <c r="B1330" s="66" t="s">
        <v>4746</v>
      </c>
      <c r="C1330" s="66" t="s">
        <v>4747</v>
      </c>
      <c r="D1330" s="42" t="s">
        <v>4748</v>
      </c>
      <c r="E1330" s="42" t="s">
        <v>13</v>
      </c>
      <c r="F1330" s="43">
        <v>13735491</v>
      </c>
      <c r="G1330" s="57">
        <f>Таблица1[[#This Row],[Цены без НДС]]*1.12</f>
        <v>15383749.920000002</v>
      </c>
    </row>
    <row r="1331" spans="1:7" s="41" customFormat="1" ht="24">
      <c r="A1331" s="53" t="s">
        <v>26487</v>
      </c>
      <c r="B1331" s="66" t="s">
        <v>4749</v>
      </c>
      <c r="C1331" s="66" t="s">
        <v>4750</v>
      </c>
      <c r="D1331" s="42" t="s">
        <v>4751</v>
      </c>
      <c r="E1331" s="42" t="s">
        <v>13</v>
      </c>
      <c r="F1331" s="43">
        <v>13732031</v>
      </c>
      <c r="G1331" s="57">
        <f>Таблица1[[#This Row],[Цены без НДС]]*1.12</f>
        <v>15379874.720000001</v>
      </c>
    </row>
    <row r="1332" spans="1:7" s="41" customFormat="1" ht="24">
      <c r="A1332" s="53" t="s">
        <v>26487</v>
      </c>
      <c r="B1332" s="66" t="s">
        <v>4752</v>
      </c>
      <c r="C1332" s="66" t="s">
        <v>4753</v>
      </c>
      <c r="D1332" s="42" t="s">
        <v>4754</v>
      </c>
      <c r="E1332" s="42" t="s">
        <v>13</v>
      </c>
      <c r="F1332" s="43">
        <v>30594686</v>
      </c>
      <c r="G1332" s="57">
        <f>Таблица1[[#This Row],[Цены без НДС]]*1.12</f>
        <v>34266048.32</v>
      </c>
    </row>
    <row r="1333" spans="1:7" s="41" customFormat="1" ht="24">
      <c r="A1333" s="53" t="s">
        <v>26487</v>
      </c>
      <c r="B1333" s="66" t="s">
        <v>4755</v>
      </c>
      <c r="C1333" s="66" t="s">
        <v>4756</v>
      </c>
      <c r="D1333" s="42" t="s">
        <v>4757</v>
      </c>
      <c r="E1333" s="42" t="s">
        <v>13</v>
      </c>
      <c r="F1333" s="43">
        <v>31655885</v>
      </c>
      <c r="G1333" s="57">
        <f>Таблица1[[#This Row],[Цены без НДС]]*1.12</f>
        <v>35454591.200000003</v>
      </c>
    </row>
    <row r="1334" spans="1:7" s="41" customFormat="1" ht="24">
      <c r="A1334" s="53" t="s">
        <v>26487</v>
      </c>
      <c r="B1334" s="66" t="s">
        <v>4758</v>
      </c>
      <c r="C1334" s="66" t="s">
        <v>4759</v>
      </c>
      <c r="D1334" s="42" t="s">
        <v>4760</v>
      </c>
      <c r="E1334" s="42" t="s">
        <v>13</v>
      </c>
      <c r="F1334" s="43">
        <v>31652336</v>
      </c>
      <c r="G1334" s="57">
        <f>Таблица1[[#This Row],[Цены без НДС]]*1.12</f>
        <v>35450616.32</v>
      </c>
    </row>
    <row r="1335" spans="1:7" s="41" customFormat="1" ht="24">
      <c r="A1335" s="53" t="s">
        <v>26487</v>
      </c>
      <c r="B1335" s="66" t="s">
        <v>4761</v>
      </c>
      <c r="C1335" s="66" t="s">
        <v>4762</v>
      </c>
      <c r="D1335" s="42" t="s">
        <v>4763</v>
      </c>
      <c r="E1335" s="42" t="s">
        <v>13</v>
      </c>
      <c r="F1335" s="43">
        <v>50297970</v>
      </c>
      <c r="G1335" s="57">
        <f>Таблица1[[#This Row],[Цены без НДС]]*1.12</f>
        <v>56333726.400000006</v>
      </c>
    </row>
    <row r="1336" spans="1:7" s="41" customFormat="1" ht="24">
      <c r="A1336" s="53" t="s">
        <v>26487</v>
      </c>
      <c r="B1336" s="66" t="s">
        <v>4764</v>
      </c>
      <c r="C1336" s="66" t="s">
        <v>4765</v>
      </c>
      <c r="D1336" s="42" t="s">
        <v>4766</v>
      </c>
      <c r="E1336" s="42" t="s">
        <v>13</v>
      </c>
      <c r="F1336" s="43">
        <v>49535610</v>
      </c>
      <c r="G1336" s="57">
        <f>Таблица1[[#This Row],[Цены без НДС]]*1.12</f>
        <v>55479883.200000003</v>
      </c>
    </row>
    <row r="1337" spans="1:7" s="41" customFormat="1" ht="24">
      <c r="A1337" s="53" t="s">
        <v>26487</v>
      </c>
      <c r="B1337" s="66" t="s">
        <v>4767</v>
      </c>
      <c r="C1337" s="66" t="s">
        <v>4768</v>
      </c>
      <c r="D1337" s="42" t="s">
        <v>4769</v>
      </c>
      <c r="E1337" s="42" t="s">
        <v>13</v>
      </c>
      <c r="F1337" s="43">
        <v>50383859</v>
      </c>
      <c r="G1337" s="57">
        <f>Таблица1[[#This Row],[Цены без НДС]]*1.12</f>
        <v>56429922.080000006</v>
      </c>
    </row>
    <row r="1338" spans="1:7" s="41" customFormat="1" ht="24">
      <c r="A1338" s="53" t="s">
        <v>26487</v>
      </c>
      <c r="B1338" s="66" t="s">
        <v>4770</v>
      </c>
      <c r="C1338" s="66" t="s">
        <v>4771</v>
      </c>
      <c r="D1338" s="42" t="s">
        <v>4772</v>
      </c>
      <c r="E1338" s="42" t="s">
        <v>13</v>
      </c>
      <c r="F1338" s="43">
        <v>32776763</v>
      </c>
      <c r="G1338" s="57">
        <f>Таблица1[[#This Row],[Цены без НДС]]*1.12</f>
        <v>36709974.560000002</v>
      </c>
    </row>
    <row r="1339" spans="1:7" s="41" customFormat="1" ht="24">
      <c r="A1339" s="53" t="s">
        <v>26487</v>
      </c>
      <c r="B1339" s="66" t="s">
        <v>4773</v>
      </c>
      <c r="C1339" s="66" t="s">
        <v>4774</v>
      </c>
      <c r="D1339" s="42" t="s">
        <v>4775</v>
      </c>
      <c r="E1339" s="42" t="s">
        <v>13</v>
      </c>
      <c r="F1339" s="43">
        <v>32834259</v>
      </c>
      <c r="G1339" s="57">
        <f>Таблица1[[#This Row],[Цены без НДС]]*1.12</f>
        <v>36774370.080000006</v>
      </c>
    </row>
    <row r="1340" spans="1:7" s="41" customFormat="1" ht="24">
      <c r="A1340" s="53" t="s">
        <v>26487</v>
      </c>
      <c r="B1340" s="66" t="s">
        <v>4776</v>
      </c>
      <c r="C1340" s="66" t="s">
        <v>4777</v>
      </c>
      <c r="D1340" s="42" t="s">
        <v>4778</v>
      </c>
      <c r="E1340" s="42" t="s">
        <v>13</v>
      </c>
      <c r="F1340" s="43">
        <v>32787410</v>
      </c>
      <c r="G1340" s="57">
        <f>Таблица1[[#This Row],[Цены без НДС]]*1.12</f>
        <v>36721899.200000003</v>
      </c>
    </row>
    <row r="1341" spans="1:7" s="41" customFormat="1" ht="24">
      <c r="A1341" s="53" t="s">
        <v>26487</v>
      </c>
      <c r="B1341" s="66" t="s">
        <v>4779</v>
      </c>
      <c r="C1341" s="66" t="s">
        <v>4780</v>
      </c>
      <c r="D1341" s="42" t="s">
        <v>4781</v>
      </c>
      <c r="E1341" s="42" t="s">
        <v>13</v>
      </c>
      <c r="F1341" s="43">
        <v>51836228</v>
      </c>
      <c r="G1341" s="57">
        <f>Таблица1[[#This Row],[Цены без НДС]]*1.12</f>
        <v>58056575.360000007</v>
      </c>
    </row>
    <row r="1342" spans="1:7" s="41" customFormat="1" ht="24">
      <c r="A1342" s="53" t="s">
        <v>26487</v>
      </c>
      <c r="B1342" s="66" t="s">
        <v>4782</v>
      </c>
      <c r="C1342" s="66" t="s">
        <v>4783</v>
      </c>
      <c r="D1342" s="42" t="s">
        <v>4784</v>
      </c>
      <c r="E1342" s="42" t="s">
        <v>13</v>
      </c>
      <c r="F1342" s="43">
        <v>51951222</v>
      </c>
      <c r="G1342" s="57">
        <f>Таблица1[[#This Row],[Цены без НДС]]*1.12</f>
        <v>58185368.640000008</v>
      </c>
    </row>
    <row r="1343" spans="1:7" s="41" customFormat="1" ht="24">
      <c r="A1343" s="53" t="s">
        <v>26487</v>
      </c>
      <c r="B1343" s="66" t="s">
        <v>4785</v>
      </c>
      <c r="C1343" s="66" t="s">
        <v>4786</v>
      </c>
      <c r="D1343" s="42" t="s">
        <v>4787</v>
      </c>
      <c r="E1343" s="42" t="s">
        <v>13</v>
      </c>
      <c r="F1343" s="43">
        <v>51856813</v>
      </c>
      <c r="G1343" s="57">
        <f>Таблица1[[#This Row],[Цены без НДС]]*1.12</f>
        <v>58079630.560000002</v>
      </c>
    </row>
    <row r="1344" spans="1:7" s="41" customFormat="1" ht="24">
      <c r="A1344" s="53" t="s">
        <v>26487</v>
      </c>
      <c r="B1344" s="66" t="s">
        <v>4788</v>
      </c>
      <c r="C1344" s="66" t="s">
        <v>4789</v>
      </c>
      <c r="D1344" s="42" t="s">
        <v>4790</v>
      </c>
      <c r="E1344" s="42" t="s">
        <v>13</v>
      </c>
      <c r="F1344" s="43">
        <v>7809</v>
      </c>
      <c r="G1344" s="57">
        <f>Таблица1[[#This Row],[Цены без НДС]]*1.12</f>
        <v>8746.08</v>
      </c>
    </row>
    <row r="1345" spans="1:7" s="41" customFormat="1" ht="24">
      <c r="A1345" s="53" t="s">
        <v>26487</v>
      </c>
      <c r="B1345" s="66" t="s">
        <v>4791</v>
      </c>
      <c r="C1345" s="66" t="s">
        <v>4792</v>
      </c>
      <c r="D1345" s="42" t="s">
        <v>4793</v>
      </c>
      <c r="E1345" s="42" t="s">
        <v>13</v>
      </c>
      <c r="F1345" s="43">
        <v>74533</v>
      </c>
      <c r="G1345" s="57">
        <f>Таблица1[[#This Row],[Цены без НДС]]*1.12</f>
        <v>83476.960000000006</v>
      </c>
    </row>
    <row r="1346" spans="1:7" s="41" customFormat="1" ht="24">
      <c r="A1346" s="53" t="s">
        <v>26487</v>
      </c>
      <c r="B1346" s="66" t="s">
        <v>4794</v>
      </c>
      <c r="C1346" s="66" t="s">
        <v>4795</v>
      </c>
      <c r="D1346" s="42" t="s">
        <v>4796</v>
      </c>
      <c r="E1346" s="42" t="s">
        <v>13</v>
      </c>
      <c r="F1346" s="43">
        <v>16326</v>
      </c>
      <c r="G1346" s="57">
        <f>Таблица1[[#This Row],[Цены без НДС]]*1.12</f>
        <v>18285.120000000003</v>
      </c>
    </row>
    <row r="1347" spans="1:7" s="41" customFormat="1">
      <c r="A1347" s="53" t="s">
        <v>26487</v>
      </c>
      <c r="B1347" s="66" t="s">
        <v>4797</v>
      </c>
      <c r="C1347" s="66" t="s">
        <v>4798</v>
      </c>
      <c r="D1347" s="42" t="s">
        <v>4799</v>
      </c>
      <c r="E1347" s="42" t="s">
        <v>13</v>
      </c>
      <c r="F1347" s="43">
        <v>239929</v>
      </c>
      <c r="G1347" s="57">
        <f>Таблица1[[#This Row],[Цены без НДС]]*1.12</f>
        <v>268720.48000000004</v>
      </c>
    </row>
    <row r="1348" spans="1:7" s="41" customFormat="1">
      <c r="A1348" s="53" t="s">
        <v>26487</v>
      </c>
      <c r="B1348" s="66" t="s">
        <v>4800</v>
      </c>
      <c r="C1348" s="66" t="s">
        <v>4801</v>
      </c>
      <c r="D1348" s="42" t="s">
        <v>4802</v>
      </c>
      <c r="E1348" s="42" t="s">
        <v>13</v>
      </c>
      <c r="F1348" s="43">
        <v>286779</v>
      </c>
      <c r="G1348" s="57">
        <f>Таблица1[[#This Row],[Цены без НДС]]*1.12</f>
        <v>321192.48000000004</v>
      </c>
    </row>
    <row r="1349" spans="1:7" s="41" customFormat="1">
      <c r="A1349" s="53" t="s">
        <v>26487</v>
      </c>
      <c r="B1349" s="66" t="s">
        <v>4803</v>
      </c>
      <c r="C1349" s="66" t="s">
        <v>4804</v>
      </c>
      <c r="D1349" s="42" t="s">
        <v>4805</v>
      </c>
      <c r="E1349" s="42" t="s">
        <v>13</v>
      </c>
      <c r="F1349" s="43">
        <v>375513</v>
      </c>
      <c r="G1349" s="57">
        <f>Таблица1[[#This Row],[Цены без НДС]]*1.12</f>
        <v>420574.56000000006</v>
      </c>
    </row>
    <row r="1350" spans="1:7" s="41" customFormat="1">
      <c r="A1350" s="53" t="s">
        <v>26487</v>
      </c>
      <c r="B1350" s="66" t="s">
        <v>4806</v>
      </c>
      <c r="C1350" s="66" t="s">
        <v>4807</v>
      </c>
      <c r="D1350" s="42" t="s">
        <v>4808</v>
      </c>
      <c r="E1350" s="42" t="s">
        <v>13</v>
      </c>
      <c r="F1350" s="43">
        <v>511096</v>
      </c>
      <c r="G1350" s="57">
        <f>Таблица1[[#This Row],[Цены без НДС]]*1.12</f>
        <v>572427.52000000002</v>
      </c>
    </row>
    <row r="1351" spans="1:7" s="41" customFormat="1">
      <c r="A1351" s="53" t="s">
        <v>26487</v>
      </c>
      <c r="B1351" s="66" t="s">
        <v>4809</v>
      </c>
      <c r="C1351" s="66" t="s">
        <v>4810</v>
      </c>
      <c r="D1351" s="42" t="s">
        <v>4811</v>
      </c>
      <c r="E1351" s="42" t="s">
        <v>13</v>
      </c>
      <c r="F1351" s="43">
        <v>829104</v>
      </c>
      <c r="G1351" s="57">
        <f>Таблица1[[#This Row],[Цены без НДС]]*1.12</f>
        <v>928596.4800000001</v>
      </c>
    </row>
    <row r="1352" spans="1:7" s="41" customFormat="1">
      <c r="A1352" s="53" t="s">
        <v>26487</v>
      </c>
      <c r="B1352" s="66" t="s">
        <v>4812</v>
      </c>
      <c r="C1352" s="66" t="s">
        <v>4813</v>
      </c>
      <c r="D1352" s="42" t="s">
        <v>4814</v>
      </c>
      <c r="E1352" s="42" t="s">
        <v>13</v>
      </c>
      <c r="F1352" s="43">
        <v>821306</v>
      </c>
      <c r="G1352" s="57">
        <f>Таблица1[[#This Row],[Цены без НДС]]*1.12</f>
        <v>919862.72000000009</v>
      </c>
    </row>
    <row r="1353" spans="1:7" s="41" customFormat="1">
      <c r="A1353" s="53" t="s">
        <v>26487</v>
      </c>
      <c r="B1353" s="66" t="s">
        <v>4815</v>
      </c>
      <c r="C1353" s="66" t="s">
        <v>4816</v>
      </c>
      <c r="D1353" s="42" t="s">
        <v>4817</v>
      </c>
      <c r="E1353" s="42" t="s">
        <v>13</v>
      </c>
      <c r="F1353" s="43">
        <v>852533</v>
      </c>
      <c r="G1353" s="57">
        <f>Таблица1[[#This Row],[Цены без НДС]]*1.12</f>
        <v>954836.96000000008</v>
      </c>
    </row>
    <row r="1354" spans="1:7" s="41" customFormat="1">
      <c r="A1354" s="53" t="s">
        <v>26487</v>
      </c>
      <c r="B1354" s="66" t="s">
        <v>4818</v>
      </c>
      <c r="C1354" s="66" t="s">
        <v>4819</v>
      </c>
      <c r="D1354" s="42" t="s">
        <v>4820</v>
      </c>
      <c r="E1354" s="42" t="s">
        <v>13</v>
      </c>
      <c r="F1354" s="43">
        <v>1340922</v>
      </c>
      <c r="G1354" s="57">
        <f>Таблица1[[#This Row],[Цены без НДС]]*1.12</f>
        <v>1501832.6400000001</v>
      </c>
    </row>
    <row r="1355" spans="1:7" s="41" customFormat="1">
      <c r="A1355" s="53" t="s">
        <v>26487</v>
      </c>
      <c r="B1355" s="66" t="s">
        <v>4821</v>
      </c>
      <c r="C1355" s="66" t="s">
        <v>4822</v>
      </c>
      <c r="D1355" s="42" t="s">
        <v>4823</v>
      </c>
      <c r="E1355" s="42" t="s">
        <v>13</v>
      </c>
      <c r="F1355" s="43">
        <v>1299029</v>
      </c>
      <c r="G1355" s="57">
        <f>Таблица1[[#This Row],[Цены без НДС]]*1.12</f>
        <v>1454912.4800000002</v>
      </c>
    </row>
    <row r="1356" spans="1:7" s="41" customFormat="1">
      <c r="A1356" s="53" t="s">
        <v>26487</v>
      </c>
      <c r="B1356" s="66" t="s">
        <v>4824</v>
      </c>
      <c r="C1356" s="66" t="s">
        <v>4825</v>
      </c>
      <c r="D1356" s="42" t="s">
        <v>4826</v>
      </c>
      <c r="E1356" s="42" t="s">
        <v>13</v>
      </c>
      <c r="F1356" s="43">
        <v>1446690</v>
      </c>
      <c r="G1356" s="57">
        <f>Таблица1[[#This Row],[Цены без НДС]]*1.12</f>
        <v>1620292.8</v>
      </c>
    </row>
    <row r="1357" spans="1:7" s="41" customFormat="1">
      <c r="A1357" s="53" t="s">
        <v>26487</v>
      </c>
      <c r="B1357" s="66" t="s">
        <v>4827</v>
      </c>
      <c r="C1357" s="66" t="s">
        <v>4828</v>
      </c>
      <c r="D1357" s="42" t="s">
        <v>4829</v>
      </c>
      <c r="E1357" s="42" t="s">
        <v>13</v>
      </c>
      <c r="F1357" s="43">
        <v>218020</v>
      </c>
      <c r="G1357" s="57">
        <f>Таблица1[[#This Row],[Цены без НДС]]*1.12</f>
        <v>244182.40000000002</v>
      </c>
    </row>
    <row r="1358" spans="1:7" s="41" customFormat="1">
      <c r="A1358" s="53" t="s">
        <v>26487</v>
      </c>
      <c r="B1358" s="66" t="s">
        <v>4830</v>
      </c>
      <c r="C1358" s="66" t="s">
        <v>4831</v>
      </c>
      <c r="D1358" s="42" t="s">
        <v>4832</v>
      </c>
      <c r="E1358" s="42" t="s">
        <v>13</v>
      </c>
      <c r="F1358" s="43">
        <v>286822</v>
      </c>
      <c r="G1358" s="57">
        <f>Таблица1[[#This Row],[Цены без НДС]]*1.12</f>
        <v>321240.64</v>
      </c>
    </row>
    <row r="1359" spans="1:7" s="41" customFormat="1">
      <c r="A1359" s="53" t="s">
        <v>26487</v>
      </c>
      <c r="B1359" s="66" t="s">
        <v>4833</v>
      </c>
      <c r="C1359" s="66" t="s">
        <v>4834</v>
      </c>
      <c r="D1359" s="42" t="s">
        <v>4835</v>
      </c>
      <c r="E1359" s="42" t="s">
        <v>13</v>
      </c>
      <c r="F1359" s="43">
        <v>291100</v>
      </c>
      <c r="G1359" s="57">
        <f>Таблица1[[#This Row],[Цены без НДС]]*1.12</f>
        <v>326032.00000000006</v>
      </c>
    </row>
    <row r="1360" spans="1:7" s="41" customFormat="1">
      <c r="A1360" s="53" t="s">
        <v>26487</v>
      </c>
      <c r="B1360" s="66" t="s">
        <v>4836</v>
      </c>
      <c r="C1360" s="66" t="s">
        <v>4837</v>
      </c>
      <c r="D1360" s="42" t="s">
        <v>4838</v>
      </c>
      <c r="E1360" s="42" t="s">
        <v>13</v>
      </c>
      <c r="F1360" s="43">
        <v>457909</v>
      </c>
      <c r="G1360" s="57">
        <f>Таблица1[[#This Row],[Цены без НДС]]*1.12</f>
        <v>512858.08000000007</v>
      </c>
    </row>
    <row r="1361" spans="1:7" s="41" customFormat="1">
      <c r="A1361" s="53" t="s">
        <v>26487</v>
      </c>
      <c r="B1361" s="66" t="s">
        <v>4839</v>
      </c>
      <c r="C1361" s="66" t="s">
        <v>4840</v>
      </c>
      <c r="D1361" s="42" t="s">
        <v>4841</v>
      </c>
      <c r="E1361" s="42" t="s">
        <v>13</v>
      </c>
      <c r="F1361" s="43">
        <v>700668</v>
      </c>
      <c r="G1361" s="57">
        <f>Таблица1[[#This Row],[Цены без НДС]]*1.12</f>
        <v>784748.16</v>
      </c>
    </row>
    <row r="1362" spans="1:7" s="41" customFormat="1">
      <c r="A1362" s="53" t="s">
        <v>26487</v>
      </c>
      <c r="B1362" s="66" t="s">
        <v>4842</v>
      </c>
      <c r="C1362" s="66" t="s">
        <v>4843</v>
      </c>
      <c r="D1362" s="42" t="s">
        <v>4844</v>
      </c>
      <c r="E1362" s="42" t="s">
        <v>13</v>
      </c>
      <c r="F1362" s="43">
        <v>640347</v>
      </c>
      <c r="G1362" s="57">
        <f>Таблица1[[#This Row],[Цены без НДС]]*1.12</f>
        <v>717188.64</v>
      </c>
    </row>
    <row r="1363" spans="1:7" s="41" customFormat="1">
      <c r="A1363" s="53" t="s">
        <v>26487</v>
      </c>
      <c r="B1363" s="66" t="s">
        <v>4845</v>
      </c>
      <c r="C1363" s="66" t="s">
        <v>4846</v>
      </c>
      <c r="D1363" s="42" t="s">
        <v>4847</v>
      </c>
      <c r="E1363" s="42" t="s">
        <v>13</v>
      </c>
      <c r="F1363" s="43">
        <v>898078</v>
      </c>
      <c r="G1363" s="57">
        <f>Таблица1[[#This Row],[Цены без НДС]]*1.12</f>
        <v>1005847.3600000001</v>
      </c>
    </row>
    <row r="1364" spans="1:7" s="41" customFormat="1">
      <c r="A1364" s="53" t="s">
        <v>26487</v>
      </c>
      <c r="B1364" s="66" t="s">
        <v>4848</v>
      </c>
      <c r="C1364" s="66" t="s">
        <v>4849</v>
      </c>
      <c r="D1364" s="42" t="s">
        <v>4850</v>
      </c>
      <c r="E1364" s="42" t="s">
        <v>13</v>
      </c>
      <c r="F1364" s="43">
        <v>331556</v>
      </c>
      <c r="G1364" s="57">
        <f>Таблица1[[#This Row],[Цены без НДС]]*1.12</f>
        <v>371342.72000000003</v>
      </c>
    </row>
    <row r="1365" spans="1:7" s="41" customFormat="1">
      <c r="A1365" s="53" t="s">
        <v>26487</v>
      </c>
      <c r="B1365" s="66" t="s">
        <v>4851</v>
      </c>
      <c r="C1365" s="66" t="s">
        <v>4852</v>
      </c>
      <c r="D1365" s="42" t="s">
        <v>4853</v>
      </c>
      <c r="E1365" s="42" t="s">
        <v>13</v>
      </c>
      <c r="F1365" s="43">
        <v>449372</v>
      </c>
      <c r="G1365" s="57">
        <f>Таблица1[[#This Row],[Цены без НДС]]*1.12</f>
        <v>503296.64000000007</v>
      </c>
    </row>
    <row r="1366" spans="1:7" s="41" customFormat="1">
      <c r="A1366" s="53" t="s">
        <v>26487</v>
      </c>
      <c r="B1366" s="66" t="s">
        <v>4854</v>
      </c>
      <c r="C1366" s="66" t="s">
        <v>4855</v>
      </c>
      <c r="D1366" s="42" t="s">
        <v>4856</v>
      </c>
      <c r="E1366" s="42" t="s">
        <v>13</v>
      </c>
      <c r="F1366" s="43">
        <v>558003</v>
      </c>
      <c r="G1366" s="57">
        <f>Таблица1[[#This Row],[Цены без НДС]]*1.12</f>
        <v>624963.3600000001</v>
      </c>
    </row>
    <row r="1367" spans="1:7" s="41" customFormat="1">
      <c r="A1367" s="53" t="s">
        <v>26487</v>
      </c>
      <c r="B1367" s="66" t="s">
        <v>4857</v>
      </c>
      <c r="C1367" s="66" t="s">
        <v>4858</v>
      </c>
      <c r="D1367" s="42" t="s">
        <v>4859</v>
      </c>
      <c r="E1367" s="42" t="s">
        <v>13</v>
      </c>
      <c r="F1367" s="43">
        <v>1015182</v>
      </c>
      <c r="G1367" s="57">
        <f>Таблица1[[#This Row],[Цены без НДС]]*1.12</f>
        <v>1137003.8400000001</v>
      </c>
    </row>
    <row r="1368" spans="1:7" s="41" customFormat="1">
      <c r="A1368" s="53" t="s">
        <v>26487</v>
      </c>
      <c r="B1368" s="66" t="s">
        <v>4860</v>
      </c>
      <c r="C1368" s="66" t="s">
        <v>4861</v>
      </c>
      <c r="D1368" s="42" t="s">
        <v>4862</v>
      </c>
      <c r="E1368" s="42" t="s">
        <v>13</v>
      </c>
      <c r="F1368" s="43">
        <v>1820199</v>
      </c>
      <c r="G1368" s="57">
        <f>Таблица1[[#This Row],[Цены без НДС]]*1.12</f>
        <v>2038622.8800000001</v>
      </c>
    </row>
    <row r="1369" spans="1:7" s="41" customFormat="1">
      <c r="A1369" s="53" t="s">
        <v>26487</v>
      </c>
      <c r="B1369" s="66" t="s">
        <v>4863</v>
      </c>
      <c r="C1369" s="66" t="s">
        <v>4864</v>
      </c>
      <c r="D1369" s="42" t="s">
        <v>4865</v>
      </c>
      <c r="E1369" s="42" t="s">
        <v>13</v>
      </c>
      <c r="F1369" s="43">
        <v>2430014</v>
      </c>
      <c r="G1369" s="57">
        <f>Таблица1[[#This Row],[Цены без НДС]]*1.12</f>
        <v>2721615.68</v>
      </c>
    </row>
    <row r="1370" spans="1:7" s="41" customFormat="1">
      <c r="A1370" s="53" t="s">
        <v>26487</v>
      </c>
      <c r="B1370" s="66" t="s">
        <v>4866</v>
      </c>
      <c r="C1370" s="66" t="s">
        <v>4867</v>
      </c>
      <c r="D1370" s="42" t="s">
        <v>4868</v>
      </c>
      <c r="E1370" s="42" t="s">
        <v>13</v>
      </c>
      <c r="F1370" s="43">
        <v>4088289</v>
      </c>
      <c r="G1370" s="57">
        <f>Таблица1[[#This Row],[Цены без НДС]]*1.12</f>
        <v>4578883.6800000006</v>
      </c>
    </row>
    <row r="1371" spans="1:7" s="41" customFormat="1">
      <c r="A1371" s="53" t="s">
        <v>26487</v>
      </c>
      <c r="B1371" s="66" t="s">
        <v>4869</v>
      </c>
      <c r="C1371" s="66" t="s">
        <v>4870</v>
      </c>
      <c r="D1371" s="42" t="s">
        <v>4871</v>
      </c>
      <c r="E1371" s="42" t="s">
        <v>13</v>
      </c>
      <c r="F1371" s="43">
        <v>148356</v>
      </c>
      <c r="G1371" s="57">
        <f>Таблица1[[#This Row],[Цены без НДС]]*1.12</f>
        <v>166158.72000000003</v>
      </c>
    </row>
    <row r="1372" spans="1:7" s="41" customFormat="1">
      <c r="A1372" s="53" t="s">
        <v>26487</v>
      </c>
      <c r="B1372" s="66" t="s">
        <v>4872</v>
      </c>
      <c r="C1372" s="66" t="s">
        <v>4873</v>
      </c>
      <c r="D1372" s="42" t="s">
        <v>4874</v>
      </c>
      <c r="E1372" s="42" t="s">
        <v>13</v>
      </c>
      <c r="F1372" s="43">
        <v>207983</v>
      </c>
      <c r="G1372" s="57">
        <f>Таблица1[[#This Row],[Цены без НДС]]*1.12</f>
        <v>232940.96000000002</v>
      </c>
    </row>
    <row r="1373" spans="1:7" s="41" customFormat="1">
      <c r="A1373" s="53" t="s">
        <v>26487</v>
      </c>
      <c r="B1373" s="66" t="s">
        <v>4875</v>
      </c>
      <c r="C1373" s="66" t="s">
        <v>4876</v>
      </c>
      <c r="D1373" s="42" t="s">
        <v>4877</v>
      </c>
      <c r="E1373" s="42" t="s">
        <v>13</v>
      </c>
      <c r="F1373" s="43">
        <v>646664</v>
      </c>
      <c r="G1373" s="57">
        <f>Таблица1[[#This Row],[Цены без НДС]]*1.12</f>
        <v>724263.68</v>
      </c>
    </row>
    <row r="1374" spans="1:7" s="41" customFormat="1">
      <c r="A1374" s="53" t="s">
        <v>26487</v>
      </c>
      <c r="B1374" s="66" t="s">
        <v>4878</v>
      </c>
      <c r="C1374" s="66" t="s">
        <v>4879</v>
      </c>
      <c r="D1374" s="42" t="s">
        <v>4880</v>
      </c>
      <c r="E1374" s="42" t="s">
        <v>13</v>
      </c>
      <c r="F1374" s="43">
        <v>732556</v>
      </c>
      <c r="G1374" s="57">
        <f>Таблица1[[#This Row],[Цены без НДС]]*1.12</f>
        <v>820462.72000000009</v>
      </c>
    </row>
    <row r="1375" spans="1:7" s="41" customFormat="1">
      <c r="A1375" s="53" t="s">
        <v>26487</v>
      </c>
      <c r="B1375" s="66" t="s">
        <v>4881</v>
      </c>
      <c r="C1375" s="66" t="s">
        <v>4882</v>
      </c>
      <c r="D1375" s="42" t="s">
        <v>4883</v>
      </c>
      <c r="E1375" s="42" t="s">
        <v>13</v>
      </c>
      <c r="F1375" s="43">
        <v>1005140</v>
      </c>
      <c r="G1375" s="57">
        <f>Таблица1[[#This Row],[Цены без НДС]]*1.12</f>
        <v>1125756.8</v>
      </c>
    </row>
    <row r="1376" spans="1:7" s="41" customFormat="1">
      <c r="A1376" s="53" t="s">
        <v>26487</v>
      </c>
      <c r="B1376" s="66" t="s">
        <v>4884</v>
      </c>
      <c r="C1376" s="66" t="s">
        <v>4885</v>
      </c>
      <c r="D1376" s="42" t="s">
        <v>4886</v>
      </c>
      <c r="E1376" s="42" t="s">
        <v>13</v>
      </c>
      <c r="F1376" s="43">
        <v>1586498</v>
      </c>
      <c r="G1376" s="57">
        <f>Таблица1[[#This Row],[Цены без НДС]]*1.12</f>
        <v>1776877.7600000002</v>
      </c>
    </row>
    <row r="1377" spans="1:7" s="41" customFormat="1" ht="24">
      <c r="A1377" s="53" t="s">
        <v>26487</v>
      </c>
      <c r="B1377" s="66" t="s">
        <v>3660</v>
      </c>
      <c r="C1377" s="66" t="s">
        <v>3661</v>
      </c>
      <c r="D1377" s="42" t="s">
        <v>3662</v>
      </c>
      <c r="E1377" s="42" t="s">
        <v>13</v>
      </c>
      <c r="F1377" s="45">
        <v>102217</v>
      </c>
      <c r="G1377" s="58">
        <f>Таблица1[[#This Row],[Цены без НДС]]*1.12</f>
        <v>114483.04000000001</v>
      </c>
    </row>
    <row r="1378" spans="1:7" s="41" customFormat="1" ht="24">
      <c r="A1378" s="53" t="s">
        <v>26487</v>
      </c>
      <c r="B1378" s="66" t="s">
        <v>3663</v>
      </c>
      <c r="C1378" s="66" t="s">
        <v>3664</v>
      </c>
      <c r="D1378" s="42" t="s">
        <v>3665</v>
      </c>
      <c r="E1378" s="42" t="s">
        <v>13</v>
      </c>
      <c r="F1378" s="45">
        <v>105056</v>
      </c>
      <c r="G1378" s="58">
        <f>Таблица1[[#This Row],[Цены без НДС]]*1.12</f>
        <v>117662.72000000002</v>
      </c>
    </row>
    <row r="1379" spans="1:7" s="41" customFormat="1" ht="24">
      <c r="A1379" s="53" t="s">
        <v>26487</v>
      </c>
      <c r="B1379" s="66" t="s">
        <v>3666</v>
      </c>
      <c r="C1379" s="66" t="s">
        <v>3667</v>
      </c>
      <c r="D1379" s="42" t="s">
        <v>3668</v>
      </c>
      <c r="E1379" s="42" t="s">
        <v>13</v>
      </c>
      <c r="F1379" s="45">
        <v>119963</v>
      </c>
      <c r="G1379" s="58">
        <f>Таблица1[[#This Row],[Цены без НДС]]*1.12</f>
        <v>134358.56000000003</v>
      </c>
    </row>
    <row r="1380" spans="1:7" s="41" customFormat="1" ht="24">
      <c r="A1380" s="53" t="s">
        <v>26487</v>
      </c>
      <c r="B1380" s="66" t="s">
        <v>3669</v>
      </c>
      <c r="C1380" s="66" t="s">
        <v>3670</v>
      </c>
      <c r="D1380" s="42" t="s">
        <v>3671</v>
      </c>
      <c r="E1380" s="42" t="s">
        <v>13</v>
      </c>
      <c r="F1380" s="45">
        <v>391132</v>
      </c>
      <c r="G1380" s="58">
        <f>Таблица1[[#This Row],[Цены без НДС]]*1.12</f>
        <v>438067.84</v>
      </c>
    </row>
    <row r="1381" spans="1:7" s="41" customFormat="1" ht="24">
      <c r="A1381" s="53" t="s">
        <v>26487</v>
      </c>
      <c r="B1381" s="66" t="s">
        <v>3672</v>
      </c>
      <c r="C1381" s="66" t="s">
        <v>3673</v>
      </c>
      <c r="D1381" s="42" t="s">
        <v>3674</v>
      </c>
      <c r="E1381" s="42" t="s">
        <v>13</v>
      </c>
      <c r="F1381" s="45">
        <v>491935</v>
      </c>
      <c r="G1381" s="58">
        <f>Таблица1[[#This Row],[Цены без НДС]]*1.12</f>
        <v>550967.20000000007</v>
      </c>
    </row>
    <row r="1382" spans="1:7" s="41" customFormat="1" ht="24">
      <c r="A1382" s="53" t="s">
        <v>26487</v>
      </c>
      <c r="B1382" s="66" t="s">
        <v>3675</v>
      </c>
      <c r="C1382" s="66" t="s">
        <v>3676</v>
      </c>
      <c r="D1382" s="42" t="s">
        <v>3677</v>
      </c>
      <c r="E1382" s="42" t="s">
        <v>13</v>
      </c>
      <c r="F1382" s="45">
        <v>513230</v>
      </c>
      <c r="G1382" s="58">
        <f>Таблица1[[#This Row],[Цены без НДС]]*1.12</f>
        <v>574817.60000000009</v>
      </c>
    </row>
    <row r="1383" spans="1:7" s="41" customFormat="1">
      <c r="A1383" s="53" t="s">
        <v>26487</v>
      </c>
      <c r="B1383" s="66" t="s">
        <v>101</v>
      </c>
      <c r="C1383" s="66" t="s">
        <v>4557</v>
      </c>
      <c r="D1383" s="42" t="s">
        <v>100</v>
      </c>
      <c r="E1383" s="42" t="s">
        <v>13</v>
      </c>
      <c r="F1383" s="43">
        <v>10138</v>
      </c>
      <c r="G1383" s="57">
        <f>Таблица1[[#This Row],[Цены без НДС]]*1.12</f>
        <v>11354.560000000001</v>
      </c>
    </row>
    <row r="1384" spans="1:7" s="41" customFormat="1">
      <c r="A1384" s="53" t="s">
        <v>26487</v>
      </c>
      <c r="B1384" s="66" t="s">
        <v>102</v>
      </c>
      <c r="C1384" s="66" t="s">
        <v>4558</v>
      </c>
      <c r="D1384" s="42" t="s">
        <v>99</v>
      </c>
      <c r="E1384" s="42" t="s">
        <v>13</v>
      </c>
      <c r="F1384" s="43">
        <v>104486</v>
      </c>
      <c r="G1384" s="57">
        <f>Таблица1[[#This Row],[Цены без НДС]]*1.12</f>
        <v>117024.32000000001</v>
      </c>
    </row>
    <row r="1385" spans="1:7" s="41" customFormat="1" ht="48">
      <c r="A1385" s="53" t="s">
        <v>26487</v>
      </c>
      <c r="B1385" s="66" t="s">
        <v>14</v>
      </c>
      <c r="C1385" s="66" t="s">
        <v>4543</v>
      </c>
      <c r="D1385" s="42" t="s">
        <v>4544</v>
      </c>
      <c r="E1385" s="42" t="s">
        <v>13</v>
      </c>
      <c r="F1385" s="45">
        <v>14792174</v>
      </c>
      <c r="G1385" s="58">
        <f>Таблица1[[#This Row],[Цены без НДС]]*1.12</f>
        <v>16567234.880000001</v>
      </c>
    </row>
    <row r="1386" spans="1:7" s="41" customFormat="1" ht="48">
      <c r="A1386" s="53" t="s">
        <v>26487</v>
      </c>
      <c r="B1386" s="66" t="s">
        <v>15</v>
      </c>
      <c r="C1386" s="66" t="s">
        <v>4545</v>
      </c>
      <c r="D1386" s="42" t="s">
        <v>4546</v>
      </c>
      <c r="E1386" s="42" t="s">
        <v>13</v>
      </c>
      <c r="F1386" s="45">
        <v>13850796</v>
      </c>
      <c r="G1386" s="58">
        <f>Таблица1[[#This Row],[Цены без НДС]]*1.12</f>
        <v>15512891.520000001</v>
      </c>
    </row>
    <row r="1387" spans="1:7" s="41" customFormat="1" ht="48">
      <c r="A1387" s="53" t="s">
        <v>26487</v>
      </c>
      <c r="B1387" s="66" t="s">
        <v>16</v>
      </c>
      <c r="C1387" s="66" t="s">
        <v>4547</v>
      </c>
      <c r="D1387" s="42" t="s">
        <v>4548</v>
      </c>
      <c r="E1387" s="42" t="s">
        <v>13</v>
      </c>
      <c r="F1387" s="45">
        <v>11692751</v>
      </c>
      <c r="G1387" s="58">
        <f>Таблица1[[#This Row],[Цены без НДС]]*1.12</f>
        <v>13095881.120000001</v>
      </c>
    </row>
    <row r="1388" spans="1:7" s="41" customFormat="1" ht="48">
      <c r="A1388" s="53" t="s">
        <v>26487</v>
      </c>
      <c r="B1388" s="66" t="s">
        <v>17</v>
      </c>
      <c r="C1388" s="66" t="s">
        <v>4549</v>
      </c>
      <c r="D1388" s="42" t="s">
        <v>4550</v>
      </c>
      <c r="E1388" s="42" t="s">
        <v>13</v>
      </c>
      <c r="F1388" s="45">
        <v>9344944</v>
      </c>
      <c r="G1388" s="58">
        <f>Таблица1[[#This Row],[Цены без НДС]]*1.12</f>
        <v>10466337.280000001</v>
      </c>
    </row>
    <row r="1389" spans="1:7" s="41" customFormat="1" ht="48">
      <c r="A1389" s="53" t="s">
        <v>26487</v>
      </c>
      <c r="B1389" s="66" t="s">
        <v>18</v>
      </c>
      <c r="C1389" s="66" t="s">
        <v>4551</v>
      </c>
      <c r="D1389" s="42" t="s">
        <v>4552</v>
      </c>
      <c r="E1389" s="42" t="s">
        <v>13</v>
      </c>
      <c r="F1389" s="45">
        <v>8007585</v>
      </c>
      <c r="G1389" s="58">
        <f>Таблица1[[#This Row],[Цены без НДС]]*1.12</f>
        <v>8968495.2000000011</v>
      </c>
    </row>
    <row r="1390" spans="1:7" s="41" customFormat="1" ht="48">
      <c r="A1390" s="53" t="s">
        <v>26487</v>
      </c>
      <c r="B1390" s="66" t="s">
        <v>19</v>
      </c>
      <c r="C1390" s="66" t="s">
        <v>4553</v>
      </c>
      <c r="D1390" s="42" t="s">
        <v>4554</v>
      </c>
      <c r="E1390" s="42" t="s">
        <v>13</v>
      </c>
      <c r="F1390" s="45">
        <v>8009677</v>
      </c>
      <c r="G1390" s="58">
        <f>Таблица1[[#This Row],[Цены без НДС]]*1.12</f>
        <v>8970838.2400000002</v>
      </c>
    </row>
    <row r="1391" spans="1:7" s="41" customFormat="1" ht="48">
      <c r="A1391" s="53" t="s">
        <v>26487</v>
      </c>
      <c r="B1391" s="66" t="s">
        <v>20</v>
      </c>
      <c r="C1391" s="66" t="s">
        <v>4555</v>
      </c>
      <c r="D1391" s="42" t="s">
        <v>4556</v>
      </c>
      <c r="E1391" s="42" t="s">
        <v>13</v>
      </c>
      <c r="F1391" s="45">
        <v>7822809</v>
      </c>
      <c r="G1391" s="58">
        <f>Таблица1[[#This Row],[Цены без НДС]]*1.12</f>
        <v>8761546.0800000001</v>
      </c>
    </row>
    <row r="1392" spans="1:7" s="41" customFormat="1" ht="24">
      <c r="A1392" s="53" t="s">
        <v>26487</v>
      </c>
      <c r="B1392" s="66" t="s">
        <v>3838</v>
      </c>
      <c r="C1392" s="66" t="s">
        <v>3839</v>
      </c>
      <c r="D1392" s="42" t="s">
        <v>3840</v>
      </c>
      <c r="E1392" s="42" t="s">
        <v>13</v>
      </c>
      <c r="F1392" s="43">
        <v>1701897</v>
      </c>
      <c r="G1392" s="57">
        <f>Таблица1[[#This Row],[Цены без НДС]]*1.12</f>
        <v>1906124.6400000001</v>
      </c>
    </row>
    <row r="1393" spans="1:7" s="41" customFormat="1" ht="24">
      <c r="A1393" s="53" t="s">
        <v>26487</v>
      </c>
      <c r="B1393" s="66" t="s">
        <v>3841</v>
      </c>
      <c r="C1393" s="66" t="s">
        <v>3842</v>
      </c>
      <c r="D1393" s="42" t="s">
        <v>3843</v>
      </c>
      <c r="E1393" s="42" t="s">
        <v>13</v>
      </c>
      <c r="F1393" s="43">
        <v>1854585</v>
      </c>
      <c r="G1393" s="57">
        <f>Таблица1[[#This Row],[Цены без НДС]]*1.12</f>
        <v>2077135.2000000002</v>
      </c>
    </row>
    <row r="1394" spans="1:7" s="41" customFormat="1" ht="24">
      <c r="A1394" s="53" t="s">
        <v>26487</v>
      </c>
      <c r="B1394" s="66" t="s">
        <v>3844</v>
      </c>
      <c r="C1394" s="66" t="s">
        <v>3845</v>
      </c>
      <c r="D1394" s="42" t="s">
        <v>3846</v>
      </c>
      <c r="E1394" s="42" t="s">
        <v>13</v>
      </c>
      <c r="F1394" s="43">
        <v>2328630</v>
      </c>
      <c r="G1394" s="57">
        <f>Таблица1[[#This Row],[Цены без НДС]]*1.12</f>
        <v>2608065.6</v>
      </c>
    </row>
    <row r="1395" spans="1:7" s="41" customFormat="1" ht="24">
      <c r="A1395" s="53" t="s">
        <v>26487</v>
      </c>
      <c r="B1395" s="66" t="s">
        <v>3847</v>
      </c>
      <c r="C1395" s="66" t="s">
        <v>3848</v>
      </c>
      <c r="D1395" s="42" t="s">
        <v>3849</v>
      </c>
      <c r="E1395" s="42" t="s">
        <v>13</v>
      </c>
      <c r="F1395" s="43">
        <v>2757422</v>
      </c>
      <c r="G1395" s="57">
        <f>Таблица1[[#This Row],[Цены без НДС]]*1.12</f>
        <v>3088312.64</v>
      </c>
    </row>
    <row r="1396" spans="1:7" s="41" customFormat="1" ht="24">
      <c r="A1396" s="53" t="s">
        <v>26487</v>
      </c>
      <c r="B1396" s="66" t="s">
        <v>3850</v>
      </c>
      <c r="C1396" s="66" t="s">
        <v>3851</v>
      </c>
      <c r="D1396" s="42" t="s">
        <v>3852</v>
      </c>
      <c r="E1396" s="42" t="s">
        <v>13</v>
      </c>
      <c r="F1396" s="43">
        <v>3415095</v>
      </c>
      <c r="G1396" s="57">
        <f>Таблица1[[#This Row],[Цены без НДС]]*1.12</f>
        <v>3824906.4000000004</v>
      </c>
    </row>
    <row r="1397" spans="1:7" s="41" customFormat="1" ht="24">
      <c r="A1397" s="53" t="s">
        <v>26487</v>
      </c>
      <c r="B1397" s="66" t="s">
        <v>3853</v>
      </c>
      <c r="C1397" s="66" t="s">
        <v>3854</v>
      </c>
      <c r="D1397" s="42" t="s">
        <v>3855</v>
      </c>
      <c r="E1397" s="42" t="s">
        <v>13</v>
      </c>
      <c r="F1397" s="43">
        <v>1905247</v>
      </c>
      <c r="G1397" s="57">
        <f>Таблица1[[#This Row],[Цены без НДС]]*1.12</f>
        <v>2133876.64</v>
      </c>
    </row>
    <row r="1398" spans="1:7" s="41" customFormat="1" ht="24">
      <c r="A1398" s="53" t="s">
        <v>26487</v>
      </c>
      <c r="B1398" s="66" t="s">
        <v>3856</v>
      </c>
      <c r="C1398" s="66" t="s">
        <v>3857</v>
      </c>
      <c r="D1398" s="42" t="s">
        <v>3858</v>
      </c>
      <c r="E1398" s="42" t="s">
        <v>13</v>
      </c>
      <c r="F1398" s="43">
        <v>2040031</v>
      </c>
      <c r="G1398" s="57">
        <f>Таблица1[[#This Row],[Цены без НДС]]*1.12</f>
        <v>2284834.7200000002</v>
      </c>
    </row>
    <row r="1399" spans="1:7" s="41" customFormat="1" ht="24">
      <c r="A1399" s="53" t="s">
        <v>26487</v>
      </c>
      <c r="B1399" s="66" t="s">
        <v>3859</v>
      </c>
      <c r="C1399" s="66" t="s">
        <v>3860</v>
      </c>
      <c r="D1399" s="42" t="s">
        <v>3861</v>
      </c>
      <c r="E1399" s="42" t="s">
        <v>13</v>
      </c>
      <c r="F1399" s="43">
        <v>2607628</v>
      </c>
      <c r="G1399" s="57">
        <f>Таблица1[[#This Row],[Цены без НДС]]*1.12</f>
        <v>2920543.3600000003</v>
      </c>
    </row>
    <row r="1400" spans="1:7" s="41" customFormat="1" ht="24">
      <c r="A1400" s="53" t="s">
        <v>26487</v>
      </c>
      <c r="B1400" s="66" t="s">
        <v>3862</v>
      </c>
      <c r="C1400" s="66" t="s">
        <v>3863</v>
      </c>
      <c r="D1400" s="42" t="s">
        <v>3864</v>
      </c>
      <c r="E1400" s="42" t="s">
        <v>13</v>
      </c>
      <c r="F1400" s="43">
        <v>3029334</v>
      </c>
      <c r="G1400" s="57">
        <f>Таблица1[[#This Row],[Цены без НДС]]*1.12</f>
        <v>3392854.0800000005</v>
      </c>
    </row>
    <row r="1401" spans="1:7" s="41" customFormat="1" ht="24">
      <c r="A1401" s="53" t="s">
        <v>26487</v>
      </c>
      <c r="B1401" s="66" t="s">
        <v>3865</v>
      </c>
      <c r="C1401" s="66" t="s">
        <v>3866</v>
      </c>
      <c r="D1401" s="42" t="s">
        <v>3867</v>
      </c>
      <c r="E1401" s="42" t="s">
        <v>13</v>
      </c>
      <c r="F1401" s="43">
        <v>3774637</v>
      </c>
      <c r="G1401" s="57">
        <f>Таблица1[[#This Row],[Цены без НДС]]*1.12</f>
        <v>4227593.4400000004</v>
      </c>
    </row>
    <row r="1402" spans="1:7" s="41" customFormat="1" ht="24">
      <c r="A1402" s="53" t="s">
        <v>26487</v>
      </c>
      <c r="B1402" s="66" t="s">
        <v>3868</v>
      </c>
      <c r="C1402" s="66" t="s">
        <v>3869</v>
      </c>
      <c r="D1402" s="42" t="s">
        <v>3870</v>
      </c>
      <c r="E1402" s="42" t="s">
        <v>13</v>
      </c>
      <c r="F1402" s="43">
        <v>2055193</v>
      </c>
      <c r="G1402" s="57">
        <f>Таблица1[[#This Row],[Цены без НДС]]*1.12</f>
        <v>2301816.16</v>
      </c>
    </row>
    <row r="1403" spans="1:7" s="41" customFormat="1" ht="24">
      <c r="A1403" s="53" t="s">
        <v>26487</v>
      </c>
      <c r="B1403" s="66" t="s">
        <v>3871</v>
      </c>
      <c r="C1403" s="66" t="s">
        <v>3872</v>
      </c>
      <c r="D1403" s="42" t="s">
        <v>3873</v>
      </c>
      <c r="E1403" s="42" t="s">
        <v>13</v>
      </c>
      <c r="F1403" s="43">
        <v>2211508</v>
      </c>
      <c r="G1403" s="57">
        <f>Таблица1[[#This Row],[Цены без НДС]]*1.12</f>
        <v>2476888.9600000004</v>
      </c>
    </row>
    <row r="1404" spans="1:7" s="41" customFormat="1" ht="24">
      <c r="A1404" s="53" t="s">
        <v>26487</v>
      </c>
      <c r="B1404" s="66" t="s">
        <v>3874</v>
      </c>
      <c r="C1404" s="66" t="s">
        <v>3875</v>
      </c>
      <c r="D1404" s="42" t="s">
        <v>3876</v>
      </c>
      <c r="E1404" s="42" t="s">
        <v>13</v>
      </c>
      <c r="F1404" s="43">
        <v>2610654</v>
      </c>
      <c r="G1404" s="57">
        <f>Таблица1[[#This Row],[Цены без НДС]]*1.12</f>
        <v>2923932.4800000004</v>
      </c>
    </row>
    <row r="1405" spans="1:7" s="41" customFormat="1" ht="24">
      <c r="A1405" s="53" t="s">
        <v>26487</v>
      </c>
      <c r="B1405" s="66" t="s">
        <v>3877</v>
      </c>
      <c r="C1405" s="66" t="s">
        <v>3878</v>
      </c>
      <c r="D1405" s="42" t="s">
        <v>3879</v>
      </c>
      <c r="E1405" s="42" t="s">
        <v>13</v>
      </c>
      <c r="F1405" s="43">
        <v>3067575</v>
      </c>
      <c r="G1405" s="57">
        <f>Таблица1[[#This Row],[Цены без НДС]]*1.12</f>
        <v>3435684.0000000005</v>
      </c>
    </row>
    <row r="1406" spans="1:7" s="41" customFormat="1" ht="24">
      <c r="A1406" s="53" t="s">
        <v>26487</v>
      </c>
      <c r="B1406" s="66" t="s">
        <v>3880</v>
      </c>
      <c r="C1406" s="66" t="s">
        <v>3881</v>
      </c>
      <c r="D1406" s="42" t="s">
        <v>3882</v>
      </c>
      <c r="E1406" s="42" t="s">
        <v>13</v>
      </c>
      <c r="F1406" s="43">
        <v>3714748</v>
      </c>
      <c r="G1406" s="57">
        <f>Таблица1[[#This Row],[Цены без НДС]]*1.12</f>
        <v>4160517.7600000002</v>
      </c>
    </row>
    <row r="1407" spans="1:7" s="41" customFormat="1" ht="24">
      <c r="A1407" s="53" t="s">
        <v>26487</v>
      </c>
      <c r="B1407" s="66" t="s">
        <v>3883</v>
      </c>
      <c r="C1407" s="66" t="s">
        <v>3884</v>
      </c>
      <c r="D1407" s="42" t="s">
        <v>3885</v>
      </c>
      <c r="E1407" s="42" t="s">
        <v>13</v>
      </c>
      <c r="F1407" s="43">
        <v>2359673</v>
      </c>
      <c r="G1407" s="57">
        <f>Таблица1[[#This Row],[Цены без НДС]]*1.12</f>
        <v>2642833.7600000002</v>
      </c>
    </row>
    <row r="1408" spans="1:7" s="41" customFormat="1" ht="24">
      <c r="A1408" s="53" t="s">
        <v>26487</v>
      </c>
      <c r="B1408" s="66" t="s">
        <v>3886</v>
      </c>
      <c r="C1408" s="66" t="s">
        <v>3887</v>
      </c>
      <c r="D1408" s="42" t="s">
        <v>3888</v>
      </c>
      <c r="E1408" s="42" t="s">
        <v>13</v>
      </c>
      <c r="F1408" s="43">
        <v>2975549</v>
      </c>
      <c r="G1408" s="57">
        <f>Таблица1[[#This Row],[Цены без НДС]]*1.12</f>
        <v>3332614.8800000004</v>
      </c>
    </row>
    <row r="1409" spans="1:7" s="41" customFormat="1" ht="24">
      <c r="A1409" s="53" t="s">
        <v>26487</v>
      </c>
      <c r="B1409" s="66" t="s">
        <v>3889</v>
      </c>
      <c r="C1409" s="66" t="s">
        <v>3890</v>
      </c>
      <c r="D1409" s="42" t="s">
        <v>3891</v>
      </c>
      <c r="E1409" s="42" t="s">
        <v>13</v>
      </c>
      <c r="F1409" s="43">
        <v>3403746</v>
      </c>
      <c r="G1409" s="57">
        <f>Таблица1[[#This Row],[Цены без НДС]]*1.12</f>
        <v>3812195.5200000005</v>
      </c>
    </row>
    <row r="1410" spans="1:7" s="41" customFormat="1" ht="24">
      <c r="A1410" s="53" t="s">
        <v>26487</v>
      </c>
      <c r="B1410" s="66" t="s">
        <v>3892</v>
      </c>
      <c r="C1410" s="66" t="s">
        <v>3893</v>
      </c>
      <c r="D1410" s="42" t="s">
        <v>3894</v>
      </c>
      <c r="E1410" s="42" t="s">
        <v>13</v>
      </c>
      <c r="F1410" s="43">
        <v>4026019</v>
      </c>
      <c r="G1410" s="57">
        <f>Таблица1[[#This Row],[Цены без НДС]]*1.12</f>
        <v>4509141.28</v>
      </c>
    </row>
    <row r="1411" spans="1:7" s="41" customFormat="1" ht="24">
      <c r="A1411" s="53" t="s">
        <v>26487</v>
      </c>
      <c r="B1411" s="66" t="s">
        <v>3895</v>
      </c>
      <c r="C1411" s="66" t="s">
        <v>3896</v>
      </c>
      <c r="D1411" s="42" t="s">
        <v>3897</v>
      </c>
      <c r="E1411" s="42" t="s">
        <v>13</v>
      </c>
      <c r="F1411" s="43">
        <v>2002558</v>
      </c>
      <c r="G1411" s="57">
        <f>Таблица1[[#This Row],[Цены без НДС]]*1.12</f>
        <v>2242864.9600000004</v>
      </c>
    </row>
    <row r="1412" spans="1:7" s="41" customFormat="1" ht="24">
      <c r="A1412" s="53" t="s">
        <v>26487</v>
      </c>
      <c r="B1412" s="66" t="s">
        <v>3898</v>
      </c>
      <c r="C1412" s="66" t="s">
        <v>3899</v>
      </c>
      <c r="D1412" s="42" t="s">
        <v>3900</v>
      </c>
      <c r="E1412" s="42" t="s">
        <v>13</v>
      </c>
      <c r="F1412" s="43">
        <v>2205151</v>
      </c>
      <c r="G1412" s="57">
        <f>Таблица1[[#This Row],[Цены без НДС]]*1.12</f>
        <v>2469769.12</v>
      </c>
    </row>
    <row r="1413" spans="1:7" s="41" customFormat="1" ht="24">
      <c r="A1413" s="53" t="s">
        <v>26487</v>
      </c>
      <c r="B1413" s="66" t="s">
        <v>3901</v>
      </c>
      <c r="C1413" s="66" t="s">
        <v>3902</v>
      </c>
      <c r="D1413" s="42" t="s">
        <v>3903</v>
      </c>
      <c r="E1413" s="42" t="s">
        <v>13</v>
      </c>
      <c r="F1413" s="43">
        <v>2821195</v>
      </c>
      <c r="G1413" s="57">
        <f>Таблица1[[#This Row],[Цены без НДС]]*1.12</f>
        <v>3159738.4000000004</v>
      </c>
    </row>
    <row r="1414" spans="1:7" s="41" customFormat="1" ht="24">
      <c r="A1414" s="53" t="s">
        <v>26487</v>
      </c>
      <c r="B1414" s="66" t="s">
        <v>3904</v>
      </c>
      <c r="C1414" s="66" t="s">
        <v>3905</v>
      </c>
      <c r="D1414" s="42" t="s">
        <v>3906</v>
      </c>
      <c r="E1414" s="42" t="s">
        <v>13</v>
      </c>
      <c r="F1414" s="43">
        <v>3330001</v>
      </c>
      <c r="G1414" s="57">
        <f>Таблица1[[#This Row],[Цены без НДС]]*1.12</f>
        <v>3729601.1200000006</v>
      </c>
    </row>
    <row r="1415" spans="1:7" s="41" customFormat="1" ht="24">
      <c r="A1415" s="53" t="s">
        <v>26487</v>
      </c>
      <c r="B1415" s="66" t="s">
        <v>3907</v>
      </c>
      <c r="C1415" s="66" t="s">
        <v>3908</v>
      </c>
      <c r="D1415" s="42" t="s">
        <v>3909</v>
      </c>
      <c r="E1415" s="42" t="s">
        <v>13</v>
      </c>
      <c r="F1415" s="43">
        <v>4190834</v>
      </c>
      <c r="G1415" s="57">
        <f>Таблица1[[#This Row],[Цены без НДС]]*1.12</f>
        <v>4693734.08</v>
      </c>
    </row>
    <row r="1416" spans="1:7" s="41" customFormat="1" ht="24">
      <c r="A1416" s="53" t="s">
        <v>26487</v>
      </c>
      <c r="B1416" s="66" t="s">
        <v>3910</v>
      </c>
      <c r="C1416" s="66" t="s">
        <v>3911</v>
      </c>
      <c r="D1416" s="42" t="s">
        <v>3912</v>
      </c>
      <c r="E1416" s="42" t="s">
        <v>13</v>
      </c>
      <c r="F1416" s="43">
        <v>2296145</v>
      </c>
      <c r="G1416" s="57">
        <f>Таблица1[[#This Row],[Цены без НДС]]*1.12</f>
        <v>2571682.4000000004</v>
      </c>
    </row>
    <row r="1417" spans="1:7" s="41" customFormat="1" ht="24">
      <c r="A1417" s="53" t="s">
        <v>26487</v>
      </c>
      <c r="B1417" s="66" t="s">
        <v>3913</v>
      </c>
      <c r="C1417" s="66" t="s">
        <v>3914</v>
      </c>
      <c r="D1417" s="42" t="s">
        <v>3915</v>
      </c>
      <c r="E1417" s="42" t="s">
        <v>13</v>
      </c>
      <c r="F1417" s="43">
        <v>2348607</v>
      </c>
      <c r="G1417" s="57">
        <f>Таблица1[[#This Row],[Цены без НДС]]*1.12</f>
        <v>2630439.8400000003</v>
      </c>
    </row>
    <row r="1418" spans="1:7" s="41" customFormat="1" ht="24">
      <c r="A1418" s="53" t="s">
        <v>26487</v>
      </c>
      <c r="B1418" s="66" t="s">
        <v>3916</v>
      </c>
      <c r="C1418" s="66" t="s">
        <v>3917</v>
      </c>
      <c r="D1418" s="42" t="s">
        <v>3918</v>
      </c>
      <c r="E1418" s="42" t="s">
        <v>13</v>
      </c>
      <c r="F1418" s="43">
        <v>2966940</v>
      </c>
      <c r="G1418" s="57">
        <f>Таблица1[[#This Row],[Цены без НДС]]*1.12</f>
        <v>3322972.8000000003</v>
      </c>
    </row>
    <row r="1419" spans="1:7" s="41" customFormat="1" ht="24">
      <c r="A1419" s="53" t="s">
        <v>26487</v>
      </c>
      <c r="B1419" s="66" t="s">
        <v>3919</v>
      </c>
      <c r="C1419" s="66" t="s">
        <v>3920</v>
      </c>
      <c r="D1419" s="42" t="s">
        <v>3921</v>
      </c>
      <c r="E1419" s="42" t="s">
        <v>13</v>
      </c>
      <c r="F1419" s="43">
        <v>3579602</v>
      </c>
      <c r="G1419" s="57">
        <f>Таблица1[[#This Row],[Цены без НДС]]*1.12</f>
        <v>4009154.24</v>
      </c>
    </row>
    <row r="1420" spans="1:7" s="41" customFormat="1" ht="24">
      <c r="A1420" s="53" t="s">
        <v>26487</v>
      </c>
      <c r="B1420" s="66" t="s">
        <v>3922</v>
      </c>
      <c r="C1420" s="66" t="s">
        <v>3923</v>
      </c>
      <c r="D1420" s="42" t="s">
        <v>3924</v>
      </c>
      <c r="E1420" s="42" t="s">
        <v>13</v>
      </c>
      <c r="F1420" s="43">
        <v>4514527</v>
      </c>
      <c r="G1420" s="57">
        <f>Таблица1[[#This Row],[Цены без НДС]]*1.12</f>
        <v>5056270.24</v>
      </c>
    </row>
    <row r="1421" spans="1:7" s="41" customFormat="1" ht="24">
      <c r="A1421" s="53" t="s">
        <v>26487</v>
      </c>
      <c r="B1421" s="66" t="s">
        <v>3925</v>
      </c>
      <c r="C1421" s="66" t="s">
        <v>3926</v>
      </c>
      <c r="D1421" s="42" t="s">
        <v>3927</v>
      </c>
      <c r="E1421" s="42" t="s">
        <v>13</v>
      </c>
      <c r="F1421" s="43">
        <v>2393875</v>
      </c>
      <c r="G1421" s="57">
        <f>Таблица1[[#This Row],[Цены без НДС]]*1.12</f>
        <v>2681140.0000000005</v>
      </c>
    </row>
    <row r="1422" spans="1:7" s="41" customFormat="1" ht="24">
      <c r="A1422" s="53" t="s">
        <v>26487</v>
      </c>
      <c r="B1422" s="66" t="s">
        <v>3928</v>
      </c>
      <c r="C1422" s="66" t="s">
        <v>3929</v>
      </c>
      <c r="D1422" s="42" t="s">
        <v>3930</v>
      </c>
      <c r="E1422" s="42" t="s">
        <v>13</v>
      </c>
      <c r="F1422" s="43">
        <v>2544903</v>
      </c>
      <c r="G1422" s="57">
        <f>Таблица1[[#This Row],[Цены без НДС]]*1.12</f>
        <v>2850291.3600000003</v>
      </c>
    </row>
    <row r="1423" spans="1:7" s="41" customFormat="1" ht="24">
      <c r="A1423" s="53" t="s">
        <v>26487</v>
      </c>
      <c r="B1423" s="66" t="s">
        <v>3931</v>
      </c>
      <c r="C1423" s="66" t="s">
        <v>3932</v>
      </c>
      <c r="D1423" s="42" t="s">
        <v>3933</v>
      </c>
      <c r="E1423" s="42" t="s">
        <v>13</v>
      </c>
      <c r="F1423" s="43">
        <v>3122477</v>
      </c>
      <c r="G1423" s="57">
        <f>Таблица1[[#This Row],[Цены без НДС]]*1.12</f>
        <v>3497174.24</v>
      </c>
    </row>
    <row r="1424" spans="1:7" s="41" customFormat="1" ht="24">
      <c r="A1424" s="53" t="s">
        <v>26487</v>
      </c>
      <c r="B1424" s="66" t="s">
        <v>3934</v>
      </c>
      <c r="C1424" s="66" t="s">
        <v>3935</v>
      </c>
      <c r="D1424" s="42" t="s">
        <v>3936</v>
      </c>
      <c r="E1424" s="42" t="s">
        <v>13</v>
      </c>
      <c r="F1424" s="43">
        <v>3748467</v>
      </c>
      <c r="G1424" s="57">
        <f>Таблица1[[#This Row],[Цены без НДС]]*1.12</f>
        <v>4198283.04</v>
      </c>
    </row>
    <row r="1425" spans="1:7" s="41" customFormat="1" ht="24">
      <c r="A1425" s="53" t="s">
        <v>26487</v>
      </c>
      <c r="B1425" s="66" t="s">
        <v>3937</v>
      </c>
      <c r="C1425" s="66" t="s">
        <v>3938</v>
      </c>
      <c r="D1425" s="42" t="s">
        <v>3939</v>
      </c>
      <c r="E1425" s="42" t="s">
        <v>13</v>
      </c>
      <c r="F1425" s="43">
        <v>4426919</v>
      </c>
      <c r="G1425" s="57">
        <f>Таблица1[[#This Row],[Цены без НДС]]*1.12</f>
        <v>4958149.28</v>
      </c>
    </row>
    <row r="1426" spans="1:7" s="41" customFormat="1" ht="24">
      <c r="A1426" s="53" t="s">
        <v>26487</v>
      </c>
      <c r="B1426" s="66" t="s">
        <v>3940</v>
      </c>
      <c r="C1426" s="66" t="s">
        <v>3941</v>
      </c>
      <c r="D1426" s="42" t="s">
        <v>3942</v>
      </c>
      <c r="E1426" s="42" t="s">
        <v>13</v>
      </c>
      <c r="F1426" s="43">
        <v>2584431</v>
      </c>
      <c r="G1426" s="57">
        <f>Таблица1[[#This Row],[Цены без НДС]]*1.12</f>
        <v>2894562.72</v>
      </c>
    </row>
    <row r="1427" spans="1:7" s="41" customFormat="1" ht="24">
      <c r="A1427" s="53" t="s">
        <v>26487</v>
      </c>
      <c r="B1427" s="66" t="s">
        <v>3943</v>
      </c>
      <c r="C1427" s="66" t="s">
        <v>3944</v>
      </c>
      <c r="D1427" s="42" t="s">
        <v>3945</v>
      </c>
      <c r="E1427" s="42" t="s">
        <v>13</v>
      </c>
      <c r="F1427" s="43">
        <v>2634056</v>
      </c>
      <c r="G1427" s="57">
        <f>Таблица1[[#This Row],[Цены без НДС]]*1.12</f>
        <v>2950142.72</v>
      </c>
    </row>
    <row r="1428" spans="1:7" s="41" customFormat="1" ht="24">
      <c r="A1428" s="53" t="s">
        <v>26487</v>
      </c>
      <c r="B1428" s="66" t="s">
        <v>3946</v>
      </c>
      <c r="C1428" s="66" t="s">
        <v>3947</v>
      </c>
      <c r="D1428" s="42" t="s">
        <v>3948</v>
      </c>
      <c r="E1428" s="42" t="s">
        <v>13</v>
      </c>
      <c r="F1428" s="43">
        <v>3422518</v>
      </c>
      <c r="G1428" s="57">
        <f>Таблица1[[#This Row],[Цены без НДС]]*1.12</f>
        <v>3833220.16</v>
      </c>
    </row>
    <row r="1429" spans="1:7" s="41" customFormat="1" ht="24">
      <c r="A1429" s="53" t="s">
        <v>26487</v>
      </c>
      <c r="B1429" s="66" t="s">
        <v>3949</v>
      </c>
      <c r="C1429" s="66" t="s">
        <v>3950</v>
      </c>
      <c r="D1429" s="42" t="s">
        <v>3951</v>
      </c>
      <c r="E1429" s="42" t="s">
        <v>13</v>
      </c>
      <c r="F1429" s="43">
        <v>3956015</v>
      </c>
      <c r="G1429" s="57">
        <f>Таблица1[[#This Row],[Цены без НДС]]*1.12</f>
        <v>4430736.8000000007</v>
      </c>
    </row>
    <row r="1430" spans="1:7" s="41" customFormat="1" ht="24">
      <c r="A1430" s="53" t="s">
        <v>26487</v>
      </c>
      <c r="B1430" s="66" t="s">
        <v>3952</v>
      </c>
      <c r="C1430" s="66" t="s">
        <v>3953</v>
      </c>
      <c r="D1430" s="42" t="s">
        <v>3954</v>
      </c>
      <c r="E1430" s="42" t="s">
        <v>13</v>
      </c>
      <c r="F1430" s="43">
        <v>4741899</v>
      </c>
      <c r="G1430" s="57">
        <f>Таблица1[[#This Row],[Цены без НДС]]*1.12</f>
        <v>5310926.8800000008</v>
      </c>
    </row>
    <row r="1431" spans="1:7" s="41" customFormat="1" ht="24">
      <c r="A1431" s="53" t="s">
        <v>26487</v>
      </c>
      <c r="B1431" s="66" t="s">
        <v>3955</v>
      </c>
      <c r="C1431" s="66" t="s">
        <v>3956</v>
      </c>
      <c r="D1431" s="42" t="s">
        <v>3957</v>
      </c>
      <c r="E1431" s="42" t="s">
        <v>13</v>
      </c>
      <c r="F1431" s="43">
        <v>2046373</v>
      </c>
      <c r="G1431" s="57">
        <f>Таблица1[[#This Row],[Цены без НДС]]*1.12</f>
        <v>2291937.7600000002</v>
      </c>
    </row>
    <row r="1432" spans="1:7" s="41" customFormat="1" ht="24">
      <c r="A1432" s="53" t="s">
        <v>26487</v>
      </c>
      <c r="B1432" s="66" t="s">
        <v>3958</v>
      </c>
      <c r="C1432" s="66" t="s">
        <v>3959</v>
      </c>
      <c r="D1432" s="42" t="s">
        <v>3960</v>
      </c>
      <c r="E1432" s="42" t="s">
        <v>13</v>
      </c>
      <c r="F1432" s="43">
        <v>2166605</v>
      </c>
      <c r="G1432" s="57">
        <f>Таблица1[[#This Row],[Цены без НДС]]*1.12</f>
        <v>2426597.6</v>
      </c>
    </row>
    <row r="1433" spans="1:7" s="41" customFormat="1" ht="24">
      <c r="A1433" s="53" t="s">
        <v>26487</v>
      </c>
      <c r="B1433" s="66" t="s">
        <v>3961</v>
      </c>
      <c r="C1433" s="66" t="s">
        <v>3962</v>
      </c>
      <c r="D1433" s="42" t="s">
        <v>3963</v>
      </c>
      <c r="E1433" s="42" t="s">
        <v>13</v>
      </c>
      <c r="F1433" s="43">
        <v>2737696</v>
      </c>
      <c r="G1433" s="57">
        <f>Таблица1[[#This Row],[Цены без НДС]]*1.12</f>
        <v>3066219.5200000005</v>
      </c>
    </row>
    <row r="1434" spans="1:7" s="41" customFormat="1" ht="24">
      <c r="A1434" s="53" t="s">
        <v>26487</v>
      </c>
      <c r="B1434" s="66" t="s">
        <v>3964</v>
      </c>
      <c r="C1434" s="66" t="s">
        <v>3965</v>
      </c>
      <c r="D1434" s="42" t="s">
        <v>3966</v>
      </c>
      <c r="E1434" s="42" t="s">
        <v>13</v>
      </c>
      <c r="F1434" s="43">
        <v>3167477</v>
      </c>
      <c r="G1434" s="57">
        <f>Таблица1[[#This Row],[Цены без НДС]]*1.12</f>
        <v>3547574.24</v>
      </c>
    </row>
    <row r="1435" spans="1:7" s="41" customFormat="1" ht="24">
      <c r="A1435" s="53" t="s">
        <v>26487</v>
      </c>
      <c r="B1435" s="66" t="s">
        <v>3967</v>
      </c>
      <c r="C1435" s="66" t="s">
        <v>3968</v>
      </c>
      <c r="D1435" s="42" t="s">
        <v>3969</v>
      </c>
      <c r="E1435" s="42" t="s">
        <v>13</v>
      </c>
      <c r="F1435" s="43">
        <v>3732671</v>
      </c>
      <c r="G1435" s="57">
        <f>Таблица1[[#This Row],[Цены без НДС]]*1.12</f>
        <v>4180591.5200000005</v>
      </c>
    </row>
    <row r="1436" spans="1:7" s="41" customFormat="1" ht="24">
      <c r="A1436" s="53" t="s">
        <v>26487</v>
      </c>
      <c r="B1436" s="66" t="s">
        <v>3970</v>
      </c>
      <c r="C1436" s="66" t="s">
        <v>3971</v>
      </c>
      <c r="D1436" s="42" t="s">
        <v>3972</v>
      </c>
      <c r="E1436" s="42" t="s">
        <v>13</v>
      </c>
      <c r="F1436" s="43">
        <v>2325574</v>
      </c>
      <c r="G1436" s="57">
        <f>Таблица1[[#This Row],[Цены без НДС]]*1.12</f>
        <v>2604642.8800000004</v>
      </c>
    </row>
    <row r="1437" spans="1:7" s="41" customFormat="1" ht="24">
      <c r="A1437" s="53" t="s">
        <v>26487</v>
      </c>
      <c r="B1437" s="66" t="s">
        <v>3973</v>
      </c>
      <c r="C1437" s="66" t="s">
        <v>3974</v>
      </c>
      <c r="D1437" s="42" t="s">
        <v>3975</v>
      </c>
      <c r="E1437" s="42" t="s">
        <v>13</v>
      </c>
      <c r="F1437" s="43">
        <v>2910777</v>
      </c>
      <c r="G1437" s="57">
        <f>Таблица1[[#This Row],[Цены без НДС]]*1.12</f>
        <v>3260070.24</v>
      </c>
    </row>
    <row r="1438" spans="1:7" s="41" customFormat="1" ht="24">
      <c r="A1438" s="53" t="s">
        <v>26487</v>
      </c>
      <c r="B1438" s="66" t="s">
        <v>3976</v>
      </c>
      <c r="C1438" s="66" t="s">
        <v>3977</v>
      </c>
      <c r="D1438" s="42" t="s">
        <v>3978</v>
      </c>
      <c r="E1438" s="42" t="s">
        <v>13</v>
      </c>
      <c r="F1438" s="43">
        <v>4062366</v>
      </c>
      <c r="G1438" s="57">
        <f>Таблица1[[#This Row],[Цены без НДС]]*1.12</f>
        <v>4549849.9200000009</v>
      </c>
    </row>
    <row r="1439" spans="1:7" s="41" customFormat="1" ht="24">
      <c r="A1439" s="53" t="s">
        <v>26487</v>
      </c>
      <c r="B1439" s="66" t="s">
        <v>3979</v>
      </c>
      <c r="C1439" s="66" t="s">
        <v>3980</v>
      </c>
      <c r="D1439" s="42" t="s">
        <v>3981</v>
      </c>
      <c r="E1439" s="42" t="s">
        <v>13</v>
      </c>
      <c r="F1439" s="43">
        <v>2390371</v>
      </c>
      <c r="G1439" s="57">
        <f>Таблица1[[#This Row],[Цены без НДС]]*1.12</f>
        <v>2677215.5200000005</v>
      </c>
    </row>
    <row r="1440" spans="1:7" s="41" customFormat="1" ht="24">
      <c r="A1440" s="53" t="s">
        <v>26487</v>
      </c>
      <c r="B1440" s="66" t="s">
        <v>3982</v>
      </c>
      <c r="C1440" s="66" t="s">
        <v>3983</v>
      </c>
      <c r="D1440" s="42" t="s">
        <v>3984</v>
      </c>
      <c r="E1440" s="42" t="s">
        <v>13</v>
      </c>
      <c r="F1440" s="43">
        <v>2584623</v>
      </c>
      <c r="G1440" s="57">
        <f>Таблица1[[#This Row],[Цены без НДС]]*1.12</f>
        <v>2894777.7600000002</v>
      </c>
    </row>
    <row r="1441" spans="1:7" s="41" customFormat="1" ht="24">
      <c r="A1441" s="53" t="s">
        <v>26487</v>
      </c>
      <c r="B1441" s="66" t="s">
        <v>3985</v>
      </c>
      <c r="C1441" s="66" t="s">
        <v>3986</v>
      </c>
      <c r="D1441" s="42" t="s">
        <v>3987</v>
      </c>
      <c r="E1441" s="42" t="s">
        <v>13</v>
      </c>
      <c r="F1441" s="43">
        <v>3132152</v>
      </c>
      <c r="G1441" s="57">
        <f>Таблица1[[#This Row],[Цены без НДС]]*1.12</f>
        <v>3508010.24</v>
      </c>
    </row>
    <row r="1442" spans="1:7" s="41" customFormat="1" ht="24">
      <c r="A1442" s="53" t="s">
        <v>26487</v>
      </c>
      <c r="B1442" s="66" t="s">
        <v>3988</v>
      </c>
      <c r="C1442" s="66" t="s">
        <v>3989</v>
      </c>
      <c r="D1442" s="42" t="s">
        <v>3990</v>
      </c>
      <c r="E1442" s="42" t="s">
        <v>13</v>
      </c>
      <c r="F1442" s="43">
        <v>3567820</v>
      </c>
      <c r="G1442" s="57">
        <f>Таблица1[[#This Row],[Цены без НДС]]*1.12</f>
        <v>3995958.4000000004</v>
      </c>
    </row>
    <row r="1443" spans="1:7" s="41" customFormat="1" ht="24">
      <c r="A1443" s="53" t="s">
        <v>26487</v>
      </c>
      <c r="B1443" s="66" t="s">
        <v>3991</v>
      </c>
      <c r="C1443" s="66" t="s">
        <v>3992</v>
      </c>
      <c r="D1443" s="42" t="s">
        <v>3993</v>
      </c>
      <c r="E1443" s="42" t="s">
        <v>13</v>
      </c>
      <c r="F1443" s="43">
        <v>4133013</v>
      </c>
      <c r="G1443" s="57">
        <f>Таблица1[[#This Row],[Цены без НДС]]*1.12</f>
        <v>4628974.5600000005</v>
      </c>
    </row>
    <row r="1444" spans="1:7" s="41" customFormat="1" ht="24">
      <c r="A1444" s="53" t="s">
        <v>26487</v>
      </c>
      <c r="B1444" s="66" t="s">
        <v>3994</v>
      </c>
      <c r="C1444" s="66" t="s">
        <v>3995</v>
      </c>
      <c r="D1444" s="42" t="s">
        <v>3996</v>
      </c>
      <c r="E1444" s="42" t="s">
        <v>13</v>
      </c>
      <c r="F1444" s="43">
        <v>3298876</v>
      </c>
      <c r="G1444" s="57">
        <f>Таблица1[[#This Row],[Цены без НДС]]*1.12</f>
        <v>3694741.1200000006</v>
      </c>
    </row>
    <row r="1445" spans="1:7" s="41" customFormat="1" ht="24">
      <c r="A1445" s="53" t="s">
        <v>26487</v>
      </c>
      <c r="B1445" s="66" t="s">
        <v>3997</v>
      </c>
      <c r="C1445" s="66" t="s">
        <v>3998</v>
      </c>
      <c r="D1445" s="42" t="s">
        <v>3999</v>
      </c>
      <c r="E1445" s="42" t="s">
        <v>13</v>
      </c>
      <c r="F1445" s="43">
        <v>3845744</v>
      </c>
      <c r="G1445" s="57">
        <f>Таблица1[[#This Row],[Цены без НДС]]*1.12</f>
        <v>4307233.28</v>
      </c>
    </row>
    <row r="1446" spans="1:7" s="41" customFormat="1" ht="24">
      <c r="A1446" s="53" t="s">
        <v>26487</v>
      </c>
      <c r="B1446" s="66" t="s">
        <v>4000</v>
      </c>
      <c r="C1446" s="66" t="s">
        <v>4001</v>
      </c>
      <c r="D1446" s="42" t="s">
        <v>4002</v>
      </c>
      <c r="E1446" s="42" t="s">
        <v>13</v>
      </c>
      <c r="F1446" s="43">
        <v>4498459</v>
      </c>
      <c r="G1446" s="57">
        <f>Таблица1[[#This Row],[Цены без НДС]]*1.12</f>
        <v>5038274.08</v>
      </c>
    </row>
    <row r="1447" spans="1:7" s="41" customFormat="1" ht="24">
      <c r="A1447" s="53" t="s">
        <v>26487</v>
      </c>
      <c r="B1447" s="66" t="s">
        <v>4003</v>
      </c>
      <c r="C1447" s="66" t="s">
        <v>4004</v>
      </c>
      <c r="D1447" s="42" t="s">
        <v>4005</v>
      </c>
      <c r="E1447" s="42" t="s">
        <v>13</v>
      </c>
      <c r="F1447" s="43">
        <v>2545812</v>
      </c>
      <c r="G1447" s="57">
        <f>Таблица1[[#This Row],[Цены без НДС]]*1.12</f>
        <v>2851309.4400000004</v>
      </c>
    </row>
    <row r="1448" spans="1:7" s="41" customFormat="1" ht="24">
      <c r="A1448" s="53" t="s">
        <v>26487</v>
      </c>
      <c r="B1448" s="66" t="s">
        <v>4006</v>
      </c>
      <c r="C1448" s="66" t="s">
        <v>4007</v>
      </c>
      <c r="D1448" s="42" t="s">
        <v>4008</v>
      </c>
      <c r="E1448" s="42" t="s">
        <v>13</v>
      </c>
      <c r="F1448" s="43">
        <v>2894244</v>
      </c>
      <c r="G1448" s="57">
        <f>Таблица1[[#This Row],[Цены без НДС]]*1.12</f>
        <v>3241553.2800000003</v>
      </c>
    </row>
    <row r="1449" spans="1:7" s="41" customFormat="1" ht="24">
      <c r="A1449" s="53" t="s">
        <v>26487</v>
      </c>
      <c r="B1449" s="66" t="s">
        <v>4009</v>
      </c>
      <c r="C1449" s="66" t="s">
        <v>4010</v>
      </c>
      <c r="D1449" s="42" t="s">
        <v>4011</v>
      </c>
      <c r="E1449" s="42" t="s">
        <v>13</v>
      </c>
      <c r="F1449" s="43">
        <v>3282017</v>
      </c>
      <c r="G1449" s="57">
        <f>Таблица1[[#This Row],[Цены без НДС]]*1.12</f>
        <v>3675859.0400000005</v>
      </c>
    </row>
    <row r="1450" spans="1:7" s="41" customFormat="1" ht="24">
      <c r="A1450" s="53" t="s">
        <v>26487</v>
      </c>
      <c r="B1450" s="66" t="s">
        <v>4012</v>
      </c>
      <c r="C1450" s="66" t="s">
        <v>4013</v>
      </c>
      <c r="D1450" s="42" t="s">
        <v>4014</v>
      </c>
      <c r="E1450" s="42" t="s">
        <v>13</v>
      </c>
      <c r="F1450" s="43">
        <v>4147469</v>
      </c>
      <c r="G1450" s="57">
        <f>Таблица1[[#This Row],[Цены без НДС]]*1.12</f>
        <v>4645165.28</v>
      </c>
    </row>
    <row r="1451" spans="1:7" s="41" customFormat="1" ht="24">
      <c r="A1451" s="53" t="s">
        <v>26487</v>
      </c>
      <c r="B1451" s="66" t="s">
        <v>4015</v>
      </c>
      <c r="C1451" s="66" t="s">
        <v>4016</v>
      </c>
      <c r="D1451" s="42" t="s">
        <v>4017</v>
      </c>
      <c r="E1451" s="42" t="s">
        <v>13</v>
      </c>
      <c r="F1451" s="43">
        <v>2765243</v>
      </c>
      <c r="G1451" s="57">
        <f>Таблица1[[#This Row],[Цены без НДС]]*1.12</f>
        <v>3097072.16</v>
      </c>
    </row>
    <row r="1452" spans="1:7" s="41" customFormat="1" ht="24">
      <c r="A1452" s="53" t="s">
        <v>26487</v>
      </c>
      <c r="B1452" s="66" t="s">
        <v>4018</v>
      </c>
      <c r="C1452" s="66" t="s">
        <v>4019</v>
      </c>
      <c r="D1452" s="42" t="s">
        <v>4020</v>
      </c>
      <c r="E1452" s="42" t="s">
        <v>13</v>
      </c>
      <c r="F1452" s="43">
        <v>2720028</v>
      </c>
      <c r="G1452" s="57">
        <f>Таблица1[[#This Row],[Цены без НДС]]*1.12</f>
        <v>3046431.3600000003</v>
      </c>
    </row>
    <row r="1453" spans="1:7" s="41" customFormat="1" ht="24">
      <c r="A1453" s="53" t="s">
        <v>26487</v>
      </c>
      <c r="B1453" s="66" t="s">
        <v>4021</v>
      </c>
      <c r="C1453" s="66" t="s">
        <v>4022</v>
      </c>
      <c r="D1453" s="42" t="s">
        <v>4023</v>
      </c>
      <c r="E1453" s="42" t="s">
        <v>13</v>
      </c>
      <c r="F1453" s="43">
        <v>3343829</v>
      </c>
      <c r="G1453" s="57">
        <f>Таблица1[[#This Row],[Цены без НДС]]*1.12</f>
        <v>3745088.4800000004</v>
      </c>
    </row>
    <row r="1454" spans="1:7" s="41" customFormat="1" ht="24">
      <c r="A1454" s="53" t="s">
        <v>26487</v>
      </c>
      <c r="B1454" s="66" t="s">
        <v>4024</v>
      </c>
      <c r="C1454" s="66" t="s">
        <v>4025</v>
      </c>
      <c r="D1454" s="42" t="s">
        <v>4026</v>
      </c>
      <c r="E1454" s="42" t="s">
        <v>13</v>
      </c>
      <c r="F1454" s="43">
        <v>3945161</v>
      </c>
      <c r="G1454" s="57">
        <f>Таблица1[[#This Row],[Цены без НДС]]*1.12</f>
        <v>4418580.32</v>
      </c>
    </row>
    <row r="1455" spans="1:7" s="41" customFormat="1" ht="24">
      <c r="A1455" s="53" t="s">
        <v>26487</v>
      </c>
      <c r="B1455" s="66" t="s">
        <v>4027</v>
      </c>
      <c r="C1455" s="66" t="s">
        <v>4028</v>
      </c>
      <c r="D1455" s="42" t="s">
        <v>4029</v>
      </c>
      <c r="E1455" s="42" t="s">
        <v>13</v>
      </c>
      <c r="F1455" s="43">
        <v>5111281</v>
      </c>
      <c r="G1455" s="57">
        <f>Таблица1[[#This Row],[Цены без НДС]]*1.12</f>
        <v>5724634.7200000007</v>
      </c>
    </row>
    <row r="1456" spans="1:7" s="41" customFormat="1" ht="24">
      <c r="A1456" s="53" t="s">
        <v>26487</v>
      </c>
      <c r="B1456" s="66" t="s">
        <v>4030</v>
      </c>
      <c r="C1456" s="66" t="s">
        <v>4031</v>
      </c>
      <c r="D1456" s="42" t="s">
        <v>4032</v>
      </c>
      <c r="E1456" s="42" t="s">
        <v>13</v>
      </c>
      <c r="F1456" s="43">
        <v>2852501</v>
      </c>
      <c r="G1456" s="57">
        <f>Таблица1[[#This Row],[Цены без НДС]]*1.12</f>
        <v>3194801.12</v>
      </c>
    </row>
    <row r="1457" spans="1:7" s="41" customFormat="1" ht="24">
      <c r="A1457" s="53" t="s">
        <v>26487</v>
      </c>
      <c r="B1457" s="66" t="s">
        <v>4033</v>
      </c>
      <c r="C1457" s="66" t="s">
        <v>4034</v>
      </c>
      <c r="D1457" s="42" t="s">
        <v>4035</v>
      </c>
      <c r="E1457" s="42" t="s">
        <v>13</v>
      </c>
      <c r="F1457" s="43">
        <v>3221633</v>
      </c>
      <c r="G1457" s="57">
        <f>Таблица1[[#This Row],[Цены без НДС]]*1.12</f>
        <v>3608228.9600000004</v>
      </c>
    </row>
    <row r="1458" spans="1:7" s="41" customFormat="1" ht="24">
      <c r="A1458" s="53" t="s">
        <v>26487</v>
      </c>
      <c r="B1458" s="66" t="s">
        <v>4036</v>
      </c>
      <c r="C1458" s="66" t="s">
        <v>4037</v>
      </c>
      <c r="D1458" s="42" t="s">
        <v>4038</v>
      </c>
      <c r="E1458" s="42" t="s">
        <v>13</v>
      </c>
      <c r="F1458" s="43">
        <v>3624843</v>
      </c>
      <c r="G1458" s="57">
        <f>Таблица1[[#This Row],[Цены без НДС]]*1.12</f>
        <v>4059824.1600000006</v>
      </c>
    </row>
    <row r="1459" spans="1:7" s="41" customFormat="1" ht="24">
      <c r="A1459" s="53" t="s">
        <v>26487</v>
      </c>
      <c r="B1459" s="66" t="s">
        <v>4039</v>
      </c>
      <c r="C1459" s="66" t="s">
        <v>4040</v>
      </c>
      <c r="D1459" s="42" t="s">
        <v>4041</v>
      </c>
      <c r="E1459" s="42" t="s">
        <v>13</v>
      </c>
      <c r="F1459" s="43">
        <v>4490274</v>
      </c>
      <c r="G1459" s="57">
        <f>Таблица1[[#This Row],[Цены без НДС]]*1.12</f>
        <v>5029106.8800000008</v>
      </c>
    </row>
    <row r="1460" spans="1:7" s="41" customFormat="1" ht="24">
      <c r="A1460" s="53" t="s">
        <v>26487</v>
      </c>
      <c r="B1460" s="66" t="s">
        <v>4042</v>
      </c>
      <c r="C1460" s="66" t="s">
        <v>4043</v>
      </c>
      <c r="D1460" s="42" t="s">
        <v>4044</v>
      </c>
      <c r="E1460" s="42" t="s">
        <v>13</v>
      </c>
      <c r="F1460" s="43">
        <v>3122467</v>
      </c>
      <c r="G1460" s="57">
        <f>Таблица1[[#This Row],[Цены без НДС]]*1.12</f>
        <v>3497163.0400000005</v>
      </c>
    </row>
    <row r="1461" spans="1:7" s="41" customFormat="1" ht="24">
      <c r="A1461" s="53" t="s">
        <v>26487</v>
      </c>
      <c r="B1461" s="66" t="s">
        <v>4045</v>
      </c>
      <c r="C1461" s="66" t="s">
        <v>4046</v>
      </c>
      <c r="D1461" s="42" t="s">
        <v>4047</v>
      </c>
      <c r="E1461" s="42" t="s">
        <v>13</v>
      </c>
      <c r="F1461" s="43">
        <v>3048258</v>
      </c>
      <c r="G1461" s="57">
        <f>Таблица1[[#This Row],[Цены без НДС]]*1.12</f>
        <v>3414048.9600000004</v>
      </c>
    </row>
    <row r="1462" spans="1:7" s="41" customFormat="1" ht="24">
      <c r="A1462" s="53" t="s">
        <v>26487</v>
      </c>
      <c r="B1462" s="66" t="s">
        <v>4048</v>
      </c>
      <c r="C1462" s="66" t="s">
        <v>4049</v>
      </c>
      <c r="D1462" s="42" t="s">
        <v>4050</v>
      </c>
      <c r="E1462" s="42" t="s">
        <v>13</v>
      </c>
      <c r="F1462" s="43">
        <v>3669076</v>
      </c>
      <c r="G1462" s="57">
        <f>Таблица1[[#This Row],[Цены без НДС]]*1.12</f>
        <v>4109365.1200000006</v>
      </c>
    </row>
    <row r="1463" spans="1:7" s="41" customFormat="1" ht="24">
      <c r="A1463" s="53" t="s">
        <v>26487</v>
      </c>
      <c r="B1463" s="66" t="s">
        <v>4051</v>
      </c>
      <c r="C1463" s="66" t="s">
        <v>4052</v>
      </c>
      <c r="D1463" s="42" t="s">
        <v>4053</v>
      </c>
      <c r="E1463" s="42" t="s">
        <v>13</v>
      </c>
      <c r="F1463" s="43">
        <v>4287959</v>
      </c>
      <c r="G1463" s="57">
        <f>Таблица1[[#This Row],[Цены без НДС]]*1.12</f>
        <v>4802514.08</v>
      </c>
    </row>
    <row r="1464" spans="1:7" s="41" customFormat="1" ht="24">
      <c r="A1464" s="53" t="s">
        <v>26487</v>
      </c>
      <c r="B1464" s="66" t="s">
        <v>4054</v>
      </c>
      <c r="C1464" s="66" t="s">
        <v>4055</v>
      </c>
      <c r="D1464" s="42" t="s">
        <v>4056</v>
      </c>
      <c r="E1464" s="42" t="s">
        <v>13</v>
      </c>
      <c r="F1464" s="43">
        <v>5406318</v>
      </c>
      <c r="G1464" s="57">
        <f>Таблица1[[#This Row],[Цены без НДС]]*1.12</f>
        <v>6055076.1600000001</v>
      </c>
    </row>
    <row r="1465" spans="1:7" s="41" customFormat="1" ht="24">
      <c r="A1465" s="53" t="s">
        <v>26487</v>
      </c>
      <c r="B1465" s="66" t="s">
        <v>4057</v>
      </c>
      <c r="C1465" s="66" t="s">
        <v>4058</v>
      </c>
      <c r="D1465" s="42" t="s">
        <v>4059</v>
      </c>
      <c r="E1465" s="42" t="s">
        <v>13</v>
      </c>
      <c r="F1465" s="43">
        <v>2519865</v>
      </c>
      <c r="G1465" s="57">
        <f>Таблица1[[#This Row],[Цены без НДС]]*1.12</f>
        <v>2822248.8000000003</v>
      </c>
    </row>
    <row r="1466" spans="1:7" s="41" customFormat="1" ht="24">
      <c r="A1466" s="53" t="s">
        <v>26487</v>
      </c>
      <c r="B1466" s="66" t="s">
        <v>4060</v>
      </c>
      <c r="C1466" s="66" t="s">
        <v>4061</v>
      </c>
      <c r="D1466" s="42" t="s">
        <v>4062</v>
      </c>
      <c r="E1466" s="42" t="s">
        <v>13</v>
      </c>
      <c r="F1466" s="43">
        <v>3126271</v>
      </c>
      <c r="G1466" s="57">
        <f>Таблица1[[#This Row],[Цены без НДС]]*1.12</f>
        <v>3501423.5200000005</v>
      </c>
    </row>
    <row r="1467" spans="1:7" s="41" customFormat="1" ht="24">
      <c r="A1467" s="53" t="s">
        <v>26487</v>
      </c>
      <c r="B1467" s="66" t="s">
        <v>4063</v>
      </c>
      <c r="C1467" s="66" t="s">
        <v>4064</v>
      </c>
      <c r="D1467" s="42" t="s">
        <v>4065</v>
      </c>
      <c r="E1467" s="42" t="s">
        <v>13</v>
      </c>
      <c r="F1467" s="43">
        <v>3768010</v>
      </c>
      <c r="G1467" s="57">
        <f>Таблица1[[#This Row],[Цены без НДС]]*1.12</f>
        <v>4220171.2</v>
      </c>
    </row>
    <row r="1468" spans="1:7" s="41" customFormat="1" ht="24">
      <c r="A1468" s="53" t="s">
        <v>26487</v>
      </c>
      <c r="B1468" s="66" t="s">
        <v>4066</v>
      </c>
      <c r="C1468" s="66" t="s">
        <v>4067</v>
      </c>
      <c r="D1468" s="42" t="s">
        <v>4068</v>
      </c>
      <c r="E1468" s="42" t="s">
        <v>13</v>
      </c>
      <c r="F1468" s="43">
        <v>4498470</v>
      </c>
      <c r="G1468" s="57">
        <f>Таблица1[[#This Row],[Цены без НДС]]*1.12</f>
        <v>5038286.4000000004</v>
      </c>
    </row>
    <row r="1469" spans="1:7" s="41" customFormat="1" ht="24">
      <c r="A1469" s="53" t="s">
        <v>26487</v>
      </c>
      <c r="B1469" s="66" t="s">
        <v>4069</v>
      </c>
      <c r="C1469" s="66" t="s">
        <v>4070</v>
      </c>
      <c r="D1469" s="42" t="s">
        <v>4071</v>
      </c>
      <c r="E1469" s="42" t="s">
        <v>13</v>
      </c>
      <c r="F1469" s="43">
        <v>2672935</v>
      </c>
      <c r="G1469" s="57">
        <f>Таблица1[[#This Row],[Цены без НДС]]*1.12</f>
        <v>2993687.2</v>
      </c>
    </row>
    <row r="1470" spans="1:7" s="41" customFormat="1" ht="24">
      <c r="A1470" s="53" t="s">
        <v>26487</v>
      </c>
      <c r="B1470" s="66" t="s">
        <v>4072</v>
      </c>
      <c r="C1470" s="66" t="s">
        <v>4073</v>
      </c>
      <c r="D1470" s="42" t="s">
        <v>4074</v>
      </c>
      <c r="E1470" s="42" t="s">
        <v>13</v>
      </c>
      <c r="F1470" s="43">
        <v>3308780</v>
      </c>
      <c r="G1470" s="57">
        <f>Таблица1[[#This Row],[Цены без НДС]]*1.12</f>
        <v>3705833.6000000006</v>
      </c>
    </row>
    <row r="1471" spans="1:7" s="41" customFormat="1" ht="24">
      <c r="A1471" s="53" t="s">
        <v>26487</v>
      </c>
      <c r="B1471" s="66" t="s">
        <v>4075</v>
      </c>
      <c r="C1471" s="66" t="s">
        <v>4076</v>
      </c>
      <c r="D1471" s="42" t="s">
        <v>4077</v>
      </c>
      <c r="E1471" s="42" t="s">
        <v>13</v>
      </c>
      <c r="F1471" s="43">
        <v>4032944</v>
      </c>
      <c r="G1471" s="57">
        <f>Таблица1[[#This Row],[Цены без НДС]]*1.12</f>
        <v>4516897.28</v>
      </c>
    </row>
    <row r="1472" spans="1:7" s="41" customFormat="1" ht="24">
      <c r="A1472" s="53" t="s">
        <v>26487</v>
      </c>
      <c r="B1472" s="66" t="s">
        <v>4078</v>
      </c>
      <c r="C1472" s="66" t="s">
        <v>4079</v>
      </c>
      <c r="D1472" s="42" t="s">
        <v>4080</v>
      </c>
      <c r="E1472" s="42" t="s">
        <v>13</v>
      </c>
      <c r="F1472" s="43">
        <v>2976944</v>
      </c>
      <c r="G1472" s="57">
        <f>Таблица1[[#This Row],[Цены без НДС]]*1.12</f>
        <v>3334177.2800000003</v>
      </c>
    </row>
    <row r="1473" spans="1:7" s="41" customFormat="1" ht="24">
      <c r="A1473" s="53" t="s">
        <v>26487</v>
      </c>
      <c r="B1473" s="66" t="s">
        <v>4081</v>
      </c>
      <c r="C1473" s="66" t="s">
        <v>4082</v>
      </c>
      <c r="D1473" s="42" t="s">
        <v>4083</v>
      </c>
      <c r="E1473" s="42" t="s">
        <v>13</v>
      </c>
      <c r="F1473" s="43">
        <v>3514844</v>
      </c>
      <c r="G1473" s="57">
        <f>Таблица1[[#This Row],[Цены без НДС]]*1.12</f>
        <v>3936625.2800000003</v>
      </c>
    </row>
    <row r="1474" spans="1:7" s="41" customFormat="1" ht="24">
      <c r="A1474" s="53" t="s">
        <v>26487</v>
      </c>
      <c r="B1474" s="66" t="s">
        <v>4084</v>
      </c>
      <c r="C1474" s="66" t="s">
        <v>4085</v>
      </c>
      <c r="D1474" s="42" t="s">
        <v>4086</v>
      </c>
      <c r="E1474" s="42" t="s">
        <v>13</v>
      </c>
      <c r="F1474" s="43">
        <v>4162468</v>
      </c>
      <c r="G1474" s="57">
        <f>Таблица1[[#This Row],[Цены без НДС]]*1.12</f>
        <v>4661964.16</v>
      </c>
    </row>
    <row r="1475" spans="1:7" s="41" customFormat="1" ht="24">
      <c r="A1475" s="53" t="s">
        <v>26487</v>
      </c>
      <c r="B1475" s="66" t="s">
        <v>4087</v>
      </c>
      <c r="C1475" s="66" t="s">
        <v>4088</v>
      </c>
      <c r="D1475" s="42" t="s">
        <v>4089</v>
      </c>
      <c r="E1475" s="42" t="s">
        <v>13</v>
      </c>
      <c r="F1475" s="43">
        <v>4880740</v>
      </c>
      <c r="G1475" s="57">
        <f>Таблица1[[#This Row],[Цены без НДС]]*1.12</f>
        <v>5466428.8000000007</v>
      </c>
    </row>
    <row r="1476" spans="1:7" s="41" customFormat="1" ht="24">
      <c r="A1476" s="53" t="s">
        <v>26487</v>
      </c>
      <c r="B1476" s="66" t="s">
        <v>4090</v>
      </c>
      <c r="C1476" s="66" t="s">
        <v>4091</v>
      </c>
      <c r="D1476" s="42" t="s">
        <v>4092</v>
      </c>
      <c r="E1476" s="42" t="s">
        <v>13</v>
      </c>
      <c r="F1476" s="43">
        <v>3126271</v>
      </c>
      <c r="G1476" s="57">
        <f>Таблица1[[#This Row],[Цены без НДС]]*1.12</f>
        <v>3501423.5200000005</v>
      </c>
    </row>
    <row r="1477" spans="1:7" s="41" customFormat="1" ht="24">
      <c r="A1477" s="53" t="s">
        <v>26487</v>
      </c>
      <c r="B1477" s="66" t="s">
        <v>4093</v>
      </c>
      <c r="C1477" s="66" t="s">
        <v>4094</v>
      </c>
      <c r="D1477" s="42" t="s">
        <v>4095</v>
      </c>
      <c r="E1477" s="42" t="s">
        <v>13</v>
      </c>
      <c r="F1477" s="43">
        <v>2944828</v>
      </c>
      <c r="G1477" s="57">
        <f>Таблица1[[#This Row],[Цены без НДС]]*1.12</f>
        <v>3298207.3600000003</v>
      </c>
    </row>
    <row r="1478" spans="1:7" s="41" customFormat="1" ht="24">
      <c r="A1478" s="53" t="s">
        <v>26487</v>
      </c>
      <c r="B1478" s="66" t="s">
        <v>4096</v>
      </c>
      <c r="C1478" s="66" t="s">
        <v>4097</v>
      </c>
      <c r="D1478" s="42" t="s">
        <v>4098</v>
      </c>
      <c r="E1478" s="42" t="s">
        <v>13</v>
      </c>
      <c r="F1478" s="43">
        <v>3433759</v>
      </c>
      <c r="G1478" s="57">
        <f>Таблица1[[#This Row],[Цены без НДС]]*1.12</f>
        <v>3845810.0800000005</v>
      </c>
    </row>
    <row r="1479" spans="1:7" s="41" customFormat="1" ht="24">
      <c r="A1479" s="53" t="s">
        <v>26487</v>
      </c>
      <c r="B1479" s="66" t="s">
        <v>4099</v>
      </c>
      <c r="C1479" s="66" t="s">
        <v>4100</v>
      </c>
      <c r="D1479" s="42" t="s">
        <v>4101</v>
      </c>
      <c r="E1479" s="42" t="s">
        <v>13</v>
      </c>
      <c r="F1479" s="43">
        <v>4153091</v>
      </c>
      <c r="G1479" s="57">
        <f>Таблица1[[#This Row],[Цены без НДС]]*1.12</f>
        <v>4651461.9200000009</v>
      </c>
    </row>
    <row r="1480" spans="1:7" s="41" customFormat="1" ht="24">
      <c r="A1480" s="53" t="s">
        <v>26487</v>
      </c>
      <c r="B1480" s="66" t="s">
        <v>4102</v>
      </c>
      <c r="C1480" s="66" t="s">
        <v>4103</v>
      </c>
      <c r="D1480" s="42" t="s">
        <v>4104</v>
      </c>
      <c r="E1480" s="42" t="s">
        <v>13</v>
      </c>
      <c r="F1480" s="43">
        <v>5616163</v>
      </c>
      <c r="G1480" s="57">
        <f>Таблица1[[#This Row],[Цены без НДС]]*1.12</f>
        <v>6290102.5600000005</v>
      </c>
    </row>
    <row r="1481" spans="1:7" s="41" customFormat="1" ht="24">
      <c r="A1481" s="53" t="s">
        <v>26487</v>
      </c>
      <c r="B1481" s="66" t="s">
        <v>4105</v>
      </c>
      <c r="C1481" s="66" t="s">
        <v>4106</v>
      </c>
      <c r="D1481" s="42" t="s">
        <v>4107</v>
      </c>
      <c r="E1481" s="42" t="s">
        <v>13</v>
      </c>
      <c r="F1481" s="43">
        <v>3062855</v>
      </c>
      <c r="G1481" s="57">
        <f>Таблица1[[#This Row],[Цены без НДС]]*1.12</f>
        <v>3430397.6000000006</v>
      </c>
    </row>
    <row r="1482" spans="1:7" s="41" customFormat="1" ht="24">
      <c r="A1482" s="53" t="s">
        <v>26487</v>
      </c>
      <c r="B1482" s="66" t="s">
        <v>4108</v>
      </c>
      <c r="C1482" s="66" t="s">
        <v>4109</v>
      </c>
      <c r="D1482" s="42" t="s">
        <v>4110</v>
      </c>
      <c r="E1482" s="42" t="s">
        <v>13</v>
      </c>
      <c r="F1482" s="43">
        <v>3810291</v>
      </c>
      <c r="G1482" s="57">
        <f>Таблица1[[#This Row],[Цены без НДС]]*1.12</f>
        <v>4267525.9200000009</v>
      </c>
    </row>
    <row r="1483" spans="1:7" s="41" customFormat="1" ht="24">
      <c r="A1483" s="53" t="s">
        <v>26487</v>
      </c>
      <c r="B1483" s="66" t="s">
        <v>4111</v>
      </c>
      <c r="C1483" s="66" t="s">
        <v>4112</v>
      </c>
      <c r="D1483" s="42" t="s">
        <v>4113</v>
      </c>
      <c r="E1483" s="42" t="s">
        <v>13</v>
      </c>
      <c r="F1483" s="43">
        <v>4566682</v>
      </c>
      <c r="G1483" s="57">
        <f>Таблица1[[#This Row],[Цены без НДС]]*1.12</f>
        <v>5114683.8400000008</v>
      </c>
    </row>
    <row r="1484" spans="1:7" s="41" customFormat="1" ht="24">
      <c r="A1484" s="53" t="s">
        <v>26487</v>
      </c>
      <c r="B1484" s="66" t="s">
        <v>4114</v>
      </c>
      <c r="C1484" s="66" t="s">
        <v>4115</v>
      </c>
      <c r="D1484" s="42" t="s">
        <v>4116</v>
      </c>
      <c r="E1484" s="42" t="s">
        <v>13</v>
      </c>
      <c r="F1484" s="43">
        <v>5997944</v>
      </c>
      <c r="G1484" s="57">
        <f>Таблица1[[#This Row],[Цены без НДС]]*1.12</f>
        <v>6717697.2800000003</v>
      </c>
    </row>
    <row r="1485" spans="1:7" s="41" customFormat="1" ht="24">
      <c r="A1485" s="53" t="s">
        <v>26487</v>
      </c>
      <c r="B1485" s="66" t="s">
        <v>4117</v>
      </c>
      <c r="C1485" s="66" t="s">
        <v>4118</v>
      </c>
      <c r="D1485" s="42" t="s">
        <v>4119</v>
      </c>
      <c r="E1485" s="42" t="s">
        <v>13</v>
      </c>
      <c r="F1485" s="43">
        <v>3271995</v>
      </c>
      <c r="G1485" s="57">
        <f>Таблица1[[#This Row],[Цены без НДС]]*1.12</f>
        <v>3664634.4000000004</v>
      </c>
    </row>
    <row r="1486" spans="1:7" s="41" customFormat="1" ht="24">
      <c r="A1486" s="53" t="s">
        <v>26487</v>
      </c>
      <c r="B1486" s="66" t="s">
        <v>4120</v>
      </c>
      <c r="C1486" s="66" t="s">
        <v>4121</v>
      </c>
      <c r="D1486" s="42" t="s">
        <v>4122</v>
      </c>
      <c r="E1486" s="42" t="s">
        <v>13</v>
      </c>
      <c r="F1486" s="43">
        <v>3758581</v>
      </c>
      <c r="G1486" s="57">
        <f>Таблица1[[#This Row],[Цены без НДС]]*1.12</f>
        <v>4209610.7200000007</v>
      </c>
    </row>
    <row r="1487" spans="1:7" s="41" customFormat="1" ht="24">
      <c r="A1487" s="53" t="s">
        <v>26487</v>
      </c>
      <c r="B1487" s="66" t="s">
        <v>4123</v>
      </c>
      <c r="C1487" s="66" t="s">
        <v>4124</v>
      </c>
      <c r="D1487" s="42" t="s">
        <v>4125</v>
      </c>
      <c r="E1487" s="42" t="s">
        <v>13</v>
      </c>
      <c r="F1487" s="43">
        <v>4495900</v>
      </c>
      <c r="G1487" s="57">
        <f>Таблица1[[#This Row],[Цены без НДС]]*1.12</f>
        <v>5035408.0000000009</v>
      </c>
    </row>
    <row r="1488" spans="1:7" s="41" customFormat="1" ht="24">
      <c r="A1488" s="53" t="s">
        <v>26487</v>
      </c>
      <c r="B1488" s="66" t="s">
        <v>4126</v>
      </c>
      <c r="C1488" s="66" t="s">
        <v>4127</v>
      </c>
      <c r="D1488" s="42" t="s">
        <v>4128</v>
      </c>
      <c r="E1488" s="42" t="s">
        <v>13</v>
      </c>
      <c r="F1488" s="43">
        <v>5957064</v>
      </c>
      <c r="G1488" s="57">
        <f>Таблица1[[#This Row],[Цены без НДС]]*1.12</f>
        <v>6671911.6800000006</v>
      </c>
    </row>
    <row r="1489" spans="1:7" s="41" customFormat="1" ht="24">
      <c r="A1489" s="53" t="s">
        <v>26487</v>
      </c>
      <c r="B1489" s="66" t="s">
        <v>4129</v>
      </c>
      <c r="C1489" s="66" t="s">
        <v>4130</v>
      </c>
      <c r="D1489" s="42" t="s">
        <v>4131</v>
      </c>
      <c r="E1489" s="42" t="s">
        <v>13</v>
      </c>
      <c r="F1489" s="43">
        <v>3538392</v>
      </c>
      <c r="G1489" s="57">
        <f>Таблица1[[#This Row],[Цены без НДС]]*1.12</f>
        <v>3962999.0400000005</v>
      </c>
    </row>
    <row r="1490" spans="1:7" s="41" customFormat="1" ht="24">
      <c r="A1490" s="53" t="s">
        <v>26487</v>
      </c>
      <c r="B1490" s="66" t="s">
        <v>4132</v>
      </c>
      <c r="C1490" s="66" t="s">
        <v>4133</v>
      </c>
      <c r="D1490" s="42" t="s">
        <v>4134</v>
      </c>
      <c r="E1490" s="42" t="s">
        <v>13</v>
      </c>
      <c r="F1490" s="43">
        <v>3389441</v>
      </c>
      <c r="G1490" s="57">
        <f>Таблица1[[#This Row],[Цены без НДС]]*1.12</f>
        <v>3796173.9200000004</v>
      </c>
    </row>
    <row r="1491" spans="1:7" s="41" customFormat="1" ht="24">
      <c r="A1491" s="53" t="s">
        <v>26487</v>
      </c>
      <c r="B1491" s="66" t="s">
        <v>4135</v>
      </c>
      <c r="C1491" s="66" t="s">
        <v>4136</v>
      </c>
      <c r="D1491" s="42" t="s">
        <v>4137</v>
      </c>
      <c r="E1491" s="42" t="s">
        <v>13</v>
      </c>
      <c r="F1491" s="43">
        <v>4154470</v>
      </c>
      <c r="G1491" s="57">
        <f>Таблица1[[#This Row],[Цены без НДС]]*1.12</f>
        <v>4653006.4000000004</v>
      </c>
    </row>
    <row r="1492" spans="1:7" s="41" customFormat="1" ht="24">
      <c r="A1492" s="53" t="s">
        <v>26487</v>
      </c>
      <c r="B1492" s="66" t="s">
        <v>4138</v>
      </c>
      <c r="C1492" s="66" t="s">
        <v>4139</v>
      </c>
      <c r="D1492" s="42" t="s">
        <v>4140</v>
      </c>
      <c r="E1492" s="42" t="s">
        <v>13</v>
      </c>
      <c r="F1492" s="43">
        <v>4866825</v>
      </c>
      <c r="G1492" s="57">
        <f>Таблица1[[#This Row],[Цены без НДС]]*1.12</f>
        <v>5450844.0000000009</v>
      </c>
    </row>
    <row r="1493" spans="1:7" s="41" customFormat="1" ht="24">
      <c r="A1493" s="53" t="s">
        <v>26487</v>
      </c>
      <c r="B1493" s="66" t="s">
        <v>4141</v>
      </c>
      <c r="C1493" s="66" t="s">
        <v>4142</v>
      </c>
      <c r="D1493" s="42" t="s">
        <v>4143</v>
      </c>
      <c r="E1493" s="42" t="s">
        <v>13</v>
      </c>
      <c r="F1493" s="43">
        <v>6306660</v>
      </c>
      <c r="G1493" s="57">
        <f>Таблица1[[#This Row],[Цены без НДС]]*1.12</f>
        <v>7063459.2000000011</v>
      </c>
    </row>
    <row r="1494" spans="1:7" s="41" customFormat="1" ht="24">
      <c r="A1494" s="53" t="s">
        <v>26487</v>
      </c>
      <c r="B1494" s="66" t="s">
        <v>87</v>
      </c>
      <c r="C1494" s="66" t="s">
        <v>211</v>
      </c>
      <c r="D1494" s="42" t="s">
        <v>86</v>
      </c>
      <c r="E1494" s="42" t="s">
        <v>13</v>
      </c>
      <c r="F1494" s="43">
        <v>57999</v>
      </c>
      <c r="G1494" s="57">
        <f>Таблица1[[#This Row],[Цены без НДС]]*1.12</f>
        <v>64958.880000000005</v>
      </c>
    </row>
    <row r="1495" spans="1:7" s="41" customFormat="1">
      <c r="A1495" s="53" t="s">
        <v>26487</v>
      </c>
      <c r="B1495" s="66">
        <v>33703</v>
      </c>
      <c r="C1495" s="66" t="s">
        <v>212</v>
      </c>
      <c r="D1495" s="42" t="s">
        <v>4567</v>
      </c>
      <c r="E1495" s="42" t="s">
        <v>13</v>
      </c>
      <c r="F1495" s="43">
        <v>258689</v>
      </c>
      <c r="G1495" s="57">
        <f>Таблица1[[#This Row],[Цены без НДС]]*1.12</f>
        <v>289731.68000000005</v>
      </c>
    </row>
    <row r="1496" spans="1:7" s="41" customFormat="1">
      <c r="A1496" s="53" t="s">
        <v>26487</v>
      </c>
      <c r="B1496" s="66" t="s">
        <v>88</v>
      </c>
      <c r="C1496" s="66" t="s">
        <v>213</v>
      </c>
      <c r="D1496" s="42" t="s">
        <v>4568</v>
      </c>
      <c r="E1496" s="42" t="s">
        <v>13</v>
      </c>
      <c r="F1496" s="43">
        <v>169122</v>
      </c>
      <c r="G1496" s="57">
        <f>Таблица1[[#This Row],[Цены без НДС]]*1.12</f>
        <v>189416.64</v>
      </c>
    </row>
    <row r="1497" spans="1:7" s="41" customFormat="1">
      <c r="A1497" s="53" t="s">
        <v>26487</v>
      </c>
      <c r="B1497" s="66" t="s">
        <v>89</v>
      </c>
      <c r="C1497" s="66" t="s">
        <v>214</v>
      </c>
      <c r="D1497" s="42" t="s">
        <v>4569</v>
      </c>
      <c r="E1497" s="42" t="s">
        <v>13</v>
      </c>
      <c r="F1497" s="43">
        <v>57155</v>
      </c>
      <c r="G1497" s="57">
        <f>Таблица1[[#This Row],[Цены без НДС]]*1.12</f>
        <v>64013.600000000006</v>
      </c>
    </row>
    <row r="1498" spans="1:7" s="41" customFormat="1" ht="24">
      <c r="A1498" s="53" t="s">
        <v>26487</v>
      </c>
      <c r="B1498" s="66" t="s">
        <v>82</v>
      </c>
      <c r="C1498" s="66" t="s">
        <v>215</v>
      </c>
      <c r="D1498" s="42" t="s">
        <v>4559</v>
      </c>
      <c r="E1498" s="42" t="s">
        <v>13</v>
      </c>
      <c r="F1498" s="43">
        <v>789295</v>
      </c>
      <c r="G1498" s="57">
        <f>Таблица1[[#This Row],[Цены без НДС]]*1.12</f>
        <v>884010.40000000014</v>
      </c>
    </row>
    <row r="1499" spans="1:7" s="41" customFormat="1" ht="24">
      <c r="A1499" s="53" t="s">
        <v>26487</v>
      </c>
      <c r="B1499" s="66" t="s">
        <v>83</v>
      </c>
      <c r="C1499" s="66" t="s">
        <v>216</v>
      </c>
      <c r="D1499" s="42" t="s">
        <v>4560</v>
      </c>
      <c r="E1499" s="42" t="s">
        <v>13</v>
      </c>
      <c r="F1499" s="43">
        <v>454135</v>
      </c>
      <c r="G1499" s="57">
        <f>Таблица1[[#This Row],[Цены без НДС]]*1.12</f>
        <v>508631.20000000007</v>
      </c>
    </row>
    <row r="1500" spans="1:7" s="41" customFormat="1" ht="24">
      <c r="A1500" s="53" t="s">
        <v>26487</v>
      </c>
      <c r="B1500" s="66" t="s">
        <v>84</v>
      </c>
      <c r="C1500" s="66" t="s">
        <v>217</v>
      </c>
      <c r="D1500" s="42" t="s">
        <v>4561</v>
      </c>
      <c r="E1500" s="42" t="s">
        <v>13</v>
      </c>
      <c r="F1500" s="43">
        <v>849407</v>
      </c>
      <c r="G1500" s="57">
        <f>Таблица1[[#This Row],[Цены без НДС]]*1.12</f>
        <v>951335.84000000008</v>
      </c>
    </row>
    <row r="1501" spans="1:7" s="41" customFormat="1" ht="24">
      <c r="A1501" s="53" t="s">
        <v>26487</v>
      </c>
      <c r="B1501" s="66" t="s">
        <v>85</v>
      </c>
      <c r="C1501" s="66" t="s">
        <v>218</v>
      </c>
      <c r="D1501" s="42" t="s">
        <v>4562</v>
      </c>
      <c r="E1501" s="42" t="s">
        <v>13</v>
      </c>
      <c r="F1501" s="43">
        <v>397809</v>
      </c>
      <c r="G1501" s="57">
        <f>Таблица1[[#This Row],[Цены без НДС]]*1.12</f>
        <v>445546.08</v>
      </c>
    </row>
    <row r="1502" spans="1:7" s="41" customFormat="1" ht="24">
      <c r="A1502" s="53" t="s">
        <v>26487</v>
      </c>
      <c r="B1502" s="66">
        <v>29450</v>
      </c>
      <c r="C1502" s="66" t="s">
        <v>219</v>
      </c>
      <c r="D1502" s="42" t="s">
        <v>4563</v>
      </c>
      <c r="E1502" s="42" t="s">
        <v>13</v>
      </c>
      <c r="F1502" s="43">
        <v>30408</v>
      </c>
      <c r="G1502" s="57">
        <f>Таблица1[[#This Row],[Цены без НДС]]*1.12</f>
        <v>34056.960000000006</v>
      </c>
    </row>
    <row r="1503" spans="1:7" s="41" customFormat="1" ht="24">
      <c r="A1503" s="53" t="s">
        <v>26487</v>
      </c>
      <c r="B1503" s="66" t="s">
        <v>90</v>
      </c>
      <c r="C1503" s="66" t="s">
        <v>220</v>
      </c>
      <c r="D1503" s="42" t="s">
        <v>4564</v>
      </c>
      <c r="E1503" s="42" t="s">
        <v>13</v>
      </c>
      <c r="F1503" s="43">
        <v>678568</v>
      </c>
      <c r="G1503" s="57">
        <f>Таблица1[[#This Row],[Цены без НДС]]*1.12</f>
        <v>759996.16</v>
      </c>
    </row>
    <row r="1504" spans="1:7" s="41" customFormat="1">
      <c r="A1504" s="53" t="s">
        <v>26487</v>
      </c>
      <c r="B1504" s="66" t="s">
        <v>91</v>
      </c>
      <c r="C1504" s="66" t="s">
        <v>221</v>
      </c>
      <c r="D1504" s="42" t="s">
        <v>4565</v>
      </c>
      <c r="E1504" s="42" t="s">
        <v>13</v>
      </c>
      <c r="F1504" s="43">
        <v>169353</v>
      </c>
      <c r="G1504" s="57">
        <f>Таблица1[[#This Row],[Цены без НДС]]*1.12</f>
        <v>189675.36000000002</v>
      </c>
    </row>
    <row r="1505" spans="1:7" s="41" customFormat="1">
      <c r="A1505" s="53" t="s">
        <v>26487</v>
      </c>
      <c r="B1505" s="66" t="s">
        <v>92</v>
      </c>
      <c r="C1505" s="66" t="s">
        <v>222</v>
      </c>
      <c r="D1505" s="42" t="s">
        <v>4566</v>
      </c>
      <c r="E1505" s="42" t="s">
        <v>1620</v>
      </c>
      <c r="F1505" s="43">
        <v>34278</v>
      </c>
      <c r="G1505" s="57">
        <f>Таблица1[[#This Row],[Цены без НДС]]*1.12</f>
        <v>38391.360000000001</v>
      </c>
    </row>
    <row r="1506" spans="1:7" s="41" customFormat="1">
      <c r="A1506" s="53" t="s">
        <v>26487</v>
      </c>
      <c r="B1506" s="66">
        <v>28900</v>
      </c>
      <c r="C1506" s="66" t="s">
        <v>4144</v>
      </c>
      <c r="D1506" s="42" t="s">
        <v>4145</v>
      </c>
      <c r="E1506" s="42" t="s">
        <v>13</v>
      </c>
      <c r="F1506" s="43">
        <v>64151</v>
      </c>
      <c r="G1506" s="57">
        <f>Таблица1[[#This Row],[Цены без НДС]]*1.12</f>
        <v>71849.12000000001</v>
      </c>
    </row>
    <row r="1507" spans="1:7" s="41" customFormat="1">
      <c r="A1507" s="53" t="s">
        <v>26487</v>
      </c>
      <c r="B1507" s="66">
        <v>28901</v>
      </c>
      <c r="C1507" s="66" t="s">
        <v>4146</v>
      </c>
      <c r="D1507" s="42" t="s">
        <v>4147</v>
      </c>
      <c r="E1507" s="42" t="s">
        <v>13</v>
      </c>
      <c r="F1507" s="43">
        <v>94893</v>
      </c>
      <c r="G1507" s="57">
        <f>Таблица1[[#This Row],[Цены без НДС]]*1.12</f>
        <v>106280.16</v>
      </c>
    </row>
    <row r="1508" spans="1:7" s="41" customFormat="1">
      <c r="A1508" s="53" t="s">
        <v>26487</v>
      </c>
      <c r="B1508" s="66">
        <v>28902</v>
      </c>
      <c r="C1508" s="66" t="s">
        <v>4148</v>
      </c>
      <c r="D1508" s="42" t="s">
        <v>4149</v>
      </c>
      <c r="E1508" s="42" t="s">
        <v>13</v>
      </c>
      <c r="F1508" s="43">
        <v>77566</v>
      </c>
      <c r="G1508" s="57">
        <f>Таблица1[[#This Row],[Цены без НДС]]*1.12</f>
        <v>86873.920000000013</v>
      </c>
    </row>
    <row r="1509" spans="1:7" s="41" customFormat="1">
      <c r="A1509" s="53" t="s">
        <v>26487</v>
      </c>
      <c r="B1509" s="66">
        <v>28903</v>
      </c>
      <c r="C1509" s="66" t="s">
        <v>4150</v>
      </c>
      <c r="D1509" s="42" t="s">
        <v>4151</v>
      </c>
      <c r="E1509" s="42" t="s">
        <v>13</v>
      </c>
      <c r="F1509" s="43">
        <v>105860</v>
      </c>
      <c r="G1509" s="57">
        <f>Таблица1[[#This Row],[Цены без НДС]]*1.12</f>
        <v>118563.20000000001</v>
      </c>
    </row>
    <row r="1510" spans="1:7" s="41" customFormat="1">
      <c r="A1510" s="53" t="s">
        <v>26487</v>
      </c>
      <c r="B1510" s="66">
        <v>28904</v>
      </c>
      <c r="C1510" s="66" t="s">
        <v>4152</v>
      </c>
      <c r="D1510" s="42" t="s">
        <v>4153</v>
      </c>
      <c r="E1510" s="42" t="s">
        <v>13</v>
      </c>
      <c r="F1510" s="43">
        <v>92787</v>
      </c>
      <c r="G1510" s="57">
        <f>Таблица1[[#This Row],[Цены без НДС]]*1.12</f>
        <v>103921.44000000002</v>
      </c>
    </row>
    <row r="1511" spans="1:7" s="41" customFormat="1">
      <c r="A1511" s="53" t="s">
        <v>26487</v>
      </c>
      <c r="B1511" s="66">
        <v>28905</v>
      </c>
      <c r="C1511" s="66" t="s">
        <v>4154</v>
      </c>
      <c r="D1511" s="42" t="s">
        <v>4155</v>
      </c>
      <c r="E1511" s="42" t="s">
        <v>13</v>
      </c>
      <c r="F1511" s="43">
        <v>159125</v>
      </c>
      <c r="G1511" s="57">
        <f>Таблица1[[#This Row],[Цены без НДС]]*1.12</f>
        <v>178220.00000000003</v>
      </c>
    </row>
    <row r="1512" spans="1:7" s="41" customFormat="1">
      <c r="A1512" s="53" t="s">
        <v>26487</v>
      </c>
      <c r="B1512" s="66">
        <v>28908</v>
      </c>
      <c r="C1512" s="66" t="s">
        <v>4156</v>
      </c>
      <c r="D1512" s="42" t="s">
        <v>4157</v>
      </c>
      <c r="E1512" s="42" t="s">
        <v>13</v>
      </c>
      <c r="F1512" s="43">
        <v>107298</v>
      </c>
      <c r="G1512" s="57">
        <f>Таблица1[[#This Row],[Цены без НДС]]*1.12</f>
        <v>120173.76000000001</v>
      </c>
    </row>
    <row r="1513" spans="1:7" s="41" customFormat="1">
      <c r="A1513" s="53" t="s">
        <v>26487</v>
      </c>
      <c r="B1513" s="66">
        <v>28909</v>
      </c>
      <c r="C1513" s="66" t="s">
        <v>4158</v>
      </c>
      <c r="D1513" s="42" t="s">
        <v>4159</v>
      </c>
      <c r="E1513" s="42" t="s">
        <v>13</v>
      </c>
      <c r="F1513" s="43">
        <v>173030</v>
      </c>
      <c r="G1513" s="57">
        <f>Таблица1[[#This Row],[Цены без НДС]]*1.12</f>
        <v>193793.6</v>
      </c>
    </row>
    <row r="1514" spans="1:7" s="41" customFormat="1">
      <c r="A1514" s="53" t="s">
        <v>26487</v>
      </c>
      <c r="B1514" s="66">
        <v>28910</v>
      </c>
      <c r="C1514" s="66" t="s">
        <v>4160</v>
      </c>
      <c r="D1514" s="42" t="s">
        <v>4161</v>
      </c>
      <c r="E1514" s="42" t="s">
        <v>13</v>
      </c>
      <c r="F1514" s="43">
        <v>141304</v>
      </c>
      <c r="G1514" s="57">
        <f>Таблица1[[#This Row],[Цены без НДС]]*1.12</f>
        <v>158260.48000000001</v>
      </c>
    </row>
    <row r="1515" spans="1:7" s="41" customFormat="1">
      <c r="A1515" s="53" t="s">
        <v>26487</v>
      </c>
      <c r="B1515" s="66">
        <v>28911</v>
      </c>
      <c r="C1515" s="66" t="s">
        <v>4162</v>
      </c>
      <c r="D1515" s="42" t="s">
        <v>4163</v>
      </c>
      <c r="E1515" s="42" t="s">
        <v>13</v>
      </c>
      <c r="F1515" s="43">
        <v>193174</v>
      </c>
      <c r="G1515" s="57">
        <f>Таблица1[[#This Row],[Цены без НДС]]*1.12</f>
        <v>216354.88000000003</v>
      </c>
    </row>
    <row r="1516" spans="1:7" s="41" customFormat="1">
      <c r="A1516" s="53" t="s">
        <v>26487</v>
      </c>
      <c r="B1516" s="66">
        <v>28912</v>
      </c>
      <c r="C1516" s="66" t="s">
        <v>4164</v>
      </c>
      <c r="D1516" s="42" t="s">
        <v>4165</v>
      </c>
      <c r="E1516" s="42" t="s">
        <v>13</v>
      </c>
      <c r="F1516" s="43">
        <v>158289</v>
      </c>
      <c r="G1516" s="57">
        <f>Таблица1[[#This Row],[Цены без НДС]]*1.12</f>
        <v>177283.68000000002</v>
      </c>
    </row>
    <row r="1517" spans="1:7" s="41" customFormat="1">
      <c r="A1517" s="53" t="s">
        <v>26487</v>
      </c>
      <c r="B1517" s="66">
        <v>28913</v>
      </c>
      <c r="C1517" s="66" t="s">
        <v>4166</v>
      </c>
      <c r="D1517" s="42" t="s">
        <v>4167</v>
      </c>
      <c r="E1517" s="42" t="s">
        <v>13</v>
      </c>
      <c r="F1517" s="43">
        <v>248328</v>
      </c>
      <c r="G1517" s="57">
        <f>Таблица1[[#This Row],[Цены без НДС]]*1.12</f>
        <v>278127.36000000004</v>
      </c>
    </row>
    <row r="1518" spans="1:7" s="41" customFormat="1" ht="24">
      <c r="A1518" s="53" t="s">
        <v>26487</v>
      </c>
      <c r="B1518" s="66">
        <v>31100</v>
      </c>
      <c r="C1518" s="66" t="s">
        <v>4168</v>
      </c>
      <c r="D1518" s="42" t="s">
        <v>4169</v>
      </c>
      <c r="E1518" s="42" t="s">
        <v>13</v>
      </c>
      <c r="F1518" s="43">
        <v>240257</v>
      </c>
      <c r="G1518" s="57">
        <f>Таблица1[[#This Row],[Цены без НДС]]*1.12</f>
        <v>269087.84000000003</v>
      </c>
    </row>
    <row r="1519" spans="1:7" s="41" customFormat="1" ht="24">
      <c r="A1519" s="53" t="s">
        <v>26487</v>
      </c>
      <c r="B1519" s="66">
        <v>31101</v>
      </c>
      <c r="C1519" s="66" t="s">
        <v>4170</v>
      </c>
      <c r="D1519" s="42" t="s">
        <v>4171</v>
      </c>
      <c r="E1519" s="42" t="s">
        <v>13</v>
      </c>
      <c r="F1519" s="43">
        <v>286500</v>
      </c>
      <c r="G1519" s="57">
        <f>Таблица1[[#This Row],[Цены без НДС]]*1.12</f>
        <v>320880.00000000006</v>
      </c>
    </row>
    <row r="1520" spans="1:7" s="41" customFormat="1" ht="24">
      <c r="A1520" s="53" t="s">
        <v>26487</v>
      </c>
      <c r="B1520" s="66">
        <v>31102</v>
      </c>
      <c r="C1520" s="66" t="s">
        <v>4172</v>
      </c>
      <c r="D1520" s="42" t="s">
        <v>4173</v>
      </c>
      <c r="E1520" s="42" t="s">
        <v>13</v>
      </c>
      <c r="F1520" s="43">
        <v>226416</v>
      </c>
      <c r="G1520" s="57">
        <f>Таблица1[[#This Row],[Цены без НДС]]*1.12</f>
        <v>253585.92000000001</v>
      </c>
    </row>
    <row r="1521" spans="1:7" s="41" customFormat="1" ht="24">
      <c r="A1521" s="53" t="s">
        <v>26487</v>
      </c>
      <c r="B1521" s="66">
        <v>31103</v>
      </c>
      <c r="C1521" s="66" t="s">
        <v>4174</v>
      </c>
      <c r="D1521" s="42" t="s">
        <v>4175</v>
      </c>
      <c r="E1521" s="42" t="s">
        <v>13</v>
      </c>
      <c r="F1521" s="43">
        <v>291833</v>
      </c>
      <c r="G1521" s="57">
        <f>Таблица1[[#This Row],[Цены без НДС]]*1.12</f>
        <v>326852.96000000002</v>
      </c>
    </row>
    <row r="1522" spans="1:7" s="41" customFormat="1" ht="24">
      <c r="A1522" s="53" t="s">
        <v>26487</v>
      </c>
      <c r="B1522" s="66">
        <v>31104</v>
      </c>
      <c r="C1522" s="66" t="s">
        <v>4176</v>
      </c>
      <c r="D1522" s="42" t="s">
        <v>4177</v>
      </c>
      <c r="E1522" s="42" t="s">
        <v>13</v>
      </c>
      <c r="F1522" s="43">
        <v>253316</v>
      </c>
      <c r="G1522" s="57">
        <f>Таблица1[[#This Row],[Цены без НДС]]*1.12</f>
        <v>283713.92000000004</v>
      </c>
    </row>
    <row r="1523" spans="1:7" s="41" customFormat="1" ht="24">
      <c r="A1523" s="53" t="s">
        <v>26487</v>
      </c>
      <c r="B1523" s="66">
        <v>31105</v>
      </c>
      <c r="C1523" s="66" t="s">
        <v>4178</v>
      </c>
      <c r="D1523" s="42" t="s">
        <v>4179</v>
      </c>
      <c r="E1523" s="42" t="s">
        <v>13</v>
      </c>
      <c r="F1523" s="43">
        <v>291186</v>
      </c>
      <c r="G1523" s="57">
        <f>Таблица1[[#This Row],[Цены без НДС]]*1.12</f>
        <v>326128.32</v>
      </c>
    </row>
    <row r="1524" spans="1:7" s="41" customFormat="1">
      <c r="A1524" s="53" t="s">
        <v>26487</v>
      </c>
      <c r="B1524" s="66">
        <v>31106</v>
      </c>
      <c r="C1524" s="66" t="s">
        <v>4180</v>
      </c>
      <c r="D1524" s="42" t="s">
        <v>4181</v>
      </c>
      <c r="E1524" s="42" t="s">
        <v>13</v>
      </c>
      <c r="F1524" s="43">
        <v>226995</v>
      </c>
      <c r="G1524" s="57">
        <f>Таблица1[[#This Row],[Цены без НДС]]*1.12</f>
        <v>254234.40000000002</v>
      </c>
    </row>
    <row r="1525" spans="1:7" s="41" customFormat="1">
      <c r="A1525" s="53" t="s">
        <v>26487</v>
      </c>
      <c r="B1525" s="66">
        <v>31107</v>
      </c>
      <c r="C1525" s="66" t="s">
        <v>4182</v>
      </c>
      <c r="D1525" s="42" t="s">
        <v>4183</v>
      </c>
      <c r="E1525" s="42" t="s">
        <v>13</v>
      </c>
      <c r="F1525" s="43">
        <v>292315</v>
      </c>
      <c r="G1525" s="57">
        <f>Таблица1[[#This Row],[Цены без НДС]]*1.12</f>
        <v>327392.80000000005</v>
      </c>
    </row>
    <row r="1526" spans="1:7" s="41" customFormat="1">
      <c r="A1526" s="53" t="s">
        <v>26487</v>
      </c>
      <c r="B1526" s="66">
        <v>31108</v>
      </c>
      <c r="C1526" s="66" t="s">
        <v>4184</v>
      </c>
      <c r="D1526" s="42" t="s">
        <v>4185</v>
      </c>
      <c r="E1526" s="42" t="s">
        <v>13</v>
      </c>
      <c r="F1526" s="43">
        <v>334821</v>
      </c>
      <c r="G1526" s="57">
        <f>Таблица1[[#This Row],[Цены без НДС]]*1.12</f>
        <v>374999.52</v>
      </c>
    </row>
    <row r="1527" spans="1:7" s="41" customFormat="1">
      <c r="A1527" s="53" t="s">
        <v>26487</v>
      </c>
      <c r="B1527" s="66">
        <v>31109</v>
      </c>
      <c r="C1527" s="66" t="s">
        <v>4186</v>
      </c>
      <c r="D1527" s="42" t="s">
        <v>4187</v>
      </c>
      <c r="E1527" s="42" t="s">
        <v>13</v>
      </c>
      <c r="F1527" s="43">
        <v>512975</v>
      </c>
      <c r="G1527" s="57">
        <f>Таблица1[[#This Row],[Цены без НДС]]*1.12</f>
        <v>574532</v>
      </c>
    </row>
    <row r="1528" spans="1:7" s="41" customFormat="1">
      <c r="A1528" s="53" t="s">
        <v>26487</v>
      </c>
      <c r="B1528" s="66">
        <v>31110</v>
      </c>
      <c r="C1528" s="66" t="s">
        <v>4188</v>
      </c>
      <c r="D1528" s="42" t="s">
        <v>4189</v>
      </c>
      <c r="E1528" s="42" t="s">
        <v>13</v>
      </c>
      <c r="F1528" s="43">
        <v>368443</v>
      </c>
      <c r="G1528" s="57">
        <f>Таблица1[[#This Row],[Цены без НДС]]*1.12</f>
        <v>412656.16000000003</v>
      </c>
    </row>
    <row r="1529" spans="1:7" s="41" customFormat="1">
      <c r="A1529" s="53" t="s">
        <v>26487</v>
      </c>
      <c r="B1529" s="66">
        <v>31111</v>
      </c>
      <c r="C1529" s="66" t="s">
        <v>4190</v>
      </c>
      <c r="D1529" s="42" t="s">
        <v>4191</v>
      </c>
      <c r="E1529" s="42" t="s">
        <v>13</v>
      </c>
      <c r="F1529" s="43">
        <v>589806</v>
      </c>
      <c r="G1529" s="57">
        <f>Таблица1[[#This Row],[Цены без НДС]]*1.12</f>
        <v>660582.72000000009</v>
      </c>
    </row>
    <row r="1530" spans="1:7" s="41" customFormat="1">
      <c r="A1530" s="53" t="s">
        <v>26487</v>
      </c>
      <c r="B1530" s="66">
        <v>31112</v>
      </c>
      <c r="C1530" s="66" t="s">
        <v>4192</v>
      </c>
      <c r="D1530" s="42" t="s">
        <v>4193</v>
      </c>
      <c r="E1530" s="42" t="s">
        <v>13</v>
      </c>
      <c r="F1530" s="43">
        <v>542223</v>
      </c>
      <c r="G1530" s="57">
        <f>Таблица1[[#This Row],[Цены без НДС]]*1.12</f>
        <v>607289.76</v>
      </c>
    </row>
    <row r="1531" spans="1:7" s="41" customFormat="1">
      <c r="A1531" s="53" t="s">
        <v>26487</v>
      </c>
      <c r="B1531" s="66">
        <v>31114</v>
      </c>
      <c r="C1531" s="66" t="s">
        <v>4194</v>
      </c>
      <c r="D1531" s="42" t="s">
        <v>4195</v>
      </c>
      <c r="E1531" s="42" t="s">
        <v>13</v>
      </c>
      <c r="F1531" s="43">
        <v>519345</v>
      </c>
      <c r="G1531" s="57">
        <f>Таблица1[[#This Row],[Цены без НДС]]*1.12</f>
        <v>581666.4</v>
      </c>
    </row>
    <row r="1532" spans="1:7" s="41" customFormat="1">
      <c r="A1532" s="53" t="s">
        <v>26487</v>
      </c>
      <c r="B1532" s="66">
        <v>31115</v>
      </c>
      <c r="C1532" s="66" t="s">
        <v>4196</v>
      </c>
      <c r="D1532" s="42" t="s">
        <v>4197</v>
      </c>
      <c r="E1532" s="42" t="s">
        <v>13</v>
      </c>
      <c r="F1532" s="43">
        <v>896395</v>
      </c>
      <c r="G1532" s="57">
        <f>Таблица1[[#This Row],[Цены без НДС]]*1.12</f>
        <v>1003962.4000000001</v>
      </c>
    </row>
    <row r="1533" spans="1:7" s="41" customFormat="1">
      <c r="A1533" s="53" t="s">
        <v>26487</v>
      </c>
      <c r="B1533" s="66">
        <v>31160</v>
      </c>
      <c r="C1533" s="66" t="s">
        <v>4198</v>
      </c>
      <c r="D1533" s="42" t="s">
        <v>4199</v>
      </c>
      <c r="E1533" s="42" t="s">
        <v>13</v>
      </c>
      <c r="F1533" s="43">
        <v>225830</v>
      </c>
      <c r="G1533" s="57">
        <f>Таблица1[[#This Row],[Цены без НДС]]*1.12</f>
        <v>252929.60000000003</v>
      </c>
    </row>
    <row r="1534" spans="1:7" s="41" customFormat="1">
      <c r="A1534" s="53" t="s">
        <v>26487</v>
      </c>
      <c r="B1534" s="66">
        <v>31161</v>
      </c>
      <c r="C1534" s="66" t="s">
        <v>4200</v>
      </c>
      <c r="D1534" s="42" t="s">
        <v>4201</v>
      </c>
      <c r="E1534" s="42" t="s">
        <v>13</v>
      </c>
      <c r="F1534" s="43">
        <v>301073</v>
      </c>
      <c r="G1534" s="57">
        <f>Таблица1[[#This Row],[Цены без НДС]]*1.12</f>
        <v>337201.76</v>
      </c>
    </row>
    <row r="1535" spans="1:7" s="41" customFormat="1">
      <c r="A1535" s="53" t="s">
        <v>26487</v>
      </c>
      <c r="B1535" s="66">
        <v>31162</v>
      </c>
      <c r="C1535" s="66" t="s">
        <v>4202</v>
      </c>
      <c r="D1535" s="42" t="s">
        <v>4203</v>
      </c>
      <c r="E1535" s="42" t="s">
        <v>13</v>
      </c>
      <c r="F1535" s="43">
        <v>268956</v>
      </c>
      <c r="G1535" s="57">
        <f>Таблица1[[#This Row],[Цены без НДС]]*1.12</f>
        <v>301230.72000000003</v>
      </c>
    </row>
    <row r="1536" spans="1:7" s="41" customFormat="1">
      <c r="A1536" s="53" t="s">
        <v>26487</v>
      </c>
      <c r="B1536" s="66">
        <v>31163</v>
      </c>
      <c r="C1536" s="66" t="s">
        <v>4204</v>
      </c>
      <c r="D1536" s="42" t="s">
        <v>4205</v>
      </c>
      <c r="E1536" s="42" t="s">
        <v>13</v>
      </c>
      <c r="F1536" s="43">
        <v>343543</v>
      </c>
      <c r="G1536" s="57">
        <f>Таблица1[[#This Row],[Цены без НДС]]*1.12</f>
        <v>384768.16000000003</v>
      </c>
    </row>
    <row r="1537" spans="1:7" s="41" customFormat="1">
      <c r="A1537" s="53" t="s">
        <v>26487</v>
      </c>
      <c r="B1537" s="66">
        <v>31164</v>
      </c>
      <c r="C1537" s="66" t="s">
        <v>4206</v>
      </c>
      <c r="D1537" s="42" t="s">
        <v>4207</v>
      </c>
      <c r="E1537" s="42" t="s">
        <v>13</v>
      </c>
      <c r="F1537" s="43">
        <v>246211</v>
      </c>
      <c r="G1537" s="57">
        <f>Таблица1[[#This Row],[Цены без НДС]]*1.12</f>
        <v>275756.32</v>
      </c>
    </row>
    <row r="1538" spans="1:7" s="41" customFormat="1">
      <c r="A1538" s="53" t="s">
        <v>26487</v>
      </c>
      <c r="B1538" s="66">
        <v>31165</v>
      </c>
      <c r="C1538" s="66" t="s">
        <v>4208</v>
      </c>
      <c r="D1538" s="42" t="s">
        <v>4209</v>
      </c>
      <c r="E1538" s="42" t="s">
        <v>13</v>
      </c>
      <c r="F1538" s="43">
        <v>312404</v>
      </c>
      <c r="G1538" s="57">
        <f>Таблица1[[#This Row],[Цены без НДС]]*1.12</f>
        <v>349892.48000000004</v>
      </c>
    </row>
    <row r="1539" spans="1:7" s="41" customFormat="1">
      <c r="A1539" s="53" t="s">
        <v>26487</v>
      </c>
      <c r="B1539" s="66">
        <v>31166</v>
      </c>
      <c r="C1539" s="66" t="s">
        <v>4210</v>
      </c>
      <c r="D1539" s="42" t="s">
        <v>4211</v>
      </c>
      <c r="E1539" s="42" t="s">
        <v>13</v>
      </c>
      <c r="F1539" s="43">
        <v>263343</v>
      </c>
      <c r="G1539" s="57">
        <f>Таблица1[[#This Row],[Цены без НДС]]*1.12</f>
        <v>294944.16000000003</v>
      </c>
    </row>
    <row r="1540" spans="1:7" s="41" customFormat="1">
      <c r="A1540" s="53" t="s">
        <v>26487</v>
      </c>
      <c r="B1540" s="66">
        <v>31167</v>
      </c>
      <c r="C1540" s="66" t="s">
        <v>4212</v>
      </c>
      <c r="D1540" s="42" t="s">
        <v>4213</v>
      </c>
      <c r="E1540" s="42" t="s">
        <v>13</v>
      </c>
      <c r="F1540" s="43">
        <v>347337</v>
      </c>
      <c r="G1540" s="57">
        <f>Таблица1[[#This Row],[Цены без НДС]]*1.12</f>
        <v>389017.44000000006</v>
      </c>
    </row>
    <row r="1541" spans="1:7" s="41" customFormat="1">
      <c r="A1541" s="53" t="s">
        <v>26487</v>
      </c>
      <c r="B1541" s="66">
        <v>31168</v>
      </c>
      <c r="C1541" s="66" t="s">
        <v>4214</v>
      </c>
      <c r="D1541" s="42" t="s">
        <v>4215</v>
      </c>
      <c r="E1541" s="42" t="s">
        <v>13</v>
      </c>
      <c r="F1541" s="43">
        <v>437466</v>
      </c>
      <c r="G1541" s="57">
        <f>Таблица1[[#This Row],[Цены без НДС]]*1.12</f>
        <v>489961.92000000004</v>
      </c>
    </row>
    <row r="1542" spans="1:7" s="41" customFormat="1">
      <c r="A1542" s="53" t="s">
        <v>26487</v>
      </c>
      <c r="B1542" s="66">
        <v>31169</v>
      </c>
      <c r="C1542" s="66" t="s">
        <v>4216</v>
      </c>
      <c r="D1542" s="42" t="s">
        <v>4217</v>
      </c>
      <c r="E1542" s="42" t="s">
        <v>13</v>
      </c>
      <c r="F1542" s="43">
        <v>612062</v>
      </c>
      <c r="G1542" s="57">
        <f>Таблица1[[#This Row],[Цены без НДС]]*1.12</f>
        <v>685509.44000000006</v>
      </c>
    </row>
    <row r="1543" spans="1:7" s="41" customFormat="1">
      <c r="A1543" s="53" t="s">
        <v>26487</v>
      </c>
      <c r="B1543" s="66">
        <v>31170</v>
      </c>
      <c r="C1543" s="66" t="s">
        <v>4218</v>
      </c>
      <c r="D1543" s="42" t="s">
        <v>4219</v>
      </c>
      <c r="E1543" s="42" t="s">
        <v>13</v>
      </c>
      <c r="F1543" s="43">
        <v>486602</v>
      </c>
      <c r="G1543" s="57">
        <f>Таблица1[[#This Row],[Цены без НДС]]*1.12</f>
        <v>544994.24000000011</v>
      </c>
    </row>
    <row r="1544" spans="1:7" s="41" customFormat="1">
      <c r="A1544" s="53" t="s">
        <v>26487</v>
      </c>
      <c r="B1544" s="66">
        <v>31171</v>
      </c>
      <c r="C1544" s="66" t="s">
        <v>4220</v>
      </c>
      <c r="D1544" s="42" t="s">
        <v>4221</v>
      </c>
      <c r="E1544" s="42" t="s">
        <v>13</v>
      </c>
      <c r="F1544" s="43">
        <v>627765</v>
      </c>
      <c r="G1544" s="57">
        <f>Таблица1[[#This Row],[Цены без НДС]]*1.12</f>
        <v>703096.8</v>
      </c>
    </row>
    <row r="1545" spans="1:7" s="41" customFormat="1">
      <c r="A1545" s="53" t="s">
        <v>26487</v>
      </c>
      <c r="B1545" s="66">
        <v>31172</v>
      </c>
      <c r="C1545" s="66" t="s">
        <v>4222</v>
      </c>
      <c r="D1545" s="42" t="s">
        <v>4223</v>
      </c>
      <c r="E1545" s="42" t="s">
        <v>13</v>
      </c>
      <c r="F1545" s="43">
        <v>635259</v>
      </c>
      <c r="G1545" s="57">
        <f>Таблица1[[#This Row],[Цены без НДС]]*1.12</f>
        <v>711490.08000000007</v>
      </c>
    </row>
    <row r="1546" spans="1:7" s="41" customFormat="1">
      <c r="A1546" s="53" t="s">
        <v>26487</v>
      </c>
      <c r="B1546" s="66">
        <v>31173</v>
      </c>
      <c r="C1546" s="66" t="s">
        <v>4224</v>
      </c>
      <c r="D1546" s="42" t="s">
        <v>4225</v>
      </c>
      <c r="E1546" s="42" t="s">
        <v>13</v>
      </c>
      <c r="F1546" s="43">
        <v>874060</v>
      </c>
      <c r="G1546" s="57">
        <f>Таблица1[[#This Row],[Цены без НДС]]*1.12</f>
        <v>978947.20000000007</v>
      </c>
    </row>
    <row r="1547" spans="1:7" s="41" customFormat="1">
      <c r="A1547" s="53" t="s">
        <v>26487</v>
      </c>
      <c r="B1547" s="66">
        <v>31174</v>
      </c>
      <c r="C1547" s="66" t="s">
        <v>4226</v>
      </c>
      <c r="D1547" s="42" t="s">
        <v>4227</v>
      </c>
      <c r="E1547" s="42" t="s">
        <v>13</v>
      </c>
      <c r="F1547" s="43">
        <v>647266</v>
      </c>
      <c r="G1547" s="57">
        <f>Таблица1[[#This Row],[Цены без НДС]]*1.12</f>
        <v>724937.92</v>
      </c>
    </row>
    <row r="1548" spans="1:7" s="41" customFormat="1">
      <c r="A1548" s="53" t="s">
        <v>26487</v>
      </c>
      <c r="B1548" s="66">
        <v>31175</v>
      </c>
      <c r="C1548" s="66" t="s">
        <v>4228</v>
      </c>
      <c r="D1548" s="42" t="s">
        <v>4229</v>
      </c>
      <c r="E1548" s="42" t="s">
        <v>13</v>
      </c>
      <c r="F1548" s="43">
        <v>891897</v>
      </c>
      <c r="G1548" s="57">
        <f>Таблица1[[#This Row],[Цены без НДС]]*1.12</f>
        <v>998924.64000000013</v>
      </c>
    </row>
    <row r="1549" spans="1:7" s="41" customFormat="1">
      <c r="A1549" s="53" t="s">
        <v>26487</v>
      </c>
      <c r="B1549" s="66">
        <v>31330</v>
      </c>
      <c r="C1549" s="66" t="s">
        <v>4230</v>
      </c>
      <c r="D1549" s="42" t="s">
        <v>4231</v>
      </c>
      <c r="E1549" s="42" t="s">
        <v>13</v>
      </c>
      <c r="F1549" s="43">
        <v>1193742</v>
      </c>
      <c r="G1549" s="57">
        <f>Таблица1[[#This Row],[Цены без НДС]]*1.12</f>
        <v>1336991.04</v>
      </c>
    </row>
    <row r="1550" spans="1:7" s="41" customFormat="1">
      <c r="A1550" s="53" t="s">
        <v>26487</v>
      </c>
      <c r="B1550" s="66">
        <v>31331</v>
      </c>
      <c r="C1550" s="66" t="s">
        <v>4232</v>
      </c>
      <c r="D1550" s="42" t="s">
        <v>4233</v>
      </c>
      <c r="E1550" s="42" t="s">
        <v>13</v>
      </c>
      <c r="F1550" s="43">
        <v>2081987</v>
      </c>
      <c r="G1550" s="57">
        <f>Таблица1[[#This Row],[Цены без НДС]]*1.12</f>
        <v>2331825.4400000004</v>
      </c>
    </row>
    <row r="1551" spans="1:7" s="41" customFormat="1">
      <c r="A1551" s="53" t="s">
        <v>26487</v>
      </c>
      <c r="B1551" s="66">
        <v>31332</v>
      </c>
      <c r="C1551" s="66" t="s">
        <v>4234</v>
      </c>
      <c r="D1551" s="42" t="s">
        <v>4235</v>
      </c>
      <c r="E1551" s="42" t="s">
        <v>13</v>
      </c>
      <c r="F1551" s="43">
        <v>1039600</v>
      </c>
      <c r="G1551" s="57">
        <f>Таблица1[[#This Row],[Цены без НДС]]*1.12</f>
        <v>1164352</v>
      </c>
    </row>
    <row r="1552" spans="1:7" s="41" customFormat="1">
      <c r="A1552" s="53" t="s">
        <v>26487</v>
      </c>
      <c r="B1552" s="66">
        <v>31333</v>
      </c>
      <c r="C1552" s="66" t="s">
        <v>4236</v>
      </c>
      <c r="D1552" s="42" t="s">
        <v>4237</v>
      </c>
      <c r="E1552" s="42" t="s">
        <v>13</v>
      </c>
      <c r="F1552" s="43">
        <v>1439440</v>
      </c>
      <c r="G1552" s="57">
        <f>Таблица1[[#This Row],[Цены без НДС]]*1.12</f>
        <v>1612172.8</v>
      </c>
    </row>
    <row r="1553" spans="1:7" s="41" customFormat="1">
      <c r="A1553" s="53" t="s">
        <v>26487</v>
      </c>
      <c r="B1553" s="66">
        <v>31334</v>
      </c>
      <c r="C1553" s="66" t="s">
        <v>4238</v>
      </c>
      <c r="D1553" s="42" t="s">
        <v>4239</v>
      </c>
      <c r="E1553" s="42" t="s">
        <v>13</v>
      </c>
      <c r="F1553" s="43">
        <v>1172385</v>
      </c>
      <c r="G1553" s="57">
        <f>Таблица1[[#This Row],[Цены без НДС]]*1.12</f>
        <v>1313071.2000000002</v>
      </c>
    </row>
    <row r="1554" spans="1:7" s="41" customFormat="1">
      <c r="A1554" s="53" t="s">
        <v>26487</v>
      </c>
      <c r="B1554" s="66">
        <v>31335</v>
      </c>
      <c r="C1554" s="66" t="s">
        <v>4240</v>
      </c>
      <c r="D1554" s="42" t="s">
        <v>4241</v>
      </c>
      <c r="E1554" s="42" t="s">
        <v>13</v>
      </c>
      <c r="F1554" s="43">
        <v>1539421</v>
      </c>
      <c r="G1554" s="57">
        <f>Таблица1[[#This Row],[Цены без НДС]]*1.12</f>
        <v>1724151.5200000003</v>
      </c>
    </row>
    <row r="1555" spans="1:7" s="41" customFormat="1">
      <c r="A1555" s="53" t="s">
        <v>26487</v>
      </c>
      <c r="B1555" s="66">
        <v>31336</v>
      </c>
      <c r="C1555" s="66" t="s">
        <v>4242</v>
      </c>
      <c r="D1555" s="42" t="s">
        <v>4243</v>
      </c>
      <c r="E1555" s="42" t="s">
        <v>13</v>
      </c>
      <c r="F1555" s="43">
        <v>1341486</v>
      </c>
      <c r="G1555" s="57">
        <f>Таблица1[[#This Row],[Цены без НДС]]*1.12</f>
        <v>1502464.32</v>
      </c>
    </row>
    <row r="1556" spans="1:7" s="41" customFormat="1">
      <c r="A1556" s="53" t="s">
        <v>26487</v>
      </c>
      <c r="B1556" s="66">
        <v>31337</v>
      </c>
      <c r="C1556" s="66" t="s">
        <v>4244</v>
      </c>
      <c r="D1556" s="42" t="s">
        <v>4245</v>
      </c>
      <c r="E1556" s="42" t="s">
        <v>13</v>
      </c>
      <c r="F1556" s="43">
        <v>1816613</v>
      </c>
      <c r="G1556" s="57">
        <f>Таблица1[[#This Row],[Цены без НДС]]*1.12</f>
        <v>2034606.5600000003</v>
      </c>
    </row>
    <row r="1557" spans="1:7" s="41" customFormat="1">
      <c r="A1557" s="53" t="s">
        <v>26487</v>
      </c>
      <c r="B1557" s="66">
        <v>31342</v>
      </c>
      <c r="C1557" s="66" t="s">
        <v>4246</v>
      </c>
      <c r="D1557" s="42" t="s">
        <v>4247</v>
      </c>
      <c r="E1557" s="42" t="s">
        <v>13</v>
      </c>
      <c r="F1557" s="43">
        <v>1299917</v>
      </c>
      <c r="G1557" s="57">
        <f>Таблица1[[#This Row],[Цены без НДС]]*1.12</f>
        <v>1455907.04</v>
      </c>
    </row>
    <row r="1558" spans="1:7" s="41" customFormat="1">
      <c r="A1558" s="53" t="s">
        <v>26487</v>
      </c>
      <c r="B1558" s="66">
        <v>31343</v>
      </c>
      <c r="C1558" s="66" t="s">
        <v>4248</v>
      </c>
      <c r="D1558" s="42" t="s">
        <v>4249</v>
      </c>
      <c r="E1558" s="42" t="s">
        <v>13</v>
      </c>
      <c r="F1558" s="43">
        <v>1679991</v>
      </c>
      <c r="G1558" s="57">
        <f>Таблица1[[#This Row],[Цены без НДС]]*1.12</f>
        <v>1881589.9200000002</v>
      </c>
    </row>
    <row r="1559" spans="1:7" s="41" customFormat="1">
      <c r="A1559" s="53" t="s">
        <v>26487</v>
      </c>
      <c r="B1559" s="66">
        <v>31358</v>
      </c>
      <c r="C1559" s="66" t="s">
        <v>4250</v>
      </c>
      <c r="D1559" s="42" t="s">
        <v>4251</v>
      </c>
      <c r="E1559" s="42" t="s">
        <v>13</v>
      </c>
      <c r="F1559" s="43">
        <v>1369683</v>
      </c>
      <c r="G1559" s="57">
        <f>Таблица1[[#This Row],[Цены без НДС]]*1.12</f>
        <v>1534044.9600000002</v>
      </c>
    </row>
    <row r="1560" spans="1:7" s="41" customFormat="1">
      <c r="A1560" s="53" t="s">
        <v>26487</v>
      </c>
      <c r="B1560" s="66">
        <v>31359</v>
      </c>
      <c r="C1560" s="66" t="s">
        <v>4252</v>
      </c>
      <c r="D1560" s="42" t="s">
        <v>4253</v>
      </c>
      <c r="E1560" s="42" t="s">
        <v>13</v>
      </c>
      <c r="F1560" s="43">
        <v>2067916</v>
      </c>
      <c r="G1560" s="57">
        <f>Таблица1[[#This Row],[Цены без НДС]]*1.12</f>
        <v>2316065.9200000004</v>
      </c>
    </row>
    <row r="1561" spans="1:7" s="41" customFormat="1">
      <c r="A1561" s="53" t="s">
        <v>26487</v>
      </c>
      <c r="B1561" s="66">
        <v>31361</v>
      </c>
      <c r="C1561" s="66" t="s">
        <v>4254</v>
      </c>
      <c r="D1561" s="42" t="s">
        <v>4255</v>
      </c>
      <c r="E1561" s="42" t="s">
        <v>13</v>
      </c>
      <c r="F1561" s="43">
        <v>2127944</v>
      </c>
      <c r="G1561" s="57">
        <f>Таблица1[[#This Row],[Цены без НДС]]*1.12</f>
        <v>2383297.2800000003</v>
      </c>
    </row>
    <row r="1562" spans="1:7" s="41" customFormat="1">
      <c r="A1562" s="53" t="s">
        <v>26487</v>
      </c>
      <c r="B1562" s="66">
        <v>31362</v>
      </c>
      <c r="C1562" s="66" t="s">
        <v>4256</v>
      </c>
      <c r="D1562" s="42" t="s">
        <v>4257</v>
      </c>
      <c r="E1562" s="42" t="s">
        <v>13</v>
      </c>
      <c r="F1562" s="43">
        <v>1405643</v>
      </c>
      <c r="G1562" s="57">
        <f>Таблица1[[#This Row],[Цены без НДС]]*1.12</f>
        <v>1574320.1600000001</v>
      </c>
    </row>
    <row r="1563" spans="1:7" s="41" customFormat="1">
      <c r="A1563" s="53" t="s">
        <v>26487</v>
      </c>
      <c r="B1563" s="66">
        <v>31363</v>
      </c>
      <c r="C1563" s="66" t="s">
        <v>4258</v>
      </c>
      <c r="D1563" s="42" t="s">
        <v>4259</v>
      </c>
      <c r="E1563" s="42" t="s">
        <v>13</v>
      </c>
      <c r="F1563" s="43">
        <v>1539422</v>
      </c>
      <c r="G1563" s="57">
        <f>Таблица1[[#This Row],[Цены без НДС]]*1.12</f>
        <v>1724152.6400000001</v>
      </c>
    </row>
    <row r="1564" spans="1:7" s="41" customFormat="1">
      <c r="A1564" s="53" t="s">
        <v>26487</v>
      </c>
      <c r="B1564" s="66">
        <v>31364</v>
      </c>
      <c r="C1564" s="66" t="s">
        <v>4260</v>
      </c>
      <c r="D1564" s="42" t="s">
        <v>4261</v>
      </c>
      <c r="E1564" s="42" t="s">
        <v>13</v>
      </c>
      <c r="F1564" s="43">
        <v>1609203</v>
      </c>
      <c r="G1564" s="57">
        <f>Таблица1[[#This Row],[Цены без НДС]]*1.12</f>
        <v>1802307.36</v>
      </c>
    </row>
    <row r="1565" spans="1:7" s="41" customFormat="1">
      <c r="A1565" s="53" t="s">
        <v>26487</v>
      </c>
      <c r="B1565" s="66">
        <v>31365</v>
      </c>
      <c r="C1565" s="66" t="s">
        <v>4262</v>
      </c>
      <c r="D1565" s="42" t="s">
        <v>4263</v>
      </c>
      <c r="E1565" s="42" t="s">
        <v>13</v>
      </c>
      <c r="F1565" s="43">
        <v>1786820</v>
      </c>
      <c r="G1565" s="57">
        <f>Таблица1[[#This Row],[Цены без НДС]]*1.12</f>
        <v>2001238.4000000001</v>
      </c>
    </row>
    <row r="1566" spans="1:7" s="41" customFormat="1">
      <c r="A1566" s="53" t="s">
        <v>26487</v>
      </c>
      <c r="B1566" s="66">
        <v>31370</v>
      </c>
      <c r="C1566" s="66" t="s">
        <v>4264</v>
      </c>
      <c r="D1566" s="42" t="s">
        <v>4265</v>
      </c>
      <c r="E1566" s="42" t="s">
        <v>13</v>
      </c>
      <c r="F1566" s="43">
        <v>1330784</v>
      </c>
      <c r="G1566" s="57">
        <f>Таблица1[[#This Row],[Цены без НДС]]*1.12</f>
        <v>1490478.0800000001</v>
      </c>
    </row>
    <row r="1567" spans="1:7" s="41" customFormat="1" ht="24">
      <c r="A1567" s="53" t="s">
        <v>26487</v>
      </c>
      <c r="B1567" s="66" t="s">
        <v>4269</v>
      </c>
      <c r="C1567" s="66" t="s">
        <v>4266</v>
      </c>
      <c r="D1567" s="42" t="s">
        <v>4267</v>
      </c>
      <c r="E1567" s="42" t="s">
        <v>13</v>
      </c>
      <c r="F1567" s="43">
        <v>677899</v>
      </c>
      <c r="G1567" s="57">
        <f>Таблица1[[#This Row],[Цены без НДС]]*1.12</f>
        <v>759246.88000000012</v>
      </c>
    </row>
    <row r="1568" spans="1:7" s="41" customFormat="1" ht="24">
      <c r="A1568" s="53" t="s">
        <v>26487</v>
      </c>
      <c r="B1568" s="66" t="s">
        <v>4272</v>
      </c>
      <c r="C1568" s="66" t="s">
        <v>4270</v>
      </c>
      <c r="D1568" s="42" t="s">
        <v>4271</v>
      </c>
      <c r="E1568" s="42" t="s">
        <v>13</v>
      </c>
      <c r="F1568" s="43">
        <v>677899</v>
      </c>
      <c r="G1568" s="57">
        <f>Таблица1[[#This Row],[Цены без НДС]]*1.12</f>
        <v>759246.88000000012</v>
      </c>
    </row>
    <row r="1569" spans="1:7" s="41" customFormat="1" ht="24">
      <c r="A1569" s="53" t="s">
        <v>26487</v>
      </c>
      <c r="B1569" s="66" t="s">
        <v>4275</v>
      </c>
      <c r="C1569" s="66" t="s">
        <v>4273</v>
      </c>
      <c r="D1569" s="42" t="s">
        <v>4274</v>
      </c>
      <c r="E1569" s="42" t="s">
        <v>13</v>
      </c>
      <c r="F1569" s="43">
        <v>677899</v>
      </c>
      <c r="G1569" s="57">
        <f>Таблица1[[#This Row],[Цены без НДС]]*1.12</f>
        <v>759246.88000000012</v>
      </c>
    </row>
    <row r="1570" spans="1:7" s="41" customFormat="1" ht="24">
      <c r="A1570" s="53" t="s">
        <v>26487</v>
      </c>
      <c r="B1570" s="66" t="s">
        <v>4278</v>
      </c>
      <c r="C1570" s="66" t="s">
        <v>4276</v>
      </c>
      <c r="D1570" s="42" t="s">
        <v>4277</v>
      </c>
      <c r="E1570" s="42" t="s">
        <v>13</v>
      </c>
      <c r="F1570" s="43">
        <v>677902</v>
      </c>
      <c r="G1570" s="57">
        <f>Таблица1[[#This Row],[Цены без НДС]]*1.12</f>
        <v>759250.24000000011</v>
      </c>
    </row>
    <row r="1571" spans="1:7" s="41" customFormat="1" ht="24">
      <c r="A1571" s="53" t="s">
        <v>26487</v>
      </c>
      <c r="B1571" s="66" t="s">
        <v>4281</v>
      </c>
      <c r="C1571" s="66" t="s">
        <v>4279</v>
      </c>
      <c r="D1571" s="42" t="s">
        <v>4280</v>
      </c>
      <c r="E1571" s="42" t="s">
        <v>13</v>
      </c>
      <c r="F1571" s="43">
        <v>677903</v>
      </c>
      <c r="G1571" s="57">
        <f>Таблица1[[#This Row],[Цены без НДС]]*1.12</f>
        <v>759251.3600000001</v>
      </c>
    </row>
    <row r="1572" spans="1:7" s="41" customFormat="1" ht="24">
      <c r="A1572" s="53" t="s">
        <v>26487</v>
      </c>
      <c r="B1572" s="66" t="s">
        <v>4284</v>
      </c>
      <c r="C1572" s="66" t="s">
        <v>4282</v>
      </c>
      <c r="D1572" s="42" t="s">
        <v>4283</v>
      </c>
      <c r="E1572" s="42" t="s">
        <v>13</v>
      </c>
      <c r="F1572" s="43">
        <v>677903</v>
      </c>
      <c r="G1572" s="57">
        <f>Таблица1[[#This Row],[Цены без НДС]]*1.12</f>
        <v>759251.3600000001</v>
      </c>
    </row>
    <row r="1573" spans="1:7" s="41" customFormat="1" ht="24">
      <c r="A1573" s="53" t="s">
        <v>26487</v>
      </c>
      <c r="B1573" s="66" t="s">
        <v>4287</v>
      </c>
      <c r="C1573" s="66" t="s">
        <v>4285</v>
      </c>
      <c r="D1573" s="42" t="s">
        <v>4286</v>
      </c>
      <c r="E1573" s="42" t="s">
        <v>13</v>
      </c>
      <c r="F1573" s="43">
        <v>683701</v>
      </c>
      <c r="G1573" s="57">
        <f>Таблица1[[#This Row],[Цены без НДС]]*1.12</f>
        <v>765745.12000000011</v>
      </c>
    </row>
    <row r="1574" spans="1:7" s="41" customFormat="1" ht="24">
      <c r="A1574" s="53" t="s">
        <v>26487</v>
      </c>
      <c r="B1574" s="66" t="s">
        <v>4290</v>
      </c>
      <c r="C1574" s="66" t="s">
        <v>4288</v>
      </c>
      <c r="D1574" s="42" t="s">
        <v>4289</v>
      </c>
      <c r="E1574" s="42" t="s">
        <v>13</v>
      </c>
      <c r="F1574" s="43">
        <v>683705</v>
      </c>
      <c r="G1574" s="57">
        <f>Таблица1[[#This Row],[Цены без НДС]]*1.12</f>
        <v>765749.60000000009</v>
      </c>
    </row>
    <row r="1575" spans="1:7" s="41" customFormat="1" ht="24">
      <c r="A1575" s="53" t="s">
        <v>26487</v>
      </c>
      <c r="B1575" s="66" t="s">
        <v>4293</v>
      </c>
      <c r="C1575" s="66" t="s">
        <v>4291</v>
      </c>
      <c r="D1575" s="42" t="s">
        <v>4292</v>
      </c>
      <c r="E1575" s="42" t="s">
        <v>13</v>
      </c>
      <c r="F1575" s="43">
        <v>683701</v>
      </c>
      <c r="G1575" s="57">
        <f>Таблица1[[#This Row],[Цены без НДС]]*1.12</f>
        <v>765745.12000000011</v>
      </c>
    </row>
    <row r="1576" spans="1:7" s="41" customFormat="1" ht="24">
      <c r="A1576" s="53" t="s">
        <v>26487</v>
      </c>
      <c r="B1576" s="66" t="s">
        <v>4296</v>
      </c>
      <c r="C1576" s="66" t="s">
        <v>4294</v>
      </c>
      <c r="D1576" s="42" t="s">
        <v>4295</v>
      </c>
      <c r="E1576" s="42" t="s">
        <v>13</v>
      </c>
      <c r="F1576" s="43">
        <v>683704</v>
      </c>
      <c r="G1576" s="57">
        <f>Таблица1[[#This Row],[Цены без НДС]]*1.12</f>
        <v>765748.4800000001</v>
      </c>
    </row>
    <row r="1577" spans="1:7" s="41" customFormat="1" ht="24">
      <c r="A1577" s="53" t="s">
        <v>26487</v>
      </c>
      <c r="B1577" s="66" t="s">
        <v>4299</v>
      </c>
      <c r="C1577" s="66" t="s">
        <v>4297</v>
      </c>
      <c r="D1577" s="42" t="s">
        <v>4298</v>
      </c>
      <c r="E1577" s="42" t="s">
        <v>13</v>
      </c>
      <c r="F1577" s="43">
        <v>683704</v>
      </c>
      <c r="G1577" s="57">
        <f>Таблица1[[#This Row],[Цены без НДС]]*1.12</f>
        <v>765748.4800000001</v>
      </c>
    </row>
    <row r="1578" spans="1:7" s="41" customFormat="1" ht="24">
      <c r="A1578" s="53" t="s">
        <v>26487</v>
      </c>
      <c r="B1578" s="66" t="s">
        <v>4302</v>
      </c>
      <c r="C1578" s="66" t="s">
        <v>4300</v>
      </c>
      <c r="D1578" s="42" t="s">
        <v>4301</v>
      </c>
      <c r="E1578" s="42" t="s">
        <v>13</v>
      </c>
      <c r="F1578" s="43">
        <v>683704</v>
      </c>
      <c r="G1578" s="57">
        <f>Таблица1[[#This Row],[Цены без НДС]]*1.12</f>
        <v>765748.4800000001</v>
      </c>
    </row>
    <row r="1579" spans="1:7" s="41" customFormat="1" ht="24">
      <c r="A1579" s="53" t="s">
        <v>26487</v>
      </c>
      <c r="B1579" s="66" t="s">
        <v>4305</v>
      </c>
      <c r="C1579" s="66" t="s">
        <v>4303</v>
      </c>
      <c r="D1579" s="42" t="s">
        <v>4304</v>
      </c>
      <c r="E1579" s="42" t="s">
        <v>13</v>
      </c>
      <c r="F1579" s="43">
        <v>687024</v>
      </c>
      <c r="G1579" s="57">
        <f>Таблица1[[#This Row],[Цены без НДС]]*1.12</f>
        <v>769466.88000000012</v>
      </c>
    </row>
    <row r="1580" spans="1:7" s="41" customFormat="1" ht="24">
      <c r="A1580" s="53" t="s">
        <v>26487</v>
      </c>
      <c r="B1580" s="66" t="s">
        <v>4308</v>
      </c>
      <c r="C1580" s="66" t="s">
        <v>4306</v>
      </c>
      <c r="D1580" s="42" t="s">
        <v>4307</v>
      </c>
      <c r="E1580" s="42" t="s">
        <v>13</v>
      </c>
      <c r="F1580" s="43">
        <v>687023</v>
      </c>
      <c r="G1580" s="57">
        <f>Таблица1[[#This Row],[Цены без НДС]]*1.12</f>
        <v>769465.76000000013</v>
      </c>
    </row>
    <row r="1581" spans="1:7" s="41" customFormat="1" ht="24">
      <c r="A1581" s="53" t="s">
        <v>26487</v>
      </c>
      <c r="B1581" s="66" t="s">
        <v>4311</v>
      </c>
      <c r="C1581" s="66" t="s">
        <v>4309</v>
      </c>
      <c r="D1581" s="42" t="s">
        <v>4310</v>
      </c>
      <c r="E1581" s="42" t="s">
        <v>13</v>
      </c>
      <c r="F1581" s="43">
        <v>687025</v>
      </c>
      <c r="G1581" s="57">
        <f>Таблица1[[#This Row],[Цены без НДС]]*1.12</f>
        <v>769468.00000000012</v>
      </c>
    </row>
    <row r="1582" spans="1:7" s="41" customFormat="1" ht="24">
      <c r="A1582" s="53" t="s">
        <v>26487</v>
      </c>
      <c r="B1582" s="66" t="s">
        <v>4314</v>
      </c>
      <c r="C1582" s="66" t="s">
        <v>4312</v>
      </c>
      <c r="D1582" s="42" t="s">
        <v>4313</v>
      </c>
      <c r="E1582" s="42" t="s">
        <v>13</v>
      </c>
      <c r="F1582" s="43">
        <v>687023</v>
      </c>
      <c r="G1582" s="57">
        <f>Таблица1[[#This Row],[Цены без НДС]]*1.12</f>
        <v>769465.76000000013</v>
      </c>
    </row>
    <row r="1583" spans="1:7" s="41" customFormat="1" ht="24">
      <c r="A1583" s="53" t="s">
        <v>26487</v>
      </c>
      <c r="B1583" s="66" t="s">
        <v>4317</v>
      </c>
      <c r="C1583" s="66" t="s">
        <v>4315</v>
      </c>
      <c r="D1583" s="42" t="s">
        <v>4316</v>
      </c>
      <c r="E1583" s="42" t="s">
        <v>13</v>
      </c>
      <c r="F1583" s="43">
        <v>687024</v>
      </c>
      <c r="G1583" s="57">
        <f>Таблица1[[#This Row],[Цены без НДС]]*1.12</f>
        <v>769466.88000000012</v>
      </c>
    </row>
    <row r="1584" spans="1:7" s="41" customFormat="1" ht="24">
      <c r="A1584" s="53" t="s">
        <v>26487</v>
      </c>
      <c r="B1584" s="66" t="s">
        <v>4320</v>
      </c>
      <c r="C1584" s="66" t="s">
        <v>4318</v>
      </c>
      <c r="D1584" s="42" t="s">
        <v>4319</v>
      </c>
      <c r="E1584" s="42" t="s">
        <v>13</v>
      </c>
      <c r="F1584" s="43">
        <v>687025</v>
      </c>
      <c r="G1584" s="57">
        <f>Таблица1[[#This Row],[Цены без НДС]]*1.12</f>
        <v>769468.00000000012</v>
      </c>
    </row>
    <row r="1585" spans="1:7" s="41" customFormat="1" ht="24">
      <c r="A1585" s="53" t="s">
        <v>26487</v>
      </c>
      <c r="B1585" s="66" t="s">
        <v>4323</v>
      </c>
      <c r="C1585" s="66" t="s">
        <v>4321</v>
      </c>
      <c r="D1585" s="42" t="s">
        <v>4322</v>
      </c>
      <c r="E1585" s="42" t="s">
        <v>13</v>
      </c>
      <c r="F1585" s="43">
        <v>863779</v>
      </c>
      <c r="G1585" s="57">
        <f>Таблица1[[#This Row],[Цены без НДС]]*1.12</f>
        <v>967432.4800000001</v>
      </c>
    </row>
    <row r="1586" spans="1:7" s="41" customFormat="1" ht="24">
      <c r="A1586" s="53" t="s">
        <v>26487</v>
      </c>
      <c r="B1586" s="66" t="s">
        <v>4326</v>
      </c>
      <c r="C1586" s="66" t="s">
        <v>4324</v>
      </c>
      <c r="D1586" s="42" t="s">
        <v>4325</v>
      </c>
      <c r="E1586" s="42" t="s">
        <v>13</v>
      </c>
      <c r="F1586" s="43">
        <v>863782</v>
      </c>
      <c r="G1586" s="57">
        <f>Таблица1[[#This Row],[Цены без НДС]]*1.12</f>
        <v>967435.84000000008</v>
      </c>
    </row>
    <row r="1587" spans="1:7" s="41" customFormat="1" ht="24">
      <c r="A1587" s="53" t="s">
        <v>26487</v>
      </c>
      <c r="B1587" s="66" t="s">
        <v>4329</v>
      </c>
      <c r="C1587" s="66" t="s">
        <v>4327</v>
      </c>
      <c r="D1587" s="42" t="s">
        <v>4328</v>
      </c>
      <c r="E1587" s="42" t="s">
        <v>13</v>
      </c>
      <c r="F1587" s="43">
        <v>863781</v>
      </c>
      <c r="G1587" s="57">
        <f>Таблица1[[#This Row],[Цены без НДС]]*1.12</f>
        <v>967434.72000000009</v>
      </c>
    </row>
    <row r="1588" spans="1:7" s="41" customFormat="1" ht="24">
      <c r="A1588" s="53" t="s">
        <v>26487</v>
      </c>
      <c r="B1588" s="66" t="s">
        <v>4332</v>
      </c>
      <c r="C1588" s="66" t="s">
        <v>4330</v>
      </c>
      <c r="D1588" s="42" t="s">
        <v>4331</v>
      </c>
      <c r="E1588" s="42" t="s">
        <v>13</v>
      </c>
      <c r="F1588" s="43">
        <v>863779</v>
      </c>
      <c r="G1588" s="57">
        <f>Таблица1[[#This Row],[Цены без НДС]]*1.12</f>
        <v>967432.4800000001</v>
      </c>
    </row>
    <row r="1589" spans="1:7" s="41" customFormat="1" ht="24">
      <c r="A1589" s="53" t="s">
        <v>26487</v>
      </c>
      <c r="B1589" s="66" t="s">
        <v>4335</v>
      </c>
      <c r="C1589" s="66" t="s">
        <v>4333</v>
      </c>
      <c r="D1589" s="42" t="s">
        <v>4334</v>
      </c>
      <c r="E1589" s="42" t="s">
        <v>13</v>
      </c>
      <c r="F1589" s="43">
        <v>881490</v>
      </c>
      <c r="G1589" s="57">
        <f>Таблица1[[#This Row],[Цены без НДС]]*1.12</f>
        <v>987268.8</v>
      </c>
    </row>
    <row r="1590" spans="1:7" s="41" customFormat="1" ht="24">
      <c r="A1590" s="53" t="s">
        <v>26487</v>
      </c>
      <c r="B1590" s="66" t="s">
        <v>4338</v>
      </c>
      <c r="C1590" s="66" t="s">
        <v>4336</v>
      </c>
      <c r="D1590" s="42" t="s">
        <v>4337</v>
      </c>
      <c r="E1590" s="42" t="s">
        <v>13</v>
      </c>
      <c r="F1590" s="43">
        <v>881491</v>
      </c>
      <c r="G1590" s="57">
        <f>Таблица1[[#This Row],[Цены без НДС]]*1.12</f>
        <v>987269.92</v>
      </c>
    </row>
    <row r="1591" spans="1:7" s="41" customFormat="1" ht="24">
      <c r="A1591" s="53" t="s">
        <v>26487</v>
      </c>
      <c r="B1591" s="66" t="s">
        <v>4341</v>
      </c>
      <c r="C1591" s="66" t="s">
        <v>4339</v>
      </c>
      <c r="D1591" s="42" t="s">
        <v>4340</v>
      </c>
      <c r="E1591" s="42" t="s">
        <v>13</v>
      </c>
      <c r="F1591" s="43">
        <v>881492</v>
      </c>
      <c r="G1591" s="57">
        <f>Таблица1[[#This Row],[Цены без НДС]]*1.12</f>
        <v>987271.04</v>
      </c>
    </row>
    <row r="1592" spans="1:7" s="41" customFormat="1" ht="24">
      <c r="A1592" s="53" t="s">
        <v>26487</v>
      </c>
      <c r="B1592" s="66" t="s">
        <v>4344</v>
      </c>
      <c r="C1592" s="66" t="s">
        <v>4342</v>
      </c>
      <c r="D1592" s="42" t="s">
        <v>4343</v>
      </c>
      <c r="E1592" s="42" t="s">
        <v>13</v>
      </c>
      <c r="F1592" s="43">
        <v>881492</v>
      </c>
      <c r="G1592" s="57">
        <f>Таблица1[[#This Row],[Цены без НДС]]*1.12</f>
        <v>987271.04</v>
      </c>
    </row>
    <row r="1593" spans="1:7" s="41" customFormat="1" ht="24">
      <c r="A1593" s="53" t="s">
        <v>26487</v>
      </c>
      <c r="B1593" s="66" t="s">
        <v>4347</v>
      </c>
      <c r="C1593" s="66" t="s">
        <v>4345</v>
      </c>
      <c r="D1593" s="42" t="s">
        <v>4346</v>
      </c>
      <c r="E1593" s="42" t="s">
        <v>13</v>
      </c>
      <c r="F1593" s="43">
        <v>1788022</v>
      </c>
      <c r="G1593" s="57">
        <f>Таблица1[[#This Row],[Цены без НДС]]*1.12</f>
        <v>2002584.6400000001</v>
      </c>
    </row>
    <row r="1594" spans="1:7" s="41" customFormat="1" ht="24">
      <c r="A1594" s="53" t="s">
        <v>26487</v>
      </c>
      <c r="B1594" s="66" t="s">
        <v>4350</v>
      </c>
      <c r="C1594" s="66" t="s">
        <v>4348</v>
      </c>
      <c r="D1594" s="42" t="s">
        <v>4349</v>
      </c>
      <c r="E1594" s="42" t="s">
        <v>13</v>
      </c>
      <c r="F1594" s="43">
        <v>1789069</v>
      </c>
      <c r="G1594" s="57">
        <f>Таблица1[[#This Row],[Цены без НДС]]*1.12</f>
        <v>2003757.2800000003</v>
      </c>
    </row>
    <row r="1595" spans="1:7" s="41" customFormat="1" ht="24">
      <c r="A1595" s="53" t="s">
        <v>26487</v>
      </c>
      <c r="B1595" s="66" t="s">
        <v>4353</v>
      </c>
      <c r="C1595" s="66" t="s">
        <v>4351</v>
      </c>
      <c r="D1595" s="42" t="s">
        <v>4352</v>
      </c>
      <c r="E1595" s="42" t="s">
        <v>13</v>
      </c>
      <c r="F1595" s="43">
        <v>1788021</v>
      </c>
      <c r="G1595" s="57">
        <f>Таблица1[[#This Row],[Цены без НДС]]*1.12</f>
        <v>2002583.5200000003</v>
      </c>
    </row>
    <row r="1596" spans="1:7" s="41" customFormat="1" ht="24">
      <c r="A1596" s="53" t="s">
        <v>26487</v>
      </c>
      <c r="B1596" s="66" t="s">
        <v>4356</v>
      </c>
      <c r="C1596" s="66" t="s">
        <v>4354</v>
      </c>
      <c r="D1596" s="42" t="s">
        <v>4355</v>
      </c>
      <c r="E1596" s="42" t="s">
        <v>13</v>
      </c>
      <c r="F1596" s="43">
        <v>1789069</v>
      </c>
      <c r="G1596" s="57">
        <f>Таблица1[[#This Row],[Цены без НДС]]*1.12</f>
        <v>2003757.2800000003</v>
      </c>
    </row>
    <row r="1597" spans="1:7" s="41" customFormat="1" ht="24">
      <c r="A1597" s="53" t="s">
        <v>26487</v>
      </c>
      <c r="B1597" s="66" t="s">
        <v>4359</v>
      </c>
      <c r="C1597" s="66" t="s">
        <v>4357</v>
      </c>
      <c r="D1597" s="42" t="s">
        <v>4358</v>
      </c>
      <c r="E1597" s="42" t="s">
        <v>13</v>
      </c>
      <c r="F1597" s="43">
        <v>1845682</v>
      </c>
      <c r="G1597" s="57">
        <f>Таблица1[[#This Row],[Цены без НДС]]*1.12</f>
        <v>2067163.84</v>
      </c>
    </row>
    <row r="1598" spans="1:7" s="41" customFormat="1" ht="24">
      <c r="A1598" s="53" t="s">
        <v>26487</v>
      </c>
      <c r="B1598" s="66" t="s">
        <v>4362</v>
      </c>
      <c r="C1598" s="66" t="s">
        <v>4360</v>
      </c>
      <c r="D1598" s="42" t="s">
        <v>4361</v>
      </c>
      <c r="E1598" s="42" t="s">
        <v>13</v>
      </c>
      <c r="F1598" s="43">
        <v>1846753</v>
      </c>
      <c r="G1598" s="57">
        <f>Таблица1[[#This Row],[Цены без НДС]]*1.12</f>
        <v>2068363.36</v>
      </c>
    </row>
    <row r="1599" spans="1:7" s="41" customFormat="1" ht="24">
      <c r="A1599" s="53" t="s">
        <v>26487</v>
      </c>
      <c r="B1599" s="66" t="s">
        <v>4365</v>
      </c>
      <c r="C1599" s="66" t="s">
        <v>4363</v>
      </c>
      <c r="D1599" s="42" t="s">
        <v>4364</v>
      </c>
      <c r="E1599" s="42" t="s">
        <v>13</v>
      </c>
      <c r="F1599" s="43">
        <v>1845682</v>
      </c>
      <c r="G1599" s="57">
        <f>Таблица1[[#This Row],[Цены без НДС]]*1.12</f>
        <v>2067163.84</v>
      </c>
    </row>
    <row r="1600" spans="1:7" s="41" customFormat="1" ht="24">
      <c r="A1600" s="53" t="s">
        <v>26487</v>
      </c>
      <c r="B1600" s="66" t="s">
        <v>4368</v>
      </c>
      <c r="C1600" s="66" t="s">
        <v>4366</v>
      </c>
      <c r="D1600" s="42" t="s">
        <v>4367</v>
      </c>
      <c r="E1600" s="42" t="s">
        <v>13</v>
      </c>
      <c r="F1600" s="43">
        <v>1846759</v>
      </c>
      <c r="G1600" s="57">
        <f>Таблица1[[#This Row],[Цены без НДС]]*1.12</f>
        <v>2068370.0800000003</v>
      </c>
    </row>
    <row r="1601" spans="1:7" s="41" customFormat="1" ht="24">
      <c r="A1601" s="53" t="s">
        <v>26487</v>
      </c>
      <c r="B1601" s="66" t="s">
        <v>4371</v>
      </c>
      <c r="C1601" s="66" t="s">
        <v>4369</v>
      </c>
      <c r="D1601" s="42" t="s">
        <v>4370</v>
      </c>
      <c r="E1601" s="42" t="s">
        <v>13</v>
      </c>
      <c r="F1601" s="43">
        <v>2567637</v>
      </c>
      <c r="G1601" s="57">
        <f>Таблица1[[#This Row],[Цены без НДС]]*1.12</f>
        <v>2875753.4400000004</v>
      </c>
    </row>
    <row r="1602" spans="1:7" s="41" customFormat="1" ht="24">
      <c r="A1602" s="53" t="s">
        <v>26487</v>
      </c>
      <c r="B1602" s="66" t="s">
        <v>4374</v>
      </c>
      <c r="C1602" s="66" t="s">
        <v>4372</v>
      </c>
      <c r="D1602" s="42" t="s">
        <v>4373</v>
      </c>
      <c r="E1602" s="42" t="s">
        <v>13</v>
      </c>
      <c r="F1602" s="43">
        <v>2567637</v>
      </c>
      <c r="G1602" s="57">
        <f>Таблица1[[#This Row],[Цены без НДС]]*1.12</f>
        <v>2875753.4400000004</v>
      </c>
    </row>
    <row r="1603" spans="1:7" s="41" customFormat="1" ht="24">
      <c r="A1603" s="53" t="s">
        <v>26487</v>
      </c>
      <c r="B1603" s="66" t="s">
        <v>4377</v>
      </c>
      <c r="C1603" s="66" t="s">
        <v>4375</v>
      </c>
      <c r="D1603" s="42" t="s">
        <v>4376</v>
      </c>
      <c r="E1603" s="42" t="s">
        <v>13</v>
      </c>
      <c r="F1603" s="43">
        <v>2567637</v>
      </c>
      <c r="G1603" s="57">
        <f>Таблица1[[#This Row],[Цены без НДС]]*1.12</f>
        <v>2875753.4400000004</v>
      </c>
    </row>
    <row r="1604" spans="1:7" s="41" customFormat="1" ht="24">
      <c r="A1604" s="53" t="s">
        <v>26487</v>
      </c>
      <c r="B1604" s="66" t="s">
        <v>4380</v>
      </c>
      <c r="C1604" s="66" t="s">
        <v>4378</v>
      </c>
      <c r="D1604" s="42" t="s">
        <v>4379</v>
      </c>
      <c r="E1604" s="42" t="s">
        <v>13</v>
      </c>
      <c r="F1604" s="43">
        <v>2566592</v>
      </c>
      <c r="G1604" s="57">
        <f>Таблица1[[#This Row],[Цены без НДС]]*1.12</f>
        <v>2874583.0400000005</v>
      </c>
    </row>
    <row r="1605" spans="1:7" s="41" customFormat="1" ht="24">
      <c r="A1605" s="53" t="s">
        <v>26487</v>
      </c>
      <c r="B1605" s="66" t="s">
        <v>4383</v>
      </c>
      <c r="C1605" s="66" t="s">
        <v>4381</v>
      </c>
      <c r="D1605" s="42" t="s">
        <v>4382</v>
      </c>
      <c r="E1605" s="42" t="s">
        <v>13</v>
      </c>
      <c r="F1605" s="43">
        <v>2567639</v>
      </c>
      <c r="G1605" s="57">
        <f>Таблица1[[#This Row],[Цены без НДС]]*1.12</f>
        <v>2875755.68</v>
      </c>
    </row>
    <row r="1606" spans="1:7" s="41" customFormat="1" ht="24">
      <c r="A1606" s="53" t="s">
        <v>26487</v>
      </c>
      <c r="B1606" s="66" t="s">
        <v>4386</v>
      </c>
      <c r="C1606" s="66" t="s">
        <v>4384</v>
      </c>
      <c r="D1606" s="42" t="s">
        <v>4385</v>
      </c>
      <c r="E1606" s="42" t="s">
        <v>13</v>
      </c>
      <c r="F1606" s="43">
        <v>2741357</v>
      </c>
      <c r="G1606" s="57">
        <f>Таблица1[[#This Row],[Цены без НДС]]*1.12</f>
        <v>3070319.8400000003</v>
      </c>
    </row>
    <row r="1607" spans="1:7" s="41" customFormat="1" ht="24">
      <c r="A1607" s="53" t="s">
        <v>26487</v>
      </c>
      <c r="B1607" s="66" t="s">
        <v>4389</v>
      </c>
      <c r="C1607" s="66" t="s">
        <v>4387</v>
      </c>
      <c r="D1607" s="42" t="s">
        <v>4388</v>
      </c>
      <c r="E1607" s="42" t="s">
        <v>13</v>
      </c>
      <c r="F1607" s="43">
        <v>2741358</v>
      </c>
      <c r="G1607" s="57">
        <f>Таблица1[[#This Row],[Цены без НДС]]*1.12</f>
        <v>3070320.9600000004</v>
      </c>
    </row>
    <row r="1608" spans="1:7" s="41" customFormat="1" ht="24">
      <c r="A1608" s="53" t="s">
        <v>26487</v>
      </c>
      <c r="B1608" s="66" t="s">
        <v>4392</v>
      </c>
      <c r="C1608" s="66" t="s">
        <v>4390</v>
      </c>
      <c r="D1608" s="42" t="s">
        <v>4391</v>
      </c>
      <c r="E1608" s="42" t="s">
        <v>13</v>
      </c>
      <c r="F1608" s="43">
        <v>2741357</v>
      </c>
      <c r="G1608" s="57">
        <f>Таблица1[[#This Row],[Цены без НДС]]*1.12</f>
        <v>3070319.8400000003</v>
      </c>
    </row>
    <row r="1609" spans="1:7" s="41" customFormat="1" ht="24">
      <c r="A1609" s="53" t="s">
        <v>26487</v>
      </c>
      <c r="B1609" s="66" t="s">
        <v>4395</v>
      </c>
      <c r="C1609" s="66" t="s">
        <v>4393</v>
      </c>
      <c r="D1609" s="42" t="s">
        <v>4394</v>
      </c>
      <c r="E1609" s="42" t="s">
        <v>13</v>
      </c>
      <c r="F1609" s="43">
        <v>2740314</v>
      </c>
      <c r="G1609" s="57">
        <f>Таблица1[[#This Row],[Цены без НДС]]*1.12</f>
        <v>3069151.68</v>
      </c>
    </row>
    <row r="1610" spans="1:7" s="41" customFormat="1" ht="24">
      <c r="A1610" s="53" t="s">
        <v>26487</v>
      </c>
      <c r="B1610" s="66" t="s">
        <v>4398</v>
      </c>
      <c r="C1610" s="66" t="s">
        <v>4396</v>
      </c>
      <c r="D1610" s="42" t="s">
        <v>4397</v>
      </c>
      <c r="E1610" s="42" t="s">
        <v>13</v>
      </c>
      <c r="F1610" s="43">
        <v>2741358</v>
      </c>
      <c r="G1610" s="57">
        <f>Таблица1[[#This Row],[Цены без НДС]]*1.12</f>
        <v>3070320.9600000004</v>
      </c>
    </row>
    <row r="1611" spans="1:7" s="41" customFormat="1" ht="24">
      <c r="A1611" s="53" t="s">
        <v>26487</v>
      </c>
      <c r="B1611" s="66">
        <v>31140</v>
      </c>
      <c r="C1611" s="66" t="s">
        <v>4415</v>
      </c>
      <c r="D1611" s="42" t="s">
        <v>4399</v>
      </c>
      <c r="E1611" s="42" t="s">
        <v>13</v>
      </c>
      <c r="F1611" s="43">
        <v>593533</v>
      </c>
      <c r="G1611" s="57">
        <f>Таблица1[[#This Row],[Цены без НДС]]*1.12</f>
        <v>664756.96000000008</v>
      </c>
    </row>
    <row r="1612" spans="1:7" s="41" customFormat="1" ht="24">
      <c r="A1612" s="53" t="s">
        <v>26487</v>
      </c>
      <c r="B1612" s="66">
        <v>31141</v>
      </c>
      <c r="C1612" s="66" t="s">
        <v>4416</v>
      </c>
      <c r="D1612" s="42" t="s">
        <v>4400</v>
      </c>
      <c r="E1612" s="42" t="s">
        <v>13</v>
      </c>
      <c r="F1612" s="43">
        <v>696136</v>
      </c>
      <c r="G1612" s="57">
        <f>Таблица1[[#This Row],[Цены без НДС]]*1.12</f>
        <v>779672.32000000007</v>
      </c>
    </row>
    <row r="1613" spans="1:7" s="41" customFormat="1" ht="24">
      <c r="A1613" s="53" t="s">
        <v>26487</v>
      </c>
      <c r="B1613" s="66">
        <v>31142</v>
      </c>
      <c r="C1613" s="66" t="s">
        <v>4417</v>
      </c>
      <c r="D1613" s="42" t="s">
        <v>4401</v>
      </c>
      <c r="E1613" s="42" t="s">
        <v>13</v>
      </c>
      <c r="F1613" s="43">
        <v>572029</v>
      </c>
      <c r="G1613" s="57">
        <f>Таблица1[[#This Row],[Цены без НДС]]*1.12</f>
        <v>640672.4800000001</v>
      </c>
    </row>
    <row r="1614" spans="1:7" s="41" customFormat="1" ht="24">
      <c r="A1614" s="53" t="s">
        <v>26487</v>
      </c>
      <c r="B1614" s="66">
        <v>31143</v>
      </c>
      <c r="C1614" s="66" t="s">
        <v>4418</v>
      </c>
      <c r="D1614" s="42" t="s">
        <v>4402</v>
      </c>
      <c r="E1614" s="42" t="s">
        <v>13</v>
      </c>
      <c r="F1614" s="43">
        <v>699845</v>
      </c>
      <c r="G1614" s="57">
        <f>Таблица1[[#This Row],[Цены без НДС]]*1.12</f>
        <v>783826.4</v>
      </c>
    </row>
    <row r="1615" spans="1:7" s="41" customFormat="1" ht="24">
      <c r="A1615" s="53" t="s">
        <v>26487</v>
      </c>
      <c r="B1615" s="66">
        <v>31144</v>
      </c>
      <c r="C1615" s="66" t="s">
        <v>4419</v>
      </c>
      <c r="D1615" s="42" t="s">
        <v>4403</v>
      </c>
      <c r="E1615" s="42" t="s">
        <v>13</v>
      </c>
      <c r="F1615" s="43">
        <v>561703</v>
      </c>
      <c r="G1615" s="57">
        <f>Таблица1[[#This Row],[Цены без НДС]]*1.12</f>
        <v>629107.3600000001</v>
      </c>
    </row>
    <row r="1616" spans="1:7" s="41" customFormat="1" ht="24">
      <c r="A1616" s="53" t="s">
        <v>26487</v>
      </c>
      <c r="B1616" s="66">
        <v>31145</v>
      </c>
      <c r="C1616" s="66" t="s">
        <v>4420</v>
      </c>
      <c r="D1616" s="42" t="s">
        <v>4404</v>
      </c>
      <c r="E1616" s="42" t="s">
        <v>13</v>
      </c>
      <c r="F1616" s="43">
        <v>698709</v>
      </c>
      <c r="G1616" s="57">
        <f>Таблица1[[#This Row],[Цены без НДС]]*1.12</f>
        <v>782554.08000000007</v>
      </c>
    </row>
    <row r="1617" spans="1:7" s="41" customFormat="1" ht="24">
      <c r="A1617" s="53" t="s">
        <v>26487</v>
      </c>
      <c r="B1617" s="66">
        <v>31146</v>
      </c>
      <c r="C1617" s="66" t="s">
        <v>4421</v>
      </c>
      <c r="D1617" s="42" t="s">
        <v>4405</v>
      </c>
      <c r="E1617" s="42" t="s">
        <v>13</v>
      </c>
      <c r="F1617" s="43">
        <v>573278</v>
      </c>
      <c r="G1617" s="57">
        <f>Таблица1[[#This Row],[Цены без НДС]]*1.12</f>
        <v>642071.3600000001</v>
      </c>
    </row>
    <row r="1618" spans="1:7" s="41" customFormat="1" ht="24">
      <c r="A1618" s="53" t="s">
        <v>26487</v>
      </c>
      <c r="B1618" s="66">
        <v>31147</v>
      </c>
      <c r="C1618" s="66" t="s">
        <v>4422</v>
      </c>
      <c r="D1618" s="42" t="s">
        <v>4406</v>
      </c>
      <c r="E1618" s="42" t="s">
        <v>13</v>
      </c>
      <c r="F1618" s="43">
        <v>701087</v>
      </c>
      <c r="G1618" s="57">
        <f>Таблица1[[#This Row],[Цены без НДС]]*1.12</f>
        <v>785217.44000000006</v>
      </c>
    </row>
    <row r="1619" spans="1:7" s="41" customFormat="1" ht="24">
      <c r="A1619" s="53" t="s">
        <v>26487</v>
      </c>
      <c r="B1619" s="66">
        <v>31148</v>
      </c>
      <c r="C1619" s="66" t="s">
        <v>4423</v>
      </c>
      <c r="D1619" s="42" t="s">
        <v>4407</v>
      </c>
      <c r="E1619" s="42" t="s">
        <v>13</v>
      </c>
      <c r="F1619" s="43">
        <v>895908</v>
      </c>
      <c r="G1619" s="57">
        <f>Таблица1[[#This Row],[Цены без НДС]]*1.12</f>
        <v>1003416.9600000001</v>
      </c>
    </row>
    <row r="1620" spans="1:7" s="41" customFormat="1" ht="24">
      <c r="A1620" s="53" t="s">
        <v>26487</v>
      </c>
      <c r="B1620" s="66">
        <v>31149</v>
      </c>
      <c r="C1620" s="66" t="s">
        <v>4424</v>
      </c>
      <c r="D1620" s="42" t="s">
        <v>4408</v>
      </c>
      <c r="E1620" s="42" t="s">
        <v>13</v>
      </c>
      <c r="F1620" s="43">
        <v>1075120</v>
      </c>
      <c r="G1620" s="57">
        <f>Таблица1[[#This Row],[Цены без НДС]]*1.12</f>
        <v>1204134.4000000001</v>
      </c>
    </row>
    <row r="1621" spans="1:7" s="41" customFormat="1" ht="24">
      <c r="A1621" s="53" t="s">
        <v>26487</v>
      </c>
      <c r="B1621" s="66">
        <v>31150</v>
      </c>
      <c r="C1621" s="66" t="s">
        <v>4425</v>
      </c>
      <c r="D1621" s="42" t="s">
        <v>4409</v>
      </c>
      <c r="E1621" s="42" t="s">
        <v>13</v>
      </c>
      <c r="F1621" s="43">
        <v>1006599</v>
      </c>
      <c r="G1621" s="57">
        <f>Таблица1[[#This Row],[Цены без НДС]]*1.12</f>
        <v>1127390.8800000001</v>
      </c>
    </row>
    <row r="1622" spans="1:7" s="41" customFormat="1" ht="24">
      <c r="A1622" s="53" t="s">
        <v>26487</v>
      </c>
      <c r="B1622" s="66">
        <v>31151</v>
      </c>
      <c r="C1622" s="66" t="s">
        <v>4426</v>
      </c>
      <c r="D1622" s="42" t="s">
        <v>4410</v>
      </c>
      <c r="E1622" s="42" t="s">
        <v>13</v>
      </c>
      <c r="F1622" s="43">
        <v>1129053</v>
      </c>
      <c r="G1622" s="57">
        <f>Таблица1[[#This Row],[Цены без НДС]]*1.12</f>
        <v>1264539.3600000001</v>
      </c>
    </row>
    <row r="1623" spans="1:7" s="41" customFormat="1" ht="24">
      <c r="A1623" s="53" t="s">
        <v>26487</v>
      </c>
      <c r="B1623" s="66">
        <v>31152</v>
      </c>
      <c r="C1623" s="66" t="s">
        <v>4427</v>
      </c>
      <c r="D1623" s="42" t="s">
        <v>4411</v>
      </c>
      <c r="E1623" s="42" t="s">
        <v>13</v>
      </c>
      <c r="F1623" s="43">
        <v>1254052</v>
      </c>
      <c r="G1623" s="57">
        <f>Таблица1[[#This Row],[Цены без НДС]]*1.12</f>
        <v>1404538.2400000002</v>
      </c>
    </row>
    <row r="1624" spans="1:7" s="41" customFormat="1" ht="24">
      <c r="A1624" s="53" t="s">
        <v>26487</v>
      </c>
      <c r="B1624" s="66">
        <v>31153</v>
      </c>
      <c r="C1624" s="66" t="s">
        <v>4428</v>
      </c>
      <c r="D1624" s="42" t="s">
        <v>4412</v>
      </c>
      <c r="E1624" s="42" t="s">
        <v>13</v>
      </c>
      <c r="F1624" s="43">
        <v>1380955</v>
      </c>
      <c r="G1624" s="57">
        <f>Таблица1[[#This Row],[Цены без НДС]]*1.12</f>
        <v>1546669.6</v>
      </c>
    </row>
    <row r="1625" spans="1:7" s="41" customFormat="1" ht="24">
      <c r="A1625" s="53" t="s">
        <v>26487</v>
      </c>
      <c r="B1625" s="66">
        <v>31154</v>
      </c>
      <c r="C1625" s="66" t="s">
        <v>4429</v>
      </c>
      <c r="D1625" s="42" t="s">
        <v>4413</v>
      </c>
      <c r="E1625" s="42" t="s">
        <v>13</v>
      </c>
      <c r="F1625" s="43">
        <v>1386548</v>
      </c>
      <c r="G1625" s="57">
        <f>Таблица1[[#This Row],[Цены без НДС]]*1.12</f>
        <v>1552933.7600000002</v>
      </c>
    </row>
    <row r="1626" spans="1:7" s="41" customFormat="1" ht="24">
      <c r="A1626" s="53" t="s">
        <v>26487</v>
      </c>
      <c r="B1626" s="66">
        <v>31155</v>
      </c>
      <c r="C1626" s="66" t="s">
        <v>4430</v>
      </c>
      <c r="D1626" s="42" t="s">
        <v>4414</v>
      </c>
      <c r="E1626" s="42" t="s">
        <v>13</v>
      </c>
      <c r="F1626" s="43">
        <v>1530882</v>
      </c>
      <c r="G1626" s="57">
        <f>Таблица1[[#This Row],[Цены без НДС]]*1.12</f>
        <v>1714587.84</v>
      </c>
    </row>
    <row r="1627" spans="1:7" s="41" customFormat="1">
      <c r="A1627" s="53" t="s">
        <v>26487</v>
      </c>
      <c r="B1627" s="66" t="s">
        <v>11</v>
      </c>
      <c r="C1627" s="66" t="s">
        <v>12</v>
      </c>
      <c r="D1627" s="42" t="s">
        <v>10</v>
      </c>
      <c r="E1627" s="42" t="s">
        <v>13</v>
      </c>
      <c r="F1627" s="43">
        <v>27821</v>
      </c>
      <c r="G1627" s="57">
        <f>Таблица1[[#This Row],[Цены без НДС]]*1.12</f>
        <v>31159.520000000004</v>
      </c>
    </row>
    <row r="1628" spans="1:7" s="41" customFormat="1">
      <c r="A1628" s="53" t="s">
        <v>26487</v>
      </c>
      <c r="B1628" s="66" t="s">
        <v>9</v>
      </c>
      <c r="C1628" s="66" t="s">
        <v>21</v>
      </c>
      <c r="D1628" s="42" t="s">
        <v>8</v>
      </c>
      <c r="E1628" s="42" t="s">
        <v>13</v>
      </c>
      <c r="F1628" s="43">
        <v>32040</v>
      </c>
      <c r="G1628" s="57">
        <f>Таблица1[[#This Row],[Цены без НДС]]*1.12</f>
        <v>35884.800000000003</v>
      </c>
    </row>
    <row r="1629" spans="1:7" s="41" customFormat="1">
      <c r="A1629" s="53" t="s">
        <v>26487</v>
      </c>
      <c r="B1629" s="66" t="s">
        <v>97</v>
      </c>
      <c r="C1629" s="66" t="s">
        <v>22</v>
      </c>
      <c r="D1629" s="42" t="s">
        <v>94</v>
      </c>
      <c r="E1629" s="42" t="s">
        <v>13</v>
      </c>
      <c r="F1629" s="43">
        <v>10480</v>
      </c>
      <c r="G1629" s="57">
        <f>Таблица1[[#This Row],[Цены без НДС]]*1.12</f>
        <v>11737.6</v>
      </c>
    </row>
    <row r="1630" spans="1:7" s="41" customFormat="1">
      <c r="A1630" s="53" t="s">
        <v>26487</v>
      </c>
      <c r="B1630" s="66" t="s">
        <v>98</v>
      </c>
      <c r="C1630" s="66" t="s">
        <v>23</v>
      </c>
      <c r="D1630" s="42" t="s">
        <v>95</v>
      </c>
      <c r="E1630" s="42" t="s">
        <v>13</v>
      </c>
      <c r="F1630" s="43">
        <v>28449</v>
      </c>
      <c r="G1630" s="57">
        <f>Таблица1[[#This Row],[Цены без НДС]]*1.12</f>
        <v>31862.880000000005</v>
      </c>
    </row>
    <row r="1631" spans="1:7" s="41" customFormat="1" ht="24">
      <c r="A1631" s="53" t="s">
        <v>26487</v>
      </c>
      <c r="B1631" s="66" t="s">
        <v>130</v>
      </c>
      <c r="C1631" s="66" t="s">
        <v>24</v>
      </c>
      <c r="D1631" s="42" t="s">
        <v>129</v>
      </c>
      <c r="E1631" s="42" t="s">
        <v>13</v>
      </c>
      <c r="F1631" s="43">
        <v>9093</v>
      </c>
      <c r="G1631" s="57">
        <f>Таблица1[[#This Row],[Цены без НДС]]*1.12</f>
        <v>10184.160000000002</v>
      </c>
    </row>
    <row r="1632" spans="1:7" s="41" customFormat="1" ht="24">
      <c r="A1632" s="53" t="s">
        <v>26487</v>
      </c>
      <c r="B1632" s="66" t="s">
        <v>96</v>
      </c>
      <c r="C1632" s="66" t="s">
        <v>25</v>
      </c>
      <c r="D1632" s="42" t="s">
        <v>93</v>
      </c>
      <c r="E1632" s="42" t="s">
        <v>13</v>
      </c>
      <c r="F1632" s="43">
        <v>191247</v>
      </c>
      <c r="G1632" s="57">
        <f>Таблица1[[#This Row],[Цены без НДС]]*1.12</f>
        <v>214196.64</v>
      </c>
    </row>
    <row r="1633" spans="1:7" s="41" customFormat="1" ht="24">
      <c r="A1633" s="53" t="s">
        <v>26487</v>
      </c>
      <c r="B1633" s="66" t="s">
        <v>4</v>
      </c>
      <c r="C1633" s="66" t="s">
        <v>26</v>
      </c>
      <c r="D1633" s="42" t="s">
        <v>4570</v>
      </c>
      <c r="E1633" s="42" t="s">
        <v>13</v>
      </c>
      <c r="F1633" s="43">
        <v>118439</v>
      </c>
      <c r="G1633" s="57">
        <f>Таблица1[[#This Row],[Цены без НДС]]*1.12</f>
        <v>132651.68000000002</v>
      </c>
    </row>
    <row r="1634" spans="1:7" s="41" customFormat="1" ht="24">
      <c r="A1634" s="53" t="s">
        <v>26487</v>
      </c>
      <c r="B1634" s="66" t="s">
        <v>5</v>
      </c>
      <c r="C1634" s="66" t="s">
        <v>103</v>
      </c>
      <c r="D1634" s="42" t="s">
        <v>4571</v>
      </c>
      <c r="E1634" s="42" t="s">
        <v>13</v>
      </c>
      <c r="F1634" s="43">
        <v>121243</v>
      </c>
      <c r="G1634" s="57">
        <f>Таблица1[[#This Row],[Цены без НДС]]*1.12</f>
        <v>135792.16</v>
      </c>
    </row>
    <row r="1635" spans="1:7" s="41" customFormat="1" ht="24">
      <c r="A1635" s="53" t="s">
        <v>26487</v>
      </c>
      <c r="B1635" s="66" t="s">
        <v>6</v>
      </c>
      <c r="C1635" s="66" t="s">
        <v>104</v>
      </c>
      <c r="D1635" s="42" t="s">
        <v>4572</v>
      </c>
      <c r="E1635" s="42" t="s">
        <v>13</v>
      </c>
      <c r="F1635" s="43">
        <v>205981</v>
      </c>
      <c r="G1635" s="57">
        <f>Таблица1[[#This Row],[Цены без НДС]]*1.12</f>
        <v>230698.72000000003</v>
      </c>
    </row>
    <row r="1636" spans="1:7" s="41" customFormat="1" ht="24">
      <c r="A1636" s="53" t="s">
        <v>26487</v>
      </c>
      <c r="B1636" s="66" t="s">
        <v>7</v>
      </c>
      <c r="C1636" s="66" t="s">
        <v>4573</v>
      </c>
      <c r="D1636" s="42" t="s">
        <v>4574</v>
      </c>
      <c r="E1636" s="42" t="s">
        <v>13</v>
      </c>
      <c r="F1636" s="43">
        <v>31433</v>
      </c>
      <c r="G1636" s="57">
        <f>Таблица1[[#This Row],[Цены без НДС]]*1.12</f>
        <v>35204.960000000006</v>
      </c>
    </row>
    <row r="1637" spans="1:7" s="41" customFormat="1">
      <c r="A1637" s="53" t="s">
        <v>26487</v>
      </c>
      <c r="B1637" s="66" t="s">
        <v>182</v>
      </c>
      <c r="C1637" s="66" t="s">
        <v>28</v>
      </c>
      <c r="D1637" s="42" t="s">
        <v>180</v>
      </c>
      <c r="E1637" s="42" t="s">
        <v>13</v>
      </c>
      <c r="F1637" s="43">
        <v>3047</v>
      </c>
      <c r="G1637" s="57">
        <f>Таблица1[[#This Row],[Цены без НДС]]*1.12</f>
        <v>3412.6400000000003</v>
      </c>
    </row>
    <row r="1638" spans="1:7" s="41" customFormat="1" ht="24">
      <c r="A1638" s="53" t="s">
        <v>26487</v>
      </c>
      <c r="B1638" s="66" t="s">
        <v>183</v>
      </c>
      <c r="C1638" s="66" t="s">
        <v>29</v>
      </c>
      <c r="D1638" s="42" t="s">
        <v>181</v>
      </c>
      <c r="E1638" s="42" t="s">
        <v>13</v>
      </c>
      <c r="F1638" s="43">
        <v>6561</v>
      </c>
      <c r="G1638" s="57">
        <f>Таблица1[[#This Row],[Цены без НДС]]*1.12</f>
        <v>7348.3200000000006</v>
      </c>
    </row>
    <row r="1639" spans="1:7" s="41" customFormat="1">
      <c r="A1639" s="53" t="s">
        <v>26487</v>
      </c>
      <c r="B1639" s="66" t="s">
        <v>179</v>
      </c>
      <c r="C1639" s="66" t="s">
        <v>30</v>
      </c>
      <c r="D1639" s="42" t="s">
        <v>175</v>
      </c>
      <c r="E1639" s="42" t="s">
        <v>13</v>
      </c>
      <c r="F1639" s="43">
        <v>237074</v>
      </c>
      <c r="G1639" s="57">
        <f>Таблица1[[#This Row],[Цены без НДС]]*1.12</f>
        <v>265522.88</v>
      </c>
    </row>
    <row r="1640" spans="1:7" s="41" customFormat="1">
      <c r="A1640" s="53" t="s">
        <v>26487</v>
      </c>
      <c r="B1640" s="66" t="s">
        <v>158</v>
      </c>
      <c r="C1640" s="66" t="s">
        <v>31</v>
      </c>
      <c r="D1640" s="42" t="s">
        <v>157</v>
      </c>
      <c r="E1640" s="42" t="s">
        <v>13</v>
      </c>
      <c r="F1640" s="43">
        <v>104592</v>
      </c>
      <c r="G1640" s="57">
        <f>Таблица1[[#This Row],[Цены без НДС]]*1.12</f>
        <v>117143.04000000001</v>
      </c>
    </row>
    <row r="1641" spans="1:7" s="41" customFormat="1">
      <c r="A1641" s="53" t="s">
        <v>26487</v>
      </c>
      <c r="B1641" s="66" t="s">
        <v>166</v>
      </c>
      <c r="C1641" s="66" t="s">
        <v>32</v>
      </c>
      <c r="D1641" s="42" t="s">
        <v>159</v>
      </c>
      <c r="E1641" s="42" t="s">
        <v>13</v>
      </c>
      <c r="F1641" s="43">
        <v>271936</v>
      </c>
      <c r="G1641" s="57">
        <f>Таблица1[[#This Row],[Цены без НДС]]*1.12</f>
        <v>304568.32000000001</v>
      </c>
    </row>
    <row r="1642" spans="1:7" s="41" customFormat="1">
      <c r="A1642" s="53" t="s">
        <v>26487</v>
      </c>
      <c r="B1642" s="66" t="s">
        <v>167</v>
      </c>
      <c r="C1642" s="66" t="s">
        <v>33</v>
      </c>
      <c r="D1642" s="42" t="s">
        <v>160</v>
      </c>
      <c r="E1642" s="42" t="s">
        <v>13</v>
      </c>
      <c r="F1642" s="43">
        <v>8207</v>
      </c>
      <c r="G1642" s="57">
        <f>Таблица1[[#This Row],[Цены без НДС]]*1.12</f>
        <v>9191.84</v>
      </c>
    </row>
    <row r="1643" spans="1:7" s="41" customFormat="1">
      <c r="A1643" s="53" t="s">
        <v>26487</v>
      </c>
      <c r="B1643" s="66" t="s">
        <v>168</v>
      </c>
      <c r="C1643" s="66" t="s">
        <v>34</v>
      </c>
      <c r="D1643" s="42" t="s">
        <v>161</v>
      </c>
      <c r="E1643" s="42" t="s">
        <v>13</v>
      </c>
      <c r="F1643" s="43">
        <v>9023</v>
      </c>
      <c r="G1643" s="57">
        <f>Таблица1[[#This Row],[Цены без НДС]]*1.12</f>
        <v>10105.76</v>
      </c>
    </row>
    <row r="1644" spans="1:7" s="41" customFormat="1">
      <c r="A1644" s="53" t="s">
        <v>26487</v>
      </c>
      <c r="B1644" s="66" t="s">
        <v>169</v>
      </c>
      <c r="C1644" s="66" t="s">
        <v>35</v>
      </c>
      <c r="D1644" s="42" t="s">
        <v>162</v>
      </c>
      <c r="E1644" s="42" t="s">
        <v>13</v>
      </c>
      <c r="F1644" s="43">
        <v>9023</v>
      </c>
      <c r="G1644" s="57">
        <f>Таблица1[[#This Row],[Цены без НДС]]*1.12</f>
        <v>10105.76</v>
      </c>
    </row>
    <row r="1645" spans="1:7" s="41" customFormat="1">
      <c r="A1645" s="53" t="s">
        <v>26487</v>
      </c>
      <c r="B1645" s="66" t="s">
        <v>170</v>
      </c>
      <c r="C1645" s="66" t="s">
        <v>36</v>
      </c>
      <c r="D1645" s="42" t="s">
        <v>163</v>
      </c>
      <c r="E1645" s="42" t="s">
        <v>13</v>
      </c>
      <c r="F1645" s="43">
        <v>9023</v>
      </c>
      <c r="G1645" s="57">
        <f>Таблица1[[#This Row],[Цены без НДС]]*1.12</f>
        <v>10105.76</v>
      </c>
    </row>
    <row r="1646" spans="1:7" s="41" customFormat="1" ht="24">
      <c r="A1646" s="53" t="s">
        <v>26487</v>
      </c>
      <c r="B1646" s="66" t="s">
        <v>171</v>
      </c>
      <c r="C1646" s="66" t="s">
        <v>37</v>
      </c>
      <c r="D1646" s="42" t="s">
        <v>164</v>
      </c>
      <c r="E1646" s="42" t="s">
        <v>13</v>
      </c>
      <c r="F1646" s="43">
        <v>1778</v>
      </c>
      <c r="G1646" s="57">
        <f>Таблица1[[#This Row],[Цены без НДС]]*1.12</f>
        <v>1991.3600000000001</v>
      </c>
    </row>
    <row r="1647" spans="1:7" s="41" customFormat="1" ht="24">
      <c r="A1647" s="53" t="s">
        <v>26487</v>
      </c>
      <c r="B1647" s="66" t="s">
        <v>4606</v>
      </c>
      <c r="C1647" s="66" t="s">
        <v>38</v>
      </c>
      <c r="D1647" s="42" t="s">
        <v>4575</v>
      </c>
      <c r="E1647" s="42" t="s">
        <v>13</v>
      </c>
      <c r="F1647" s="43">
        <v>342</v>
      </c>
      <c r="G1647" s="57">
        <f>Таблица1[[#This Row],[Цены без НДС]]*1.12</f>
        <v>383.04</v>
      </c>
    </row>
    <row r="1648" spans="1:7" s="41" customFormat="1" ht="36">
      <c r="A1648" s="53" t="s">
        <v>26487</v>
      </c>
      <c r="B1648" s="66" t="s">
        <v>3739</v>
      </c>
      <c r="C1648" s="66" t="s">
        <v>39</v>
      </c>
      <c r="D1648" s="42" t="s">
        <v>3740</v>
      </c>
      <c r="E1648" s="42" t="s">
        <v>13</v>
      </c>
      <c r="F1648" s="45">
        <v>46189</v>
      </c>
      <c r="G1648" s="58">
        <f>Таблица1[[#This Row],[Цены без НДС]]*1.12</f>
        <v>51731.680000000008</v>
      </c>
    </row>
    <row r="1649" spans="1:7" s="41" customFormat="1" ht="24">
      <c r="A1649" s="53" t="s">
        <v>26487</v>
      </c>
      <c r="B1649" s="66" t="s">
        <v>3741</v>
      </c>
      <c r="C1649" s="66" t="s">
        <v>40</v>
      </c>
      <c r="D1649" s="42" t="s">
        <v>3742</v>
      </c>
      <c r="E1649" s="42" t="s">
        <v>13</v>
      </c>
      <c r="F1649" s="45">
        <v>33121</v>
      </c>
      <c r="G1649" s="58">
        <f>Таблица1[[#This Row],[Цены без НДС]]*1.12</f>
        <v>37095.520000000004</v>
      </c>
    </row>
    <row r="1650" spans="1:7" s="41" customFormat="1" ht="36">
      <c r="A1650" s="53" t="s">
        <v>26487</v>
      </c>
      <c r="B1650" s="66" t="s">
        <v>3743</v>
      </c>
      <c r="C1650" s="66" t="s">
        <v>41</v>
      </c>
      <c r="D1650" s="42" t="s">
        <v>3744</v>
      </c>
      <c r="E1650" s="42" t="s">
        <v>13</v>
      </c>
      <c r="F1650" s="45">
        <v>4976</v>
      </c>
      <c r="G1650" s="58">
        <f>Таблица1[[#This Row],[Цены без НДС]]*1.12</f>
        <v>5573.1200000000008</v>
      </c>
    </row>
    <row r="1651" spans="1:7" s="41" customFormat="1" ht="24">
      <c r="A1651" s="53" t="s">
        <v>26487</v>
      </c>
      <c r="B1651" s="66" t="s">
        <v>3745</v>
      </c>
      <c r="C1651" s="66" t="s">
        <v>42</v>
      </c>
      <c r="D1651" s="42" t="s">
        <v>3746</v>
      </c>
      <c r="E1651" s="42" t="s">
        <v>13</v>
      </c>
      <c r="F1651" s="45">
        <v>2747</v>
      </c>
      <c r="G1651" s="58">
        <f>Таблица1[[#This Row],[Цены без НДС]]*1.12</f>
        <v>3076.6400000000003</v>
      </c>
    </row>
    <row r="1652" spans="1:7" s="41" customFormat="1" ht="36">
      <c r="A1652" s="53" t="s">
        <v>26487</v>
      </c>
      <c r="B1652" s="66" t="s">
        <v>3747</v>
      </c>
      <c r="C1652" s="66" t="s">
        <v>43</v>
      </c>
      <c r="D1652" s="42" t="s">
        <v>3748</v>
      </c>
      <c r="E1652" s="42" t="s">
        <v>13</v>
      </c>
      <c r="F1652" s="45">
        <v>7582</v>
      </c>
      <c r="G1652" s="58">
        <f>Таблица1[[#This Row],[Цены без НДС]]*1.12</f>
        <v>8491.84</v>
      </c>
    </row>
    <row r="1653" spans="1:7" s="41" customFormat="1" ht="36">
      <c r="A1653" s="53" t="s">
        <v>26487</v>
      </c>
      <c r="B1653" s="66" t="s">
        <v>3749</v>
      </c>
      <c r="C1653" s="66" t="s">
        <v>44</v>
      </c>
      <c r="D1653" s="42" t="s">
        <v>3750</v>
      </c>
      <c r="E1653" s="42" t="s">
        <v>13</v>
      </c>
      <c r="F1653" s="45">
        <v>5906</v>
      </c>
      <c r="G1653" s="58">
        <f>Таблица1[[#This Row],[Цены без НДС]]*1.12</f>
        <v>6614.72</v>
      </c>
    </row>
    <row r="1654" spans="1:7" s="41" customFormat="1" ht="36">
      <c r="A1654" s="53" t="s">
        <v>26487</v>
      </c>
      <c r="B1654" s="66" t="s">
        <v>3751</v>
      </c>
      <c r="C1654" s="66" t="s">
        <v>45</v>
      </c>
      <c r="D1654" s="42" t="s">
        <v>3752</v>
      </c>
      <c r="E1654" s="42" t="s">
        <v>13</v>
      </c>
      <c r="F1654" s="45">
        <v>5956</v>
      </c>
      <c r="G1654" s="58">
        <f>Таблица1[[#This Row],[Цены без НДС]]*1.12</f>
        <v>6670.72</v>
      </c>
    </row>
    <row r="1655" spans="1:7" s="41" customFormat="1" ht="36">
      <c r="A1655" s="53" t="s">
        <v>26487</v>
      </c>
      <c r="B1655" s="66" t="s">
        <v>3753</v>
      </c>
      <c r="C1655" s="66" t="s">
        <v>46</v>
      </c>
      <c r="D1655" s="42" t="s">
        <v>3754</v>
      </c>
      <c r="E1655" s="42" t="s">
        <v>13</v>
      </c>
      <c r="F1655" s="45">
        <v>4884</v>
      </c>
      <c r="G1655" s="58">
        <f>Таблица1[[#This Row],[Цены без НДС]]*1.12</f>
        <v>5470.0800000000008</v>
      </c>
    </row>
    <row r="1656" spans="1:7" s="41" customFormat="1" ht="36">
      <c r="A1656" s="53" t="s">
        <v>26487</v>
      </c>
      <c r="B1656" s="66" t="s">
        <v>3755</v>
      </c>
      <c r="C1656" s="66" t="s">
        <v>47</v>
      </c>
      <c r="D1656" s="42" t="s">
        <v>3756</v>
      </c>
      <c r="E1656" s="42" t="s">
        <v>13</v>
      </c>
      <c r="F1656" s="45">
        <v>5118</v>
      </c>
      <c r="G1656" s="58">
        <f>Таблица1[[#This Row],[Цены без НДС]]*1.12</f>
        <v>5732.1600000000008</v>
      </c>
    </row>
    <row r="1657" spans="1:7" s="41" customFormat="1" ht="36">
      <c r="A1657" s="53" t="s">
        <v>26487</v>
      </c>
      <c r="B1657" s="66" t="s">
        <v>3757</v>
      </c>
      <c r="C1657" s="66" t="s">
        <v>48</v>
      </c>
      <c r="D1657" s="42" t="s">
        <v>3758</v>
      </c>
      <c r="E1657" s="42" t="s">
        <v>13</v>
      </c>
      <c r="F1657" s="45">
        <v>5721</v>
      </c>
      <c r="G1657" s="58">
        <f>Таблица1[[#This Row],[Цены без НДС]]*1.12</f>
        <v>6407.52</v>
      </c>
    </row>
    <row r="1658" spans="1:7" s="41" customFormat="1" ht="24">
      <c r="A1658" s="53" t="s">
        <v>26487</v>
      </c>
      <c r="B1658" s="66" t="s">
        <v>3759</v>
      </c>
      <c r="C1658" s="66" t="s">
        <v>49</v>
      </c>
      <c r="D1658" s="42" t="s">
        <v>3760</v>
      </c>
      <c r="E1658" s="42" t="s">
        <v>13</v>
      </c>
      <c r="F1658" s="45">
        <v>2839</v>
      </c>
      <c r="G1658" s="58">
        <f>Таблица1[[#This Row],[Цены без НДС]]*1.12</f>
        <v>3179.6800000000003</v>
      </c>
    </row>
    <row r="1659" spans="1:7" s="41" customFormat="1" ht="24">
      <c r="A1659" s="53" t="s">
        <v>26487</v>
      </c>
      <c r="B1659" s="66" t="s">
        <v>3761</v>
      </c>
      <c r="C1659" s="66" t="s">
        <v>3762</v>
      </c>
      <c r="D1659" s="42" t="s">
        <v>3763</v>
      </c>
      <c r="E1659" s="42" t="s">
        <v>13</v>
      </c>
      <c r="F1659" s="45">
        <v>3585</v>
      </c>
      <c r="G1659" s="58">
        <f>Таблица1[[#This Row],[Цены без НДС]]*1.12</f>
        <v>4015.2000000000003</v>
      </c>
    </row>
    <row r="1660" spans="1:7" s="41" customFormat="1" ht="24">
      <c r="A1660" s="53" t="s">
        <v>26487</v>
      </c>
      <c r="B1660" s="66" t="s">
        <v>3764</v>
      </c>
      <c r="C1660" s="66" t="s">
        <v>3765</v>
      </c>
      <c r="D1660" s="42" t="s">
        <v>3766</v>
      </c>
      <c r="E1660" s="42" t="s">
        <v>13</v>
      </c>
      <c r="F1660" s="45">
        <v>2697</v>
      </c>
      <c r="G1660" s="58">
        <f>Таблица1[[#This Row],[Цены без НДС]]*1.12</f>
        <v>3020.6400000000003</v>
      </c>
    </row>
    <row r="1661" spans="1:7" s="41" customFormat="1" ht="36">
      <c r="A1661" s="53" t="s">
        <v>26487</v>
      </c>
      <c r="B1661" s="66" t="s">
        <v>3767</v>
      </c>
      <c r="C1661" s="66" t="s">
        <v>3768</v>
      </c>
      <c r="D1661" s="42" t="s">
        <v>3769</v>
      </c>
      <c r="E1661" s="42" t="s">
        <v>13</v>
      </c>
      <c r="F1661" s="45">
        <v>2790</v>
      </c>
      <c r="G1661" s="58">
        <f>Таблица1[[#This Row],[Цены без НДС]]*1.12</f>
        <v>3124.8</v>
      </c>
    </row>
    <row r="1662" spans="1:7" s="41" customFormat="1" ht="24">
      <c r="A1662" s="53" t="s">
        <v>26487</v>
      </c>
      <c r="B1662" s="66" t="s">
        <v>3770</v>
      </c>
      <c r="C1662" s="66" t="s">
        <v>3771</v>
      </c>
      <c r="D1662" s="42" t="s">
        <v>3772</v>
      </c>
      <c r="E1662" s="42" t="s">
        <v>13</v>
      </c>
      <c r="F1662" s="45">
        <v>2463</v>
      </c>
      <c r="G1662" s="58">
        <f>Таблица1[[#This Row],[Цены без НДС]]*1.12</f>
        <v>2758.5600000000004</v>
      </c>
    </row>
    <row r="1663" spans="1:7" s="41" customFormat="1" ht="24">
      <c r="A1663" s="53" t="s">
        <v>26487</v>
      </c>
      <c r="B1663" s="66" t="s">
        <v>3773</v>
      </c>
      <c r="C1663" s="66" t="s">
        <v>3774</v>
      </c>
      <c r="D1663" s="42" t="s">
        <v>3775</v>
      </c>
      <c r="E1663" s="42" t="s">
        <v>13</v>
      </c>
      <c r="F1663" s="45">
        <v>326</v>
      </c>
      <c r="G1663" s="58">
        <f>Таблица1[[#This Row],[Цены без НДС]]*1.12</f>
        <v>365.12000000000006</v>
      </c>
    </row>
    <row r="1664" spans="1:7" s="41" customFormat="1" ht="24">
      <c r="A1664" s="53" t="s">
        <v>26487</v>
      </c>
      <c r="B1664" s="66" t="s">
        <v>3776</v>
      </c>
      <c r="C1664" s="66" t="s">
        <v>3777</v>
      </c>
      <c r="D1664" s="42" t="s">
        <v>3778</v>
      </c>
      <c r="E1664" s="42" t="s">
        <v>13</v>
      </c>
      <c r="F1664" s="45">
        <v>10988</v>
      </c>
      <c r="G1664" s="58">
        <f>Таблица1[[#This Row],[Цены без НДС]]*1.12</f>
        <v>12306.560000000001</v>
      </c>
    </row>
    <row r="1665" spans="1:7" s="41" customFormat="1" ht="24">
      <c r="A1665" s="53" t="s">
        <v>26487</v>
      </c>
      <c r="B1665" s="66" t="s">
        <v>3779</v>
      </c>
      <c r="C1665" s="66" t="s">
        <v>3780</v>
      </c>
      <c r="D1665" s="42" t="s">
        <v>3781</v>
      </c>
      <c r="E1665" s="42" t="s">
        <v>13</v>
      </c>
      <c r="F1665" s="45">
        <v>9697</v>
      </c>
      <c r="G1665" s="58">
        <f>Таблица1[[#This Row],[Цены без НДС]]*1.12</f>
        <v>10860.640000000001</v>
      </c>
    </row>
    <row r="1666" spans="1:7" s="41" customFormat="1" ht="24">
      <c r="A1666" s="53" t="s">
        <v>26487</v>
      </c>
      <c r="B1666" s="66" t="s">
        <v>3782</v>
      </c>
      <c r="C1666" s="66" t="s">
        <v>3783</v>
      </c>
      <c r="D1666" s="42" t="s">
        <v>3784</v>
      </c>
      <c r="E1666" s="42" t="s">
        <v>13</v>
      </c>
      <c r="F1666" s="45">
        <v>9746</v>
      </c>
      <c r="G1666" s="58">
        <f>Таблица1[[#This Row],[Цены без НДС]]*1.12</f>
        <v>10915.52</v>
      </c>
    </row>
    <row r="1667" spans="1:7" s="41" customFormat="1" ht="24">
      <c r="A1667" s="53" t="s">
        <v>26487</v>
      </c>
      <c r="B1667" s="66" t="s">
        <v>3785</v>
      </c>
      <c r="C1667" s="66" t="s">
        <v>3786</v>
      </c>
      <c r="D1667" s="42" t="s">
        <v>3787</v>
      </c>
      <c r="E1667" s="42" t="s">
        <v>13</v>
      </c>
      <c r="F1667" s="45">
        <v>9697</v>
      </c>
      <c r="G1667" s="58">
        <f>Таблица1[[#This Row],[Цены без НДС]]*1.12</f>
        <v>10860.640000000001</v>
      </c>
    </row>
    <row r="1668" spans="1:7" s="41" customFormat="1" ht="24">
      <c r="A1668" s="53" t="s">
        <v>26487</v>
      </c>
      <c r="B1668" s="66" t="s">
        <v>3788</v>
      </c>
      <c r="C1668" s="66" t="s">
        <v>3789</v>
      </c>
      <c r="D1668" s="42" t="s">
        <v>3790</v>
      </c>
      <c r="E1668" s="42" t="s">
        <v>13</v>
      </c>
      <c r="F1668" s="45">
        <v>60768</v>
      </c>
      <c r="G1668" s="58">
        <f>Таблица1[[#This Row],[Цены без НДС]]*1.12</f>
        <v>68060.160000000003</v>
      </c>
    </row>
    <row r="1669" spans="1:7" s="41" customFormat="1" ht="24">
      <c r="A1669" s="53" t="s">
        <v>26487</v>
      </c>
      <c r="B1669" s="66" t="s">
        <v>3791</v>
      </c>
      <c r="C1669" s="66" t="s">
        <v>3792</v>
      </c>
      <c r="D1669" s="42" t="s">
        <v>3793</v>
      </c>
      <c r="E1669" s="42" t="s">
        <v>13</v>
      </c>
      <c r="F1669" s="45">
        <v>2030</v>
      </c>
      <c r="G1669" s="58">
        <f>Таблица1[[#This Row],[Цены без НДС]]*1.12</f>
        <v>2273.6000000000004</v>
      </c>
    </row>
    <row r="1670" spans="1:7" s="41" customFormat="1" ht="36">
      <c r="A1670" s="53" t="s">
        <v>26487</v>
      </c>
      <c r="B1670" s="66" t="s">
        <v>3794</v>
      </c>
      <c r="C1670" s="66" t="s">
        <v>3795</v>
      </c>
      <c r="D1670" s="42" t="s">
        <v>3796</v>
      </c>
      <c r="E1670" s="42" t="s">
        <v>13</v>
      </c>
      <c r="F1670" s="45">
        <v>13061</v>
      </c>
      <c r="G1670" s="58">
        <f>Таблица1[[#This Row],[Цены без НДС]]*1.12</f>
        <v>14628.320000000002</v>
      </c>
    </row>
    <row r="1671" spans="1:7" s="41" customFormat="1" ht="24">
      <c r="A1671" s="53" t="s">
        <v>26487</v>
      </c>
      <c r="B1671" s="66" t="s">
        <v>5259</v>
      </c>
      <c r="C1671" s="66" t="s">
        <v>5260</v>
      </c>
      <c r="D1671" s="42" t="s">
        <v>5261</v>
      </c>
      <c r="E1671" s="42" t="s">
        <v>13</v>
      </c>
      <c r="F1671" s="43">
        <v>395340</v>
      </c>
      <c r="G1671" s="57">
        <f>Таблица1[[#This Row],[Цены без НДС]]*1.12</f>
        <v>442780.80000000005</v>
      </c>
    </row>
    <row r="1672" spans="1:7" s="41" customFormat="1" ht="24">
      <c r="A1672" s="53" t="s">
        <v>26487</v>
      </c>
      <c r="B1672" s="66" t="s">
        <v>5262</v>
      </c>
      <c r="C1672" s="66" t="s">
        <v>5263</v>
      </c>
      <c r="D1672" s="42" t="s">
        <v>5264</v>
      </c>
      <c r="E1672" s="42" t="s">
        <v>13</v>
      </c>
      <c r="F1672" s="43">
        <v>170959</v>
      </c>
      <c r="G1672" s="57">
        <f>Таблица1[[#This Row],[Цены без НДС]]*1.12</f>
        <v>191474.08000000002</v>
      </c>
    </row>
    <row r="1673" spans="1:7" s="41" customFormat="1" ht="24">
      <c r="A1673" s="53" t="s">
        <v>26487</v>
      </c>
      <c r="B1673" s="66" t="s">
        <v>5265</v>
      </c>
      <c r="C1673" s="66" t="s">
        <v>5266</v>
      </c>
      <c r="D1673" s="42" t="s">
        <v>5267</v>
      </c>
      <c r="E1673" s="42" t="s">
        <v>13</v>
      </c>
      <c r="F1673" s="43">
        <v>158712</v>
      </c>
      <c r="G1673" s="57">
        <f>Таблица1[[#This Row],[Цены без НДС]]*1.12</f>
        <v>177757.44000000003</v>
      </c>
    </row>
    <row r="1674" spans="1:7" s="41" customFormat="1" ht="24">
      <c r="A1674" s="53" t="s">
        <v>26487</v>
      </c>
      <c r="B1674" s="66" t="s">
        <v>5268</v>
      </c>
      <c r="C1674" s="66" t="s">
        <v>5269</v>
      </c>
      <c r="D1674" s="42" t="s">
        <v>5270</v>
      </c>
      <c r="E1674" s="42" t="s">
        <v>13</v>
      </c>
      <c r="F1674" s="43">
        <v>210175</v>
      </c>
      <c r="G1674" s="57">
        <f>Таблица1[[#This Row],[Цены без НДС]]*1.12</f>
        <v>235396.00000000003</v>
      </c>
    </row>
    <row r="1675" spans="1:7" s="41" customFormat="1" ht="24">
      <c r="A1675" s="53" t="s">
        <v>26487</v>
      </c>
      <c r="B1675" s="66" t="s">
        <v>5271</v>
      </c>
      <c r="C1675" s="66" t="s">
        <v>5272</v>
      </c>
      <c r="D1675" s="42" t="s">
        <v>5273</v>
      </c>
      <c r="E1675" s="42" t="s">
        <v>13</v>
      </c>
      <c r="F1675" s="43">
        <v>63821</v>
      </c>
      <c r="G1675" s="57">
        <f>Таблица1[[#This Row],[Цены без НДС]]*1.12</f>
        <v>71479.520000000004</v>
      </c>
    </row>
    <row r="1676" spans="1:7" s="41" customFormat="1" ht="24">
      <c r="A1676" s="53" t="s">
        <v>26487</v>
      </c>
      <c r="B1676" s="66" t="s">
        <v>5274</v>
      </c>
      <c r="C1676" s="66" t="s">
        <v>5275</v>
      </c>
      <c r="D1676" s="42" t="s">
        <v>5276</v>
      </c>
      <c r="E1676" s="42" t="s">
        <v>13</v>
      </c>
      <c r="F1676" s="43">
        <v>5643</v>
      </c>
      <c r="G1676" s="57">
        <f>Таблица1[[#This Row],[Цены без НДС]]*1.12</f>
        <v>6320.1600000000008</v>
      </c>
    </row>
    <row r="1677" spans="1:7" s="41" customFormat="1" ht="24">
      <c r="A1677" s="53" t="s">
        <v>26487</v>
      </c>
      <c r="B1677" s="66" t="s">
        <v>5277</v>
      </c>
      <c r="C1677" s="66" t="s">
        <v>5278</v>
      </c>
      <c r="D1677" s="42" t="s">
        <v>5279</v>
      </c>
      <c r="E1677" s="42" t="s">
        <v>13</v>
      </c>
      <c r="F1677" s="43">
        <v>8411</v>
      </c>
      <c r="G1677" s="57">
        <f>Таблица1[[#This Row],[Цены без НДС]]*1.12</f>
        <v>9420.3200000000015</v>
      </c>
    </row>
    <row r="1678" spans="1:7" s="41" customFormat="1" ht="24">
      <c r="A1678" s="53" t="s">
        <v>26487</v>
      </c>
      <c r="B1678" s="66" t="s">
        <v>5280</v>
      </c>
      <c r="C1678" s="66" t="s">
        <v>5281</v>
      </c>
      <c r="D1678" s="42" t="s">
        <v>5282</v>
      </c>
      <c r="E1678" s="42" t="s">
        <v>13</v>
      </c>
      <c r="F1678" s="43">
        <v>6083</v>
      </c>
      <c r="G1678" s="57">
        <f>Таблица1[[#This Row],[Цены без НДС]]*1.12</f>
        <v>6812.9600000000009</v>
      </c>
    </row>
    <row r="1679" spans="1:7" s="41" customFormat="1" ht="24">
      <c r="A1679" s="53" t="s">
        <v>26487</v>
      </c>
      <c r="B1679" s="66" t="s">
        <v>5283</v>
      </c>
      <c r="C1679" s="66" t="s">
        <v>5284</v>
      </c>
      <c r="D1679" s="42" t="s">
        <v>5285</v>
      </c>
      <c r="E1679" s="42" t="s">
        <v>13</v>
      </c>
      <c r="F1679" s="43">
        <v>4160</v>
      </c>
      <c r="G1679" s="57">
        <f>Таблица1[[#This Row],[Цены без НДС]]*1.12</f>
        <v>4659.2000000000007</v>
      </c>
    </row>
    <row r="1680" spans="1:7" s="41" customFormat="1" ht="24">
      <c r="A1680" s="53" t="s">
        <v>26487</v>
      </c>
      <c r="B1680" s="66" t="s">
        <v>5286</v>
      </c>
      <c r="C1680" s="66" t="s">
        <v>5287</v>
      </c>
      <c r="D1680" s="42" t="s">
        <v>5288</v>
      </c>
      <c r="E1680" s="42" t="s">
        <v>13</v>
      </c>
      <c r="F1680" s="43">
        <v>6083</v>
      </c>
      <c r="G1680" s="57">
        <f>Таблица1[[#This Row],[Цены без НДС]]*1.12</f>
        <v>6812.9600000000009</v>
      </c>
    </row>
    <row r="1681" spans="1:7" s="41" customFormat="1">
      <c r="A1681" s="53" t="s">
        <v>26487</v>
      </c>
      <c r="B1681" s="66" t="s">
        <v>146</v>
      </c>
      <c r="C1681" s="66" t="s">
        <v>125</v>
      </c>
      <c r="D1681" s="42" t="s">
        <v>144</v>
      </c>
      <c r="E1681" s="42" t="s">
        <v>13</v>
      </c>
      <c r="F1681" s="45">
        <v>17579</v>
      </c>
      <c r="G1681" s="58">
        <f>Таблица1[[#This Row],[Цены без НДС]]*1.12</f>
        <v>19688.480000000003</v>
      </c>
    </row>
    <row r="1682" spans="1:7" s="41" customFormat="1">
      <c r="A1682" s="53" t="s">
        <v>26487</v>
      </c>
      <c r="B1682" s="66" t="s">
        <v>147</v>
      </c>
      <c r="C1682" s="66" t="s">
        <v>126</v>
      </c>
      <c r="D1682" s="42" t="s">
        <v>145</v>
      </c>
      <c r="E1682" s="42" t="s">
        <v>13</v>
      </c>
      <c r="F1682" s="45">
        <v>21665</v>
      </c>
      <c r="G1682" s="58">
        <f>Таблица1[[#This Row],[Цены без НДС]]*1.12</f>
        <v>24264.800000000003</v>
      </c>
    </row>
    <row r="1683" spans="1:7" s="41" customFormat="1">
      <c r="A1683" s="53" t="s">
        <v>26487</v>
      </c>
      <c r="B1683" s="66" t="s">
        <v>138</v>
      </c>
      <c r="C1683" s="66" t="s">
        <v>127</v>
      </c>
      <c r="D1683" s="42" t="s">
        <v>136</v>
      </c>
      <c r="E1683" s="42" t="s">
        <v>13</v>
      </c>
      <c r="F1683" s="45">
        <v>22537</v>
      </c>
      <c r="G1683" s="58">
        <f>Таблица1[[#This Row],[Цены без НДС]]*1.12</f>
        <v>25241.440000000002</v>
      </c>
    </row>
    <row r="1684" spans="1:7" s="41" customFormat="1">
      <c r="A1684" s="53" t="s">
        <v>26487</v>
      </c>
      <c r="B1684" s="66" t="s">
        <v>139</v>
      </c>
      <c r="C1684" s="66" t="s">
        <v>128</v>
      </c>
      <c r="D1684" s="42" t="s">
        <v>137</v>
      </c>
      <c r="E1684" s="42" t="s">
        <v>13</v>
      </c>
      <c r="F1684" s="45">
        <v>17579</v>
      </c>
      <c r="G1684" s="58">
        <f>Таблица1[[#This Row],[Цены без НДС]]*1.12</f>
        <v>19688.480000000003</v>
      </c>
    </row>
    <row r="1685" spans="1:7" s="41" customFormat="1">
      <c r="A1685" s="53" t="s">
        <v>26487</v>
      </c>
      <c r="B1685" s="66" t="s">
        <v>131</v>
      </c>
      <c r="C1685" s="66" t="s">
        <v>4576</v>
      </c>
      <c r="D1685" s="42" t="s">
        <v>4577</v>
      </c>
      <c r="E1685" s="42" t="s">
        <v>13</v>
      </c>
      <c r="F1685" s="45">
        <v>183313</v>
      </c>
      <c r="G1685" s="58">
        <f>Таблица1[[#This Row],[Цены без НДС]]*1.12</f>
        <v>205310.56000000003</v>
      </c>
    </row>
    <row r="1686" spans="1:7" s="41" customFormat="1">
      <c r="A1686" s="53" t="s">
        <v>26487</v>
      </c>
      <c r="B1686" s="66" t="s">
        <v>132</v>
      </c>
      <c r="C1686" s="66" t="s">
        <v>4578</v>
      </c>
      <c r="D1686" s="42" t="s">
        <v>4579</v>
      </c>
      <c r="E1686" s="42" t="s">
        <v>13</v>
      </c>
      <c r="F1686" s="45">
        <v>183313</v>
      </c>
      <c r="G1686" s="58">
        <f>Таблица1[[#This Row],[Цены без НДС]]*1.12</f>
        <v>205310.56000000003</v>
      </c>
    </row>
    <row r="1687" spans="1:7" s="41" customFormat="1">
      <c r="A1687" s="53" t="s">
        <v>26487</v>
      </c>
      <c r="B1687" s="66" t="s">
        <v>134</v>
      </c>
      <c r="C1687" s="66" t="s">
        <v>4580</v>
      </c>
      <c r="D1687" s="42" t="s">
        <v>133</v>
      </c>
      <c r="E1687" s="42" t="s">
        <v>13</v>
      </c>
      <c r="F1687" s="45">
        <v>813407</v>
      </c>
      <c r="G1687" s="58">
        <f>Таблица1[[#This Row],[Цены без НДС]]*1.12</f>
        <v>911015.84000000008</v>
      </c>
    </row>
    <row r="1688" spans="1:7" s="41" customFormat="1">
      <c r="A1688" s="53" t="s">
        <v>26487</v>
      </c>
      <c r="B1688" s="66" t="s">
        <v>135</v>
      </c>
      <c r="C1688" s="66" t="s">
        <v>4581</v>
      </c>
      <c r="D1688" s="42" t="s">
        <v>4582</v>
      </c>
      <c r="E1688" s="42" t="s">
        <v>13</v>
      </c>
      <c r="F1688" s="45">
        <v>1118929</v>
      </c>
      <c r="G1688" s="58">
        <f>Таблица1[[#This Row],[Цены без НДС]]*1.12</f>
        <v>1253200.4800000002</v>
      </c>
    </row>
    <row r="1689" spans="1:7" s="41" customFormat="1">
      <c r="A1689" s="53" t="s">
        <v>26487</v>
      </c>
      <c r="B1689" s="66" t="s">
        <v>142</v>
      </c>
      <c r="C1689" s="66" t="s">
        <v>4583</v>
      </c>
      <c r="D1689" s="42" t="s">
        <v>140</v>
      </c>
      <c r="E1689" s="42" t="s">
        <v>1620</v>
      </c>
      <c r="F1689" s="45">
        <v>193109</v>
      </c>
      <c r="G1689" s="58">
        <f>Таблица1[[#This Row],[Цены без НДС]]*1.12</f>
        <v>216282.08000000002</v>
      </c>
    </row>
    <row r="1690" spans="1:7" s="41" customFormat="1">
      <c r="A1690" s="53" t="s">
        <v>26487</v>
      </c>
      <c r="B1690" s="66" t="s">
        <v>143</v>
      </c>
      <c r="C1690" s="66" t="s">
        <v>4584</v>
      </c>
      <c r="D1690" s="42" t="s">
        <v>141</v>
      </c>
      <c r="E1690" s="42" t="s">
        <v>13</v>
      </c>
      <c r="F1690" s="45">
        <v>437511</v>
      </c>
      <c r="G1690" s="58">
        <f>Таблица1[[#This Row],[Цены без НДС]]*1.12</f>
        <v>490012.32000000007</v>
      </c>
    </row>
    <row r="1691" spans="1:7" s="41" customFormat="1" ht="24">
      <c r="A1691" s="53" t="s">
        <v>26487</v>
      </c>
      <c r="B1691" s="66" t="s">
        <v>225</v>
      </c>
      <c r="C1691" s="66" t="s">
        <v>148</v>
      </c>
      <c r="D1691" s="42" t="s">
        <v>223</v>
      </c>
      <c r="E1691" s="42" t="s">
        <v>13</v>
      </c>
      <c r="F1691" s="45">
        <v>48524</v>
      </c>
      <c r="G1691" s="58">
        <f>Таблица1[[#This Row],[Цены без НДС]]*1.12</f>
        <v>54346.880000000005</v>
      </c>
    </row>
    <row r="1692" spans="1:7" s="41" customFormat="1" ht="24">
      <c r="A1692" s="53" t="s">
        <v>26487</v>
      </c>
      <c r="B1692" s="66" t="s">
        <v>226</v>
      </c>
      <c r="C1692" s="66" t="s">
        <v>149</v>
      </c>
      <c r="D1692" s="42" t="s">
        <v>224</v>
      </c>
      <c r="E1692" s="42" t="s">
        <v>13</v>
      </c>
      <c r="F1692" s="45">
        <v>37165</v>
      </c>
      <c r="G1692" s="58">
        <f>Таблица1[[#This Row],[Цены без НДС]]*1.12</f>
        <v>41624.800000000003</v>
      </c>
    </row>
    <row r="1693" spans="1:7" s="41" customFormat="1" ht="24">
      <c r="A1693" s="53" t="s">
        <v>26487</v>
      </c>
      <c r="B1693" s="66" t="s">
        <v>3797</v>
      </c>
      <c r="C1693" s="66" t="s">
        <v>150</v>
      </c>
      <c r="D1693" s="42" t="s">
        <v>3798</v>
      </c>
      <c r="E1693" s="42" t="s">
        <v>13</v>
      </c>
      <c r="F1693" s="45">
        <v>32971</v>
      </c>
      <c r="G1693" s="58">
        <f>Таблица1[[#This Row],[Цены без НДС]]*1.12</f>
        <v>36927.520000000004</v>
      </c>
    </row>
    <row r="1694" spans="1:7" s="41" customFormat="1" ht="24">
      <c r="A1694" s="53" t="s">
        <v>26487</v>
      </c>
      <c r="B1694" s="66" t="s">
        <v>3799</v>
      </c>
      <c r="C1694" s="66" t="s">
        <v>151</v>
      </c>
      <c r="D1694" s="42" t="s">
        <v>3800</v>
      </c>
      <c r="E1694" s="42" t="s">
        <v>13</v>
      </c>
      <c r="F1694" s="45">
        <v>45276</v>
      </c>
      <c r="G1694" s="58">
        <f>Таблица1[[#This Row],[Цены без НДС]]*1.12</f>
        <v>50709.120000000003</v>
      </c>
    </row>
    <row r="1695" spans="1:7" s="41" customFormat="1" ht="24">
      <c r="A1695" s="53" t="s">
        <v>26487</v>
      </c>
      <c r="B1695" s="66" t="s">
        <v>3801</v>
      </c>
      <c r="C1695" s="66" t="s">
        <v>152</v>
      </c>
      <c r="D1695" s="42" t="s">
        <v>3802</v>
      </c>
      <c r="E1695" s="42" t="s">
        <v>13</v>
      </c>
      <c r="F1695" s="45">
        <v>51549</v>
      </c>
      <c r="G1695" s="58">
        <f>Таблица1[[#This Row],[Цены без НДС]]*1.12</f>
        <v>57734.880000000005</v>
      </c>
    </row>
    <row r="1696" spans="1:7" s="41" customFormat="1" ht="36">
      <c r="A1696" s="53" t="s">
        <v>26487</v>
      </c>
      <c r="B1696" s="66" t="s">
        <v>3803</v>
      </c>
      <c r="C1696" s="66" t="s">
        <v>153</v>
      </c>
      <c r="D1696" s="42" t="s">
        <v>3804</v>
      </c>
      <c r="E1696" s="42" t="s">
        <v>13</v>
      </c>
      <c r="F1696" s="45">
        <v>117784</v>
      </c>
      <c r="G1696" s="58">
        <f>Таблица1[[#This Row],[Цены без НДС]]*1.12</f>
        <v>131918.08000000002</v>
      </c>
    </row>
    <row r="1697" spans="1:7" s="41" customFormat="1" ht="36">
      <c r="A1697" s="53" t="s">
        <v>26487</v>
      </c>
      <c r="B1697" s="66" t="s">
        <v>3805</v>
      </c>
      <c r="C1697" s="66" t="s">
        <v>154</v>
      </c>
      <c r="D1697" s="42" t="s">
        <v>3806</v>
      </c>
      <c r="E1697" s="42" t="s">
        <v>13</v>
      </c>
      <c r="F1697" s="45">
        <v>180228</v>
      </c>
      <c r="G1697" s="58">
        <f>Таблица1[[#This Row],[Цены без НДС]]*1.12</f>
        <v>201855.36000000002</v>
      </c>
    </row>
    <row r="1698" spans="1:7" s="41" customFormat="1" ht="36">
      <c r="A1698" s="53" t="s">
        <v>26487</v>
      </c>
      <c r="B1698" s="66" t="s">
        <v>3807</v>
      </c>
      <c r="C1698" s="66" t="s">
        <v>155</v>
      </c>
      <c r="D1698" s="42" t="s">
        <v>3808</v>
      </c>
      <c r="E1698" s="42" t="s">
        <v>13</v>
      </c>
      <c r="F1698" s="45">
        <v>11252</v>
      </c>
      <c r="G1698" s="58">
        <f>Таблица1[[#This Row],[Цены без НДС]]*1.12</f>
        <v>12602.240000000002</v>
      </c>
    </row>
    <row r="1699" spans="1:7" s="41" customFormat="1" ht="36">
      <c r="A1699" s="53" t="s">
        <v>26487</v>
      </c>
      <c r="B1699" s="66" t="s">
        <v>3809</v>
      </c>
      <c r="C1699" s="66" t="s">
        <v>156</v>
      </c>
      <c r="D1699" s="42" t="s">
        <v>3810</v>
      </c>
      <c r="E1699" s="42" t="s">
        <v>13</v>
      </c>
      <c r="F1699" s="45">
        <v>16704</v>
      </c>
      <c r="G1699" s="58">
        <f>Таблица1[[#This Row],[Цены без НДС]]*1.12</f>
        <v>18708.480000000003</v>
      </c>
    </row>
    <row r="1700" spans="1:7" s="41" customFormat="1" ht="24">
      <c r="A1700" s="53" t="s">
        <v>26487</v>
      </c>
      <c r="B1700" s="66" t="s">
        <v>5058</v>
      </c>
      <c r="C1700" s="66" t="s">
        <v>5059</v>
      </c>
      <c r="D1700" s="42" t="s">
        <v>5060</v>
      </c>
      <c r="E1700" s="42" t="s">
        <v>13</v>
      </c>
      <c r="F1700" s="43">
        <v>62535</v>
      </c>
      <c r="G1700" s="57">
        <f>Таблица1[[#This Row],[Цены без НДС]]*1.12</f>
        <v>70039.200000000012</v>
      </c>
    </row>
    <row r="1701" spans="1:7" s="41" customFormat="1" ht="24">
      <c r="A1701" s="53" t="s">
        <v>26487</v>
      </c>
      <c r="B1701" s="66" t="s">
        <v>5061</v>
      </c>
      <c r="C1701" s="66" t="s">
        <v>5062</v>
      </c>
      <c r="D1701" s="42" t="s">
        <v>5063</v>
      </c>
      <c r="E1701" s="42" t="s">
        <v>13</v>
      </c>
      <c r="F1701" s="43">
        <v>73438</v>
      </c>
      <c r="G1701" s="57">
        <f>Таблица1[[#This Row],[Цены без НДС]]*1.12</f>
        <v>82250.560000000012</v>
      </c>
    </row>
    <row r="1702" spans="1:7" s="41" customFormat="1" ht="24">
      <c r="A1702" s="53" t="s">
        <v>26487</v>
      </c>
      <c r="B1702" s="66" t="s">
        <v>5064</v>
      </c>
      <c r="C1702" s="66" t="s">
        <v>5065</v>
      </c>
      <c r="D1702" s="42" t="s">
        <v>5066</v>
      </c>
      <c r="E1702" s="42" t="s">
        <v>13</v>
      </c>
      <c r="F1702" s="43">
        <v>228458</v>
      </c>
      <c r="G1702" s="57">
        <f>Таблица1[[#This Row],[Цены без НДС]]*1.12</f>
        <v>255872.96000000002</v>
      </c>
    </row>
    <row r="1703" spans="1:7" s="41" customFormat="1" ht="24">
      <c r="A1703" s="53" t="s">
        <v>26487</v>
      </c>
      <c r="B1703" s="66" t="s">
        <v>5067</v>
      </c>
      <c r="C1703" s="66" t="s">
        <v>5068</v>
      </c>
      <c r="D1703" s="42" t="s">
        <v>5069</v>
      </c>
      <c r="E1703" s="42" t="s">
        <v>13</v>
      </c>
      <c r="F1703" s="43">
        <v>306571</v>
      </c>
      <c r="G1703" s="57">
        <f>Таблица1[[#This Row],[Цены без НДС]]*1.12</f>
        <v>343359.52</v>
      </c>
    </row>
    <row r="1704" spans="1:7" s="41" customFormat="1" ht="24">
      <c r="A1704" s="53" t="s">
        <v>26487</v>
      </c>
      <c r="B1704" s="66" t="s">
        <v>5070</v>
      </c>
      <c r="C1704" s="66" t="s">
        <v>5071</v>
      </c>
      <c r="D1704" s="42" t="s">
        <v>5072</v>
      </c>
      <c r="E1704" s="42" t="s">
        <v>13</v>
      </c>
      <c r="F1704" s="43">
        <v>301324</v>
      </c>
      <c r="G1704" s="57">
        <f>Таблица1[[#This Row],[Цены без НДС]]*1.12</f>
        <v>337482.88</v>
      </c>
    </row>
    <row r="1705" spans="1:7" s="41" customFormat="1" ht="24">
      <c r="A1705" s="53" t="s">
        <v>26487</v>
      </c>
      <c r="B1705" s="66" t="s">
        <v>5073</v>
      </c>
      <c r="C1705" s="66" t="s">
        <v>5074</v>
      </c>
      <c r="D1705" s="42" t="s">
        <v>5075</v>
      </c>
      <c r="E1705" s="42" t="s">
        <v>13</v>
      </c>
      <c r="F1705" s="43">
        <v>368141</v>
      </c>
      <c r="G1705" s="57">
        <f>Таблица1[[#This Row],[Цены без НДС]]*1.12</f>
        <v>412317.92000000004</v>
      </c>
    </row>
    <row r="1706" spans="1:7" s="41" customFormat="1" ht="24">
      <c r="A1706" s="53" t="s">
        <v>26487</v>
      </c>
      <c r="B1706" s="66" t="s">
        <v>5076</v>
      </c>
      <c r="C1706" s="66" t="s">
        <v>5077</v>
      </c>
      <c r="D1706" s="42" t="s">
        <v>5078</v>
      </c>
      <c r="E1706" s="42" t="s">
        <v>13</v>
      </c>
      <c r="F1706" s="43">
        <v>449255</v>
      </c>
      <c r="G1706" s="57">
        <f>Таблица1[[#This Row],[Цены без НДС]]*1.12</f>
        <v>503165.60000000003</v>
      </c>
    </row>
    <row r="1707" spans="1:7" s="41" customFormat="1" ht="24">
      <c r="A1707" s="53" t="s">
        <v>26487</v>
      </c>
      <c r="B1707" s="66" t="s">
        <v>5079</v>
      </c>
      <c r="C1707" s="66" t="s">
        <v>5080</v>
      </c>
      <c r="D1707" s="42" t="s">
        <v>5081</v>
      </c>
      <c r="E1707" s="42" t="s">
        <v>13</v>
      </c>
      <c r="F1707" s="43">
        <v>517849</v>
      </c>
      <c r="G1707" s="57">
        <f>Таблица1[[#This Row],[Цены без НДС]]*1.12</f>
        <v>579990.88</v>
      </c>
    </row>
    <row r="1708" spans="1:7" s="41" customFormat="1" ht="24">
      <c r="A1708" s="53" t="s">
        <v>26487</v>
      </c>
      <c r="B1708" s="66" t="s">
        <v>5082</v>
      </c>
      <c r="C1708" s="66" t="s">
        <v>5083</v>
      </c>
      <c r="D1708" s="42" t="s">
        <v>5084</v>
      </c>
      <c r="E1708" s="42" t="s">
        <v>13</v>
      </c>
      <c r="F1708" s="43">
        <v>481391</v>
      </c>
      <c r="G1708" s="57">
        <f>Таблица1[[#This Row],[Цены без НДС]]*1.12</f>
        <v>539157.92000000004</v>
      </c>
    </row>
    <row r="1709" spans="1:7" s="41" customFormat="1" ht="24">
      <c r="A1709" s="53" t="s">
        <v>26487</v>
      </c>
      <c r="B1709" s="66" t="s">
        <v>5085</v>
      </c>
      <c r="C1709" s="66" t="s">
        <v>5086</v>
      </c>
      <c r="D1709" s="42" t="s">
        <v>5087</v>
      </c>
      <c r="E1709" s="42" t="s">
        <v>13</v>
      </c>
      <c r="F1709" s="43">
        <v>640808</v>
      </c>
      <c r="G1709" s="57">
        <f>Таблица1[[#This Row],[Цены без НДС]]*1.12</f>
        <v>717704.96000000008</v>
      </c>
    </row>
    <row r="1710" spans="1:7" s="41" customFormat="1" ht="24">
      <c r="A1710" s="53" t="s">
        <v>26487</v>
      </c>
      <c r="B1710" s="66" t="s">
        <v>5088</v>
      </c>
      <c r="C1710" s="66" t="s">
        <v>5089</v>
      </c>
      <c r="D1710" s="42" t="s">
        <v>5090</v>
      </c>
      <c r="E1710" s="42" t="s">
        <v>13</v>
      </c>
      <c r="F1710" s="43">
        <v>694587</v>
      </c>
      <c r="G1710" s="57">
        <f>Таблица1[[#This Row],[Цены без НДС]]*1.12</f>
        <v>777937.44000000006</v>
      </c>
    </row>
    <row r="1711" spans="1:7" s="41" customFormat="1" ht="24">
      <c r="A1711" s="53" t="s">
        <v>26487</v>
      </c>
      <c r="B1711" s="66" t="s">
        <v>5091</v>
      </c>
      <c r="C1711" s="66" t="s">
        <v>5092</v>
      </c>
      <c r="D1711" s="42" t="s">
        <v>5093</v>
      </c>
      <c r="E1711" s="42" t="s">
        <v>13</v>
      </c>
      <c r="F1711" s="43">
        <v>1132702</v>
      </c>
      <c r="G1711" s="57">
        <f>Таблица1[[#This Row],[Цены без НДС]]*1.12</f>
        <v>1268626.2400000002</v>
      </c>
    </row>
    <row r="1712" spans="1:7" s="41" customFormat="1" ht="24">
      <c r="A1712" s="53" t="s">
        <v>26487</v>
      </c>
      <c r="B1712" s="66" t="s">
        <v>5094</v>
      </c>
      <c r="C1712" s="66" t="s">
        <v>5095</v>
      </c>
      <c r="D1712" s="42" t="s">
        <v>5096</v>
      </c>
      <c r="E1712" s="42" t="s">
        <v>13</v>
      </c>
      <c r="F1712" s="43">
        <v>1156855</v>
      </c>
      <c r="G1712" s="57">
        <f>Таблица1[[#This Row],[Цены без НДС]]*1.12</f>
        <v>1295677.6000000001</v>
      </c>
    </row>
    <row r="1713" spans="1:7" s="41" customFormat="1" ht="24">
      <c r="A1713" s="53" t="s">
        <v>26487</v>
      </c>
      <c r="B1713" s="66" t="s">
        <v>5097</v>
      </c>
      <c r="C1713" s="66" t="s">
        <v>5098</v>
      </c>
      <c r="D1713" s="42" t="s">
        <v>5099</v>
      </c>
      <c r="E1713" s="42" t="s">
        <v>13</v>
      </c>
      <c r="F1713" s="43">
        <v>1685835</v>
      </c>
      <c r="G1713" s="57">
        <f>Таблица1[[#This Row],[Цены без НДС]]*1.12</f>
        <v>1888135.2000000002</v>
      </c>
    </row>
    <row r="1714" spans="1:7" s="41" customFormat="1" ht="24">
      <c r="A1714" s="53" t="s">
        <v>26487</v>
      </c>
      <c r="B1714" s="66" t="s">
        <v>5100</v>
      </c>
      <c r="C1714" s="66" t="s">
        <v>5101</v>
      </c>
      <c r="D1714" s="42" t="s">
        <v>5102</v>
      </c>
      <c r="E1714" s="42" t="s">
        <v>13</v>
      </c>
      <c r="F1714" s="43">
        <v>1816796</v>
      </c>
      <c r="G1714" s="57">
        <f>Таблица1[[#This Row],[Цены без НДС]]*1.12</f>
        <v>2034811.5200000003</v>
      </c>
    </row>
    <row r="1715" spans="1:7" s="41" customFormat="1" ht="24">
      <c r="A1715" s="53" t="s">
        <v>26487</v>
      </c>
      <c r="B1715" s="66" t="s">
        <v>5103</v>
      </c>
      <c r="C1715" s="66" t="s">
        <v>5104</v>
      </c>
      <c r="D1715" s="42" t="s">
        <v>5105</v>
      </c>
      <c r="E1715" s="42" t="s">
        <v>13</v>
      </c>
      <c r="F1715" s="43">
        <v>2022002</v>
      </c>
      <c r="G1715" s="57">
        <f>Таблица1[[#This Row],[Цены без НДС]]*1.12</f>
        <v>2264642.2400000002</v>
      </c>
    </row>
    <row r="1716" spans="1:7" s="41" customFormat="1">
      <c r="A1716" s="53" t="s">
        <v>26487</v>
      </c>
      <c r="B1716" s="66" t="s">
        <v>5106</v>
      </c>
      <c r="C1716" s="66" t="s">
        <v>5107</v>
      </c>
      <c r="D1716" s="42" t="s">
        <v>5108</v>
      </c>
      <c r="E1716" s="42" t="s">
        <v>13</v>
      </c>
      <c r="F1716" s="43">
        <v>6923832</v>
      </c>
      <c r="G1716" s="57">
        <f>Таблица1[[#This Row],[Цены без НДС]]*1.12</f>
        <v>7754691.8400000008</v>
      </c>
    </row>
    <row r="1717" spans="1:7" s="41" customFormat="1" ht="24">
      <c r="A1717" s="53" t="s">
        <v>26487</v>
      </c>
      <c r="B1717" s="66" t="s">
        <v>5109</v>
      </c>
      <c r="C1717" s="66" t="s">
        <v>5110</v>
      </c>
      <c r="D1717" s="42" t="s">
        <v>5111</v>
      </c>
      <c r="E1717" s="42" t="s">
        <v>13</v>
      </c>
      <c r="F1717" s="43">
        <v>4339509</v>
      </c>
      <c r="G1717" s="57">
        <f>Таблица1[[#This Row],[Цены без НДС]]*1.12</f>
        <v>4860250.08</v>
      </c>
    </row>
    <row r="1718" spans="1:7" s="41" customFormat="1" ht="24">
      <c r="A1718" s="53" t="s">
        <v>26487</v>
      </c>
      <c r="B1718" s="66" t="s">
        <v>5112</v>
      </c>
      <c r="C1718" s="66" t="s">
        <v>5113</v>
      </c>
      <c r="D1718" s="42" t="s">
        <v>5114</v>
      </c>
      <c r="E1718" s="42" t="s">
        <v>13</v>
      </c>
      <c r="F1718" s="43">
        <v>6952588</v>
      </c>
      <c r="G1718" s="57">
        <f>Таблица1[[#This Row],[Цены без НДС]]*1.12</f>
        <v>7786898.5600000005</v>
      </c>
    </row>
    <row r="1719" spans="1:7" s="41" customFormat="1" ht="24">
      <c r="A1719" s="53" t="s">
        <v>26487</v>
      </c>
      <c r="B1719" s="66" t="s">
        <v>5115</v>
      </c>
      <c r="C1719" s="66" t="s">
        <v>5116</v>
      </c>
      <c r="D1719" s="42" t="s">
        <v>5117</v>
      </c>
      <c r="E1719" s="42" t="s">
        <v>13</v>
      </c>
      <c r="F1719" s="43">
        <v>5490806</v>
      </c>
      <c r="G1719" s="57">
        <f>Таблица1[[#This Row],[Цены без НДС]]*1.12</f>
        <v>6149702.7200000007</v>
      </c>
    </row>
    <row r="1720" spans="1:7" s="41" customFormat="1" ht="24">
      <c r="A1720" s="53" t="s">
        <v>26487</v>
      </c>
      <c r="B1720" s="66" t="s">
        <v>5118</v>
      </c>
      <c r="C1720" s="66" t="s">
        <v>5119</v>
      </c>
      <c r="D1720" s="42" t="s">
        <v>5120</v>
      </c>
      <c r="E1720" s="42" t="s">
        <v>13</v>
      </c>
      <c r="F1720" s="43">
        <v>5749559</v>
      </c>
      <c r="G1720" s="57">
        <f>Таблица1[[#This Row],[Цены без НДС]]*1.12</f>
        <v>6439506.080000001</v>
      </c>
    </row>
    <row r="1721" spans="1:7" s="41" customFormat="1" ht="24">
      <c r="A1721" s="53" t="s">
        <v>26487</v>
      </c>
      <c r="B1721" s="66" t="s">
        <v>5121</v>
      </c>
      <c r="C1721" s="66" t="s">
        <v>5122</v>
      </c>
      <c r="D1721" s="42" t="s">
        <v>5123</v>
      </c>
      <c r="E1721" s="42" t="s">
        <v>13</v>
      </c>
      <c r="F1721" s="43">
        <v>42274</v>
      </c>
      <c r="G1721" s="57">
        <f>Таблица1[[#This Row],[Цены без НДС]]*1.12</f>
        <v>47346.880000000005</v>
      </c>
    </row>
    <row r="1722" spans="1:7" s="41" customFormat="1" ht="24">
      <c r="A1722" s="53" t="s">
        <v>26487</v>
      </c>
      <c r="B1722" s="66" t="s">
        <v>5124</v>
      </c>
      <c r="C1722" s="66" t="s">
        <v>5125</v>
      </c>
      <c r="D1722" s="42" t="s">
        <v>5126</v>
      </c>
      <c r="E1722" s="42" t="s">
        <v>13</v>
      </c>
      <c r="F1722" s="43">
        <v>52261</v>
      </c>
      <c r="G1722" s="57">
        <f>Таблица1[[#This Row],[Цены без НДС]]*1.12</f>
        <v>58532.320000000007</v>
      </c>
    </row>
    <row r="1723" spans="1:7" s="41" customFormat="1" ht="24">
      <c r="A1723" s="53" t="s">
        <v>26487</v>
      </c>
      <c r="B1723" s="66" t="s">
        <v>5127</v>
      </c>
      <c r="C1723" s="66" t="s">
        <v>5128</v>
      </c>
      <c r="D1723" s="42" t="s">
        <v>5129</v>
      </c>
      <c r="E1723" s="42" t="s">
        <v>13</v>
      </c>
      <c r="F1723" s="43">
        <v>69854</v>
      </c>
      <c r="G1723" s="57">
        <f>Таблица1[[#This Row],[Цены без НДС]]*1.12</f>
        <v>78236.48000000001</v>
      </c>
    </row>
    <row r="1724" spans="1:7" s="41" customFormat="1" ht="24">
      <c r="A1724" s="53" t="s">
        <v>26487</v>
      </c>
      <c r="B1724" s="66" t="s">
        <v>5130</v>
      </c>
      <c r="C1724" s="66" t="s">
        <v>5131</v>
      </c>
      <c r="D1724" s="42" t="s">
        <v>5132</v>
      </c>
      <c r="E1724" s="42" t="s">
        <v>13</v>
      </c>
      <c r="F1724" s="43">
        <v>70004</v>
      </c>
      <c r="G1724" s="57">
        <f>Таблица1[[#This Row],[Цены без НДС]]*1.12</f>
        <v>78404.48000000001</v>
      </c>
    </row>
    <row r="1725" spans="1:7" s="41" customFormat="1" ht="24">
      <c r="A1725" s="53" t="s">
        <v>26487</v>
      </c>
      <c r="B1725" s="66" t="s">
        <v>5133</v>
      </c>
      <c r="C1725" s="66" t="s">
        <v>5134</v>
      </c>
      <c r="D1725" s="42" t="s">
        <v>5135</v>
      </c>
      <c r="E1725" s="42" t="s">
        <v>13</v>
      </c>
      <c r="F1725" s="43">
        <v>87802</v>
      </c>
      <c r="G1725" s="57">
        <f>Таблица1[[#This Row],[Цены без НДС]]*1.12</f>
        <v>98338.240000000005</v>
      </c>
    </row>
    <row r="1726" spans="1:7" s="41" customFormat="1" ht="24">
      <c r="A1726" s="53" t="s">
        <v>26487</v>
      </c>
      <c r="B1726" s="66" t="s">
        <v>5136</v>
      </c>
      <c r="C1726" s="66" t="s">
        <v>5137</v>
      </c>
      <c r="D1726" s="42" t="s">
        <v>5138</v>
      </c>
      <c r="E1726" s="42" t="s">
        <v>13</v>
      </c>
      <c r="F1726" s="43">
        <v>178997</v>
      </c>
      <c r="G1726" s="57">
        <f>Таблица1[[#This Row],[Цены без НДС]]*1.12</f>
        <v>200476.64</v>
      </c>
    </row>
    <row r="1727" spans="1:7" s="41" customFormat="1" ht="24">
      <c r="A1727" s="53" t="s">
        <v>26487</v>
      </c>
      <c r="B1727" s="66" t="s">
        <v>5139</v>
      </c>
      <c r="C1727" s="66" t="s">
        <v>5140</v>
      </c>
      <c r="D1727" s="42" t="s">
        <v>5141</v>
      </c>
      <c r="E1727" s="42" t="s">
        <v>13</v>
      </c>
      <c r="F1727" s="43">
        <v>253576</v>
      </c>
      <c r="G1727" s="57">
        <f>Таблица1[[#This Row],[Цены без НДС]]*1.12</f>
        <v>284005.12000000005</v>
      </c>
    </row>
    <row r="1728" spans="1:7" s="41" customFormat="1" ht="24">
      <c r="A1728" s="53" t="s">
        <v>26487</v>
      </c>
      <c r="B1728" s="66" t="s">
        <v>5142</v>
      </c>
      <c r="C1728" s="66" t="s">
        <v>5143</v>
      </c>
      <c r="D1728" s="42" t="s">
        <v>5144</v>
      </c>
      <c r="E1728" s="42" t="s">
        <v>13</v>
      </c>
      <c r="F1728" s="43">
        <v>307873</v>
      </c>
      <c r="G1728" s="57">
        <f>Таблица1[[#This Row],[Цены без НДС]]*1.12</f>
        <v>344817.76</v>
      </c>
    </row>
    <row r="1729" spans="1:7" s="41" customFormat="1" ht="24">
      <c r="A1729" s="53" t="s">
        <v>26487</v>
      </c>
      <c r="B1729" s="66" t="s">
        <v>5145</v>
      </c>
      <c r="C1729" s="66" t="s">
        <v>5146</v>
      </c>
      <c r="D1729" s="42" t="s">
        <v>5147</v>
      </c>
      <c r="E1729" s="42" t="s">
        <v>13</v>
      </c>
      <c r="F1729" s="43">
        <v>397039</v>
      </c>
      <c r="G1729" s="57">
        <f>Таблица1[[#This Row],[Цены без НДС]]*1.12</f>
        <v>444683.68000000005</v>
      </c>
    </row>
    <row r="1730" spans="1:7" s="41" customFormat="1" ht="24">
      <c r="A1730" s="53" t="s">
        <v>26487</v>
      </c>
      <c r="B1730" s="66" t="s">
        <v>5148</v>
      </c>
      <c r="C1730" s="66" t="s">
        <v>5149</v>
      </c>
      <c r="D1730" s="42" t="s">
        <v>5150</v>
      </c>
      <c r="E1730" s="42" t="s">
        <v>13</v>
      </c>
      <c r="F1730" s="43">
        <v>466098</v>
      </c>
      <c r="G1730" s="57">
        <f>Таблица1[[#This Row],[Цены без НДС]]*1.12</f>
        <v>522029.76000000007</v>
      </c>
    </row>
    <row r="1731" spans="1:7" s="41" customFormat="1" ht="24">
      <c r="A1731" s="53" t="s">
        <v>26487</v>
      </c>
      <c r="B1731" s="66" t="s">
        <v>5151</v>
      </c>
      <c r="C1731" s="66" t="s">
        <v>5152</v>
      </c>
      <c r="D1731" s="42" t="s">
        <v>5153</v>
      </c>
      <c r="E1731" s="42" t="s">
        <v>13</v>
      </c>
      <c r="F1731" s="43">
        <v>465962</v>
      </c>
      <c r="G1731" s="57">
        <f>Таблица1[[#This Row],[Цены без НДС]]*1.12</f>
        <v>521877.44000000006</v>
      </c>
    </row>
    <row r="1732" spans="1:7" s="41" customFormat="1" ht="24">
      <c r="A1732" s="53" t="s">
        <v>26487</v>
      </c>
      <c r="B1732" s="66" t="s">
        <v>5154</v>
      </c>
      <c r="C1732" s="66" t="s">
        <v>5155</v>
      </c>
      <c r="D1732" s="42" t="s">
        <v>5156</v>
      </c>
      <c r="E1732" s="42" t="s">
        <v>13</v>
      </c>
      <c r="F1732" s="43">
        <v>440609</v>
      </c>
      <c r="G1732" s="57">
        <f>Таблица1[[#This Row],[Цены без НДС]]*1.12</f>
        <v>493482.08000000007</v>
      </c>
    </row>
    <row r="1733" spans="1:7" s="41" customFormat="1" ht="24">
      <c r="A1733" s="53" t="s">
        <v>26487</v>
      </c>
      <c r="B1733" s="66" t="s">
        <v>5157</v>
      </c>
      <c r="C1733" s="66" t="s">
        <v>5158</v>
      </c>
      <c r="D1733" s="42" t="s">
        <v>5159</v>
      </c>
      <c r="E1733" s="42" t="s">
        <v>13</v>
      </c>
      <c r="F1733" s="43">
        <v>414651</v>
      </c>
      <c r="G1733" s="57">
        <f>Таблица1[[#This Row],[Цены без НДС]]*1.12</f>
        <v>464409.12000000005</v>
      </c>
    </row>
    <row r="1734" spans="1:7" s="41" customFormat="1" ht="24">
      <c r="A1734" s="53" t="s">
        <v>26487</v>
      </c>
      <c r="B1734" s="66" t="s">
        <v>5160</v>
      </c>
      <c r="C1734" s="66" t="s">
        <v>5161</v>
      </c>
      <c r="D1734" s="42" t="s">
        <v>5162</v>
      </c>
      <c r="E1734" s="42" t="s">
        <v>13</v>
      </c>
      <c r="F1734" s="43">
        <v>481391</v>
      </c>
      <c r="G1734" s="57">
        <f>Таблица1[[#This Row],[Цены без НДС]]*1.12</f>
        <v>539157.92000000004</v>
      </c>
    </row>
    <row r="1735" spans="1:7" s="41" customFormat="1" ht="24">
      <c r="A1735" s="53" t="s">
        <v>26487</v>
      </c>
      <c r="B1735" s="66" t="s">
        <v>5163</v>
      </c>
      <c r="C1735" s="66" t="s">
        <v>5164</v>
      </c>
      <c r="D1735" s="42" t="s">
        <v>5165</v>
      </c>
      <c r="E1735" s="42" t="s">
        <v>13</v>
      </c>
      <c r="F1735" s="43">
        <v>640808</v>
      </c>
      <c r="G1735" s="57">
        <f>Таблица1[[#This Row],[Цены без НДС]]*1.12</f>
        <v>717704.96000000008</v>
      </c>
    </row>
    <row r="1736" spans="1:7" s="41" customFormat="1" ht="24">
      <c r="A1736" s="53" t="s">
        <v>26487</v>
      </c>
      <c r="B1736" s="66" t="s">
        <v>5166</v>
      </c>
      <c r="C1736" s="66" t="s">
        <v>5167</v>
      </c>
      <c r="D1736" s="42" t="s">
        <v>5168</v>
      </c>
      <c r="E1736" s="42" t="s">
        <v>13</v>
      </c>
      <c r="F1736" s="43">
        <v>694587</v>
      </c>
      <c r="G1736" s="57">
        <f>Таблица1[[#This Row],[Цены без НДС]]*1.12</f>
        <v>777937.44000000006</v>
      </c>
    </row>
    <row r="1737" spans="1:7" s="41" customFormat="1" ht="24">
      <c r="A1737" s="53" t="s">
        <v>26487</v>
      </c>
      <c r="B1737" s="66" t="s">
        <v>5169</v>
      </c>
      <c r="C1737" s="66" t="s">
        <v>5170</v>
      </c>
      <c r="D1737" s="42" t="s">
        <v>5171</v>
      </c>
      <c r="E1737" s="42" t="s">
        <v>13</v>
      </c>
      <c r="F1737" s="43">
        <v>1289513</v>
      </c>
      <c r="G1737" s="57">
        <f>Таблица1[[#This Row],[Цены без НДС]]*1.12</f>
        <v>1444254.56</v>
      </c>
    </row>
    <row r="1738" spans="1:7" s="41" customFormat="1" ht="24">
      <c r="A1738" s="53" t="s">
        <v>26487</v>
      </c>
      <c r="B1738" s="66" t="s">
        <v>5172</v>
      </c>
      <c r="C1738" s="66" t="s">
        <v>5173</v>
      </c>
      <c r="D1738" s="42" t="s">
        <v>5174</v>
      </c>
      <c r="E1738" s="42" t="s">
        <v>13</v>
      </c>
      <c r="F1738" s="43">
        <v>1141594</v>
      </c>
      <c r="G1738" s="57">
        <f>Таблица1[[#This Row],[Цены без НДС]]*1.12</f>
        <v>1278585.28</v>
      </c>
    </row>
    <row r="1739" spans="1:7" s="41" customFormat="1" ht="24">
      <c r="A1739" s="53" t="s">
        <v>26487</v>
      </c>
      <c r="B1739" s="66" t="s">
        <v>5175</v>
      </c>
      <c r="C1739" s="66" t="s">
        <v>5176</v>
      </c>
      <c r="D1739" s="42" t="s">
        <v>5177</v>
      </c>
      <c r="E1739" s="42" t="s">
        <v>13</v>
      </c>
      <c r="F1739" s="43">
        <v>1873523</v>
      </c>
      <c r="G1739" s="57">
        <f>Таблица1[[#This Row],[Цены без НДС]]*1.12</f>
        <v>2098345.7600000002</v>
      </c>
    </row>
    <row r="1740" spans="1:7" s="41" customFormat="1" ht="24">
      <c r="A1740" s="53" t="s">
        <v>26487</v>
      </c>
      <c r="B1740" s="66" t="s">
        <v>5178</v>
      </c>
      <c r="C1740" s="66" t="s">
        <v>5179</v>
      </c>
      <c r="D1740" s="42" t="s">
        <v>5180</v>
      </c>
      <c r="E1740" s="42" t="s">
        <v>13</v>
      </c>
      <c r="F1740" s="43">
        <v>1948784</v>
      </c>
      <c r="G1740" s="57">
        <f>Таблица1[[#This Row],[Цены без НДС]]*1.12</f>
        <v>2182638.08</v>
      </c>
    </row>
    <row r="1741" spans="1:7" s="41" customFormat="1" ht="24">
      <c r="A1741" s="53" t="s">
        <v>26487</v>
      </c>
      <c r="B1741" s="66" t="s">
        <v>5181</v>
      </c>
      <c r="C1741" s="66" t="s">
        <v>5182</v>
      </c>
      <c r="D1741" s="42" t="s">
        <v>5183</v>
      </c>
      <c r="E1741" s="42" t="s">
        <v>13</v>
      </c>
      <c r="F1741" s="43">
        <v>2396284</v>
      </c>
      <c r="G1741" s="57">
        <f>Таблица1[[#This Row],[Цены без НДС]]*1.12</f>
        <v>2683838.08</v>
      </c>
    </row>
    <row r="1742" spans="1:7" s="41" customFormat="1" ht="24">
      <c r="A1742" s="53" t="s">
        <v>26487</v>
      </c>
      <c r="B1742" s="66" t="s">
        <v>5184</v>
      </c>
      <c r="C1742" s="66" t="s">
        <v>5185</v>
      </c>
      <c r="D1742" s="42" t="s">
        <v>5186</v>
      </c>
      <c r="E1742" s="42" t="s">
        <v>13</v>
      </c>
      <c r="F1742" s="43">
        <v>26974</v>
      </c>
      <c r="G1742" s="57">
        <f>Таблица1[[#This Row],[Цены без НДС]]*1.12</f>
        <v>30210.880000000005</v>
      </c>
    </row>
    <row r="1743" spans="1:7" s="41" customFormat="1" ht="24">
      <c r="A1743" s="53" t="s">
        <v>26487</v>
      </c>
      <c r="B1743" s="66" t="s">
        <v>5187</v>
      </c>
      <c r="C1743" s="66" t="s">
        <v>5188</v>
      </c>
      <c r="D1743" s="42" t="s">
        <v>5189</v>
      </c>
      <c r="E1743" s="42" t="s">
        <v>13</v>
      </c>
      <c r="F1743" s="43">
        <v>26264</v>
      </c>
      <c r="G1743" s="57">
        <f>Таблица1[[#This Row],[Цены без НДС]]*1.12</f>
        <v>29415.680000000004</v>
      </c>
    </row>
    <row r="1744" spans="1:7" s="41" customFormat="1" ht="24">
      <c r="A1744" s="53" t="s">
        <v>26487</v>
      </c>
      <c r="B1744" s="66" t="s">
        <v>5190</v>
      </c>
      <c r="C1744" s="66" t="s">
        <v>5191</v>
      </c>
      <c r="D1744" s="42" t="s">
        <v>5192</v>
      </c>
      <c r="E1744" s="42" t="s">
        <v>13</v>
      </c>
      <c r="F1744" s="43">
        <v>61046</v>
      </c>
      <c r="G1744" s="57">
        <f>Таблица1[[#This Row],[Цены без НДС]]*1.12</f>
        <v>68371.520000000004</v>
      </c>
    </row>
    <row r="1745" spans="1:7" s="41" customFormat="1" ht="24">
      <c r="A1745" s="53" t="s">
        <v>26487</v>
      </c>
      <c r="B1745" s="66" t="s">
        <v>5193</v>
      </c>
      <c r="C1745" s="66" t="s">
        <v>5194</v>
      </c>
      <c r="D1745" s="42" t="s">
        <v>5195</v>
      </c>
      <c r="E1745" s="42" t="s">
        <v>13</v>
      </c>
      <c r="F1745" s="43">
        <v>57497</v>
      </c>
      <c r="G1745" s="57">
        <f>Таблица1[[#This Row],[Цены без НДС]]*1.12</f>
        <v>64396.640000000007</v>
      </c>
    </row>
    <row r="1746" spans="1:7" s="41" customFormat="1" ht="24">
      <c r="A1746" s="53" t="s">
        <v>26487</v>
      </c>
      <c r="B1746" s="66" t="s">
        <v>5196</v>
      </c>
      <c r="C1746" s="66" t="s">
        <v>5197</v>
      </c>
      <c r="D1746" s="42" t="s">
        <v>5198</v>
      </c>
      <c r="E1746" s="42" t="s">
        <v>13</v>
      </c>
      <c r="F1746" s="43">
        <v>63175</v>
      </c>
      <c r="G1746" s="57">
        <f>Таблица1[[#This Row],[Цены без НДС]]*1.12</f>
        <v>70756</v>
      </c>
    </row>
    <row r="1747" spans="1:7" s="41" customFormat="1" ht="24">
      <c r="A1747" s="53" t="s">
        <v>26487</v>
      </c>
      <c r="B1747" s="66" t="s">
        <v>5199</v>
      </c>
      <c r="C1747" s="66" t="s">
        <v>5200</v>
      </c>
      <c r="D1747" s="42" t="s">
        <v>5201</v>
      </c>
      <c r="E1747" s="42" t="s">
        <v>13</v>
      </c>
      <c r="F1747" s="43">
        <v>58916</v>
      </c>
      <c r="G1747" s="57">
        <f>Таблица1[[#This Row],[Цены без НДС]]*1.12</f>
        <v>65985.920000000013</v>
      </c>
    </row>
    <row r="1748" spans="1:7" s="41" customFormat="1" ht="24">
      <c r="A1748" s="53" t="s">
        <v>26487</v>
      </c>
      <c r="B1748" s="66" t="s">
        <v>5202</v>
      </c>
      <c r="C1748" s="66" t="s">
        <v>5203</v>
      </c>
      <c r="D1748" s="42" t="s">
        <v>5204</v>
      </c>
      <c r="E1748" s="42" t="s">
        <v>13</v>
      </c>
      <c r="F1748" s="43">
        <v>52528</v>
      </c>
      <c r="G1748" s="57">
        <f>Таблица1[[#This Row],[Цены без НДС]]*1.12</f>
        <v>58831.360000000008</v>
      </c>
    </row>
    <row r="1749" spans="1:7" s="41" customFormat="1" ht="24">
      <c r="A1749" s="53" t="s">
        <v>26487</v>
      </c>
      <c r="B1749" s="66" t="s">
        <v>5205</v>
      </c>
      <c r="C1749" s="66" t="s">
        <v>5206</v>
      </c>
      <c r="D1749" s="42" t="s">
        <v>5207</v>
      </c>
      <c r="E1749" s="42" t="s">
        <v>13</v>
      </c>
      <c r="F1749" s="43">
        <v>54657</v>
      </c>
      <c r="G1749" s="57">
        <f>Таблица1[[#This Row],[Цены без НДС]]*1.12</f>
        <v>61215.840000000004</v>
      </c>
    </row>
    <row r="1750" spans="1:7" s="41" customFormat="1" ht="24">
      <c r="A1750" s="53" t="s">
        <v>26487</v>
      </c>
      <c r="B1750" s="66" t="s">
        <v>5208</v>
      </c>
      <c r="C1750" s="66" t="s">
        <v>5209</v>
      </c>
      <c r="D1750" s="42" t="s">
        <v>5210</v>
      </c>
      <c r="E1750" s="42" t="s">
        <v>13</v>
      </c>
      <c r="F1750" s="43">
        <v>56077</v>
      </c>
      <c r="G1750" s="57">
        <f>Таблица1[[#This Row],[Цены без НДС]]*1.12</f>
        <v>62806.240000000005</v>
      </c>
    </row>
    <row r="1751" spans="1:7" s="41" customFormat="1" ht="24">
      <c r="A1751" s="53" t="s">
        <v>26487</v>
      </c>
      <c r="B1751" s="66" t="s">
        <v>5211</v>
      </c>
      <c r="C1751" s="66" t="s">
        <v>5212</v>
      </c>
      <c r="D1751" s="42" t="s">
        <v>5213</v>
      </c>
      <c r="E1751" s="42" t="s">
        <v>13</v>
      </c>
      <c r="F1751" s="43">
        <v>56077</v>
      </c>
      <c r="G1751" s="57">
        <f>Таблица1[[#This Row],[Цены без НДС]]*1.12</f>
        <v>62806.240000000005</v>
      </c>
    </row>
    <row r="1752" spans="1:7" s="41" customFormat="1" ht="24">
      <c r="A1752" s="53" t="s">
        <v>26487</v>
      </c>
      <c r="B1752" s="66" t="s">
        <v>5214</v>
      </c>
      <c r="C1752" s="66" t="s">
        <v>5215</v>
      </c>
      <c r="D1752" s="42" t="s">
        <v>5216</v>
      </c>
      <c r="E1752" s="42" t="s">
        <v>13</v>
      </c>
      <c r="F1752" s="43">
        <v>56077</v>
      </c>
      <c r="G1752" s="57">
        <f>Таблица1[[#This Row],[Цены без НДС]]*1.12</f>
        <v>62806.240000000005</v>
      </c>
    </row>
    <row r="1753" spans="1:7" s="41" customFormat="1" ht="24">
      <c r="A1753" s="53" t="s">
        <v>26487</v>
      </c>
      <c r="B1753" s="66" t="s">
        <v>5217</v>
      </c>
      <c r="C1753" s="66" t="s">
        <v>5218</v>
      </c>
      <c r="D1753" s="42" t="s">
        <v>5219</v>
      </c>
      <c r="E1753" s="42" t="s">
        <v>13</v>
      </c>
      <c r="F1753" s="43">
        <v>55367</v>
      </c>
      <c r="G1753" s="57">
        <f>Таблица1[[#This Row],[Цены без НДС]]*1.12</f>
        <v>62011.040000000008</v>
      </c>
    </row>
    <row r="1754" spans="1:7" s="41" customFormat="1" ht="24">
      <c r="A1754" s="53" t="s">
        <v>26487</v>
      </c>
      <c r="B1754" s="66" t="s">
        <v>5220</v>
      </c>
      <c r="C1754" s="66" t="s">
        <v>5221</v>
      </c>
      <c r="D1754" s="42" t="s">
        <v>5222</v>
      </c>
      <c r="E1754" s="42" t="s">
        <v>13</v>
      </c>
      <c r="F1754" s="43">
        <v>57497</v>
      </c>
      <c r="G1754" s="57">
        <f>Таблица1[[#This Row],[Цены без НДС]]*1.12</f>
        <v>64396.640000000007</v>
      </c>
    </row>
    <row r="1755" spans="1:7" s="41" customFormat="1" ht="24">
      <c r="A1755" s="53" t="s">
        <v>26487</v>
      </c>
      <c r="B1755" s="66" t="s">
        <v>5223</v>
      </c>
      <c r="C1755" s="66" t="s">
        <v>5224</v>
      </c>
      <c r="D1755" s="42" t="s">
        <v>5225</v>
      </c>
      <c r="E1755" s="42" t="s">
        <v>13</v>
      </c>
      <c r="F1755" s="43">
        <v>57497</v>
      </c>
      <c r="G1755" s="57">
        <f>Таблица1[[#This Row],[Цены без НДС]]*1.12</f>
        <v>64396.640000000007</v>
      </c>
    </row>
    <row r="1756" spans="1:7" s="41" customFormat="1" ht="24">
      <c r="A1756" s="53" t="s">
        <v>26487</v>
      </c>
      <c r="B1756" s="66" t="s">
        <v>5226</v>
      </c>
      <c r="C1756" s="66" t="s">
        <v>5227</v>
      </c>
      <c r="D1756" s="42" t="s">
        <v>5228</v>
      </c>
      <c r="E1756" s="42" t="s">
        <v>13</v>
      </c>
      <c r="F1756" s="43">
        <v>60336</v>
      </c>
      <c r="G1756" s="57">
        <f>Таблица1[[#This Row],[Цены без НДС]]*1.12</f>
        <v>67576.320000000007</v>
      </c>
    </row>
    <row r="1757" spans="1:7" s="41" customFormat="1" ht="24">
      <c r="A1757" s="53" t="s">
        <v>26487</v>
      </c>
      <c r="B1757" s="66" t="s">
        <v>5229</v>
      </c>
      <c r="C1757" s="66" t="s">
        <v>5230</v>
      </c>
      <c r="D1757" s="42" t="s">
        <v>5231</v>
      </c>
      <c r="E1757" s="42" t="s">
        <v>13</v>
      </c>
      <c r="F1757" s="43">
        <v>83051</v>
      </c>
      <c r="G1757" s="57">
        <f>Таблица1[[#This Row],[Цены без НДС]]*1.12</f>
        <v>93017.12000000001</v>
      </c>
    </row>
    <row r="1758" spans="1:7" s="41" customFormat="1" ht="24">
      <c r="A1758" s="53" t="s">
        <v>26487</v>
      </c>
      <c r="B1758" s="66" t="s">
        <v>5232</v>
      </c>
      <c r="C1758" s="66" t="s">
        <v>5233</v>
      </c>
      <c r="D1758" s="42" t="s">
        <v>5234</v>
      </c>
      <c r="E1758" s="42" t="s">
        <v>13</v>
      </c>
      <c r="F1758" s="43">
        <v>95828</v>
      </c>
      <c r="G1758" s="57">
        <f>Таблица1[[#This Row],[Цены без НДС]]*1.12</f>
        <v>107327.36000000002</v>
      </c>
    </row>
    <row r="1759" spans="1:7" s="41" customFormat="1" ht="24">
      <c r="A1759" s="53" t="s">
        <v>26487</v>
      </c>
      <c r="B1759" s="66" t="s">
        <v>5235</v>
      </c>
      <c r="C1759" s="66" t="s">
        <v>5236</v>
      </c>
      <c r="D1759" s="42" t="s">
        <v>5237</v>
      </c>
      <c r="E1759" s="42" t="s">
        <v>13</v>
      </c>
      <c r="F1759" s="43">
        <v>95118</v>
      </c>
      <c r="G1759" s="57">
        <f>Таблица1[[#This Row],[Цены без НДС]]*1.12</f>
        <v>106532.16</v>
      </c>
    </row>
    <row r="1760" spans="1:7" s="41" customFormat="1" ht="24">
      <c r="A1760" s="53" t="s">
        <v>26487</v>
      </c>
      <c r="B1760" s="66" t="s">
        <v>5238</v>
      </c>
      <c r="C1760" s="66" t="s">
        <v>5239</v>
      </c>
      <c r="D1760" s="42" t="s">
        <v>5240</v>
      </c>
      <c r="E1760" s="42" t="s">
        <v>13</v>
      </c>
      <c r="F1760" s="43">
        <v>117123</v>
      </c>
      <c r="G1760" s="57">
        <f>Таблица1[[#This Row],[Цены без НДС]]*1.12</f>
        <v>131177.76</v>
      </c>
    </row>
    <row r="1761" spans="1:7" s="41" customFormat="1" ht="24">
      <c r="A1761" s="53" t="s">
        <v>26487</v>
      </c>
      <c r="B1761" s="66" t="s">
        <v>5241</v>
      </c>
      <c r="C1761" s="66" t="s">
        <v>5242</v>
      </c>
      <c r="D1761" s="42" t="s">
        <v>5243</v>
      </c>
      <c r="E1761" s="42" t="s">
        <v>13</v>
      </c>
      <c r="F1761" s="43">
        <v>129900</v>
      </c>
      <c r="G1761" s="57">
        <f>Таблица1[[#This Row],[Цены без НДС]]*1.12</f>
        <v>145488</v>
      </c>
    </row>
    <row r="1762" spans="1:7" s="41" customFormat="1" ht="24">
      <c r="A1762" s="53" t="s">
        <v>26487</v>
      </c>
      <c r="B1762" s="66" t="s">
        <v>5244</v>
      </c>
      <c r="C1762" s="66" t="s">
        <v>5245</v>
      </c>
      <c r="D1762" s="42" t="s">
        <v>5246</v>
      </c>
      <c r="E1762" s="42" t="s">
        <v>13</v>
      </c>
      <c r="F1762" s="43">
        <v>155454</v>
      </c>
      <c r="G1762" s="57">
        <f>Таблица1[[#This Row],[Цены без НДС]]*1.12</f>
        <v>174108.48</v>
      </c>
    </row>
    <row r="1763" spans="1:7" s="41" customFormat="1" ht="24">
      <c r="A1763" s="53" t="s">
        <v>26487</v>
      </c>
      <c r="B1763" s="66" t="s">
        <v>5247</v>
      </c>
      <c r="C1763" s="66" t="s">
        <v>5248</v>
      </c>
      <c r="D1763" s="42" t="s">
        <v>5249</v>
      </c>
      <c r="E1763" s="42" t="s">
        <v>13</v>
      </c>
      <c r="F1763" s="43">
        <v>305940</v>
      </c>
      <c r="G1763" s="57">
        <f>Таблица1[[#This Row],[Цены без НДС]]*1.12</f>
        <v>342652.80000000005</v>
      </c>
    </row>
    <row r="1764" spans="1:7" s="41" customFormat="1" ht="24">
      <c r="A1764" s="53" t="s">
        <v>26487</v>
      </c>
      <c r="B1764" s="66" t="s">
        <v>5250</v>
      </c>
      <c r="C1764" s="66" t="s">
        <v>5251</v>
      </c>
      <c r="D1764" s="42" t="s">
        <v>5252</v>
      </c>
      <c r="E1764" s="42" t="s">
        <v>13</v>
      </c>
      <c r="F1764" s="43">
        <v>336462</v>
      </c>
      <c r="G1764" s="57">
        <f>Таблица1[[#This Row],[Цены без НДС]]*1.12</f>
        <v>376837.44000000006</v>
      </c>
    </row>
    <row r="1765" spans="1:7" s="41" customFormat="1" ht="24">
      <c r="A1765" s="53" t="s">
        <v>26487</v>
      </c>
      <c r="B1765" s="66" t="s">
        <v>5253</v>
      </c>
      <c r="C1765" s="66" t="s">
        <v>5254</v>
      </c>
      <c r="D1765" s="42" t="s">
        <v>5255</v>
      </c>
      <c r="E1765" s="42" t="s">
        <v>13</v>
      </c>
      <c r="F1765" s="43">
        <v>522440</v>
      </c>
      <c r="G1765" s="57">
        <f>Таблица1[[#This Row],[Цены без НДС]]*1.12</f>
        <v>585132.80000000005</v>
      </c>
    </row>
    <row r="1766" spans="1:7" s="41" customFormat="1" ht="24">
      <c r="A1766" s="53" t="s">
        <v>26487</v>
      </c>
      <c r="B1766" s="66" t="s">
        <v>5256</v>
      </c>
      <c r="C1766" s="66" t="s">
        <v>5257</v>
      </c>
      <c r="D1766" s="42" t="s">
        <v>5258</v>
      </c>
      <c r="E1766" s="42" t="s">
        <v>13</v>
      </c>
      <c r="F1766" s="43">
        <v>596976</v>
      </c>
      <c r="G1766" s="57">
        <f>Таблица1[[#This Row],[Цены без НДС]]*1.12</f>
        <v>668613.12000000011</v>
      </c>
    </row>
    <row r="1767" spans="1:7" s="41" customFormat="1" ht="36">
      <c r="A1767" s="53" t="s">
        <v>26487</v>
      </c>
      <c r="B1767" s="66" t="s">
        <v>3811</v>
      </c>
      <c r="C1767" s="66" t="s">
        <v>3812</v>
      </c>
      <c r="D1767" s="42" t="s">
        <v>3813</v>
      </c>
      <c r="E1767" s="42" t="s">
        <v>13</v>
      </c>
      <c r="F1767" s="45">
        <v>50652</v>
      </c>
      <c r="G1767" s="58">
        <f>Таблица1[[#This Row],[Цены без НДС]]*1.12</f>
        <v>56730.240000000005</v>
      </c>
    </row>
    <row r="1768" spans="1:7" s="41" customFormat="1" ht="36">
      <c r="A1768" s="53" t="s">
        <v>26487</v>
      </c>
      <c r="B1768" s="66" t="s">
        <v>3814</v>
      </c>
      <c r="C1768" s="66" t="s">
        <v>3815</v>
      </c>
      <c r="D1768" s="42" t="s">
        <v>3816</v>
      </c>
      <c r="E1768" s="42" t="s">
        <v>13</v>
      </c>
      <c r="F1768" s="45">
        <v>50652</v>
      </c>
      <c r="G1768" s="58">
        <f>Таблица1[[#This Row],[Цены без НДС]]*1.12</f>
        <v>56730.240000000005</v>
      </c>
    </row>
    <row r="1769" spans="1:7" s="41" customFormat="1" ht="36">
      <c r="A1769" s="53" t="s">
        <v>26487</v>
      </c>
      <c r="B1769" s="66" t="s">
        <v>3817</v>
      </c>
      <c r="C1769" s="66" t="s">
        <v>3818</v>
      </c>
      <c r="D1769" s="42" t="s">
        <v>3819</v>
      </c>
      <c r="E1769" s="42" t="s">
        <v>13</v>
      </c>
      <c r="F1769" s="45">
        <v>54449</v>
      </c>
      <c r="G1769" s="58">
        <f>Таблица1[[#This Row],[Цены без НДС]]*1.12</f>
        <v>60982.880000000005</v>
      </c>
    </row>
    <row r="1770" spans="1:7" s="41" customFormat="1" ht="36">
      <c r="A1770" s="53" t="s">
        <v>26487</v>
      </c>
      <c r="B1770" s="66" t="s">
        <v>3820</v>
      </c>
      <c r="C1770" s="66" t="s">
        <v>3821</v>
      </c>
      <c r="D1770" s="42" t="s">
        <v>3822</v>
      </c>
      <c r="E1770" s="42" t="s">
        <v>13</v>
      </c>
      <c r="F1770" s="45">
        <v>54722</v>
      </c>
      <c r="G1770" s="58">
        <f>Таблица1[[#This Row],[Цены без НДС]]*1.12</f>
        <v>61288.640000000007</v>
      </c>
    </row>
    <row r="1771" spans="1:7" s="41" customFormat="1" ht="36">
      <c r="A1771" s="53" t="s">
        <v>26487</v>
      </c>
      <c r="B1771" s="66" t="s">
        <v>3823</v>
      </c>
      <c r="C1771" s="66" t="s">
        <v>3824</v>
      </c>
      <c r="D1771" s="42" t="s">
        <v>3825</v>
      </c>
      <c r="E1771" s="42" t="s">
        <v>13</v>
      </c>
      <c r="F1771" s="45">
        <v>54483</v>
      </c>
      <c r="G1771" s="58">
        <f>Таблица1[[#This Row],[Цены без НДС]]*1.12</f>
        <v>61020.960000000006</v>
      </c>
    </row>
    <row r="1772" spans="1:7" s="41" customFormat="1" ht="36">
      <c r="A1772" s="53" t="s">
        <v>26487</v>
      </c>
      <c r="B1772" s="66" t="s">
        <v>3826</v>
      </c>
      <c r="C1772" s="66" t="s">
        <v>3827</v>
      </c>
      <c r="D1772" s="42" t="s">
        <v>3828</v>
      </c>
      <c r="E1772" s="42" t="s">
        <v>13</v>
      </c>
      <c r="F1772" s="45">
        <v>54449</v>
      </c>
      <c r="G1772" s="58">
        <f>Таблица1[[#This Row],[Цены без НДС]]*1.12</f>
        <v>60982.880000000005</v>
      </c>
    </row>
    <row r="1773" spans="1:7" s="41" customFormat="1" ht="36">
      <c r="A1773" s="53" t="s">
        <v>26487</v>
      </c>
      <c r="B1773" s="66" t="s">
        <v>3829</v>
      </c>
      <c r="C1773" s="66" t="s">
        <v>3830</v>
      </c>
      <c r="D1773" s="42" t="s">
        <v>3831</v>
      </c>
      <c r="E1773" s="42" t="s">
        <v>13</v>
      </c>
      <c r="F1773" s="45">
        <v>52752</v>
      </c>
      <c r="G1773" s="58">
        <f>Таблица1[[#This Row],[Цены без НДС]]*1.12</f>
        <v>59082.240000000005</v>
      </c>
    </row>
    <row r="1774" spans="1:7" s="41" customFormat="1" ht="36">
      <c r="A1774" s="53" t="s">
        <v>26487</v>
      </c>
      <c r="B1774" s="66" t="s">
        <v>3832</v>
      </c>
      <c r="C1774" s="66" t="s">
        <v>3833</v>
      </c>
      <c r="D1774" s="42" t="s">
        <v>3834</v>
      </c>
      <c r="E1774" s="42" t="s">
        <v>13</v>
      </c>
      <c r="F1774" s="45">
        <v>60954</v>
      </c>
      <c r="G1774" s="58">
        <f>Таблица1[[#This Row],[Цены без НДС]]*1.12</f>
        <v>68268.48000000001</v>
      </c>
    </row>
    <row r="1775" spans="1:7" s="41" customFormat="1" ht="24">
      <c r="A1775" s="53" t="s">
        <v>26487</v>
      </c>
      <c r="B1775" s="66" t="s">
        <v>3835</v>
      </c>
      <c r="C1775" s="66" t="s">
        <v>3836</v>
      </c>
      <c r="D1775" s="42" t="s">
        <v>3837</v>
      </c>
      <c r="E1775" s="42" t="s">
        <v>13</v>
      </c>
      <c r="F1775" s="45">
        <v>16704</v>
      </c>
      <c r="G1775" s="58">
        <f>Таблица1[[#This Row],[Цены без НДС]]*1.12</f>
        <v>18708.480000000003</v>
      </c>
    </row>
    <row r="1776" spans="1:7" s="41" customFormat="1" ht="36">
      <c r="A1776" s="53" t="s">
        <v>26487</v>
      </c>
      <c r="B1776" s="66" t="s">
        <v>4887</v>
      </c>
      <c r="C1776" s="66" t="s">
        <v>4888</v>
      </c>
      <c r="D1776" s="42" t="s">
        <v>4889</v>
      </c>
      <c r="E1776" s="42" t="s">
        <v>13</v>
      </c>
      <c r="F1776" s="43">
        <v>76160</v>
      </c>
      <c r="G1776" s="57">
        <f>Таблица1[[#This Row],[Цены без НДС]]*1.12</f>
        <v>85299.200000000012</v>
      </c>
    </row>
    <row r="1777" spans="1:7" s="41" customFormat="1" ht="36">
      <c r="A1777" s="53" t="s">
        <v>26487</v>
      </c>
      <c r="B1777" s="66" t="s">
        <v>4890</v>
      </c>
      <c r="C1777" s="66" t="s">
        <v>4891</v>
      </c>
      <c r="D1777" s="42" t="s">
        <v>4892</v>
      </c>
      <c r="E1777" s="42" t="s">
        <v>13</v>
      </c>
      <c r="F1777" s="43">
        <v>76160</v>
      </c>
      <c r="G1777" s="57">
        <f>Таблица1[[#This Row],[Цены без НДС]]*1.12</f>
        <v>85299.200000000012</v>
      </c>
    </row>
    <row r="1778" spans="1:7" s="41" customFormat="1" ht="36">
      <c r="A1778" s="53" t="s">
        <v>26487</v>
      </c>
      <c r="B1778" s="66" t="s">
        <v>4893</v>
      </c>
      <c r="C1778" s="66" t="s">
        <v>4894</v>
      </c>
      <c r="D1778" s="42" t="s">
        <v>4895</v>
      </c>
      <c r="E1778" s="42" t="s">
        <v>13</v>
      </c>
      <c r="F1778" s="43">
        <v>64586</v>
      </c>
      <c r="G1778" s="57">
        <f>Таблица1[[#This Row],[Цены без НДС]]*1.12</f>
        <v>72336.320000000007</v>
      </c>
    </row>
    <row r="1779" spans="1:7" s="41" customFormat="1" ht="36">
      <c r="A1779" s="53" t="s">
        <v>26487</v>
      </c>
      <c r="B1779" s="66" t="s">
        <v>4896</v>
      </c>
      <c r="C1779" s="66" t="s">
        <v>4897</v>
      </c>
      <c r="D1779" s="42" t="s">
        <v>4898</v>
      </c>
      <c r="E1779" s="42" t="s">
        <v>13</v>
      </c>
      <c r="F1779" s="43">
        <v>64586</v>
      </c>
      <c r="G1779" s="57">
        <f>Таблица1[[#This Row],[Цены без НДС]]*1.12</f>
        <v>72336.320000000007</v>
      </c>
    </row>
    <row r="1780" spans="1:7" s="41" customFormat="1" ht="24">
      <c r="A1780" s="53" t="s">
        <v>26487</v>
      </c>
      <c r="B1780" s="66" t="s">
        <v>4899</v>
      </c>
      <c r="C1780" s="66" t="s">
        <v>4900</v>
      </c>
      <c r="D1780" s="42" t="s">
        <v>4901</v>
      </c>
      <c r="E1780" s="42" t="s">
        <v>13</v>
      </c>
      <c r="F1780" s="43">
        <v>82945</v>
      </c>
      <c r="G1780" s="57">
        <f>Таблица1[[#This Row],[Цены без НДС]]*1.12</f>
        <v>92898.400000000009</v>
      </c>
    </row>
    <row r="1781" spans="1:7" s="41" customFormat="1" ht="24">
      <c r="A1781" s="53" t="s">
        <v>26487</v>
      </c>
      <c r="B1781" s="66" t="s">
        <v>4902</v>
      </c>
      <c r="C1781" s="66" t="s">
        <v>4903</v>
      </c>
      <c r="D1781" s="42" t="s">
        <v>4904</v>
      </c>
      <c r="E1781" s="42" t="s">
        <v>13</v>
      </c>
      <c r="F1781" s="43">
        <v>76036</v>
      </c>
      <c r="G1781" s="57">
        <f>Таблица1[[#This Row],[Цены без НДС]]*1.12</f>
        <v>85160.320000000007</v>
      </c>
    </row>
    <row r="1782" spans="1:7" s="41" customFormat="1" ht="36">
      <c r="A1782" s="53" t="s">
        <v>26487</v>
      </c>
      <c r="B1782" s="66" t="s">
        <v>4905</v>
      </c>
      <c r="C1782" s="66" t="s">
        <v>4906</v>
      </c>
      <c r="D1782" s="42" t="s">
        <v>4907</v>
      </c>
      <c r="E1782" s="42" t="s">
        <v>13</v>
      </c>
      <c r="F1782" s="43">
        <v>76036</v>
      </c>
      <c r="G1782" s="57">
        <f>Таблица1[[#This Row],[Цены без НДС]]*1.12</f>
        <v>85160.320000000007</v>
      </c>
    </row>
    <row r="1783" spans="1:7" s="41" customFormat="1" ht="24">
      <c r="A1783" s="53" t="s">
        <v>26487</v>
      </c>
      <c r="B1783" s="66" t="s">
        <v>4908</v>
      </c>
      <c r="C1783" s="66" t="s">
        <v>4909</v>
      </c>
      <c r="D1783" s="42" t="s">
        <v>4910</v>
      </c>
      <c r="E1783" s="42" t="s">
        <v>13</v>
      </c>
      <c r="F1783" s="43">
        <v>76036</v>
      </c>
      <c r="G1783" s="57">
        <f>Таблица1[[#This Row],[Цены без НДС]]*1.12</f>
        <v>85160.320000000007</v>
      </c>
    </row>
    <row r="1784" spans="1:7" s="41" customFormat="1" ht="24">
      <c r="A1784" s="53" t="s">
        <v>26487</v>
      </c>
      <c r="B1784" s="66" t="s">
        <v>4911</v>
      </c>
      <c r="C1784" s="66" t="s">
        <v>4912</v>
      </c>
      <c r="D1784" s="42" t="s">
        <v>4913</v>
      </c>
      <c r="E1784" s="42" t="s">
        <v>13</v>
      </c>
      <c r="F1784" s="43">
        <v>76037</v>
      </c>
      <c r="G1784" s="57">
        <f>Таблица1[[#This Row],[Цены без НДС]]*1.12</f>
        <v>85161.44</v>
      </c>
    </row>
    <row r="1785" spans="1:7" s="41" customFormat="1" ht="24">
      <c r="A1785" s="53" t="s">
        <v>26487</v>
      </c>
      <c r="B1785" s="66" t="s">
        <v>4914</v>
      </c>
      <c r="C1785" s="66" t="s">
        <v>4915</v>
      </c>
      <c r="D1785" s="42" t="s">
        <v>4916</v>
      </c>
      <c r="E1785" s="42" t="s">
        <v>13</v>
      </c>
      <c r="F1785" s="43">
        <v>95948</v>
      </c>
      <c r="G1785" s="57">
        <f>Таблица1[[#This Row],[Цены без НДС]]*1.12</f>
        <v>107461.76000000001</v>
      </c>
    </row>
    <row r="1786" spans="1:7" s="41" customFormat="1" ht="24">
      <c r="A1786" s="53" t="s">
        <v>26487</v>
      </c>
      <c r="B1786" s="66" t="s">
        <v>4917</v>
      </c>
      <c r="C1786" s="66" t="s">
        <v>4918</v>
      </c>
      <c r="D1786" s="42" t="s">
        <v>4919</v>
      </c>
      <c r="E1786" s="42" t="s">
        <v>13</v>
      </c>
      <c r="F1786" s="43">
        <v>87713</v>
      </c>
      <c r="G1786" s="57">
        <f>Таблица1[[#This Row],[Цены без НДС]]*1.12</f>
        <v>98238.560000000012</v>
      </c>
    </row>
    <row r="1787" spans="1:7" s="41" customFormat="1" ht="24">
      <c r="A1787" s="53" t="s">
        <v>26487</v>
      </c>
      <c r="B1787" s="66" t="s">
        <v>4920</v>
      </c>
      <c r="C1787" s="66" t="s">
        <v>4921</v>
      </c>
      <c r="D1787" s="42" t="s">
        <v>4922</v>
      </c>
      <c r="E1787" s="42" t="s">
        <v>13</v>
      </c>
      <c r="F1787" s="43">
        <v>89019</v>
      </c>
      <c r="G1787" s="57">
        <f>Таблица1[[#This Row],[Цены без НДС]]*1.12</f>
        <v>99701.280000000013</v>
      </c>
    </row>
    <row r="1788" spans="1:7" s="41" customFormat="1" ht="24">
      <c r="A1788" s="53" t="s">
        <v>26487</v>
      </c>
      <c r="B1788" s="66" t="s">
        <v>4923</v>
      </c>
      <c r="C1788" s="66" t="s">
        <v>4924</v>
      </c>
      <c r="D1788" s="42" t="s">
        <v>4925</v>
      </c>
      <c r="E1788" s="42" t="s">
        <v>13</v>
      </c>
      <c r="F1788" s="43">
        <v>115737</v>
      </c>
      <c r="G1788" s="57">
        <f>Таблица1[[#This Row],[Цены без НДС]]*1.12</f>
        <v>129625.44000000002</v>
      </c>
    </row>
    <row r="1789" spans="1:7" s="41" customFormat="1" ht="24">
      <c r="A1789" s="53" t="s">
        <v>26487</v>
      </c>
      <c r="B1789" s="66" t="s">
        <v>4926</v>
      </c>
      <c r="C1789" s="66" t="s">
        <v>4927</v>
      </c>
      <c r="D1789" s="42" t="s">
        <v>4928</v>
      </c>
      <c r="E1789" s="42" t="s">
        <v>13</v>
      </c>
      <c r="F1789" s="43">
        <v>97214</v>
      </c>
      <c r="G1789" s="57">
        <f>Таблица1[[#This Row],[Цены без НДС]]*1.12</f>
        <v>108879.68000000001</v>
      </c>
    </row>
    <row r="1790" spans="1:7" s="41" customFormat="1" ht="24">
      <c r="A1790" s="53" t="s">
        <v>26487</v>
      </c>
      <c r="B1790" s="66" t="s">
        <v>4929</v>
      </c>
      <c r="C1790" s="66" t="s">
        <v>4930</v>
      </c>
      <c r="D1790" s="42" t="s">
        <v>4931</v>
      </c>
      <c r="E1790" s="42" t="s">
        <v>13</v>
      </c>
      <c r="F1790" s="43">
        <v>146942</v>
      </c>
      <c r="G1790" s="57">
        <f>Таблица1[[#This Row],[Цены без НДС]]*1.12</f>
        <v>164575.04000000001</v>
      </c>
    </row>
    <row r="1791" spans="1:7" s="41" customFormat="1" ht="36">
      <c r="A1791" s="53" t="s">
        <v>26487</v>
      </c>
      <c r="B1791" s="66" t="s">
        <v>4932</v>
      </c>
      <c r="C1791" s="66" t="s">
        <v>4933</v>
      </c>
      <c r="D1791" s="42" t="s">
        <v>4934</v>
      </c>
      <c r="E1791" s="42" t="s">
        <v>13</v>
      </c>
      <c r="F1791" s="43">
        <v>178375</v>
      </c>
      <c r="G1791" s="57">
        <f>Таблица1[[#This Row],[Цены без НДС]]*1.12</f>
        <v>199780.00000000003</v>
      </c>
    </row>
    <row r="1792" spans="1:7" s="41" customFormat="1" ht="36">
      <c r="A1792" s="53" t="s">
        <v>26487</v>
      </c>
      <c r="B1792" s="66" t="s">
        <v>4935</v>
      </c>
      <c r="C1792" s="66" t="s">
        <v>4936</v>
      </c>
      <c r="D1792" s="42" t="s">
        <v>4937</v>
      </c>
      <c r="E1792" s="42" t="s">
        <v>13</v>
      </c>
      <c r="F1792" s="43">
        <v>195920</v>
      </c>
      <c r="G1792" s="57">
        <f>Таблица1[[#This Row],[Цены без НДС]]*1.12</f>
        <v>219430.40000000002</v>
      </c>
    </row>
    <row r="1793" spans="1:7" s="41" customFormat="1" ht="36">
      <c r="A1793" s="53" t="s">
        <v>26487</v>
      </c>
      <c r="B1793" s="66" t="s">
        <v>4938</v>
      </c>
      <c r="C1793" s="66" t="s">
        <v>4939</v>
      </c>
      <c r="D1793" s="42" t="s">
        <v>4940</v>
      </c>
      <c r="E1793" s="42" t="s">
        <v>13</v>
      </c>
      <c r="F1793" s="43">
        <v>214354</v>
      </c>
      <c r="G1793" s="57">
        <f>Таблица1[[#This Row],[Цены без НДС]]*1.12</f>
        <v>240076.48</v>
      </c>
    </row>
    <row r="1794" spans="1:7" s="41" customFormat="1" ht="36">
      <c r="A1794" s="53" t="s">
        <v>26487</v>
      </c>
      <c r="B1794" s="66" t="s">
        <v>4941</v>
      </c>
      <c r="C1794" s="66" t="s">
        <v>4942</v>
      </c>
      <c r="D1794" s="42" t="s">
        <v>4943</v>
      </c>
      <c r="E1794" s="42" t="s">
        <v>13</v>
      </c>
      <c r="F1794" s="43">
        <v>224471</v>
      </c>
      <c r="G1794" s="57">
        <f>Таблица1[[#This Row],[Цены без НДС]]*1.12</f>
        <v>251407.52000000002</v>
      </c>
    </row>
    <row r="1795" spans="1:7" s="41" customFormat="1" ht="36">
      <c r="A1795" s="53" t="s">
        <v>26487</v>
      </c>
      <c r="B1795" s="66" t="s">
        <v>4944</v>
      </c>
      <c r="C1795" s="66" t="s">
        <v>4945</v>
      </c>
      <c r="D1795" s="42" t="s">
        <v>4946</v>
      </c>
      <c r="E1795" s="42" t="s">
        <v>13</v>
      </c>
      <c r="F1795" s="43">
        <v>249495</v>
      </c>
      <c r="G1795" s="57">
        <f>Таблица1[[#This Row],[Цены без НДС]]*1.12</f>
        <v>279434.40000000002</v>
      </c>
    </row>
    <row r="1796" spans="1:7" s="41" customFormat="1" ht="36">
      <c r="A1796" s="53" t="s">
        <v>26487</v>
      </c>
      <c r="B1796" s="66" t="s">
        <v>4947</v>
      </c>
      <c r="C1796" s="66" t="s">
        <v>4948</v>
      </c>
      <c r="D1796" s="42" t="s">
        <v>4949</v>
      </c>
      <c r="E1796" s="42" t="s">
        <v>13</v>
      </c>
      <c r="F1796" s="43">
        <v>389938</v>
      </c>
      <c r="G1796" s="57">
        <f>Таблица1[[#This Row],[Цены без НДС]]*1.12</f>
        <v>436730.56000000006</v>
      </c>
    </row>
    <row r="1797" spans="1:7" s="41" customFormat="1" ht="36">
      <c r="A1797" s="53" t="s">
        <v>26487</v>
      </c>
      <c r="B1797" s="66" t="s">
        <v>4950</v>
      </c>
      <c r="C1797" s="66" t="s">
        <v>4951</v>
      </c>
      <c r="D1797" s="42" t="s">
        <v>4952</v>
      </c>
      <c r="E1797" s="42" t="s">
        <v>13</v>
      </c>
      <c r="F1797" s="43">
        <v>487246</v>
      </c>
      <c r="G1797" s="57">
        <f>Таблица1[[#This Row],[Цены без НДС]]*1.12</f>
        <v>545715.52</v>
      </c>
    </row>
    <row r="1798" spans="1:7" s="41" customFormat="1" ht="36">
      <c r="A1798" s="53" t="s">
        <v>26487</v>
      </c>
      <c r="B1798" s="66" t="s">
        <v>4953</v>
      </c>
      <c r="C1798" s="66" t="s">
        <v>4954</v>
      </c>
      <c r="D1798" s="42" t="s">
        <v>4955</v>
      </c>
      <c r="E1798" s="42" t="s">
        <v>13</v>
      </c>
      <c r="F1798" s="43">
        <v>584555</v>
      </c>
      <c r="G1798" s="57">
        <f>Таблица1[[#This Row],[Цены без НДС]]*1.12</f>
        <v>654701.60000000009</v>
      </c>
    </row>
    <row r="1799" spans="1:7" s="41" customFormat="1" ht="36">
      <c r="A1799" s="53" t="s">
        <v>26487</v>
      </c>
      <c r="B1799" s="66" t="s">
        <v>4956</v>
      </c>
      <c r="C1799" s="66" t="s">
        <v>4957</v>
      </c>
      <c r="D1799" s="42" t="s">
        <v>4958</v>
      </c>
      <c r="E1799" s="42" t="s">
        <v>13</v>
      </c>
      <c r="F1799" s="43">
        <v>829379</v>
      </c>
      <c r="G1799" s="57">
        <f>Таблица1[[#This Row],[Цены без НДС]]*1.12</f>
        <v>928904.4800000001</v>
      </c>
    </row>
    <row r="1800" spans="1:7" s="41" customFormat="1" ht="36">
      <c r="A1800" s="53" t="s">
        <v>26487</v>
      </c>
      <c r="B1800" s="66" t="s">
        <v>4959</v>
      </c>
      <c r="C1800" s="66" t="s">
        <v>4960</v>
      </c>
      <c r="D1800" s="42" t="s">
        <v>4961</v>
      </c>
      <c r="E1800" s="42" t="s">
        <v>13</v>
      </c>
      <c r="F1800" s="43">
        <v>873492</v>
      </c>
      <c r="G1800" s="57">
        <f>Таблица1[[#This Row],[Цены без НДС]]*1.12</f>
        <v>978311.04</v>
      </c>
    </row>
    <row r="1801" spans="1:7" s="41" customFormat="1" ht="36">
      <c r="A1801" s="53" t="s">
        <v>26487</v>
      </c>
      <c r="B1801" s="66" t="s">
        <v>4962</v>
      </c>
      <c r="C1801" s="66" t="s">
        <v>4963</v>
      </c>
      <c r="D1801" s="42" t="s">
        <v>4964</v>
      </c>
      <c r="E1801" s="42" t="s">
        <v>13</v>
      </c>
      <c r="F1801" s="43">
        <v>882448</v>
      </c>
      <c r="G1801" s="57">
        <f>Таблица1[[#This Row],[Цены без НДС]]*1.12</f>
        <v>988341.76000000013</v>
      </c>
    </row>
    <row r="1802" spans="1:7" s="41" customFormat="1" ht="36">
      <c r="A1802" s="53" t="s">
        <v>26487</v>
      </c>
      <c r="B1802" s="66" t="s">
        <v>4965</v>
      </c>
      <c r="C1802" s="66" t="s">
        <v>4966</v>
      </c>
      <c r="D1802" s="42" t="s">
        <v>4967</v>
      </c>
      <c r="E1802" s="42" t="s">
        <v>13</v>
      </c>
      <c r="F1802" s="43">
        <v>928983</v>
      </c>
      <c r="G1802" s="57">
        <f>Таблица1[[#This Row],[Цены без НДС]]*1.12</f>
        <v>1040460.9600000001</v>
      </c>
    </row>
    <row r="1803" spans="1:7" s="41" customFormat="1" ht="36">
      <c r="A1803" s="53" t="s">
        <v>26487</v>
      </c>
      <c r="B1803" s="66" t="s">
        <v>4968</v>
      </c>
      <c r="C1803" s="66" t="s">
        <v>4969</v>
      </c>
      <c r="D1803" s="42" t="s">
        <v>4970</v>
      </c>
      <c r="E1803" s="42" t="s">
        <v>13</v>
      </c>
      <c r="F1803" s="43">
        <v>1569185</v>
      </c>
      <c r="G1803" s="57">
        <f>Таблица1[[#This Row],[Цены без НДС]]*1.12</f>
        <v>1757487.2000000002</v>
      </c>
    </row>
    <row r="1804" spans="1:7" s="41" customFormat="1" ht="36">
      <c r="A1804" s="53" t="s">
        <v>26487</v>
      </c>
      <c r="B1804" s="66" t="s">
        <v>4971</v>
      </c>
      <c r="C1804" s="66" t="s">
        <v>4972</v>
      </c>
      <c r="D1804" s="42" t="s">
        <v>4973</v>
      </c>
      <c r="E1804" s="42" t="s">
        <v>13</v>
      </c>
      <c r="F1804" s="43">
        <v>1742221</v>
      </c>
      <c r="G1804" s="57">
        <f>Таблица1[[#This Row],[Цены без НДС]]*1.12</f>
        <v>1951287.5200000003</v>
      </c>
    </row>
    <row r="1805" spans="1:7" s="41" customFormat="1" ht="36">
      <c r="A1805" s="53" t="s">
        <v>26487</v>
      </c>
      <c r="B1805" s="66" t="s">
        <v>4974</v>
      </c>
      <c r="C1805" s="66" t="s">
        <v>4975</v>
      </c>
      <c r="D1805" s="42" t="s">
        <v>4976</v>
      </c>
      <c r="E1805" s="42" t="s">
        <v>13</v>
      </c>
      <c r="F1805" s="43">
        <v>1789939</v>
      </c>
      <c r="G1805" s="57">
        <f>Таблица1[[#This Row],[Цены без НДС]]*1.12</f>
        <v>2004731.6800000002</v>
      </c>
    </row>
    <row r="1806" spans="1:7" s="41" customFormat="1" ht="36">
      <c r="A1806" s="53" t="s">
        <v>26487</v>
      </c>
      <c r="B1806" s="66" t="s">
        <v>4977</v>
      </c>
      <c r="C1806" s="66" t="s">
        <v>4978</v>
      </c>
      <c r="D1806" s="42" t="s">
        <v>4979</v>
      </c>
      <c r="E1806" s="42" t="s">
        <v>13</v>
      </c>
      <c r="F1806" s="43">
        <v>1885414</v>
      </c>
      <c r="G1806" s="57">
        <f>Таблица1[[#This Row],[Цены без НДС]]*1.12</f>
        <v>2111663.6800000002</v>
      </c>
    </row>
    <row r="1807" spans="1:7" s="41" customFormat="1" ht="24">
      <c r="A1807" s="53" t="s">
        <v>26487</v>
      </c>
      <c r="B1807" s="66" t="s">
        <v>4980</v>
      </c>
      <c r="C1807" s="66" t="s">
        <v>4981</v>
      </c>
      <c r="D1807" s="42" t="s">
        <v>4982</v>
      </c>
      <c r="E1807" s="42" t="s">
        <v>13</v>
      </c>
      <c r="F1807" s="43">
        <v>60817</v>
      </c>
      <c r="G1807" s="57">
        <f>Таблица1[[#This Row],[Цены без НДС]]*1.12</f>
        <v>68115.040000000008</v>
      </c>
    </row>
    <row r="1808" spans="1:7" s="41" customFormat="1" ht="24">
      <c r="A1808" s="53" t="s">
        <v>26487</v>
      </c>
      <c r="B1808" s="66" t="s">
        <v>4983</v>
      </c>
      <c r="C1808" s="66" t="s">
        <v>4984</v>
      </c>
      <c r="D1808" s="42" t="s">
        <v>4985</v>
      </c>
      <c r="E1808" s="42" t="s">
        <v>13</v>
      </c>
      <c r="F1808" s="43">
        <v>66515</v>
      </c>
      <c r="G1808" s="57">
        <f>Таблица1[[#This Row],[Цены без НДС]]*1.12</f>
        <v>74496.800000000003</v>
      </c>
    </row>
    <row r="1809" spans="1:7" s="41" customFormat="1" ht="24">
      <c r="A1809" s="53" t="s">
        <v>26487</v>
      </c>
      <c r="B1809" s="66" t="s">
        <v>4986</v>
      </c>
      <c r="C1809" s="66" t="s">
        <v>4987</v>
      </c>
      <c r="D1809" s="42" t="s">
        <v>4988</v>
      </c>
      <c r="E1809" s="42" t="s">
        <v>13</v>
      </c>
      <c r="F1809" s="43">
        <v>71789</v>
      </c>
      <c r="G1809" s="57">
        <f>Таблица1[[#This Row],[Цены без НДС]]*1.12</f>
        <v>80403.680000000008</v>
      </c>
    </row>
    <row r="1810" spans="1:7" s="41" customFormat="1" ht="24">
      <c r="A1810" s="53" t="s">
        <v>26487</v>
      </c>
      <c r="B1810" s="66" t="s">
        <v>4989</v>
      </c>
      <c r="C1810" s="66" t="s">
        <v>4990</v>
      </c>
      <c r="D1810" s="42" t="s">
        <v>4991</v>
      </c>
      <c r="E1810" s="42" t="s">
        <v>13</v>
      </c>
      <c r="F1810" s="43">
        <v>74108</v>
      </c>
      <c r="G1810" s="57">
        <f>Таблица1[[#This Row],[Цены без НДС]]*1.12</f>
        <v>83000.960000000006</v>
      </c>
    </row>
    <row r="1811" spans="1:7" s="41" customFormat="1" ht="24">
      <c r="A1811" s="53" t="s">
        <v>26487</v>
      </c>
      <c r="B1811" s="66" t="s">
        <v>4992</v>
      </c>
      <c r="C1811" s="66" t="s">
        <v>4993</v>
      </c>
      <c r="D1811" s="42" t="s">
        <v>4994</v>
      </c>
      <c r="E1811" s="42" t="s">
        <v>13</v>
      </c>
      <c r="F1811" s="43">
        <v>70742</v>
      </c>
      <c r="G1811" s="57">
        <f>Таблица1[[#This Row],[Цены без НДС]]*1.12</f>
        <v>79231.040000000008</v>
      </c>
    </row>
    <row r="1812" spans="1:7" s="41" customFormat="1" ht="24">
      <c r="A1812" s="53" t="s">
        <v>26487</v>
      </c>
      <c r="B1812" s="66" t="s">
        <v>4995</v>
      </c>
      <c r="C1812" s="66" t="s">
        <v>4996</v>
      </c>
      <c r="D1812" s="42" t="s">
        <v>4997</v>
      </c>
      <c r="E1812" s="42" t="s">
        <v>13</v>
      </c>
      <c r="F1812" s="43">
        <v>68533</v>
      </c>
      <c r="G1812" s="57">
        <f>Таблица1[[#This Row],[Цены без НДС]]*1.12</f>
        <v>76756.960000000006</v>
      </c>
    </row>
    <row r="1813" spans="1:7" s="41" customFormat="1" ht="24">
      <c r="A1813" s="53" t="s">
        <v>26487</v>
      </c>
      <c r="B1813" s="66" t="s">
        <v>4998</v>
      </c>
      <c r="C1813" s="66" t="s">
        <v>4999</v>
      </c>
      <c r="D1813" s="42" t="s">
        <v>5000</v>
      </c>
      <c r="E1813" s="42" t="s">
        <v>13</v>
      </c>
      <c r="F1813" s="43">
        <v>71399</v>
      </c>
      <c r="G1813" s="57">
        <f>Таблица1[[#This Row],[Цены без НДС]]*1.12</f>
        <v>79966.880000000005</v>
      </c>
    </row>
    <row r="1814" spans="1:7" s="41" customFormat="1" ht="24">
      <c r="A1814" s="53" t="s">
        <v>26487</v>
      </c>
      <c r="B1814" s="66" t="s">
        <v>5001</v>
      </c>
      <c r="C1814" s="66" t="s">
        <v>5002</v>
      </c>
      <c r="D1814" s="42" t="s">
        <v>5003</v>
      </c>
      <c r="E1814" s="42" t="s">
        <v>13</v>
      </c>
      <c r="F1814" s="43">
        <v>72452</v>
      </c>
      <c r="G1814" s="57">
        <f>Таблица1[[#This Row],[Цены без НДС]]*1.12</f>
        <v>81146.240000000005</v>
      </c>
    </row>
    <row r="1815" spans="1:7" s="41" customFormat="1" ht="24">
      <c r="A1815" s="53" t="s">
        <v>26487</v>
      </c>
      <c r="B1815" s="66" t="s">
        <v>5004</v>
      </c>
      <c r="C1815" s="66" t="s">
        <v>5005</v>
      </c>
      <c r="D1815" s="42" t="s">
        <v>5006</v>
      </c>
      <c r="E1815" s="42" t="s">
        <v>13</v>
      </c>
      <c r="F1815" s="43">
        <v>81502</v>
      </c>
      <c r="G1815" s="57">
        <f>Таблица1[[#This Row],[Цены без НДС]]*1.12</f>
        <v>91282.240000000005</v>
      </c>
    </row>
    <row r="1816" spans="1:7" s="41" customFormat="1" ht="24">
      <c r="A1816" s="53" t="s">
        <v>26487</v>
      </c>
      <c r="B1816" s="66" t="s">
        <v>5007</v>
      </c>
      <c r="C1816" s="66" t="s">
        <v>5008</v>
      </c>
      <c r="D1816" s="42" t="s">
        <v>5009</v>
      </c>
      <c r="E1816" s="42" t="s">
        <v>13</v>
      </c>
      <c r="F1816" s="43">
        <v>83137</v>
      </c>
      <c r="G1816" s="57">
        <f>Таблица1[[#This Row],[Цены без НДС]]*1.12</f>
        <v>93113.44</v>
      </c>
    </row>
    <row r="1817" spans="1:7" s="41" customFormat="1" ht="24">
      <c r="A1817" s="53" t="s">
        <v>26487</v>
      </c>
      <c r="B1817" s="66" t="s">
        <v>5010</v>
      </c>
      <c r="C1817" s="66" t="s">
        <v>5011</v>
      </c>
      <c r="D1817" s="42" t="s">
        <v>5012</v>
      </c>
      <c r="E1817" s="42" t="s">
        <v>13</v>
      </c>
      <c r="F1817" s="43">
        <v>102316</v>
      </c>
      <c r="G1817" s="57">
        <f>Таблица1[[#This Row],[Цены без НДС]]*1.12</f>
        <v>114593.92000000001</v>
      </c>
    </row>
    <row r="1818" spans="1:7" s="41" customFormat="1" ht="24">
      <c r="A1818" s="53" t="s">
        <v>26487</v>
      </c>
      <c r="B1818" s="66" t="s">
        <v>5013</v>
      </c>
      <c r="C1818" s="66" t="s">
        <v>5014</v>
      </c>
      <c r="D1818" s="42" t="s">
        <v>5015</v>
      </c>
      <c r="E1818" s="42" t="s">
        <v>13</v>
      </c>
      <c r="F1818" s="43">
        <v>120860</v>
      </c>
      <c r="G1818" s="57">
        <f>Таблица1[[#This Row],[Цены без НДС]]*1.12</f>
        <v>135363.20000000001</v>
      </c>
    </row>
    <row r="1819" spans="1:7" s="41" customFormat="1" ht="24">
      <c r="A1819" s="53" t="s">
        <v>26487</v>
      </c>
      <c r="B1819" s="66" t="s">
        <v>5016</v>
      </c>
      <c r="C1819" s="66" t="s">
        <v>5017</v>
      </c>
      <c r="D1819" s="42" t="s">
        <v>5018</v>
      </c>
      <c r="E1819" s="42" t="s">
        <v>13</v>
      </c>
      <c r="F1819" s="43">
        <v>155569</v>
      </c>
      <c r="G1819" s="57">
        <f>Таблица1[[#This Row],[Цены без НДС]]*1.12</f>
        <v>174237.28000000003</v>
      </c>
    </row>
    <row r="1820" spans="1:7" s="41" customFormat="1" ht="24">
      <c r="A1820" s="53" t="s">
        <v>26487</v>
      </c>
      <c r="B1820" s="66" t="s">
        <v>5019</v>
      </c>
      <c r="C1820" s="66" t="s">
        <v>5020</v>
      </c>
      <c r="D1820" s="42" t="s">
        <v>5021</v>
      </c>
      <c r="E1820" s="42" t="s">
        <v>13</v>
      </c>
      <c r="F1820" s="43">
        <v>164721</v>
      </c>
      <c r="G1820" s="57">
        <f>Таблица1[[#This Row],[Цены без НДС]]*1.12</f>
        <v>184487.52000000002</v>
      </c>
    </row>
    <row r="1821" spans="1:7" s="41" customFormat="1" ht="24">
      <c r="A1821" s="53" t="s">
        <v>26487</v>
      </c>
      <c r="B1821" s="66" t="s">
        <v>5022</v>
      </c>
      <c r="C1821" s="66" t="s">
        <v>5023</v>
      </c>
      <c r="D1821" s="42" t="s">
        <v>5024</v>
      </c>
      <c r="E1821" s="42" t="s">
        <v>13</v>
      </c>
      <c r="F1821" s="43">
        <v>166712</v>
      </c>
      <c r="G1821" s="57">
        <f>Таблица1[[#This Row],[Цены без НДС]]*1.12</f>
        <v>186717.44000000003</v>
      </c>
    </row>
    <row r="1822" spans="1:7" s="41" customFormat="1" ht="24">
      <c r="A1822" s="53" t="s">
        <v>26487</v>
      </c>
      <c r="B1822" s="66" t="s">
        <v>5025</v>
      </c>
      <c r="C1822" s="66" t="s">
        <v>5026</v>
      </c>
      <c r="D1822" s="42" t="s">
        <v>5027</v>
      </c>
      <c r="E1822" s="42" t="s">
        <v>13</v>
      </c>
      <c r="F1822" s="43">
        <v>190742</v>
      </c>
      <c r="G1822" s="57">
        <f>Таблица1[[#This Row],[Цены без НДС]]*1.12</f>
        <v>213631.04</v>
      </c>
    </row>
    <row r="1823" spans="1:7" s="41" customFormat="1" ht="24">
      <c r="A1823" s="53" t="s">
        <v>26487</v>
      </c>
      <c r="B1823" s="66" t="s">
        <v>5028</v>
      </c>
      <c r="C1823" s="66" t="s">
        <v>5029</v>
      </c>
      <c r="D1823" s="42" t="s">
        <v>5030</v>
      </c>
      <c r="E1823" s="42" t="s">
        <v>13</v>
      </c>
      <c r="F1823" s="43">
        <v>200776</v>
      </c>
      <c r="G1823" s="57">
        <f>Таблица1[[#This Row],[Цены без НДС]]*1.12</f>
        <v>224869.12000000002</v>
      </c>
    </row>
    <row r="1824" spans="1:7" s="41" customFormat="1" ht="24">
      <c r="A1824" s="53" t="s">
        <v>26487</v>
      </c>
      <c r="B1824" s="66" t="s">
        <v>5031</v>
      </c>
      <c r="C1824" s="66" t="s">
        <v>5032</v>
      </c>
      <c r="D1824" s="42" t="s">
        <v>5033</v>
      </c>
      <c r="E1824" s="42" t="s">
        <v>13</v>
      </c>
      <c r="F1824" s="43">
        <v>224060</v>
      </c>
      <c r="G1824" s="57">
        <f>Таблица1[[#This Row],[Цены без НДС]]*1.12</f>
        <v>250947.20000000001</v>
      </c>
    </row>
    <row r="1825" spans="1:7" s="41" customFormat="1" ht="24">
      <c r="A1825" s="53" t="s">
        <v>26487</v>
      </c>
      <c r="B1825" s="66" t="s">
        <v>5034</v>
      </c>
      <c r="C1825" s="66" t="s">
        <v>5035</v>
      </c>
      <c r="D1825" s="42" t="s">
        <v>5036</v>
      </c>
      <c r="E1825" s="42" t="s">
        <v>13</v>
      </c>
      <c r="F1825" s="43">
        <v>248268</v>
      </c>
      <c r="G1825" s="57">
        <f>Таблица1[[#This Row],[Цены без НДС]]*1.12</f>
        <v>278060.16000000003</v>
      </c>
    </row>
    <row r="1826" spans="1:7" s="41" customFormat="1" ht="36">
      <c r="A1826" s="53" t="s">
        <v>26487</v>
      </c>
      <c r="B1826" s="66" t="s">
        <v>5037</v>
      </c>
      <c r="C1826" s="66" t="s">
        <v>5038</v>
      </c>
      <c r="D1826" s="42" t="s">
        <v>5039</v>
      </c>
      <c r="E1826" s="42" t="s">
        <v>13</v>
      </c>
      <c r="F1826" s="43">
        <v>298984</v>
      </c>
      <c r="G1826" s="57">
        <f>Таблица1[[#This Row],[Цены без НДС]]*1.12</f>
        <v>334862.08000000002</v>
      </c>
    </row>
    <row r="1827" spans="1:7" s="41" customFormat="1" ht="36">
      <c r="A1827" s="53" t="s">
        <v>26487</v>
      </c>
      <c r="B1827" s="66" t="s">
        <v>5040</v>
      </c>
      <c r="C1827" s="66" t="s">
        <v>5041</v>
      </c>
      <c r="D1827" s="42" t="s">
        <v>5042</v>
      </c>
      <c r="E1827" s="42" t="s">
        <v>13</v>
      </c>
      <c r="F1827" s="43">
        <v>310968</v>
      </c>
      <c r="G1827" s="57">
        <f>Таблица1[[#This Row],[Цены без НДС]]*1.12</f>
        <v>348284.16000000003</v>
      </c>
    </row>
    <row r="1828" spans="1:7" s="41" customFormat="1" ht="36">
      <c r="A1828" s="53" t="s">
        <v>26487</v>
      </c>
      <c r="B1828" s="66" t="s">
        <v>5043</v>
      </c>
      <c r="C1828" s="66" t="s">
        <v>5044</v>
      </c>
      <c r="D1828" s="42" t="s">
        <v>5045</v>
      </c>
      <c r="E1828" s="42" t="s">
        <v>13</v>
      </c>
      <c r="F1828" s="43">
        <v>373008</v>
      </c>
      <c r="G1828" s="57">
        <f>Таблица1[[#This Row],[Цены без НДС]]*1.12</f>
        <v>417768.96000000002</v>
      </c>
    </row>
    <row r="1829" spans="1:7" s="41" customFormat="1" ht="24">
      <c r="A1829" s="53" t="s">
        <v>26487</v>
      </c>
      <c r="B1829" s="66" t="s">
        <v>5046</v>
      </c>
      <c r="C1829" s="66" t="s">
        <v>5047</v>
      </c>
      <c r="D1829" s="42" t="s">
        <v>5048</v>
      </c>
      <c r="E1829" s="42" t="s">
        <v>13</v>
      </c>
      <c r="F1829" s="43">
        <v>9228</v>
      </c>
      <c r="G1829" s="57">
        <f>Таблица1[[#This Row],[Цены без НДС]]*1.12</f>
        <v>10335.36</v>
      </c>
    </row>
    <row r="1830" spans="1:7" s="41" customFormat="1" ht="24">
      <c r="A1830" s="53" t="s">
        <v>26487</v>
      </c>
      <c r="B1830" s="66" t="s">
        <v>5049</v>
      </c>
      <c r="C1830" s="66" t="s">
        <v>5050</v>
      </c>
      <c r="D1830" s="42" t="s">
        <v>5051</v>
      </c>
      <c r="E1830" s="42" t="s">
        <v>13</v>
      </c>
      <c r="F1830" s="43">
        <v>12067</v>
      </c>
      <c r="G1830" s="57">
        <f>Таблица1[[#This Row],[Цены без НДС]]*1.12</f>
        <v>13515.04</v>
      </c>
    </row>
    <row r="1831" spans="1:7" s="41" customFormat="1" ht="24">
      <c r="A1831" s="53" t="s">
        <v>26487</v>
      </c>
      <c r="B1831" s="66" t="s">
        <v>5052</v>
      </c>
      <c r="C1831" s="66" t="s">
        <v>5053</v>
      </c>
      <c r="D1831" s="42" t="s">
        <v>5054</v>
      </c>
      <c r="E1831" s="42" t="s">
        <v>13</v>
      </c>
      <c r="F1831" s="43">
        <v>29813</v>
      </c>
      <c r="G1831" s="57">
        <f>Таблица1[[#This Row],[Цены без НДС]]*1.12</f>
        <v>33390.560000000005</v>
      </c>
    </row>
    <row r="1832" spans="1:7" s="41" customFormat="1" ht="24">
      <c r="A1832" s="53" t="s">
        <v>26487</v>
      </c>
      <c r="B1832" s="66" t="s">
        <v>5055</v>
      </c>
      <c r="C1832" s="66" t="s">
        <v>5056</v>
      </c>
      <c r="D1832" s="42" t="s">
        <v>5057</v>
      </c>
      <c r="E1832" s="42" t="s">
        <v>13</v>
      </c>
      <c r="F1832" s="43">
        <v>27684</v>
      </c>
      <c r="G1832" s="57">
        <f>Таблица1[[#This Row],[Цены без НДС]]*1.12</f>
        <v>31006.080000000002</v>
      </c>
    </row>
    <row r="1833" spans="1:7" s="41" customFormat="1" ht="96">
      <c r="A1833" s="53" t="s">
        <v>26487</v>
      </c>
      <c r="B1833" s="66" t="s">
        <v>58</v>
      </c>
      <c r="C1833" s="66" t="s">
        <v>193</v>
      </c>
      <c r="D1833" s="42" t="s">
        <v>27</v>
      </c>
      <c r="E1833" s="42" t="s">
        <v>13</v>
      </c>
      <c r="F1833" s="43">
        <v>29772938</v>
      </c>
      <c r="G1833" s="57">
        <f>Таблица1[[#This Row],[Цены без НДС]]*1.12</f>
        <v>33345690.560000002</v>
      </c>
    </row>
    <row r="1834" spans="1:7" s="41" customFormat="1" ht="96">
      <c r="A1834" s="53" t="s">
        <v>26487</v>
      </c>
      <c r="B1834" s="66" t="s">
        <v>59</v>
      </c>
      <c r="C1834" s="66" t="s">
        <v>194</v>
      </c>
      <c r="D1834" s="42" t="s">
        <v>4431</v>
      </c>
      <c r="E1834" s="42" t="s">
        <v>13</v>
      </c>
      <c r="F1834" s="43">
        <v>29091974</v>
      </c>
      <c r="G1834" s="57">
        <f>Таблица1[[#This Row],[Цены без НДС]]*1.12</f>
        <v>32583010.880000003</v>
      </c>
    </row>
    <row r="1835" spans="1:7" s="41" customFormat="1" ht="96">
      <c r="A1835" s="53" t="s">
        <v>26487</v>
      </c>
      <c r="B1835" s="66" t="s">
        <v>60</v>
      </c>
      <c r="C1835" s="66" t="s">
        <v>195</v>
      </c>
      <c r="D1835" s="42" t="s">
        <v>4432</v>
      </c>
      <c r="E1835" s="42" t="s">
        <v>13</v>
      </c>
      <c r="F1835" s="43">
        <v>27624710</v>
      </c>
      <c r="G1835" s="57">
        <f>Таблица1[[#This Row],[Цены без НДС]]*1.12</f>
        <v>30939675.200000003</v>
      </c>
    </row>
    <row r="1836" spans="1:7" s="41" customFormat="1" ht="96">
      <c r="A1836" s="53" t="s">
        <v>26487</v>
      </c>
      <c r="B1836" s="66" t="s">
        <v>61</v>
      </c>
      <c r="C1836" s="66" t="s">
        <v>196</v>
      </c>
      <c r="D1836" s="42" t="s">
        <v>4433</v>
      </c>
      <c r="E1836" s="42" t="s">
        <v>13</v>
      </c>
      <c r="F1836" s="43">
        <v>25868896</v>
      </c>
      <c r="G1836" s="57">
        <f>Таблица1[[#This Row],[Цены без НДС]]*1.12</f>
        <v>28973163.520000003</v>
      </c>
    </row>
    <row r="1837" spans="1:7" s="41" customFormat="1" ht="96">
      <c r="A1837" s="53" t="s">
        <v>26487</v>
      </c>
      <c r="B1837" s="66" t="s">
        <v>62</v>
      </c>
      <c r="C1837" s="66" t="s">
        <v>197</v>
      </c>
      <c r="D1837" s="42" t="s">
        <v>4434</v>
      </c>
      <c r="E1837" s="42" t="s">
        <v>13</v>
      </c>
      <c r="F1837" s="43">
        <v>36299283</v>
      </c>
      <c r="G1837" s="57">
        <f>Таблица1[[#This Row],[Цены без НДС]]*1.12</f>
        <v>40655196.960000001</v>
      </c>
    </row>
    <row r="1838" spans="1:7" s="41" customFormat="1" ht="96">
      <c r="A1838" s="53" t="s">
        <v>26487</v>
      </c>
      <c r="B1838" s="66" t="s">
        <v>63</v>
      </c>
      <c r="C1838" s="66" t="s">
        <v>198</v>
      </c>
      <c r="D1838" s="42" t="s">
        <v>4435</v>
      </c>
      <c r="E1838" s="42" t="s">
        <v>13</v>
      </c>
      <c r="F1838" s="43">
        <v>35035779</v>
      </c>
      <c r="G1838" s="57">
        <f>Таблица1[[#This Row],[Цены без НДС]]*1.12</f>
        <v>39240072.480000004</v>
      </c>
    </row>
    <row r="1839" spans="1:7" s="41" customFormat="1" ht="108">
      <c r="A1839" s="53" t="s">
        <v>26487</v>
      </c>
      <c r="B1839" s="66" t="s">
        <v>64</v>
      </c>
      <c r="C1839" s="66" t="s">
        <v>199</v>
      </c>
      <c r="D1839" s="42" t="s">
        <v>4436</v>
      </c>
      <c r="E1839" s="42" t="s">
        <v>13</v>
      </c>
      <c r="F1839" s="43">
        <v>33318476</v>
      </c>
      <c r="G1839" s="57">
        <f>Таблица1[[#This Row],[Цены без НДС]]*1.12</f>
        <v>37316693.120000005</v>
      </c>
    </row>
    <row r="1840" spans="1:7" s="41" customFormat="1" ht="108">
      <c r="A1840" s="53" t="s">
        <v>26487</v>
      </c>
      <c r="B1840" s="66" t="s">
        <v>65</v>
      </c>
      <c r="C1840" s="66" t="s">
        <v>200</v>
      </c>
      <c r="D1840" s="42" t="s">
        <v>4437</v>
      </c>
      <c r="E1840" s="42" t="s">
        <v>13</v>
      </c>
      <c r="F1840" s="43">
        <v>32172902</v>
      </c>
      <c r="G1840" s="57">
        <f>Таблица1[[#This Row],[Цены без НДС]]*1.12</f>
        <v>36033650.240000002</v>
      </c>
    </row>
    <row r="1841" spans="1:7" s="41" customFormat="1" ht="108">
      <c r="A1841" s="53" t="s">
        <v>26487</v>
      </c>
      <c r="B1841" s="66" t="s">
        <v>66</v>
      </c>
      <c r="C1841" s="66" t="s">
        <v>201</v>
      </c>
      <c r="D1841" s="42" t="s">
        <v>4438</v>
      </c>
      <c r="E1841" s="42" t="s">
        <v>13</v>
      </c>
      <c r="F1841" s="43">
        <v>31523587</v>
      </c>
      <c r="G1841" s="57">
        <f>Таблица1[[#This Row],[Цены без НДС]]*1.12</f>
        <v>35306417.440000005</v>
      </c>
    </row>
    <row r="1842" spans="1:7" s="41" customFormat="1" ht="108">
      <c r="A1842" s="53" t="s">
        <v>26487</v>
      </c>
      <c r="B1842" s="66" t="s">
        <v>67</v>
      </c>
      <c r="C1842" s="66" t="s">
        <v>202</v>
      </c>
      <c r="D1842" s="42" t="s">
        <v>4439</v>
      </c>
      <c r="E1842" s="42" t="s">
        <v>13</v>
      </c>
      <c r="F1842" s="43">
        <v>31160271</v>
      </c>
      <c r="G1842" s="57">
        <f>Таблица1[[#This Row],[Цены без НДС]]*1.12</f>
        <v>34899503.520000003</v>
      </c>
    </row>
    <row r="1843" spans="1:7" s="41" customFormat="1" ht="96">
      <c r="A1843" s="53" t="s">
        <v>26487</v>
      </c>
      <c r="B1843" s="66" t="s">
        <v>68</v>
      </c>
      <c r="C1843" s="66" t="s">
        <v>203</v>
      </c>
      <c r="D1843" s="42" t="s">
        <v>4440</v>
      </c>
      <c r="E1843" s="42" t="s">
        <v>13</v>
      </c>
      <c r="F1843" s="43">
        <v>24342107</v>
      </c>
      <c r="G1843" s="57">
        <f>Таблица1[[#This Row],[Цены без НДС]]*1.12</f>
        <v>27263159.840000004</v>
      </c>
    </row>
    <row r="1844" spans="1:7" s="41" customFormat="1" ht="96">
      <c r="A1844" s="53" t="s">
        <v>26487</v>
      </c>
      <c r="B1844" s="66" t="s">
        <v>69</v>
      </c>
      <c r="C1844" s="66" t="s">
        <v>204</v>
      </c>
      <c r="D1844" s="42" t="s">
        <v>4441</v>
      </c>
      <c r="E1844" s="42" t="s">
        <v>13</v>
      </c>
      <c r="F1844" s="43">
        <v>23809193</v>
      </c>
      <c r="G1844" s="57">
        <f>Таблица1[[#This Row],[Цены без НДС]]*1.12</f>
        <v>26666296.160000004</v>
      </c>
    </row>
    <row r="1845" spans="1:7" s="41" customFormat="1" ht="96">
      <c r="A1845" s="53" t="s">
        <v>26487</v>
      </c>
      <c r="B1845" s="66" t="s">
        <v>70</v>
      </c>
      <c r="C1845" s="66" t="s">
        <v>4444</v>
      </c>
      <c r="D1845" s="42" t="s">
        <v>4442</v>
      </c>
      <c r="E1845" s="42" t="s">
        <v>13</v>
      </c>
      <c r="F1845" s="43">
        <v>23086037</v>
      </c>
      <c r="G1845" s="57">
        <f>Таблица1[[#This Row],[Цены без НДС]]*1.12</f>
        <v>25856361.440000001</v>
      </c>
    </row>
    <row r="1846" spans="1:7" s="41" customFormat="1" ht="96">
      <c r="A1846" s="53" t="s">
        <v>26487</v>
      </c>
      <c r="B1846" s="66" t="s">
        <v>71</v>
      </c>
      <c r="C1846" s="66" t="s">
        <v>4445</v>
      </c>
      <c r="D1846" s="42" t="s">
        <v>4443</v>
      </c>
      <c r="E1846" s="42" t="s">
        <v>13</v>
      </c>
      <c r="F1846" s="43">
        <v>22668070</v>
      </c>
      <c r="G1846" s="57">
        <f>Таблица1[[#This Row],[Цены без НДС]]*1.12</f>
        <v>25388238.400000002</v>
      </c>
    </row>
    <row r="1847" spans="1:7" s="41" customFormat="1" ht="96">
      <c r="A1847" s="53" t="s">
        <v>26487</v>
      </c>
      <c r="B1847" s="66" t="s">
        <v>50</v>
      </c>
      <c r="C1847" s="66" t="s">
        <v>4446</v>
      </c>
      <c r="D1847" s="42" t="s">
        <v>4448</v>
      </c>
      <c r="E1847" s="42" t="s">
        <v>13</v>
      </c>
      <c r="F1847" s="43">
        <v>20981071</v>
      </c>
      <c r="G1847" s="57">
        <f>Таблица1[[#This Row],[Цены без НДС]]*1.12</f>
        <v>23498799.520000003</v>
      </c>
    </row>
    <row r="1848" spans="1:7" s="41" customFormat="1" ht="96">
      <c r="A1848" s="53" t="s">
        <v>26487</v>
      </c>
      <c r="B1848" s="66" t="s">
        <v>51</v>
      </c>
      <c r="C1848" s="66" t="s">
        <v>205</v>
      </c>
      <c r="D1848" s="42" t="s">
        <v>4449</v>
      </c>
      <c r="E1848" s="42" t="s">
        <v>13</v>
      </c>
      <c r="F1848" s="43">
        <v>20206904</v>
      </c>
      <c r="G1848" s="57">
        <f>Таблица1[[#This Row],[Цены без НДС]]*1.12</f>
        <v>22631732.48</v>
      </c>
    </row>
    <row r="1849" spans="1:7" s="41" customFormat="1" ht="96">
      <c r="A1849" s="53" t="s">
        <v>26487</v>
      </c>
      <c r="B1849" s="66" t="s">
        <v>52</v>
      </c>
      <c r="C1849" s="66" t="s">
        <v>206</v>
      </c>
      <c r="D1849" s="42" t="s">
        <v>4450</v>
      </c>
      <c r="E1849" s="42" t="s">
        <v>13</v>
      </c>
      <c r="F1849" s="43">
        <v>19377158</v>
      </c>
      <c r="G1849" s="57">
        <f>Таблица1[[#This Row],[Цены без НДС]]*1.12</f>
        <v>21702416.960000001</v>
      </c>
    </row>
    <row r="1850" spans="1:7" s="41" customFormat="1" ht="96">
      <c r="A1850" s="53" t="s">
        <v>26487</v>
      </c>
      <c r="B1850" s="66" t="s">
        <v>53</v>
      </c>
      <c r="C1850" s="66" t="s">
        <v>207</v>
      </c>
      <c r="D1850" s="42" t="s">
        <v>4451</v>
      </c>
      <c r="E1850" s="42" t="s">
        <v>13</v>
      </c>
      <c r="F1850" s="43">
        <v>18404180</v>
      </c>
      <c r="G1850" s="57">
        <f>Таблица1[[#This Row],[Цены без НДС]]*1.12</f>
        <v>20612681.600000001</v>
      </c>
    </row>
    <row r="1851" spans="1:7" s="41" customFormat="1" ht="84">
      <c r="A1851" s="53" t="s">
        <v>26487</v>
      </c>
      <c r="B1851" s="66" t="s">
        <v>54</v>
      </c>
      <c r="C1851" s="66" t="s">
        <v>208</v>
      </c>
      <c r="D1851" s="42" t="s">
        <v>4452</v>
      </c>
      <c r="E1851" s="42" t="s">
        <v>13</v>
      </c>
      <c r="F1851" s="43">
        <v>26979460</v>
      </c>
      <c r="G1851" s="57">
        <f>Таблица1[[#This Row],[Цены без НДС]]*1.12</f>
        <v>30216995.200000003</v>
      </c>
    </row>
    <row r="1852" spans="1:7" s="41" customFormat="1" ht="84">
      <c r="A1852" s="53" t="s">
        <v>26487</v>
      </c>
      <c r="B1852" s="66" t="s">
        <v>55</v>
      </c>
      <c r="C1852" s="66" t="s">
        <v>209</v>
      </c>
      <c r="D1852" s="42" t="s">
        <v>4453</v>
      </c>
      <c r="E1852" s="42" t="s">
        <v>13</v>
      </c>
      <c r="F1852" s="43">
        <v>26426388</v>
      </c>
      <c r="G1852" s="57">
        <f>Таблица1[[#This Row],[Цены без НДС]]*1.12</f>
        <v>29597554.560000002</v>
      </c>
    </row>
    <row r="1853" spans="1:7" s="41" customFormat="1" ht="84">
      <c r="A1853" s="53" t="s">
        <v>26487</v>
      </c>
      <c r="B1853" s="66" t="s">
        <v>56</v>
      </c>
      <c r="C1853" s="66" t="s">
        <v>210</v>
      </c>
      <c r="D1853" s="42" t="s">
        <v>4454</v>
      </c>
      <c r="E1853" s="42" t="s">
        <v>13</v>
      </c>
      <c r="F1853" s="43">
        <v>25614280</v>
      </c>
      <c r="G1853" s="57">
        <f>Таблица1[[#This Row],[Цены без НДС]]*1.12</f>
        <v>28687993.600000001</v>
      </c>
    </row>
    <row r="1854" spans="1:7" s="41" customFormat="1" ht="84">
      <c r="A1854" s="53" t="s">
        <v>26487</v>
      </c>
      <c r="B1854" s="66" t="s">
        <v>57</v>
      </c>
      <c r="C1854" s="66" t="s">
        <v>4447</v>
      </c>
      <c r="D1854" s="42" t="s">
        <v>4455</v>
      </c>
      <c r="E1854" s="42" t="s">
        <v>13</v>
      </c>
      <c r="F1854" s="43">
        <v>24060891</v>
      </c>
      <c r="G1854" s="57">
        <f>Таблица1[[#This Row],[Цены без НДС]]*1.12</f>
        <v>26948197.920000002</v>
      </c>
    </row>
    <row r="1855" spans="1:7" s="41" customFormat="1" ht="24">
      <c r="A1855" s="53" t="s">
        <v>26487</v>
      </c>
      <c r="B1855" s="66" t="s">
        <v>4607</v>
      </c>
      <c r="C1855" s="66" t="s">
        <v>4456</v>
      </c>
      <c r="D1855" s="42" t="s">
        <v>4457</v>
      </c>
      <c r="E1855" s="42" t="s">
        <v>13</v>
      </c>
      <c r="F1855" s="43">
        <v>5022239</v>
      </c>
      <c r="G1855" s="57">
        <f>Таблица1[[#This Row],[Цены без НДС]]*1.12</f>
        <v>5624907.6800000006</v>
      </c>
    </row>
    <row r="1856" spans="1:7" s="41" customFormat="1" ht="24">
      <c r="A1856" s="53" t="s">
        <v>26487</v>
      </c>
      <c r="B1856" s="66" t="s">
        <v>72</v>
      </c>
      <c r="C1856" s="66" t="s">
        <v>4458</v>
      </c>
      <c r="D1856" s="42" t="s">
        <v>4459</v>
      </c>
      <c r="E1856" s="42" t="s">
        <v>13</v>
      </c>
      <c r="F1856" s="43">
        <v>4404562</v>
      </c>
      <c r="G1856" s="57">
        <f>Таблица1[[#This Row],[Цены без НДС]]*1.12</f>
        <v>4933109.4400000004</v>
      </c>
    </row>
    <row r="1857" spans="1:7" s="41" customFormat="1" ht="36">
      <c r="A1857" s="53" t="s">
        <v>26487</v>
      </c>
      <c r="B1857" s="66" t="s">
        <v>73</v>
      </c>
      <c r="C1857" s="66" t="s">
        <v>4460</v>
      </c>
      <c r="D1857" s="42" t="s">
        <v>4461</v>
      </c>
      <c r="E1857" s="42" t="s">
        <v>13</v>
      </c>
      <c r="F1857" s="43">
        <v>6154593</v>
      </c>
      <c r="G1857" s="57">
        <f>Таблица1[[#This Row],[Цены без НДС]]*1.12</f>
        <v>6893144.1600000011</v>
      </c>
    </row>
    <row r="1858" spans="1:7" s="41" customFormat="1" ht="24">
      <c r="A1858" s="53" t="s">
        <v>26487</v>
      </c>
      <c r="B1858" s="66" t="s">
        <v>74</v>
      </c>
      <c r="C1858" s="66" t="s">
        <v>4462</v>
      </c>
      <c r="D1858" s="42" t="s">
        <v>4463</v>
      </c>
      <c r="E1858" s="42" t="s">
        <v>13</v>
      </c>
      <c r="F1858" s="43">
        <v>5838198</v>
      </c>
      <c r="G1858" s="57">
        <f>Таблица1[[#This Row],[Цены без НДС]]*1.12</f>
        <v>6538781.7600000007</v>
      </c>
    </row>
    <row r="1859" spans="1:7" s="41" customFormat="1" ht="24">
      <c r="A1859" s="53" t="s">
        <v>26487</v>
      </c>
      <c r="B1859" s="66" t="s">
        <v>75</v>
      </c>
      <c r="C1859" s="66" t="s">
        <v>4464</v>
      </c>
      <c r="D1859" s="42" t="s">
        <v>4465</v>
      </c>
      <c r="E1859" s="42" t="s">
        <v>13</v>
      </c>
      <c r="F1859" s="43">
        <v>7407921</v>
      </c>
      <c r="G1859" s="57">
        <f>Таблица1[[#This Row],[Цены без НДС]]*1.12</f>
        <v>8296871.5200000005</v>
      </c>
    </row>
    <row r="1860" spans="1:7" s="41" customFormat="1" ht="36">
      <c r="A1860" s="53" t="s">
        <v>26487</v>
      </c>
      <c r="B1860" s="66" t="s">
        <v>76</v>
      </c>
      <c r="C1860" s="66" t="s">
        <v>4466</v>
      </c>
      <c r="D1860" s="42" t="s">
        <v>4467</v>
      </c>
      <c r="E1860" s="42" t="s">
        <v>13</v>
      </c>
      <c r="F1860" s="43">
        <v>11383416</v>
      </c>
      <c r="G1860" s="57">
        <f>Таблица1[[#This Row],[Цены без НДС]]*1.12</f>
        <v>12749425.920000002</v>
      </c>
    </row>
    <row r="1861" spans="1:7" s="41" customFormat="1" ht="24">
      <c r="A1861" s="53" t="s">
        <v>26487</v>
      </c>
      <c r="B1861" s="66" t="s">
        <v>77</v>
      </c>
      <c r="C1861" s="66" t="s">
        <v>4468</v>
      </c>
      <c r="D1861" s="42" t="s">
        <v>4469</v>
      </c>
      <c r="E1861" s="42" t="s">
        <v>13</v>
      </c>
      <c r="F1861" s="43">
        <v>8351726</v>
      </c>
      <c r="G1861" s="57">
        <f>Таблица1[[#This Row],[Цены без НДС]]*1.12</f>
        <v>9353933.120000001</v>
      </c>
    </row>
    <row r="1862" spans="1:7" s="41" customFormat="1" ht="36">
      <c r="A1862" s="53" t="s">
        <v>26487</v>
      </c>
      <c r="B1862" s="66" t="s">
        <v>78</v>
      </c>
      <c r="C1862" s="66" t="s">
        <v>4470</v>
      </c>
      <c r="D1862" s="42" t="s">
        <v>4471</v>
      </c>
      <c r="E1862" s="42" t="s">
        <v>13</v>
      </c>
      <c r="F1862" s="43">
        <v>14258938</v>
      </c>
      <c r="G1862" s="57">
        <f>Таблица1[[#This Row],[Цены без НДС]]*1.12</f>
        <v>15970010.560000002</v>
      </c>
    </row>
    <row r="1863" spans="1:7" s="41" customFormat="1" ht="24">
      <c r="A1863" s="53" t="s">
        <v>26487</v>
      </c>
      <c r="B1863" s="66" t="s">
        <v>79</v>
      </c>
      <c r="C1863" s="66" t="s">
        <v>4472</v>
      </c>
      <c r="D1863" s="42" t="s">
        <v>4473</v>
      </c>
      <c r="E1863" s="42" t="s">
        <v>13</v>
      </c>
      <c r="F1863" s="43">
        <v>6142528</v>
      </c>
      <c r="G1863" s="57">
        <f>Таблица1[[#This Row],[Цены без НДС]]*1.12</f>
        <v>6879631.3600000003</v>
      </c>
    </row>
    <row r="1864" spans="1:7" s="41" customFormat="1" ht="24">
      <c r="A1864" s="53" t="s">
        <v>26487</v>
      </c>
      <c r="B1864" s="66" t="s">
        <v>80</v>
      </c>
      <c r="C1864" s="66" t="s">
        <v>4474</v>
      </c>
      <c r="D1864" s="42" t="s">
        <v>4475</v>
      </c>
      <c r="E1864" s="42" t="s">
        <v>13</v>
      </c>
      <c r="F1864" s="43">
        <v>1676158</v>
      </c>
      <c r="G1864" s="57">
        <f>Таблица1[[#This Row],[Цены без НДС]]*1.12</f>
        <v>1877296.9600000002</v>
      </c>
    </row>
    <row r="1865" spans="1:7" s="41" customFormat="1" ht="24">
      <c r="A1865" s="53" t="s">
        <v>26487</v>
      </c>
      <c r="B1865" s="66" t="s">
        <v>81</v>
      </c>
      <c r="C1865" s="66" t="s">
        <v>4476</v>
      </c>
      <c r="D1865" s="42" t="s">
        <v>4477</v>
      </c>
      <c r="E1865" s="42" t="s">
        <v>13</v>
      </c>
      <c r="F1865" s="43">
        <v>1602945</v>
      </c>
      <c r="G1865" s="57">
        <f>Таблица1[[#This Row],[Цены без НДС]]*1.12</f>
        <v>1795298.4000000001</v>
      </c>
    </row>
    <row r="1866" spans="1:7" s="41" customFormat="1" ht="36">
      <c r="A1866" s="53" t="s">
        <v>26487</v>
      </c>
      <c r="B1866" s="66" t="s">
        <v>3678</v>
      </c>
      <c r="C1866" s="66" t="s">
        <v>4478</v>
      </c>
      <c r="D1866" s="42" t="s">
        <v>3679</v>
      </c>
      <c r="E1866" s="42" t="s">
        <v>1620</v>
      </c>
      <c r="F1866" s="45">
        <v>383554</v>
      </c>
      <c r="G1866" s="58">
        <f>Таблица1[[#This Row],[Цены без НДС]]*1.12</f>
        <v>429580.48000000004</v>
      </c>
    </row>
    <row r="1867" spans="1:7" s="41" customFormat="1" ht="36">
      <c r="A1867" s="53" t="s">
        <v>26487</v>
      </c>
      <c r="B1867" s="66" t="s">
        <v>3680</v>
      </c>
      <c r="C1867" s="66" t="s">
        <v>4479</v>
      </c>
      <c r="D1867" s="42" t="s">
        <v>3681</v>
      </c>
      <c r="E1867" s="42" t="s">
        <v>1620</v>
      </c>
      <c r="F1867" s="45">
        <v>468026</v>
      </c>
      <c r="G1867" s="58">
        <f>Таблица1[[#This Row],[Цены без НДС]]*1.12</f>
        <v>524189.12000000005</v>
      </c>
    </row>
    <row r="1868" spans="1:7" s="41" customFormat="1" ht="36">
      <c r="A1868" s="53" t="s">
        <v>26487</v>
      </c>
      <c r="B1868" s="66" t="s">
        <v>3682</v>
      </c>
      <c r="C1868" s="66" t="s">
        <v>4480</v>
      </c>
      <c r="D1868" s="42" t="s">
        <v>3683</v>
      </c>
      <c r="E1868" s="42" t="s">
        <v>1620</v>
      </c>
      <c r="F1868" s="45">
        <v>747727</v>
      </c>
      <c r="G1868" s="58">
        <f>Таблица1[[#This Row],[Цены без НДС]]*1.12</f>
        <v>837454.24000000011</v>
      </c>
    </row>
    <row r="1869" spans="1:7" s="41" customFormat="1" ht="36">
      <c r="A1869" s="53" t="s">
        <v>26487</v>
      </c>
      <c r="B1869" s="66" t="s">
        <v>3684</v>
      </c>
      <c r="C1869" s="66" t="s">
        <v>4481</v>
      </c>
      <c r="D1869" s="42" t="s">
        <v>3685</v>
      </c>
      <c r="E1869" s="42" t="s">
        <v>1620</v>
      </c>
      <c r="F1869" s="45">
        <v>794129</v>
      </c>
      <c r="G1869" s="58">
        <f>Таблица1[[#This Row],[Цены без НДС]]*1.12</f>
        <v>889424.4800000001</v>
      </c>
    </row>
    <row r="1870" spans="1:7" s="41" customFormat="1" ht="36">
      <c r="A1870" s="53" t="s">
        <v>26487</v>
      </c>
      <c r="B1870" s="66" t="s">
        <v>3686</v>
      </c>
      <c r="C1870" s="66" t="s">
        <v>4482</v>
      </c>
      <c r="D1870" s="42" t="s">
        <v>3687</v>
      </c>
      <c r="E1870" s="42" t="s">
        <v>1620</v>
      </c>
      <c r="F1870" s="45">
        <v>803126</v>
      </c>
      <c r="G1870" s="58">
        <f>Таблица1[[#This Row],[Цены без НДС]]*1.12</f>
        <v>899501.12000000011</v>
      </c>
    </row>
    <row r="1871" spans="1:7" s="41" customFormat="1" ht="36">
      <c r="A1871" s="53" t="s">
        <v>26487</v>
      </c>
      <c r="B1871" s="66" t="s">
        <v>3688</v>
      </c>
      <c r="C1871" s="66" t="s">
        <v>4483</v>
      </c>
      <c r="D1871" s="42" t="s">
        <v>3689</v>
      </c>
      <c r="E1871" s="42" t="s">
        <v>1620</v>
      </c>
      <c r="F1871" s="45">
        <v>789280</v>
      </c>
      <c r="G1871" s="58">
        <f>Таблица1[[#This Row],[Цены без НДС]]*1.12</f>
        <v>883993.60000000009</v>
      </c>
    </row>
    <row r="1872" spans="1:7" s="41" customFormat="1" ht="36">
      <c r="A1872" s="53" t="s">
        <v>26487</v>
      </c>
      <c r="B1872" s="66" t="s">
        <v>3690</v>
      </c>
      <c r="C1872" s="66" t="s">
        <v>4484</v>
      </c>
      <c r="D1872" s="42" t="s">
        <v>3691</v>
      </c>
      <c r="E1872" s="42" t="s">
        <v>1620</v>
      </c>
      <c r="F1872" s="45">
        <v>849525</v>
      </c>
      <c r="G1872" s="58">
        <f>Таблица1[[#This Row],[Цены без НДС]]*1.12</f>
        <v>951468.00000000012</v>
      </c>
    </row>
    <row r="1873" spans="1:7" s="41" customFormat="1" ht="36">
      <c r="A1873" s="53" t="s">
        <v>26487</v>
      </c>
      <c r="B1873" s="66" t="s">
        <v>3692</v>
      </c>
      <c r="C1873" s="66" t="s">
        <v>4485</v>
      </c>
      <c r="D1873" s="42" t="s">
        <v>3693</v>
      </c>
      <c r="E1873" s="42" t="s">
        <v>1620</v>
      </c>
      <c r="F1873" s="45">
        <v>996318</v>
      </c>
      <c r="G1873" s="58">
        <f>Таблица1[[#This Row],[Цены без НДС]]*1.12</f>
        <v>1115876.1600000001</v>
      </c>
    </row>
    <row r="1874" spans="1:7" s="41" customFormat="1" ht="36">
      <c r="A1874" s="53" t="s">
        <v>26487</v>
      </c>
      <c r="B1874" s="66" t="s">
        <v>3694</v>
      </c>
      <c r="C1874" s="66" t="s">
        <v>4486</v>
      </c>
      <c r="D1874" s="42" t="s">
        <v>3695</v>
      </c>
      <c r="E1874" s="42" t="s">
        <v>1620</v>
      </c>
      <c r="F1874" s="45">
        <v>1231016</v>
      </c>
      <c r="G1874" s="58">
        <f>Таблица1[[#This Row],[Цены без НДС]]*1.12</f>
        <v>1378737.9200000002</v>
      </c>
    </row>
    <row r="1875" spans="1:7" s="41" customFormat="1" ht="36">
      <c r="A1875" s="53" t="s">
        <v>26487</v>
      </c>
      <c r="B1875" s="66" t="s">
        <v>3696</v>
      </c>
      <c r="C1875" s="66" t="s">
        <v>4487</v>
      </c>
      <c r="D1875" s="42" t="s">
        <v>3697</v>
      </c>
      <c r="E1875" s="42" t="s">
        <v>1620</v>
      </c>
      <c r="F1875" s="45">
        <v>1187411</v>
      </c>
      <c r="G1875" s="58">
        <f>Таблица1[[#This Row],[Цены без НДС]]*1.12</f>
        <v>1329900.32</v>
      </c>
    </row>
    <row r="1876" spans="1:7" s="41" customFormat="1" ht="36">
      <c r="A1876" s="53" t="s">
        <v>26487</v>
      </c>
      <c r="B1876" s="66" t="s">
        <v>3698</v>
      </c>
      <c r="C1876" s="66" t="s">
        <v>4488</v>
      </c>
      <c r="D1876" s="42" t="s">
        <v>3699</v>
      </c>
      <c r="E1876" s="42" t="s">
        <v>1620</v>
      </c>
      <c r="F1876" s="45">
        <v>1866568</v>
      </c>
      <c r="G1876" s="58">
        <f>Таблица1[[#This Row],[Цены без НДС]]*1.12</f>
        <v>2090556.1600000001</v>
      </c>
    </row>
    <row r="1877" spans="1:7" s="41" customFormat="1" ht="36">
      <c r="A1877" s="53" t="s">
        <v>26487</v>
      </c>
      <c r="B1877" s="66" t="s">
        <v>3700</v>
      </c>
      <c r="C1877" s="66" t="s">
        <v>4489</v>
      </c>
      <c r="D1877" s="42" t="s">
        <v>3701</v>
      </c>
      <c r="E1877" s="42" t="s">
        <v>1620</v>
      </c>
      <c r="F1877" s="45">
        <v>2354626</v>
      </c>
      <c r="G1877" s="58">
        <f>Таблица1[[#This Row],[Цены без НДС]]*1.12</f>
        <v>2637181.12</v>
      </c>
    </row>
    <row r="1878" spans="1:7" s="41" customFormat="1" ht="36">
      <c r="A1878" s="53" t="s">
        <v>26487</v>
      </c>
      <c r="B1878" s="66" t="s">
        <v>3702</v>
      </c>
      <c r="C1878" s="66" t="s">
        <v>4490</v>
      </c>
      <c r="D1878" s="42" t="s">
        <v>3703</v>
      </c>
      <c r="E1878" s="42" t="s">
        <v>1620</v>
      </c>
      <c r="F1878" s="45">
        <v>2491727</v>
      </c>
      <c r="G1878" s="58">
        <f>Таблица1[[#This Row],[Цены без НДС]]*1.12</f>
        <v>2790734.24</v>
      </c>
    </row>
    <row r="1879" spans="1:7" s="41" customFormat="1" ht="36">
      <c r="A1879" s="53" t="s">
        <v>26487</v>
      </c>
      <c r="B1879" s="66" t="s">
        <v>3704</v>
      </c>
      <c r="C1879" s="66" t="s">
        <v>4491</v>
      </c>
      <c r="D1879" s="42" t="s">
        <v>3705</v>
      </c>
      <c r="E1879" s="42" t="s">
        <v>1620</v>
      </c>
      <c r="F1879" s="45">
        <v>2671726</v>
      </c>
      <c r="G1879" s="58">
        <f>Таблица1[[#This Row],[Цены без НДС]]*1.12</f>
        <v>2992333.12</v>
      </c>
    </row>
    <row r="1880" spans="1:7" s="41" customFormat="1" ht="36">
      <c r="A1880" s="53" t="s">
        <v>26487</v>
      </c>
      <c r="B1880" s="66" t="s">
        <v>3706</v>
      </c>
      <c r="C1880" s="66" t="s">
        <v>4492</v>
      </c>
      <c r="D1880" s="42" t="s">
        <v>3707</v>
      </c>
      <c r="E1880" s="42" t="s">
        <v>1620</v>
      </c>
      <c r="F1880" s="45">
        <v>2899519</v>
      </c>
      <c r="G1880" s="58">
        <f>Таблица1[[#This Row],[Цены без НДС]]*1.12</f>
        <v>3247461.2800000003</v>
      </c>
    </row>
    <row r="1881" spans="1:7" s="41" customFormat="1" ht="36">
      <c r="A1881" s="53" t="s">
        <v>26487</v>
      </c>
      <c r="B1881" s="66" t="s">
        <v>3708</v>
      </c>
      <c r="C1881" s="66" t="s">
        <v>4493</v>
      </c>
      <c r="D1881" s="42" t="s">
        <v>3709</v>
      </c>
      <c r="E1881" s="42" t="s">
        <v>1620</v>
      </c>
      <c r="F1881" s="45">
        <v>2487570</v>
      </c>
      <c r="G1881" s="58">
        <f>Таблица1[[#This Row],[Цены без НДС]]*1.12</f>
        <v>2786078.4000000004</v>
      </c>
    </row>
    <row r="1882" spans="1:7" s="41" customFormat="1" ht="36">
      <c r="A1882" s="53" t="s">
        <v>26487</v>
      </c>
      <c r="B1882" s="66" t="s">
        <v>3710</v>
      </c>
      <c r="C1882" s="66" t="s">
        <v>4494</v>
      </c>
      <c r="D1882" s="42" t="s">
        <v>3711</v>
      </c>
      <c r="E1882" s="42" t="s">
        <v>1620</v>
      </c>
      <c r="F1882" s="45">
        <v>2531920</v>
      </c>
      <c r="G1882" s="58">
        <f>Таблица1[[#This Row],[Цены без НДС]]*1.12</f>
        <v>2835750.4000000004</v>
      </c>
    </row>
    <row r="1883" spans="1:7" s="41" customFormat="1" ht="36">
      <c r="A1883" s="53" t="s">
        <v>26487</v>
      </c>
      <c r="B1883" s="66" t="s">
        <v>3712</v>
      </c>
      <c r="C1883" s="66" t="s">
        <v>4495</v>
      </c>
      <c r="D1883" s="42" t="s">
        <v>3713</v>
      </c>
      <c r="E1883" s="42" t="s">
        <v>1620</v>
      </c>
      <c r="F1883" s="45">
        <v>2560999</v>
      </c>
      <c r="G1883" s="58">
        <f>Таблица1[[#This Row],[Цены без НДС]]*1.12</f>
        <v>2868318.8800000004</v>
      </c>
    </row>
    <row r="1884" spans="1:7" s="41" customFormat="1" ht="36">
      <c r="A1884" s="53" t="s">
        <v>26487</v>
      </c>
      <c r="B1884" s="66" t="s">
        <v>3714</v>
      </c>
      <c r="C1884" s="66" t="s">
        <v>4496</v>
      </c>
      <c r="D1884" s="42" t="s">
        <v>3715</v>
      </c>
      <c r="E1884" s="42" t="s">
        <v>1620</v>
      </c>
      <c r="F1884" s="45">
        <v>2569335</v>
      </c>
      <c r="G1884" s="58">
        <f>Таблица1[[#This Row],[Цены без НДС]]*1.12</f>
        <v>2877655.2</v>
      </c>
    </row>
    <row r="1885" spans="1:7" s="41" customFormat="1" ht="24">
      <c r="A1885" s="53" t="s">
        <v>26487</v>
      </c>
      <c r="B1885" s="66" t="s">
        <v>4608</v>
      </c>
      <c r="C1885" s="66" t="s">
        <v>227</v>
      </c>
      <c r="D1885" s="42" t="s">
        <v>4585</v>
      </c>
      <c r="E1885" s="42" t="s">
        <v>13</v>
      </c>
      <c r="F1885" s="45">
        <v>1422</v>
      </c>
      <c r="G1885" s="58">
        <f>Таблица1[[#This Row],[Цены без НДС]]*1.12</f>
        <v>1592.64</v>
      </c>
    </row>
    <row r="1886" spans="1:7" s="41" customFormat="1" ht="24">
      <c r="A1886" s="53" t="s">
        <v>26487</v>
      </c>
      <c r="B1886" s="66" t="s">
        <v>4609</v>
      </c>
      <c r="C1886" s="66" t="s">
        <v>228</v>
      </c>
      <c r="D1886" s="42" t="s">
        <v>4586</v>
      </c>
      <c r="E1886" s="42" t="s">
        <v>13</v>
      </c>
      <c r="F1886" s="45">
        <v>439</v>
      </c>
      <c r="G1886" s="58">
        <f>Таблица1[[#This Row],[Цены без НДС]]*1.12</f>
        <v>491.68000000000006</v>
      </c>
    </row>
    <row r="1887" spans="1:7" s="41" customFormat="1" ht="24">
      <c r="A1887" s="53" t="s">
        <v>26487</v>
      </c>
      <c r="B1887" s="66" t="s">
        <v>4610</v>
      </c>
      <c r="C1887" s="66" t="s">
        <v>229</v>
      </c>
      <c r="D1887" s="42" t="s">
        <v>4587</v>
      </c>
      <c r="E1887" s="42" t="s">
        <v>13</v>
      </c>
      <c r="F1887" s="45">
        <v>432</v>
      </c>
      <c r="G1887" s="58">
        <f>Таблица1[[#This Row],[Цены без НДС]]*1.12</f>
        <v>483.84000000000003</v>
      </c>
    </row>
    <row r="1888" spans="1:7" s="41" customFormat="1" ht="36">
      <c r="A1888" s="53" t="s">
        <v>26487</v>
      </c>
      <c r="B1888" s="66"/>
      <c r="C1888" s="66" t="s">
        <v>4588</v>
      </c>
      <c r="D1888" s="42" t="s">
        <v>4589</v>
      </c>
      <c r="E1888" s="42" t="s">
        <v>13</v>
      </c>
      <c r="F1888" s="45">
        <v>767</v>
      </c>
      <c r="G1888" s="58">
        <f>Таблица1[[#This Row],[Цены без НДС]]*1.12</f>
        <v>859.04000000000008</v>
      </c>
    </row>
    <row r="1889" spans="1:7" s="41" customFormat="1" ht="36">
      <c r="A1889" s="53" t="s">
        <v>26487</v>
      </c>
      <c r="B1889" s="66" t="s">
        <v>4611</v>
      </c>
      <c r="C1889" s="66" t="s">
        <v>4590</v>
      </c>
      <c r="D1889" s="42" t="s">
        <v>4591</v>
      </c>
      <c r="E1889" s="42" t="s">
        <v>13</v>
      </c>
      <c r="F1889" s="45">
        <v>1046</v>
      </c>
      <c r="G1889" s="58">
        <f>Таблица1[[#This Row],[Цены без НДС]]*1.12</f>
        <v>1171.5200000000002</v>
      </c>
    </row>
    <row r="1890" spans="1:7" s="41" customFormat="1" ht="24">
      <c r="A1890" s="53" t="s">
        <v>26487</v>
      </c>
      <c r="B1890" s="66" t="s">
        <v>3716</v>
      </c>
      <c r="C1890" s="66" t="s">
        <v>3717</v>
      </c>
      <c r="D1890" s="42" t="s">
        <v>3718</v>
      </c>
      <c r="E1890" s="42" t="s">
        <v>13</v>
      </c>
      <c r="F1890" s="45">
        <v>609</v>
      </c>
      <c r="G1890" s="58">
        <f>Таблица1[[#This Row],[Цены без НДС]]*1.12</f>
        <v>682.08</v>
      </c>
    </row>
    <row r="1891" spans="1:7" s="41" customFormat="1" ht="36">
      <c r="A1891" s="53" t="s">
        <v>26487</v>
      </c>
      <c r="B1891" s="66" t="s">
        <v>3719</v>
      </c>
      <c r="C1891" s="66" t="s">
        <v>3720</v>
      </c>
      <c r="D1891" s="42" t="s">
        <v>3721</v>
      </c>
      <c r="E1891" s="42" t="s">
        <v>13</v>
      </c>
      <c r="F1891" s="45">
        <v>513</v>
      </c>
      <c r="G1891" s="58">
        <f>Таблица1[[#This Row],[Цены без НДС]]*1.12</f>
        <v>574.56000000000006</v>
      </c>
    </row>
    <row r="1892" spans="1:7" s="41" customFormat="1" ht="36">
      <c r="A1892" s="53" t="s">
        <v>26487</v>
      </c>
      <c r="B1892" s="66" t="s">
        <v>3722</v>
      </c>
      <c r="C1892" s="66" t="s">
        <v>3723</v>
      </c>
      <c r="D1892" s="42" t="s">
        <v>3724</v>
      </c>
      <c r="E1892" s="42" t="s">
        <v>13</v>
      </c>
      <c r="F1892" s="45">
        <v>465</v>
      </c>
      <c r="G1892" s="58">
        <f>Таблица1[[#This Row],[Цены без НДС]]*1.12</f>
        <v>520.80000000000007</v>
      </c>
    </row>
    <row r="1893" spans="1:7" s="41" customFormat="1" ht="36">
      <c r="A1893" s="53" t="s">
        <v>26487</v>
      </c>
      <c r="B1893" s="66" t="s">
        <v>3725</v>
      </c>
      <c r="C1893" s="66" t="s">
        <v>3726</v>
      </c>
      <c r="D1893" s="42" t="s">
        <v>3727</v>
      </c>
      <c r="E1893" s="42" t="s">
        <v>13</v>
      </c>
      <c r="F1893" s="45">
        <v>1218</v>
      </c>
      <c r="G1893" s="58">
        <f>Таблица1[[#This Row],[Цены без НДС]]*1.12</f>
        <v>1364.16</v>
      </c>
    </row>
    <row r="1894" spans="1:7" s="41" customFormat="1" ht="36">
      <c r="A1894" s="53" t="s">
        <v>26487</v>
      </c>
      <c r="B1894" s="66" t="s">
        <v>3728</v>
      </c>
      <c r="C1894" s="66" t="s">
        <v>3729</v>
      </c>
      <c r="D1894" s="42" t="s">
        <v>3730</v>
      </c>
      <c r="E1894" s="42" t="s">
        <v>13</v>
      </c>
      <c r="F1894" s="45">
        <v>2100</v>
      </c>
      <c r="G1894" s="58">
        <f>Таблица1[[#This Row],[Цены без НДС]]*1.12</f>
        <v>2352</v>
      </c>
    </row>
    <row r="1895" spans="1:7" s="41" customFormat="1" ht="36">
      <c r="A1895" s="53" t="s">
        <v>26487</v>
      </c>
      <c r="B1895" s="66" t="s">
        <v>3731</v>
      </c>
      <c r="C1895" s="66" t="s">
        <v>3732</v>
      </c>
      <c r="D1895" s="42" t="s">
        <v>3733</v>
      </c>
      <c r="E1895" s="42" t="s">
        <v>13</v>
      </c>
      <c r="F1895" s="45">
        <v>650</v>
      </c>
      <c r="G1895" s="58">
        <f>Таблица1[[#This Row],[Цены без НДС]]*1.12</f>
        <v>728.00000000000011</v>
      </c>
    </row>
    <row r="1896" spans="1:7" s="41" customFormat="1" ht="36">
      <c r="A1896" s="53" t="s">
        <v>26487</v>
      </c>
      <c r="B1896" s="66" t="s">
        <v>3734</v>
      </c>
      <c r="C1896" s="66" t="s">
        <v>3735</v>
      </c>
      <c r="D1896" s="42" t="s">
        <v>3736</v>
      </c>
      <c r="E1896" s="42" t="s">
        <v>13</v>
      </c>
      <c r="F1896" s="45">
        <v>4029</v>
      </c>
      <c r="G1896" s="58">
        <f>Таблица1[[#This Row],[Цены без НДС]]*1.12</f>
        <v>4512.4800000000005</v>
      </c>
    </row>
    <row r="1897" spans="1:7" s="41" customFormat="1" ht="36">
      <c r="A1897" s="53" t="s">
        <v>26487</v>
      </c>
      <c r="B1897" s="66"/>
      <c r="C1897" s="66" t="s">
        <v>3737</v>
      </c>
      <c r="D1897" s="42" t="s">
        <v>3738</v>
      </c>
      <c r="E1897" s="42" t="s">
        <v>13</v>
      </c>
      <c r="F1897" s="45">
        <v>752</v>
      </c>
      <c r="G1897" s="58">
        <f>Таблица1[[#This Row],[Цены без НДС]]*1.12</f>
        <v>842.24000000000012</v>
      </c>
    </row>
    <row r="1898" spans="1:7" s="41" customFormat="1" ht="24">
      <c r="A1898" s="53" t="s">
        <v>26487</v>
      </c>
      <c r="B1898" s="66" t="s">
        <v>105</v>
      </c>
      <c r="C1898" s="66" t="s">
        <v>4497</v>
      </c>
      <c r="D1898" s="42" t="s">
        <v>4498</v>
      </c>
      <c r="E1898" s="42" t="s">
        <v>13</v>
      </c>
      <c r="F1898" s="45">
        <v>1587763</v>
      </c>
      <c r="G1898" s="58">
        <f>Таблица1[[#This Row],[Цены без НДС]]*1.12</f>
        <v>1778294.56</v>
      </c>
    </row>
    <row r="1899" spans="1:7" s="41" customFormat="1" ht="24">
      <c r="A1899" s="53" t="s">
        <v>26487</v>
      </c>
      <c r="B1899" s="66" t="s">
        <v>113</v>
      </c>
      <c r="C1899" s="66" t="s">
        <v>4499</v>
      </c>
      <c r="D1899" s="42" t="s">
        <v>4500</v>
      </c>
      <c r="E1899" s="42" t="s">
        <v>13</v>
      </c>
      <c r="F1899" s="45">
        <v>981273</v>
      </c>
      <c r="G1899" s="58">
        <f>Таблица1[[#This Row],[Цены без НДС]]*1.12</f>
        <v>1099025.76</v>
      </c>
    </row>
    <row r="1900" spans="1:7" s="41" customFormat="1">
      <c r="A1900" s="53" t="s">
        <v>26487</v>
      </c>
      <c r="B1900" s="66" t="s">
        <v>123</v>
      </c>
      <c r="C1900" s="66" t="s">
        <v>4501</v>
      </c>
      <c r="D1900" s="42" t="s">
        <v>4502</v>
      </c>
      <c r="E1900" s="42" t="s">
        <v>13</v>
      </c>
      <c r="F1900" s="45">
        <v>915620</v>
      </c>
      <c r="G1900" s="58">
        <f>Таблица1[[#This Row],[Цены без НДС]]*1.12</f>
        <v>1025494.4000000001</v>
      </c>
    </row>
    <row r="1901" spans="1:7" s="41" customFormat="1" ht="24">
      <c r="A1901" s="53" t="s">
        <v>26487</v>
      </c>
      <c r="B1901" s="66" t="s">
        <v>117</v>
      </c>
      <c r="C1901" s="66" t="s">
        <v>4503</v>
      </c>
      <c r="D1901" s="42" t="s">
        <v>4504</v>
      </c>
      <c r="E1901" s="42" t="s">
        <v>13</v>
      </c>
      <c r="F1901" s="45">
        <v>609606</v>
      </c>
      <c r="G1901" s="58">
        <f>Таблица1[[#This Row],[Цены без НДС]]*1.12</f>
        <v>682758.72000000009</v>
      </c>
    </row>
    <row r="1902" spans="1:7" s="41" customFormat="1" ht="24">
      <c r="A1902" s="53" t="s">
        <v>26487</v>
      </c>
      <c r="B1902" s="66" t="s">
        <v>112</v>
      </c>
      <c r="C1902" s="66" t="s">
        <v>4505</v>
      </c>
      <c r="D1902" s="42" t="s">
        <v>4506</v>
      </c>
      <c r="E1902" s="42" t="s">
        <v>13</v>
      </c>
      <c r="F1902" s="45">
        <v>449891</v>
      </c>
      <c r="G1902" s="58">
        <f>Таблица1[[#This Row],[Цены без НДС]]*1.12</f>
        <v>503877.92000000004</v>
      </c>
    </row>
    <row r="1903" spans="1:7" s="41" customFormat="1" ht="24">
      <c r="A1903" s="53" t="s">
        <v>26487</v>
      </c>
      <c r="B1903" s="66" t="s">
        <v>116</v>
      </c>
      <c r="C1903" s="66" t="s">
        <v>4507</v>
      </c>
      <c r="D1903" s="42" t="s">
        <v>4508</v>
      </c>
      <c r="E1903" s="42" t="s">
        <v>13</v>
      </c>
      <c r="F1903" s="45">
        <v>358427</v>
      </c>
      <c r="G1903" s="58">
        <f>Таблица1[[#This Row],[Цены без НДС]]*1.12</f>
        <v>401438.24000000005</v>
      </c>
    </row>
    <row r="1904" spans="1:7" s="41" customFormat="1">
      <c r="A1904" s="53" t="s">
        <v>26487</v>
      </c>
      <c r="B1904" s="66" t="s">
        <v>106</v>
      </c>
      <c r="C1904" s="66" t="s">
        <v>4509</v>
      </c>
      <c r="D1904" s="42" t="s">
        <v>4510</v>
      </c>
      <c r="E1904" s="42" t="s">
        <v>13</v>
      </c>
      <c r="F1904" s="45">
        <v>158771</v>
      </c>
      <c r="G1904" s="58">
        <f>Таблица1[[#This Row],[Цены без НДС]]*1.12</f>
        <v>177823.52000000002</v>
      </c>
    </row>
    <row r="1905" spans="1:7" s="41" customFormat="1">
      <c r="A1905" s="53" t="s">
        <v>26487</v>
      </c>
      <c r="B1905" s="66" t="s">
        <v>108</v>
      </c>
      <c r="C1905" s="66" t="s">
        <v>4511</v>
      </c>
      <c r="D1905" s="42" t="s">
        <v>4512</v>
      </c>
      <c r="E1905" s="42" t="s">
        <v>13</v>
      </c>
      <c r="F1905" s="45">
        <v>2090452</v>
      </c>
      <c r="G1905" s="58">
        <f>Таблица1[[#This Row],[Цены без НДС]]*1.12</f>
        <v>2341306.2400000002</v>
      </c>
    </row>
    <row r="1906" spans="1:7" s="41" customFormat="1" ht="24">
      <c r="A1906" s="53" t="s">
        <v>26487</v>
      </c>
      <c r="B1906" s="66" t="s">
        <v>118</v>
      </c>
      <c r="C1906" s="66" t="s">
        <v>4513</v>
      </c>
      <c r="D1906" s="42" t="s">
        <v>4514</v>
      </c>
      <c r="E1906" s="42" t="s">
        <v>13</v>
      </c>
      <c r="F1906" s="45">
        <v>907197</v>
      </c>
      <c r="G1906" s="58">
        <f>Таблица1[[#This Row],[Цены без НДС]]*1.12</f>
        <v>1016060.6400000001</v>
      </c>
    </row>
    <row r="1907" spans="1:7" s="41" customFormat="1" ht="24">
      <c r="A1907" s="53" t="s">
        <v>26487</v>
      </c>
      <c r="B1907" s="66" t="s">
        <v>114</v>
      </c>
      <c r="C1907" s="66" t="s">
        <v>4515</v>
      </c>
      <c r="D1907" s="42" t="s">
        <v>4516</v>
      </c>
      <c r="E1907" s="42" t="s">
        <v>13</v>
      </c>
      <c r="F1907" s="45">
        <v>1493937</v>
      </c>
      <c r="G1907" s="58">
        <f>Таблица1[[#This Row],[Цены без НДС]]*1.12</f>
        <v>1673209.4400000002</v>
      </c>
    </row>
    <row r="1908" spans="1:7" s="41" customFormat="1" ht="24">
      <c r="A1908" s="53" t="s">
        <v>26487</v>
      </c>
      <c r="B1908" s="66" t="s">
        <v>119</v>
      </c>
      <c r="C1908" s="66" t="s">
        <v>4517</v>
      </c>
      <c r="D1908" s="42" t="s">
        <v>4514</v>
      </c>
      <c r="E1908" s="42" t="s">
        <v>13</v>
      </c>
      <c r="F1908" s="45">
        <v>628289</v>
      </c>
      <c r="G1908" s="58">
        <f>Таблица1[[#This Row],[Цены без НДС]]*1.12</f>
        <v>703683.68</v>
      </c>
    </row>
    <row r="1909" spans="1:7" s="41" customFormat="1">
      <c r="A1909" s="53" t="s">
        <v>26487</v>
      </c>
      <c r="B1909" s="66"/>
      <c r="C1909" s="66" t="s">
        <v>4518</v>
      </c>
      <c r="D1909" s="42" t="s">
        <v>4519</v>
      </c>
      <c r="E1909" s="42" t="s">
        <v>13</v>
      </c>
      <c r="F1909" s="45">
        <v>1296648</v>
      </c>
      <c r="G1909" s="58">
        <f>Таблица1[[#This Row],[Цены без НДС]]*1.12</f>
        <v>1452245.7600000002</v>
      </c>
    </row>
    <row r="1910" spans="1:7" s="41" customFormat="1">
      <c r="A1910" s="53" t="s">
        <v>26487</v>
      </c>
      <c r="B1910" s="66"/>
      <c r="C1910" s="66" t="s">
        <v>4520</v>
      </c>
      <c r="D1910" s="42" t="s">
        <v>4521</v>
      </c>
      <c r="E1910" s="42" t="s">
        <v>13</v>
      </c>
      <c r="F1910" s="45">
        <v>1349355</v>
      </c>
      <c r="G1910" s="58">
        <f>Таблица1[[#This Row],[Цены без НДС]]*1.12</f>
        <v>1511277.6</v>
      </c>
    </row>
    <row r="1911" spans="1:7" s="41" customFormat="1" ht="24">
      <c r="A1911" s="53" t="s">
        <v>26487</v>
      </c>
      <c r="B1911" s="66" t="s">
        <v>115</v>
      </c>
      <c r="C1911" s="66" t="s">
        <v>4522</v>
      </c>
      <c r="D1911" s="42" t="s">
        <v>4523</v>
      </c>
      <c r="E1911" s="42" t="s">
        <v>13</v>
      </c>
      <c r="F1911" s="45">
        <v>1295224</v>
      </c>
      <c r="G1911" s="58">
        <f>Таблица1[[#This Row],[Цены без НДС]]*1.12</f>
        <v>1450650.8800000001</v>
      </c>
    </row>
    <row r="1912" spans="1:7" s="41" customFormat="1" ht="24">
      <c r="A1912" s="53" t="s">
        <v>26487</v>
      </c>
      <c r="B1912" s="66"/>
      <c r="C1912" s="66" t="s">
        <v>4524</v>
      </c>
      <c r="D1912" s="42" t="s">
        <v>4525</v>
      </c>
      <c r="E1912" s="42" t="s">
        <v>13</v>
      </c>
      <c r="F1912" s="45">
        <v>1296786</v>
      </c>
      <c r="G1912" s="58">
        <f>Таблица1[[#This Row],[Цены без НДС]]*1.12</f>
        <v>1452400.32</v>
      </c>
    </row>
    <row r="1913" spans="1:7" s="41" customFormat="1" ht="24">
      <c r="A1913" s="53" t="s">
        <v>26487</v>
      </c>
      <c r="B1913" s="66" t="s">
        <v>124</v>
      </c>
      <c r="C1913" s="66" t="s">
        <v>4526</v>
      </c>
      <c r="D1913" s="42" t="s">
        <v>4527</v>
      </c>
      <c r="E1913" s="42" t="s">
        <v>13</v>
      </c>
      <c r="F1913" s="45">
        <v>1144601</v>
      </c>
      <c r="G1913" s="58">
        <f>Таблица1[[#This Row],[Цены без НДС]]*1.12</f>
        <v>1281953.1200000001</v>
      </c>
    </row>
    <row r="1914" spans="1:7" s="41" customFormat="1" ht="24">
      <c r="A1914" s="53" t="s">
        <v>26487</v>
      </c>
      <c r="B1914" s="66" t="s">
        <v>120</v>
      </c>
      <c r="C1914" s="66" t="s">
        <v>4528</v>
      </c>
      <c r="D1914" s="42" t="s">
        <v>4529</v>
      </c>
      <c r="E1914" s="42" t="s">
        <v>13</v>
      </c>
      <c r="F1914" s="45">
        <v>813276</v>
      </c>
      <c r="G1914" s="58">
        <f>Таблица1[[#This Row],[Цены без НДС]]*1.12</f>
        <v>910869.12000000011</v>
      </c>
    </row>
    <row r="1915" spans="1:7" s="41" customFormat="1" ht="24">
      <c r="A1915" s="53" t="s">
        <v>26487</v>
      </c>
      <c r="B1915" s="66" t="s">
        <v>110</v>
      </c>
      <c r="C1915" s="66" t="s">
        <v>4530</v>
      </c>
      <c r="D1915" s="42" t="s">
        <v>4531</v>
      </c>
      <c r="E1915" s="42" t="s">
        <v>13</v>
      </c>
      <c r="F1915" s="45">
        <v>2284828</v>
      </c>
      <c r="G1915" s="58">
        <f>Таблица1[[#This Row],[Цены без НДС]]*1.12</f>
        <v>2559007.3600000003</v>
      </c>
    </row>
    <row r="1916" spans="1:7" s="41" customFormat="1">
      <c r="A1916" s="53" t="s">
        <v>26487</v>
      </c>
      <c r="B1916" s="66"/>
      <c r="C1916" s="66" t="s">
        <v>4532</v>
      </c>
      <c r="D1916" s="42" t="s">
        <v>4533</v>
      </c>
      <c r="E1916" s="42" t="s">
        <v>13</v>
      </c>
      <c r="F1916" s="45">
        <v>1349327</v>
      </c>
      <c r="G1916" s="58">
        <f>Таблица1[[#This Row],[Цены без НДС]]*1.12</f>
        <v>1511246.2400000002</v>
      </c>
    </row>
    <row r="1917" spans="1:7" s="41" customFormat="1">
      <c r="A1917" s="53" t="s">
        <v>26487</v>
      </c>
      <c r="B1917" s="66" t="s">
        <v>122</v>
      </c>
      <c r="C1917" s="66" t="s">
        <v>4534</v>
      </c>
      <c r="D1917" s="42" t="s">
        <v>4533</v>
      </c>
      <c r="E1917" s="42" t="s">
        <v>13</v>
      </c>
      <c r="F1917" s="45">
        <v>925240</v>
      </c>
      <c r="G1917" s="58">
        <f>Таблица1[[#This Row],[Цены без НДС]]*1.12</f>
        <v>1036268.8</v>
      </c>
    </row>
    <row r="1918" spans="1:7" s="41" customFormat="1" ht="24">
      <c r="A1918" s="53" t="s">
        <v>26487</v>
      </c>
      <c r="B1918" s="66" t="s">
        <v>109</v>
      </c>
      <c r="C1918" s="66" t="s">
        <v>4535</v>
      </c>
      <c r="D1918" s="42" t="s">
        <v>4536</v>
      </c>
      <c r="E1918" s="42" t="s">
        <v>13</v>
      </c>
      <c r="F1918" s="45">
        <v>3175625</v>
      </c>
      <c r="G1918" s="58">
        <f>Таблица1[[#This Row],[Цены без НДС]]*1.12</f>
        <v>3556700.0000000005</v>
      </c>
    </row>
    <row r="1919" spans="1:7" s="41" customFormat="1">
      <c r="A1919" s="53" t="s">
        <v>26487</v>
      </c>
      <c r="B1919" s="66" t="s">
        <v>121</v>
      </c>
      <c r="C1919" s="66" t="s">
        <v>4537</v>
      </c>
      <c r="D1919" s="42" t="s">
        <v>4538</v>
      </c>
      <c r="E1919" s="42" t="s">
        <v>13</v>
      </c>
      <c r="F1919" s="45">
        <v>141573</v>
      </c>
      <c r="G1919" s="58">
        <f>Таблица1[[#This Row],[Цены без НДС]]*1.12</f>
        <v>158561.76</v>
      </c>
    </row>
    <row r="1920" spans="1:7" s="41" customFormat="1">
      <c r="A1920" s="53" t="s">
        <v>26487</v>
      </c>
      <c r="B1920" s="66" t="s">
        <v>107</v>
      </c>
      <c r="C1920" s="66" t="s">
        <v>4539</v>
      </c>
      <c r="D1920" s="42" t="s">
        <v>4540</v>
      </c>
      <c r="E1920" s="42" t="s">
        <v>1620</v>
      </c>
      <c r="F1920" s="45">
        <v>134968</v>
      </c>
      <c r="G1920" s="58">
        <f>Таблица1[[#This Row],[Цены без НДС]]*1.12</f>
        <v>151164.16</v>
      </c>
    </row>
    <row r="1921" spans="1:7" s="41" customFormat="1">
      <c r="A1921" s="53" t="s">
        <v>26487</v>
      </c>
      <c r="B1921" s="66" t="s">
        <v>111</v>
      </c>
      <c r="C1921" s="66" t="s">
        <v>4541</v>
      </c>
      <c r="D1921" s="42" t="s">
        <v>4542</v>
      </c>
      <c r="E1921" s="42" t="s">
        <v>13</v>
      </c>
      <c r="F1921" s="45">
        <v>79389</v>
      </c>
      <c r="G1921" s="58">
        <f>Таблица1[[#This Row],[Цены без НДС]]*1.12</f>
        <v>88915.680000000008</v>
      </c>
    </row>
    <row r="1922" spans="1:7" s="41" customFormat="1">
      <c r="A1922" s="53" t="s">
        <v>26487</v>
      </c>
      <c r="B1922" s="66" t="s">
        <v>178</v>
      </c>
      <c r="C1922" s="66" t="s">
        <v>4592</v>
      </c>
      <c r="D1922" s="42" t="s">
        <v>174</v>
      </c>
      <c r="E1922" s="42" t="s">
        <v>13</v>
      </c>
      <c r="F1922" s="43">
        <v>181290</v>
      </c>
      <c r="G1922" s="57">
        <f>Таблица1[[#This Row],[Цены без НДС]]*1.12</f>
        <v>203044.80000000002</v>
      </c>
    </row>
    <row r="1923" spans="1:7" s="41" customFormat="1" ht="24">
      <c r="A1923" s="53" t="s">
        <v>26487</v>
      </c>
      <c r="B1923" s="66" t="s">
        <v>187</v>
      </c>
      <c r="C1923" s="66" t="s">
        <v>4595</v>
      </c>
      <c r="D1923" s="42" t="s">
        <v>4596</v>
      </c>
      <c r="E1923" s="42" t="s">
        <v>13</v>
      </c>
      <c r="F1923" s="43">
        <v>329892</v>
      </c>
      <c r="G1923" s="57">
        <f>Таблица1[[#This Row],[Цены без НДС]]*1.12</f>
        <v>369479.04000000004</v>
      </c>
    </row>
    <row r="1924" spans="1:7" s="41" customFormat="1">
      <c r="A1924" s="53" t="s">
        <v>26487</v>
      </c>
      <c r="B1924" s="66" t="s">
        <v>188</v>
      </c>
      <c r="C1924" s="66" t="s">
        <v>4597</v>
      </c>
      <c r="D1924" s="42" t="s">
        <v>4598</v>
      </c>
      <c r="E1924" s="42" t="s">
        <v>13</v>
      </c>
      <c r="F1924" s="43">
        <v>301751</v>
      </c>
      <c r="G1924" s="57">
        <f>Таблица1[[#This Row],[Цены без НДС]]*1.12</f>
        <v>337961.12000000005</v>
      </c>
    </row>
    <row r="1925" spans="1:7" s="41" customFormat="1" ht="24">
      <c r="A1925" s="53" t="s">
        <v>26487</v>
      </c>
      <c r="B1925" s="66" t="s">
        <v>189</v>
      </c>
      <c r="C1925" s="66" t="s">
        <v>4599</v>
      </c>
      <c r="D1925" s="42" t="s">
        <v>4600</v>
      </c>
      <c r="E1925" s="42" t="s">
        <v>13</v>
      </c>
      <c r="F1925" s="43">
        <v>315870</v>
      </c>
      <c r="G1925" s="57">
        <f>Таблица1[[#This Row],[Цены без НДС]]*1.12</f>
        <v>353774.4</v>
      </c>
    </row>
    <row r="1926" spans="1:7" s="41" customFormat="1" ht="24">
      <c r="A1926" s="53" t="s">
        <v>26487</v>
      </c>
      <c r="B1926" s="66" t="s">
        <v>190</v>
      </c>
      <c r="C1926" s="66" t="s">
        <v>4601</v>
      </c>
      <c r="D1926" s="42" t="s">
        <v>184</v>
      </c>
      <c r="E1926" s="42" t="s">
        <v>13</v>
      </c>
      <c r="F1926" s="43">
        <v>622319</v>
      </c>
      <c r="G1926" s="57">
        <f>Таблица1[[#This Row],[Цены без НДС]]*1.12</f>
        <v>696997.28</v>
      </c>
    </row>
    <row r="1927" spans="1:7" s="41" customFormat="1">
      <c r="A1927" s="53" t="s">
        <v>26487</v>
      </c>
      <c r="B1927" s="66" t="s">
        <v>191</v>
      </c>
      <c r="C1927" s="66" t="s">
        <v>4602</v>
      </c>
      <c r="D1927" s="42" t="s">
        <v>185</v>
      </c>
      <c r="E1927" s="42" t="s">
        <v>13</v>
      </c>
      <c r="F1927" s="43">
        <v>557195</v>
      </c>
      <c r="G1927" s="57">
        <f>Таблица1[[#This Row],[Цены без НДС]]*1.12</f>
        <v>624058.4</v>
      </c>
    </row>
    <row r="1928" spans="1:7" s="41" customFormat="1" ht="24">
      <c r="A1928" s="53" t="s">
        <v>26487</v>
      </c>
      <c r="B1928" s="66" t="s">
        <v>192</v>
      </c>
      <c r="C1928" s="66" t="s">
        <v>4603</v>
      </c>
      <c r="D1928" s="42" t="s">
        <v>186</v>
      </c>
      <c r="E1928" s="42" t="s">
        <v>13</v>
      </c>
      <c r="F1928" s="43">
        <v>605292</v>
      </c>
      <c r="G1928" s="57">
        <f>Таблица1[[#This Row],[Цены без НДС]]*1.12</f>
        <v>677927.04</v>
      </c>
    </row>
    <row r="1929" spans="1:7" s="41" customFormat="1">
      <c r="A1929" s="53" t="s">
        <v>26487</v>
      </c>
      <c r="B1929" s="66" t="s">
        <v>176</v>
      </c>
      <c r="C1929" s="66" t="s">
        <v>4593</v>
      </c>
      <c r="D1929" s="42" t="s">
        <v>172</v>
      </c>
      <c r="E1929" s="42" t="s">
        <v>13</v>
      </c>
      <c r="F1929" s="43">
        <v>154389</v>
      </c>
      <c r="G1929" s="57">
        <f>Таблица1[[#This Row],[Цены без НДС]]*1.12</f>
        <v>172915.68000000002</v>
      </c>
    </row>
    <row r="1930" spans="1:7" s="41" customFormat="1" ht="24">
      <c r="A1930" s="53" t="s">
        <v>26487</v>
      </c>
      <c r="B1930" s="66" t="s">
        <v>177</v>
      </c>
      <c r="C1930" s="66" t="s">
        <v>4594</v>
      </c>
      <c r="D1930" s="42" t="s">
        <v>173</v>
      </c>
      <c r="E1930" s="42" t="s">
        <v>13</v>
      </c>
      <c r="F1930" s="43">
        <v>542518</v>
      </c>
      <c r="G1930" s="57">
        <f>Таблица1[[#This Row],[Цены без НДС]]*1.12</f>
        <v>607620.16</v>
      </c>
    </row>
    <row r="1931" spans="1:7" s="41" customFormat="1" ht="36">
      <c r="A1931" s="53" t="s">
        <v>26487</v>
      </c>
      <c r="B1931" s="66" t="s">
        <v>5374</v>
      </c>
      <c r="C1931" s="66" t="s">
        <v>5378</v>
      </c>
      <c r="D1931" s="42" t="s">
        <v>5371</v>
      </c>
      <c r="E1931" s="42" t="s">
        <v>13</v>
      </c>
      <c r="F1931" s="43">
        <v>75269129</v>
      </c>
      <c r="G1931" s="57">
        <f>Таблица1[[#This Row],[Цены без НДС]]*1.12</f>
        <v>84301424.480000004</v>
      </c>
    </row>
    <row r="1932" spans="1:7" s="41" customFormat="1" ht="36">
      <c r="A1932" s="53" t="s">
        <v>26487</v>
      </c>
      <c r="B1932" s="66" t="s">
        <v>5376</v>
      </c>
      <c r="C1932" s="66" t="s">
        <v>5379</v>
      </c>
      <c r="D1932" s="42" t="s">
        <v>5372</v>
      </c>
      <c r="E1932" s="42" t="s">
        <v>13</v>
      </c>
      <c r="F1932" s="43">
        <v>103765956</v>
      </c>
      <c r="G1932" s="57">
        <f>Таблица1[[#This Row],[Цены без НДС]]*1.12</f>
        <v>116217870.72000001</v>
      </c>
    </row>
    <row r="1933" spans="1:7" s="41" customFormat="1" ht="36">
      <c r="A1933" s="53" t="s">
        <v>26487</v>
      </c>
      <c r="B1933" s="66" t="s">
        <v>5377</v>
      </c>
      <c r="C1933" s="66" t="s">
        <v>5380</v>
      </c>
      <c r="D1933" s="42" t="s">
        <v>5373</v>
      </c>
      <c r="E1933" s="42" t="s">
        <v>13</v>
      </c>
      <c r="F1933" s="43">
        <v>123589897</v>
      </c>
      <c r="G1933" s="57">
        <f>Таблица1[[#This Row],[Цены без НДС]]*1.12</f>
        <v>138420684.64000002</v>
      </c>
    </row>
    <row r="1934" spans="1:7" s="41" customFormat="1" ht="36">
      <c r="A1934" s="53" t="s">
        <v>26487</v>
      </c>
      <c r="B1934" s="66" t="s">
        <v>5381</v>
      </c>
      <c r="C1934" s="66" t="s">
        <v>5382</v>
      </c>
      <c r="D1934" s="42" t="s">
        <v>5383</v>
      </c>
      <c r="E1934" s="42" t="s">
        <v>13</v>
      </c>
      <c r="F1934" s="43">
        <v>9550764</v>
      </c>
      <c r="G1934" s="57">
        <f>Таблица1[[#This Row],[Цены без НДС]]*1.12</f>
        <v>10696855.680000002</v>
      </c>
    </row>
    <row r="1935" spans="1:7" s="46" customFormat="1" ht="36">
      <c r="A1935" s="53" t="s">
        <v>26487</v>
      </c>
      <c r="B1935" s="66" t="s">
        <v>5384</v>
      </c>
      <c r="C1935" s="66" t="s">
        <v>5385</v>
      </c>
      <c r="D1935" s="42" t="s">
        <v>5386</v>
      </c>
      <c r="E1935" s="42" t="s">
        <v>13</v>
      </c>
      <c r="F1935" s="43">
        <v>11718978</v>
      </c>
      <c r="G1935" s="57">
        <f>Таблица1[[#This Row],[Цены без НДС]]*1.12</f>
        <v>13125255.360000001</v>
      </c>
    </row>
    <row r="1936" spans="1:7" s="46" customFormat="1" ht="36">
      <c r="A1936" s="53" t="s">
        <v>26487</v>
      </c>
      <c r="B1936" s="66" t="s">
        <v>5387</v>
      </c>
      <c r="C1936" s="66" t="s">
        <v>5388</v>
      </c>
      <c r="D1936" s="42" t="s">
        <v>5389</v>
      </c>
      <c r="E1936" s="42" t="s">
        <v>13</v>
      </c>
      <c r="F1936" s="43">
        <v>10274361</v>
      </c>
      <c r="G1936" s="57">
        <f>Таблица1[[#This Row],[Цены без НДС]]*1.12</f>
        <v>11507284.32</v>
      </c>
    </row>
    <row r="1937" spans="1:7" s="46" customFormat="1" ht="36">
      <c r="A1937" s="53" t="s">
        <v>26487</v>
      </c>
      <c r="B1937" s="66" t="s">
        <v>5390</v>
      </c>
      <c r="C1937" s="66" t="s">
        <v>5391</v>
      </c>
      <c r="D1937" s="42" t="s">
        <v>5392</v>
      </c>
      <c r="E1937" s="42" t="s">
        <v>13</v>
      </c>
      <c r="F1937" s="43">
        <v>12442575</v>
      </c>
      <c r="G1937" s="57">
        <f>Таблица1[[#This Row],[Цены без НДС]]*1.12</f>
        <v>13935684.000000002</v>
      </c>
    </row>
    <row r="1938" spans="1:7" s="46" customFormat="1" ht="36">
      <c r="A1938" s="53" t="s">
        <v>26487</v>
      </c>
      <c r="B1938" s="66" t="s">
        <v>5393</v>
      </c>
      <c r="C1938" s="66" t="s">
        <v>5394</v>
      </c>
      <c r="D1938" s="42" t="s">
        <v>5395</v>
      </c>
      <c r="E1938" s="42" t="s">
        <v>13</v>
      </c>
      <c r="F1938" s="43">
        <v>13216963</v>
      </c>
      <c r="G1938" s="57">
        <f>Таблица1[[#This Row],[Цены без НДС]]*1.12</f>
        <v>14802998.560000001</v>
      </c>
    </row>
    <row r="1939" spans="1:7" s="46" customFormat="1" ht="36">
      <c r="A1939" s="53" t="s">
        <v>26487</v>
      </c>
      <c r="B1939" s="66" t="s">
        <v>5396</v>
      </c>
      <c r="C1939" s="66" t="s">
        <v>5397</v>
      </c>
      <c r="D1939" s="42" t="s">
        <v>5398</v>
      </c>
      <c r="E1939" s="42" t="s">
        <v>13</v>
      </c>
      <c r="F1939" s="43">
        <v>15385177</v>
      </c>
      <c r="G1939" s="57">
        <f>Таблица1[[#This Row],[Цены без НДС]]*1.12</f>
        <v>17231398.240000002</v>
      </c>
    </row>
    <row r="1940" spans="1:7" s="46" customFormat="1" ht="36">
      <c r="A1940" s="53" t="s">
        <v>26487</v>
      </c>
      <c r="B1940" s="66" t="s">
        <v>5399</v>
      </c>
      <c r="C1940" s="66" t="s">
        <v>5400</v>
      </c>
      <c r="D1940" s="42" t="s">
        <v>5401</v>
      </c>
      <c r="E1940" s="42" t="s">
        <v>13</v>
      </c>
      <c r="F1940" s="43">
        <v>14766053</v>
      </c>
      <c r="G1940" s="57">
        <f>Таблица1[[#This Row],[Цены без НДС]]*1.12</f>
        <v>16537979.360000001</v>
      </c>
    </row>
    <row r="1941" spans="1:7" s="46" customFormat="1" ht="36">
      <c r="A1941" s="53" t="s">
        <v>26487</v>
      </c>
      <c r="B1941" s="66" t="s">
        <v>5402</v>
      </c>
      <c r="C1941" s="66" t="s">
        <v>5403</v>
      </c>
      <c r="D1941" s="42" t="s">
        <v>5404</v>
      </c>
      <c r="E1941" s="42" t="s">
        <v>13</v>
      </c>
      <c r="F1941" s="43">
        <v>19102481</v>
      </c>
      <c r="G1941" s="57">
        <f>Таблица1[[#This Row],[Цены без НДС]]*1.12</f>
        <v>21394778.720000003</v>
      </c>
    </row>
    <row r="1942" spans="1:7" s="46" customFormat="1" ht="36">
      <c r="A1942" s="53" t="s">
        <v>26487</v>
      </c>
      <c r="B1942" s="66" t="s">
        <v>5405</v>
      </c>
      <c r="C1942" s="66" t="s">
        <v>5406</v>
      </c>
      <c r="D1942" s="42" t="s">
        <v>5407</v>
      </c>
      <c r="E1942" s="42" t="s">
        <v>13</v>
      </c>
      <c r="F1942" s="43">
        <v>18431384</v>
      </c>
      <c r="G1942" s="57">
        <f>Таблица1[[#This Row],[Цены без НДС]]*1.12</f>
        <v>20643150.080000002</v>
      </c>
    </row>
    <row r="1943" spans="1:7" s="46" customFormat="1" ht="36">
      <c r="A1943" s="53" t="s">
        <v>26487</v>
      </c>
      <c r="B1943" s="66" t="s">
        <v>5408</v>
      </c>
      <c r="C1943" s="66" t="s">
        <v>5409</v>
      </c>
      <c r="D1943" s="42" t="s">
        <v>5410</v>
      </c>
      <c r="E1943" s="42" t="s">
        <v>13</v>
      </c>
      <c r="F1943" s="43">
        <v>20599598</v>
      </c>
      <c r="G1943" s="57">
        <f>Таблица1[[#This Row],[Цены без НДС]]*1.12</f>
        <v>23071549.760000002</v>
      </c>
    </row>
    <row r="1944" spans="1:7" s="46" customFormat="1" ht="36">
      <c r="A1944" s="53" t="s">
        <v>26487</v>
      </c>
      <c r="B1944" s="66" t="s">
        <v>5411</v>
      </c>
      <c r="C1944" s="66" t="s">
        <v>5412</v>
      </c>
      <c r="D1944" s="42" t="s">
        <v>5413</v>
      </c>
      <c r="E1944" s="42" t="s">
        <v>13</v>
      </c>
      <c r="F1944" s="43">
        <v>7330724</v>
      </c>
      <c r="G1944" s="57">
        <f>Таблица1[[#This Row],[Цены без НДС]]*1.12</f>
        <v>8210410.8800000008</v>
      </c>
    </row>
    <row r="1945" spans="1:7" s="46" customFormat="1" ht="36">
      <c r="A1945" s="53" t="s">
        <v>26487</v>
      </c>
      <c r="B1945" s="66" t="s">
        <v>5414</v>
      </c>
      <c r="C1945" s="66" t="s">
        <v>5415</v>
      </c>
      <c r="D1945" s="42" t="s">
        <v>5416</v>
      </c>
      <c r="E1945" s="42" t="s">
        <v>13</v>
      </c>
      <c r="F1945" s="43">
        <v>8105086</v>
      </c>
      <c r="G1945" s="57">
        <f>Таблица1[[#This Row],[Цены без НДС]]*1.12</f>
        <v>9077696.3200000003</v>
      </c>
    </row>
    <row r="1946" spans="1:7" s="46" customFormat="1" ht="36">
      <c r="A1946" s="53" t="s">
        <v>26487</v>
      </c>
      <c r="B1946" s="66" t="s">
        <v>5417</v>
      </c>
      <c r="C1946" s="66" t="s">
        <v>5418</v>
      </c>
      <c r="D1946" s="42" t="s">
        <v>5419</v>
      </c>
      <c r="E1946" s="42" t="s">
        <v>13</v>
      </c>
      <c r="F1946" s="43">
        <v>8879507</v>
      </c>
      <c r="G1946" s="57">
        <f>Таблица1[[#This Row],[Цены без НДС]]*1.12</f>
        <v>9945047.8400000017</v>
      </c>
    </row>
    <row r="1947" spans="1:7" s="46" customFormat="1" ht="36">
      <c r="A1947" s="53" t="s">
        <v>26487</v>
      </c>
      <c r="B1947" s="66" t="s">
        <v>5420</v>
      </c>
      <c r="C1947" s="66" t="s">
        <v>5421</v>
      </c>
      <c r="D1947" s="42" t="s">
        <v>5422</v>
      </c>
      <c r="E1947" s="42" t="s">
        <v>13</v>
      </c>
      <c r="F1947" s="43">
        <v>10428236</v>
      </c>
      <c r="G1947" s="57">
        <f>Таблица1[[#This Row],[Цены без НДС]]*1.12</f>
        <v>11679624.32</v>
      </c>
    </row>
    <row r="1948" spans="1:7" s="46" customFormat="1" ht="36">
      <c r="A1948" s="53" t="s">
        <v>26487</v>
      </c>
      <c r="B1948" s="66" t="s">
        <v>5423</v>
      </c>
      <c r="C1948" s="66" t="s">
        <v>5424</v>
      </c>
      <c r="D1948" s="42" t="s">
        <v>5425</v>
      </c>
      <c r="E1948" s="42" t="s">
        <v>13</v>
      </c>
      <c r="F1948" s="43">
        <v>11925363</v>
      </c>
      <c r="G1948" s="57">
        <f>Таблица1[[#This Row],[Цены без НДС]]*1.12</f>
        <v>13356406.560000001</v>
      </c>
    </row>
    <row r="1949" spans="1:7" s="46" customFormat="1" ht="36">
      <c r="A1949" s="53" t="s">
        <v>26487</v>
      </c>
      <c r="B1949" s="66" t="s">
        <v>5426</v>
      </c>
      <c r="C1949" s="66" t="s">
        <v>5427</v>
      </c>
      <c r="D1949" s="42" t="s">
        <v>5428</v>
      </c>
      <c r="E1949" s="42" t="s">
        <v>13</v>
      </c>
      <c r="F1949" s="43">
        <v>7330925</v>
      </c>
      <c r="G1949" s="57">
        <f>Таблица1[[#This Row],[Цены без НДС]]*1.12</f>
        <v>8210636.0000000009</v>
      </c>
    </row>
    <row r="1950" spans="1:7" s="46" customFormat="1" ht="36">
      <c r="A1950" s="53" t="s">
        <v>26487</v>
      </c>
      <c r="B1950" s="66" t="s">
        <v>5429</v>
      </c>
      <c r="C1950" s="66" t="s">
        <v>5430</v>
      </c>
      <c r="D1950" s="42" t="s">
        <v>5431</v>
      </c>
      <c r="E1950" s="42" t="s">
        <v>13</v>
      </c>
      <c r="F1950" s="43">
        <v>8105288</v>
      </c>
      <c r="G1950" s="57">
        <f>Таблица1[[#This Row],[Цены без НДС]]*1.12</f>
        <v>9077922.5600000005</v>
      </c>
    </row>
    <row r="1951" spans="1:7" s="46" customFormat="1" ht="36">
      <c r="A1951" s="53" t="s">
        <v>26487</v>
      </c>
      <c r="B1951" s="66" t="s">
        <v>5432</v>
      </c>
      <c r="C1951" s="66" t="s">
        <v>5433</v>
      </c>
      <c r="D1951" s="42" t="s">
        <v>5434</v>
      </c>
      <c r="E1951" s="42" t="s">
        <v>13</v>
      </c>
      <c r="F1951" s="43">
        <v>8879676</v>
      </c>
      <c r="G1951" s="57">
        <f>Таблица1[[#This Row],[Цены без НДС]]*1.12</f>
        <v>9945237.120000001</v>
      </c>
    </row>
    <row r="1952" spans="1:7" s="46" customFormat="1" ht="36">
      <c r="A1952" s="53" t="s">
        <v>26487</v>
      </c>
      <c r="B1952" s="66" t="s">
        <v>5435</v>
      </c>
      <c r="C1952" s="66" t="s">
        <v>5436</v>
      </c>
      <c r="D1952" s="42" t="s">
        <v>5437</v>
      </c>
      <c r="E1952" s="42" t="s">
        <v>13</v>
      </c>
      <c r="F1952" s="43">
        <v>10428480</v>
      </c>
      <c r="G1952" s="57">
        <f>Таблица1[[#This Row],[Цены без НДС]]*1.12</f>
        <v>11679897.600000001</v>
      </c>
    </row>
    <row r="1953" spans="1:7" s="46" customFormat="1" ht="36">
      <c r="A1953" s="53" t="s">
        <v>26487</v>
      </c>
      <c r="B1953" s="66" t="s">
        <v>5438</v>
      </c>
      <c r="C1953" s="66" t="s">
        <v>5439</v>
      </c>
      <c r="D1953" s="42" t="s">
        <v>5440</v>
      </c>
      <c r="E1953" s="42" t="s">
        <v>13</v>
      </c>
      <c r="F1953" s="43">
        <v>11925596</v>
      </c>
      <c r="G1953" s="57">
        <f>Таблица1[[#This Row],[Цены без НДС]]*1.12</f>
        <v>13356667.520000001</v>
      </c>
    </row>
    <row r="1954" spans="1:7" s="46" customFormat="1" ht="36">
      <c r="A1954" s="53" t="s">
        <v>26487</v>
      </c>
      <c r="B1954" s="66" t="s">
        <v>5441</v>
      </c>
      <c r="C1954" s="66" t="s">
        <v>5442</v>
      </c>
      <c r="D1954" s="42" t="s">
        <v>5443</v>
      </c>
      <c r="E1954" s="42" t="s">
        <v>13</v>
      </c>
      <c r="F1954" s="43">
        <v>9912252</v>
      </c>
      <c r="G1954" s="57">
        <f>Таблица1[[#This Row],[Цены без НДС]]*1.12</f>
        <v>11101722.24</v>
      </c>
    </row>
    <row r="1955" spans="1:7" s="46" customFormat="1" ht="36">
      <c r="A1955" s="53" t="s">
        <v>26487</v>
      </c>
      <c r="B1955" s="66" t="s">
        <v>5444</v>
      </c>
      <c r="C1955" s="66" t="s">
        <v>5445</v>
      </c>
      <c r="D1955" s="42" t="s">
        <v>5446</v>
      </c>
      <c r="E1955" s="42" t="s">
        <v>13</v>
      </c>
      <c r="F1955" s="43">
        <v>12183857</v>
      </c>
      <c r="G1955" s="57">
        <f>Таблица1[[#This Row],[Цены без НДС]]*1.12</f>
        <v>13645919.840000002</v>
      </c>
    </row>
    <row r="1956" spans="1:7" s="46" customFormat="1" ht="36">
      <c r="A1956" s="53" t="s">
        <v>26487</v>
      </c>
      <c r="B1956" s="66" t="s">
        <v>5447</v>
      </c>
      <c r="C1956" s="66" t="s">
        <v>5448</v>
      </c>
      <c r="D1956" s="42" t="s">
        <v>5449</v>
      </c>
      <c r="E1956" s="42" t="s">
        <v>13</v>
      </c>
      <c r="F1956" s="43">
        <v>10686387</v>
      </c>
      <c r="G1956" s="57">
        <f>Таблица1[[#This Row],[Цены без НДС]]*1.12</f>
        <v>11968753.440000001</v>
      </c>
    </row>
    <row r="1957" spans="1:7" s="46" customFormat="1" ht="36">
      <c r="A1957" s="53" t="s">
        <v>26487</v>
      </c>
      <c r="B1957" s="66" t="s">
        <v>5450</v>
      </c>
      <c r="C1957" s="66" t="s">
        <v>5451</v>
      </c>
      <c r="D1957" s="42" t="s">
        <v>5452</v>
      </c>
      <c r="E1957" s="42" t="s">
        <v>13</v>
      </c>
      <c r="F1957" s="43">
        <v>12958220</v>
      </c>
      <c r="G1957" s="57">
        <f>Таблица1[[#This Row],[Цены без НДС]]*1.12</f>
        <v>14513206.400000002</v>
      </c>
    </row>
    <row r="1958" spans="1:7" s="46" customFormat="1" ht="36">
      <c r="A1958" s="53" t="s">
        <v>26487</v>
      </c>
      <c r="B1958" s="66" t="s">
        <v>5453</v>
      </c>
      <c r="C1958" s="66" t="s">
        <v>5454</v>
      </c>
      <c r="D1958" s="42" t="s">
        <v>5455</v>
      </c>
      <c r="E1958" s="42" t="s">
        <v>13</v>
      </c>
      <c r="F1958" s="43">
        <v>13732492</v>
      </c>
      <c r="G1958" s="57">
        <f>Таблица1[[#This Row],[Цены без НДС]]*1.12</f>
        <v>15380391.040000001</v>
      </c>
    </row>
    <row r="1959" spans="1:7" s="46" customFormat="1" ht="36">
      <c r="A1959" s="53" t="s">
        <v>26487</v>
      </c>
      <c r="B1959" s="66" t="s">
        <v>5456</v>
      </c>
      <c r="C1959" s="66" t="s">
        <v>5457</v>
      </c>
      <c r="D1959" s="42" t="s">
        <v>5458</v>
      </c>
      <c r="E1959" s="42" t="s">
        <v>13</v>
      </c>
      <c r="F1959" s="43">
        <v>16004097</v>
      </c>
      <c r="G1959" s="57">
        <f>Таблица1[[#This Row],[Цены без НДС]]*1.12</f>
        <v>17924588.640000001</v>
      </c>
    </row>
    <row r="1960" spans="1:7" s="46" customFormat="1" ht="36">
      <c r="A1960" s="53" t="s">
        <v>26487</v>
      </c>
      <c r="B1960" s="66" t="s">
        <v>5459</v>
      </c>
      <c r="C1960" s="66" t="s">
        <v>5460</v>
      </c>
      <c r="D1960" s="42" t="s">
        <v>5461</v>
      </c>
      <c r="E1960" s="42" t="s">
        <v>13</v>
      </c>
      <c r="F1960" s="43">
        <v>15332933</v>
      </c>
      <c r="G1960" s="57">
        <f>Таблица1[[#This Row],[Цены без НДС]]*1.12</f>
        <v>17172884.960000001</v>
      </c>
    </row>
    <row r="1961" spans="1:7" s="46" customFormat="1" ht="36">
      <c r="A1961" s="53" t="s">
        <v>26487</v>
      </c>
      <c r="B1961" s="66" t="s">
        <v>5462</v>
      </c>
      <c r="C1961" s="66" t="s">
        <v>5463</v>
      </c>
      <c r="D1961" s="42" t="s">
        <v>5464</v>
      </c>
      <c r="E1961" s="42" t="s">
        <v>13</v>
      </c>
      <c r="F1961" s="43">
        <v>19876072</v>
      </c>
      <c r="G1961" s="57">
        <f>Таблица1[[#This Row],[Цены без НДС]]*1.12</f>
        <v>22261200.640000001</v>
      </c>
    </row>
    <row r="1962" spans="1:7" s="46" customFormat="1" ht="36">
      <c r="A1962" s="53" t="s">
        <v>26487</v>
      </c>
      <c r="B1962" s="66" t="s">
        <v>5465</v>
      </c>
      <c r="C1962" s="66" t="s">
        <v>5466</v>
      </c>
      <c r="D1962" s="42" t="s">
        <v>5467</v>
      </c>
      <c r="E1962" s="42" t="s">
        <v>13</v>
      </c>
      <c r="F1962" s="43">
        <v>7640469</v>
      </c>
      <c r="G1962" s="57">
        <f>Таблица1[[#This Row],[Цены без НДС]]*1.12</f>
        <v>8557325.2800000012</v>
      </c>
    </row>
    <row r="1963" spans="1:7" s="46" customFormat="1" ht="36">
      <c r="A1963" s="53" t="s">
        <v>26487</v>
      </c>
      <c r="B1963" s="66" t="s">
        <v>5468</v>
      </c>
      <c r="C1963" s="66" t="s">
        <v>5469</v>
      </c>
      <c r="D1963" s="42" t="s">
        <v>5470</v>
      </c>
      <c r="E1963" s="42" t="s">
        <v>13</v>
      </c>
      <c r="F1963" s="43">
        <v>8466455</v>
      </c>
      <c r="G1963" s="57">
        <f>Таблица1[[#This Row],[Цены без НДС]]*1.12</f>
        <v>9482429.6000000015</v>
      </c>
    </row>
    <row r="1964" spans="1:7" s="46" customFormat="1" ht="36">
      <c r="A1964" s="53" t="s">
        <v>26487</v>
      </c>
      <c r="B1964" s="66" t="s">
        <v>5471</v>
      </c>
      <c r="C1964" s="66" t="s">
        <v>5472</v>
      </c>
      <c r="D1964" s="42" t="s">
        <v>5473</v>
      </c>
      <c r="E1964" s="42" t="s">
        <v>13</v>
      </c>
      <c r="F1964" s="43">
        <v>9240876</v>
      </c>
      <c r="G1964" s="57">
        <f>Таблица1[[#This Row],[Цены без НДС]]*1.12</f>
        <v>10349781.120000001</v>
      </c>
    </row>
    <row r="1965" spans="1:7" s="46" customFormat="1" ht="36">
      <c r="A1965" s="53" t="s">
        <v>26487</v>
      </c>
      <c r="B1965" s="66" t="s">
        <v>5474</v>
      </c>
      <c r="C1965" s="66" t="s">
        <v>5475</v>
      </c>
      <c r="D1965" s="42" t="s">
        <v>5476</v>
      </c>
      <c r="E1965" s="42" t="s">
        <v>13</v>
      </c>
      <c r="F1965" s="43">
        <v>10841229</v>
      </c>
      <c r="G1965" s="57">
        <f>Таблица1[[#This Row],[Цены без НДС]]*1.12</f>
        <v>12142176.48</v>
      </c>
    </row>
    <row r="1966" spans="1:7" s="46" customFormat="1" ht="36">
      <c r="A1966" s="53" t="s">
        <v>26487</v>
      </c>
      <c r="B1966" s="66" t="s">
        <v>5477</v>
      </c>
      <c r="C1966" s="66" t="s">
        <v>5478</v>
      </c>
      <c r="D1966" s="42" t="s">
        <v>5479</v>
      </c>
      <c r="E1966" s="42" t="s">
        <v>13</v>
      </c>
      <c r="F1966" s="43">
        <v>7640718</v>
      </c>
      <c r="G1966" s="57">
        <f>Таблица1[[#This Row],[Цены без НДС]]*1.12</f>
        <v>8557604.1600000001</v>
      </c>
    </row>
    <row r="1967" spans="1:7" s="46" customFormat="1" ht="36">
      <c r="A1967" s="53" t="s">
        <v>26487</v>
      </c>
      <c r="B1967" s="66" t="s">
        <v>5480</v>
      </c>
      <c r="C1967" s="66" t="s">
        <v>5481</v>
      </c>
      <c r="D1967" s="42" t="s">
        <v>5482</v>
      </c>
      <c r="E1967" s="42" t="s">
        <v>13</v>
      </c>
      <c r="F1967" s="43">
        <v>8466704</v>
      </c>
      <c r="G1967" s="57">
        <f>Таблица1[[#This Row],[Цены без НДС]]*1.12</f>
        <v>9482708.4800000004</v>
      </c>
    </row>
    <row r="1968" spans="1:7" s="46" customFormat="1" ht="36">
      <c r="A1968" s="53" t="s">
        <v>26487</v>
      </c>
      <c r="B1968" s="66" t="s">
        <v>5483</v>
      </c>
      <c r="C1968" s="66" t="s">
        <v>5484</v>
      </c>
      <c r="D1968" s="42" t="s">
        <v>5485</v>
      </c>
      <c r="E1968" s="42" t="s">
        <v>13</v>
      </c>
      <c r="F1968" s="43">
        <v>9241119</v>
      </c>
      <c r="G1968" s="57">
        <f>Таблица1[[#This Row],[Цены без НДС]]*1.12</f>
        <v>10350053.280000001</v>
      </c>
    </row>
    <row r="1969" spans="1:7" s="46" customFormat="1" ht="36">
      <c r="A1969" s="53" t="s">
        <v>26487</v>
      </c>
      <c r="B1969" s="66" t="s">
        <v>5486</v>
      </c>
      <c r="C1969" s="66" t="s">
        <v>5487</v>
      </c>
      <c r="D1969" s="42" t="s">
        <v>5488</v>
      </c>
      <c r="E1969" s="42" t="s">
        <v>13</v>
      </c>
      <c r="F1969" s="43">
        <v>10841561</v>
      </c>
      <c r="G1969" s="57">
        <f>Таблица1[[#This Row],[Цены без НДС]]*1.12</f>
        <v>12142548.32</v>
      </c>
    </row>
    <row r="1970" spans="1:7" s="46" customFormat="1" ht="36">
      <c r="A1970" s="53" t="s">
        <v>26487</v>
      </c>
      <c r="B1970" s="66" t="s">
        <v>5489</v>
      </c>
      <c r="C1970" s="66" t="s">
        <v>5490</v>
      </c>
      <c r="D1970" s="42" t="s">
        <v>5491</v>
      </c>
      <c r="E1970" s="42" t="s">
        <v>13</v>
      </c>
      <c r="F1970" s="43">
        <v>15332660</v>
      </c>
      <c r="G1970" s="57">
        <f>Таблица1[[#This Row],[Цены без НДС]]*1.12</f>
        <v>17172579.200000003</v>
      </c>
    </row>
    <row r="1971" spans="1:7" s="46" customFormat="1" ht="36">
      <c r="A1971" s="53" t="s">
        <v>26487</v>
      </c>
      <c r="B1971" s="66" t="s">
        <v>5492</v>
      </c>
      <c r="C1971" s="66" t="s">
        <v>5493</v>
      </c>
      <c r="D1971" s="42" t="s">
        <v>5494</v>
      </c>
      <c r="E1971" s="42" t="s">
        <v>13</v>
      </c>
      <c r="F1971" s="43">
        <v>18378566</v>
      </c>
      <c r="G1971" s="57">
        <f>Таблица1[[#This Row],[Цены без НДС]]*1.12</f>
        <v>20583993.920000002</v>
      </c>
    </row>
    <row r="1972" spans="1:7" s="46" customFormat="1" ht="36">
      <c r="A1972" s="53" t="s">
        <v>26487</v>
      </c>
      <c r="B1972" s="66" t="s">
        <v>5495</v>
      </c>
      <c r="C1972" s="66" t="s">
        <v>5496</v>
      </c>
      <c r="D1972" s="42" t="s">
        <v>5497</v>
      </c>
      <c r="E1972" s="42" t="s">
        <v>13</v>
      </c>
      <c r="F1972" s="43">
        <v>20546794</v>
      </c>
      <c r="G1972" s="57">
        <f>Таблица1[[#This Row],[Цены без НДС]]*1.12</f>
        <v>23012409.280000001</v>
      </c>
    </row>
    <row r="1973" spans="1:7" s="46" customFormat="1" ht="36">
      <c r="A1973" s="53" t="s">
        <v>26487</v>
      </c>
      <c r="B1973" s="66" t="s">
        <v>5498</v>
      </c>
      <c r="C1973" s="66" t="s">
        <v>5499</v>
      </c>
      <c r="D1973" s="42" t="s">
        <v>5500</v>
      </c>
      <c r="E1973" s="42" t="s">
        <v>13</v>
      </c>
      <c r="F1973" s="43">
        <v>23386249</v>
      </c>
      <c r="G1973" s="57">
        <f>Таблица1[[#This Row],[Цены без НДС]]*1.12</f>
        <v>26192598.880000003</v>
      </c>
    </row>
    <row r="1974" spans="1:7" s="46" customFormat="1" ht="36">
      <c r="A1974" s="53" t="s">
        <v>26487</v>
      </c>
      <c r="B1974" s="66" t="s">
        <v>5501</v>
      </c>
      <c r="C1974" s="66" t="s">
        <v>5502</v>
      </c>
      <c r="D1974" s="42" t="s">
        <v>5503</v>
      </c>
      <c r="E1974" s="42" t="s">
        <v>13</v>
      </c>
      <c r="F1974" s="43">
        <v>29064995</v>
      </c>
      <c r="G1974" s="57">
        <f>Таблица1[[#This Row],[Цены без НДС]]*1.12</f>
        <v>32552794.400000002</v>
      </c>
    </row>
    <row r="1975" spans="1:7" s="46" customFormat="1" ht="36">
      <c r="A1975" s="53" t="s">
        <v>26487</v>
      </c>
      <c r="B1975" s="66" t="s">
        <v>5504</v>
      </c>
      <c r="C1975" s="66" t="s">
        <v>5505</v>
      </c>
      <c r="D1975" s="42" t="s">
        <v>5506</v>
      </c>
      <c r="E1975" s="42" t="s">
        <v>13</v>
      </c>
      <c r="F1975" s="43">
        <v>34950351</v>
      </c>
      <c r="G1975" s="57">
        <f>Таблица1[[#This Row],[Цены без НДС]]*1.12</f>
        <v>39144393.120000005</v>
      </c>
    </row>
    <row r="1976" spans="1:7" s="46" customFormat="1" ht="36">
      <c r="A1976" s="53" t="s">
        <v>26487</v>
      </c>
      <c r="B1976" s="66" t="s">
        <v>5507</v>
      </c>
      <c r="C1976" s="66" t="s">
        <v>5508</v>
      </c>
      <c r="D1976" s="42" t="s">
        <v>5509</v>
      </c>
      <c r="E1976" s="42" t="s">
        <v>13</v>
      </c>
      <c r="F1976" s="43">
        <v>24832897</v>
      </c>
      <c r="G1976" s="57">
        <f>Таблица1[[#This Row],[Цены без НДС]]*1.12</f>
        <v>27812844.640000004</v>
      </c>
    </row>
    <row r="1977" spans="1:7" s="46" customFormat="1" ht="36">
      <c r="A1977" s="53" t="s">
        <v>26487</v>
      </c>
      <c r="B1977" s="66" t="s">
        <v>5510</v>
      </c>
      <c r="C1977" s="66" t="s">
        <v>5511</v>
      </c>
      <c r="D1977" s="42" t="s">
        <v>5512</v>
      </c>
      <c r="E1977" s="42" t="s">
        <v>13</v>
      </c>
      <c r="F1977" s="43">
        <v>30976530</v>
      </c>
      <c r="G1977" s="57">
        <f>Таблица1[[#This Row],[Цены без НДС]]*1.12</f>
        <v>34693713.600000001</v>
      </c>
    </row>
    <row r="1978" spans="1:7" s="46" customFormat="1" ht="36">
      <c r="A1978" s="53" t="s">
        <v>26487</v>
      </c>
      <c r="B1978" s="66" t="s">
        <v>5513</v>
      </c>
      <c r="C1978" s="66" t="s">
        <v>5514</v>
      </c>
      <c r="D1978" s="42" t="s">
        <v>5515</v>
      </c>
      <c r="E1978" s="42" t="s">
        <v>13</v>
      </c>
      <c r="F1978" s="43">
        <v>27466014</v>
      </c>
      <c r="G1978" s="57">
        <f>Таблица1[[#This Row],[Цены без НДС]]*1.12</f>
        <v>30761935.680000003</v>
      </c>
    </row>
    <row r="1979" spans="1:7" s="46" customFormat="1" ht="36">
      <c r="A1979" s="53" t="s">
        <v>26487</v>
      </c>
      <c r="B1979" s="66" t="s">
        <v>5516</v>
      </c>
      <c r="C1979" s="66" t="s">
        <v>5517</v>
      </c>
      <c r="D1979" s="42" t="s">
        <v>5518</v>
      </c>
      <c r="E1979" s="42" t="s">
        <v>13</v>
      </c>
      <c r="F1979" s="43">
        <v>36294103</v>
      </c>
      <c r="G1979" s="57">
        <f>Таблица1[[#This Row],[Цены без НДС]]*1.12</f>
        <v>40649395.360000007</v>
      </c>
    </row>
    <row r="1980" spans="1:7" s="46" customFormat="1" ht="36">
      <c r="A1980" s="53" t="s">
        <v>26487</v>
      </c>
      <c r="B1980" s="66" t="s">
        <v>5519</v>
      </c>
      <c r="C1980" s="66" t="s">
        <v>5520</v>
      </c>
      <c r="D1980" s="42" t="s">
        <v>5521</v>
      </c>
      <c r="E1980" s="42" t="s">
        <v>13</v>
      </c>
      <c r="F1980" s="43">
        <v>16830295</v>
      </c>
      <c r="G1980" s="57">
        <f>Таблица1[[#This Row],[Цены без НДС]]*1.12</f>
        <v>18849930.400000002</v>
      </c>
    </row>
    <row r="1981" spans="1:7" s="46" customFormat="1" ht="36">
      <c r="A1981" s="53" t="s">
        <v>26487</v>
      </c>
      <c r="B1981" s="66" t="s">
        <v>5522</v>
      </c>
      <c r="C1981" s="66" t="s">
        <v>5523</v>
      </c>
      <c r="D1981" s="42" t="s">
        <v>5524</v>
      </c>
      <c r="E1981" s="42" t="s">
        <v>13</v>
      </c>
      <c r="F1981" s="43">
        <v>20134315</v>
      </c>
      <c r="G1981" s="57">
        <f>Таблица1[[#This Row],[Цены без НДС]]*1.12</f>
        <v>22550432.800000001</v>
      </c>
    </row>
    <row r="1982" spans="1:7" s="46" customFormat="1" ht="36">
      <c r="A1982" s="53" t="s">
        <v>26487</v>
      </c>
      <c r="B1982" s="66" t="s">
        <v>5375</v>
      </c>
      <c r="C1982" s="66" t="s">
        <v>5525</v>
      </c>
      <c r="D1982" s="42" t="s">
        <v>5526</v>
      </c>
      <c r="E1982" s="42" t="s">
        <v>13</v>
      </c>
      <c r="F1982" s="43">
        <v>70726268</v>
      </c>
      <c r="G1982" s="57">
        <f>Таблица1[[#This Row],[Цены без НДС]]*1.12</f>
        <v>79213420.160000011</v>
      </c>
    </row>
    <row r="1983" spans="1:7" s="46" customFormat="1" ht="36">
      <c r="A1983" s="53" t="s">
        <v>26487</v>
      </c>
      <c r="B1983" s="66" t="s">
        <v>5527</v>
      </c>
      <c r="C1983" s="66" t="s">
        <v>5528</v>
      </c>
      <c r="D1983" s="42" t="s">
        <v>5529</v>
      </c>
      <c r="E1983" s="42" t="s">
        <v>13</v>
      </c>
      <c r="F1983" s="43">
        <v>120028044</v>
      </c>
      <c r="G1983" s="57">
        <f>Таблица1[[#This Row],[Цены без НДС]]*1.12</f>
        <v>134431409.28</v>
      </c>
    </row>
    <row r="1984" spans="1:7" s="46" customFormat="1" ht="24">
      <c r="A1984" s="53" t="s">
        <v>26487</v>
      </c>
      <c r="B1984" s="66" t="s">
        <v>5653</v>
      </c>
      <c r="C1984" s="66" t="s">
        <v>5649</v>
      </c>
      <c r="D1984" s="42" t="s">
        <v>5651</v>
      </c>
      <c r="E1984" s="42" t="s">
        <v>13</v>
      </c>
      <c r="F1984" s="43">
        <v>795874</v>
      </c>
      <c r="G1984" s="57">
        <f>Таблица1[[#This Row],[Цены без НДС]]*1.12</f>
        <v>891378.88000000012</v>
      </c>
    </row>
    <row r="1985" spans="1:7" s="46" customFormat="1" ht="24">
      <c r="A1985" s="53" t="s">
        <v>26487</v>
      </c>
      <c r="B1985" s="66" t="s">
        <v>5654</v>
      </c>
      <c r="C1985" s="66" t="s">
        <v>5650</v>
      </c>
      <c r="D1985" s="42" t="s">
        <v>5652</v>
      </c>
      <c r="E1985" s="42" t="s">
        <v>13</v>
      </c>
      <c r="F1985" s="43">
        <v>1693105</v>
      </c>
      <c r="G1985" s="57">
        <f>Таблица1[[#This Row],[Цены без НДС]]*1.12</f>
        <v>1896277.6</v>
      </c>
    </row>
    <row r="1986" spans="1:7" s="46" customFormat="1">
      <c r="A1986" s="53" t="s">
        <v>26487</v>
      </c>
      <c r="B1986" s="66" t="s">
        <v>5666</v>
      </c>
      <c r="C1986" s="66" t="s">
        <v>5655</v>
      </c>
      <c r="D1986" s="42" t="s">
        <v>5664</v>
      </c>
      <c r="E1986" s="42" t="s">
        <v>13</v>
      </c>
      <c r="F1986" s="43">
        <v>4278835</v>
      </c>
      <c r="G1986" s="57">
        <f>Таблица1[[#This Row],[Цены без НДС]]*1.12</f>
        <v>4792295.2</v>
      </c>
    </row>
    <row r="1987" spans="1:7" s="41" customFormat="1">
      <c r="A1987" s="53" t="s">
        <v>26487</v>
      </c>
      <c r="B1987" s="66" t="s">
        <v>5667</v>
      </c>
      <c r="C1987" s="66" t="s">
        <v>5656</v>
      </c>
      <c r="D1987" s="42" t="s">
        <v>5665</v>
      </c>
      <c r="E1987" s="42" t="s">
        <v>13</v>
      </c>
      <c r="F1987" s="43">
        <v>5115663</v>
      </c>
      <c r="G1987" s="57">
        <f>Таблица1[[#This Row],[Цены без НДС]]*1.12</f>
        <v>5729542.5600000005</v>
      </c>
    </row>
    <row r="1988" spans="1:7" s="41" customFormat="1" ht="24">
      <c r="A1988" s="53" t="s">
        <v>26487</v>
      </c>
      <c r="B1988" s="66" t="s">
        <v>5669</v>
      </c>
      <c r="C1988" s="66" t="s">
        <v>5657</v>
      </c>
      <c r="D1988" s="42" t="s">
        <v>5668</v>
      </c>
      <c r="E1988" s="42" t="s">
        <v>13</v>
      </c>
      <c r="F1988" s="43">
        <v>7262311</v>
      </c>
      <c r="G1988" s="57">
        <f>Таблица1[[#This Row],[Цены без НДС]]*1.12</f>
        <v>8133788.3200000012</v>
      </c>
    </row>
    <row r="1989" spans="1:7" s="41" customFormat="1" ht="24">
      <c r="A1989" s="53" t="s">
        <v>26487</v>
      </c>
      <c r="B1989" s="66" t="s">
        <v>5671</v>
      </c>
      <c r="C1989" s="66" t="s">
        <v>5658</v>
      </c>
      <c r="D1989" s="42" t="s">
        <v>5670</v>
      </c>
      <c r="E1989" s="42" t="s">
        <v>13</v>
      </c>
      <c r="F1989" s="43">
        <v>20804018</v>
      </c>
      <c r="G1989" s="57">
        <f>Таблица1[[#This Row],[Цены без НДС]]*1.12</f>
        <v>23300500.160000004</v>
      </c>
    </row>
    <row r="1990" spans="1:7" s="41" customFormat="1" ht="36">
      <c r="A1990" s="53" t="s">
        <v>26487</v>
      </c>
      <c r="B1990" s="66" t="s">
        <v>5673</v>
      </c>
      <c r="C1990" s="66" t="s">
        <v>5659</v>
      </c>
      <c r="D1990" s="42" t="s">
        <v>5672</v>
      </c>
      <c r="E1990" s="42" t="s">
        <v>13</v>
      </c>
      <c r="F1990" s="43">
        <v>539478</v>
      </c>
      <c r="G1990" s="57">
        <f>Таблица1[[#This Row],[Цены без НДС]]*1.12</f>
        <v>604215.3600000001</v>
      </c>
    </row>
    <row r="1991" spans="1:7" s="41" customFormat="1" ht="24">
      <c r="A1991" s="53" t="s">
        <v>26487</v>
      </c>
      <c r="B1991" s="66" t="s">
        <v>5675</v>
      </c>
      <c r="C1991" s="66" t="s">
        <v>5660</v>
      </c>
      <c r="D1991" s="42" t="s">
        <v>5674</v>
      </c>
      <c r="E1991" s="42" t="s">
        <v>13</v>
      </c>
      <c r="F1991" s="43">
        <v>13325202</v>
      </c>
      <c r="G1991" s="57">
        <f>Таблица1[[#This Row],[Цены без НДС]]*1.12</f>
        <v>14924226.240000002</v>
      </c>
    </row>
    <row r="1992" spans="1:7" s="41" customFormat="1" ht="24">
      <c r="A1992" s="53" t="s">
        <v>26487</v>
      </c>
      <c r="B1992" s="66" t="s">
        <v>5677</v>
      </c>
      <c r="C1992" s="66" t="s">
        <v>5661</v>
      </c>
      <c r="D1992" s="42" t="s">
        <v>5676</v>
      </c>
      <c r="E1992" s="42" t="s">
        <v>13</v>
      </c>
      <c r="F1992" s="43">
        <v>1490195</v>
      </c>
      <c r="G1992" s="57">
        <f>Таблица1[[#This Row],[Цены без НДС]]*1.12</f>
        <v>1669018.4000000001</v>
      </c>
    </row>
    <row r="1993" spans="1:7" s="41" customFormat="1" ht="24">
      <c r="A1993" s="53" t="s">
        <v>26487</v>
      </c>
      <c r="B1993" s="66"/>
      <c r="C1993" s="66" t="s">
        <v>5662</v>
      </c>
      <c r="D1993" s="42" t="s">
        <v>5678</v>
      </c>
      <c r="E1993" s="42" t="s">
        <v>13</v>
      </c>
      <c r="F1993" s="43">
        <v>2131306</v>
      </c>
      <c r="G1993" s="57">
        <f>Таблица1[[#This Row],[Цены без НДС]]*1.12</f>
        <v>2387062.7200000002</v>
      </c>
    </row>
    <row r="1994" spans="1:7" s="41" customFormat="1">
      <c r="A1994" s="53" t="s">
        <v>26487</v>
      </c>
      <c r="B1994" s="66"/>
      <c r="C1994" s="66" t="s">
        <v>5663</v>
      </c>
      <c r="D1994" s="42" t="s">
        <v>5679</v>
      </c>
      <c r="E1994" s="42" t="s">
        <v>13</v>
      </c>
      <c r="F1994" s="43">
        <v>660838</v>
      </c>
      <c r="G1994" s="57">
        <f>Таблица1[[#This Row],[Цены без НДС]]*1.12</f>
        <v>740138.56</v>
      </c>
    </row>
    <row r="1995" spans="1:7" s="41" customFormat="1" ht="24">
      <c r="A1995" s="53" t="s">
        <v>26487</v>
      </c>
      <c r="B1995" s="66" t="s">
        <v>5530</v>
      </c>
      <c r="C1995" s="66" t="s">
        <v>5531</v>
      </c>
      <c r="D1995" s="42" t="s">
        <v>5532</v>
      </c>
      <c r="E1995" s="42" t="s">
        <v>13</v>
      </c>
      <c r="F1995" s="43">
        <v>283418</v>
      </c>
      <c r="G1995" s="57">
        <f>Таблица1[[#This Row],[Цены без НДС]]*1.12</f>
        <v>317428.16000000003</v>
      </c>
    </row>
    <row r="1996" spans="1:7" s="46" customFormat="1" ht="24">
      <c r="A1996" s="53" t="s">
        <v>26487</v>
      </c>
      <c r="B1996" s="66" t="s">
        <v>5533</v>
      </c>
      <c r="C1996" s="66" t="s">
        <v>5534</v>
      </c>
      <c r="D1996" s="42" t="s">
        <v>5535</v>
      </c>
      <c r="E1996" s="42" t="s">
        <v>13</v>
      </c>
      <c r="F1996" s="43">
        <v>98087</v>
      </c>
      <c r="G1996" s="57">
        <f>Таблица1[[#This Row],[Цены без НДС]]*1.12</f>
        <v>109857.44000000002</v>
      </c>
    </row>
    <row r="1997" spans="1:7" s="46" customFormat="1" ht="24">
      <c r="A1997" s="53" t="s">
        <v>26487</v>
      </c>
      <c r="B1997" s="66" t="s">
        <v>5536</v>
      </c>
      <c r="C1997" s="66" t="s">
        <v>5537</v>
      </c>
      <c r="D1997" s="42" t="s">
        <v>5538</v>
      </c>
      <c r="E1997" s="42" t="s">
        <v>13</v>
      </c>
      <c r="F1997" s="43">
        <v>242118</v>
      </c>
      <c r="G1997" s="57">
        <f>Таблица1[[#This Row],[Цены без НДС]]*1.12</f>
        <v>271172.16000000003</v>
      </c>
    </row>
    <row r="1998" spans="1:7" s="46" customFormat="1" ht="24">
      <c r="A1998" s="53" t="s">
        <v>26487</v>
      </c>
      <c r="B1998" s="66" t="s">
        <v>5539</v>
      </c>
      <c r="C1998" s="66" t="s">
        <v>5540</v>
      </c>
      <c r="D1998" s="42" t="s">
        <v>5541</v>
      </c>
      <c r="E1998" s="42" t="s">
        <v>13</v>
      </c>
      <c r="F1998" s="43">
        <v>2839407</v>
      </c>
      <c r="G1998" s="57">
        <f>Таблица1[[#This Row],[Цены без НДС]]*1.12</f>
        <v>3180135.8400000003</v>
      </c>
    </row>
    <row r="1999" spans="1:7" s="46" customFormat="1" ht="24">
      <c r="A1999" s="53" t="s">
        <v>26487</v>
      </c>
      <c r="B1999" s="66" t="s">
        <v>5542</v>
      </c>
      <c r="C1999" s="66" t="s">
        <v>5543</v>
      </c>
      <c r="D1999" s="42" t="s">
        <v>5544</v>
      </c>
      <c r="E1999" s="42" t="s">
        <v>13</v>
      </c>
      <c r="F1999" s="43">
        <v>1510072</v>
      </c>
      <c r="G1999" s="57">
        <f>Таблица1[[#This Row],[Цены без НДС]]*1.12</f>
        <v>1691280.6400000001</v>
      </c>
    </row>
    <row r="2000" spans="1:7" s="46" customFormat="1" ht="36">
      <c r="A2000" s="53" t="s">
        <v>26487</v>
      </c>
      <c r="B2000" s="66" t="s">
        <v>5545</v>
      </c>
      <c r="C2000" s="66" t="s">
        <v>5546</v>
      </c>
      <c r="D2000" s="42" t="s">
        <v>5547</v>
      </c>
      <c r="E2000" s="42" t="s">
        <v>13</v>
      </c>
      <c r="F2000" s="43">
        <v>813101</v>
      </c>
      <c r="G2000" s="57">
        <f>Таблица1[[#This Row],[Цены без НДС]]*1.12</f>
        <v>910673.12000000011</v>
      </c>
    </row>
    <row r="2001" spans="1:7" s="46" customFormat="1" ht="24">
      <c r="A2001" s="53" t="s">
        <v>26487</v>
      </c>
      <c r="B2001" s="66" t="s">
        <v>5548</v>
      </c>
      <c r="C2001" s="66" t="s">
        <v>5549</v>
      </c>
      <c r="D2001" s="42" t="s">
        <v>5550</v>
      </c>
      <c r="E2001" s="42" t="s">
        <v>13</v>
      </c>
      <c r="F2001" s="43">
        <v>567870</v>
      </c>
      <c r="G2001" s="57">
        <f>Таблица1[[#This Row],[Цены без НДС]]*1.12</f>
        <v>636014.4</v>
      </c>
    </row>
    <row r="2002" spans="1:7" s="46" customFormat="1" ht="24">
      <c r="A2002" s="53" t="s">
        <v>26487</v>
      </c>
      <c r="B2002" s="66" t="s">
        <v>5551</v>
      </c>
      <c r="C2002" s="66" t="s">
        <v>5552</v>
      </c>
      <c r="D2002" s="42" t="s">
        <v>5553</v>
      </c>
      <c r="E2002" s="42" t="s">
        <v>13</v>
      </c>
      <c r="F2002" s="43">
        <v>2181406</v>
      </c>
      <c r="G2002" s="57">
        <f>Таблица1[[#This Row],[Цены без НДС]]*1.12</f>
        <v>2443174.7200000002</v>
      </c>
    </row>
    <row r="2003" spans="1:7" s="46" customFormat="1" ht="36">
      <c r="A2003" s="53" t="s">
        <v>26487</v>
      </c>
      <c r="B2003" s="66" t="s">
        <v>5554</v>
      </c>
      <c r="C2003" s="66" t="s">
        <v>5555</v>
      </c>
      <c r="D2003" s="42" t="s">
        <v>5556</v>
      </c>
      <c r="E2003" s="42" t="s">
        <v>13</v>
      </c>
      <c r="F2003" s="43">
        <v>1109972</v>
      </c>
      <c r="G2003" s="57">
        <f>Таблица1[[#This Row],[Цены без НДС]]*1.12</f>
        <v>1243168.6400000001</v>
      </c>
    </row>
    <row r="2004" spans="1:7" s="46" customFormat="1" ht="24">
      <c r="A2004" s="53" t="s">
        <v>26487</v>
      </c>
      <c r="B2004" s="66" t="s">
        <v>5557</v>
      </c>
      <c r="C2004" s="66" t="s">
        <v>5558</v>
      </c>
      <c r="D2004" s="42" t="s">
        <v>5559</v>
      </c>
      <c r="E2004" s="42" t="s">
        <v>13</v>
      </c>
      <c r="F2004" s="43">
        <v>1290635</v>
      </c>
      <c r="G2004" s="57">
        <f>Таблица1[[#This Row],[Цены без НДС]]*1.12</f>
        <v>1445511.2000000002</v>
      </c>
    </row>
    <row r="2005" spans="1:7" s="46" customFormat="1" ht="24">
      <c r="A2005" s="53" t="s">
        <v>26487</v>
      </c>
      <c r="B2005" s="66" t="s">
        <v>5560</v>
      </c>
      <c r="C2005" s="66" t="s">
        <v>5561</v>
      </c>
      <c r="D2005" s="42" t="s">
        <v>5562</v>
      </c>
      <c r="E2005" s="42" t="s">
        <v>13</v>
      </c>
      <c r="F2005" s="43">
        <v>1897254</v>
      </c>
      <c r="G2005" s="57">
        <f>Таблица1[[#This Row],[Цены без НДС]]*1.12</f>
        <v>2124924.48</v>
      </c>
    </row>
    <row r="2006" spans="1:7" s="46" customFormat="1" ht="24">
      <c r="A2006" s="53" t="s">
        <v>26487</v>
      </c>
      <c r="B2006" s="66" t="s">
        <v>5563</v>
      </c>
      <c r="C2006" s="66" t="s">
        <v>5564</v>
      </c>
      <c r="D2006" s="42" t="s">
        <v>5565</v>
      </c>
      <c r="E2006" s="42" t="s">
        <v>13</v>
      </c>
      <c r="F2006" s="43">
        <v>2658749</v>
      </c>
      <c r="G2006" s="57">
        <f>Таблица1[[#This Row],[Цены без НДС]]*1.12</f>
        <v>2977798.8800000004</v>
      </c>
    </row>
    <row r="2007" spans="1:7" s="46" customFormat="1" ht="36">
      <c r="A2007" s="53" t="s">
        <v>26487</v>
      </c>
      <c r="B2007" s="66" t="s">
        <v>5566</v>
      </c>
      <c r="C2007" s="66" t="s">
        <v>5567</v>
      </c>
      <c r="D2007" s="42" t="s">
        <v>5568</v>
      </c>
      <c r="E2007" s="42" t="s">
        <v>13</v>
      </c>
      <c r="F2007" s="43">
        <v>4852834</v>
      </c>
      <c r="G2007" s="57">
        <f>Таблица1[[#This Row],[Цены без НДС]]*1.12</f>
        <v>5435174.0800000001</v>
      </c>
    </row>
    <row r="2008" spans="1:7" s="46" customFormat="1" ht="36">
      <c r="A2008" s="53" t="s">
        <v>26487</v>
      </c>
      <c r="B2008" s="66" t="s">
        <v>5569</v>
      </c>
      <c r="C2008" s="66" t="s">
        <v>5570</v>
      </c>
      <c r="D2008" s="42" t="s">
        <v>5571</v>
      </c>
      <c r="E2008" s="42" t="s">
        <v>13</v>
      </c>
      <c r="F2008" s="43">
        <v>6143501</v>
      </c>
      <c r="G2008" s="57">
        <f>Таблица1[[#This Row],[Цены без НДС]]*1.12</f>
        <v>6880721.120000001</v>
      </c>
    </row>
    <row r="2009" spans="1:7" s="46" customFormat="1" ht="36">
      <c r="A2009" s="53" t="s">
        <v>26487</v>
      </c>
      <c r="B2009" s="66" t="s">
        <v>5572</v>
      </c>
      <c r="C2009" s="66" t="s">
        <v>5573</v>
      </c>
      <c r="D2009" s="42" t="s">
        <v>5574</v>
      </c>
      <c r="E2009" s="42" t="s">
        <v>13</v>
      </c>
      <c r="F2009" s="43">
        <v>9808879</v>
      </c>
      <c r="G2009" s="57">
        <f>Таблица1[[#This Row],[Цены без НДС]]*1.12</f>
        <v>10985944.48</v>
      </c>
    </row>
    <row r="2010" spans="1:7" s="46" customFormat="1" ht="24">
      <c r="A2010" s="53" t="s">
        <v>26487</v>
      </c>
      <c r="B2010" s="66" t="s">
        <v>5575</v>
      </c>
      <c r="C2010" s="66" t="s">
        <v>5576</v>
      </c>
      <c r="D2010" s="42" t="s">
        <v>5577</v>
      </c>
      <c r="E2010" s="42" t="s">
        <v>13</v>
      </c>
      <c r="F2010" s="43">
        <v>253371</v>
      </c>
      <c r="G2010" s="57">
        <f>Таблица1[[#This Row],[Цены без НДС]]*1.12</f>
        <v>283775.52</v>
      </c>
    </row>
    <row r="2011" spans="1:7" s="46" customFormat="1" ht="36">
      <c r="A2011" s="53" t="s">
        <v>26487</v>
      </c>
      <c r="B2011" s="66" t="s">
        <v>5578</v>
      </c>
      <c r="C2011" s="66" t="s">
        <v>5579</v>
      </c>
      <c r="D2011" s="42" t="s">
        <v>5580</v>
      </c>
      <c r="E2011" s="42" t="s">
        <v>13</v>
      </c>
      <c r="F2011" s="43">
        <v>1664945</v>
      </c>
      <c r="G2011" s="57">
        <f>Таблица1[[#This Row],[Цены без НДС]]*1.12</f>
        <v>1864738.4000000001</v>
      </c>
    </row>
    <row r="2012" spans="1:7" s="46" customFormat="1" ht="36">
      <c r="A2012" s="53" t="s">
        <v>26487</v>
      </c>
      <c r="B2012" s="66" t="s">
        <v>5581</v>
      </c>
      <c r="C2012" s="66" t="s">
        <v>5582</v>
      </c>
      <c r="D2012" s="42" t="s">
        <v>5583</v>
      </c>
      <c r="E2012" s="42" t="s">
        <v>13</v>
      </c>
      <c r="F2012" s="43">
        <v>2490966</v>
      </c>
      <c r="G2012" s="57">
        <f>Таблица1[[#This Row],[Цены без НДС]]*1.12</f>
        <v>2789881.9200000004</v>
      </c>
    </row>
    <row r="2013" spans="1:7" s="46" customFormat="1" ht="36">
      <c r="A2013" s="53" t="s">
        <v>26487</v>
      </c>
      <c r="B2013" s="66" t="s">
        <v>5584</v>
      </c>
      <c r="C2013" s="66" t="s">
        <v>5585</v>
      </c>
      <c r="D2013" s="42" t="s">
        <v>5586</v>
      </c>
      <c r="E2013" s="42" t="s">
        <v>13</v>
      </c>
      <c r="F2013" s="43">
        <v>1097032</v>
      </c>
      <c r="G2013" s="57">
        <f>Таблица1[[#This Row],[Цены без НДС]]*1.12</f>
        <v>1228675.8400000001</v>
      </c>
    </row>
    <row r="2014" spans="1:7" s="46" customFormat="1" ht="36">
      <c r="A2014" s="53" t="s">
        <v>26487</v>
      </c>
      <c r="B2014" s="66"/>
      <c r="C2014" s="66" t="s">
        <v>5587</v>
      </c>
      <c r="D2014" s="42" t="s">
        <v>5588</v>
      </c>
      <c r="E2014" s="42" t="s">
        <v>13</v>
      </c>
      <c r="F2014" s="43">
        <v>1742349</v>
      </c>
      <c r="G2014" s="57">
        <f>Таблица1[[#This Row],[Цены без НДС]]*1.12</f>
        <v>1951430.8800000001</v>
      </c>
    </row>
    <row r="2015" spans="1:7" s="46" customFormat="1" ht="36">
      <c r="A2015" s="53" t="s">
        <v>26487</v>
      </c>
      <c r="B2015" s="66" t="s">
        <v>5589</v>
      </c>
      <c r="C2015" s="66" t="s">
        <v>5590</v>
      </c>
      <c r="D2015" s="42" t="s">
        <v>5591</v>
      </c>
      <c r="E2015" s="42" t="s">
        <v>13</v>
      </c>
      <c r="F2015" s="43">
        <v>29222174</v>
      </c>
      <c r="G2015" s="57">
        <f>Таблица1[[#This Row],[Цены без НДС]]*1.12</f>
        <v>32728834.880000003</v>
      </c>
    </row>
    <row r="2016" spans="1:7" s="46" customFormat="1" ht="36">
      <c r="A2016" s="53" t="s">
        <v>26487</v>
      </c>
      <c r="B2016" s="66" t="s">
        <v>5592</v>
      </c>
      <c r="C2016" s="66" t="s">
        <v>5593</v>
      </c>
      <c r="D2016" s="42" t="s">
        <v>5594</v>
      </c>
      <c r="E2016" s="42" t="s">
        <v>13</v>
      </c>
      <c r="F2016" s="43">
        <v>30564879</v>
      </c>
      <c r="G2016" s="57">
        <f>Таблица1[[#This Row],[Цены без НДС]]*1.12</f>
        <v>34232664.480000004</v>
      </c>
    </row>
    <row r="2017" spans="1:7" s="46" customFormat="1" ht="36">
      <c r="A2017" s="53" t="s">
        <v>26487</v>
      </c>
      <c r="B2017" s="66" t="s">
        <v>5595</v>
      </c>
      <c r="C2017" s="66" t="s">
        <v>5596</v>
      </c>
      <c r="D2017" s="42" t="s">
        <v>5597</v>
      </c>
      <c r="E2017" s="42" t="s">
        <v>13</v>
      </c>
      <c r="F2017" s="43">
        <v>32733429</v>
      </c>
      <c r="G2017" s="57">
        <f>Таблица1[[#This Row],[Цены без НДС]]*1.12</f>
        <v>36661440.480000004</v>
      </c>
    </row>
    <row r="2018" spans="1:7" s="46" customFormat="1" ht="36">
      <c r="A2018" s="53" t="s">
        <v>26487</v>
      </c>
      <c r="B2018" s="66" t="s">
        <v>5598</v>
      </c>
      <c r="C2018" s="66" t="s">
        <v>5599</v>
      </c>
      <c r="D2018" s="42" t="s">
        <v>5600</v>
      </c>
      <c r="E2018" s="42" t="s">
        <v>13</v>
      </c>
      <c r="F2018" s="43">
        <v>55759860</v>
      </c>
      <c r="G2018" s="57">
        <f>Таблица1[[#This Row],[Цены без НДС]]*1.12</f>
        <v>62451043.200000003</v>
      </c>
    </row>
    <row r="2019" spans="1:7" s="46" customFormat="1" ht="36">
      <c r="A2019" s="53" t="s">
        <v>26487</v>
      </c>
      <c r="B2019" s="66" t="s">
        <v>5601</v>
      </c>
      <c r="C2019" s="66" t="s">
        <v>5602</v>
      </c>
      <c r="D2019" s="42" t="s">
        <v>5603</v>
      </c>
      <c r="E2019" s="42" t="s">
        <v>13</v>
      </c>
      <c r="F2019" s="43">
        <v>58342022</v>
      </c>
      <c r="G2019" s="57">
        <f>Таблица1[[#This Row],[Цены без НДС]]*1.12</f>
        <v>65343064.640000008</v>
      </c>
    </row>
    <row r="2020" spans="1:7" s="46" customFormat="1" ht="36">
      <c r="A2020" s="53" t="s">
        <v>26487</v>
      </c>
      <c r="B2020" s="66" t="s">
        <v>5604</v>
      </c>
      <c r="C2020" s="66" t="s">
        <v>5605</v>
      </c>
      <c r="D2020" s="42" t="s">
        <v>5606</v>
      </c>
      <c r="E2020" s="42" t="s">
        <v>13</v>
      </c>
      <c r="F2020" s="43">
        <v>3499487</v>
      </c>
      <c r="G2020" s="57">
        <f>Таблица1[[#This Row],[Цены без НДС]]*1.12</f>
        <v>3919425.4400000004</v>
      </c>
    </row>
    <row r="2021" spans="1:7" s="46" customFormat="1" ht="36">
      <c r="A2021" s="53" t="s">
        <v>26487</v>
      </c>
      <c r="B2021" s="66" t="s">
        <v>5607</v>
      </c>
      <c r="C2021" s="66" t="s">
        <v>5608</v>
      </c>
      <c r="D2021" s="42" t="s">
        <v>5609</v>
      </c>
      <c r="E2021" s="42" t="s">
        <v>13</v>
      </c>
      <c r="F2021" s="43">
        <v>4183965</v>
      </c>
      <c r="G2021" s="57">
        <f>Таблица1[[#This Row],[Цены без НДС]]*1.12</f>
        <v>4686040.8000000007</v>
      </c>
    </row>
    <row r="2022" spans="1:7" s="46" customFormat="1" ht="24">
      <c r="A2022" s="53" t="s">
        <v>26487</v>
      </c>
      <c r="B2022" s="66" t="s">
        <v>5610</v>
      </c>
      <c r="C2022" s="66" t="s">
        <v>5611</v>
      </c>
      <c r="D2022" s="42" t="s">
        <v>5612</v>
      </c>
      <c r="E2022" s="42" t="s">
        <v>13</v>
      </c>
      <c r="F2022" s="43">
        <v>283417</v>
      </c>
      <c r="G2022" s="57">
        <f>Таблица1[[#This Row],[Цены без НДС]]*1.12</f>
        <v>317427.04000000004</v>
      </c>
    </row>
    <row r="2023" spans="1:7" s="46" customFormat="1" ht="36">
      <c r="A2023" s="53" t="s">
        <v>26487</v>
      </c>
      <c r="B2023" s="66" t="s">
        <v>5613</v>
      </c>
      <c r="C2023" s="66" t="s">
        <v>5614</v>
      </c>
      <c r="D2023" s="42" t="s">
        <v>5615</v>
      </c>
      <c r="E2023" s="42" t="s">
        <v>13</v>
      </c>
      <c r="F2023" s="43">
        <v>632421</v>
      </c>
      <c r="G2023" s="57">
        <f>Таблица1[[#This Row],[Цены без НДС]]*1.12</f>
        <v>708311.52</v>
      </c>
    </row>
    <row r="2024" spans="1:7" s="46" customFormat="1" ht="36">
      <c r="A2024" s="53" t="s">
        <v>26487</v>
      </c>
      <c r="B2024" s="66" t="s">
        <v>5616</v>
      </c>
      <c r="C2024" s="66" t="s">
        <v>5617</v>
      </c>
      <c r="D2024" s="42" t="s">
        <v>5618</v>
      </c>
      <c r="E2024" s="42" t="s">
        <v>13</v>
      </c>
      <c r="F2024" s="43">
        <v>1226120</v>
      </c>
      <c r="G2024" s="57">
        <f>Таблица1[[#This Row],[Цены без НДС]]*1.12</f>
        <v>1373254.4000000001</v>
      </c>
    </row>
    <row r="2025" spans="1:7" s="46" customFormat="1" ht="24">
      <c r="A2025" s="53" t="s">
        <v>26487</v>
      </c>
      <c r="B2025" s="66" t="s">
        <v>5619</v>
      </c>
      <c r="C2025" s="66" t="s">
        <v>5620</v>
      </c>
      <c r="D2025" s="42" t="s">
        <v>5621</v>
      </c>
      <c r="E2025" s="42" t="s">
        <v>13</v>
      </c>
      <c r="F2025" s="43">
        <v>221468</v>
      </c>
      <c r="G2025" s="57">
        <f>Таблица1[[#This Row],[Цены без НДС]]*1.12</f>
        <v>248044.16000000003</v>
      </c>
    </row>
    <row r="2026" spans="1:7" s="46" customFormat="1" ht="36">
      <c r="A2026" s="53" t="s">
        <v>26487</v>
      </c>
      <c r="B2026" s="66" t="s">
        <v>5622</v>
      </c>
      <c r="C2026" s="66" t="s">
        <v>5623</v>
      </c>
      <c r="D2026" s="42" t="s">
        <v>5624</v>
      </c>
      <c r="E2026" s="42" t="s">
        <v>13</v>
      </c>
      <c r="F2026" s="43">
        <v>735672</v>
      </c>
      <c r="G2026" s="57">
        <f>Таблица1[[#This Row],[Цены без НДС]]*1.12</f>
        <v>823952.64000000013</v>
      </c>
    </row>
    <row r="2027" spans="1:7" s="46" customFormat="1" ht="36">
      <c r="A2027" s="53" t="s">
        <v>26487</v>
      </c>
      <c r="B2027" s="66" t="s">
        <v>5625</v>
      </c>
      <c r="C2027" s="66" t="s">
        <v>5626</v>
      </c>
      <c r="D2027" s="42" t="s">
        <v>5627</v>
      </c>
      <c r="E2027" s="42" t="s">
        <v>13</v>
      </c>
      <c r="F2027" s="43">
        <v>554987</v>
      </c>
      <c r="G2027" s="57">
        <f>Таблица1[[#This Row],[Цены без НДС]]*1.12</f>
        <v>621585.44000000006</v>
      </c>
    </row>
    <row r="2028" spans="1:7" s="46" customFormat="1" ht="24">
      <c r="A2028" s="53" t="s">
        <v>26487</v>
      </c>
      <c r="B2028" s="66" t="s">
        <v>5628</v>
      </c>
      <c r="C2028" s="66" t="s">
        <v>5629</v>
      </c>
      <c r="D2028" s="42" t="s">
        <v>5630</v>
      </c>
      <c r="E2028" s="42" t="s">
        <v>13</v>
      </c>
      <c r="F2028" s="43">
        <v>567868</v>
      </c>
      <c r="G2028" s="57">
        <f>Таблица1[[#This Row],[Цены без НДС]]*1.12</f>
        <v>636012.16</v>
      </c>
    </row>
    <row r="2029" spans="1:7" s="46" customFormat="1" ht="24">
      <c r="A2029" s="53" t="s">
        <v>26487</v>
      </c>
      <c r="B2029" s="66" t="s">
        <v>5631</v>
      </c>
      <c r="C2029" s="66" t="s">
        <v>5632</v>
      </c>
      <c r="D2029" s="42" t="s">
        <v>5633</v>
      </c>
      <c r="E2029" s="42" t="s">
        <v>13</v>
      </c>
      <c r="F2029" s="43">
        <v>335088</v>
      </c>
      <c r="G2029" s="57">
        <f>Таблица1[[#This Row],[Цены без НДС]]*1.12</f>
        <v>375298.56000000006</v>
      </c>
    </row>
    <row r="2030" spans="1:7" s="46" customFormat="1" ht="36">
      <c r="A2030" s="53" t="s">
        <v>26487</v>
      </c>
      <c r="B2030" s="66" t="s">
        <v>5634</v>
      </c>
      <c r="C2030" s="66" t="s">
        <v>5635</v>
      </c>
      <c r="D2030" s="42" t="s">
        <v>5636</v>
      </c>
      <c r="E2030" s="42" t="s">
        <v>13</v>
      </c>
      <c r="F2030" s="43">
        <v>6298477</v>
      </c>
      <c r="G2030" s="57">
        <f>Таблица1[[#This Row],[Цены без НДС]]*1.12</f>
        <v>7054294.2400000002</v>
      </c>
    </row>
    <row r="2031" spans="1:7" s="46" customFormat="1" ht="24">
      <c r="A2031" s="53" t="s">
        <v>26487</v>
      </c>
      <c r="B2031" s="66" t="s">
        <v>5637</v>
      </c>
      <c r="C2031" s="66" t="s">
        <v>5638</v>
      </c>
      <c r="D2031" s="42" t="s">
        <v>5639</v>
      </c>
      <c r="E2031" s="42" t="s">
        <v>13</v>
      </c>
      <c r="F2031" s="43">
        <v>4207495</v>
      </c>
      <c r="G2031" s="57">
        <f>Таблица1[[#This Row],[Цены без НДС]]*1.12</f>
        <v>4712394.4000000004</v>
      </c>
    </row>
    <row r="2032" spans="1:7" s="46" customFormat="1" ht="36">
      <c r="A2032" s="53" t="s">
        <v>26487</v>
      </c>
      <c r="B2032" s="66" t="s">
        <v>5640</v>
      </c>
      <c r="C2032" s="66" t="s">
        <v>5641</v>
      </c>
      <c r="D2032" s="42" t="s">
        <v>5642</v>
      </c>
      <c r="E2032" s="42" t="s">
        <v>13</v>
      </c>
      <c r="F2032" s="43">
        <v>2194114</v>
      </c>
      <c r="G2032" s="57">
        <f>Таблица1[[#This Row],[Цены без НДС]]*1.12</f>
        <v>2457407.6800000002</v>
      </c>
    </row>
    <row r="2033" spans="1:7" s="46" customFormat="1" ht="36">
      <c r="A2033" s="53" t="s">
        <v>26487</v>
      </c>
      <c r="B2033" s="66" t="s">
        <v>5643</v>
      </c>
      <c r="C2033" s="66" t="s">
        <v>5644</v>
      </c>
      <c r="D2033" s="42" t="s">
        <v>5645</v>
      </c>
      <c r="E2033" s="42" t="s">
        <v>13</v>
      </c>
      <c r="F2033" s="43">
        <v>3355723</v>
      </c>
      <c r="G2033" s="57">
        <f>Таблица1[[#This Row],[Цены без НДС]]*1.12</f>
        <v>3758409.7600000002</v>
      </c>
    </row>
    <row r="2034" spans="1:7" s="46" customFormat="1" ht="24">
      <c r="A2034" s="53" t="s">
        <v>26487</v>
      </c>
      <c r="B2034" s="66" t="s">
        <v>5646</v>
      </c>
      <c r="C2034" s="66" t="s">
        <v>5647</v>
      </c>
      <c r="D2034" s="42" t="s">
        <v>5648</v>
      </c>
      <c r="E2034" s="42" t="s">
        <v>13</v>
      </c>
      <c r="F2034" s="43">
        <v>371178</v>
      </c>
      <c r="G2034" s="57">
        <f>Таблица1[[#This Row],[Цены без НДС]]*1.12</f>
        <v>415719.36000000004</v>
      </c>
    </row>
    <row r="2035" spans="1:7" ht="24">
      <c r="A2035" s="55" t="s">
        <v>6163</v>
      </c>
      <c r="B2035" s="66" t="s">
        <v>9336</v>
      </c>
      <c r="C2035" s="66" t="s">
        <v>9337</v>
      </c>
      <c r="D2035" s="42" t="s">
        <v>9338</v>
      </c>
      <c r="E2035" s="42" t="s">
        <v>7585</v>
      </c>
      <c r="F2035" s="43">
        <v>640</v>
      </c>
      <c r="G2035" s="57">
        <f>Таблица1[[#This Row],[Цены без НДС]]*1.12</f>
        <v>716.80000000000007</v>
      </c>
    </row>
    <row r="2036" spans="1:7" ht="24">
      <c r="A2036" s="55" t="s">
        <v>6163</v>
      </c>
      <c r="B2036" s="66" t="s">
        <v>9339</v>
      </c>
      <c r="C2036" s="66" t="s">
        <v>9340</v>
      </c>
      <c r="D2036" s="42" t="s">
        <v>9341</v>
      </c>
      <c r="E2036" s="42" t="s">
        <v>7585</v>
      </c>
      <c r="F2036" s="43">
        <v>995</v>
      </c>
      <c r="G2036" s="57">
        <f>Таблица1[[#This Row],[Цены без НДС]]*1.12</f>
        <v>1114.4000000000001</v>
      </c>
    </row>
    <row r="2037" spans="1:7" ht="24">
      <c r="A2037" s="55" t="s">
        <v>6163</v>
      </c>
      <c r="B2037" s="66" t="s">
        <v>9342</v>
      </c>
      <c r="C2037" s="66" t="s">
        <v>9343</v>
      </c>
      <c r="D2037" s="42" t="s">
        <v>9344</v>
      </c>
      <c r="E2037" s="42" t="s">
        <v>7585</v>
      </c>
      <c r="F2037" s="43">
        <v>1639</v>
      </c>
      <c r="G2037" s="57">
        <f>Таблица1[[#This Row],[Цены без НДС]]*1.12</f>
        <v>1835.68</v>
      </c>
    </row>
    <row r="2038" spans="1:7" ht="24">
      <c r="A2038" s="55" t="s">
        <v>6163</v>
      </c>
      <c r="B2038" s="66" t="s">
        <v>9345</v>
      </c>
      <c r="C2038" s="66" t="s">
        <v>9346</v>
      </c>
      <c r="D2038" s="42" t="s">
        <v>9347</v>
      </c>
      <c r="E2038" s="42" t="s">
        <v>7585</v>
      </c>
      <c r="F2038" s="43">
        <v>1970</v>
      </c>
      <c r="G2038" s="57">
        <f>Таблица1[[#This Row],[Цены без НДС]]*1.12</f>
        <v>2206.4</v>
      </c>
    </row>
    <row r="2039" spans="1:7" ht="24">
      <c r="A2039" s="55" t="s">
        <v>6163</v>
      </c>
      <c r="B2039" s="66" t="s">
        <v>9348</v>
      </c>
      <c r="C2039" s="66" t="s">
        <v>9349</v>
      </c>
      <c r="D2039" s="42" t="s">
        <v>9350</v>
      </c>
      <c r="E2039" s="42" t="s">
        <v>7585</v>
      </c>
      <c r="F2039" s="43">
        <v>2410</v>
      </c>
      <c r="G2039" s="57">
        <f>Таблица1[[#This Row],[Цены без НДС]]*1.12</f>
        <v>2699.2000000000003</v>
      </c>
    </row>
    <row r="2040" spans="1:7" ht="24">
      <c r="A2040" s="55" t="s">
        <v>6163</v>
      </c>
      <c r="B2040" s="66" t="s">
        <v>9351</v>
      </c>
      <c r="C2040" s="66" t="s">
        <v>9352</v>
      </c>
      <c r="D2040" s="42" t="s">
        <v>9353</v>
      </c>
      <c r="E2040" s="42" t="s">
        <v>7585</v>
      </c>
      <c r="F2040" s="43">
        <v>2888</v>
      </c>
      <c r="G2040" s="57">
        <f>Таблица1[[#This Row],[Цены без НДС]]*1.12</f>
        <v>3234.5600000000004</v>
      </c>
    </row>
    <row r="2041" spans="1:7" ht="24">
      <c r="A2041" s="55" t="s">
        <v>6163</v>
      </c>
      <c r="B2041" s="66" t="s">
        <v>9354</v>
      </c>
      <c r="C2041" s="66" t="s">
        <v>9355</v>
      </c>
      <c r="D2041" s="42" t="s">
        <v>9356</v>
      </c>
      <c r="E2041" s="42" t="s">
        <v>7585</v>
      </c>
      <c r="F2041" s="43">
        <v>3457</v>
      </c>
      <c r="G2041" s="57">
        <f>Таблица1[[#This Row],[Цены без НДС]]*1.12</f>
        <v>3871.84</v>
      </c>
    </row>
    <row r="2042" spans="1:7" ht="24">
      <c r="A2042" s="55" t="s">
        <v>6163</v>
      </c>
      <c r="B2042" s="66" t="s">
        <v>9357</v>
      </c>
      <c r="C2042" s="66" t="s">
        <v>9358</v>
      </c>
      <c r="D2042" s="42" t="s">
        <v>9359</v>
      </c>
      <c r="E2042" s="42" t="s">
        <v>7585</v>
      </c>
      <c r="F2042" s="43">
        <v>4789</v>
      </c>
      <c r="G2042" s="57">
        <f>Таблица1[[#This Row],[Цены без НДС]]*1.12</f>
        <v>5363.68</v>
      </c>
    </row>
    <row r="2043" spans="1:7" ht="24">
      <c r="A2043" s="55" t="s">
        <v>6163</v>
      </c>
      <c r="B2043" s="66" t="s">
        <v>9360</v>
      </c>
      <c r="C2043" s="66" t="s">
        <v>9361</v>
      </c>
      <c r="D2043" s="42" t="s">
        <v>9362</v>
      </c>
      <c r="E2043" s="42" t="s">
        <v>7585</v>
      </c>
      <c r="F2043" s="43">
        <v>5020</v>
      </c>
      <c r="G2043" s="57">
        <f>Таблица1[[#This Row],[Цены без НДС]]*1.12</f>
        <v>5622.4000000000005</v>
      </c>
    </row>
    <row r="2044" spans="1:7" ht="24">
      <c r="A2044" s="55" t="s">
        <v>6163</v>
      </c>
      <c r="B2044" s="66" t="s">
        <v>9363</v>
      </c>
      <c r="C2044" s="66" t="s">
        <v>9364</v>
      </c>
      <c r="D2044" s="42" t="s">
        <v>9365</v>
      </c>
      <c r="E2044" s="42" t="s">
        <v>7585</v>
      </c>
      <c r="F2044" s="43">
        <v>4592</v>
      </c>
      <c r="G2044" s="57">
        <f>Таблица1[[#This Row],[Цены без НДС]]*1.12</f>
        <v>5143.0400000000009</v>
      </c>
    </row>
    <row r="2045" spans="1:7" ht="24">
      <c r="A2045" s="55" t="s">
        <v>6163</v>
      </c>
      <c r="B2045" s="66" t="s">
        <v>9366</v>
      </c>
      <c r="C2045" s="66" t="s">
        <v>9367</v>
      </c>
      <c r="D2045" s="42" t="s">
        <v>9368</v>
      </c>
      <c r="E2045" s="42" t="s">
        <v>7585</v>
      </c>
      <c r="F2045" s="43">
        <v>6293</v>
      </c>
      <c r="G2045" s="57">
        <f>Таблица1[[#This Row],[Цены без НДС]]*1.12</f>
        <v>7048.1600000000008</v>
      </c>
    </row>
    <row r="2046" spans="1:7" ht="24">
      <c r="A2046" s="55" t="s">
        <v>6163</v>
      </c>
      <c r="B2046" s="66" t="s">
        <v>9369</v>
      </c>
      <c r="C2046" s="66" t="s">
        <v>9370</v>
      </c>
      <c r="D2046" s="42" t="s">
        <v>9371</v>
      </c>
      <c r="E2046" s="42" t="s">
        <v>7585</v>
      </c>
      <c r="F2046" s="43">
        <v>9091</v>
      </c>
      <c r="G2046" s="57">
        <f>Таблица1[[#This Row],[Цены без НДС]]*1.12</f>
        <v>10181.92</v>
      </c>
    </row>
    <row r="2047" spans="1:7" ht="24">
      <c r="A2047" s="55" t="s">
        <v>6163</v>
      </c>
      <c r="B2047" s="66" t="s">
        <v>9372</v>
      </c>
      <c r="C2047" s="66" t="s">
        <v>9373</v>
      </c>
      <c r="D2047" s="42" t="s">
        <v>9374</v>
      </c>
      <c r="E2047" s="42" t="s">
        <v>7585</v>
      </c>
      <c r="F2047" s="43">
        <v>10847</v>
      </c>
      <c r="G2047" s="57">
        <f>Таблица1[[#This Row],[Цены без НДС]]*1.12</f>
        <v>12148.640000000001</v>
      </c>
    </row>
    <row r="2048" spans="1:7" ht="24">
      <c r="A2048" s="55" t="s">
        <v>6163</v>
      </c>
      <c r="B2048" s="66" t="s">
        <v>9375</v>
      </c>
      <c r="C2048" s="66" t="s">
        <v>9376</v>
      </c>
      <c r="D2048" s="42" t="s">
        <v>9377</v>
      </c>
      <c r="E2048" s="42" t="s">
        <v>7585</v>
      </c>
      <c r="F2048" s="43">
        <v>849</v>
      </c>
      <c r="G2048" s="57">
        <f>Таблица1[[#This Row],[Цены без НДС]]*1.12</f>
        <v>950.88000000000011</v>
      </c>
    </row>
    <row r="2049" spans="1:7" ht="24">
      <c r="A2049" s="55" t="s">
        <v>6163</v>
      </c>
      <c r="B2049" s="66" t="s">
        <v>9378</v>
      </c>
      <c r="C2049" s="66" t="s">
        <v>9379</v>
      </c>
      <c r="D2049" s="42" t="s">
        <v>9380</v>
      </c>
      <c r="E2049" s="42" t="s">
        <v>7585</v>
      </c>
      <c r="F2049" s="43">
        <v>928</v>
      </c>
      <c r="G2049" s="57">
        <f>Таблица1[[#This Row],[Цены без НДС]]*1.12</f>
        <v>1039.3600000000001</v>
      </c>
    </row>
    <row r="2050" spans="1:7" ht="24">
      <c r="A2050" s="55" t="s">
        <v>6163</v>
      </c>
      <c r="B2050" s="66" t="s">
        <v>9381</v>
      </c>
      <c r="C2050" s="66" t="s">
        <v>9382</v>
      </c>
      <c r="D2050" s="42" t="s">
        <v>9383</v>
      </c>
      <c r="E2050" s="42" t="s">
        <v>7585</v>
      </c>
      <c r="F2050" s="43">
        <v>1181</v>
      </c>
      <c r="G2050" s="57">
        <f>Таблица1[[#This Row],[Цены без НДС]]*1.12</f>
        <v>1322.72</v>
      </c>
    </row>
    <row r="2051" spans="1:7" ht="24">
      <c r="A2051" s="55" t="s">
        <v>6163</v>
      </c>
      <c r="B2051" s="66" t="s">
        <v>9384</v>
      </c>
      <c r="C2051" s="66" t="s">
        <v>9385</v>
      </c>
      <c r="D2051" s="42" t="s">
        <v>9386</v>
      </c>
      <c r="E2051" s="42" t="s">
        <v>7585</v>
      </c>
      <c r="F2051" s="43">
        <v>1418</v>
      </c>
      <c r="G2051" s="57">
        <f>Таблица1[[#This Row],[Цены без НДС]]*1.12</f>
        <v>1588.16</v>
      </c>
    </row>
    <row r="2052" spans="1:7" ht="24">
      <c r="A2052" s="55" t="s">
        <v>6163</v>
      </c>
      <c r="B2052" s="66" t="s">
        <v>9387</v>
      </c>
      <c r="C2052" s="66" t="s">
        <v>9388</v>
      </c>
      <c r="D2052" s="42" t="s">
        <v>9389</v>
      </c>
      <c r="E2052" s="42" t="s">
        <v>7585</v>
      </c>
      <c r="F2052" s="43">
        <v>1989</v>
      </c>
      <c r="G2052" s="57">
        <f>Таблица1[[#This Row],[Цены без НДС]]*1.12</f>
        <v>2227.6800000000003</v>
      </c>
    </row>
    <row r="2053" spans="1:7" ht="24">
      <c r="A2053" s="55" t="s">
        <v>6163</v>
      </c>
      <c r="B2053" s="66" t="s">
        <v>9390</v>
      </c>
      <c r="C2053" s="66" t="s">
        <v>9391</v>
      </c>
      <c r="D2053" s="42" t="s">
        <v>9392</v>
      </c>
      <c r="E2053" s="42" t="s">
        <v>7585</v>
      </c>
      <c r="F2053" s="43">
        <v>2345</v>
      </c>
      <c r="G2053" s="57">
        <f>Таблица1[[#This Row],[Цены без НДС]]*1.12</f>
        <v>2626.4</v>
      </c>
    </row>
    <row r="2054" spans="1:7" ht="24">
      <c r="A2054" s="55" t="s">
        <v>6163</v>
      </c>
      <c r="B2054" s="66" t="s">
        <v>9393</v>
      </c>
      <c r="C2054" s="66" t="s">
        <v>9394</v>
      </c>
      <c r="D2054" s="42" t="s">
        <v>9395</v>
      </c>
      <c r="E2054" s="42" t="s">
        <v>7585</v>
      </c>
      <c r="F2054" s="43">
        <v>1162</v>
      </c>
      <c r="G2054" s="57">
        <f>Таблица1[[#This Row],[Цены без НДС]]*1.12</f>
        <v>1301.44</v>
      </c>
    </row>
    <row r="2055" spans="1:7" ht="24">
      <c r="A2055" s="55" t="s">
        <v>6163</v>
      </c>
      <c r="B2055" s="66" t="s">
        <v>9396</v>
      </c>
      <c r="C2055" s="66" t="s">
        <v>9397</v>
      </c>
      <c r="D2055" s="42" t="s">
        <v>9398</v>
      </c>
      <c r="E2055" s="42" t="s">
        <v>7585</v>
      </c>
      <c r="F2055" s="43">
        <v>1482</v>
      </c>
      <c r="G2055" s="57">
        <f>Таблица1[[#This Row],[Цены без НДС]]*1.12</f>
        <v>1659.8400000000001</v>
      </c>
    </row>
    <row r="2056" spans="1:7" ht="24">
      <c r="A2056" s="55" t="s">
        <v>6163</v>
      </c>
      <c r="B2056" s="66" t="s">
        <v>9399</v>
      </c>
      <c r="C2056" s="66" t="s">
        <v>9400</v>
      </c>
      <c r="D2056" s="42" t="s">
        <v>9401</v>
      </c>
      <c r="E2056" s="42" t="s">
        <v>7585</v>
      </c>
      <c r="F2056" s="43">
        <v>1798</v>
      </c>
      <c r="G2056" s="57">
        <f>Таблица1[[#This Row],[Цены без НДС]]*1.12</f>
        <v>2013.7600000000002</v>
      </c>
    </row>
    <row r="2057" spans="1:7" ht="24">
      <c r="A2057" s="55" t="s">
        <v>6163</v>
      </c>
      <c r="B2057" s="66" t="s">
        <v>9402</v>
      </c>
      <c r="C2057" s="66" t="s">
        <v>9403</v>
      </c>
      <c r="D2057" s="42" t="s">
        <v>9404</v>
      </c>
      <c r="E2057" s="42" t="s">
        <v>7585</v>
      </c>
      <c r="F2057" s="43">
        <v>2301</v>
      </c>
      <c r="G2057" s="57">
        <f>Таблица1[[#This Row],[Цены без НДС]]*1.12</f>
        <v>2577.1200000000003</v>
      </c>
    </row>
    <row r="2058" spans="1:7" ht="24">
      <c r="A2058" s="55" t="s">
        <v>6163</v>
      </c>
      <c r="B2058" s="66" t="s">
        <v>9405</v>
      </c>
      <c r="C2058" s="66" t="s">
        <v>9406</v>
      </c>
      <c r="D2058" s="42" t="s">
        <v>9407</v>
      </c>
      <c r="E2058" s="42" t="s">
        <v>7585</v>
      </c>
      <c r="F2058" s="43">
        <v>2769</v>
      </c>
      <c r="G2058" s="57">
        <f>Таблица1[[#This Row],[Цены без НДС]]*1.12</f>
        <v>3101.28</v>
      </c>
    </row>
    <row r="2059" spans="1:7" ht="24">
      <c r="A2059" s="55" t="s">
        <v>6163</v>
      </c>
      <c r="B2059" s="66" t="s">
        <v>9408</v>
      </c>
      <c r="C2059" s="66" t="s">
        <v>9409</v>
      </c>
      <c r="D2059" s="42" t="s">
        <v>9410</v>
      </c>
      <c r="E2059" s="42" t="s">
        <v>7585</v>
      </c>
      <c r="F2059" s="43">
        <v>3302</v>
      </c>
      <c r="G2059" s="57">
        <f>Таблица1[[#This Row],[Цены без НДС]]*1.12</f>
        <v>3698.2400000000002</v>
      </c>
    </row>
    <row r="2060" spans="1:7" ht="24">
      <c r="A2060" s="55" t="s">
        <v>6163</v>
      </c>
      <c r="B2060" s="66" t="s">
        <v>9411</v>
      </c>
      <c r="C2060" s="66" t="s">
        <v>9412</v>
      </c>
      <c r="D2060" s="42" t="s">
        <v>9413</v>
      </c>
      <c r="E2060" s="42" t="s">
        <v>7585</v>
      </c>
      <c r="F2060" s="43">
        <v>2331</v>
      </c>
      <c r="G2060" s="57">
        <f>Таблица1[[#This Row],[Цены без НДС]]*1.12</f>
        <v>2610.7200000000003</v>
      </c>
    </row>
    <row r="2061" spans="1:7" ht="24">
      <c r="A2061" s="55" t="s">
        <v>6163</v>
      </c>
      <c r="B2061" s="66" t="s">
        <v>9414</v>
      </c>
      <c r="C2061" s="66" t="s">
        <v>9415</v>
      </c>
      <c r="D2061" s="42" t="s">
        <v>9416</v>
      </c>
      <c r="E2061" s="42" t="s">
        <v>7585</v>
      </c>
      <c r="F2061" s="43">
        <v>2984</v>
      </c>
      <c r="G2061" s="57">
        <f>Таблица1[[#This Row],[Цены без НДС]]*1.12</f>
        <v>3342.0800000000004</v>
      </c>
    </row>
    <row r="2062" spans="1:7" ht="24">
      <c r="A2062" s="55" t="s">
        <v>6163</v>
      </c>
      <c r="B2062" s="66" t="s">
        <v>9417</v>
      </c>
      <c r="C2062" s="66" t="s">
        <v>9418</v>
      </c>
      <c r="D2062" s="42" t="s">
        <v>9419</v>
      </c>
      <c r="E2062" s="42" t="s">
        <v>7585</v>
      </c>
      <c r="F2062" s="43">
        <v>3729</v>
      </c>
      <c r="G2062" s="57">
        <f>Таблица1[[#This Row],[Цены без НДС]]*1.12</f>
        <v>4176.4800000000005</v>
      </c>
    </row>
    <row r="2063" spans="1:7" ht="24">
      <c r="A2063" s="55" t="s">
        <v>6163</v>
      </c>
      <c r="B2063" s="66" t="s">
        <v>9420</v>
      </c>
      <c r="C2063" s="66" t="s">
        <v>9421</v>
      </c>
      <c r="D2063" s="42" t="s">
        <v>9422</v>
      </c>
      <c r="E2063" s="42" t="s">
        <v>7585</v>
      </c>
      <c r="F2063" s="43">
        <v>4383</v>
      </c>
      <c r="G2063" s="57">
        <f>Таблица1[[#This Row],[Цены без НДС]]*1.12</f>
        <v>4908.96</v>
      </c>
    </row>
    <row r="2064" spans="1:7" ht="24">
      <c r="A2064" s="55" t="s">
        <v>6163</v>
      </c>
      <c r="B2064" s="66" t="s">
        <v>9423</v>
      </c>
      <c r="C2064" s="66" t="s">
        <v>9424</v>
      </c>
      <c r="D2064" s="42" t="s">
        <v>9425</v>
      </c>
      <c r="E2064" s="42" t="s">
        <v>7585</v>
      </c>
      <c r="F2064" s="43">
        <v>5654</v>
      </c>
      <c r="G2064" s="57">
        <f>Таблица1[[#This Row],[Цены без НДС]]*1.12</f>
        <v>6332.4800000000005</v>
      </c>
    </row>
    <row r="2065" spans="1:7" ht="24">
      <c r="A2065" s="55" t="s">
        <v>6163</v>
      </c>
      <c r="B2065" s="66" t="s">
        <v>9426</v>
      </c>
      <c r="C2065" s="66" t="s">
        <v>9427</v>
      </c>
      <c r="D2065" s="42" t="s">
        <v>9428</v>
      </c>
      <c r="E2065" s="42" t="s">
        <v>7585</v>
      </c>
      <c r="F2065" s="43">
        <v>4854</v>
      </c>
      <c r="G2065" s="57">
        <f>Таблица1[[#This Row],[Цены без НДС]]*1.12</f>
        <v>5436.4800000000005</v>
      </c>
    </row>
    <row r="2066" spans="1:7" ht="24">
      <c r="A2066" s="55" t="s">
        <v>6163</v>
      </c>
      <c r="B2066" s="66" t="s">
        <v>9429</v>
      </c>
      <c r="C2066" s="66" t="s">
        <v>9430</v>
      </c>
      <c r="D2066" s="42" t="s">
        <v>9431</v>
      </c>
      <c r="E2066" s="42" t="s">
        <v>7585</v>
      </c>
      <c r="F2066" s="43">
        <v>6310</v>
      </c>
      <c r="G2066" s="57">
        <f>Таблица1[[#This Row],[Цены без НДС]]*1.12</f>
        <v>7067.2000000000007</v>
      </c>
    </row>
    <row r="2067" spans="1:7" ht="24">
      <c r="A2067" s="55" t="s">
        <v>6163</v>
      </c>
      <c r="B2067" s="66" t="s">
        <v>9432</v>
      </c>
      <c r="C2067" s="66" t="s">
        <v>9433</v>
      </c>
      <c r="D2067" s="42" t="s">
        <v>9434</v>
      </c>
      <c r="E2067" s="42" t="s">
        <v>7585</v>
      </c>
      <c r="F2067" s="43">
        <v>12130</v>
      </c>
      <c r="G2067" s="57">
        <f>Таблица1[[#This Row],[Цены без НДС]]*1.12</f>
        <v>13585.600000000002</v>
      </c>
    </row>
    <row r="2068" spans="1:7" ht="24">
      <c r="A2068" s="55" t="s">
        <v>6163</v>
      </c>
      <c r="B2068" s="66" t="s">
        <v>9435</v>
      </c>
      <c r="C2068" s="66" t="s">
        <v>9436</v>
      </c>
      <c r="D2068" s="42" t="s">
        <v>9437</v>
      </c>
      <c r="E2068" s="42" t="s">
        <v>7585</v>
      </c>
      <c r="F2068" s="43">
        <v>2851</v>
      </c>
      <c r="G2068" s="57">
        <f>Таблица1[[#This Row],[Цены без НДС]]*1.12</f>
        <v>3193.1200000000003</v>
      </c>
    </row>
    <row r="2069" spans="1:7" ht="24">
      <c r="A2069" s="55" t="s">
        <v>6163</v>
      </c>
      <c r="B2069" s="66" t="s">
        <v>9438</v>
      </c>
      <c r="C2069" s="66" t="s">
        <v>9439</v>
      </c>
      <c r="D2069" s="42" t="s">
        <v>9440</v>
      </c>
      <c r="E2069" s="42" t="s">
        <v>7585</v>
      </c>
      <c r="F2069" s="43">
        <v>3529</v>
      </c>
      <c r="G2069" s="57">
        <f>Таблица1[[#This Row],[Цены без НДС]]*1.12</f>
        <v>3952.4800000000005</v>
      </c>
    </row>
    <row r="2070" spans="1:7" ht="24">
      <c r="A2070" s="55" t="s">
        <v>6163</v>
      </c>
      <c r="B2070" s="66" t="s">
        <v>9441</v>
      </c>
      <c r="C2070" s="66" t="s">
        <v>9442</v>
      </c>
      <c r="D2070" s="42" t="s">
        <v>9443</v>
      </c>
      <c r="E2070" s="42" t="s">
        <v>7585</v>
      </c>
      <c r="F2070" s="43">
        <v>4337</v>
      </c>
      <c r="G2070" s="57">
        <f>Таблица1[[#This Row],[Цены без НДС]]*1.12</f>
        <v>4857.4400000000005</v>
      </c>
    </row>
    <row r="2071" spans="1:7" ht="24">
      <c r="A2071" s="55" t="s">
        <v>6163</v>
      </c>
      <c r="B2071" s="66" t="s">
        <v>9444</v>
      </c>
      <c r="C2071" s="66" t="s">
        <v>9445</v>
      </c>
      <c r="D2071" s="42" t="s">
        <v>9446</v>
      </c>
      <c r="E2071" s="42" t="s">
        <v>7585</v>
      </c>
      <c r="F2071" s="43">
        <v>5181</v>
      </c>
      <c r="G2071" s="57">
        <f>Таблица1[[#This Row],[Цены без НДС]]*1.12</f>
        <v>5802.72</v>
      </c>
    </row>
    <row r="2072" spans="1:7" ht="24">
      <c r="A2072" s="55" t="s">
        <v>6163</v>
      </c>
      <c r="B2072" s="66" t="s">
        <v>9447</v>
      </c>
      <c r="C2072" s="66" t="s">
        <v>9448</v>
      </c>
      <c r="D2072" s="42" t="s">
        <v>9449</v>
      </c>
      <c r="E2072" s="42" t="s">
        <v>7585</v>
      </c>
      <c r="F2072" s="43">
        <v>6973</v>
      </c>
      <c r="G2072" s="57">
        <f>Таблица1[[#This Row],[Цены без НДС]]*1.12</f>
        <v>7809.7600000000011</v>
      </c>
    </row>
    <row r="2073" spans="1:7" ht="24">
      <c r="A2073" s="55" t="s">
        <v>6163</v>
      </c>
      <c r="B2073" s="66" t="s">
        <v>9450</v>
      </c>
      <c r="C2073" s="66" t="s">
        <v>9451</v>
      </c>
      <c r="D2073" s="42" t="s">
        <v>9452</v>
      </c>
      <c r="E2073" s="42" t="s">
        <v>7585</v>
      </c>
      <c r="F2073" s="43">
        <v>8503</v>
      </c>
      <c r="G2073" s="57">
        <f>Таблица1[[#This Row],[Цены без НДС]]*1.12</f>
        <v>9523.36</v>
      </c>
    </row>
    <row r="2074" spans="1:7" ht="24">
      <c r="A2074" s="55" t="s">
        <v>6163</v>
      </c>
      <c r="B2074" s="66" t="s">
        <v>9453</v>
      </c>
      <c r="C2074" s="66" t="s">
        <v>9454</v>
      </c>
      <c r="D2074" s="42" t="s">
        <v>9455</v>
      </c>
      <c r="E2074" s="42" t="s">
        <v>7585</v>
      </c>
      <c r="F2074" s="43">
        <v>9923</v>
      </c>
      <c r="G2074" s="57">
        <f>Таблица1[[#This Row],[Цены без НДС]]*1.12</f>
        <v>11113.76</v>
      </c>
    </row>
    <row r="2075" spans="1:7" ht="24">
      <c r="A2075" s="55" t="s">
        <v>6163</v>
      </c>
      <c r="B2075" s="66" t="s">
        <v>9456</v>
      </c>
      <c r="C2075" s="66" t="s">
        <v>9457</v>
      </c>
      <c r="D2075" s="42" t="s">
        <v>9458</v>
      </c>
      <c r="E2075" s="42" t="s">
        <v>7585</v>
      </c>
      <c r="F2075" s="43">
        <v>11723</v>
      </c>
      <c r="G2075" s="57">
        <f>Таблица1[[#This Row],[Цены без НДС]]*1.12</f>
        <v>13129.760000000002</v>
      </c>
    </row>
    <row r="2076" spans="1:7" ht="24">
      <c r="A2076" s="55" t="s">
        <v>6163</v>
      </c>
      <c r="B2076" s="66" t="s">
        <v>9459</v>
      </c>
      <c r="C2076" s="66" t="s">
        <v>9460</v>
      </c>
      <c r="D2076" s="42" t="s">
        <v>9461</v>
      </c>
      <c r="E2076" s="42" t="s">
        <v>7585</v>
      </c>
      <c r="F2076" s="43">
        <v>3454</v>
      </c>
      <c r="G2076" s="57">
        <f>Таблица1[[#This Row],[Цены без НДС]]*1.12</f>
        <v>3868.4800000000005</v>
      </c>
    </row>
    <row r="2077" spans="1:7" ht="24">
      <c r="A2077" s="55" t="s">
        <v>6163</v>
      </c>
      <c r="B2077" s="66" t="s">
        <v>9462</v>
      </c>
      <c r="C2077" s="66" t="s">
        <v>9463</v>
      </c>
      <c r="D2077" s="42" t="s">
        <v>9464</v>
      </c>
      <c r="E2077" s="42" t="s">
        <v>7585</v>
      </c>
      <c r="F2077" s="43">
        <v>4395</v>
      </c>
      <c r="G2077" s="57">
        <f>Таблица1[[#This Row],[Цены без НДС]]*1.12</f>
        <v>4922.4000000000005</v>
      </c>
    </row>
    <row r="2078" spans="1:7" ht="24">
      <c r="A2078" s="55" t="s">
        <v>6163</v>
      </c>
      <c r="B2078" s="66" t="s">
        <v>9465</v>
      </c>
      <c r="C2078" s="66" t="s">
        <v>9466</v>
      </c>
      <c r="D2078" s="42" t="s">
        <v>9467</v>
      </c>
      <c r="E2078" s="42" t="s">
        <v>7585</v>
      </c>
      <c r="F2078" s="43">
        <v>5431</v>
      </c>
      <c r="G2078" s="57">
        <f>Таблица1[[#This Row],[Цены без НДС]]*1.12</f>
        <v>6082.72</v>
      </c>
    </row>
    <row r="2079" spans="1:7" ht="24">
      <c r="A2079" s="55" t="s">
        <v>6163</v>
      </c>
      <c r="B2079" s="66" t="s">
        <v>9468</v>
      </c>
      <c r="C2079" s="66" t="s">
        <v>9469</v>
      </c>
      <c r="D2079" s="42" t="s">
        <v>9470</v>
      </c>
      <c r="E2079" s="42" t="s">
        <v>7585</v>
      </c>
      <c r="F2079" s="43">
        <v>6468</v>
      </c>
      <c r="G2079" s="57">
        <f>Таблица1[[#This Row],[Цены без НДС]]*1.12</f>
        <v>7244.1600000000008</v>
      </c>
    </row>
    <row r="2080" spans="1:7" ht="24">
      <c r="A2080" s="55" t="s">
        <v>6163</v>
      </c>
      <c r="B2080" s="66" t="s">
        <v>9471</v>
      </c>
      <c r="C2080" s="66" t="s">
        <v>9472</v>
      </c>
      <c r="D2080" s="42" t="s">
        <v>9473</v>
      </c>
      <c r="E2080" s="42" t="s">
        <v>7585</v>
      </c>
      <c r="F2080" s="43">
        <v>8542</v>
      </c>
      <c r="G2080" s="57">
        <f>Таблица1[[#This Row],[Цены без НДС]]*1.12</f>
        <v>9567.0400000000009</v>
      </c>
    </row>
    <row r="2081" spans="1:7" ht="24">
      <c r="A2081" s="55" t="s">
        <v>6163</v>
      </c>
      <c r="B2081" s="66" t="s">
        <v>9474</v>
      </c>
      <c r="C2081" s="66" t="s">
        <v>9475</v>
      </c>
      <c r="D2081" s="42" t="s">
        <v>9476</v>
      </c>
      <c r="E2081" s="42" t="s">
        <v>7585</v>
      </c>
      <c r="F2081" s="43">
        <v>10614</v>
      </c>
      <c r="G2081" s="57">
        <f>Таблица1[[#This Row],[Цены без НДС]]*1.12</f>
        <v>11887.68</v>
      </c>
    </row>
    <row r="2082" spans="1:7" ht="24">
      <c r="A2082" s="55" t="s">
        <v>6163</v>
      </c>
      <c r="B2082" s="66" t="s">
        <v>9477</v>
      </c>
      <c r="C2082" s="66" t="s">
        <v>9478</v>
      </c>
      <c r="D2082" s="42" t="s">
        <v>9479</v>
      </c>
      <c r="E2082" s="42" t="s">
        <v>7585</v>
      </c>
      <c r="F2082" s="43">
        <v>12687</v>
      </c>
      <c r="G2082" s="57">
        <f>Таблица1[[#This Row],[Цены без НДС]]*1.12</f>
        <v>14209.44</v>
      </c>
    </row>
    <row r="2083" spans="1:7" ht="24">
      <c r="A2083" s="55" t="s">
        <v>6163</v>
      </c>
      <c r="B2083" s="66" t="s">
        <v>9480</v>
      </c>
      <c r="C2083" s="66" t="s">
        <v>9481</v>
      </c>
      <c r="D2083" s="42" t="s">
        <v>9482</v>
      </c>
      <c r="E2083" s="42" t="s">
        <v>7585</v>
      </c>
      <c r="F2083" s="43">
        <v>14760</v>
      </c>
      <c r="G2083" s="57">
        <f>Таблица1[[#This Row],[Цены без НДС]]*1.12</f>
        <v>16531.2</v>
      </c>
    </row>
    <row r="2084" spans="1:7" ht="24">
      <c r="A2084" s="55" t="s">
        <v>6163</v>
      </c>
      <c r="B2084" s="66" t="s">
        <v>9483</v>
      </c>
      <c r="C2084" s="66" t="s">
        <v>9484</v>
      </c>
      <c r="D2084" s="42" t="s">
        <v>9485</v>
      </c>
      <c r="E2084" s="42" t="s">
        <v>7585</v>
      </c>
      <c r="F2084" s="43">
        <v>3888</v>
      </c>
      <c r="G2084" s="57">
        <f>Таблица1[[#This Row],[Цены без НДС]]*1.12</f>
        <v>4354.5600000000004</v>
      </c>
    </row>
    <row r="2085" spans="1:7" ht="24">
      <c r="A2085" s="55" t="s">
        <v>6163</v>
      </c>
      <c r="B2085" s="66" t="s">
        <v>9486</v>
      </c>
      <c r="C2085" s="66" t="s">
        <v>9487</v>
      </c>
      <c r="D2085" s="42" t="s">
        <v>9488</v>
      </c>
      <c r="E2085" s="42" t="s">
        <v>7585</v>
      </c>
      <c r="F2085" s="43">
        <v>4871</v>
      </c>
      <c r="G2085" s="57">
        <f>Таблица1[[#This Row],[Цены без НДС]]*1.12</f>
        <v>5455.52</v>
      </c>
    </row>
    <row r="2086" spans="1:7" ht="24">
      <c r="A2086" s="55" t="s">
        <v>6163</v>
      </c>
      <c r="B2086" s="66" t="s">
        <v>9489</v>
      </c>
      <c r="C2086" s="66" t="s">
        <v>9490</v>
      </c>
      <c r="D2086" s="42" t="s">
        <v>9491</v>
      </c>
      <c r="E2086" s="42" t="s">
        <v>7585</v>
      </c>
      <c r="F2086" s="43">
        <v>6252</v>
      </c>
      <c r="G2086" s="57">
        <f>Таблица1[[#This Row],[Цены без НДС]]*1.12</f>
        <v>7002.2400000000007</v>
      </c>
    </row>
    <row r="2087" spans="1:7" ht="24">
      <c r="A2087" s="55" t="s">
        <v>6163</v>
      </c>
      <c r="B2087" s="66" t="s">
        <v>9492</v>
      </c>
      <c r="C2087" s="66" t="s">
        <v>9493</v>
      </c>
      <c r="D2087" s="42" t="s">
        <v>9494</v>
      </c>
      <c r="E2087" s="42" t="s">
        <v>7585</v>
      </c>
      <c r="F2087" s="43">
        <v>6942</v>
      </c>
      <c r="G2087" s="57">
        <f>Таблица1[[#This Row],[Цены без НДС]]*1.12</f>
        <v>7775.0400000000009</v>
      </c>
    </row>
    <row r="2088" spans="1:7" ht="24">
      <c r="A2088" s="55" t="s">
        <v>6163</v>
      </c>
      <c r="B2088" s="66" t="s">
        <v>9495</v>
      </c>
      <c r="C2088" s="66" t="s">
        <v>9496</v>
      </c>
      <c r="D2088" s="42" t="s">
        <v>9497</v>
      </c>
      <c r="E2088" s="42" t="s">
        <v>7585</v>
      </c>
      <c r="F2088" s="43">
        <v>10813</v>
      </c>
      <c r="G2088" s="57">
        <f>Таблица1[[#This Row],[Цены без НДС]]*1.12</f>
        <v>12110.560000000001</v>
      </c>
    </row>
    <row r="2089" spans="1:7" ht="24">
      <c r="A2089" s="55" t="s">
        <v>6163</v>
      </c>
      <c r="B2089" s="66" t="s">
        <v>9498</v>
      </c>
      <c r="C2089" s="66" t="s">
        <v>9499</v>
      </c>
      <c r="D2089" s="42" t="s">
        <v>9500</v>
      </c>
      <c r="E2089" s="42" t="s">
        <v>7585</v>
      </c>
      <c r="F2089" s="43">
        <v>4503</v>
      </c>
      <c r="G2089" s="57">
        <f>Таблица1[[#This Row],[Цены без НДС]]*1.12</f>
        <v>5043.3600000000006</v>
      </c>
    </row>
    <row r="2090" spans="1:7" ht="24">
      <c r="A2090" s="55" t="s">
        <v>6163</v>
      </c>
      <c r="B2090" s="66" t="s">
        <v>9501</v>
      </c>
      <c r="C2090" s="66" t="s">
        <v>9502</v>
      </c>
      <c r="D2090" s="42" t="s">
        <v>9503</v>
      </c>
      <c r="E2090" s="42" t="s">
        <v>7585</v>
      </c>
      <c r="F2090" s="43">
        <v>5642</v>
      </c>
      <c r="G2090" s="57">
        <f>Таблица1[[#This Row],[Цены без НДС]]*1.12</f>
        <v>6319.0400000000009</v>
      </c>
    </row>
    <row r="2091" spans="1:7" ht="24">
      <c r="A2091" s="55" t="s">
        <v>6163</v>
      </c>
      <c r="B2091" s="66" t="s">
        <v>9504</v>
      </c>
      <c r="C2091" s="66" t="s">
        <v>9505</v>
      </c>
      <c r="D2091" s="42" t="s">
        <v>9506</v>
      </c>
      <c r="E2091" s="42" t="s">
        <v>7585</v>
      </c>
      <c r="F2091" s="43">
        <v>6678</v>
      </c>
      <c r="G2091" s="57">
        <f>Таблица1[[#This Row],[Цены без НДС]]*1.12</f>
        <v>7479.3600000000006</v>
      </c>
    </row>
    <row r="2092" spans="1:7" ht="24">
      <c r="A2092" s="55" t="s">
        <v>6163</v>
      </c>
      <c r="B2092" s="66" t="s">
        <v>9507</v>
      </c>
      <c r="C2092" s="66" t="s">
        <v>9508</v>
      </c>
      <c r="D2092" s="42" t="s">
        <v>9509</v>
      </c>
      <c r="E2092" s="42" t="s">
        <v>7585</v>
      </c>
      <c r="F2092" s="43">
        <v>7805</v>
      </c>
      <c r="G2092" s="57">
        <f>Таблица1[[#This Row],[Цены без НДС]]*1.12</f>
        <v>8741.6</v>
      </c>
    </row>
    <row r="2093" spans="1:7" ht="24">
      <c r="A2093" s="55" t="s">
        <v>6163</v>
      </c>
      <c r="B2093" s="66" t="s">
        <v>9510</v>
      </c>
      <c r="C2093" s="66" t="s">
        <v>9511</v>
      </c>
      <c r="D2093" s="42" t="s">
        <v>9512</v>
      </c>
      <c r="E2093" s="42" t="s">
        <v>7585</v>
      </c>
      <c r="F2093" s="43">
        <v>11895</v>
      </c>
      <c r="G2093" s="57">
        <f>Таблица1[[#This Row],[Цены без НДС]]*1.12</f>
        <v>13322.400000000001</v>
      </c>
    </row>
    <row r="2094" spans="1:7" ht="24">
      <c r="A2094" s="55" t="s">
        <v>6163</v>
      </c>
      <c r="B2094" s="66" t="s">
        <v>9513</v>
      </c>
      <c r="C2094" s="66" t="s">
        <v>9514</v>
      </c>
      <c r="D2094" s="42" t="s">
        <v>9515</v>
      </c>
      <c r="E2094" s="42" t="s">
        <v>7585</v>
      </c>
      <c r="F2094" s="43">
        <v>14411</v>
      </c>
      <c r="G2094" s="57">
        <f>Таблица1[[#This Row],[Цены без НДС]]*1.12</f>
        <v>16140.320000000002</v>
      </c>
    </row>
    <row r="2095" spans="1:7" ht="24">
      <c r="A2095" s="55" t="s">
        <v>6163</v>
      </c>
      <c r="B2095" s="66" t="s">
        <v>9516</v>
      </c>
      <c r="C2095" s="66" t="s">
        <v>9517</v>
      </c>
      <c r="D2095" s="42" t="s">
        <v>9518</v>
      </c>
      <c r="E2095" s="42" t="s">
        <v>7585</v>
      </c>
      <c r="F2095" s="43">
        <v>19385</v>
      </c>
      <c r="G2095" s="57">
        <f>Таблица1[[#This Row],[Цены без НДС]]*1.12</f>
        <v>21711.200000000001</v>
      </c>
    </row>
    <row r="2096" spans="1:7" ht="24">
      <c r="A2096" s="55" t="s">
        <v>6163</v>
      </c>
      <c r="B2096" s="66" t="s">
        <v>9519</v>
      </c>
      <c r="C2096" s="66" t="s">
        <v>9520</v>
      </c>
      <c r="D2096" s="42" t="s">
        <v>9521</v>
      </c>
      <c r="E2096" s="42" t="s">
        <v>7585</v>
      </c>
      <c r="F2096" s="43">
        <v>23843</v>
      </c>
      <c r="G2096" s="57">
        <f>Таблица1[[#This Row],[Цены без НДС]]*1.12</f>
        <v>26704.160000000003</v>
      </c>
    </row>
    <row r="2097" spans="1:7" ht="24">
      <c r="A2097" s="55" t="s">
        <v>6163</v>
      </c>
      <c r="B2097" s="66" t="s">
        <v>9522</v>
      </c>
      <c r="C2097" s="66" t="s">
        <v>9523</v>
      </c>
      <c r="D2097" s="42" t="s">
        <v>9524</v>
      </c>
      <c r="E2097" s="42" t="s">
        <v>7585</v>
      </c>
      <c r="F2097" s="43">
        <v>4875</v>
      </c>
      <c r="G2097" s="57">
        <f>Таблица1[[#This Row],[Цены без НДС]]*1.12</f>
        <v>5460.0000000000009</v>
      </c>
    </row>
    <row r="2098" spans="1:7" ht="24">
      <c r="A2098" s="55" t="s">
        <v>6163</v>
      </c>
      <c r="B2098" s="66" t="s">
        <v>9525</v>
      </c>
      <c r="C2098" s="66" t="s">
        <v>9526</v>
      </c>
      <c r="D2098" s="42" t="s">
        <v>9527</v>
      </c>
      <c r="E2098" s="42" t="s">
        <v>7585</v>
      </c>
      <c r="F2098" s="43">
        <v>6107</v>
      </c>
      <c r="G2098" s="57">
        <f>Таблица1[[#This Row],[Цены без НДС]]*1.12</f>
        <v>6839.8400000000011</v>
      </c>
    </row>
    <row r="2099" spans="1:7" ht="24">
      <c r="A2099" s="55" t="s">
        <v>6163</v>
      </c>
      <c r="B2099" s="66" t="s">
        <v>9528</v>
      </c>
      <c r="C2099" s="66" t="s">
        <v>9529</v>
      </c>
      <c r="D2099" s="42" t="s">
        <v>9530</v>
      </c>
      <c r="E2099" s="42" t="s">
        <v>7585</v>
      </c>
      <c r="F2099" s="43">
        <v>7220</v>
      </c>
      <c r="G2099" s="57">
        <f>Таблица1[[#This Row],[Цены без НДС]]*1.12</f>
        <v>8086.4000000000005</v>
      </c>
    </row>
    <row r="2100" spans="1:7" ht="24">
      <c r="A2100" s="55" t="s">
        <v>6163</v>
      </c>
      <c r="B2100" s="66" t="s">
        <v>9531</v>
      </c>
      <c r="C2100" s="66" t="s">
        <v>9532</v>
      </c>
      <c r="D2100" s="42" t="s">
        <v>9533</v>
      </c>
      <c r="E2100" s="42" t="s">
        <v>7585</v>
      </c>
      <c r="F2100" s="43">
        <v>9338</v>
      </c>
      <c r="G2100" s="57">
        <f>Таблица1[[#This Row],[Цены без НДС]]*1.12</f>
        <v>10458.560000000001</v>
      </c>
    </row>
    <row r="2101" spans="1:7" ht="24">
      <c r="A2101" s="55" t="s">
        <v>6163</v>
      </c>
      <c r="B2101" s="66" t="s">
        <v>9534</v>
      </c>
      <c r="C2101" s="66" t="s">
        <v>9535</v>
      </c>
      <c r="D2101" s="42" t="s">
        <v>9536</v>
      </c>
      <c r="E2101" s="42" t="s">
        <v>7585</v>
      </c>
      <c r="F2101" s="43">
        <v>12860</v>
      </c>
      <c r="G2101" s="57">
        <f>Таблица1[[#This Row],[Цены без НДС]]*1.12</f>
        <v>14403.2</v>
      </c>
    </row>
    <row r="2102" spans="1:7" ht="24">
      <c r="A2102" s="55" t="s">
        <v>6163</v>
      </c>
      <c r="B2102" s="66" t="s">
        <v>9537</v>
      </c>
      <c r="C2102" s="66" t="s">
        <v>9538</v>
      </c>
      <c r="D2102" s="42" t="s">
        <v>9539</v>
      </c>
      <c r="E2102" s="42" t="s">
        <v>7585</v>
      </c>
      <c r="F2102" s="43">
        <v>16038</v>
      </c>
      <c r="G2102" s="57">
        <f>Таблица1[[#This Row],[Цены без НДС]]*1.12</f>
        <v>17962.560000000001</v>
      </c>
    </row>
    <row r="2103" spans="1:7" ht="24">
      <c r="A2103" s="55" t="s">
        <v>6163</v>
      </c>
      <c r="B2103" s="66" t="s">
        <v>9540</v>
      </c>
      <c r="C2103" s="66" t="s">
        <v>9541</v>
      </c>
      <c r="D2103" s="42" t="s">
        <v>9542</v>
      </c>
      <c r="E2103" s="42" t="s">
        <v>7585</v>
      </c>
      <c r="F2103" s="43">
        <v>19871</v>
      </c>
      <c r="G2103" s="57">
        <f>Таблица1[[#This Row],[Цены без НДС]]*1.12</f>
        <v>22255.52</v>
      </c>
    </row>
    <row r="2104" spans="1:7" ht="24">
      <c r="A2104" s="55" t="s">
        <v>6163</v>
      </c>
      <c r="B2104" s="66" t="s">
        <v>9543</v>
      </c>
      <c r="C2104" s="66" t="s">
        <v>9544</v>
      </c>
      <c r="D2104" s="42" t="s">
        <v>9545</v>
      </c>
      <c r="E2104" s="42" t="s">
        <v>7585</v>
      </c>
      <c r="F2104" s="43">
        <v>24441</v>
      </c>
      <c r="G2104" s="57">
        <f>Таблица1[[#This Row],[Цены без НДС]]*1.12</f>
        <v>27373.920000000002</v>
      </c>
    </row>
    <row r="2105" spans="1:7" ht="24">
      <c r="A2105" s="55" t="s">
        <v>6163</v>
      </c>
      <c r="B2105" s="66" t="s">
        <v>9546</v>
      </c>
      <c r="C2105" s="66" t="s">
        <v>9547</v>
      </c>
      <c r="D2105" s="42" t="s">
        <v>9548</v>
      </c>
      <c r="E2105" s="42" t="s">
        <v>7585</v>
      </c>
      <c r="F2105" s="43">
        <v>5192</v>
      </c>
      <c r="G2105" s="57">
        <f>Таблица1[[#This Row],[Цены без НДС]]*1.12</f>
        <v>5815.0400000000009</v>
      </c>
    </row>
    <row r="2106" spans="1:7" ht="24">
      <c r="A2106" s="55" t="s">
        <v>6163</v>
      </c>
      <c r="B2106" s="66" t="s">
        <v>9549</v>
      </c>
      <c r="C2106" s="66" t="s">
        <v>9550</v>
      </c>
      <c r="D2106" s="42" t="s">
        <v>9551</v>
      </c>
      <c r="E2106" s="42" t="s">
        <v>7585</v>
      </c>
      <c r="F2106" s="43">
        <v>6505</v>
      </c>
      <c r="G2106" s="57">
        <f>Таблица1[[#This Row],[Цены без НДС]]*1.12</f>
        <v>7285.6</v>
      </c>
    </row>
    <row r="2107" spans="1:7" ht="24">
      <c r="A2107" s="55" t="s">
        <v>6163</v>
      </c>
      <c r="B2107" s="66" t="s">
        <v>9552</v>
      </c>
      <c r="C2107" s="66" t="s">
        <v>9553</v>
      </c>
      <c r="D2107" s="42" t="s">
        <v>9554</v>
      </c>
      <c r="E2107" s="42" t="s">
        <v>7585</v>
      </c>
      <c r="F2107" s="43">
        <v>7700</v>
      </c>
      <c r="G2107" s="57">
        <f>Таблица1[[#This Row],[Цены без НДС]]*1.12</f>
        <v>8624</v>
      </c>
    </row>
    <row r="2108" spans="1:7" ht="24">
      <c r="A2108" s="55" t="s">
        <v>6163</v>
      </c>
      <c r="B2108" s="66" t="s">
        <v>9555</v>
      </c>
      <c r="C2108" s="66" t="s">
        <v>9556</v>
      </c>
      <c r="D2108" s="42" t="s">
        <v>9557</v>
      </c>
      <c r="E2108" s="42" t="s">
        <v>7585</v>
      </c>
      <c r="F2108" s="43">
        <v>9687</v>
      </c>
      <c r="G2108" s="57">
        <f>Таблица1[[#This Row],[Цены без НДС]]*1.12</f>
        <v>10849.44</v>
      </c>
    </row>
    <row r="2109" spans="1:7" ht="24">
      <c r="A2109" s="55" t="s">
        <v>6163</v>
      </c>
      <c r="B2109" s="66" t="s">
        <v>9558</v>
      </c>
      <c r="C2109" s="66" t="s">
        <v>9559</v>
      </c>
      <c r="D2109" s="42" t="s">
        <v>9560</v>
      </c>
      <c r="E2109" s="42" t="s">
        <v>7585</v>
      </c>
      <c r="F2109" s="43">
        <v>13358</v>
      </c>
      <c r="G2109" s="57">
        <f>Таблица1[[#This Row],[Цены без НДС]]*1.12</f>
        <v>14960.960000000001</v>
      </c>
    </row>
    <row r="2110" spans="1:7" ht="24">
      <c r="A2110" s="55" t="s">
        <v>6163</v>
      </c>
      <c r="B2110" s="66" t="s">
        <v>9561</v>
      </c>
      <c r="C2110" s="66" t="s">
        <v>9562</v>
      </c>
      <c r="D2110" s="42" t="s">
        <v>9563</v>
      </c>
      <c r="E2110" s="42" t="s">
        <v>7585</v>
      </c>
      <c r="F2110" s="43">
        <v>17105</v>
      </c>
      <c r="G2110" s="57">
        <f>Таблица1[[#This Row],[Цены без НДС]]*1.12</f>
        <v>19157.600000000002</v>
      </c>
    </row>
    <row r="2111" spans="1:7" ht="24">
      <c r="A2111" s="55" t="s">
        <v>6163</v>
      </c>
      <c r="B2111" s="66" t="s">
        <v>9564</v>
      </c>
      <c r="C2111" s="66" t="s">
        <v>9565</v>
      </c>
      <c r="D2111" s="42" t="s">
        <v>9566</v>
      </c>
      <c r="E2111" s="42" t="s">
        <v>7585</v>
      </c>
      <c r="F2111" s="43">
        <v>21194</v>
      </c>
      <c r="G2111" s="57">
        <f>Таблица1[[#This Row],[Цены без НДС]]*1.12</f>
        <v>23737.280000000002</v>
      </c>
    </row>
    <row r="2112" spans="1:7" ht="24">
      <c r="A2112" s="55" t="s">
        <v>6163</v>
      </c>
      <c r="B2112" s="66" t="s">
        <v>9567</v>
      </c>
      <c r="C2112" s="66" t="s">
        <v>9568</v>
      </c>
      <c r="D2112" s="42" t="s">
        <v>9569</v>
      </c>
      <c r="E2112" s="42" t="s">
        <v>7585</v>
      </c>
      <c r="F2112" s="43">
        <v>24936</v>
      </c>
      <c r="G2112" s="57">
        <f>Таблица1[[#This Row],[Цены без НДС]]*1.12</f>
        <v>27928.320000000003</v>
      </c>
    </row>
    <row r="2113" spans="1:7" ht="24">
      <c r="A2113" s="55" t="s">
        <v>6163</v>
      </c>
      <c r="B2113" s="66" t="s">
        <v>9570</v>
      </c>
      <c r="C2113" s="66" t="s">
        <v>9571</v>
      </c>
      <c r="D2113" s="42" t="s">
        <v>9572</v>
      </c>
      <c r="E2113" s="42" t="s">
        <v>7585</v>
      </c>
      <c r="F2113" s="43">
        <v>10839</v>
      </c>
      <c r="G2113" s="57">
        <f>Таблица1[[#This Row],[Цены без НДС]]*1.12</f>
        <v>12139.68</v>
      </c>
    </row>
    <row r="2114" spans="1:7" ht="24">
      <c r="A2114" s="55" t="s">
        <v>6163</v>
      </c>
      <c r="B2114" s="66" t="s">
        <v>9573</v>
      </c>
      <c r="C2114" s="66" t="s">
        <v>9574</v>
      </c>
      <c r="D2114" s="42" t="s">
        <v>9575</v>
      </c>
      <c r="E2114" s="42" t="s">
        <v>7585</v>
      </c>
      <c r="F2114" s="43">
        <v>12145</v>
      </c>
      <c r="G2114" s="57">
        <f>Таблица1[[#This Row],[Цены без НДС]]*1.12</f>
        <v>13602.400000000001</v>
      </c>
    </row>
    <row r="2115" spans="1:7" ht="24">
      <c r="A2115" s="55" t="s">
        <v>6163</v>
      </c>
      <c r="B2115" s="66" t="s">
        <v>9576</v>
      </c>
      <c r="C2115" s="66" t="s">
        <v>9577</v>
      </c>
      <c r="D2115" s="42" t="s">
        <v>9578</v>
      </c>
      <c r="E2115" s="42" t="s">
        <v>7585</v>
      </c>
      <c r="F2115" s="43">
        <v>12219</v>
      </c>
      <c r="G2115" s="57">
        <f>Таблица1[[#This Row],[Цены без НДС]]*1.12</f>
        <v>13685.28</v>
      </c>
    </row>
    <row r="2116" spans="1:7" ht="24">
      <c r="A2116" s="55" t="s">
        <v>6163</v>
      </c>
      <c r="B2116" s="66" t="s">
        <v>9579</v>
      </c>
      <c r="C2116" s="66" t="s">
        <v>9580</v>
      </c>
      <c r="D2116" s="42" t="s">
        <v>9581</v>
      </c>
      <c r="E2116" s="42" t="s">
        <v>7585</v>
      </c>
      <c r="F2116" s="43">
        <v>12255</v>
      </c>
      <c r="G2116" s="57">
        <f>Таблица1[[#This Row],[Цены без НДС]]*1.12</f>
        <v>13725.600000000002</v>
      </c>
    </row>
    <row r="2117" spans="1:7" ht="24">
      <c r="A2117" s="55" t="s">
        <v>6163</v>
      </c>
      <c r="B2117" s="66" t="s">
        <v>9582</v>
      </c>
      <c r="C2117" s="66" t="s">
        <v>9583</v>
      </c>
      <c r="D2117" s="42" t="s">
        <v>9584</v>
      </c>
      <c r="E2117" s="42" t="s">
        <v>7585</v>
      </c>
      <c r="F2117" s="43">
        <v>15675</v>
      </c>
      <c r="G2117" s="43">
        <f>Таблица1[[#This Row],[Цены без НДС]]*1.12</f>
        <v>17556</v>
      </c>
    </row>
    <row r="2118" spans="1:7" ht="24">
      <c r="A2118" s="55" t="s">
        <v>6163</v>
      </c>
      <c r="B2118" s="66" t="s">
        <v>9585</v>
      </c>
      <c r="C2118" s="66" t="s">
        <v>9586</v>
      </c>
      <c r="D2118" s="42" t="s">
        <v>9587</v>
      </c>
      <c r="E2118" s="42" t="s">
        <v>7585</v>
      </c>
      <c r="F2118" s="43">
        <v>23943</v>
      </c>
      <c r="G2118" s="57">
        <f>Таблица1[[#This Row],[Цены без НДС]]*1.12</f>
        <v>26816.160000000003</v>
      </c>
    </row>
    <row r="2119" spans="1:7" ht="24">
      <c r="A2119" s="55" t="s">
        <v>6163</v>
      </c>
      <c r="B2119" s="66" t="s">
        <v>9588</v>
      </c>
      <c r="C2119" s="66" t="s">
        <v>9589</v>
      </c>
      <c r="D2119" s="42" t="s">
        <v>9590</v>
      </c>
      <c r="E2119" s="42" t="s">
        <v>7585</v>
      </c>
      <c r="F2119" s="43">
        <v>28224</v>
      </c>
      <c r="G2119" s="57">
        <f>Таблица1[[#This Row],[Цены без НДС]]*1.12</f>
        <v>31610.880000000005</v>
      </c>
    </row>
    <row r="2120" spans="1:7" ht="24">
      <c r="A2120" s="55" t="s">
        <v>6163</v>
      </c>
      <c r="B2120" s="66" t="s">
        <v>9591</v>
      </c>
      <c r="C2120" s="66" t="s">
        <v>9592</v>
      </c>
      <c r="D2120" s="42" t="s">
        <v>9593</v>
      </c>
      <c r="E2120" s="42" t="s">
        <v>7585</v>
      </c>
      <c r="F2120" s="43">
        <v>32394</v>
      </c>
      <c r="G2120" s="57">
        <f>Таблица1[[#This Row],[Цены без НДС]]*1.12</f>
        <v>36281.280000000006</v>
      </c>
    </row>
    <row r="2121" spans="1:7" ht="24">
      <c r="A2121" s="55" t="s">
        <v>6163</v>
      </c>
      <c r="B2121" s="66" t="s">
        <v>9594</v>
      </c>
      <c r="C2121" s="66" t="s">
        <v>9595</v>
      </c>
      <c r="D2121" s="42" t="s">
        <v>9596</v>
      </c>
      <c r="E2121" s="42" t="s">
        <v>7585</v>
      </c>
      <c r="F2121" s="43">
        <v>2920</v>
      </c>
      <c r="G2121" s="57">
        <f>Таблица1[[#This Row],[Цены без НДС]]*1.12</f>
        <v>3270.4</v>
      </c>
    </row>
    <row r="2122" spans="1:7" ht="24">
      <c r="A2122" s="55" t="s">
        <v>6163</v>
      </c>
      <c r="B2122" s="66" t="s">
        <v>9597</v>
      </c>
      <c r="C2122" s="66" t="s">
        <v>9598</v>
      </c>
      <c r="D2122" s="42" t="s">
        <v>9599</v>
      </c>
      <c r="E2122" s="42" t="s">
        <v>7585</v>
      </c>
      <c r="F2122" s="43">
        <v>3510</v>
      </c>
      <c r="G2122" s="57">
        <f>Таблица1[[#This Row],[Цены без НДС]]*1.12</f>
        <v>3931.2000000000003</v>
      </c>
    </row>
    <row r="2123" spans="1:7" ht="24">
      <c r="A2123" s="55" t="s">
        <v>6163</v>
      </c>
      <c r="B2123" s="66" t="s">
        <v>9600</v>
      </c>
      <c r="C2123" s="66" t="s">
        <v>9601</v>
      </c>
      <c r="D2123" s="42" t="s">
        <v>9602</v>
      </c>
      <c r="E2123" s="42" t="s">
        <v>7585</v>
      </c>
      <c r="F2123" s="43">
        <v>4925</v>
      </c>
      <c r="G2123" s="57">
        <f>Таблица1[[#This Row],[Цены без НДС]]*1.12</f>
        <v>5516.0000000000009</v>
      </c>
    </row>
    <row r="2124" spans="1:7" ht="24">
      <c r="A2124" s="55" t="s">
        <v>6163</v>
      </c>
      <c r="B2124" s="66" t="s">
        <v>9603</v>
      </c>
      <c r="C2124" s="66" t="s">
        <v>9604</v>
      </c>
      <c r="D2124" s="42" t="s">
        <v>9605</v>
      </c>
      <c r="E2124" s="42" t="s">
        <v>7585</v>
      </c>
      <c r="F2124" s="43">
        <v>5525</v>
      </c>
      <c r="G2124" s="57">
        <f>Таблица1[[#This Row],[Цены без НДС]]*1.12</f>
        <v>6188.0000000000009</v>
      </c>
    </row>
    <row r="2125" spans="1:7" ht="24">
      <c r="A2125" s="55" t="s">
        <v>6163</v>
      </c>
      <c r="B2125" s="66" t="s">
        <v>9606</v>
      </c>
      <c r="C2125" s="66" t="s">
        <v>9607</v>
      </c>
      <c r="D2125" s="42" t="s">
        <v>9608</v>
      </c>
      <c r="E2125" s="42" t="s">
        <v>7585</v>
      </c>
      <c r="F2125" s="43">
        <v>6979</v>
      </c>
      <c r="G2125" s="57">
        <f>Таблица1[[#This Row],[Цены без НДС]]*1.12</f>
        <v>7816.4800000000005</v>
      </c>
    </row>
    <row r="2126" spans="1:7" ht="24">
      <c r="A2126" s="55" t="s">
        <v>6163</v>
      </c>
      <c r="B2126" s="66" t="s">
        <v>9609</v>
      </c>
      <c r="C2126" s="66" t="s">
        <v>9610</v>
      </c>
      <c r="D2126" s="42" t="s">
        <v>9611</v>
      </c>
      <c r="E2126" s="42" t="s">
        <v>7585</v>
      </c>
      <c r="F2126" s="43">
        <v>10341</v>
      </c>
      <c r="G2126" s="57">
        <f>Таблица1[[#This Row],[Цены без НДС]]*1.12</f>
        <v>11581.920000000002</v>
      </c>
    </row>
    <row r="2127" spans="1:7" ht="24">
      <c r="A2127" s="55" t="s">
        <v>6163</v>
      </c>
      <c r="B2127" s="66" t="s">
        <v>9612</v>
      </c>
      <c r="C2127" s="66" t="s">
        <v>9613</v>
      </c>
      <c r="D2127" s="42" t="s">
        <v>9614</v>
      </c>
      <c r="E2127" s="42" t="s">
        <v>7585</v>
      </c>
      <c r="F2127" s="43">
        <v>14975</v>
      </c>
      <c r="G2127" s="57">
        <f>Таблица1[[#This Row],[Цены без НДС]]*1.12</f>
        <v>16772</v>
      </c>
    </row>
    <row r="2128" spans="1:7" ht="24">
      <c r="A2128" s="55" t="s">
        <v>6163</v>
      </c>
      <c r="B2128" s="66" t="s">
        <v>9615</v>
      </c>
      <c r="C2128" s="66" t="s">
        <v>9616</v>
      </c>
      <c r="D2128" s="42" t="s">
        <v>9617</v>
      </c>
      <c r="E2128" s="42" t="s">
        <v>7585</v>
      </c>
      <c r="F2128" s="43">
        <v>18838</v>
      </c>
      <c r="G2128" s="57">
        <f>Таблица1[[#This Row],[Цены без НДС]]*1.12</f>
        <v>21098.560000000001</v>
      </c>
    </row>
    <row r="2129" spans="1:7" ht="24">
      <c r="A2129" s="55" t="s">
        <v>6163</v>
      </c>
      <c r="B2129" s="66" t="s">
        <v>9618</v>
      </c>
      <c r="C2129" s="66" t="s">
        <v>9619</v>
      </c>
      <c r="D2129" s="42" t="s">
        <v>9620</v>
      </c>
      <c r="E2129" s="42" t="s">
        <v>7585</v>
      </c>
      <c r="F2129" s="43">
        <v>2377</v>
      </c>
      <c r="G2129" s="57">
        <f>Таблица1[[#This Row],[Цены без НДС]]*1.12</f>
        <v>2662.2400000000002</v>
      </c>
    </row>
    <row r="2130" spans="1:7" ht="24">
      <c r="A2130" s="55" t="s">
        <v>6163</v>
      </c>
      <c r="B2130" s="66" t="s">
        <v>9621</v>
      </c>
      <c r="C2130" s="66" t="s">
        <v>9622</v>
      </c>
      <c r="D2130" s="42" t="s">
        <v>9623</v>
      </c>
      <c r="E2130" s="42" t="s">
        <v>7585</v>
      </c>
      <c r="F2130" s="43">
        <v>2888</v>
      </c>
      <c r="G2130" s="57">
        <f>Таблица1[[#This Row],[Цены без НДС]]*1.12</f>
        <v>3234.5600000000004</v>
      </c>
    </row>
    <row r="2131" spans="1:7" ht="24">
      <c r="A2131" s="55" t="s">
        <v>6163</v>
      </c>
      <c r="B2131" s="66" t="s">
        <v>9624</v>
      </c>
      <c r="C2131" s="66" t="s">
        <v>9625</v>
      </c>
      <c r="D2131" s="42" t="s">
        <v>9626</v>
      </c>
      <c r="E2131" s="42" t="s">
        <v>7585</v>
      </c>
      <c r="F2131" s="43">
        <v>3282</v>
      </c>
      <c r="G2131" s="57">
        <f>Таблица1[[#This Row],[Цены без НДС]]*1.12</f>
        <v>3675.84</v>
      </c>
    </row>
    <row r="2132" spans="1:7" ht="24">
      <c r="A2132" s="55" t="s">
        <v>6163</v>
      </c>
      <c r="B2132" s="66" t="s">
        <v>9627</v>
      </c>
      <c r="C2132" s="66" t="s">
        <v>9628</v>
      </c>
      <c r="D2132" s="42" t="s">
        <v>9629</v>
      </c>
      <c r="E2132" s="42" t="s">
        <v>7585</v>
      </c>
      <c r="F2132" s="43">
        <v>4019</v>
      </c>
      <c r="G2132" s="57">
        <f>Таблица1[[#This Row],[Цены без НДС]]*1.12</f>
        <v>4501.2800000000007</v>
      </c>
    </row>
    <row r="2133" spans="1:7" ht="24">
      <c r="A2133" s="55" t="s">
        <v>6163</v>
      </c>
      <c r="B2133" s="66" t="s">
        <v>9630</v>
      </c>
      <c r="C2133" s="66" t="s">
        <v>9631</v>
      </c>
      <c r="D2133" s="42" t="s">
        <v>9632</v>
      </c>
      <c r="E2133" s="42" t="s">
        <v>7585</v>
      </c>
      <c r="F2133" s="43">
        <v>3848</v>
      </c>
      <c r="G2133" s="57">
        <f>Таблица1[[#This Row],[Цены без НДС]]*1.12</f>
        <v>4309.76</v>
      </c>
    </row>
    <row r="2134" spans="1:7" ht="24">
      <c r="A2134" s="55" t="s">
        <v>6163</v>
      </c>
      <c r="B2134" s="66" t="s">
        <v>9633</v>
      </c>
      <c r="C2134" s="66" t="s">
        <v>9634</v>
      </c>
      <c r="D2134" s="42" t="s">
        <v>9635</v>
      </c>
      <c r="E2134" s="42" t="s">
        <v>7585</v>
      </c>
      <c r="F2134" s="43">
        <v>4486</v>
      </c>
      <c r="G2134" s="57">
        <f>Таблица1[[#This Row],[Цены без НДС]]*1.12</f>
        <v>5024.3200000000006</v>
      </c>
    </row>
    <row r="2135" spans="1:7" ht="24">
      <c r="A2135" s="55" t="s">
        <v>6163</v>
      </c>
      <c r="B2135" s="66" t="s">
        <v>9636</v>
      </c>
      <c r="C2135" s="66" t="s">
        <v>9637</v>
      </c>
      <c r="D2135" s="42" t="s">
        <v>9638</v>
      </c>
      <c r="E2135" s="42" t="s">
        <v>7585</v>
      </c>
      <c r="F2135" s="43">
        <v>5147</v>
      </c>
      <c r="G2135" s="57">
        <f>Таблица1[[#This Row],[Цены без НДС]]*1.12</f>
        <v>5764.64</v>
      </c>
    </row>
    <row r="2136" spans="1:7" ht="24">
      <c r="A2136" s="55" t="s">
        <v>6163</v>
      </c>
      <c r="B2136" s="66" t="s">
        <v>9639</v>
      </c>
      <c r="C2136" s="66" t="s">
        <v>9640</v>
      </c>
      <c r="D2136" s="42" t="s">
        <v>9641</v>
      </c>
      <c r="E2136" s="42" t="s">
        <v>7585</v>
      </c>
      <c r="F2136" s="43">
        <v>6412</v>
      </c>
      <c r="G2136" s="57">
        <f>Таблица1[[#This Row],[Цены без НДС]]*1.12</f>
        <v>7181.4400000000005</v>
      </c>
    </row>
    <row r="2137" spans="1:7" ht="24">
      <c r="A2137" s="55" t="s">
        <v>6163</v>
      </c>
      <c r="B2137" s="66" t="s">
        <v>9642</v>
      </c>
      <c r="C2137" s="66" t="s">
        <v>9643</v>
      </c>
      <c r="D2137" s="42" t="s">
        <v>9644</v>
      </c>
      <c r="E2137" s="42" t="s">
        <v>7585</v>
      </c>
      <c r="F2137" s="43">
        <v>5713</v>
      </c>
      <c r="G2137" s="57">
        <f>Таблица1[[#This Row],[Цены без НДС]]*1.12</f>
        <v>6398.56</v>
      </c>
    </row>
    <row r="2138" spans="1:7" ht="24">
      <c r="A2138" s="55" t="s">
        <v>6163</v>
      </c>
      <c r="B2138" s="66" t="s">
        <v>9645</v>
      </c>
      <c r="C2138" s="66" t="s">
        <v>9646</v>
      </c>
      <c r="D2138" s="42" t="s">
        <v>9647</v>
      </c>
      <c r="E2138" s="42" t="s">
        <v>7585</v>
      </c>
      <c r="F2138" s="43">
        <v>8172</v>
      </c>
      <c r="G2138" s="57">
        <f>Таблица1[[#This Row],[Цены без НДС]]*1.12</f>
        <v>9152.6400000000012</v>
      </c>
    </row>
    <row r="2139" spans="1:7" ht="24">
      <c r="A2139" s="55" t="s">
        <v>6163</v>
      </c>
      <c r="B2139" s="66" t="s">
        <v>9648</v>
      </c>
      <c r="C2139" s="66" t="s">
        <v>9649</v>
      </c>
      <c r="D2139" s="42" t="s">
        <v>9650</v>
      </c>
      <c r="E2139" s="42" t="s">
        <v>7585</v>
      </c>
      <c r="F2139" s="43">
        <v>9655</v>
      </c>
      <c r="G2139" s="57">
        <f>Таблица1[[#This Row],[Цены без НДС]]*1.12</f>
        <v>10813.6</v>
      </c>
    </row>
    <row r="2140" spans="1:7" ht="24">
      <c r="A2140" s="55" t="s">
        <v>6163</v>
      </c>
      <c r="B2140" s="66" t="s">
        <v>9651</v>
      </c>
      <c r="C2140" s="66" t="s">
        <v>9652</v>
      </c>
      <c r="D2140" s="42" t="s">
        <v>9653</v>
      </c>
      <c r="E2140" s="42" t="s">
        <v>7585</v>
      </c>
      <c r="F2140" s="43">
        <v>4575</v>
      </c>
      <c r="G2140" s="57">
        <f>Таблица1[[#This Row],[Цены без НДС]]*1.12</f>
        <v>5124.0000000000009</v>
      </c>
    </row>
    <row r="2141" spans="1:7" ht="24">
      <c r="A2141" s="55" t="s">
        <v>6163</v>
      </c>
      <c r="B2141" s="66" t="s">
        <v>9654</v>
      </c>
      <c r="C2141" s="66" t="s">
        <v>9655</v>
      </c>
      <c r="D2141" s="42" t="s">
        <v>9656</v>
      </c>
      <c r="E2141" s="42" t="s">
        <v>7585</v>
      </c>
      <c r="F2141" s="43">
        <v>5341</v>
      </c>
      <c r="G2141" s="57">
        <f>Таблица1[[#This Row],[Цены без НДС]]*1.12</f>
        <v>5981.920000000001</v>
      </c>
    </row>
    <row r="2142" spans="1:7" ht="24">
      <c r="A2142" s="55" t="s">
        <v>6163</v>
      </c>
      <c r="B2142" s="66" t="s">
        <v>9657</v>
      </c>
      <c r="C2142" s="66" t="s">
        <v>9658</v>
      </c>
      <c r="D2142" s="42" t="s">
        <v>9659</v>
      </c>
      <c r="E2142" s="42" t="s">
        <v>7585</v>
      </c>
      <c r="F2142" s="43">
        <v>6116</v>
      </c>
      <c r="G2142" s="57">
        <f>Таблица1[[#This Row],[Цены без НДС]]*1.12</f>
        <v>6849.920000000001</v>
      </c>
    </row>
    <row r="2143" spans="1:7" ht="24">
      <c r="A2143" s="55" t="s">
        <v>6163</v>
      </c>
      <c r="B2143" s="66" t="s">
        <v>9660</v>
      </c>
      <c r="C2143" s="66" t="s">
        <v>9661</v>
      </c>
      <c r="D2143" s="42" t="s">
        <v>9662</v>
      </c>
      <c r="E2143" s="42" t="s">
        <v>7585</v>
      </c>
      <c r="F2143" s="43">
        <v>7984</v>
      </c>
      <c r="G2143" s="57">
        <f>Таблица1[[#This Row],[Цены без НДС]]*1.12</f>
        <v>8942.0800000000017</v>
      </c>
    </row>
    <row r="2144" spans="1:7" ht="24">
      <c r="A2144" s="55" t="s">
        <v>6163</v>
      </c>
      <c r="B2144" s="66" t="s">
        <v>9663</v>
      </c>
      <c r="C2144" s="66" t="s">
        <v>9664</v>
      </c>
      <c r="D2144" s="42" t="s">
        <v>9665</v>
      </c>
      <c r="E2144" s="42" t="s">
        <v>7585</v>
      </c>
      <c r="F2144" s="43">
        <v>9539</v>
      </c>
      <c r="G2144" s="57">
        <f>Таблица1[[#This Row],[Цены без НДС]]*1.12</f>
        <v>10683.68</v>
      </c>
    </row>
    <row r="2145" spans="1:7" ht="24">
      <c r="A2145" s="55" t="s">
        <v>6163</v>
      </c>
      <c r="B2145" s="66" t="s">
        <v>9666</v>
      </c>
      <c r="C2145" s="66" t="s">
        <v>9667</v>
      </c>
      <c r="D2145" s="42" t="s">
        <v>9668</v>
      </c>
      <c r="E2145" s="42" t="s">
        <v>7585</v>
      </c>
      <c r="F2145" s="43">
        <v>11337</v>
      </c>
      <c r="G2145" s="57">
        <f>Таблица1[[#This Row],[Цены без НДС]]*1.12</f>
        <v>12697.44</v>
      </c>
    </row>
    <row r="2146" spans="1:7" ht="24">
      <c r="A2146" s="55" t="s">
        <v>6163</v>
      </c>
      <c r="B2146" s="66" t="s">
        <v>9669</v>
      </c>
      <c r="C2146" s="66" t="s">
        <v>9670</v>
      </c>
      <c r="D2146" s="42" t="s">
        <v>9671</v>
      </c>
      <c r="E2146" s="42" t="s">
        <v>7585</v>
      </c>
      <c r="F2146" s="43">
        <v>12646</v>
      </c>
      <c r="G2146" s="57">
        <f>Таблица1[[#This Row],[Цены без НДС]]*1.12</f>
        <v>14163.520000000002</v>
      </c>
    </row>
    <row r="2147" spans="1:7" ht="24">
      <c r="A2147" s="55" t="s">
        <v>6163</v>
      </c>
      <c r="B2147" s="66" t="s">
        <v>9672</v>
      </c>
      <c r="C2147" s="66" t="s">
        <v>9673</v>
      </c>
      <c r="D2147" s="42" t="s">
        <v>9674</v>
      </c>
      <c r="E2147" s="42" t="s">
        <v>7585</v>
      </c>
      <c r="F2147" s="43">
        <v>5639</v>
      </c>
      <c r="G2147" s="57">
        <f>Таблица1[[#This Row],[Цены без НДС]]*1.12</f>
        <v>6315.68</v>
      </c>
    </row>
    <row r="2148" spans="1:7" ht="24">
      <c r="A2148" s="55" t="s">
        <v>6163</v>
      </c>
      <c r="B2148" s="66" t="s">
        <v>9675</v>
      </c>
      <c r="C2148" s="66" t="s">
        <v>9676</v>
      </c>
      <c r="D2148" s="42" t="s">
        <v>9677</v>
      </c>
      <c r="E2148" s="42" t="s">
        <v>7585</v>
      </c>
      <c r="F2148" s="43">
        <v>6675</v>
      </c>
      <c r="G2148" s="57">
        <f>Таблица1[[#This Row],[Цены без НДС]]*1.12</f>
        <v>7476.0000000000009</v>
      </c>
    </row>
    <row r="2149" spans="1:7" ht="24">
      <c r="A2149" s="55" t="s">
        <v>6163</v>
      </c>
      <c r="B2149" s="66" t="s">
        <v>9678</v>
      </c>
      <c r="C2149" s="66" t="s">
        <v>9679</v>
      </c>
      <c r="D2149" s="42" t="s">
        <v>9680</v>
      </c>
      <c r="E2149" s="42" t="s">
        <v>7585</v>
      </c>
      <c r="F2149" s="43">
        <v>7711</v>
      </c>
      <c r="G2149" s="57">
        <f>Таблица1[[#This Row],[Цены без НДС]]*1.12</f>
        <v>8636.3200000000015</v>
      </c>
    </row>
    <row r="2150" spans="1:7" ht="24">
      <c r="A2150" s="55" t="s">
        <v>6163</v>
      </c>
      <c r="B2150" s="66" t="s">
        <v>9681</v>
      </c>
      <c r="C2150" s="66" t="s">
        <v>9682</v>
      </c>
      <c r="D2150" s="42" t="s">
        <v>9683</v>
      </c>
      <c r="E2150" s="42" t="s">
        <v>7585</v>
      </c>
      <c r="F2150" s="43">
        <v>9785</v>
      </c>
      <c r="G2150" s="57">
        <f>Таблица1[[#This Row],[Цены без НДС]]*1.12</f>
        <v>10959.2</v>
      </c>
    </row>
    <row r="2151" spans="1:7" ht="24">
      <c r="A2151" s="55" t="s">
        <v>6163</v>
      </c>
      <c r="B2151" s="66" t="s">
        <v>9684</v>
      </c>
      <c r="C2151" s="66" t="s">
        <v>9685</v>
      </c>
      <c r="D2151" s="42" t="s">
        <v>9686</v>
      </c>
      <c r="E2151" s="42" t="s">
        <v>7585</v>
      </c>
      <c r="F2151" s="43">
        <v>11858</v>
      </c>
      <c r="G2151" s="57">
        <f>Таблица1[[#This Row],[Цены без НДС]]*1.12</f>
        <v>13280.960000000001</v>
      </c>
    </row>
    <row r="2152" spans="1:7" ht="24">
      <c r="A2152" s="55" t="s">
        <v>6163</v>
      </c>
      <c r="B2152" s="66" t="s">
        <v>9687</v>
      </c>
      <c r="C2152" s="66" t="s">
        <v>9688</v>
      </c>
      <c r="D2152" s="42" t="s">
        <v>9689</v>
      </c>
      <c r="E2152" s="42" t="s">
        <v>7585</v>
      </c>
      <c r="F2152" s="43">
        <v>13931</v>
      </c>
      <c r="G2152" s="57">
        <f>Таблица1[[#This Row],[Цены без НДС]]*1.12</f>
        <v>15602.720000000001</v>
      </c>
    </row>
    <row r="2153" spans="1:7" ht="24">
      <c r="A2153" s="55" t="s">
        <v>6163</v>
      </c>
      <c r="B2153" s="66" t="s">
        <v>9690</v>
      </c>
      <c r="C2153" s="66" t="s">
        <v>9691</v>
      </c>
      <c r="D2153" s="42" t="s">
        <v>9692</v>
      </c>
      <c r="E2153" s="42" t="s">
        <v>7585</v>
      </c>
      <c r="F2153" s="43">
        <v>16004</v>
      </c>
      <c r="G2153" s="57">
        <f>Таблица1[[#This Row],[Цены без НДС]]*1.12</f>
        <v>17924.480000000003</v>
      </c>
    </row>
    <row r="2154" spans="1:7" ht="24">
      <c r="A2154" s="55" t="s">
        <v>6163</v>
      </c>
      <c r="B2154" s="66" t="s">
        <v>9693</v>
      </c>
      <c r="C2154" s="66" t="s">
        <v>9694</v>
      </c>
      <c r="D2154" s="42" t="s">
        <v>9695</v>
      </c>
      <c r="E2154" s="42" t="s">
        <v>7585</v>
      </c>
      <c r="F2154" s="43">
        <v>6546</v>
      </c>
      <c r="G2154" s="57">
        <f>Таблица1[[#This Row],[Цены без НДС]]*1.12</f>
        <v>7331.52</v>
      </c>
    </row>
    <row r="2155" spans="1:7" ht="24">
      <c r="A2155" s="55" t="s">
        <v>6163</v>
      </c>
      <c r="B2155" s="66" t="s">
        <v>9696</v>
      </c>
      <c r="C2155" s="66" t="s">
        <v>9697</v>
      </c>
      <c r="D2155" s="42" t="s">
        <v>9698</v>
      </c>
      <c r="E2155" s="42" t="s">
        <v>7585</v>
      </c>
      <c r="F2155" s="43">
        <v>7883</v>
      </c>
      <c r="G2155" s="57">
        <f>Таблица1[[#This Row],[Цены без НДС]]*1.12</f>
        <v>8828.9600000000009</v>
      </c>
    </row>
    <row r="2156" spans="1:7" ht="24">
      <c r="A2156" s="55" t="s">
        <v>6163</v>
      </c>
      <c r="B2156" s="66" t="s">
        <v>9699</v>
      </c>
      <c r="C2156" s="66" t="s">
        <v>9700</v>
      </c>
      <c r="D2156" s="42" t="s">
        <v>9701</v>
      </c>
      <c r="E2156" s="42" t="s">
        <v>7585</v>
      </c>
      <c r="F2156" s="43">
        <v>8893</v>
      </c>
      <c r="G2156" s="57">
        <f>Таблица1[[#This Row],[Цены без НДС]]*1.12</f>
        <v>9960.1600000000017</v>
      </c>
    </row>
    <row r="2157" spans="1:7" ht="24">
      <c r="A2157" s="55" t="s">
        <v>6163</v>
      </c>
      <c r="B2157" s="66" t="s">
        <v>9702</v>
      </c>
      <c r="C2157" s="66" t="s">
        <v>9703</v>
      </c>
      <c r="D2157" s="42" t="s">
        <v>9704</v>
      </c>
      <c r="E2157" s="42" t="s">
        <v>7585</v>
      </c>
      <c r="F2157" s="43">
        <v>11019</v>
      </c>
      <c r="G2157" s="57">
        <f>Таблица1[[#This Row],[Цены без НДС]]*1.12</f>
        <v>12341.28</v>
      </c>
    </row>
    <row r="2158" spans="1:7" ht="24">
      <c r="A2158" s="55" t="s">
        <v>6163</v>
      </c>
      <c r="B2158" s="66" t="s">
        <v>9705</v>
      </c>
      <c r="C2158" s="66" t="s">
        <v>9706</v>
      </c>
      <c r="D2158" s="42" t="s">
        <v>9707</v>
      </c>
      <c r="E2158" s="42" t="s">
        <v>7585</v>
      </c>
      <c r="F2158" s="43">
        <v>7202</v>
      </c>
      <c r="G2158" s="57">
        <f>Таблица1[[#This Row],[Цены без НДС]]*1.12</f>
        <v>8066.2400000000007</v>
      </c>
    </row>
    <row r="2159" spans="1:7" ht="24">
      <c r="A2159" s="55" t="s">
        <v>6163</v>
      </c>
      <c r="B2159" s="66" t="s">
        <v>9708</v>
      </c>
      <c r="C2159" s="66" t="s">
        <v>9709</v>
      </c>
      <c r="D2159" s="42" t="s">
        <v>9710</v>
      </c>
      <c r="E2159" s="42" t="s">
        <v>7585</v>
      </c>
      <c r="F2159" s="43">
        <v>8671</v>
      </c>
      <c r="G2159" s="57">
        <f>Таблица1[[#This Row],[Цены без НДС]]*1.12</f>
        <v>9711.52</v>
      </c>
    </row>
    <row r="2160" spans="1:7" ht="24">
      <c r="A2160" s="55" t="s">
        <v>6163</v>
      </c>
      <c r="B2160" s="66" t="s">
        <v>9711</v>
      </c>
      <c r="C2160" s="66" t="s">
        <v>9712</v>
      </c>
      <c r="D2160" s="42" t="s">
        <v>9713</v>
      </c>
      <c r="E2160" s="42" t="s">
        <v>7585</v>
      </c>
      <c r="F2160" s="43">
        <v>9783</v>
      </c>
      <c r="G2160" s="57">
        <f>Таблица1[[#This Row],[Цены без НДС]]*1.12</f>
        <v>10956.960000000001</v>
      </c>
    </row>
    <row r="2161" spans="1:7" ht="24">
      <c r="A2161" s="55" t="s">
        <v>6163</v>
      </c>
      <c r="B2161" s="66" t="s">
        <v>9714</v>
      </c>
      <c r="C2161" s="66" t="s">
        <v>9715</v>
      </c>
      <c r="D2161" s="42" t="s">
        <v>9716</v>
      </c>
      <c r="E2161" s="42" t="s">
        <v>7585</v>
      </c>
      <c r="F2161" s="43">
        <v>11022</v>
      </c>
      <c r="G2161" s="57">
        <f>Таблица1[[#This Row],[Цены без НДС]]*1.12</f>
        <v>12344.640000000001</v>
      </c>
    </row>
    <row r="2162" spans="1:7" ht="24">
      <c r="A2162" s="55" t="s">
        <v>6163</v>
      </c>
      <c r="B2162" s="66" t="s">
        <v>9717</v>
      </c>
      <c r="C2162" s="66" t="s">
        <v>9718</v>
      </c>
      <c r="D2162" s="42" t="s">
        <v>9719</v>
      </c>
      <c r="E2162" s="42" t="s">
        <v>7585</v>
      </c>
      <c r="F2162" s="43">
        <v>13910</v>
      </c>
      <c r="G2162" s="57">
        <f>Таблица1[[#This Row],[Цены без НДС]]*1.12</f>
        <v>15579.2</v>
      </c>
    </row>
    <row r="2163" spans="1:7" ht="24">
      <c r="A2163" s="55" t="s">
        <v>6163</v>
      </c>
      <c r="B2163" s="66" t="s">
        <v>9720</v>
      </c>
      <c r="C2163" s="66" t="s">
        <v>9721</v>
      </c>
      <c r="D2163" s="42" t="s">
        <v>9722</v>
      </c>
      <c r="E2163" s="42" t="s">
        <v>7585</v>
      </c>
      <c r="F2163" s="43">
        <v>20793</v>
      </c>
      <c r="G2163" s="57">
        <f>Таблица1[[#This Row],[Цены без НДС]]*1.12</f>
        <v>23288.160000000003</v>
      </c>
    </row>
    <row r="2164" spans="1:7" ht="24">
      <c r="A2164" s="55" t="s">
        <v>6163</v>
      </c>
      <c r="B2164" s="66" t="s">
        <v>9723</v>
      </c>
      <c r="C2164" s="66" t="s">
        <v>9724</v>
      </c>
      <c r="D2164" s="42" t="s">
        <v>9725</v>
      </c>
      <c r="E2164" s="42" t="s">
        <v>7585</v>
      </c>
      <c r="F2164" s="43">
        <v>27029</v>
      </c>
      <c r="G2164" s="57">
        <f>Таблица1[[#This Row],[Цены без НДС]]*1.12</f>
        <v>30272.480000000003</v>
      </c>
    </row>
    <row r="2165" spans="1:7" ht="24">
      <c r="A2165" s="55" t="s">
        <v>6163</v>
      </c>
      <c r="B2165" s="66" t="s">
        <v>9726</v>
      </c>
      <c r="C2165" s="66" t="s">
        <v>9727</v>
      </c>
      <c r="D2165" s="42" t="s">
        <v>9728</v>
      </c>
      <c r="E2165" s="42" t="s">
        <v>7585</v>
      </c>
      <c r="F2165" s="43">
        <v>9320</v>
      </c>
      <c r="G2165" s="57">
        <f>Таблица1[[#This Row],[Цены без НДС]]*1.12</f>
        <v>10438.400000000001</v>
      </c>
    </row>
    <row r="2166" spans="1:7" ht="24">
      <c r="A2166" s="55" t="s">
        <v>6163</v>
      </c>
      <c r="B2166" s="66" t="s">
        <v>9729</v>
      </c>
      <c r="C2166" s="66" t="s">
        <v>9730</v>
      </c>
      <c r="D2166" s="42" t="s">
        <v>9731</v>
      </c>
      <c r="E2166" s="42" t="s">
        <v>7585</v>
      </c>
      <c r="F2166" s="43">
        <v>10882</v>
      </c>
      <c r="G2166" s="57">
        <f>Таблица1[[#This Row],[Цены без НДС]]*1.12</f>
        <v>12187.840000000002</v>
      </c>
    </row>
    <row r="2167" spans="1:7" ht="24">
      <c r="A2167" s="55" t="s">
        <v>6163</v>
      </c>
      <c r="B2167" s="66" t="s">
        <v>9732</v>
      </c>
      <c r="C2167" s="66" t="s">
        <v>9733</v>
      </c>
      <c r="D2167" s="42" t="s">
        <v>9734</v>
      </c>
      <c r="E2167" s="42" t="s">
        <v>7585</v>
      </c>
      <c r="F2167" s="43">
        <v>12459</v>
      </c>
      <c r="G2167" s="57">
        <f>Таблица1[[#This Row],[Цены без НДС]]*1.12</f>
        <v>13954.080000000002</v>
      </c>
    </row>
    <row r="2168" spans="1:7" ht="24">
      <c r="A2168" s="55" t="s">
        <v>6163</v>
      </c>
      <c r="B2168" s="66" t="s">
        <v>9735</v>
      </c>
      <c r="C2168" s="66" t="s">
        <v>9736</v>
      </c>
      <c r="D2168" s="42" t="s">
        <v>9737</v>
      </c>
      <c r="E2168" s="42" t="s">
        <v>7585</v>
      </c>
      <c r="F2168" s="43">
        <v>15561</v>
      </c>
      <c r="G2168" s="57">
        <f>Таблица1[[#This Row],[Цены без НДС]]*1.12</f>
        <v>17428.320000000003</v>
      </c>
    </row>
    <row r="2169" spans="1:7" ht="24">
      <c r="A2169" s="55" t="s">
        <v>6163</v>
      </c>
      <c r="B2169" s="66" t="s">
        <v>9738</v>
      </c>
      <c r="C2169" s="66" t="s">
        <v>9739</v>
      </c>
      <c r="D2169" s="42" t="s">
        <v>9740</v>
      </c>
      <c r="E2169" s="42" t="s">
        <v>7585</v>
      </c>
      <c r="F2169" s="43">
        <v>18590</v>
      </c>
      <c r="G2169" s="57">
        <f>Таблица1[[#This Row],[Цены без НДС]]*1.12</f>
        <v>20820.800000000003</v>
      </c>
    </row>
    <row r="2170" spans="1:7" ht="24">
      <c r="A2170" s="55" t="s">
        <v>6163</v>
      </c>
      <c r="B2170" s="66" t="s">
        <v>9741</v>
      </c>
      <c r="C2170" s="66" t="s">
        <v>9742</v>
      </c>
      <c r="D2170" s="42" t="s">
        <v>9743</v>
      </c>
      <c r="E2170" s="42" t="s">
        <v>7585</v>
      </c>
      <c r="F2170" s="43">
        <v>21694</v>
      </c>
      <c r="G2170" s="57">
        <f>Таблица1[[#This Row],[Цены без НДС]]*1.12</f>
        <v>24297.280000000002</v>
      </c>
    </row>
    <row r="2171" spans="1:7" ht="24">
      <c r="A2171" s="55" t="s">
        <v>6163</v>
      </c>
      <c r="B2171" s="66" t="s">
        <v>9744</v>
      </c>
      <c r="C2171" s="66" t="s">
        <v>9745</v>
      </c>
      <c r="D2171" s="42" t="s">
        <v>9746</v>
      </c>
      <c r="E2171" s="42" t="s">
        <v>7585</v>
      </c>
      <c r="F2171" s="43">
        <v>27748</v>
      </c>
      <c r="G2171" s="57">
        <f>Таблица1[[#This Row],[Цены без НДС]]*1.12</f>
        <v>31077.760000000002</v>
      </c>
    </row>
    <row r="2172" spans="1:7" ht="24">
      <c r="A2172" s="55" t="s">
        <v>6163</v>
      </c>
      <c r="B2172" s="66" t="s">
        <v>9747</v>
      </c>
      <c r="C2172" s="66" t="s">
        <v>9748</v>
      </c>
      <c r="D2172" s="42" t="s">
        <v>9749</v>
      </c>
      <c r="E2172" s="42" t="s">
        <v>7585</v>
      </c>
      <c r="F2172" s="43">
        <v>9926</v>
      </c>
      <c r="G2172" s="57">
        <f>Таблица1[[#This Row],[Цены без НДС]]*1.12</f>
        <v>11117.12</v>
      </c>
    </row>
    <row r="2173" spans="1:7" ht="24">
      <c r="A2173" s="55" t="s">
        <v>6163</v>
      </c>
      <c r="B2173" s="66" t="s">
        <v>9750</v>
      </c>
      <c r="C2173" s="66" t="s">
        <v>9751</v>
      </c>
      <c r="D2173" s="42" t="s">
        <v>9752</v>
      </c>
      <c r="E2173" s="42" t="s">
        <v>7585</v>
      </c>
      <c r="F2173" s="43">
        <v>11588</v>
      </c>
      <c r="G2173" s="57">
        <f>Таблица1[[#This Row],[Цены без НДС]]*1.12</f>
        <v>12978.560000000001</v>
      </c>
    </row>
    <row r="2174" spans="1:7" ht="24">
      <c r="A2174" s="55" t="s">
        <v>6163</v>
      </c>
      <c r="B2174" s="66" t="s">
        <v>9753</v>
      </c>
      <c r="C2174" s="66" t="s">
        <v>9754</v>
      </c>
      <c r="D2174" s="42" t="s">
        <v>9755</v>
      </c>
      <c r="E2174" s="42" t="s">
        <v>7585</v>
      </c>
      <c r="F2174" s="43">
        <v>13269</v>
      </c>
      <c r="G2174" s="57">
        <f>Таблица1[[#This Row],[Цены без НДС]]*1.12</f>
        <v>14861.28</v>
      </c>
    </row>
    <row r="2175" spans="1:7" ht="24">
      <c r="A2175" s="55" t="s">
        <v>6163</v>
      </c>
      <c r="B2175" s="66" t="s">
        <v>9756</v>
      </c>
      <c r="C2175" s="66" t="s">
        <v>9757</v>
      </c>
      <c r="D2175" s="42" t="s">
        <v>9758</v>
      </c>
      <c r="E2175" s="42" t="s">
        <v>7585</v>
      </c>
      <c r="F2175" s="43">
        <v>16573</v>
      </c>
      <c r="G2175" s="57">
        <f>Таблица1[[#This Row],[Цены без НДС]]*1.12</f>
        <v>18561.760000000002</v>
      </c>
    </row>
    <row r="2176" spans="1:7" ht="24">
      <c r="A2176" s="55" t="s">
        <v>6163</v>
      </c>
      <c r="B2176" s="66" t="s">
        <v>9759</v>
      </c>
      <c r="C2176" s="66" t="s">
        <v>9760</v>
      </c>
      <c r="D2176" s="42" t="s">
        <v>9761</v>
      </c>
      <c r="E2176" s="42" t="s">
        <v>7585</v>
      </c>
      <c r="F2176" s="43">
        <v>19798</v>
      </c>
      <c r="G2176" s="57">
        <f>Таблица1[[#This Row],[Цены без НДС]]*1.12</f>
        <v>22173.760000000002</v>
      </c>
    </row>
    <row r="2177" spans="1:7" ht="24">
      <c r="A2177" s="55" t="s">
        <v>6163</v>
      </c>
      <c r="B2177" s="66" t="s">
        <v>9762</v>
      </c>
      <c r="C2177" s="66" t="s">
        <v>9763</v>
      </c>
      <c r="D2177" s="42" t="s">
        <v>9764</v>
      </c>
      <c r="E2177" s="42" t="s">
        <v>7585</v>
      </c>
      <c r="F2177" s="43">
        <v>23105</v>
      </c>
      <c r="G2177" s="57">
        <f>Таблица1[[#This Row],[Цены без НДС]]*1.12</f>
        <v>25877.600000000002</v>
      </c>
    </row>
    <row r="2178" spans="1:7" ht="24">
      <c r="A2178" s="55" t="s">
        <v>6163</v>
      </c>
      <c r="B2178" s="66" t="s">
        <v>9765</v>
      </c>
      <c r="C2178" s="66" t="s">
        <v>9766</v>
      </c>
      <c r="D2178" s="42" t="s">
        <v>9767</v>
      </c>
      <c r="E2178" s="42" t="s">
        <v>7585</v>
      </c>
      <c r="F2178" s="43">
        <v>29551</v>
      </c>
      <c r="G2178" s="57">
        <f>Таблица1[[#This Row],[Цены без НДС]]*1.12</f>
        <v>33097.120000000003</v>
      </c>
    </row>
    <row r="2179" spans="1:7" ht="24">
      <c r="A2179" s="55" t="s">
        <v>6163</v>
      </c>
      <c r="B2179" s="66" t="s">
        <v>9768</v>
      </c>
      <c r="C2179" s="66" t="s">
        <v>9769</v>
      </c>
      <c r="D2179" s="42" t="s">
        <v>9770</v>
      </c>
      <c r="E2179" s="42" t="s">
        <v>7585</v>
      </c>
      <c r="F2179" s="43">
        <v>9750</v>
      </c>
      <c r="G2179" s="57">
        <f>Таблица1[[#This Row],[Цены без НДС]]*1.12</f>
        <v>10920.000000000002</v>
      </c>
    </row>
    <row r="2180" spans="1:7" ht="24">
      <c r="A2180" s="55" t="s">
        <v>6163</v>
      </c>
      <c r="B2180" s="66" t="s">
        <v>9771</v>
      </c>
      <c r="C2180" s="66" t="s">
        <v>9772</v>
      </c>
      <c r="D2180" s="42" t="s">
        <v>9773</v>
      </c>
      <c r="E2180" s="42" t="s">
        <v>7585</v>
      </c>
      <c r="F2180" s="43">
        <v>12547</v>
      </c>
      <c r="G2180" s="57">
        <f>Таблица1[[#This Row],[Цены без НДС]]*1.12</f>
        <v>14052.640000000001</v>
      </c>
    </row>
    <row r="2181" spans="1:7" ht="24">
      <c r="A2181" s="55" t="s">
        <v>6163</v>
      </c>
      <c r="B2181" s="66" t="s">
        <v>9774</v>
      </c>
      <c r="C2181" s="66" t="s">
        <v>9775</v>
      </c>
      <c r="D2181" s="42" t="s">
        <v>9776</v>
      </c>
      <c r="E2181" s="42" t="s">
        <v>7585</v>
      </c>
      <c r="F2181" s="43">
        <v>14304</v>
      </c>
      <c r="G2181" s="57">
        <f>Таблица1[[#This Row],[Цены без НДС]]*1.12</f>
        <v>16020.480000000001</v>
      </c>
    </row>
    <row r="2182" spans="1:7" ht="24">
      <c r="A2182" s="55" t="s">
        <v>6163</v>
      </c>
      <c r="B2182" s="66" t="s">
        <v>9777</v>
      </c>
      <c r="C2182" s="66" t="s">
        <v>9778</v>
      </c>
      <c r="D2182" s="42" t="s">
        <v>9779</v>
      </c>
      <c r="E2182" s="42" t="s">
        <v>7585</v>
      </c>
      <c r="F2182" s="43">
        <v>17724</v>
      </c>
      <c r="G2182" s="57">
        <f>Таблица1[[#This Row],[Цены без НДС]]*1.12</f>
        <v>19850.88</v>
      </c>
    </row>
    <row r="2183" spans="1:7" ht="24">
      <c r="A2183" s="55" t="s">
        <v>6163</v>
      </c>
      <c r="B2183" s="66" t="s">
        <v>9780</v>
      </c>
      <c r="C2183" s="66" t="s">
        <v>9781</v>
      </c>
      <c r="D2183" s="42" t="s">
        <v>9782</v>
      </c>
      <c r="E2183" s="42" t="s">
        <v>7585</v>
      </c>
      <c r="F2183" s="43">
        <v>26504</v>
      </c>
      <c r="G2183" s="57">
        <f>Таблица1[[#This Row],[Цены без НДС]]*1.12</f>
        <v>29684.480000000003</v>
      </c>
    </row>
    <row r="2184" spans="1:7" ht="24">
      <c r="A2184" s="55" t="s">
        <v>6163</v>
      </c>
      <c r="B2184" s="66" t="s">
        <v>9783</v>
      </c>
      <c r="C2184" s="66" t="s">
        <v>9784</v>
      </c>
      <c r="D2184" s="42" t="s">
        <v>9785</v>
      </c>
      <c r="E2184" s="42" t="s">
        <v>7585</v>
      </c>
      <c r="F2184" s="43">
        <v>30785</v>
      </c>
      <c r="G2184" s="57">
        <f>Таблица1[[#This Row],[Цены без НДС]]*1.12</f>
        <v>34479.200000000004</v>
      </c>
    </row>
    <row r="2185" spans="1:7" ht="24">
      <c r="A2185" s="55" t="s">
        <v>6163</v>
      </c>
      <c r="B2185" s="66" t="s">
        <v>9786</v>
      </c>
      <c r="C2185" s="66" t="s">
        <v>9787</v>
      </c>
      <c r="D2185" s="42" t="s">
        <v>9788</v>
      </c>
      <c r="E2185" s="42" t="s">
        <v>7585</v>
      </c>
      <c r="F2185" s="43">
        <v>34955</v>
      </c>
      <c r="G2185" s="57">
        <f>Таблица1[[#This Row],[Цены без НДС]]*1.12</f>
        <v>39149.600000000006</v>
      </c>
    </row>
    <row r="2186" spans="1:7" ht="24">
      <c r="A2186" s="55" t="s">
        <v>6163</v>
      </c>
      <c r="B2186" s="66" t="s">
        <v>9789</v>
      </c>
      <c r="C2186" s="66" t="s">
        <v>9790</v>
      </c>
      <c r="D2186" s="42" t="s">
        <v>9791</v>
      </c>
      <c r="E2186" s="42" t="s">
        <v>7585</v>
      </c>
      <c r="F2186" s="43">
        <v>5959</v>
      </c>
      <c r="G2186" s="57">
        <f>Таблица1[[#This Row],[Цены без НДС]]*1.12</f>
        <v>6674.0800000000008</v>
      </c>
    </row>
    <row r="2187" spans="1:7" ht="24">
      <c r="A2187" s="55" t="s">
        <v>6163</v>
      </c>
      <c r="B2187" s="66" t="s">
        <v>9792</v>
      </c>
      <c r="C2187" s="66" t="s">
        <v>9793</v>
      </c>
      <c r="D2187" s="42" t="s">
        <v>9794</v>
      </c>
      <c r="E2187" s="42" t="s">
        <v>7585</v>
      </c>
      <c r="F2187" s="43">
        <v>9514</v>
      </c>
      <c r="G2187" s="57">
        <f>Таблица1[[#This Row],[Цены без НДС]]*1.12</f>
        <v>10655.68</v>
      </c>
    </row>
    <row r="2188" spans="1:7" ht="24">
      <c r="A2188" s="55" t="s">
        <v>6163</v>
      </c>
      <c r="B2188" s="66" t="s">
        <v>9795</v>
      </c>
      <c r="C2188" s="66" t="s">
        <v>9796</v>
      </c>
      <c r="D2188" s="42" t="s">
        <v>9797</v>
      </c>
      <c r="E2188" s="42" t="s">
        <v>7585</v>
      </c>
      <c r="F2188" s="43">
        <v>7793</v>
      </c>
      <c r="G2188" s="57">
        <f>Таблица1[[#This Row],[Цены без НДС]]*1.12</f>
        <v>8728.1600000000017</v>
      </c>
    </row>
    <row r="2189" spans="1:7" ht="24">
      <c r="A2189" s="55" t="s">
        <v>6163</v>
      </c>
      <c r="B2189" s="66" t="s">
        <v>9798</v>
      </c>
      <c r="C2189" s="66" t="s">
        <v>9799</v>
      </c>
      <c r="D2189" s="42" t="s">
        <v>9800</v>
      </c>
      <c r="E2189" s="42" t="s">
        <v>7585</v>
      </c>
      <c r="F2189" s="43">
        <v>9543</v>
      </c>
      <c r="G2189" s="57">
        <f>Таблица1[[#This Row],[Цены без НДС]]*1.12</f>
        <v>10688.160000000002</v>
      </c>
    </row>
    <row r="2190" spans="1:7" ht="24">
      <c r="A2190" s="55" t="s">
        <v>6163</v>
      </c>
      <c r="B2190" s="66" t="s">
        <v>9801</v>
      </c>
      <c r="C2190" s="66" t="s">
        <v>9802</v>
      </c>
      <c r="D2190" s="42" t="s">
        <v>9803</v>
      </c>
      <c r="E2190" s="42" t="s">
        <v>7585</v>
      </c>
      <c r="F2190" s="43">
        <v>13561</v>
      </c>
      <c r="G2190" s="57">
        <f>Таблица1[[#This Row],[Цены без НДС]]*1.12</f>
        <v>15188.320000000002</v>
      </c>
    </row>
    <row r="2191" spans="1:7" ht="24">
      <c r="A2191" s="55" t="s">
        <v>6163</v>
      </c>
      <c r="B2191" s="66" t="s">
        <v>9804</v>
      </c>
      <c r="C2191" s="66" t="s">
        <v>9805</v>
      </c>
      <c r="D2191" s="42" t="s">
        <v>9806</v>
      </c>
      <c r="E2191" s="42" t="s">
        <v>7585</v>
      </c>
      <c r="F2191" s="43">
        <v>16772</v>
      </c>
      <c r="G2191" s="57">
        <f>Таблица1[[#This Row],[Цены без НДС]]*1.12</f>
        <v>18784.640000000003</v>
      </c>
    </row>
    <row r="2192" spans="1:7" ht="24">
      <c r="A2192" s="55" t="s">
        <v>6163</v>
      </c>
      <c r="B2192" s="66" t="s">
        <v>9807</v>
      </c>
      <c r="C2192" s="66" t="s">
        <v>9808</v>
      </c>
      <c r="D2192" s="42" t="s">
        <v>9809</v>
      </c>
      <c r="E2192" s="42" t="s">
        <v>7585</v>
      </c>
      <c r="F2192" s="43">
        <v>22575</v>
      </c>
      <c r="G2192" s="57">
        <f>Таблица1[[#This Row],[Цены без НДС]]*1.12</f>
        <v>25284.000000000004</v>
      </c>
    </row>
    <row r="2193" spans="1:7" ht="24">
      <c r="A2193" s="55" t="s">
        <v>6163</v>
      </c>
      <c r="B2193" s="66" t="s">
        <v>9810</v>
      </c>
      <c r="C2193" s="66" t="s">
        <v>9811</v>
      </c>
      <c r="D2193" s="42" t="s">
        <v>9812</v>
      </c>
      <c r="E2193" s="42" t="s">
        <v>7585</v>
      </c>
      <c r="F2193" s="43">
        <v>2728</v>
      </c>
      <c r="G2193" s="57">
        <f>Таблица1[[#This Row],[Цены без НДС]]*1.12</f>
        <v>3055.36</v>
      </c>
    </row>
    <row r="2194" spans="1:7" ht="24">
      <c r="A2194" s="55" t="s">
        <v>6163</v>
      </c>
      <c r="B2194" s="66" t="s">
        <v>9813</v>
      </c>
      <c r="C2194" s="66" t="s">
        <v>9814</v>
      </c>
      <c r="D2194" s="42" t="s">
        <v>9815</v>
      </c>
      <c r="E2194" s="42" t="s">
        <v>7585</v>
      </c>
      <c r="F2194" s="43">
        <v>3762</v>
      </c>
      <c r="G2194" s="57">
        <f>Таблица1[[#This Row],[Цены без НДС]]*1.12</f>
        <v>4213.4400000000005</v>
      </c>
    </row>
    <row r="2195" spans="1:7" ht="24">
      <c r="A2195" s="55" t="s">
        <v>6163</v>
      </c>
      <c r="B2195" s="66" t="s">
        <v>9816</v>
      </c>
      <c r="C2195" s="66" t="s">
        <v>9817</v>
      </c>
      <c r="D2195" s="42" t="s">
        <v>9818</v>
      </c>
      <c r="E2195" s="42" t="s">
        <v>7585</v>
      </c>
      <c r="F2195" s="43">
        <v>4075</v>
      </c>
      <c r="G2195" s="57">
        <f>Таблица1[[#This Row],[Цены без НДС]]*1.12</f>
        <v>4564</v>
      </c>
    </row>
    <row r="2196" spans="1:7" ht="24">
      <c r="A2196" s="55" t="s">
        <v>6163</v>
      </c>
      <c r="B2196" s="66" t="s">
        <v>9819</v>
      </c>
      <c r="C2196" s="66" t="s">
        <v>9820</v>
      </c>
      <c r="D2196" s="42" t="s">
        <v>9821</v>
      </c>
      <c r="E2196" s="42" t="s">
        <v>7585</v>
      </c>
      <c r="F2196" s="43">
        <v>6520</v>
      </c>
      <c r="G2196" s="57">
        <f>Таблица1[[#This Row],[Цены без НДС]]*1.12</f>
        <v>7302.4000000000005</v>
      </c>
    </row>
    <row r="2197" spans="1:7" ht="24">
      <c r="A2197" s="55" t="s">
        <v>6163</v>
      </c>
      <c r="B2197" s="66" t="s">
        <v>9822</v>
      </c>
      <c r="C2197" s="66" t="s">
        <v>9823</v>
      </c>
      <c r="D2197" s="42" t="s">
        <v>9824</v>
      </c>
      <c r="E2197" s="42" t="s">
        <v>7585</v>
      </c>
      <c r="F2197" s="43">
        <v>4416</v>
      </c>
      <c r="G2197" s="57">
        <f>Таблица1[[#This Row],[Цены без НДС]]*1.12</f>
        <v>4945.92</v>
      </c>
    </row>
    <row r="2198" spans="1:7" ht="24">
      <c r="A2198" s="55" t="s">
        <v>6163</v>
      </c>
      <c r="B2198" s="66" t="s">
        <v>9825</v>
      </c>
      <c r="C2198" s="66" t="s">
        <v>9826</v>
      </c>
      <c r="D2198" s="42" t="s">
        <v>9827</v>
      </c>
      <c r="E2198" s="42" t="s">
        <v>7585</v>
      </c>
      <c r="F2198" s="43">
        <v>4915</v>
      </c>
      <c r="G2198" s="57">
        <f>Таблица1[[#This Row],[Цены без НДС]]*1.12</f>
        <v>5504.8</v>
      </c>
    </row>
    <row r="2199" spans="1:7" ht="24">
      <c r="A2199" s="55" t="s">
        <v>6163</v>
      </c>
      <c r="B2199" s="66" t="s">
        <v>9828</v>
      </c>
      <c r="C2199" s="66" t="s">
        <v>9829</v>
      </c>
      <c r="D2199" s="42" t="s">
        <v>9830</v>
      </c>
      <c r="E2199" s="42" t="s">
        <v>7585</v>
      </c>
      <c r="F2199" s="43">
        <v>5714</v>
      </c>
      <c r="G2199" s="57">
        <f>Таблица1[[#This Row],[Цены без НДС]]*1.12</f>
        <v>6399.68</v>
      </c>
    </row>
    <row r="2200" spans="1:7" ht="24">
      <c r="A2200" s="55" t="s">
        <v>6163</v>
      </c>
      <c r="B2200" s="66" t="s">
        <v>9831</v>
      </c>
      <c r="C2200" s="66" t="s">
        <v>9832</v>
      </c>
      <c r="D2200" s="42" t="s">
        <v>9833</v>
      </c>
      <c r="E2200" s="42" t="s">
        <v>7585</v>
      </c>
      <c r="F2200" s="43">
        <v>9206</v>
      </c>
      <c r="G2200" s="57">
        <f>Таблица1[[#This Row],[Цены без НДС]]*1.12</f>
        <v>10310.720000000001</v>
      </c>
    </row>
    <row r="2201" spans="1:7" ht="24">
      <c r="A2201" s="55" t="s">
        <v>6163</v>
      </c>
      <c r="B2201" s="66" t="s">
        <v>9834</v>
      </c>
      <c r="C2201" s="66" t="s">
        <v>9835</v>
      </c>
      <c r="D2201" s="42" t="s">
        <v>9836</v>
      </c>
      <c r="E2201" s="42" t="s">
        <v>7585</v>
      </c>
      <c r="F2201" s="43">
        <v>8373</v>
      </c>
      <c r="G2201" s="57">
        <f>Таблица1[[#This Row],[Цены без НДС]]*1.12</f>
        <v>9377.76</v>
      </c>
    </row>
    <row r="2202" spans="1:7" ht="24">
      <c r="A2202" s="55" t="s">
        <v>6163</v>
      </c>
      <c r="B2202" s="66" t="s">
        <v>9837</v>
      </c>
      <c r="C2202" s="66" t="s">
        <v>9838</v>
      </c>
      <c r="D2202" s="42" t="s">
        <v>9839</v>
      </c>
      <c r="E2202" s="42" t="s">
        <v>7585</v>
      </c>
      <c r="F2202" s="43">
        <v>9200</v>
      </c>
      <c r="G2202" s="57">
        <f>Таблица1[[#This Row],[Цены без НДС]]*1.12</f>
        <v>10304.000000000002</v>
      </c>
    </row>
    <row r="2203" spans="1:7" ht="24">
      <c r="A2203" s="55" t="s">
        <v>6163</v>
      </c>
      <c r="B2203" s="66" t="s">
        <v>9840</v>
      </c>
      <c r="C2203" s="66" t="s">
        <v>9841</v>
      </c>
      <c r="D2203" s="42" t="s">
        <v>9842</v>
      </c>
      <c r="E2203" s="42" t="s">
        <v>7585</v>
      </c>
      <c r="F2203" s="43">
        <v>10621</v>
      </c>
      <c r="G2203" s="57">
        <f>Таблица1[[#This Row],[Цены без НДС]]*1.12</f>
        <v>11895.52</v>
      </c>
    </row>
    <row r="2204" spans="1:7" ht="24">
      <c r="A2204" s="55" t="s">
        <v>6163</v>
      </c>
      <c r="B2204" s="66" t="s">
        <v>9843</v>
      </c>
      <c r="C2204" s="66" t="s">
        <v>9844</v>
      </c>
      <c r="D2204" s="42" t="s">
        <v>9845</v>
      </c>
      <c r="E2204" s="42" t="s">
        <v>7585</v>
      </c>
      <c r="F2204" s="43">
        <v>5285</v>
      </c>
      <c r="G2204" s="57">
        <f>Таблица1[[#This Row],[Цены без НДС]]*1.12</f>
        <v>5919.2000000000007</v>
      </c>
    </row>
    <row r="2205" spans="1:7" ht="24">
      <c r="A2205" s="55" t="s">
        <v>6163</v>
      </c>
      <c r="B2205" s="66" t="s">
        <v>9846</v>
      </c>
      <c r="C2205" s="66" t="s">
        <v>9847</v>
      </c>
      <c r="D2205" s="42" t="s">
        <v>9848</v>
      </c>
      <c r="E2205" s="42" t="s">
        <v>7585</v>
      </c>
      <c r="F2205" s="43">
        <v>6095</v>
      </c>
      <c r="G2205" s="57">
        <f>Таблица1[[#This Row],[Цены без НДС]]*1.12</f>
        <v>6826.4000000000005</v>
      </c>
    </row>
    <row r="2206" spans="1:7" ht="24">
      <c r="A2206" s="55" t="s">
        <v>6163</v>
      </c>
      <c r="B2206" s="66" t="s">
        <v>9849</v>
      </c>
      <c r="C2206" s="66" t="s">
        <v>9850</v>
      </c>
      <c r="D2206" s="42" t="s">
        <v>9851</v>
      </c>
      <c r="E2206" s="42" t="s">
        <v>7585</v>
      </c>
      <c r="F2206" s="43">
        <v>6855</v>
      </c>
      <c r="G2206" s="57">
        <f>Таблица1[[#This Row],[Цены без НДС]]*1.12</f>
        <v>7677.6</v>
      </c>
    </row>
    <row r="2207" spans="1:7" ht="24">
      <c r="A2207" s="55" t="s">
        <v>6163</v>
      </c>
      <c r="B2207" s="66" t="s">
        <v>9852</v>
      </c>
      <c r="C2207" s="66" t="s">
        <v>9853</v>
      </c>
      <c r="D2207" s="42" t="s">
        <v>9854</v>
      </c>
      <c r="E2207" s="42" t="s">
        <v>7585</v>
      </c>
      <c r="F2207" s="43">
        <v>10127</v>
      </c>
      <c r="G2207" s="57">
        <f>Таблица1[[#This Row],[Цены без НДС]]*1.12</f>
        <v>11342.240000000002</v>
      </c>
    </row>
    <row r="2208" spans="1:7" ht="24">
      <c r="A2208" s="55" t="s">
        <v>6163</v>
      </c>
      <c r="B2208" s="66" t="s">
        <v>9855</v>
      </c>
      <c r="C2208" s="66" t="s">
        <v>9856</v>
      </c>
      <c r="D2208" s="42" t="s">
        <v>9857</v>
      </c>
      <c r="E2208" s="42" t="s">
        <v>7585</v>
      </c>
      <c r="F2208" s="43">
        <v>10489</v>
      </c>
      <c r="G2208" s="57">
        <f>Таблица1[[#This Row],[Цены без НДС]]*1.12</f>
        <v>11747.68</v>
      </c>
    </row>
    <row r="2209" spans="1:7" ht="24">
      <c r="A2209" s="55" t="s">
        <v>6163</v>
      </c>
      <c r="B2209" s="66" t="s">
        <v>9858</v>
      </c>
      <c r="C2209" s="66" t="s">
        <v>9859</v>
      </c>
      <c r="D2209" s="42" t="s">
        <v>9860</v>
      </c>
      <c r="E2209" s="42" t="s">
        <v>7585</v>
      </c>
      <c r="F2209" s="43">
        <v>11524</v>
      </c>
      <c r="G2209" s="57">
        <f>Таблица1[[#This Row],[Цены без НДС]]*1.12</f>
        <v>12906.880000000001</v>
      </c>
    </row>
    <row r="2210" spans="1:7" ht="24">
      <c r="A2210" s="55" t="s">
        <v>6163</v>
      </c>
      <c r="B2210" s="66" t="s">
        <v>9861</v>
      </c>
      <c r="C2210" s="66" t="s">
        <v>9862</v>
      </c>
      <c r="D2210" s="42" t="s">
        <v>9863</v>
      </c>
      <c r="E2210" s="42" t="s">
        <v>7585</v>
      </c>
      <c r="F2210" s="43">
        <v>13287</v>
      </c>
      <c r="G2210" s="57">
        <f>Таблица1[[#This Row],[Цены без НДС]]*1.12</f>
        <v>14881.44</v>
      </c>
    </row>
    <row r="2211" spans="1:7" ht="24">
      <c r="A2211" s="55" t="s">
        <v>6163</v>
      </c>
      <c r="B2211" s="66" t="s">
        <v>9864</v>
      </c>
      <c r="C2211" s="66" t="s">
        <v>9865</v>
      </c>
      <c r="D2211" s="42" t="s">
        <v>9866</v>
      </c>
      <c r="E2211" s="42" t="s">
        <v>7585</v>
      </c>
      <c r="F2211" s="43">
        <v>6468</v>
      </c>
      <c r="G2211" s="57">
        <f>Таблица1[[#This Row],[Цены без НДС]]*1.12</f>
        <v>7244.1600000000008</v>
      </c>
    </row>
    <row r="2212" spans="1:7" ht="24">
      <c r="A2212" s="55" t="s">
        <v>6163</v>
      </c>
      <c r="B2212" s="66" t="s">
        <v>9867</v>
      </c>
      <c r="C2212" s="66" t="s">
        <v>9868</v>
      </c>
      <c r="D2212" s="42" t="s">
        <v>9869</v>
      </c>
      <c r="E2212" s="42" t="s">
        <v>7585</v>
      </c>
      <c r="F2212" s="43">
        <v>7504</v>
      </c>
      <c r="G2212" s="57">
        <f>Таблица1[[#This Row],[Цены без НДС]]*1.12</f>
        <v>8404.4800000000014</v>
      </c>
    </row>
    <row r="2213" spans="1:7" ht="24">
      <c r="A2213" s="55" t="s">
        <v>6163</v>
      </c>
      <c r="B2213" s="66" t="s">
        <v>9870</v>
      </c>
      <c r="C2213" s="66" t="s">
        <v>9871</v>
      </c>
      <c r="D2213" s="42" t="s">
        <v>9872</v>
      </c>
      <c r="E2213" s="42" t="s">
        <v>7585</v>
      </c>
      <c r="F2213" s="43">
        <v>8542</v>
      </c>
      <c r="G2213" s="57">
        <f>Таблица1[[#This Row],[Цены без НДС]]*1.12</f>
        <v>9567.0400000000009</v>
      </c>
    </row>
    <row r="2214" spans="1:7" ht="24">
      <c r="A2214" s="55" t="s">
        <v>6163</v>
      </c>
      <c r="B2214" s="66" t="s">
        <v>9873</v>
      </c>
      <c r="C2214" s="66" t="s">
        <v>9874</v>
      </c>
      <c r="D2214" s="42" t="s">
        <v>9875</v>
      </c>
      <c r="E2214" s="42" t="s">
        <v>7585</v>
      </c>
      <c r="F2214" s="43">
        <v>11951</v>
      </c>
      <c r="G2214" s="57">
        <f>Таблица1[[#This Row],[Цены без НДС]]*1.12</f>
        <v>13385.12</v>
      </c>
    </row>
    <row r="2215" spans="1:7" ht="24">
      <c r="A2215" s="55" t="s">
        <v>6163</v>
      </c>
      <c r="B2215" s="66" t="s">
        <v>9876</v>
      </c>
      <c r="C2215" s="66" t="s">
        <v>9877</v>
      </c>
      <c r="D2215" s="42" t="s">
        <v>9878</v>
      </c>
      <c r="E2215" s="42" t="s">
        <v>7585</v>
      </c>
      <c r="F2215" s="43">
        <v>12687</v>
      </c>
      <c r="G2215" s="57">
        <f>Таблица1[[#This Row],[Цены без НДС]]*1.12</f>
        <v>14209.44</v>
      </c>
    </row>
    <row r="2216" spans="1:7" ht="24">
      <c r="A2216" s="55" t="s">
        <v>6163</v>
      </c>
      <c r="B2216" s="66" t="s">
        <v>9879</v>
      </c>
      <c r="C2216" s="66" t="s">
        <v>9880</v>
      </c>
      <c r="D2216" s="42" t="s">
        <v>9881</v>
      </c>
      <c r="E2216" s="42" t="s">
        <v>7585</v>
      </c>
      <c r="F2216" s="43">
        <v>14760</v>
      </c>
      <c r="G2216" s="57">
        <f>Таблица1[[#This Row],[Цены без НДС]]*1.12</f>
        <v>16531.2</v>
      </c>
    </row>
    <row r="2217" spans="1:7" ht="24">
      <c r="A2217" s="55" t="s">
        <v>6163</v>
      </c>
      <c r="B2217" s="66" t="s">
        <v>9882</v>
      </c>
      <c r="C2217" s="66" t="s">
        <v>9883</v>
      </c>
      <c r="D2217" s="42" t="s">
        <v>9884</v>
      </c>
      <c r="E2217" s="42" t="s">
        <v>7585</v>
      </c>
      <c r="F2217" s="43">
        <v>16833</v>
      </c>
      <c r="G2217" s="57">
        <f>Таблица1[[#This Row],[Цены без НДС]]*1.12</f>
        <v>18852.960000000003</v>
      </c>
    </row>
    <row r="2218" spans="1:7" ht="24">
      <c r="A2218" s="55" t="s">
        <v>6163</v>
      </c>
      <c r="B2218" s="66" t="s">
        <v>9885</v>
      </c>
      <c r="C2218" s="66" t="s">
        <v>9886</v>
      </c>
      <c r="D2218" s="42" t="s">
        <v>9887</v>
      </c>
      <c r="E2218" s="42" t="s">
        <v>7585</v>
      </c>
      <c r="F2218" s="43">
        <v>9029</v>
      </c>
      <c r="G2218" s="57">
        <f>Таблица1[[#This Row],[Цены без НДС]]*1.12</f>
        <v>10112.480000000001</v>
      </c>
    </row>
    <row r="2219" spans="1:7" ht="24">
      <c r="A2219" s="55" t="s">
        <v>6163</v>
      </c>
      <c r="B2219" s="66" t="s">
        <v>9888</v>
      </c>
      <c r="C2219" s="66" t="s">
        <v>9889</v>
      </c>
      <c r="D2219" s="42" t="s">
        <v>9890</v>
      </c>
      <c r="E2219" s="42" t="s">
        <v>7585</v>
      </c>
      <c r="F2219" s="43">
        <v>10363</v>
      </c>
      <c r="G2219" s="57">
        <f>Таблица1[[#This Row],[Цены без НДС]]*1.12</f>
        <v>11606.560000000001</v>
      </c>
    </row>
    <row r="2220" spans="1:7" ht="24">
      <c r="A2220" s="55" t="s">
        <v>6163</v>
      </c>
      <c r="B2220" s="66" t="s">
        <v>9891</v>
      </c>
      <c r="C2220" s="66" t="s">
        <v>9892</v>
      </c>
      <c r="D2220" s="42" t="s">
        <v>9893</v>
      </c>
      <c r="E2220" s="42" t="s">
        <v>7585</v>
      </c>
      <c r="F2220" s="43">
        <v>11492</v>
      </c>
      <c r="G2220" s="57">
        <f>Таблица1[[#This Row],[Цены без НДС]]*1.12</f>
        <v>12871.04</v>
      </c>
    </row>
    <row r="2221" spans="1:7" ht="24">
      <c r="A2221" s="55" t="s">
        <v>6163</v>
      </c>
      <c r="B2221" s="66" t="s">
        <v>9894</v>
      </c>
      <c r="C2221" s="66" t="s">
        <v>9895</v>
      </c>
      <c r="D2221" s="42" t="s">
        <v>9896</v>
      </c>
      <c r="E2221" s="42" t="s">
        <v>7585</v>
      </c>
      <c r="F2221" s="43">
        <v>9933</v>
      </c>
      <c r="G2221" s="57">
        <f>Таблица1[[#This Row],[Цены без НДС]]*1.12</f>
        <v>11124.960000000001</v>
      </c>
    </row>
    <row r="2222" spans="1:7" ht="24">
      <c r="A2222" s="55" t="s">
        <v>6163</v>
      </c>
      <c r="B2222" s="66" t="s">
        <v>9897</v>
      </c>
      <c r="C2222" s="66" t="s">
        <v>9898</v>
      </c>
      <c r="D2222" s="42" t="s">
        <v>9899</v>
      </c>
      <c r="E2222" s="42" t="s">
        <v>7585</v>
      </c>
      <c r="F2222" s="43">
        <v>11400</v>
      </c>
      <c r="G2222" s="57">
        <f>Таблица1[[#This Row],[Цены без НДС]]*1.12</f>
        <v>12768.000000000002</v>
      </c>
    </row>
    <row r="2223" spans="1:7" ht="24">
      <c r="A2223" s="55" t="s">
        <v>6163</v>
      </c>
      <c r="B2223" s="66" t="s">
        <v>9900</v>
      </c>
      <c r="C2223" s="66" t="s">
        <v>9901</v>
      </c>
      <c r="D2223" s="42" t="s">
        <v>9902</v>
      </c>
      <c r="E2223" s="42" t="s">
        <v>7585</v>
      </c>
      <c r="F2223" s="43">
        <v>12642</v>
      </c>
      <c r="G2223" s="57">
        <f>Таблица1[[#This Row],[Цены без НДС]]*1.12</f>
        <v>14159.04</v>
      </c>
    </row>
    <row r="2224" spans="1:7" ht="24">
      <c r="A2224" s="55" t="s">
        <v>6163</v>
      </c>
      <c r="B2224" s="66" t="s">
        <v>44671</v>
      </c>
      <c r="C2224" s="66" t="s">
        <v>9903</v>
      </c>
      <c r="D2224" s="42" t="s">
        <v>9904</v>
      </c>
      <c r="E2224" s="42" t="s">
        <v>7585</v>
      </c>
      <c r="F2224" s="43">
        <v>17026</v>
      </c>
      <c r="G2224" s="57">
        <f>Таблица1[[#This Row],[Цены без НДС]]*1.12</f>
        <v>19069.120000000003</v>
      </c>
    </row>
    <row r="2225" spans="1:7" ht="24">
      <c r="A2225" s="55" t="s">
        <v>6163</v>
      </c>
      <c r="B2225" s="66" t="s">
        <v>9905</v>
      </c>
      <c r="C2225" s="66" t="s">
        <v>9906</v>
      </c>
      <c r="D2225" s="42" t="s">
        <v>9907</v>
      </c>
      <c r="E2225" s="42" t="s">
        <v>7585</v>
      </c>
      <c r="F2225" s="43">
        <v>22319</v>
      </c>
      <c r="G2225" s="57">
        <f>Таблица1[[#This Row],[Цены без НДС]]*1.12</f>
        <v>24997.280000000002</v>
      </c>
    </row>
    <row r="2226" spans="1:7" ht="24">
      <c r="A2226" s="55" t="s">
        <v>6163</v>
      </c>
      <c r="B2226" s="66" t="s">
        <v>9908</v>
      </c>
      <c r="C2226" s="66" t="s">
        <v>9909</v>
      </c>
      <c r="D2226" s="42" t="s">
        <v>9910</v>
      </c>
      <c r="E2226" s="42" t="s">
        <v>7585</v>
      </c>
      <c r="F2226" s="43">
        <v>25222</v>
      </c>
      <c r="G2226" s="57">
        <f>Таблица1[[#This Row],[Цены без НДС]]*1.12</f>
        <v>28248.640000000003</v>
      </c>
    </row>
    <row r="2227" spans="1:7" ht="24">
      <c r="A2227" s="55" t="s">
        <v>6163</v>
      </c>
      <c r="B2227" s="66" t="s">
        <v>9911</v>
      </c>
      <c r="C2227" s="66" t="s">
        <v>9912</v>
      </c>
      <c r="D2227" s="42" t="s">
        <v>9913</v>
      </c>
      <c r="E2227" s="42" t="s">
        <v>7585</v>
      </c>
      <c r="F2227" s="43">
        <v>33263</v>
      </c>
      <c r="G2227" s="57">
        <f>Таблица1[[#This Row],[Цены без НДС]]*1.12</f>
        <v>37254.560000000005</v>
      </c>
    </row>
    <row r="2228" spans="1:7" ht="24">
      <c r="A2228" s="55" t="s">
        <v>6163</v>
      </c>
      <c r="B2228" s="66" t="s">
        <v>9914</v>
      </c>
      <c r="C2228" s="66" t="s">
        <v>9915</v>
      </c>
      <c r="D2228" s="42" t="s">
        <v>9916</v>
      </c>
      <c r="E2228" s="42" t="s">
        <v>7585</v>
      </c>
      <c r="F2228" s="43">
        <v>10241</v>
      </c>
      <c r="G2228" s="57">
        <f>Таблица1[[#This Row],[Цены без НДС]]*1.12</f>
        <v>11469.920000000002</v>
      </c>
    </row>
    <row r="2229" spans="1:7" ht="24">
      <c r="A2229" s="55" t="s">
        <v>6163</v>
      </c>
      <c r="B2229" s="66" t="s">
        <v>9917</v>
      </c>
      <c r="C2229" s="66" t="s">
        <v>9918</v>
      </c>
      <c r="D2229" s="42" t="s">
        <v>9919</v>
      </c>
      <c r="E2229" s="42" t="s">
        <v>7585</v>
      </c>
      <c r="F2229" s="43">
        <v>12324</v>
      </c>
      <c r="G2229" s="57">
        <f>Таблица1[[#This Row],[Цены без НДС]]*1.12</f>
        <v>13802.880000000001</v>
      </c>
    </row>
    <row r="2230" spans="1:7" ht="24">
      <c r="A2230" s="55" t="s">
        <v>6163</v>
      </c>
      <c r="B2230" s="66" t="s">
        <v>9920</v>
      </c>
      <c r="C2230" s="66" t="s">
        <v>9921</v>
      </c>
      <c r="D2230" s="42" t="s">
        <v>9922</v>
      </c>
      <c r="E2230" s="42" t="s">
        <v>7585</v>
      </c>
      <c r="F2230" s="43">
        <v>13667</v>
      </c>
      <c r="G2230" s="57">
        <f>Таблица1[[#This Row],[Цены без НДС]]*1.12</f>
        <v>15307.04</v>
      </c>
    </row>
    <row r="2231" spans="1:7" ht="24">
      <c r="A2231" s="55" t="s">
        <v>6163</v>
      </c>
      <c r="B2231" s="66" t="s">
        <v>9923</v>
      </c>
      <c r="C2231" s="66" t="s">
        <v>9924</v>
      </c>
      <c r="D2231" s="42" t="s">
        <v>9925</v>
      </c>
      <c r="E2231" s="42" t="s">
        <v>7585</v>
      </c>
      <c r="F2231" s="43">
        <v>18404</v>
      </c>
      <c r="G2231" s="57">
        <f>Таблица1[[#This Row],[Цены без НДС]]*1.12</f>
        <v>20612.480000000003</v>
      </c>
    </row>
    <row r="2232" spans="1:7" ht="24">
      <c r="A2232" s="55" t="s">
        <v>6163</v>
      </c>
      <c r="B2232" s="66" t="s">
        <v>9926</v>
      </c>
      <c r="C2232" s="66" t="s">
        <v>9927</v>
      </c>
      <c r="D2232" s="42" t="s">
        <v>9928</v>
      </c>
      <c r="E2232" s="42" t="s">
        <v>7585</v>
      </c>
      <c r="F2232" s="43">
        <v>22980</v>
      </c>
      <c r="G2232" s="57">
        <f>Таблица1[[#This Row],[Цены без НДС]]*1.12</f>
        <v>25737.600000000002</v>
      </c>
    </row>
    <row r="2233" spans="1:7" ht="24">
      <c r="A2233" s="55" t="s">
        <v>6163</v>
      </c>
      <c r="B2233" s="66" t="s">
        <v>9929</v>
      </c>
      <c r="C2233" s="66" t="s">
        <v>9930</v>
      </c>
      <c r="D2233" s="42" t="s">
        <v>9931</v>
      </c>
      <c r="E2233" s="42" t="s">
        <v>7585</v>
      </c>
      <c r="F2233" s="43">
        <v>25881</v>
      </c>
      <c r="G2233" s="57">
        <f>Таблица1[[#This Row],[Цены без НДС]]*1.12</f>
        <v>28986.720000000001</v>
      </c>
    </row>
    <row r="2234" spans="1:7" ht="24">
      <c r="A2234" s="55" t="s">
        <v>6163</v>
      </c>
      <c r="B2234" s="66" t="s">
        <v>9932</v>
      </c>
      <c r="C2234" s="66" t="s">
        <v>9933</v>
      </c>
      <c r="D2234" s="42" t="s">
        <v>9934</v>
      </c>
      <c r="E2234" s="42" t="s">
        <v>7585</v>
      </c>
      <c r="F2234" s="43">
        <v>33642</v>
      </c>
      <c r="G2234" s="57">
        <f>Таблица1[[#This Row],[Цены без НДС]]*1.12</f>
        <v>37679.040000000001</v>
      </c>
    </row>
    <row r="2235" spans="1:7" ht="24">
      <c r="A2235" s="55" t="s">
        <v>6163</v>
      </c>
      <c r="B2235" s="66" t="s">
        <v>9935</v>
      </c>
      <c r="C2235" s="66" t="s">
        <v>9936</v>
      </c>
      <c r="D2235" s="42" t="s">
        <v>9937</v>
      </c>
      <c r="E2235" s="42" t="s">
        <v>7585</v>
      </c>
      <c r="F2235" s="43">
        <v>11452</v>
      </c>
      <c r="G2235" s="57">
        <f>Таблица1[[#This Row],[Цены без НДС]]*1.12</f>
        <v>12826.240000000002</v>
      </c>
    </row>
    <row r="2236" spans="1:7" ht="24">
      <c r="A2236" s="55" t="s">
        <v>6163</v>
      </c>
      <c r="B2236" s="66" t="s">
        <v>9938</v>
      </c>
      <c r="C2236" s="66" t="s">
        <v>9939</v>
      </c>
      <c r="D2236" s="42" t="s">
        <v>9940</v>
      </c>
      <c r="E2236" s="42" t="s">
        <v>7585</v>
      </c>
      <c r="F2236" s="43">
        <v>13144</v>
      </c>
      <c r="G2236" s="57">
        <f>Таблица1[[#This Row],[Цены без НДС]]*1.12</f>
        <v>14721.28</v>
      </c>
    </row>
    <row r="2237" spans="1:7" ht="24">
      <c r="A2237" s="55" t="s">
        <v>6163</v>
      </c>
      <c r="B2237" s="66" t="s">
        <v>9941</v>
      </c>
      <c r="C2237" s="66" t="s">
        <v>9942</v>
      </c>
      <c r="D2237" s="42" t="s">
        <v>9943</v>
      </c>
      <c r="E2237" s="42" t="s">
        <v>7585</v>
      </c>
      <c r="F2237" s="43">
        <v>13943</v>
      </c>
      <c r="G2237" s="57">
        <f>Таблица1[[#This Row],[Цены без НДС]]*1.12</f>
        <v>15616.160000000002</v>
      </c>
    </row>
    <row r="2238" spans="1:7" ht="24">
      <c r="A2238" s="55" t="s">
        <v>6163</v>
      </c>
      <c r="B2238" s="66" t="s">
        <v>9944</v>
      </c>
      <c r="C2238" s="66" t="s">
        <v>9945</v>
      </c>
      <c r="D2238" s="42" t="s">
        <v>9946</v>
      </c>
      <c r="E2238" s="42" t="s">
        <v>7585</v>
      </c>
      <c r="F2238" s="43">
        <v>18776</v>
      </c>
      <c r="G2238" s="57">
        <f>Таблица1[[#This Row],[Цены без НДС]]*1.12</f>
        <v>21029.120000000003</v>
      </c>
    </row>
    <row r="2239" spans="1:7" ht="24">
      <c r="A2239" s="55" t="s">
        <v>6163</v>
      </c>
      <c r="B2239" s="66" t="s">
        <v>9947</v>
      </c>
      <c r="C2239" s="66" t="s">
        <v>9948</v>
      </c>
      <c r="D2239" s="42" t="s">
        <v>9949</v>
      </c>
      <c r="E2239" s="42" t="s">
        <v>7585</v>
      </c>
      <c r="F2239" s="43">
        <v>24509</v>
      </c>
      <c r="G2239" s="57">
        <f>Таблица1[[#This Row],[Цены без НДС]]*1.12</f>
        <v>27450.080000000002</v>
      </c>
    </row>
    <row r="2240" spans="1:7" ht="24">
      <c r="A2240" s="55" t="s">
        <v>6163</v>
      </c>
      <c r="B2240" s="66" t="s">
        <v>9950</v>
      </c>
      <c r="C2240" s="66" t="s">
        <v>9951</v>
      </c>
      <c r="D2240" s="42" t="s">
        <v>9952</v>
      </c>
      <c r="E2240" s="42" t="s">
        <v>7585</v>
      </c>
      <c r="F2240" s="43">
        <v>27602</v>
      </c>
      <c r="G2240" s="57">
        <f>Таблица1[[#This Row],[Цены без НДС]]*1.12</f>
        <v>30914.240000000002</v>
      </c>
    </row>
    <row r="2241" spans="1:7" ht="24">
      <c r="A2241" s="55" t="s">
        <v>6163</v>
      </c>
      <c r="B2241" s="66" t="s">
        <v>9953</v>
      </c>
      <c r="C2241" s="66" t="s">
        <v>9954</v>
      </c>
      <c r="D2241" s="42" t="s">
        <v>9955</v>
      </c>
      <c r="E2241" s="42" t="s">
        <v>7585</v>
      </c>
      <c r="F2241" s="43">
        <v>34321</v>
      </c>
      <c r="G2241" s="57">
        <f>Таблица1[[#This Row],[Цены без НДС]]*1.12</f>
        <v>38439.520000000004</v>
      </c>
    </row>
    <row r="2242" spans="1:7" ht="24">
      <c r="A2242" s="55" t="s">
        <v>6163</v>
      </c>
      <c r="B2242" s="66" t="s">
        <v>9956</v>
      </c>
      <c r="C2242" s="66" t="s">
        <v>9957</v>
      </c>
      <c r="D2242" s="42" t="s">
        <v>9958</v>
      </c>
      <c r="E2242" s="42" t="s">
        <v>7585</v>
      </c>
      <c r="F2242" s="43">
        <v>11158</v>
      </c>
      <c r="G2242" s="57">
        <f>Таблица1[[#This Row],[Цены без НДС]]*1.12</f>
        <v>12496.960000000001</v>
      </c>
    </row>
    <row r="2243" spans="1:7" ht="24">
      <c r="A2243" s="55" t="s">
        <v>6163</v>
      </c>
      <c r="B2243" s="66" t="s">
        <v>9959</v>
      </c>
      <c r="C2243" s="66" t="s">
        <v>9960</v>
      </c>
      <c r="D2243" s="42" t="s">
        <v>9961</v>
      </c>
      <c r="E2243" s="42" t="s">
        <v>7585</v>
      </c>
      <c r="F2243" s="43">
        <v>13956</v>
      </c>
      <c r="G2243" s="57">
        <f>Таблица1[[#This Row],[Цены без НДС]]*1.12</f>
        <v>15630.720000000001</v>
      </c>
    </row>
    <row r="2244" spans="1:7" ht="24">
      <c r="A2244" s="55" t="s">
        <v>6163</v>
      </c>
      <c r="B2244" s="66" t="s">
        <v>9962</v>
      </c>
      <c r="C2244" s="66" t="s">
        <v>9963</v>
      </c>
      <c r="D2244" s="42" t="s">
        <v>9964</v>
      </c>
      <c r="E2244" s="42" t="s">
        <v>7585</v>
      </c>
      <c r="F2244" s="43">
        <v>15711</v>
      </c>
      <c r="G2244" s="57">
        <f>Таблица1[[#This Row],[Цены без НДС]]*1.12</f>
        <v>17596.320000000003</v>
      </c>
    </row>
    <row r="2245" spans="1:7" ht="24">
      <c r="A2245" s="55" t="s">
        <v>6163</v>
      </c>
      <c r="B2245" s="66" t="s">
        <v>9965</v>
      </c>
      <c r="C2245" s="66" t="s">
        <v>9966</v>
      </c>
      <c r="D2245" s="42" t="s">
        <v>9967</v>
      </c>
      <c r="E2245" s="42" t="s">
        <v>7585</v>
      </c>
      <c r="F2245" s="43">
        <v>19132</v>
      </c>
      <c r="G2245" s="57">
        <f>Таблица1[[#This Row],[Цены без НДС]]*1.12</f>
        <v>21427.840000000004</v>
      </c>
    </row>
    <row r="2246" spans="1:7" ht="24">
      <c r="A2246" s="55" t="s">
        <v>6163</v>
      </c>
      <c r="B2246" s="66" t="s">
        <v>9968</v>
      </c>
      <c r="C2246" s="66" t="s">
        <v>9969</v>
      </c>
      <c r="D2246" s="42" t="s">
        <v>9970</v>
      </c>
      <c r="E2246" s="42" t="s">
        <v>7585</v>
      </c>
      <c r="F2246" s="43">
        <v>28261</v>
      </c>
      <c r="G2246" s="57">
        <f>Таблица1[[#This Row],[Цены без НДС]]*1.12</f>
        <v>31652.320000000003</v>
      </c>
    </row>
    <row r="2247" spans="1:7" ht="24">
      <c r="A2247" s="55" t="s">
        <v>6163</v>
      </c>
      <c r="B2247" s="66" t="s">
        <v>9971</v>
      </c>
      <c r="C2247" s="66" t="s">
        <v>9972</v>
      </c>
      <c r="D2247" s="42" t="s">
        <v>9973</v>
      </c>
      <c r="E2247" s="42" t="s">
        <v>7585</v>
      </c>
      <c r="F2247" s="43">
        <v>32541</v>
      </c>
      <c r="G2247" s="57">
        <f>Таблица1[[#This Row],[Цены без НДС]]*1.12</f>
        <v>36445.920000000006</v>
      </c>
    </row>
    <row r="2248" spans="1:7" ht="24">
      <c r="A2248" s="55" t="s">
        <v>6163</v>
      </c>
      <c r="B2248" s="66" t="s">
        <v>9974</v>
      </c>
      <c r="C2248" s="66" t="s">
        <v>9975</v>
      </c>
      <c r="D2248" s="42" t="s">
        <v>9976</v>
      </c>
      <c r="E2248" s="42" t="s">
        <v>7585</v>
      </c>
      <c r="F2248" s="43">
        <v>36711</v>
      </c>
      <c r="G2248" s="57">
        <f>Таблица1[[#This Row],[Цены без НДС]]*1.12</f>
        <v>41116.320000000007</v>
      </c>
    </row>
    <row r="2249" spans="1:7" ht="24">
      <c r="A2249" s="55" t="s">
        <v>6163</v>
      </c>
      <c r="B2249" s="66" t="s">
        <v>9977</v>
      </c>
      <c r="C2249" s="66" t="s">
        <v>9978</v>
      </c>
      <c r="D2249" s="42" t="s">
        <v>9979</v>
      </c>
      <c r="E2249" s="42" t="s">
        <v>7585</v>
      </c>
      <c r="F2249" s="43">
        <v>6479</v>
      </c>
      <c r="G2249" s="57">
        <f>Таблица1[[#This Row],[Цены без НДС]]*1.12</f>
        <v>7256.4800000000005</v>
      </c>
    </row>
    <row r="2250" spans="1:7" ht="24">
      <c r="A2250" s="55" t="s">
        <v>6163</v>
      </c>
      <c r="B2250" s="66" t="s">
        <v>9980</v>
      </c>
      <c r="C2250" s="66" t="s">
        <v>9981</v>
      </c>
      <c r="D2250" s="42" t="s">
        <v>9982</v>
      </c>
      <c r="E2250" s="42" t="s">
        <v>7585</v>
      </c>
      <c r="F2250" s="43">
        <v>8491</v>
      </c>
      <c r="G2250" s="57">
        <f>Таблица1[[#This Row],[Цены без НДС]]*1.12</f>
        <v>9509.92</v>
      </c>
    </row>
    <row r="2251" spans="1:7" ht="24">
      <c r="A2251" s="55" t="s">
        <v>6163</v>
      </c>
      <c r="B2251" s="66" t="s">
        <v>9983</v>
      </c>
      <c r="C2251" s="66" t="s">
        <v>9984</v>
      </c>
      <c r="D2251" s="42" t="s">
        <v>9985</v>
      </c>
      <c r="E2251" s="42" t="s">
        <v>7585</v>
      </c>
      <c r="F2251" s="43">
        <v>9354</v>
      </c>
      <c r="G2251" s="57">
        <f>Таблица1[[#This Row],[Цены без НДС]]*1.12</f>
        <v>10476.480000000001</v>
      </c>
    </row>
    <row r="2252" spans="1:7" ht="24">
      <c r="A2252" s="55" t="s">
        <v>6163</v>
      </c>
      <c r="B2252" s="66" t="s">
        <v>9986</v>
      </c>
      <c r="C2252" s="66" t="s">
        <v>9987</v>
      </c>
      <c r="D2252" s="42" t="s">
        <v>9988</v>
      </c>
      <c r="E2252" s="42" t="s">
        <v>7585</v>
      </c>
      <c r="F2252" s="43">
        <v>12895</v>
      </c>
      <c r="G2252" s="57">
        <f>Таблица1[[#This Row],[Цены без НДС]]*1.12</f>
        <v>14442.400000000001</v>
      </c>
    </row>
    <row r="2253" spans="1:7" ht="24">
      <c r="A2253" s="55" t="s">
        <v>6163</v>
      </c>
      <c r="B2253" s="66" t="s">
        <v>9989</v>
      </c>
      <c r="C2253" s="66" t="s">
        <v>9990</v>
      </c>
      <c r="D2253" s="42" t="s">
        <v>9991</v>
      </c>
      <c r="E2253" s="42" t="s">
        <v>7585</v>
      </c>
      <c r="F2253" s="43">
        <v>18166</v>
      </c>
      <c r="G2253" s="57">
        <f>Таблица1[[#This Row],[Цены без НДС]]*1.12</f>
        <v>20345.920000000002</v>
      </c>
    </row>
    <row r="2254" spans="1:7" ht="24">
      <c r="A2254" s="55" t="s">
        <v>6163</v>
      </c>
      <c r="B2254" s="66" t="s">
        <v>9992</v>
      </c>
      <c r="C2254" s="66" t="s">
        <v>9993</v>
      </c>
      <c r="D2254" s="42" t="s">
        <v>9994</v>
      </c>
      <c r="E2254" s="42" t="s">
        <v>7585</v>
      </c>
      <c r="F2254" s="43">
        <v>19654</v>
      </c>
      <c r="G2254" s="57">
        <f>Таблица1[[#This Row],[Цены без НДС]]*1.12</f>
        <v>22012.480000000003</v>
      </c>
    </row>
    <row r="2255" spans="1:7" ht="24">
      <c r="A2255" s="55" t="s">
        <v>6163</v>
      </c>
      <c r="B2255" s="66" t="s">
        <v>9995</v>
      </c>
      <c r="C2255" s="66" t="s">
        <v>9996</v>
      </c>
      <c r="D2255" s="42" t="s">
        <v>9997</v>
      </c>
      <c r="E2255" s="42" t="s">
        <v>7585</v>
      </c>
      <c r="F2255" s="43">
        <v>26456</v>
      </c>
      <c r="G2255" s="57">
        <f>Таблица1[[#This Row],[Цены без НДС]]*1.12</f>
        <v>29630.720000000001</v>
      </c>
    </row>
    <row r="2256" spans="1:7" ht="24">
      <c r="A2256" s="55" t="s">
        <v>6163</v>
      </c>
      <c r="B2256" s="66" t="s">
        <v>9998</v>
      </c>
      <c r="C2256" s="66" t="s">
        <v>9999</v>
      </c>
      <c r="D2256" s="42" t="s">
        <v>10000</v>
      </c>
      <c r="E2256" s="42" t="s">
        <v>7585</v>
      </c>
      <c r="F2256" s="43">
        <v>1967</v>
      </c>
      <c r="G2256" s="57">
        <f>Таблица1[[#This Row],[Цены без НДС]]*1.12</f>
        <v>2203.0400000000004</v>
      </c>
    </row>
    <row r="2257" spans="1:7" ht="24">
      <c r="A2257" s="55" t="s">
        <v>6163</v>
      </c>
      <c r="B2257" s="66" t="s">
        <v>10001</v>
      </c>
      <c r="C2257" s="66" t="s">
        <v>10002</v>
      </c>
      <c r="D2257" s="42" t="s">
        <v>10003</v>
      </c>
      <c r="E2257" s="42" t="s">
        <v>7585</v>
      </c>
      <c r="F2257" s="43">
        <v>1894</v>
      </c>
      <c r="G2257" s="57">
        <f>Таблица1[[#This Row],[Цены без НДС]]*1.12</f>
        <v>2121.2800000000002</v>
      </c>
    </row>
    <row r="2258" spans="1:7" ht="24">
      <c r="A2258" s="55" t="s">
        <v>6163</v>
      </c>
      <c r="B2258" s="66" t="s">
        <v>10004</v>
      </c>
      <c r="C2258" s="66" t="s">
        <v>10005</v>
      </c>
      <c r="D2258" s="42" t="s">
        <v>10006</v>
      </c>
      <c r="E2258" s="42" t="s">
        <v>7585</v>
      </c>
      <c r="F2258" s="43">
        <v>2329</v>
      </c>
      <c r="G2258" s="57">
        <f>Таблица1[[#This Row],[Цены без НДС]]*1.12</f>
        <v>2608.4800000000005</v>
      </c>
    </row>
    <row r="2259" spans="1:7" ht="24">
      <c r="A2259" s="55" t="s">
        <v>6163</v>
      </c>
      <c r="B2259" s="66" t="s">
        <v>10007</v>
      </c>
      <c r="C2259" s="66" t="s">
        <v>10008</v>
      </c>
      <c r="D2259" s="42" t="s">
        <v>10009</v>
      </c>
      <c r="E2259" s="42" t="s">
        <v>7585</v>
      </c>
      <c r="F2259" s="43">
        <v>2849</v>
      </c>
      <c r="G2259" s="57">
        <f>Таблица1[[#This Row],[Цены без НДС]]*1.12</f>
        <v>3190.88</v>
      </c>
    </row>
    <row r="2260" spans="1:7" ht="24">
      <c r="A2260" s="55" t="s">
        <v>6163</v>
      </c>
      <c r="B2260" s="66" t="s">
        <v>10010</v>
      </c>
      <c r="C2260" s="66" t="s">
        <v>10011</v>
      </c>
      <c r="D2260" s="42" t="s">
        <v>10012</v>
      </c>
      <c r="E2260" s="42" t="s">
        <v>7585</v>
      </c>
      <c r="F2260" s="43">
        <v>6810</v>
      </c>
      <c r="G2260" s="57">
        <f>Таблица1[[#This Row],[Цены без НДС]]*1.12</f>
        <v>7627.2000000000007</v>
      </c>
    </row>
    <row r="2261" spans="1:7" ht="24">
      <c r="A2261" s="55" t="s">
        <v>6163</v>
      </c>
      <c r="B2261" s="66" t="s">
        <v>10013</v>
      </c>
      <c r="C2261" s="66" t="s">
        <v>10014</v>
      </c>
      <c r="D2261" s="42" t="s">
        <v>10015</v>
      </c>
      <c r="E2261" s="42" t="s">
        <v>7585</v>
      </c>
      <c r="F2261" s="43">
        <v>9332</v>
      </c>
      <c r="G2261" s="57">
        <f>Таблица1[[#This Row],[Цены без НДС]]*1.12</f>
        <v>10451.84</v>
      </c>
    </row>
    <row r="2262" spans="1:7" ht="24">
      <c r="A2262" s="55" t="s">
        <v>6163</v>
      </c>
      <c r="B2262" s="66" t="s">
        <v>10016</v>
      </c>
      <c r="C2262" s="66" t="s">
        <v>10017</v>
      </c>
      <c r="D2262" s="42" t="s">
        <v>10018</v>
      </c>
      <c r="E2262" s="42" t="s">
        <v>7585</v>
      </c>
      <c r="F2262" s="43">
        <v>13482</v>
      </c>
      <c r="G2262" s="57">
        <f>Таблица1[[#This Row],[Цены без НДС]]*1.12</f>
        <v>15099.840000000002</v>
      </c>
    </row>
    <row r="2263" spans="1:7" ht="24">
      <c r="A2263" s="55" t="s">
        <v>6163</v>
      </c>
      <c r="B2263" s="66" t="s">
        <v>10019</v>
      </c>
      <c r="C2263" s="66" t="s">
        <v>10020</v>
      </c>
      <c r="D2263" s="42" t="s">
        <v>10021</v>
      </c>
      <c r="E2263" s="42" t="s">
        <v>7585</v>
      </c>
      <c r="F2263" s="43">
        <v>16086</v>
      </c>
      <c r="G2263" s="57">
        <f>Таблица1[[#This Row],[Цены без НДС]]*1.12</f>
        <v>18016.320000000003</v>
      </c>
    </row>
    <row r="2264" spans="1:7" ht="24">
      <c r="A2264" s="55" t="s">
        <v>6163</v>
      </c>
      <c r="B2264" s="66" t="s">
        <v>10022</v>
      </c>
      <c r="C2264" s="66" t="s">
        <v>10023</v>
      </c>
      <c r="D2264" s="42" t="s">
        <v>10024</v>
      </c>
      <c r="E2264" s="42" t="s">
        <v>7585</v>
      </c>
      <c r="F2264" s="43">
        <v>4282</v>
      </c>
      <c r="G2264" s="57">
        <f>Таблица1[[#This Row],[Цены без НДС]]*1.12</f>
        <v>4795.84</v>
      </c>
    </row>
    <row r="2265" spans="1:7" ht="24">
      <c r="A2265" s="55" t="s">
        <v>6163</v>
      </c>
      <c r="B2265" s="66" t="s">
        <v>10025</v>
      </c>
      <c r="C2265" s="66" t="s">
        <v>10026</v>
      </c>
      <c r="D2265" s="42" t="s">
        <v>10027</v>
      </c>
      <c r="E2265" s="42" t="s">
        <v>7585</v>
      </c>
      <c r="F2265" s="43">
        <v>5125</v>
      </c>
      <c r="G2265" s="57">
        <f>Таблица1[[#This Row],[Цены без НДС]]*1.12</f>
        <v>5740.0000000000009</v>
      </c>
    </row>
    <row r="2266" spans="1:7" ht="24">
      <c r="A2266" s="55" t="s">
        <v>6163</v>
      </c>
      <c r="B2266" s="66" t="s">
        <v>10028</v>
      </c>
      <c r="C2266" s="66" t="s">
        <v>10029</v>
      </c>
      <c r="D2266" s="42" t="s">
        <v>10030</v>
      </c>
      <c r="E2266" s="42" t="s">
        <v>7585</v>
      </c>
      <c r="F2266" s="43">
        <v>7101</v>
      </c>
      <c r="G2266" s="57">
        <f>Таблица1[[#This Row],[Цены без НДС]]*1.12</f>
        <v>7953.1200000000008</v>
      </c>
    </row>
    <row r="2267" spans="1:7" ht="24">
      <c r="A2267" s="55" t="s">
        <v>6163</v>
      </c>
      <c r="B2267" s="66" t="s">
        <v>10031</v>
      </c>
      <c r="C2267" s="66" t="s">
        <v>10032</v>
      </c>
      <c r="D2267" s="42" t="s">
        <v>10033</v>
      </c>
      <c r="E2267" s="42" t="s">
        <v>7585</v>
      </c>
      <c r="F2267" s="43">
        <v>7443</v>
      </c>
      <c r="G2267" s="57">
        <f>Таблица1[[#This Row],[Цены без НДС]]*1.12</f>
        <v>8336.1600000000017</v>
      </c>
    </row>
    <row r="2268" spans="1:7" ht="24">
      <c r="A2268" s="55" t="s">
        <v>6163</v>
      </c>
      <c r="B2268" s="66" t="s">
        <v>10034</v>
      </c>
      <c r="C2268" s="66" t="s">
        <v>10035</v>
      </c>
      <c r="D2268" s="42" t="s">
        <v>10036</v>
      </c>
      <c r="E2268" s="42" t="s">
        <v>7585</v>
      </c>
      <c r="F2268" s="43">
        <v>1812</v>
      </c>
      <c r="G2268" s="57">
        <f>Таблица1[[#This Row],[Цены без НДС]]*1.12</f>
        <v>2029.4400000000003</v>
      </c>
    </row>
    <row r="2269" spans="1:7" ht="24">
      <c r="A2269" s="55" t="s">
        <v>6163</v>
      </c>
      <c r="B2269" s="66" t="s">
        <v>10037</v>
      </c>
      <c r="C2269" s="66" t="s">
        <v>10038</v>
      </c>
      <c r="D2269" s="42" t="s">
        <v>10039</v>
      </c>
      <c r="E2269" s="42" t="s">
        <v>7585</v>
      </c>
      <c r="F2269" s="43">
        <v>1604</v>
      </c>
      <c r="G2269" s="57">
        <f>Таблица1[[#This Row],[Цены без НДС]]*1.12</f>
        <v>1796.4800000000002</v>
      </c>
    </row>
    <row r="2270" spans="1:7" ht="24">
      <c r="A2270" s="55" t="s">
        <v>6163</v>
      </c>
      <c r="B2270" s="66" t="s">
        <v>10040</v>
      </c>
      <c r="C2270" s="66" t="s">
        <v>10041</v>
      </c>
      <c r="D2270" s="42" t="s">
        <v>10042</v>
      </c>
      <c r="E2270" s="42" t="s">
        <v>7585</v>
      </c>
      <c r="F2270" s="43">
        <v>2041</v>
      </c>
      <c r="G2270" s="57">
        <f>Таблица1[[#This Row],[Цены без НДС]]*1.12</f>
        <v>2285.92</v>
      </c>
    </row>
    <row r="2271" spans="1:7" ht="24">
      <c r="A2271" s="55" t="s">
        <v>6163</v>
      </c>
      <c r="B2271" s="66" t="s">
        <v>10043</v>
      </c>
      <c r="C2271" s="66" t="s">
        <v>10044</v>
      </c>
      <c r="D2271" s="42" t="s">
        <v>10045</v>
      </c>
      <c r="E2271" s="42" t="s">
        <v>7585</v>
      </c>
      <c r="F2271" s="43">
        <v>2379</v>
      </c>
      <c r="G2271" s="57">
        <f>Таблица1[[#This Row],[Цены без НДС]]*1.12</f>
        <v>2664.4800000000005</v>
      </c>
    </row>
    <row r="2272" spans="1:7" ht="24">
      <c r="A2272" s="55" t="s">
        <v>6163</v>
      </c>
      <c r="B2272" s="66" t="s">
        <v>10046</v>
      </c>
      <c r="C2272" s="66" t="s">
        <v>10047</v>
      </c>
      <c r="D2272" s="42" t="s">
        <v>10048</v>
      </c>
      <c r="E2272" s="42" t="s">
        <v>7585</v>
      </c>
      <c r="F2272" s="43">
        <v>3339</v>
      </c>
      <c r="G2272" s="57">
        <f>Таблица1[[#This Row],[Цены без НДС]]*1.12</f>
        <v>3739.6800000000003</v>
      </c>
    </row>
    <row r="2273" spans="1:7" ht="24">
      <c r="A2273" s="55" t="s">
        <v>6163</v>
      </c>
      <c r="B2273" s="66" t="s">
        <v>10049</v>
      </c>
      <c r="C2273" s="66" t="s">
        <v>10050</v>
      </c>
      <c r="D2273" s="42" t="s">
        <v>10051</v>
      </c>
      <c r="E2273" s="42" t="s">
        <v>7585</v>
      </c>
      <c r="F2273" s="43">
        <v>3935</v>
      </c>
      <c r="G2273" s="57">
        <f>Таблица1[[#This Row],[Цены без НДС]]*1.12</f>
        <v>4407.2000000000007</v>
      </c>
    </row>
    <row r="2274" spans="1:7" ht="24">
      <c r="A2274" s="55" t="s">
        <v>6163</v>
      </c>
      <c r="B2274" s="66" t="s">
        <v>10052</v>
      </c>
      <c r="C2274" s="66" t="s">
        <v>10053</v>
      </c>
      <c r="D2274" s="42" t="s">
        <v>10054</v>
      </c>
      <c r="E2274" s="42" t="s">
        <v>7585</v>
      </c>
      <c r="F2274" s="43">
        <v>2008</v>
      </c>
      <c r="G2274" s="57">
        <f>Таблица1[[#This Row],[Цены без НДС]]*1.12</f>
        <v>2248.96</v>
      </c>
    </row>
    <row r="2275" spans="1:7" ht="24">
      <c r="A2275" s="55" t="s">
        <v>6163</v>
      </c>
      <c r="B2275" s="66" t="s">
        <v>10055</v>
      </c>
      <c r="C2275" s="66" t="s">
        <v>10056</v>
      </c>
      <c r="D2275" s="42" t="s">
        <v>10057</v>
      </c>
      <c r="E2275" s="42" t="s">
        <v>7585</v>
      </c>
      <c r="F2275" s="43">
        <v>2561</v>
      </c>
      <c r="G2275" s="57">
        <f>Таблица1[[#This Row],[Цены без НДС]]*1.12</f>
        <v>2868.32</v>
      </c>
    </row>
    <row r="2276" spans="1:7" ht="24">
      <c r="A2276" s="55" t="s">
        <v>6163</v>
      </c>
      <c r="B2276" s="66" t="s">
        <v>10058</v>
      </c>
      <c r="C2276" s="66" t="s">
        <v>10059</v>
      </c>
      <c r="D2276" s="42" t="s">
        <v>10060</v>
      </c>
      <c r="E2276" s="42" t="s">
        <v>7585</v>
      </c>
      <c r="F2276" s="43">
        <v>3017</v>
      </c>
      <c r="G2276" s="57">
        <f>Таблица1[[#This Row],[Цены без НДС]]*1.12</f>
        <v>3379.0400000000004</v>
      </c>
    </row>
    <row r="2277" spans="1:7" ht="24">
      <c r="A2277" s="55" t="s">
        <v>6163</v>
      </c>
      <c r="B2277" s="66" t="s">
        <v>10061</v>
      </c>
      <c r="C2277" s="66" t="s">
        <v>10062</v>
      </c>
      <c r="D2277" s="42" t="s">
        <v>10063</v>
      </c>
      <c r="E2277" s="42" t="s">
        <v>7585</v>
      </c>
      <c r="F2277" s="43">
        <v>3976</v>
      </c>
      <c r="G2277" s="57">
        <f>Таблица1[[#This Row],[Цены без НДС]]*1.12</f>
        <v>4453.1200000000008</v>
      </c>
    </row>
    <row r="2278" spans="1:7" ht="24">
      <c r="A2278" s="55" t="s">
        <v>6163</v>
      </c>
      <c r="B2278" s="66" t="s">
        <v>10064</v>
      </c>
      <c r="C2278" s="66" t="s">
        <v>10065</v>
      </c>
      <c r="D2278" s="42" t="s">
        <v>10066</v>
      </c>
      <c r="E2278" s="42" t="s">
        <v>7585</v>
      </c>
      <c r="F2278" s="43">
        <v>4645</v>
      </c>
      <c r="G2278" s="57">
        <f>Таблица1[[#This Row],[Цены без НДС]]*1.12</f>
        <v>5202.4000000000005</v>
      </c>
    </row>
    <row r="2279" spans="1:7" ht="24">
      <c r="A2279" s="55" t="s">
        <v>6163</v>
      </c>
      <c r="B2279" s="66" t="s">
        <v>10067</v>
      </c>
      <c r="C2279" s="66" t="s">
        <v>10068</v>
      </c>
      <c r="D2279" s="42" t="s">
        <v>10069</v>
      </c>
      <c r="E2279" s="42" t="s">
        <v>7585</v>
      </c>
      <c r="F2279" s="43">
        <v>5540</v>
      </c>
      <c r="G2279" s="57">
        <f>Таблица1[[#This Row],[Цены без НДС]]*1.12</f>
        <v>6204.8</v>
      </c>
    </row>
    <row r="2280" spans="1:7" ht="24">
      <c r="A2280" s="55" t="s">
        <v>6163</v>
      </c>
      <c r="B2280" s="66" t="s">
        <v>10070</v>
      </c>
      <c r="C2280" s="66" t="s">
        <v>10071</v>
      </c>
      <c r="D2280" s="42" t="s">
        <v>10072</v>
      </c>
      <c r="E2280" s="42" t="s">
        <v>7585</v>
      </c>
      <c r="F2280" s="43">
        <v>3636</v>
      </c>
      <c r="G2280" s="57">
        <f>Таблица1[[#This Row],[Цены без НДС]]*1.12</f>
        <v>4072.32</v>
      </c>
    </row>
    <row r="2281" spans="1:7" ht="24">
      <c r="A2281" s="55" t="s">
        <v>6163</v>
      </c>
      <c r="B2281" s="66" t="s">
        <v>10073</v>
      </c>
      <c r="C2281" s="66" t="s">
        <v>10074</v>
      </c>
      <c r="D2281" s="42" t="s">
        <v>10075</v>
      </c>
      <c r="E2281" s="42" t="s">
        <v>7585</v>
      </c>
      <c r="F2281" s="43">
        <v>4657</v>
      </c>
      <c r="G2281" s="57">
        <f>Таблица1[[#This Row],[Цены без НДС]]*1.12</f>
        <v>5215.84</v>
      </c>
    </row>
    <row r="2282" spans="1:7" ht="24">
      <c r="A2282" s="55" t="s">
        <v>6163</v>
      </c>
      <c r="B2282" s="66" t="s">
        <v>10076</v>
      </c>
      <c r="C2282" s="66" t="s">
        <v>10077</v>
      </c>
      <c r="D2282" s="42" t="s">
        <v>10078</v>
      </c>
      <c r="E2282" s="42" t="s">
        <v>7585</v>
      </c>
      <c r="F2282" s="43">
        <v>5818</v>
      </c>
      <c r="G2282" s="57">
        <f>Таблица1[[#This Row],[Цены без НДС]]*1.12</f>
        <v>6516.1600000000008</v>
      </c>
    </row>
    <row r="2283" spans="1:7" ht="24">
      <c r="A2283" s="55" t="s">
        <v>6163</v>
      </c>
      <c r="B2283" s="66" t="s">
        <v>10079</v>
      </c>
      <c r="C2283" s="66" t="s">
        <v>10080</v>
      </c>
      <c r="D2283" s="42" t="s">
        <v>10081</v>
      </c>
      <c r="E2283" s="42" t="s">
        <v>7585</v>
      </c>
      <c r="F2283" s="43">
        <v>6839</v>
      </c>
      <c r="G2283" s="57">
        <f>Таблица1[[#This Row],[Цены без НДС]]*1.12</f>
        <v>7659.68</v>
      </c>
    </row>
    <row r="2284" spans="1:7" ht="24">
      <c r="A2284" s="55" t="s">
        <v>6163</v>
      </c>
      <c r="B2284" s="66" t="s">
        <v>10082</v>
      </c>
      <c r="C2284" s="66" t="s">
        <v>10083</v>
      </c>
      <c r="D2284" s="42" t="s">
        <v>10084</v>
      </c>
      <c r="E2284" s="42" t="s">
        <v>7585</v>
      </c>
      <c r="F2284" s="43">
        <v>8822</v>
      </c>
      <c r="G2284" s="57">
        <f>Таблица1[[#This Row],[Цены без НДС]]*1.12</f>
        <v>9880.6400000000012</v>
      </c>
    </row>
    <row r="2285" spans="1:7" ht="24">
      <c r="A2285" s="55" t="s">
        <v>6163</v>
      </c>
      <c r="B2285" s="66" t="s">
        <v>10085</v>
      </c>
      <c r="C2285" s="66" t="s">
        <v>10086</v>
      </c>
      <c r="D2285" s="42" t="s">
        <v>10087</v>
      </c>
      <c r="E2285" s="42" t="s">
        <v>7585</v>
      </c>
      <c r="F2285" s="43">
        <v>8388</v>
      </c>
      <c r="G2285" s="57">
        <f>Таблица1[[#This Row],[Цены без НДС]]*1.12</f>
        <v>9394.5600000000013</v>
      </c>
    </row>
    <row r="2286" spans="1:7" ht="24">
      <c r="A2286" s="55" t="s">
        <v>6163</v>
      </c>
      <c r="B2286" s="66" t="s">
        <v>10088</v>
      </c>
      <c r="C2286" s="66" t="s">
        <v>10089</v>
      </c>
      <c r="D2286" s="42" t="s">
        <v>10090</v>
      </c>
      <c r="E2286" s="42" t="s">
        <v>7585</v>
      </c>
      <c r="F2286" s="43">
        <v>10060</v>
      </c>
      <c r="G2286" s="57">
        <f>Таблица1[[#This Row],[Цены без НДС]]*1.12</f>
        <v>11267.2</v>
      </c>
    </row>
    <row r="2287" spans="1:7" ht="24">
      <c r="A2287" s="55" t="s">
        <v>6163</v>
      </c>
      <c r="B2287" s="66" t="s">
        <v>10091</v>
      </c>
      <c r="C2287" s="66" t="s">
        <v>10092</v>
      </c>
      <c r="D2287" s="42" t="s">
        <v>10093</v>
      </c>
      <c r="E2287" s="42" t="s">
        <v>7585</v>
      </c>
      <c r="F2287" s="43">
        <v>14469</v>
      </c>
      <c r="G2287" s="57">
        <f>Таблица1[[#This Row],[Цены без НДС]]*1.12</f>
        <v>16205.28</v>
      </c>
    </row>
    <row r="2288" spans="1:7" ht="24">
      <c r="A2288" s="55" t="s">
        <v>6163</v>
      </c>
      <c r="B2288" s="66" t="s">
        <v>10094</v>
      </c>
      <c r="C2288" s="66" t="s">
        <v>10095</v>
      </c>
      <c r="D2288" s="42" t="s">
        <v>10096</v>
      </c>
      <c r="E2288" s="42" t="s">
        <v>7585</v>
      </c>
      <c r="F2288" s="43">
        <v>4449</v>
      </c>
      <c r="G2288" s="57">
        <f>Таблица1[[#This Row],[Цены без НДС]]*1.12</f>
        <v>4982.88</v>
      </c>
    </row>
    <row r="2289" spans="1:7" ht="24">
      <c r="A2289" s="55" t="s">
        <v>6163</v>
      </c>
      <c r="B2289" s="66" t="s">
        <v>10097</v>
      </c>
      <c r="C2289" s="66" t="s">
        <v>10098</v>
      </c>
      <c r="D2289" s="42" t="s">
        <v>10099</v>
      </c>
      <c r="E2289" s="42" t="s">
        <v>7585</v>
      </c>
      <c r="F2289" s="43">
        <v>5505</v>
      </c>
      <c r="G2289" s="57">
        <f>Таблица1[[#This Row],[Цены без НДС]]*1.12</f>
        <v>6165.6</v>
      </c>
    </row>
    <row r="2290" spans="1:7" ht="24">
      <c r="A2290" s="55" t="s">
        <v>6163</v>
      </c>
      <c r="B2290" s="66" t="s">
        <v>10100</v>
      </c>
      <c r="C2290" s="66" t="s">
        <v>10101</v>
      </c>
      <c r="D2290" s="42" t="s">
        <v>10102</v>
      </c>
      <c r="E2290" s="42" t="s">
        <v>7585</v>
      </c>
      <c r="F2290" s="43">
        <v>6767</v>
      </c>
      <c r="G2290" s="57">
        <f>Таблица1[[#This Row],[Цены без НДС]]*1.12</f>
        <v>7579.0400000000009</v>
      </c>
    </row>
    <row r="2291" spans="1:7" ht="24">
      <c r="A2291" s="55" t="s">
        <v>6163</v>
      </c>
      <c r="B2291" s="66" t="s">
        <v>10103</v>
      </c>
      <c r="C2291" s="66" t="s">
        <v>10104</v>
      </c>
      <c r="D2291" s="42" t="s">
        <v>10105</v>
      </c>
      <c r="E2291" s="42" t="s">
        <v>7585</v>
      </c>
      <c r="F2291" s="43">
        <v>8085</v>
      </c>
      <c r="G2291" s="57">
        <f>Таблица1[[#This Row],[Цены без НДС]]*1.12</f>
        <v>9055.2000000000007</v>
      </c>
    </row>
    <row r="2292" spans="1:7" ht="24">
      <c r="A2292" s="55" t="s">
        <v>6163</v>
      </c>
      <c r="B2292" s="66" t="s">
        <v>10106</v>
      </c>
      <c r="C2292" s="66" t="s">
        <v>10107</v>
      </c>
      <c r="D2292" s="42" t="s">
        <v>10108</v>
      </c>
      <c r="E2292" s="42" t="s">
        <v>7585</v>
      </c>
      <c r="F2292" s="43">
        <v>10880</v>
      </c>
      <c r="G2292" s="57">
        <f>Таблица1[[#This Row],[Цены без НДС]]*1.12</f>
        <v>12185.6</v>
      </c>
    </row>
    <row r="2293" spans="1:7" ht="24">
      <c r="A2293" s="55" t="s">
        <v>6163</v>
      </c>
      <c r="B2293" s="66" t="s">
        <v>10109</v>
      </c>
      <c r="C2293" s="66" t="s">
        <v>10110</v>
      </c>
      <c r="D2293" s="42" t="s">
        <v>10111</v>
      </c>
      <c r="E2293" s="42" t="s">
        <v>7585</v>
      </c>
      <c r="F2293" s="43">
        <v>13267</v>
      </c>
      <c r="G2293" s="57">
        <f>Таблица1[[#This Row],[Цены без НДС]]*1.12</f>
        <v>14859.04</v>
      </c>
    </row>
    <row r="2294" spans="1:7" ht="24">
      <c r="A2294" s="55" t="s">
        <v>6163</v>
      </c>
      <c r="B2294" s="66" t="s">
        <v>10112</v>
      </c>
      <c r="C2294" s="66" t="s">
        <v>10113</v>
      </c>
      <c r="D2294" s="42" t="s">
        <v>10114</v>
      </c>
      <c r="E2294" s="42" t="s">
        <v>7585</v>
      </c>
      <c r="F2294" s="43">
        <v>15483</v>
      </c>
      <c r="G2294" s="57">
        <f>Таблица1[[#This Row],[Цены без НДС]]*1.12</f>
        <v>17340.960000000003</v>
      </c>
    </row>
    <row r="2295" spans="1:7" ht="24">
      <c r="A2295" s="55" t="s">
        <v>6163</v>
      </c>
      <c r="B2295" s="66" t="s">
        <v>10115</v>
      </c>
      <c r="C2295" s="66" t="s">
        <v>10116</v>
      </c>
      <c r="D2295" s="42" t="s">
        <v>10117</v>
      </c>
      <c r="E2295" s="42" t="s">
        <v>7585</v>
      </c>
      <c r="F2295" s="43">
        <v>18293</v>
      </c>
      <c r="G2295" s="57">
        <f>Таблица1[[#This Row],[Цены без НДС]]*1.12</f>
        <v>20488.160000000003</v>
      </c>
    </row>
    <row r="2296" spans="1:7" ht="24">
      <c r="A2296" s="55" t="s">
        <v>6163</v>
      </c>
      <c r="B2296" s="66" t="s">
        <v>10118</v>
      </c>
      <c r="C2296" s="66" t="s">
        <v>10119</v>
      </c>
      <c r="D2296" s="42" t="s">
        <v>10120</v>
      </c>
      <c r="E2296" s="42" t="s">
        <v>7585</v>
      </c>
      <c r="F2296" s="43">
        <v>5390</v>
      </c>
      <c r="G2296" s="57">
        <f>Таблица1[[#This Row],[Цены без НДС]]*1.12</f>
        <v>6036.8</v>
      </c>
    </row>
    <row r="2297" spans="1:7" ht="24">
      <c r="A2297" s="55" t="s">
        <v>6163</v>
      </c>
      <c r="B2297" s="66" t="s">
        <v>10121</v>
      </c>
      <c r="C2297" s="66" t="s">
        <v>10122</v>
      </c>
      <c r="D2297" s="42" t="s">
        <v>10123</v>
      </c>
      <c r="E2297" s="42" t="s">
        <v>7585</v>
      </c>
      <c r="F2297" s="43">
        <v>6858</v>
      </c>
      <c r="G2297" s="57">
        <f>Таблица1[[#This Row],[Цены без НДС]]*1.12</f>
        <v>7680.9600000000009</v>
      </c>
    </row>
    <row r="2298" spans="1:7" ht="24">
      <c r="A2298" s="55" t="s">
        <v>6163</v>
      </c>
      <c r="B2298" s="66" t="s">
        <v>10124</v>
      </c>
      <c r="C2298" s="66" t="s">
        <v>10125</v>
      </c>
      <c r="D2298" s="42" t="s">
        <v>10126</v>
      </c>
      <c r="E2298" s="42" t="s">
        <v>7585</v>
      </c>
      <c r="F2298" s="43">
        <v>8475</v>
      </c>
      <c r="G2298" s="57">
        <f>Таблица1[[#This Row],[Цены без НДС]]*1.12</f>
        <v>9492</v>
      </c>
    </row>
    <row r="2299" spans="1:7" ht="24">
      <c r="A2299" s="55" t="s">
        <v>6163</v>
      </c>
      <c r="B2299" s="66" t="s">
        <v>10127</v>
      </c>
      <c r="C2299" s="66" t="s">
        <v>10128</v>
      </c>
      <c r="D2299" s="42" t="s">
        <v>10129</v>
      </c>
      <c r="E2299" s="42" t="s">
        <v>7585</v>
      </c>
      <c r="F2299" s="43">
        <v>10092</v>
      </c>
      <c r="G2299" s="57">
        <f>Таблица1[[#This Row],[Цены без НДС]]*1.12</f>
        <v>11303.04</v>
      </c>
    </row>
    <row r="2300" spans="1:7" ht="24">
      <c r="A2300" s="55" t="s">
        <v>6163</v>
      </c>
      <c r="B2300" s="66" t="s">
        <v>10130</v>
      </c>
      <c r="C2300" s="66" t="s">
        <v>10131</v>
      </c>
      <c r="D2300" s="42" t="s">
        <v>10132</v>
      </c>
      <c r="E2300" s="42" t="s">
        <v>7585</v>
      </c>
      <c r="F2300" s="43">
        <v>13327</v>
      </c>
      <c r="G2300" s="57">
        <f>Таблица1[[#This Row],[Цены без НДС]]*1.12</f>
        <v>14926.240000000002</v>
      </c>
    </row>
    <row r="2301" spans="1:7" ht="24">
      <c r="A2301" s="55" t="s">
        <v>6163</v>
      </c>
      <c r="B2301" s="66" t="s">
        <v>10133</v>
      </c>
      <c r="C2301" s="66" t="s">
        <v>10134</v>
      </c>
      <c r="D2301" s="42" t="s">
        <v>10135</v>
      </c>
      <c r="E2301" s="42" t="s">
        <v>7585</v>
      </c>
      <c r="F2301" s="43">
        <v>16562</v>
      </c>
      <c r="G2301" s="57">
        <f>Таблица1[[#This Row],[Цены без НДС]]*1.12</f>
        <v>18549.440000000002</v>
      </c>
    </row>
    <row r="2302" spans="1:7" ht="24">
      <c r="A2302" s="55" t="s">
        <v>6163</v>
      </c>
      <c r="B2302" s="66" t="s">
        <v>10136</v>
      </c>
      <c r="C2302" s="66" t="s">
        <v>10137</v>
      </c>
      <c r="D2302" s="42" t="s">
        <v>10138</v>
      </c>
      <c r="E2302" s="42" t="s">
        <v>7585</v>
      </c>
      <c r="F2302" s="43">
        <v>19797</v>
      </c>
      <c r="G2302" s="57">
        <f>Таблица1[[#This Row],[Цены без НДС]]*1.12</f>
        <v>22172.640000000003</v>
      </c>
    </row>
    <row r="2303" spans="1:7" ht="24">
      <c r="A2303" s="55" t="s">
        <v>6163</v>
      </c>
      <c r="B2303" s="66" t="s">
        <v>10139</v>
      </c>
      <c r="C2303" s="66" t="s">
        <v>10140</v>
      </c>
      <c r="D2303" s="42" t="s">
        <v>10141</v>
      </c>
      <c r="E2303" s="42" t="s">
        <v>7585</v>
      </c>
      <c r="F2303" s="43">
        <v>23031</v>
      </c>
      <c r="G2303" s="57">
        <f>Таблица1[[#This Row],[Цены без НДС]]*1.12</f>
        <v>25794.720000000001</v>
      </c>
    </row>
    <row r="2304" spans="1:7" ht="24">
      <c r="A2304" s="55" t="s">
        <v>6163</v>
      </c>
      <c r="B2304" s="66" t="s">
        <v>10142</v>
      </c>
      <c r="C2304" s="66" t="s">
        <v>10143</v>
      </c>
      <c r="D2304" s="42" t="s">
        <v>10144</v>
      </c>
      <c r="E2304" s="42" t="s">
        <v>7585</v>
      </c>
      <c r="F2304" s="43">
        <v>6069</v>
      </c>
      <c r="G2304" s="57">
        <f>Таблица1[[#This Row],[Цены без НДС]]*1.12</f>
        <v>6797.2800000000007</v>
      </c>
    </row>
    <row r="2305" spans="1:7" ht="24">
      <c r="A2305" s="55" t="s">
        <v>6163</v>
      </c>
      <c r="B2305" s="66" t="s">
        <v>10145</v>
      </c>
      <c r="C2305" s="66" t="s">
        <v>10146</v>
      </c>
      <c r="D2305" s="42" t="s">
        <v>10147</v>
      </c>
      <c r="E2305" s="42" t="s">
        <v>7585</v>
      </c>
      <c r="F2305" s="43">
        <v>7603</v>
      </c>
      <c r="G2305" s="57">
        <f>Таблица1[[#This Row],[Цены без НДС]]*1.12</f>
        <v>8515.36</v>
      </c>
    </row>
    <row r="2306" spans="1:7" ht="24">
      <c r="A2306" s="55" t="s">
        <v>6163</v>
      </c>
      <c r="B2306" s="66" t="s">
        <v>10148</v>
      </c>
      <c r="C2306" s="66" t="s">
        <v>10149</v>
      </c>
      <c r="D2306" s="42" t="s">
        <v>10150</v>
      </c>
      <c r="E2306" s="42" t="s">
        <v>7585</v>
      </c>
      <c r="F2306" s="43">
        <v>9271</v>
      </c>
      <c r="G2306" s="57">
        <f>Таблица1[[#This Row],[Цены без НДС]]*1.12</f>
        <v>10383.52</v>
      </c>
    </row>
    <row r="2307" spans="1:7" ht="24">
      <c r="A2307" s="55" t="s">
        <v>6163</v>
      </c>
      <c r="B2307" s="66" t="s">
        <v>10151</v>
      </c>
      <c r="C2307" s="66" t="s">
        <v>10152</v>
      </c>
      <c r="D2307" s="42" t="s">
        <v>10153</v>
      </c>
      <c r="E2307" s="42" t="s">
        <v>7585</v>
      </c>
      <c r="F2307" s="43">
        <v>10834</v>
      </c>
      <c r="G2307" s="57">
        <f>Таблица1[[#This Row],[Цены без НДС]]*1.12</f>
        <v>12134.080000000002</v>
      </c>
    </row>
    <row r="2308" spans="1:7" ht="24">
      <c r="A2308" s="55" t="s">
        <v>6163</v>
      </c>
      <c r="B2308" s="66" t="s">
        <v>10154</v>
      </c>
      <c r="C2308" s="66" t="s">
        <v>10155</v>
      </c>
      <c r="D2308" s="42" t="s">
        <v>10156</v>
      </c>
      <c r="E2308" s="42" t="s">
        <v>7585</v>
      </c>
      <c r="F2308" s="43">
        <v>6677</v>
      </c>
      <c r="G2308" s="57">
        <f>Таблица1[[#This Row],[Цены без НДС]]*1.12</f>
        <v>7478.2400000000007</v>
      </c>
    </row>
    <row r="2309" spans="1:7" ht="24">
      <c r="A2309" s="55" t="s">
        <v>6163</v>
      </c>
      <c r="B2309" s="66" t="s">
        <v>10157</v>
      </c>
      <c r="C2309" s="66" t="s">
        <v>10158</v>
      </c>
      <c r="D2309" s="42" t="s">
        <v>10159</v>
      </c>
      <c r="E2309" s="42" t="s">
        <v>7585</v>
      </c>
      <c r="F2309" s="43">
        <v>8366</v>
      </c>
      <c r="G2309" s="57">
        <f>Таблица1[[#This Row],[Цены без НДС]]*1.12</f>
        <v>9369.92</v>
      </c>
    </row>
    <row r="2310" spans="1:7" ht="24">
      <c r="A2310" s="55" t="s">
        <v>6163</v>
      </c>
      <c r="B2310" s="66" t="s">
        <v>10160</v>
      </c>
      <c r="C2310" s="66" t="s">
        <v>10161</v>
      </c>
      <c r="D2310" s="42" t="s">
        <v>10162</v>
      </c>
      <c r="E2310" s="42" t="s">
        <v>7585</v>
      </c>
      <c r="F2310" s="43">
        <v>9902</v>
      </c>
      <c r="G2310" s="57">
        <f>Таблица1[[#This Row],[Цены без НДС]]*1.12</f>
        <v>11090.240000000002</v>
      </c>
    </row>
    <row r="2311" spans="1:7" ht="24">
      <c r="A2311" s="55" t="s">
        <v>6163</v>
      </c>
      <c r="B2311" s="66" t="s">
        <v>10163</v>
      </c>
      <c r="C2311" s="66" t="s">
        <v>10164</v>
      </c>
      <c r="D2311" s="42" t="s">
        <v>10165</v>
      </c>
      <c r="E2311" s="42" t="s">
        <v>7585</v>
      </c>
      <c r="F2311" s="43">
        <v>11572</v>
      </c>
      <c r="G2311" s="57">
        <f>Таблица1[[#This Row],[Цены без НДС]]*1.12</f>
        <v>12960.640000000001</v>
      </c>
    </row>
    <row r="2312" spans="1:7" ht="24">
      <c r="A2312" s="55" t="s">
        <v>6163</v>
      </c>
      <c r="B2312" s="66" t="s">
        <v>10166</v>
      </c>
      <c r="C2312" s="66" t="s">
        <v>10167</v>
      </c>
      <c r="D2312" s="42" t="s">
        <v>10168</v>
      </c>
      <c r="E2312" s="42" t="s">
        <v>7585</v>
      </c>
      <c r="F2312" s="43">
        <v>16036</v>
      </c>
      <c r="G2312" s="57">
        <f>Таблица1[[#This Row],[Цены без НДС]]*1.12</f>
        <v>17960.320000000003</v>
      </c>
    </row>
    <row r="2313" spans="1:7" ht="24">
      <c r="A2313" s="55" t="s">
        <v>6163</v>
      </c>
      <c r="B2313" s="66" t="s">
        <v>10169</v>
      </c>
      <c r="C2313" s="66" t="s">
        <v>10170</v>
      </c>
      <c r="D2313" s="42" t="s">
        <v>10171</v>
      </c>
      <c r="E2313" s="42" t="s">
        <v>7585</v>
      </c>
      <c r="F2313" s="43">
        <v>21369</v>
      </c>
      <c r="G2313" s="57">
        <f>Таблица1[[#This Row],[Цены без НДС]]*1.12</f>
        <v>23933.280000000002</v>
      </c>
    </row>
    <row r="2314" spans="1:7" ht="24">
      <c r="A2314" s="55" t="s">
        <v>6163</v>
      </c>
      <c r="B2314" s="66" t="s">
        <v>10172</v>
      </c>
      <c r="C2314" s="66" t="s">
        <v>10173</v>
      </c>
      <c r="D2314" s="42" t="s">
        <v>10174</v>
      </c>
      <c r="E2314" s="42" t="s">
        <v>7585</v>
      </c>
      <c r="F2314" s="43">
        <v>28744</v>
      </c>
      <c r="G2314" s="57">
        <f>Таблица1[[#This Row],[Цены без НДС]]*1.12</f>
        <v>32193.280000000002</v>
      </c>
    </row>
    <row r="2315" spans="1:7" ht="24">
      <c r="A2315" s="55" t="s">
        <v>6163</v>
      </c>
      <c r="B2315" s="66" t="s">
        <v>10175</v>
      </c>
      <c r="C2315" s="66" t="s">
        <v>10176</v>
      </c>
      <c r="D2315" s="42" t="s">
        <v>10177</v>
      </c>
      <c r="E2315" s="42" t="s">
        <v>7585</v>
      </c>
      <c r="F2315" s="43">
        <v>35355</v>
      </c>
      <c r="G2315" s="57">
        <f>Таблица1[[#This Row],[Цены без НДС]]*1.12</f>
        <v>39597.600000000006</v>
      </c>
    </row>
    <row r="2316" spans="1:7" ht="24">
      <c r="A2316" s="55" t="s">
        <v>6163</v>
      </c>
      <c r="B2316" s="66" t="s">
        <v>10178</v>
      </c>
      <c r="C2316" s="66" t="s">
        <v>10179</v>
      </c>
      <c r="D2316" s="42" t="s">
        <v>10180</v>
      </c>
      <c r="E2316" s="42" t="s">
        <v>7585</v>
      </c>
      <c r="F2316" s="43">
        <v>7228</v>
      </c>
      <c r="G2316" s="57">
        <f>Таблица1[[#This Row],[Цены без НДС]]*1.12</f>
        <v>8095.3600000000006</v>
      </c>
    </row>
    <row r="2317" spans="1:7" ht="24">
      <c r="A2317" s="55" t="s">
        <v>6163</v>
      </c>
      <c r="B2317" s="66" t="s">
        <v>10181</v>
      </c>
      <c r="C2317" s="66" t="s">
        <v>10182</v>
      </c>
      <c r="D2317" s="42" t="s">
        <v>10183</v>
      </c>
      <c r="E2317" s="42" t="s">
        <v>7585</v>
      </c>
      <c r="F2317" s="43">
        <v>9055</v>
      </c>
      <c r="G2317" s="57">
        <f>Таблица1[[#This Row],[Цены без НДС]]*1.12</f>
        <v>10141.6</v>
      </c>
    </row>
    <row r="2318" spans="1:7" ht="24">
      <c r="A2318" s="55" t="s">
        <v>6163</v>
      </c>
      <c r="B2318" s="66" t="s">
        <v>10184</v>
      </c>
      <c r="C2318" s="66" t="s">
        <v>10185</v>
      </c>
      <c r="D2318" s="42" t="s">
        <v>10186</v>
      </c>
      <c r="E2318" s="42" t="s">
        <v>7585</v>
      </c>
      <c r="F2318" s="43">
        <v>10705</v>
      </c>
      <c r="G2318" s="57">
        <f>Таблица1[[#This Row],[Цены без НДС]]*1.12</f>
        <v>11989.6</v>
      </c>
    </row>
    <row r="2319" spans="1:7" ht="24">
      <c r="A2319" s="55" t="s">
        <v>6163</v>
      </c>
      <c r="B2319" s="66" t="s">
        <v>10187</v>
      </c>
      <c r="C2319" s="66" t="s">
        <v>10188</v>
      </c>
      <c r="D2319" s="42" t="s">
        <v>10189</v>
      </c>
      <c r="E2319" s="42" t="s">
        <v>7585</v>
      </c>
      <c r="F2319" s="43">
        <v>13847</v>
      </c>
      <c r="G2319" s="57">
        <f>Таблица1[[#This Row],[Цены без НДС]]*1.12</f>
        <v>15508.640000000001</v>
      </c>
    </row>
    <row r="2320" spans="1:7" ht="24">
      <c r="A2320" s="55" t="s">
        <v>6163</v>
      </c>
      <c r="B2320" s="66" t="s">
        <v>10190</v>
      </c>
      <c r="C2320" s="66" t="s">
        <v>10191</v>
      </c>
      <c r="D2320" s="42" t="s">
        <v>10192</v>
      </c>
      <c r="E2320" s="42" t="s">
        <v>7585</v>
      </c>
      <c r="F2320" s="43">
        <v>19069</v>
      </c>
      <c r="G2320" s="57">
        <f>Таблица1[[#This Row],[Цены без НДС]]*1.12</f>
        <v>21357.280000000002</v>
      </c>
    </row>
    <row r="2321" spans="1:7" ht="24">
      <c r="A2321" s="55" t="s">
        <v>6163</v>
      </c>
      <c r="B2321" s="66" t="s">
        <v>10193</v>
      </c>
      <c r="C2321" s="66" t="s">
        <v>10194</v>
      </c>
      <c r="D2321" s="42" t="s">
        <v>10195</v>
      </c>
      <c r="E2321" s="42" t="s">
        <v>7585</v>
      </c>
      <c r="F2321" s="43">
        <v>23781</v>
      </c>
      <c r="G2321" s="57">
        <f>Таблица1[[#This Row],[Цены без НДС]]*1.12</f>
        <v>26634.720000000001</v>
      </c>
    </row>
    <row r="2322" spans="1:7" ht="24">
      <c r="A2322" s="55" t="s">
        <v>6163</v>
      </c>
      <c r="B2322" s="66" t="s">
        <v>10196</v>
      </c>
      <c r="C2322" s="66" t="s">
        <v>10197</v>
      </c>
      <c r="D2322" s="42" t="s">
        <v>10198</v>
      </c>
      <c r="E2322" s="42" t="s">
        <v>7585</v>
      </c>
      <c r="F2322" s="43">
        <v>29466</v>
      </c>
      <c r="G2322" s="57">
        <f>Таблица1[[#This Row],[Цены без НДС]]*1.12</f>
        <v>33001.920000000006</v>
      </c>
    </row>
    <row r="2323" spans="1:7" ht="24">
      <c r="A2323" s="55" t="s">
        <v>6163</v>
      </c>
      <c r="B2323" s="66" t="s">
        <v>10199</v>
      </c>
      <c r="C2323" s="66" t="s">
        <v>10200</v>
      </c>
      <c r="D2323" s="42" t="s">
        <v>10201</v>
      </c>
      <c r="E2323" s="42" t="s">
        <v>7585</v>
      </c>
      <c r="F2323" s="43">
        <v>36243</v>
      </c>
      <c r="G2323" s="57">
        <f>Таблица1[[#This Row],[Цены без НДС]]*1.12</f>
        <v>40592.160000000003</v>
      </c>
    </row>
    <row r="2324" spans="1:7" ht="24">
      <c r="A2324" s="55" t="s">
        <v>6163</v>
      </c>
      <c r="B2324" s="66" t="s">
        <v>10202</v>
      </c>
      <c r="C2324" s="66" t="s">
        <v>10203</v>
      </c>
      <c r="D2324" s="42" t="s">
        <v>10204</v>
      </c>
      <c r="E2324" s="42" t="s">
        <v>7585</v>
      </c>
      <c r="F2324" s="43">
        <v>7697</v>
      </c>
      <c r="G2324" s="57">
        <f>Таблица1[[#This Row],[Цены без НДС]]*1.12</f>
        <v>8620.6400000000012</v>
      </c>
    </row>
    <row r="2325" spans="1:7" ht="24">
      <c r="A2325" s="55" t="s">
        <v>6163</v>
      </c>
      <c r="B2325" s="66" t="s">
        <v>10205</v>
      </c>
      <c r="C2325" s="66" t="s">
        <v>10206</v>
      </c>
      <c r="D2325" s="42" t="s">
        <v>10207</v>
      </c>
      <c r="E2325" s="42" t="s">
        <v>7585</v>
      </c>
      <c r="F2325" s="43">
        <v>9643</v>
      </c>
      <c r="G2325" s="57">
        <f>Таблица1[[#This Row],[Цены без НДС]]*1.12</f>
        <v>10800.160000000002</v>
      </c>
    </row>
    <row r="2326" spans="1:7" ht="24">
      <c r="A2326" s="55" t="s">
        <v>6163</v>
      </c>
      <c r="B2326" s="66" t="s">
        <v>10208</v>
      </c>
      <c r="C2326" s="66" t="s">
        <v>10209</v>
      </c>
      <c r="D2326" s="42" t="s">
        <v>10210</v>
      </c>
      <c r="E2326" s="42" t="s">
        <v>7585</v>
      </c>
      <c r="F2326" s="43">
        <v>11417</v>
      </c>
      <c r="G2326" s="57">
        <f>Таблица1[[#This Row],[Цены без НДС]]*1.12</f>
        <v>12787.04</v>
      </c>
    </row>
    <row r="2327" spans="1:7" ht="24">
      <c r="A2327" s="55" t="s">
        <v>6163</v>
      </c>
      <c r="B2327" s="66" t="s">
        <v>10211</v>
      </c>
      <c r="C2327" s="66" t="s">
        <v>10212</v>
      </c>
      <c r="D2327" s="42" t="s">
        <v>10213</v>
      </c>
      <c r="E2327" s="42" t="s">
        <v>7585</v>
      </c>
      <c r="F2327" s="43">
        <v>14362</v>
      </c>
      <c r="G2327" s="57">
        <f>Таблица1[[#This Row],[Цены без НДС]]*1.12</f>
        <v>16085.440000000002</v>
      </c>
    </row>
    <row r="2328" spans="1:7" ht="24">
      <c r="A2328" s="55" t="s">
        <v>6163</v>
      </c>
      <c r="B2328" s="66" t="s">
        <v>10214</v>
      </c>
      <c r="C2328" s="66" t="s">
        <v>10215</v>
      </c>
      <c r="D2328" s="42" t="s">
        <v>10216</v>
      </c>
      <c r="E2328" s="42" t="s">
        <v>7585</v>
      </c>
      <c r="F2328" s="43">
        <v>19806</v>
      </c>
      <c r="G2328" s="57">
        <f>Таблица1[[#This Row],[Цены без НДС]]*1.12</f>
        <v>22182.720000000001</v>
      </c>
    </row>
    <row r="2329" spans="1:7" ht="24">
      <c r="A2329" s="55" t="s">
        <v>6163</v>
      </c>
      <c r="B2329" s="66" t="s">
        <v>10217</v>
      </c>
      <c r="C2329" s="66" t="s">
        <v>10218</v>
      </c>
      <c r="D2329" s="42" t="s">
        <v>10219</v>
      </c>
      <c r="E2329" s="42" t="s">
        <v>7585</v>
      </c>
      <c r="F2329" s="43">
        <v>25362</v>
      </c>
      <c r="G2329" s="57">
        <f>Таблица1[[#This Row],[Цены без НДС]]*1.12</f>
        <v>28405.440000000002</v>
      </c>
    </row>
    <row r="2330" spans="1:7" ht="24">
      <c r="A2330" s="55" t="s">
        <v>6163</v>
      </c>
      <c r="B2330" s="66" t="s">
        <v>10220</v>
      </c>
      <c r="C2330" s="66" t="s">
        <v>10221</v>
      </c>
      <c r="D2330" s="42" t="s">
        <v>10222</v>
      </c>
      <c r="E2330" s="42" t="s">
        <v>7585</v>
      </c>
      <c r="F2330" s="43">
        <v>31425</v>
      </c>
      <c r="G2330" s="57">
        <f>Таблица1[[#This Row],[Цены без НДС]]*1.12</f>
        <v>35196</v>
      </c>
    </row>
    <row r="2331" spans="1:7" ht="24">
      <c r="A2331" s="55" t="s">
        <v>6163</v>
      </c>
      <c r="B2331" s="66" t="s">
        <v>10223</v>
      </c>
      <c r="C2331" s="66" t="s">
        <v>10224</v>
      </c>
      <c r="D2331" s="42" t="s">
        <v>10225</v>
      </c>
      <c r="E2331" s="42" t="s">
        <v>7585</v>
      </c>
      <c r="F2331" s="43">
        <v>36973</v>
      </c>
      <c r="G2331" s="57">
        <f>Таблица1[[#This Row],[Цены без НДС]]*1.12</f>
        <v>41409.760000000002</v>
      </c>
    </row>
    <row r="2332" spans="1:7" ht="24">
      <c r="A2332" s="55" t="s">
        <v>6163</v>
      </c>
      <c r="B2332" s="66" t="s">
        <v>10226</v>
      </c>
      <c r="C2332" s="66" t="s">
        <v>10227</v>
      </c>
      <c r="D2332" s="42" t="s">
        <v>10228</v>
      </c>
      <c r="E2332" s="42" t="s">
        <v>7585</v>
      </c>
      <c r="F2332" s="43">
        <v>16076</v>
      </c>
      <c r="G2332" s="57">
        <f>Таблица1[[#This Row],[Цены без НДС]]*1.12</f>
        <v>18005.120000000003</v>
      </c>
    </row>
    <row r="2333" spans="1:7" ht="24">
      <c r="A2333" s="55" t="s">
        <v>6163</v>
      </c>
      <c r="B2333" s="66" t="s">
        <v>10229</v>
      </c>
      <c r="C2333" s="66" t="s">
        <v>10230</v>
      </c>
      <c r="D2333" s="42" t="s">
        <v>10231</v>
      </c>
      <c r="E2333" s="42" t="s">
        <v>7585</v>
      </c>
      <c r="F2333" s="43">
        <v>18012</v>
      </c>
      <c r="G2333" s="57">
        <f>Таблица1[[#This Row],[Цены без НДС]]*1.12</f>
        <v>20173.440000000002</v>
      </c>
    </row>
    <row r="2334" spans="1:7" ht="24">
      <c r="A2334" s="55" t="s">
        <v>6163</v>
      </c>
      <c r="B2334" s="66" t="s">
        <v>10232</v>
      </c>
      <c r="C2334" s="66" t="s">
        <v>10233</v>
      </c>
      <c r="D2334" s="42" t="s">
        <v>10234</v>
      </c>
      <c r="E2334" s="42" t="s">
        <v>7585</v>
      </c>
      <c r="F2334" s="43">
        <v>15571</v>
      </c>
      <c r="G2334" s="57">
        <f>Таблица1[[#This Row],[Цены без НДС]]*1.12</f>
        <v>17439.52</v>
      </c>
    </row>
    <row r="2335" spans="1:7" ht="24">
      <c r="A2335" s="55" t="s">
        <v>6163</v>
      </c>
      <c r="B2335" s="66" t="s">
        <v>10235</v>
      </c>
      <c r="C2335" s="66" t="s">
        <v>10236</v>
      </c>
      <c r="D2335" s="42" t="s">
        <v>10237</v>
      </c>
      <c r="E2335" s="42" t="s">
        <v>7585</v>
      </c>
      <c r="F2335" s="43">
        <v>18175</v>
      </c>
      <c r="G2335" s="57">
        <f>Таблица1[[#This Row],[Цены без НДС]]*1.12</f>
        <v>20356.000000000004</v>
      </c>
    </row>
    <row r="2336" spans="1:7" ht="24">
      <c r="A2336" s="55" t="s">
        <v>6163</v>
      </c>
      <c r="B2336" s="66" t="s">
        <v>10238</v>
      </c>
      <c r="C2336" s="66" t="s">
        <v>10239</v>
      </c>
      <c r="D2336" s="42" t="s">
        <v>10240</v>
      </c>
      <c r="E2336" s="42" t="s">
        <v>7585</v>
      </c>
      <c r="F2336" s="43">
        <v>23247</v>
      </c>
      <c r="G2336" s="57">
        <f>Таблица1[[#This Row],[Цены без НДС]]*1.12</f>
        <v>26036.640000000003</v>
      </c>
    </row>
    <row r="2337" spans="1:7" ht="24">
      <c r="A2337" s="55" t="s">
        <v>6163</v>
      </c>
      <c r="B2337" s="66" t="s">
        <v>10241</v>
      </c>
      <c r="C2337" s="66" t="s">
        <v>10242</v>
      </c>
      <c r="D2337" s="42" t="s">
        <v>10243</v>
      </c>
      <c r="E2337" s="42" t="s">
        <v>7585</v>
      </c>
      <c r="F2337" s="43">
        <v>35509</v>
      </c>
      <c r="G2337" s="57">
        <f>Таблица1[[#This Row],[Цены без НДС]]*1.12</f>
        <v>39770.080000000002</v>
      </c>
    </row>
    <row r="2338" spans="1:7" ht="24">
      <c r="A2338" s="55" t="s">
        <v>6163</v>
      </c>
      <c r="B2338" s="66" t="s">
        <v>10244</v>
      </c>
      <c r="C2338" s="66" t="s">
        <v>10245</v>
      </c>
      <c r="D2338" s="42" t="s">
        <v>10246</v>
      </c>
      <c r="E2338" s="42" t="s">
        <v>7585</v>
      </c>
      <c r="F2338" s="43">
        <v>41857</v>
      </c>
      <c r="G2338" s="57">
        <f>Таблица1[[#This Row],[Цены без НДС]]*1.12</f>
        <v>46879.840000000004</v>
      </c>
    </row>
    <row r="2339" spans="1:7" ht="24">
      <c r="A2339" s="55" t="s">
        <v>6163</v>
      </c>
      <c r="B2339" s="66" t="s">
        <v>10247</v>
      </c>
      <c r="C2339" s="66" t="s">
        <v>10248</v>
      </c>
      <c r="D2339" s="42" t="s">
        <v>10249</v>
      </c>
      <c r="E2339" s="42" t="s">
        <v>7585</v>
      </c>
      <c r="F2339" s="43">
        <v>48042</v>
      </c>
      <c r="G2339" s="57">
        <f>Таблица1[[#This Row],[Цены без НДС]]*1.12</f>
        <v>53807.040000000008</v>
      </c>
    </row>
    <row r="2340" spans="1:7" ht="24">
      <c r="A2340" s="55" t="s">
        <v>6163</v>
      </c>
      <c r="B2340" s="66" t="s">
        <v>10250</v>
      </c>
      <c r="C2340" s="66" t="s">
        <v>10251</v>
      </c>
      <c r="D2340" s="42" t="s">
        <v>10252</v>
      </c>
      <c r="E2340" s="42" t="s">
        <v>7585</v>
      </c>
      <c r="F2340" s="43">
        <v>4329</v>
      </c>
      <c r="G2340" s="57">
        <f>Таблица1[[#This Row],[Цены без НДС]]*1.12</f>
        <v>4848.4800000000005</v>
      </c>
    </row>
    <row r="2341" spans="1:7" ht="24">
      <c r="A2341" s="55" t="s">
        <v>6163</v>
      </c>
      <c r="B2341" s="66" t="s">
        <v>10253</v>
      </c>
      <c r="C2341" s="66" t="s">
        <v>10254</v>
      </c>
      <c r="D2341" s="42" t="s">
        <v>10255</v>
      </c>
      <c r="E2341" s="42" t="s">
        <v>7585</v>
      </c>
      <c r="F2341" s="43">
        <v>5204</v>
      </c>
      <c r="G2341" s="57">
        <f>Таблица1[[#This Row],[Цены без НДС]]*1.12</f>
        <v>5828.4800000000005</v>
      </c>
    </row>
    <row r="2342" spans="1:7" ht="24">
      <c r="A2342" s="55" t="s">
        <v>6163</v>
      </c>
      <c r="B2342" s="66" t="s">
        <v>10256</v>
      </c>
      <c r="C2342" s="66" t="s">
        <v>10257</v>
      </c>
      <c r="D2342" s="42" t="s">
        <v>10258</v>
      </c>
      <c r="E2342" s="42" t="s">
        <v>7585</v>
      </c>
      <c r="F2342" s="43">
        <v>7302</v>
      </c>
      <c r="G2342" s="57">
        <f>Таблица1[[#This Row],[Цены без НДС]]*1.12</f>
        <v>8178.2400000000007</v>
      </c>
    </row>
    <row r="2343" spans="1:7" ht="24">
      <c r="A2343" s="55" t="s">
        <v>6163</v>
      </c>
      <c r="B2343" s="66" t="s">
        <v>10259</v>
      </c>
      <c r="C2343" s="66" t="s">
        <v>10260</v>
      </c>
      <c r="D2343" s="42" t="s">
        <v>10261</v>
      </c>
      <c r="E2343" s="42" t="s">
        <v>7585</v>
      </c>
      <c r="F2343" s="43">
        <v>8191</v>
      </c>
      <c r="G2343" s="57">
        <f>Таблица1[[#This Row],[Цены без НДС]]*1.12</f>
        <v>9173.92</v>
      </c>
    </row>
    <row r="2344" spans="1:7" ht="24">
      <c r="A2344" s="55" t="s">
        <v>6163</v>
      </c>
      <c r="B2344" s="66" t="s">
        <v>10262</v>
      </c>
      <c r="C2344" s="66" t="s">
        <v>10263</v>
      </c>
      <c r="D2344" s="42" t="s">
        <v>10264</v>
      </c>
      <c r="E2344" s="42" t="s">
        <v>7585</v>
      </c>
      <c r="F2344" s="43">
        <v>10348</v>
      </c>
      <c r="G2344" s="57">
        <f>Таблица1[[#This Row],[Цены без НДС]]*1.12</f>
        <v>11589.76</v>
      </c>
    </row>
    <row r="2345" spans="1:7" ht="24">
      <c r="A2345" s="55" t="s">
        <v>6163</v>
      </c>
      <c r="B2345" s="66" t="s">
        <v>10265</v>
      </c>
      <c r="C2345" s="66" t="s">
        <v>10266</v>
      </c>
      <c r="D2345" s="42" t="s">
        <v>10267</v>
      </c>
      <c r="E2345" s="42" t="s">
        <v>7585</v>
      </c>
      <c r="F2345" s="43">
        <v>15332</v>
      </c>
      <c r="G2345" s="57">
        <f>Таблица1[[#This Row],[Цены без НДС]]*1.12</f>
        <v>17171.84</v>
      </c>
    </row>
    <row r="2346" spans="1:7" ht="24">
      <c r="A2346" s="55" t="s">
        <v>6163</v>
      </c>
      <c r="B2346" s="66" t="s">
        <v>10268</v>
      </c>
      <c r="C2346" s="66" t="s">
        <v>10269</v>
      </c>
      <c r="D2346" s="42" t="s">
        <v>10270</v>
      </c>
      <c r="E2346" s="42" t="s">
        <v>7585</v>
      </c>
      <c r="F2346" s="43">
        <v>22205</v>
      </c>
      <c r="G2346" s="57">
        <f>Таблица1[[#This Row],[Цены без НДС]]*1.12</f>
        <v>24869.600000000002</v>
      </c>
    </row>
    <row r="2347" spans="1:7" ht="24">
      <c r="A2347" s="55" t="s">
        <v>6163</v>
      </c>
      <c r="B2347" s="66" t="s">
        <v>10271</v>
      </c>
      <c r="C2347" s="66" t="s">
        <v>10272</v>
      </c>
      <c r="D2347" s="42" t="s">
        <v>10273</v>
      </c>
      <c r="E2347" s="42" t="s">
        <v>7585</v>
      </c>
      <c r="F2347" s="43">
        <v>27934</v>
      </c>
      <c r="G2347" s="57">
        <f>Таблица1[[#This Row],[Цены без НДС]]*1.12</f>
        <v>31286.080000000002</v>
      </c>
    </row>
    <row r="2348" spans="1:7" ht="24">
      <c r="A2348" s="55" t="s">
        <v>6163</v>
      </c>
      <c r="B2348" s="66" t="s">
        <v>10274</v>
      </c>
      <c r="C2348" s="66" t="s">
        <v>10275</v>
      </c>
      <c r="D2348" s="42" t="s">
        <v>10276</v>
      </c>
      <c r="E2348" s="42" t="s">
        <v>7585</v>
      </c>
      <c r="F2348" s="43">
        <v>4109</v>
      </c>
      <c r="G2348" s="57">
        <f>Таблица1[[#This Row],[Цены без НДС]]*1.12</f>
        <v>4602.0800000000008</v>
      </c>
    </row>
    <row r="2349" spans="1:7" ht="24">
      <c r="A2349" s="55" t="s">
        <v>6163</v>
      </c>
      <c r="B2349" s="66" t="s">
        <v>10277</v>
      </c>
      <c r="C2349" s="66" t="s">
        <v>10278</v>
      </c>
      <c r="D2349" s="42" t="s">
        <v>10279</v>
      </c>
      <c r="E2349" s="42" t="s">
        <v>7585</v>
      </c>
      <c r="F2349" s="43">
        <v>4993</v>
      </c>
      <c r="G2349" s="57">
        <f>Таблица1[[#This Row],[Цены без НДС]]*1.12</f>
        <v>5592.1600000000008</v>
      </c>
    </row>
    <row r="2350" spans="1:7" ht="24">
      <c r="A2350" s="55" t="s">
        <v>6163</v>
      </c>
      <c r="B2350" s="66" t="s">
        <v>10280</v>
      </c>
      <c r="C2350" s="66" t="s">
        <v>10281</v>
      </c>
      <c r="D2350" s="42" t="s">
        <v>10282</v>
      </c>
      <c r="E2350" s="42" t="s">
        <v>7585</v>
      </c>
      <c r="F2350" s="43">
        <v>5672</v>
      </c>
      <c r="G2350" s="57">
        <f>Таблица1[[#This Row],[Цены без НДС]]*1.12</f>
        <v>6352.64</v>
      </c>
    </row>
    <row r="2351" spans="1:7" ht="24">
      <c r="A2351" s="55" t="s">
        <v>6163</v>
      </c>
      <c r="B2351" s="66" t="s">
        <v>10283</v>
      </c>
      <c r="C2351" s="66" t="s">
        <v>10284</v>
      </c>
      <c r="D2351" s="42" t="s">
        <v>10285</v>
      </c>
      <c r="E2351" s="42" t="s">
        <v>7585</v>
      </c>
      <c r="F2351" s="43">
        <v>6945</v>
      </c>
      <c r="G2351" s="57">
        <f>Таблица1[[#This Row],[Цены без НДС]]*1.12</f>
        <v>7778.4000000000005</v>
      </c>
    </row>
    <row r="2352" spans="1:7" ht="24">
      <c r="A2352" s="55" t="s">
        <v>6163</v>
      </c>
      <c r="B2352" s="66" t="s">
        <v>10286</v>
      </c>
      <c r="C2352" s="66" t="s">
        <v>10287</v>
      </c>
      <c r="D2352" s="42" t="s">
        <v>10288</v>
      </c>
      <c r="E2352" s="42" t="s">
        <v>7585</v>
      </c>
      <c r="F2352" s="43">
        <v>6004</v>
      </c>
      <c r="G2352" s="57">
        <f>Таблица1[[#This Row],[Цены без НДС]]*1.12</f>
        <v>6724.4800000000005</v>
      </c>
    </row>
    <row r="2353" spans="1:7" ht="24">
      <c r="A2353" s="55" t="s">
        <v>6163</v>
      </c>
      <c r="B2353" s="66" t="s">
        <v>10289</v>
      </c>
      <c r="C2353" s="66" t="s">
        <v>10290</v>
      </c>
      <c r="D2353" s="42" t="s">
        <v>10291</v>
      </c>
      <c r="E2353" s="42" t="s">
        <v>7585</v>
      </c>
      <c r="F2353" s="43">
        <v>7000</v>
      </c>
      <c r="G2353" s="57">
        <f>Таблица1[[#This Row],[Цены без НДС]]*1.12</f>
        <v>7840.0000000000009</v>
      </c>
    </row>
    <row r="2354" spans="1:7" ht="24">
      <c r="A2354" s="55" t="s">
        <v>6163</v>
      </c>
      <c r="B2354" s="66" t="s">
        <v>10292</v>
      </c>
      <c r="C2354" s="66" t="s">
        <v>10293</v>
      </c>
      <c r="D2354" s="42" t="s">
        <v>10294</v>
      </c>
      <c r="E2354" s="42" t="s">
        <v>7585</v>
      </c>
      <c r="F2354" s="43">
        <v>8031</v>
      </c>
      <c r="G2354" s="57">
        <f>Таблица1[[#This Row],[Цены без НДС]]*1.12</f>
        <v>8994.7200000000012</v>
      </c>
    </row>
    <row r="2355" spans="1:7" ht="24">
      <c r="A2355" s="55" t="s">
        <v>6163</v>
      </c>
      <c r="B2355" s="66" t="s">
        <v>10295</v>
      </c>
      <c r="C2355" s="66" t="s">
        <v>10296</v>
      </c>
      <c r="D2355" s="42" t="s">
        <v>10297</v>
      </c>
      <c r="E2355" s="42" t="s">
        <v>7585</v>
      </c>
      <c r="F2355" s="43">
        <v>10005</v>
      </c>
      <c r="G2355" s="57">
        <f>Таблица1[[#This Row],[Цены без НДС]]*1.12</f>
        <v>11205.6</v>
      </c>
    </row>
    <row r="2356" spans="1:7" ht="24">
      <c r="A2356" s="55" t="s">
        <v>6163</v>
      </c>
      <c r="B2356" s="66" t="s">
        <v>10298</v>
      </c>
      <c r="C2356" s="66" t="s">
        <v>10299</v>
      </c>
      <c r="D2356" s="42" t="s">
        <v>10300</v>
      </c>
      <c r="E2356" s="42" t="s">
        <v>7585</v>
      </c>
      <c r="F2356" s="43">
        <v>9874</v>
      </c>
      <c r="G2356" s="57">
        <f>Таблица1[[#This Row],[Цены без НДС]]*1.12</f>
        <v>11058.880000000001</v>
      </c>
    </row>
    <row r="2357" spans="1:7" ht="24">
      <c r="A2357" s="55" t="s">
        <v>6163</v>
      </c>
      <c r="B2357" s="66" t="s">
        <v>10301</v>
      </c>
      <c r="C2357" s="66" t="s">
        <v>10302</v>
      </c>
      <c r="D2357" s="42" t="s">
        <v>10303</v>
      </c>
      <c r="E2357" s="42" t="s">
        <v>7585</v>
      </c>
      <c r="F2357" s="43">
        <v>13716</v>
      </c>
      <c r="G2357" s="57">
        <f>Таблица1[[#This Row],[Цены без НДС]]*1.12</f>
        <v>15361.920000000002</v>
      </c>
    </row>
    <row r="2358" spans="1:7" ht="24">
      <c r="A2358" s="55" t="s">
        <v>6163</v>
      </c>
      <c r="B2358" s="66" t="s">
        <v>10304</v>
      </c>
      <c r="C2358" s="66" t="s">
        <v>10305</v>
      </c>
      <c r="D2358" s="42" t="s">
        <v>10306</v>
      </c>
      <c r="E2358" s="42" t="s">
        <v>7585</v>
      </c>
      <c r="F2358" s="43">
        <v>16689</v>
      </c>
      <c r="G2358" s="57">
        <f>Таблица1[[#This Row],[Цены без НДС]]*1.12</f>
        <v>18691.68</v>
      </c>
    </row>
    <row r="2359" spans="1:7" ht="24">
      <c r="A2359" s="55" t="s">
        <v>6163</v>
      </c>
      <c r="B2359" s="66" t="s">
        <v>10307</v>
      </c>
      <c r="C2359" s="66" t="s">
        <v>10308</v>
      </c>
      <c r="D2359" s="42" t="s">
        <v>10309</v>
      </c>
      <c r="E2359" s="42" t="s">
        <v>7585</v>
      </c>
      <c r="F2359" s="43">
        <v>7138</v>
      </c>
      <c r="G2359" s="57">
        <f>Таблица1[[#This Row],[Цены без НДС]]*1.12</f>
        <v>7994.56</v>
      </c>
    </row>
    <row r="2360" spans="1:7" ht="24">
      <c r="A2360" s="55" t="s">
        <v>6163</v>
      </c>
      <c r="B2360" s="66" t="s">
        <v>10310</v>
      </c>
      <c r="C2360" s="66" t="s">
        <v>10311</v>
      </c>
      <c r="D2360" s="42" t="s">
        <v>10312</v>
      </c>
      <c r="E2360" s="42" t="s">
        <v>7585</v>
      </c>
      <c r="F2360" s="43">
        <v>8333</v>
      </c>
      <c r="G2360" s="57">
        <f>Таблица1[[#This Row],[Цены без НДС]]*1.12</f>
        <v>9332.9600000000009</v>
      </c>
    </row>
    <row r="2361" spans="1:7" ht="24">
      <c r="A2361" s="55" t="s">
        <v>6163</v>
      </c>
      <c r="B2361" s="66" t="s">
        <v>10313</v>
      </c>
      <c r="C2361" s="66" t="s">
        <v>10314</v>
      </c>
      <c r="D2361" s="42" t="s">
        <v>10315</v>
      </c>
      <c r="E2361" s="42" t="s">
        <v>7585</v>
      </c>
      <c r="F2361" s="43">
        <v>9542</v>
      </c>
      <c r="G2361" s="57">
        <f>Таблица1[[#This Row],[Цены без НДС]]*1.12</f>
        <v>10687.04</v>
      </c>
    </row>
    <row r="2362" spans="1:7" ht="24">
      <c r="A2362" s="55" t="s">
        <v>6163</v>
      </c>
      <c r="B2362" s="66" t="s">
        <v>10316</v>
      </c>
      <c r="C2362" s="66" t="s">
        <v>10317</v>
      </c>
      <c r="D2362" s="42" t="s">
        <v>10318</v>
      </c>
      <c r="E2362" s="42" t="s">
        <v>7585</v>
      </c>
      <c r="F2362" s="43">
        <v>12459</v>
      </c>
      <c r="G2362" s="57">
        <f>Таблица1[[#This Row],[Цены без НДС]]*1.12</f>
        <v>13954.080000000002</v>
      </c>
    </row>
    <row r="2363" spans="1:7" ht="24">
      <c r="A2363" s="55" t="s">
        <v>6163</v>
      </c>
      <c r="B2363" s="66" t="s">
        <v>10319</v>
      </c>
      <c r="C2363" s="66" t="s">
        <v>10320</v>
      </c>
      <c r="D2363" s="42" t="s">
        <v>10321</v>
      </c>
      <c r="E2363" s="42" t="s">
        <v>7585</v>
      </c>
      <c r="F2363" s="43">
        <v>14884</v>
      </c>
      <c r="G2363" s="57">
        <f>Таблица1[[#This Row],[Цены без НДС]]*1.12</f>
        <v>16670.080000000002</v>
      </c>
    </row>
    <row r="2364" spans="1:7" ht="24">
      <c r="A2364" s="55" t="s">
        <v>6163</v>
      </c>
      <c r="B2364" s="66" t="s">
        <v>10322</v>
      </c>
      <c r="C2364" s="66" t="s">
        <v>10323</v>
      </c>
      <c r="D2364" s="42" t="s">
        <v>10324</v>
      </c>
      <c r="E2364" s="42" t="s">
        <v>7585</v>
      </c>
      <c r="F2364" s="43">
        <v>17690</v>
      </c>
      <c r="G2364" s="57">
        <f>Таблица1[[#This Row],[Цены без НДС]]*1.12</f>
        <v>19812.800000000003</v>
      </c>
    </row>
    <row r="2365" spans="1:7" ht="24">
      <c r="A2365" s="55" t="s">
        <v>6163</v>
      </c>
      <c r="B2365" s="66" t="s">
        <v>10325</v>
      </c>
      <c r="C2365" s="66" t="s">
        <v>10326</v>
      </c>
      <c r="D2365" s="42" t="s">
        <v>10327</v>
      </c>
      <c r="E2365" s="42" t="s">
        <v>7585</v>
      </c>
      <c r="F2365" s="43">
        <v>19732</v>
      </c>
      <c r="G2365" s="57">
        <f>Таблица1[[#This Row],[Цены без НДС]]*1.12</f>
        <v>22099.840000000004</v>
      </c>
    </row>
    <row r="2366" spans="1:7" ht="24">
      <c r="A2366" s="55" t="s">
        <v>6163</v>
      </c>
      <c r="B2366" s="66" t="s">
        <v>10328</v>
      </c>
      <c r="C2366" s="66" t="s">
        <v>10329</v>
      </c>
      <c r="D2366" s="42" t="s">
        <v>10330</v>
      </c>
      <c r="E2366" s="42" t="s">
        <v>7585</v>
      </c>
      <c r="F2366" s="43">
        <v>8799</v>
      </c>
      <c r="G2366" s="57">
        <f>Таблица1[[#This Row],[Цены без НДС]]*1.12</f>
        <v>9854.880000000001</v>
      </c>
    </row>
    <row r="2367" spans="1:7" ht="24">
      <c r="A2367" s="55" t="s">
        <v>6163</v>
      </c>
      <c r="B2367" s="66" t="s">
        <v>10331</v>
      </c>
      <c r="C2367" s="66" t="s">
        <v>10332</v>
      </c>
      <c r="D2367" s="42" t="s">
        <v>10333</v>
      </c>
      <c r="E2367" s="42" t="s">
        <v>7585</v>
      </c>
      <c r="F2367" s="43">
        <v>10416</v>
      </c>
      <c r="G2367" s="57">
        <f>Таблица1[[#This Row],[Цены без НДС]]*1.12</f>
        <v>11665.920000000002</v>
      </c>
    </row>
    <row r="2368" spans="1:7" ht="24">
      <c r="A2368" s="55" t="s">
        <v>6163</v>
      </c>
      <c r="B2368" s="66" t="s">
        <v>10334</v>
      </c>
      <c r="C2368" s="66" t="s">
        <v>10335</v>
      </c>
      <c r="D2368" s="42" t="s">
        <v>10336</v>
      </c>
      <c r="E2368" s="42" t="s">
        <v>7585</v>
      </c>
      <c r="F2368" s="43">
        <v>12033</v>
      </c>
      <c r="G2368" s="57">
        <f>Таблица1[[#This Row],[Цены без НДС]]*1.12</f>
        <v>13476.960000000001</v>
      </c>
    </row>
    <row r="2369" spans="1:7" ht="24">
      <c r="A2369" s="55" t="s">
        <v>6163</v>
      </c>
      <c r="B2369" s="66" t="s">
        <v>10337</v>
      </c>
      <c r="C2369" s="66" t="s">
        <v>10338</v>
      </c>
      <c r="D2369" s="42" t="s">
        <v>10339</v>
      </c>
      <c r="E2369" s="42" t="s">
        <v>7585</v>
      </c>
      <c r="F2369" s="43">
        <v>15268</v>
      </c>
      <c r="G2369" s="57">
        <f>Таблица1[[#This Row],[Цены без НДС]]*1.12</f>
        <v>17100.16</v>
      </c>
    </row>
    <row r="2370" spans="1:7" ht="24">
      <c r="A2370" s="55" t="s">
        <v>6163</v>
      </c>
      <c r="B2370" s="66" t="s">
        <v>10340</v>
      </c>
      <c r="C2370" s="66" t="s">
        <v>10341</v>
      </c>
      <c r="D2370" s="42" t="s">
        <v>10342</v>
      </c>
      <c r="E2370" s="42" t="s">
        <v>7585</v>
      </c>
      <c r="F2370" s="43">
        <v>18503</v>
      </c>
      <c r="G2370" s="57">
        <f>Таблица1[[#This Row],[Цены без НДС]]*1.12</f>
        <v>20723.36</v>
      </c>
    </row>
    <row r="2371" spans="1:7" ht="24">
      <c r="A2371" s="55" t="s">
        <v>6163</v>
      </c>
      <c r="B2371" s="66" t="s">
        <v>10343</v>
      </c>
      <c r="C2371" s="66" t="s">
        <v>10344</v>
      </c>
      <c r="D2371" s="42" t="s">
        <v>10345</v>
      </c>
      <c r="E2371" s="42" t="s">
        <v>7585</v>
      </c>
      <c r="F2371" s="43">
        <v>21737</v>
      </c>
      <c r="G2371" s="57">
        <f>Таблица1[[#This Row],[Цены без НДС]]*1.12</f>
        <v>24345.440000000002</v>
      </c>
    </row>
    <row r="2372" spans="1:7" ht="24">
      <c r="A2372" s="55" t="s">
        <v>6163</v>
      </c>
      <c r="B2372" s="66" t="s">
        <v>10346</v>
      </c>
      <c r="C2372" s="66" t="s">
        <v>10347</v>
      </c>
      <c r="D2372" s="42" t="s">
        <v>10348</v>
      </c>
      <c r="E2372" s="42" t="s">
        <v>7585</v>
      </c>
      <c r="F2372" s="43">
        <v>24972</v>
      </c>
      <c r="G2372" s="57">
        <f>Таблица1[[#This Row],[Цены без НДС]]*1.12</f>
        <v>27968.640000000003</v>
      </c>
    </row>
    <row r="2373" spans="1:7" ht="24">
      <c r="A2373" s="55" t="s">
        <v>6163</v>
      </c>
      <c r="B2373" s="66" t="s">
        <v>10349</v>
      </c>
      <c r="C2373" s="66" t="s">
        <v>10350</v>
      </c>
      <c r="D2373" s="42" t="s">
        <v>10351</v>
      </c>
      <c r="E2373" s="42" t="s">
        <v>7585</v>
      </c>
      <c r="F2373" s="43">
        <v>9707</v>
      </c>
      <c r="G2373" s="57">
        <f>Таблица1[[#This Row],[Цены без НДС]]*1.12</f>
        <v>10871.84</v>
      </c>
    </row>
    <row r="2374" spans="1:7" ht="24">
      <c r="A2374" s="55" t="s">
        <v>6163</v>
      </c>
      <c r="B2374" s="66" t="s">
        <v>10352</v>
      </c>
      <c r="C2374" s="66" t="s">
        <v>10353</v>
      </c>
      <c r="D2374" s="42" t="s">
        <v>10354</v>
      </c>
      <c r="E2374" s="42" t="s">
        <v>7585</v>
      </c>
      <c r="F2374" s="43">
        <v>11688</v>
      </c>
      <c r="G2374" s="57">
        <f>Таблица1[[#This Row],[Цены без НДС]]*1.12</f>
        <v>13090.560000000001</v>
      </c>
    </row>
    <row r="2375" spans="1:7" ht="24">
      <c r="A2375" s="55" t="s">
        <v>6163</v>
      </c>
      <c r="B2375" s="66" t="s">
        <v>10280</v>
      </c>
      <c r="C2375" s="66" t="s">
        <v>10355</v>
      </c>
      <c r="D2375" s="42" t="s">
        <v>10356</v>
      </c>
      <c r="E2375" s="42" t="s">
        <v>7585</v>
      </c>
      <c r="F2375" s="43">
        <v>13186</v>
      </c>
      <c r="G2375" s="57">
        <f>Таблица1[[#This Row],[Цены без НДС]]*1.12</f>
        <v>14768.320000000002</v>
      </c>
    </row>
    <row r="2376" spans="1:7" ht="24">
      <c r="A2376" s="55" t="s">
        <v>6163</v>
      </c>
      <c r="B2376" s="66" t="s">
        <v>10357</v>
      </c>
      <c r="C2376" s="66" t="s">
        <v>10358</v>
      </c>
      <c r="D2376" s="42" t="s">
        <v>10359</v>
      </c>
      <c r="E2376" s="42" t="s">
        <v>7585</v>
      </c>
      <c r="F2376" s="43">
        <v>10679</v>
      </c>
      <c r="G2376" s="57">
        <f>Таблица1[[#This Row],[Цены без НДС]]*1.12</f>
        <v>11960.480000000001</v>
      </c>
    </row>
    <row r="2377" spans="1:7" ht="24">
      <c r="A2377" s="55" t="s">
        <v>6163</v>
      </c>
      <c r="B2377" s="66" t="s">
        <v>10360</v>
      </c>
      <c r="C2377" s="66" t="s">
        <v>10361</v>
      </c>
      <c r="D2377" s="42" t="s">
        <v>10362</v>
      </c>
      <c r="E2377" s="42" t="s">
        <v>7585</v>
      </c>
      <c r="F2377" s="43">
        <v>12858</v>
      </c>
      <c r="G2377" s="57">
        <f>Таблица1[[#This Row],[Цены без НДС]]*1.12</f>
        <v>14400.960000000001</v>
      </c>
    </row>
    <row r="2378" spans="1:7" ht="24">
      <c r="A2378" s="55" t="s">
        <v>6163</v>
      </c>
      <c r="B2378" s="66" t="s">
        <v>10363</v>
      </c>
      <c r="C2378" s="66" t="s">
        <v>10364</v>
      </c>
      <c r="D2378" s="42" t="s">
        <v>10365</v>
      </c>
      <c r="E2378" s="42" t="s">
        <v>7585</v>
      </c>
      <c r="F2378" s="43">
        <v>14506</v>
      </c>
      <c r="G2378" s="57">
        <f>Таблица1[[#This Row],[Цены без НДС]]*1.12</f>
        <v>16246.720000000001</v>
      </c>
    </row>
    <row r="2379" spans="1:7" ht="24">
      <c r="A2379" s="55" t="s">
        <v>6163</v>
      </c>
      <c r="B2379" s="66" t="s">
        <v>10366</v>
      </c>
      <c r="C2379" s="66" t="s">
        <v>10367</v>
      </c>
      <c r="D2379" s="42" t="s">
        <v>10368</v>
      </c>
      <c r="E2379" s="42" t="s">
        <v>7585</v>
      </c>
      <c r="F2379" s="43">
        <v>16341</v>
      </c>
      <c r="G2379" s="57">
        <f>Таблица1[[#This Row],[Цены без НДС]]*1.12</f>
        <v>18301.920000000002</v>
      </c>
    </row>
    <row r="2380" spans="1:7" ht="24">
      <c r="A2380" s="55" t="s">
        <v>6163</v>
      </c>
      <c r="B2380" s="66" t="s">
        <v>10369</v>
      </c>
      <c r="C2380" s="66" t="s">
        <v>10370</v>
      </c>
      <c r="D2380" s="42" t="s">
        <v>10371</v>
      </c>
      <c r="E2380" s="42" t="s">
        <v>7585</v>
      </c>
      <c r="F2380" s="43">
        <v>20624</v>
      </c>
      <c r="G2380" s="57">
        <f>Таблица1[[#This Row],[Цены без НДС]]*1.12</f>
        <v>23098.880000000001</v>
      </c>
    </row>
    <row r="2381" spans="1:7" ht="24">
      <c r="A2381" s="55" t="s">
        <v>6163</v>
      </c>
      <c r="B2381" s="66" t="s">
        <v>10372</v>
      </c>
      <c r="C2381" s="66" t="s">
        <v>10373</v>
      </c>
      <c r="D2381" s="42" t="s">
        <v>10374</v>
      </c>
      <c r="E2381" s="42" t="s">
        <v>7585</v>
      </c>
      <c r="F2381" s="43">
        <v>30832</v>
      </c>
      <c r="G2381" s="57">
        <f>Таблица1[[#This Row],[Цены без НДС]]*1.12</f>
        <v>34531.840000000004</v>
      </c>
    </row>
    <row r="2382" spans="1:7" ht="24">
      <c r="A2382" s="55" t="s">
        <v>6163</v>
      </c>
      <c r="B2382" s="66" t="s">
        <v>10375</v>
      </c>
      <c r="C2382" s="66" t="s">
        <v>10376</v>
      </c>
      <c r="D2382" s="42" t="s">
        <v>10377</v>
      </c>
      <c r="E2382" s="42" t="s">
        <v>7585</v>
      </c>
      <c r="F2382" s="43">
        <v>40080</v>
      </c>
      <c r="G2382" s="57">
        <f>Таблица1[[#This Row],[Цены без НДС]]*1.12</f>
        <v>44889.600000000006</v>
      </c>
    </row>
    <row r="2383" spans="1:7" ht="24">
      <c r="A2383" s="55" t="s">
        <v>6163</v>
      </c>
      <c r="B2383" s="66" t="s">
        <v>10378</v>
      </c>
      <c r="C2383" s="66" t="s">
        <v>10379</v>
      </c>
      <c r="D2383" s="42" t="s">
        <v>10380</v>
      </c>
      <c r="E2383" s="42" t="s">
        <v>7585</v>
      </c>
      <c r="F2383" s="43">
        <v>13821</v>
      </c>
      <c r="G2383" s="57">
        <f>Таблица1[[#This Row],[Цены без НДС]]*1.12</f>
        <v>15479.520000000002</v>
      </c>
    </row>
    <row r="2384" spans="1:7" ht="24">
      <c r="A2384" s="55" t="s">
        <v>6163</v>
      </c>
      <c r="B2384" s="66" t="s">
        <v>10381</v>
      </c>
      <c r="C2384" s="66" t="s">
        <v>10382</v>
      </c>
      <c r="D2384" s="42" t="s">
        <v>10383</v>
      </c>
      <c r="E2384" s="42" t="s">
        <v>7585</v>
      </c>
      <c r="F2384" s="43">
        <v>16135</v>
      </c>
      <c r="G2384" s="57">
        <f>Таблица1[[#This Row],[Цены без НДС]]*1.12</f>
        <v>18071.2</v>
      </c>
    </row>
    <row r="2385" spans="1:7" ht="24">
      <c r="A2385" s="55" t="s">
        <v>6163</v>
      </c>
      <c r="B2385" s="66" t="s">
        <v>10384</v>
      </c>
      <c r="C2385" s="66" t="s">
        <v>10385</v>
      </c>
      <c r="D2385" s="42" t="s">
        <v>10386</v>
      </c>
      <c r="E2385" s="42" t="s">
        <v>7585</v>
      </c>
      <c r="F2385" s="43">
        <v>18475</v>
      </c>
      <c r="G2385" s="57">
        <f>Таблица1[[#This Row],[Цены без НДС]]*1.12</f>
        <v>20692.000000000004</v>
      </c>
    </row>
    <row r="2386" spans="1:7" ht="24">
      <c r="A2386" s="55" t="s">
        <v>6163</v>
      </c>
      <c r="B2386" s="66" t="s">
        <v>10387</v>
      </c>
      <c r="C2386" s="66" t="s">
        <v>10388</v>
      </c>
      <c r="D2386" s="42" t="s">
        <v>10389</v>
      </c>
      <c r="E2386" s="42" t="s">
        <v>7585</v>
      </c>
      <c r="F2386" s="43">
        <v>23074</v>
      </c>
      <c r="G2386" s="57">
        <f>Таблица1[[#This Row],[Цены без НДС]]*1.12</f>
        <v>25842.880000000001</v>
      </c>
    </row>
    <row r="2387" spans="1:7" ht="24">
      <c r="A2387" s="55" t="s">
        <v>6163</v>
      </c>
      <c r="B2387" s="66" t="s">
        <v>10390</v>
      </c>
      <c r="C2387" s="66" t="s">
        <v>10391</v>
      </c>
      <c r="D2387" s="42" t="s">
        <v>10392</v>
      </c>
      <c r="E2387" s="42" t="s">
        <v>7585</v>
      </c>
      <c r="F2387" s="43">
        <v>27566</v>
      </c>
      <c r="G2387" s="57">
        <f>Таблица1[[#This Row],[Цены без НДС]]*1.12</f>
        <v>30873.920000000002</v>
      </c>
    </row>
    <row r="2388" spans="1:7" ht="24">
      <c r="A2388" s="55" t="s">
        <v>6163</v>
      </c>
      <c r="B2388" s="66" t="s">
        <v>10393</v>
      </c>
      <c r="C2388" s="66" t="s">
        <v>10394</v>
      </c>
      <c r="D2388" s="42" t="s">
        <v>10395</v>
      </c>
      <c r="E2388" s="42" t="s">
        <v>7585</v>
      </c>
      <c r="F2388" s="43">
        <v>32169</v>
      </c>
      <c r="G2388" s="57">
        <f>Таблица1[[#This Row],[Цены без НДС]]*1.12</f>
        <v>36029.280000000006</v>
      </c>
    </row>
    <row r="2389" spans="1:7" ht="24">
      <c r="A2389" s="55" t="s">
        <v>6163</v>
      </c>
      <c r="B2389" s="66" t="s">
        <v>10396</v>
      </c>
      <c r="C2389" s="66" t="s">
        <v>10397</v>
      </c>
      <c r="D2389" s="42" t="s">
        <v>10398</v>
      </c>
      <c r="E2389" s="42" t="s">
        <v>7585</v>
      </c>
      <c r="F2389" s="43">
        <v>41146</v>
      </c>
      <c r="G2389" s="57">
        <f>Таблица1[[#This Row],[Цены без НДС]]*1.12</f>
        <v>46083.520000000004</v>
      </c>
    </row>
    <row r="2390" spans="1:7" ht="24">
      <c r="A2390" s="55" t="s">
        <v>6163</v>
      </c>
      <c r="B2390" s="66" t="s">
        <v>10399</v>
      </c>
      <c r="C2390" s="66" t="s">
        <v>10400</v>
      </c>
      <c r="D2390" s="42" t="s">
        <v>10401</v>
      </c>
      <c r="E2390" s="42" t="s">
        <v>7585</v>
      </c>
      <c r="F2390" s="43">
        <v>14718</v>
      </c>
      <c r="G2390" s="57">
        <f>Таблица1[[#This Row],[Цены без НДС]]*1.12</f>
        <v>16484.16</v>
      </c>
    </row>
    <row r="2391" spans="1:7" ht="24">
      <c r="A2391" s="55" t="s">
        <v>6163</v>
      </c>
      <c r="B2391" s="66" t="s">
        <v>10402</v>
      </c>
      <c r="C2391" s="66" t="s">
        <v>10403</v>
      </c>
      <c r="D2391" s="42" t="s">
        <v>10404</v>
      </c>
      <c r="E2391" s="42" t="s">
        <v>7585</v>
      </c>
      <c r="F2391" s="43">
        <v>17183</v>
      </c>
      <c r="G2391" s="57">
        <f>Таблица1[[#This Row],[Цены без НДС]]*1.12</f>
        <v>19244.960000000003</v>
      </c>
    </row>
    <row r="2392" spans="1:7" ht="24">
      <c r="A2392" s="55" t="s">
        <v>6163</v>
      </c>
      <c r="B2392" s="66" t="s">
        <v>10405</v>
      </c>
      <c r="C2392" s="66" t="s">
        <v>10406</v>
      </c>
      <c r="D2392" s="42" t="s">
        <v>10407</v>
      </c>
      <c r="E2392" s="42" t="s">
        <v>7585</v>
      </c>
      <c r="F2392" s="43">
        <v>19675</v>
      </c>
      <c r="G2392" s="57">
        <f>Таблица1[[#This Row],[Цены без НДС]]*1.12</f>
        <v>22036.000000000004</v>
      </c>
    </row>
    <row r="2393" spans="1:7" ht="24">
      <c r="A2393" s="55" t="s">
        <v>6163</v>
      </c>
      <c r="B2393" s="66" t="s">
        <v>10408</v>
      </c>
      <c r="C2393" s="66" t="s">
        <v>10409</v>
      </c>
      <c r="D2393" s="42" t="s">
        <v>10410</v>
      </c>
      <c r="E2393" s="42" t="s">
        <v>7585</v>
      </c>
      <c r="F2393" s="43">
        <v>24573</v>
      </c>
      <c r="G2393" s="57">
        <f>Таблица1[[#This Row],[Цены без НДС]]*1.12</f>
        <v>27521.760000000002</v>
      </c>
    </row>
    <row r="2394" spans="1:7" ht="24">
      <c r="A2394" s="55" t="s">
        <v>6163</v>
      </c>
      <c r="B2394" s="66" t="s">
        <v>10411</v>
      </c>
      <c r="C2394" s="66" t="s">
        <v>10412</v>
      </c>
      <c r="D2394" s="42" t="s">
        <v>10413</v>
      </c>
      <c r="E2394" s="42" t="s">
        <v>7585</v>
      </c>
      <c r="F2394" s="43">
        <v>29356</v>
      </c>
      <c r="G2394" s="57">
        <f>Таблица1[[#This Row],[Цены без НДС]]*1.12</f>
        <v>32878.720000000001</v>
      </c>
    </row>
    <row r="2395" spans="1:7" ht="24">
      <c r="A2395" s="55" t="s">
        <v>6163</v>
      </c>
      <c r="B2395" s="66" t="s">
        <v>10414</v>
      </c>
      <c r="C2395" s="66" t="s">
        <v>10415</v>
      </c>
      <c r="D2395" s="42" t="s">
        <v>10416</v>
      </c>
      <c r="E2395" s="42" t="s">
        <v>7585</v>
      </c>
      <c r="F2395" s="43">
        <v>34258</v>
      </c>
      <c r="G2395" s="57">
        <f>Таблица1[[#This Row],[Цены без НДС]]*1.12</f>
        <v>38368.960000000006</v>
      </c>
    </row>
    <row r="2396" spans="1:7" ht="24">
      <c r="A2396" s="55" t="s">
        <v>6163</v>
      </c>
      <c r="B2396" s="66" t="s">
        <v>10417</v>
      </c>
      <c r="C2396" s="66" t="s">
        <v>10418</v>
      </c>
      <c r="D2396" s="42" t="s">
        <v>10419</v>
      </c>
      <c r="E2396" s="42" t="s">
        <v>7585</v>
      </c>
      <c r="F2396" s="43">
        <v>43818</v>
      </c>
      <c r="G2396" s="57">
        <f>Таблица1[[#This Row],[Цены без НДС]]*1.12</f>
        <v>49076.160000000003</v>
      </c>
    </row>
    <row r="2397" spans="1:7" ht="24">
      <c r="A2397" s="55" t="s">
        <v>6163</v>
      </c>
      <c r="B2397" s="66" t="s">
        <v>10420</v>
      </c>
      <c r="C2397" s="66" t="s">
        <v>10421</v>
      </c>
      <c r="D2397" s="42" t="s">
        <v>10422</v>
      </c>
      <c r="E2397" s="42" t="s">
        <v>7585</v>
      </c>
      <c r="F2397" s="43">
        <v>14459</v>
      </c>
      <c r="G2397" s="57">
        <f>Таблица1[[#This Row],[Цены без НДС]]*1.12</f>
        <v>16194.080000000002</v>
      </c>
    </row>
    <row r="2398" spans="1:7" ht="24">
      <c r="A2398" s="55" t="s">
        <v>6163</v>
      </c>
      <c r="B2398" s="66" t="s">
        <v>10423</v>
      </c>
      <c r="C2398" s="66" t="s">
        <v>10424</v>
      </c>
      <c r="D2398" s="42" t="s">
        <v>10425</v>
      </c>
      <c r="E2398" s="42" t="s">
        <v>7585</v>
      </c>
      <c r="F2398" s="43">
        <v>18609</v>
      </c>
      <c r="G2398" s="57">
        <f>Таблица1[[#This Row],[Цены без НДС]]*1.12</f>
        <v>20842.080000000002</v>
      </c>
    </row>
    <row r="2399" spans="1:7" ht="24">
      <c r="A2399" s="55" t="s">
        <v>6163</v>
      </c>
      <c r="B2399" s="66" t="s">
        <v>10426</v>
      </c>
      <c r="C2399" s="66" t="s">
        <v>10427</v>
      </c>
      <c r="D2399" s="42" t="s">
        <v>10428</v>
      </c>
      <c r="E2399" s="42" t="s">
        <v>7585</v>
      </c>
      <c r="F2399" s="43">
        <v>21213</v>
      </c>
      <c r="G2399" s="57">
        <f>Таблица1[[#This Row],[Цены без НДС]]*1.12</f>
        <v>23758.560000000001</v>
      </c>
    </row>
    <row r="2400" spans="1:7" ht="24">
      <c r="A2400" s="55" t="s">
        <v>6163</v>
      </c>
      <c r="B2400" s="66" t="s">
        <v>10429</v>
      </c>
      <c r="C2400" s="66" t="s">
        <v>10430</v>
      </c>
      <c r="D2400" s="42" t="s">
        <v>10431</v>
      </c>
      <c r="E2400" s="42" t="s">
        <v>7585</v>
      </c>
      <c r="F2400" s="43">
        <v>26286</v>
      </c>
      <c r="G2400" s="57">
        <f>Таблица1[[#This Row],[Цены без НДС]]*1.12</f>
        <v>29440.320000000003</v>
      </c>
    </row>
    <row r="2401" spans="1:7" ht="24">
      <c r="A2401" s="55" t="s">
        <v>6163</v>
      </c>
      <c r="B2401" s="66" t="s">
        <v>10432</v>
      </c>
      <c r="C2401" s="66" t="s">
        <v>10433</v>
      </c>
      <c r="D2401" s="42" t="s">
        <v>10434</v>
      </c>
      <c r="E2401" s="42" t="s">
        <v>7585</v>
      </c>
      <c r="F2401" s="43">
        <v>39307</v>
      </c>
      <c r="G2401" s="57">
        <f>Таблица1[[#This Row],[Цены без НДС]]*1.12</f>
        <v>44023.840000000004</v>
      </c>
    </row>
    <row r="2402" spans="1:7" ht="24">
      <c r="A2402" s="55" t="s">
        <v>6163</v>
      </c>
      <c r="B2402" s="66" t="s">
        <v>10435</v>
      </c>
      <c r="C2402" s="66" t="s">
        <v>10436</v>
      </c>
      <c r="D2402" s="42" t="s">
        <v>10437</v>
      </c>
      <c r="E2402" s="42" t="s">
        <v>7585</v>
      </c>
      <c r="F2402" s="43">
        <v>45655</v>
      </c>
      <c r="G2402" s="57">
        <f>Таблица1[[#This Row],[Цены без НДС]]*1.12</f>
        <v>51133.600000000006</v>
      </c>
    </row>
    <row r="2403" spans="1:7" ht="24">
      <c r="A2403" s="55" t="s">
        <v>6163</v>
      </c>
      <c r="B2403" s="66" t="s">
        <v>10438</v>
      </c>
      <c r="C2403" s="66" t="s">
        <v>10439</v>
      </c>
      <c r="D2403" s="42" t="s">
        <v>10440</v>
      </c>
      <c r="E2403" s="42" t="s">
        <v>7585</v>
      </c>
      <c r="F2403" s="43">
        <v>51840</v>
      </c>
      <c r="G2403" s="57">
        <f>Таблица1[[#This Row],[Цены без НДС]]*1.12</f>
        <v>58060.800000000003</v>
      </c>
    </row>
    <row r="2404" spans="1:7" ht="24">
      <c r="A2404" s="55" t="s">
        <v>6163</v>
      </c>
      <c r="B2404" s="66" t="s">
        <v>10441</v>
      </c>
      <c r="C2404" s="66" t="s">
        <v>10442</v>
      </c>
      <c r="D2404" s="42" t="s">
        <v>10443</v>
      </c>
      <c r="E2404" s="42" t="s">
        <v>7585</v>
      </c>
      <c r="F2404" s="43">
        <v>8837</v>
      </c>
      <c r="G2404" s="57">
        <f>Таблица1[[#This Row],[Цены без НДС]]*1.12</f>
        <v>9897.44</v>
      </c>
    </row>
    <row r="2405" spans="1:7" ht="24">
      <c r="A2405" s="55" t="s">
        <v>6163</v>
      </c>
      <c r="B2405" s="66" t="s">
        <v>10444</v>
      </c>
      <c r="C2405" s="66" t="s">
        <v>10445</v>
      </c>
      <c r="D2405" s="42" t="s">
        <v>10446</v>
      </c>
      <c r="E2405" s="42" t="s">
        <v>7585</v>
      </c>
      <c r="F2405" s="43">
        <v>10173</v>
      </c>
      <c r="G2405" s="57">
        <f>Таблица1[[#This Row],[Цены без НДС]]*1.12</f>
        <v>11393.76</v>
      </c>
    </row>
    <row r="2406" spans="1:7" ht="24">
      <c r="A2406" s="55" t="s">
        <v>6163</v>
      </c>
      <c r="B2406" s="66" t="s">
        <v>10447</v>
      </c>
      <c r="C2406" s="66" t="s">
        <v>10448</v>
      </c>
      <c r="D2406" s="42" t="s">
        <v>10449</v>
      </c>
      <c r="E2406" s="42" t="s">
        <v>7585</v>
      </c>
      <c r="F2406" s="43">
        <v>11555</v>
      </c>
      <c r="G2406" s="57">
        <f>Таблица1[[#This Row],[Цены без НДС]]*1.12</f>
        <v>12941.6</v>
      </c>
    </row>
    <row r="2407" spans="1:7" ht="24">
      <c r="A2407" s="55" t="s">
        <v>6163</v>
      </c>
      <c r="B2407" s="66" t="s">
        <v>10450</v>
      </c>
      <c r="C2407" s="66" t="s">
        <v>10451</v>
      </c>
      <c r="D2407" s="42" t="s">
        <v>10452</v>
      </c>
      <c r="E2407" s="42" t="s">
        <v>7585</v>
      </c>
      <c r="F2407" s="43">
        <v>14151</v>
      </c>
      <c r="G2407" s="57">
        <f>Таблица1[[#This Row],[Цены без НДС]]*1.12</f>
        <v>15849.12</v>
      </c>
    </row>
    <row r="2408" spans="1:7" ht="24">
      <c r="A2408" s="55" t="s">
        <v>6163</v>
      </c>
      <c r="B2408" s="66" t="s">
        <v>10453</v>
      </c>
      <c r="C2408" s="66" t="s">
        <v>10454</v>
      </c>
      <c r="D2408" s="42" t="s">
        <v>10455</v>
      </c>
      <c r="E2408" s="42" t="s">
        <v>7585</v>
      </c>
      <c r="F2408" s="43">
        <v>20109</v>
      </c>
      <c r="G2408" s="57">
        <f>Таблица1[[#This Row],[Цены без НДС]]*1.12</f>
        <v>22522.080000000002</v>
      </c>
    </row>
    <row r="2409" spans="1:7" ht="24">
      <c r="A2409" s="55" t="s">
        <v>6163</v>
      </c>
      <c r="B2409" s="66" t="s">
        <v>10456</v>
      </c>
      <c r="C2409" s="66" t="s">
        <v>10457</v>
      </c>
      <c r="D2409" s="42" t="s">
        <v>10458</v>
      </c>
      <c r="E2409" s="42" t="s">
        <v>7585</v>
      </c>
      <c r="F2409" s="43">
        <v>24869</v>
      </c>
      <c r="G2409" s="57">
        <f>Таблица1[[#This Row],[Цены без НДС]]*1.12</f>
        <v>27853.280000000002</v>
      </c>
    </row>
    <row r="2410" spans="1:7" ht="24">
      <c r="A2410" s="55" t="s">
        <v>6163</v>
      </c>
      <c r="B2410" s="66" t="s">
        <v>10459</v>
      </c>
      <c r="C2410" s="66" t="s">
        <v>10460</v>
      </c>
      <c r="D2410" s="42" t="s">
        <v>10461</v>
      </c>
      <c r="E2410" s="42" t="s">
        <v>7585</v>
      </c>
      <c r="F2410" s="43">
        <v>33477</v>
      </c>
      <c r="G2410" s="57">
        <f>Таблица1[[#This Row],[Цены без НДС]]*1.12</f>
        <v>37494.240000000005</v>
      </c>
    </row>
    <row r="2411" spans="1:7" ht="24">
      <c r="A2411" s="55" t="s">
        <v>6163</v>
      </c>
      <c r="B2411" s="66" t="s">
        <v>10462</v>
      </c>
      <c r="C2411" s="66" t="s">
        <v>10463</v>
      </c>
      <c r="D2411" s="42" t="s">
        <v>10464</v>
      </c>
      <c r="E2411" s="42" t="s">
        <v>7585</v>
      </c>
      <c r="F2411" s="43">
        <v>4715</v>
      </c>
      <c r="G2411" s="57">
        <f>Таблица1[[#This Row],[Цены без НДС]]*1.12</f>
        <v>5280.8</v>
      </c>
    </row>
    <row r="2412" spans="1:7" ht="24">
      <c r="A2412" s="55" t="s">
        <v>6163</v>
      </c>
      <c r="B2412" s="66" t="s">
        <v>10465</v>
      </c>
      <c r="C2412" s="66" t="s">
        <v>10466</v>
      </c>
      <c r="D2412" s="42" t="s">
        <v>10467</v>
      </c>
      <c r="E2412" s="42" t="s">
        <v>7585</v>
      </c>
      <c r="F2412" s="43">
        <v>5999</v>
      </c>
      <c r="G2412" s="57">
        <f>Таблица1[[#This Row],[Цены без НДС]]*1.12</f>
        <v>6718.880000000001</v>
      </c>
    </row>
    <row r="2413" spans="1:7" ht="24">
      <c r="A2413" s="55" t="s">
        <v>6163</v>
      </c>
      <c r="B2413" s="66" t="s">
        <v>10468</v>
      </c>
      <c r="C2413" s="66" t="s">
        <v>10469</v>
      </c>
      <c r="D2413" s="42" t="s">
        <v>10470</v>
      </c>
      <c r="E2413" s="42" t="s">
        <v>7585</v>
      </c>
      <c r="F2413" s="43">
        <v>7045</v>
      </c>
      <c r="G2413" s="57">
        <f>Таблица1[[#This Row],[Цены без НДС]]*1.12</f>
        <v>7890.4000000000005</v>
      </c>
    </row>
    <row r="2414" spans="1:7" ht="24">
      <c r="A2414" s="55" t="s">
        <v>6163</v>
      </c>
      <c r="B2414" s="66" t="s">
        <v>10471</v>
      </c>
      <c r="C2414" s="66" t="s">
        <v>10472</v>
      </c>
      <c r="D2414" s="42" t="s">
        <v>10473</v>
      </c>
      <c r="E2414" s="42" t="s">
        <v>7585</v>
      </c>
      <c r="F2414" s="43">
        <v>11274</v>
      </c>
      <c r="G2414" s="57">
        <f>Таблица1[[#This Row],[Цены без НДС]]*1.12</f>
        <v>12626.880000000001</v>
      </c>
    </row>
    <row r="2415" spans="1:7" ht="24">
      <c r="A2415" s="55" t="s">
        <v>6163</v>
      </c>
      <c r="B2415" s="66" t="s">
        <v>10474</v>
      </c>
      <c r="C2415" s="66" t="s">
        <v>10475</v>
      </c>
      <c r="D2415" s="42" t="s">
        <v>10476</v>
      </c>
      <c r="E2415" s="42" t="s">
        <v>7585</v>
      </c>
      <c r="F2415" s="43">
        <v>6891</v>
      </c>
      <c r="G2415" s="57">
        <f>Таблица1[[#This Row],[Цены без НДС]]*1.12</f>
        <v>7717.920000000001</v>
      </c>
    </row>
    <row r="2416" spans="1:7" ht="24">
      <c r="A2416" s="55" t="s">
        <v>6163</v>
      </c>
      <c r="B2416" s="66" t="s">
        <v>10477</v>
      </c>
      <c r="C2416" s="66" t="s">
        <v>10478</v>
      </c>
      <c r="D2416" s="42" t="s">
        <v>10479</v>
      </c>
      <c r="E2416" s="42" t="s">
        <v>7585</v>
      </c>
      <c r="F2416" s="43">
        <v>7900</v>
      </c>
      <c r="G2416" s="57">
        <f>Таблица1[[#This Row],[Цены без НДС]]*1.12</f>
        <v>8848</v>
      </c>
    </row>
    <row r="2417" spans="1:7" ht="24">
      <c r="A2417" s="55" t="s">
        <v>6163</v>
      </c>
      <c r="B2417" s="66" t="s">
        <v>10480</v>
      </c>
      <c r="C2417" s="66" t="s">
        <v>10481</v>
      </c>
      <c r="D2417" s="42" t="s">
        <v>10482</v>
      </c>
      <c r="E2417" s="42" t="s">
        <v>7585</v>
      </c>
      <c r="F2417" s="43">
        <v>8915</v>
      </c>
      <c r="G2417" s="57">
        <f>Таблица1[[#This Row],[Цены без НДС]]*1.12</f>
        <v>9984.8000000000011</v>
      </c>
    </row>
    <row r="2418" spans="1:7" ht="24">
      <c r="A2418" s="55" t="s">
        <v>6163</v>
      </c>
      <c r="B2418" s="66" t="s">
        <v>10483</v>
      </c>
      <c r="C2418" s="66" t="s">
        <v>10484</v>
      </c>
      <c r="D2418" s="42" t="s">
        <v>10485</v>
      </c>
      <c r="E2418" s="42" t="s">
        <v>7585</v>
      </c>
      <c r="F2418" s="43">
        <v>14366</v>
      </c>
      <c r="G2418" s="57">
        <f>Таблица1[[#This Row],[Цены без НДС]]*1.12</f>
        <v>16089.920000000002</v>
      </c>
    </row>
    <row r="2419" spans="1:7" ht="24">
      <c r="A2419" s="55" t="s">
        <v>6163</v>
      </c>
      <c r="B2419" s="66" t="s">
        <v>10486</v>
      </c>
      <c r="C2419" s="66" t="s">
        <v>10487</v>
      </c>
      <c r="D2419" s="42" t="s">
        <v>10488</v>
      </c>
      <c r="E2419" s="42" t="s">
        <v>7585</v>
      </c>
      <c r="F2419" s="43">
        <v>14474</v>
      </c>
      <c r="G2419" s="57">
        <f>Таблица1[[#This Row],[Цены без НДС]]*1.12</f>
        <v>16210.880000000001</v>
      </c>
    </row>
    <row r="2420" spans="1:7" ht="24">
      <c r="A2420" s="55" t="s">
        <v>6163</v>
      </c>
      <c r="B2420" s="66" t="s">
        <v>10489</v>
      </c>
      <c r="C2420" s="66" t="s">
        <v>10490</v>
      </c>
      <c r="D2420" s="42" t="s">
        <v>10491</v>
      </c>
      <c r="E2420" s="42" t="s">
        <v>7585</v>
      </c>
      <c r="F2420" s="43">
        <v>15440</v>
      </c>
      <c r="G2420" s="57">
        <f>Таблица1[[#This Row],[Цены без НДС]]*1.12</f>
        <v>17292.800000000003</v>
      </c>
    </row>
    <row r="2421" spans="1:7" ht="24">
      <c r="A2421" s="55" t="s">
        <v>6163</v>
      </c>
      <c r="B2421" s="66" t="s">
        <v>10492</v>
      </c>
      <c r="C2421" s="66" t="s">
        <v>10493</v>
      </c>
      <c r="D2421" s="42" t="s">
        <v>10494</v>
      </c>
      <c r="E2421" s="42" t="s">
        <v>7585</v>
      </c>
      <c r="F2421" s="43">
        <v>17826</v>
      </c>
      <c r="G2421" s="57">
        <f>Таблица1[[#This Row],[Цены без НДС]]*1.12</f>
        <v>19965.120000000003</v>
      </c>
    </row>
    <row r="2422" spans="1:7" ht="24">
      <c r="A2422" s="55" t="s">
        <v>6163</v>
      </c>
      <c r="B2422" s="66" t="s">
        <v>10495</v>
      </c>
      <c r="C2422" s="66" t="s">
        <v>10496</v>
      </c>
      <c r="D2422" s="42" t="s">
        <v>10497</v>
      </c>
      <c r="E2422" s="42" t="s">
        <v>7585</v>
      </c>
      <c r="F2422" s="43">
        <v>8247</v>
      </c>
      <c r="G2422" s="57">
        <f>Таблица1[[#This Row],[Цены без НДС]]*1.12</f>
        <v>9236.6400000000012</v>
      </c>
    </row>
    <row r="2423" spans="1:7" ht="24">
      <c r="A2423" s="55" t="s">
        <v>6163</v>
      </c>
      <c r="B2423" s="66" t="s">
        <v>10498</v>
      </c>
      <c r="C2423" s="66" t="s">
        <v>10499</v>
      </c>
      <c r="D2423" s="42" t="s">
        <v>10500</v>
      </c>
      <c r="E2423" s="42" t="s">
        <v>7585</v>
      </c>
      <c r="F2423" s="43">
        <v>9510</v>
      </c>
      <c r="G2423" s="57">
        <f>Таблица1[[#This Row],[Цены без НДС]]*1.12</f>
        <v>10651.2</v>
      </c>
    </row>
    <row r="2424" spans="1:7" ht="24">
      <c r="A2424" s="55" t="s">
        <v>6163</v>
      </c>
      <c r="B2424" s="66" t="s">
        <v>10501</v>
      </c>
      <c r="C2424" s="66" t="s">
        <v>10502</v>
      </c>
      <c r="D2424" s="42" t="s">
        <v>10503</v>
      </c>
      <c r="E2424" s="42" t="s">
        <v>7585</v>
      </c>
      <c r="F2424" s="43">
        <v>10696</v>
      </c>
      <c r="G2424" s="57">
        <f>Таблица1[[#This Row],[Цены без НДС]]*1.12</f>
        <v>11979.52</v>
      </c>
    </row>
    <row r="2425" spans="1:7" ht="24">
      <c r="A2425" s="55" t="s">
        <v>6163</v>
      </c>
      <c r="B2425" s="66" t="s">
        <v>10504</v>
      </c>
      <c r="C2425" s="66" t="s">
        <v>10505</v>
      </c>
      <c r="D2425" s="42" t="s">
        <v>10506</v>
      </c>
      <c r="E2425" s="42" t="s">
        <v>7585</v>
      </c>
      <c r="F2425" s="43">
        <v>15804</v>
      </c>
      <c r="G2425" s="57">
        <f>Таблица1[[#This Row],[Цены без НДС]]*1.12</f>
        <v>17700.480000000003</v>
      </c>
    </row>
    <row r="2426" spans="1:7" ht="24">
      <c r="A2426" s="55" t="s">
        <v>6163</v>
      </c>
      <c r="B2426" s="66" t="s">
        <v>10507</v>
      </c>
      <c r="C2426" s="66" t="s">
        <v>10508</v>
      </c>
      <c r="D2426" s="42" t="s">
        <v>10509</v>
      </c>
      <c r="E2426" s="42" t="s">
        <v>7585</v>
      </c>
      <c r="F2426" s="43">
        <v>16367</v>
      </c>
      <c r="G2426" s="57">
        <f>Таблица1[[#This Row],[Цены без НДС]]*1.12</f>
        <v>18331.04</v>
      </c>
    </row>
    <row r="2427" spans="1:7" ht="24">
      <c r="A2427" s="55" t="s">
        <v>6163</v>
      </c>
      <c r="B2427" s="66" t="s">
        <v>10510</v>
      </c>
      <c r="C2427" s="66" t="s">
        <v>10511</v>
      </c>
      <c r="D2427" s="42" t="s">
        <v>10512</v>
      </c>
      <c r="E2427" s="42" t="s">
        <v>7585</v>
      </c>
      <c r="F2427" s="43">
        <v>17981</v>
      </c>
      <c r="G2427" s="57">
        <f>Таблица1[[#This Row],[Цены без НДС]]*1.12</f>
        <v>20138.72</v>
      </c>
    </row>
    <row r="2428" spans="1:7" ht="24">
      <c r="A2428" s="55" t="s">
        <v>6163</v>
      </c>
      <c r="B2428" s="66" t="s">
        <v>10513</v>
      </c>
      <c r="C2428" s="66" t="s">
        <v>10514</v>
      </c>
      <c r="D2428" s="42" t="s">
        <v>10515</v>
      </c>
      <c r="E2428" s="42" t="s">
        <v>7585</v>
      </c>
      <c r="F2428" s="43">
        <v>20732</v>
      </c>
      <c r="G2428" s="57">
        <f>Таблица1[[#This Row],[Цены без НДС]]*1.12</f>
        <v>23219.840000000004</v>
      </c>
    </row>
    <row r="2429" spans="1:7" ht="24">
      <c r="A2429" s="55" t="s">
        <v>6163</v>
      </c>
      <c r="B2429" s="66" t="s">
        <v>10516</v>
      </c>
      <c r="C2429" s="66" t="s">
        <v>10517</v>
      </c>
      <c r="D2429" s="42" t="s">
        <v>10518</v>
      </c>
      <c r="E2429" s="42" t="s">
        <v>7585</v>
      </c>
      <c r="F2429" s="43">
        <v>10092</v>
      </c>
      <c r="G2429" s="57">
        <f>Таблица1[[#This Row],[Цены без НДС]]*1.12</f>
        <v>11303.04</v>
      </c>
    </row>
    <row r="2430" spans="1:7" ht="24">
      <c r="A2430" s="55" t="s">
        <v>6163</v>
      </c>
      <c r="B2430" s="66" t="s">
        <v>10519</v>
      </c>
      <c r="C2430" s="66" t="s">
        <v>10520</v>
      </c>
      <c r="D2430" s="42" t="s">
        <v>10521</v>
      </c>
      <c r="E2430" s="42" t="s">
        <v>7585</v>
      </c>
      <c r="F2430" s="43">
        <v>11710</v>
      </c>
      <c r="G2430" s="57">
        <f>Таблица1[[#This Row],[Цены без НДС]]*1.12</f>
        <v>13115.2</v>
      </c>
    </row>
    <row r="2431" spans="1:7" ht="24">
      <c r="A2431" s="55" t="s">
        <v>6163</v>
      </c>
      <c r="B2431" s="66" t="s">
        <v>10522</v>
      </c>
      <c r="C2431" s="66" t="s">
        <v>10523</v>
      </c>
      <c r="D2431" s="42" t="s">
        <v>10524</v>
      </c>
      <c r="E2431" s="42" t="s">
        <v>7585</v>
      </c>
      <c r="F2431" s="43">
        <v>13327</v>
      </c>
      <c r="G2431" s="57">
        <f>Таблица1[[#This Row],[Цены без НДС]]*1.12</f>
        <v>14926.240000000002</v>
      </c>
    </row>
    <row r="2432" spans="1:7" ht="24">
      <c r="A2432" s="55" t="s">
        <v>6163</v>
      </c>
      <c r="B2432" s="66" t="s">
        <v>10525</v>
      </c>
      <c r="C2432" s="66" t="s">
        <v>10526</v>
      </c>
      <c r="D2432" s="42" t="s">
        <v>10527</v>
      </c>
      <c r="E2432" s="42" t="s">
        <v>7585</v>
      </c>
      <c r="F2432" s="43">
        <v>18649</v>
      </c>
      <c r="G2432" s="57">
        <f>Таблица1[[#This Row],[Цены без НДС]]*1.12</f>
        <v>20886.88</v>
      </c>
    </row>
    <row r="2433" spans="1:7" ht="24">
      <c r="A2433" s="55" t="s">
        <v>6163</v>
      </c>
      <c r="B2433" s="66" t="s">
        <v>10528</v>
      </c>
      <c r="C2433" s="66" t="s">
        <v>10529</v>
      </c>
      <c r="D2433" s="42" t="s">
        <v>10530</v>
      </c>
      <c r="E2433" s="42" t="s">
        <v>7585</v>
      </c>
      <c r="F2433" s="43">
        <v>19797</v>
      </c>
      <c r="G2433" s="57">
        <f>Таблица1[[#This Row],[Цены без НДС]]*1.12</f>
        <v>22172.640000000003</v>
      </c>
    </row>
    <row r="2434" spans="1:7" ht="24">
      <c r="A2434" s="55" t="s">
        <v>6163</v>
      </c>
      <c r="B2434" s="66" t="s">
        <v>10531</v>
      </c>
      <c r="C2434" s="66" t="s">
        <v>10532</v>
      </c>
      <c r="D2434" s="42" t="s">
        <v>10533</v>
      </c>
      <c r="E2434" s="42" t="s">
        <v>7585</v>
      </c>
      <c r="F2434" s="43">
        <v>23031</v>
      </c>
      <c r="G2434" s="57">
        <f>Таблица1[[#This Row],[Цены без НДС]]*1.12</f>
        <v>25794.720000000001</v>
      </c>
    </row>
    <row r="2435" spans="1:7" ht="24">
      <c r="A2435" s="55" t="s">
        <v>6163</v>
      </c>
      <c r="B2435" s="66" t="s">
        <v>10534</v>
      </c>
      <c r="C2435" s="66" t="s">
        <v>10535</v>
      </c>
      <c r="D2435" s="42" t="s">
        <v>10536</v>
      </c>
      <c r="E2435" s="42" t="s">
        <v>7585</v>
      </c>
      <c r="F2435" s="43">
        <v>26266</v>
      </c>
      <c r="G2435" s="57">
        <f>Таблица1[[#This Row],[Цены без НДС]]*1.12</f>
        <v>29417.920000000002</v>
      </c>
    </row>
    <row r="2436" spans="1:7" ht="24">
      <c r="A2436" s="55" t="s">
        <v>6163</v>
      </c>
      <c r="B2436" s="66" t="s">
        <v>10537</v>
      </c>
      <c r="C2436" s="66" t="s">
        <v>10538</v>
      </c>
      <c r="D2436" s="42" t="s">
        <v>10539</v>
      </c>
      <c r="E2436" s="42" t="s">
        <v>7585</v>
      </c>
      <c r="F2436" s="43">
        <v>13388</v>
      </c>
      <c r="G2436" s="57">
        <f>Таблица1[[#This Row],[Цены без НДС]]*1.12</f>
        <v>14994.560000000001</v>
      </c>
    </row>
    <row r="2437" spans="1:7" ht="24">
      <c r="A2437" s="55" t="s">
        <v>6163</v>
      </c>
      <c r="B2437" s="66" t="s">
        <v>10540</v>
      </c>
      <c r="C2437" s="66" t="s">
        <v>10541</v>
      </c>
      <c r="D2437" s="42" t="s">
        <v>10542</v>
      </c>
      <c r="E2437" s="42" t="s">
        <v>7585</v>
      </c>
      <c r="F2437" s="43">
        <v>15367</v>
      </c>
      <c r="G2437" s="57">
        <f>Таблица1[[#This Row],[Цены без НДС]]*1.12</f>
        <v>17211.04</v>
      </c>
    </row>
    <row r="2438" spans="1:7" ht="24">
      <c r="A2438" s="55" t="s">
        <v>6163</v>
      </c>
      <c r="B2438" s="66" t="s">
        <v>10543</v>
      </c>
      <c r="C2438" s="66" t="s">
        <v>10544</v>
      </c>
      <c r="D2438" s="42" t="s">
        <v>10545</v>
      </c>
      <c r="E2438" s="42" t="s">
        <v>7585</v>
      </c>
      <c r="F2438" s="43">
        <v>17041</v>
      </c>
      <c r="G2438" s="57">
        <f>Таблица1[[#This Row],[Цены без НДС]]*1.12</f>
        <v>19085.920000000002</v>
      </c>
    </row>
    <row r="2439" spans="1:7" ht="24">
      <c r="A2439" s="55" t="s">
        <v>6163</v>
      </c>
      <c r="B2439" s="66" t="s">
        <v>10546</v>
      </c>
      <c r="C2439" s="66" t="s">
        <v>10547</v>
      </c>
      <c r="D2439" s="42" t="s">
        <v>10548</v>
      </c>
      <c r="E2439" s="42" t="s">
        <v>7585</v>
      </c>
      <c r="F2439" s="43">
        <v>14728</v>
      </c>
      <c r="G2439" s="57">
        <f>Таблица1[[#This Row],[Цены без НДС]]*1.12</f>
        <v>16495.36</v>
      </c>
    </row>
    <row r="2440" spans="1:7" ht="24">
      <c r="A2440" s="55" t="s">
        <v>6163</v>
      </c>
      <c r="B2440" s="66" t="s">
        <v>10549</v>
      </c>
      <c r="C2440" s="66" t="s">
        <v>10550</v>
      </c>
      <c r="D2440" s="42" t="s">
        <v>10551</v>
      </c>
      <c r="E2440" s="42" t="s">
        <v>7585</v>
      </c>
      <c r="F2440" s="43">
        <v>16906</v>
      </c>
      <c r="G2440" s="57">
        <f>Таблица1[[#This Row],[Цены без НДС]]*1.12</f>
        <v>18934.72</v>
      </c>
    </row>
    <row r="2441" spans="1:7" ht="24">
      <c r="A2441" s="55" t="s">
        <v>6163</v>
      </c>
      <c r="B2441" s="66" t="s">
        <v>10552</v>
      </c>
      <c r="C2441" s="66" t="s">
        <v>10553</v>
      </c>
      <c r="D2441" s="42" t="s">
        <v>10554</v>
      </c>
      <c r="E2441" s="42" t="s">
        <v>7585</v>
      </c>
      <c r="F2441" s="43">
        <v>18747</v>
      </c>
      <c r="G2441" s="57">
        <f>Таблица1[[#This Row],[Цены без НДС]]*1.12</f>
        <v>20996.640000000003</v>
      </c>
    </row>
    <row r="2442" spans="1:7" ht="24">
      <c r="A2442" s="55" t="s">
        <v>6163</v>
      </c>
      <c r="B2442" s="66" t="s">
        <v>10555</v>
      </c>
      <c r="C2442" s="66" t="s">
        <v>10556</v>
      </c>
      <c r="D2442" s="42" t="s">
        <v>10557</v>
      </c>
      <c r="E2442" s="42" t="s">
        <v>7585</v>
      </c>
      <c r="F2442" s="43">
        <v>25246</v>
      </c>
      <c r="G2442" s="57">
        <f>Таблица1[[#This Row],[Цены без НДС]]*1.12</f>
        <v>28275.520000000004</v>
      </c>
    </row>
    <row r="2443" spans="1:7" ht="24">
      <c r="A2443" s="55" t="s">
        <v>6163</v>
      </c>
      <c r="B2443" s="66" t="s">
        <v>10558</v>
      </c>
      <c r="C2443" s="66" t="s">
        <v>10559</v>
      </c>
      <c r="D2443" s="42" t="s">
        <v>10560</v>
      </c>
      <c r="E2443" s="42" t="s">
        <v>7585</v>
      </c>
      <c r="F2443" s="43">
        <v>33096</v>
      </c>
      <c r="G2443" s="57">
        <f>Таблица1[[#This Row],[Цены без НДС]]*1.12</f>
        <v>37067.520000000004</v>
      </c>
    </row>
    <row r="2444" spans="1:7" ht="24">
      <c r="A2444" s="55" t="s">
        <v>6163</v>
      </c>
      <c r="B2444" s="66" t="s">
        <v>10561</v>
      </c>
      <c r="C2444" s="66" t="s">
        <v>10562</v>
      </c>
      <c r="D2444" s="42" t="s">
        <v>10563</v>
      </c>
      <c r="E2444" s="42" t="s">
        <v>7585</v>
      </c>
      <c r="F2444" s="43">
        <v>37400</v>
      </c>
      <c r="G2444" s="57">
        <f>Таблица1[[#This Row],[Цены без НДС]]*1.12</f>
        <v>41888.000000000007</v>
      </c>
    </row>
    <row r="2445" spans="1:7" ht="24">
      <c r="A2445" s="55" t="s">
        <v>6163</v>
      </c>
      <c r="B2445" s="66" t="s">
        <v>10564</v>
      </c>
      <c r="C2445" s="66" t="s">
        <v>10565</v>
      </c>
      <c r="D2445" s="42" t="s">
        <v>10566</v>
      </c>
      <c r="E2445" s="42" t="s">
        <v>7585</v>
      </c>
      <c r="F2445" s="43">
        <v>49325</v>
      </c>
      <c r="G2445" s="57">
        <f>Таблица1[[#This Row],[Цены без НДС]]*1.12</f>
        <v>55244.000000000007</v>
      </c>
    </row>
    <row r="2446" spans="1:7" ht="24">
      <c r="A2446" s="55" t="s">
        <v>6163</v>
      </c>
      <c r="B2446" s="66" t="s">
        <v>10567</v>
      </c>
      <c r="C2446" s="66" t="s">
        <v>10568</v>
      </c>
      <c r="D2446" s="42" t="s">
        <v>10569</v>
      </c>
      <c r="E2446" s="42" t="s">
        <v>7585</v>
      </c>
      <c r="F2446" s="43">
        <v>15186</v>
      </c>
      <c r="G2446" s="57">
        <f>Таблица1[[#This Row],[Цены без НДС]]*1.12</f>
        <v>17008.320000000003</v>
      </c>
    </row>
    <row r="2447" spans="1:7" ht="24">
      <c r="A2447" s="55" t="s">
        <v>6163</v>
      </c>
      <c r="B2447" s="66" t="s">
        <v>10570</v>
      </c>
      <c r="C2447" s="66" t="s">
        <v>10571</v>
      </c>
      <c r="D2447" s="42" t="s">
        <v>10572</v>
      </c>
      <c r="E2447" s="42" t="s">
        <v>7585</v>
      </c>
      <c r="F2447" s="43">
        <v>18274</v>
      </c>
      <c r="G2447" s="57">
        <f>Таблица1[[#This Row],[Цены без НДС]]*1.12</f>
        <v>20466.88</v>
      </c>
    </row>
    <row r="2448" spans="1:7" ht="24">
      <c r="A2448" s="55" t="s">
        <v>6163</v>
      </c>
      <c r="B2448" s="66" t="s">
        <v>10573</v>
      </c>
      <c r="C2448" s="66" t="s">
        <v>10574</v>
      </c>
      <c r="D2448" s="42" t="s">
        <v>10575</v>
      </c>
      <c r="E2448" s="42" t="s">
        <v>7585</v>
      </c>
      <c r="F2448" s="43">
        <v>20265</v>
      </c>
      <c r="G2448" s="57">
        <f>Таблица1[[#This Row],[Цены без НДС]]*1.12</f>
        <v>22696.800000000003</v>
      </c>
    </row>
    <row r="2449" spans="1:7" ht="24">
      <c r="A2449" s="55" t="s">
        <v>6163</v>
      </c>
      <c r="B2449" s="66" t="s">
        <v>10576</v>
      </c>
      <c r="C2449" s="66" t="s">
        <v>10577</v>
      </c>
      <c r="D2449" s="42" t="s">
        <v>10578</v>
      </c>
      <c r="E2449" s="42" t="s">
        <v>7585</v>
      </c>
      <c r="F2449" s="43">
        <v>27292</v>
      </c>
      <c r="G2449" s="57">
        <f>Таблица1[[#This Row],[Цены без НДС]]*1.12</f>
        <v>30567.040000000005</v>
      </c>
    </row>
    <row r="2450" spans="1:7" ht="24">
      <c r="A2450" s="55" t="s">
        <v>6163</v>
      </c>
      <c r="B2450" s="66" t="s">
        <v>10579</v>
      </c>
      <c r="C2450" s="66" t="s">
        <v>10580</v>
      </c>
      <c r="D2450" s="42" t="s">
        <v>10581</v>
      </c>
      <c r="E2450" s="42" t="s">
        <v>7585</v>
      </c>
      <c r="F2450" s="43">
        <v>34077</v>
      </c>
      <c r="G2450" s="57">
        <f>Таблица1[[#This Row],[Цены без НДС]]*1.12</f>
        <v>38166.240000000005</v>
      </c>
    </row>
    <row r="2451" spans="1:7" ht="24">
      <c r="A2451" s="55" t="s">
        <v>6163</v>
      </c>
      <c r="B2451" s="66" t="s">
        <v>10582</v>
      </c>
      <c r="C2451" s="66" t="s">
        <v>10583</v>
      </c>
      <c r="D2451" s="42" t="s">
        <v>10584</v>
      </c>
      <c r="E2451" s="42" t="s">
        <v>7585</v>
      </c>
      <c r="F2451" s="43">
        <v>38378</v>
      </c>
      <c r="G2451" s="57">
        <f>Таблица1[[#This Row],[Цены без НДС]]*1.12</f>
        <v>42983.360000000001</v>
      </c>
    </row>
    <row r="2452" spans="1:7" ht="24">
      <c r="A2452" s="55" t="s">
        <v>6163</v>
      </c>
      <c r="B2452" s="66" t="s">
        <v>10585</v>
      </c>
      <c r="C2452" s="66" t="s">
        <v>10586</v>
      </c>
      <c r="D2452" s="42" t="s">
        <v>10587</v>
      </c>
      <c r="E2452" s="42" t="s">
        <v>7585</v>
      </c>
      <c r="F2452" s="43">
        <v>49889</v>
      </c>
      <c r="G2452" s="57">
        <f>Таблица1[[#This Row],[Цены без НДС]]*1.12</f>
        <v>55875.680000000008</v>
      </c>
    </row>
    <row r="2453" spans="1:7" ht="24">
      <c r="A2453" s="55" t="s">
        <v>6163</v>
      </c>
      <c r="B2453" s="66" t="s">
        <v>10588</v>
      </c>
      <c r="C2453" s="66" t="s">
        <v>10589</v>
      </c>
      <c r="D2453" s="42" t="s">
        <v>10590</v>
      </c>
      <c r="E2453" s="42" t="s">
        <v>7585</v>
      </c>
      <c r="F2453" s="43">
        <v>16981</v>
      </c>
      <c r="G2453" s="57">
        <f>Таблица1[[#This Row],[Цены без НДС]]*1.12</f>
        <v>19018.72</v>
      </c>
    </row>
    <row r="2454" spans="1:7" ht="24">
      <c r="A2454" s="55" t="s">
        <v>6163</v>
      </c>
      <c r="B2454" s="66" t="s">
        <v>10591</v>
      </c>
      <c r="C2454" s="66" t="s">
        <v>10592</v>
      </c>
      <c r="D2454" s="42" t="s">
        <v>10593</v>
      </c>
      <c r="E2454" s="42" t="s">
        <v>7585</v>
      </c>
      <c r="F2454" s="43">
        <v>19489</v>
      </c>
      <c r="G2454" s="57">
        <f>Таблица1[[#This Row],[Цены без НДС]]*1.12</f>
        <v>21827.68</v>
      </c>
    </row>
    <row r="2455" spans="1:7" ht="24">
      <c r="A2455" s="55" t="s">
        <v>6163</v>
      </c>
      <c r="B2455" s="66" t="s">
        <v>10594</v>
      </c>
      <c r="C2455" s="66" t="s">
        <v>10595</v>
      </c>
      <c r="D2455" s="42" t="s">
        <v>10596</v>
      </c>
      <c r="E2455" s="42" t="s">
        <v>7585</v>
      </c>
      <c r="F2455" s="43">
        <v>20673</v>
      </c>
      <c r="G2455" s="57">
        <f>Таблица1[[#This Row],[Цены без НДС]]*1.12</f>
        <v>23153.760000000002</v>
      </c>
    </row>
    <row r="2456" spans="1:7" ht="24">
      <c r="A2456" s="55" t="s">
        <v>6163</v>
      </c>
      <c r="B2456" s="66" t="s">
        <v>10597</v>
      </c>
      <c r="C2456" s="66" t="s">
        <v>10598</v>
      </c>
      <c r="D2456" s="42" t="s">
        <v>10599</v>
      </c>
      <c r="E2456" s="42" t="s">
        <v>7585</v>
      </c>
      <c r="F2456" s="43">
        <v>27841</v>
      </c>
      <c r="G2456" s="57">
        <f>Таблица1[[#This Row],[Цены без НДС]]*1.12</f>
        <v>31181.920000000002</v>
      </c>
    </row>
    <row r="2457" spans="1:7" ht="24">
      <c r="A2457" s="55" t="s">
        <v>6163</v>
      </c>
      <c r="B2457" s="66" t="s">
        <v>10600</v>
      </c>
      <c r="C2457" s="66" t="s">
        <v>10601</v>
      </c>
      <c r="D2457" s="42" t="s">
        <v>10602</v>
      </c>
      <c r="E2457" s="42" t="s">
        <v>7585</v>
      </c>
      <c r="F2457" s="43">
        <v>36342</v>
      </c>
      <c r="G2457" s="57">
        <f>Таблица1[[#This Row],[Цены без НДС]]*1.12</f>
        <v>40703.040000000001</v>
      </c>
    </row>
    <row r="2458" spans="1:7" ht="24">
      <c r="A2458" s="55" t="s">
        <v>6163</v>
      </c>
      <c r="B2458" s="66" t="s">
        <v>10603</v>
      </c>
      <c r="C2458" s="66" t="s">
        <v>10604</v>
      </c>
      <c r="D2458" s="42" t="s">
        <v>10605</v>
      </c>
      <c r="E2458" s="42" t="s">
        <v>7585</v>
      </c>
      <c r="F2458" s="43">
        <v>40929</v>
      </c>
      <c r="G2458" s="57">
        <f>Таблица1[[#This Row],[Цены без НДС]]*1.12</f>
        <v>45840.480000000003</v>
      </c>
    </row>
    <row r="2459" spans="1:7" ht="24">
      <c r="A2459" s="55" t="s">
        <v>6163</v>
      </c>
      <c r="B2459" s="66" t="s">
        <v>10606</v>
      </c>
      <c r="C2459" s="66" t="s">
        <v>10607</v>
      </c>
      <c r="D2459" s="42" t="s">
        <v>10608</v>
      </c>
      <c r="E2459" s="42" t="s">
        <v>7585</v>
      </c>
      <c r="F2459" s="43">
        <v>50893</v>
      </c>
      <c r="G2459" s="57">
        <f>Таблица1[[#This Row],[Цены без НДС]]*1.12</f>
        <v>57000.160000000003</v>
      </c>
    </row>
    <row r="2460" spans="1:7" ht="24">
      <c r="A2460" s="55" t="s">
        <v>6163</v>
      </c>
      <c r="B2460" s="66" t="s">
        <v>10609</v>
      </c>
      <c r="C2460" s="66" t="s">
        <v>10610</v>
      </c>
      <c r="D2460" s="42" t="s">
        <v>10611</v>
      </c>
      <c r="E2460" s="42" t="s">
        <v>7585</v>
      </c>
      <c r="F2460" s="43">
        <v>16547</v>
      </c>
      <c r="G2460" s="57">
        <f>Таблица1[[#This Row],[Цены без НДС]]*1.12</f>
        <v>18532.640000000003</v>
      </c>
    </row>
    <row r="2461" spans="1:7" ht="24">
      <c r="A2461" s="55" t="s">
        <v>6163</v>
      </c>
      <c r="B2461" s="66" t="s">
        <v>10612</v>
      </c>
      <c r="C2461" s="66" t="s">
        <v>10613</v>
      </c>
      <c r="D2461" s="42" t="s">
        <v>10614</v>
      </c>
      <c r="E2461" s="42" t="s">
        <v>7585</v>
      </c>
      <c r="F2461" s="43">
        <v>20698</v>
      </c>
      <c r="G2461" s="57">
        <f>Таблица1[[#This Row],[Цены без НДС]]*1.12</f>
        <v>23181.760000000002</v>
      </c>
    </row>
    <row r="2462" spans="1:7" ht="24">
      <c r="A2462" s="55" t="s">
        <v>6163</v>
      </c>
      <c r="B2462" s="66" t="s">
        <v>10615</v>
      </c>
      <c r="C2462" s="66" t="s">
        <v>10616</v>
      </c>
      <c r="D2462" s="42" t="s">
        <v>10617</v>
      </c>
      <c r="E2462" s="42" t="s">
        <v>7585</v>
      </c>
      <c r="F2462" s="43">
        <v>23301</v>
      </c>
      <c r="G2462" s="57">
        <f>Таблица1[[#This Row],[Цены без НДС]]*1.12</f>
        <v>26097.120000000003</v>
      </c>
    </row>
    <row r="2463" spans="1:7" ht="24">
      <c r="A2463" s="55" t="s">
        <v>6163</v>
      </c>
      <c r="B2463" s="66" t="s">
        <v>10618</v>
      </c>
      <c r="C2463" s="66" t="s">
        <v>10619</v>
      </c>
      <c r="D2463" s="42" t="s">
        <v>10620</v>
      </c>
      <c r="E2463" s="42" t="s">
        <v>7585</v>
      </c>
      <c r="F2463" s="43">
        <v>28375</v>
      </c>
      <c r="G2463" s="57">
        <f>Таблица1[[#This Row],[Цены без НДС]]*1.12</f>
        <v>31780.000000000004</v>
      </c>
    </row>
    <row r="2464" spans="1:7" ht="24">
      <c r="A2464" s="55" t="s">
        <v>6163</v>
      </c>
      <c r="B2464" s="66" t="s">
        <v>10621</v>
      </c>
      <c r="C2464" s="66" t="s">
        <v>10622</v>
      </c>
      <c r="D2464" s="42" t="s">
        <v>10623</v>
      </c>
      <c r="E2464" s="42" t="s">
        <v>7585</v>
      </c>
      <c r="F2464" s="43">
        <v>41911</v>
      </c>
      <c r="G2464" s="57">
        <f>Таблица1[[#This Row],[Цены без НДС]]*1.12</f>
        <v>46940.320000000007</v>
      </c>
    </row>
    <row r="2465" spans="1:7" ht="24">
      <c r="A2465" s="55" t="s">
        <v>6163</v>
      </c>
      <c r="B2465" s="66" t="s">
        <v>10624</v>
      </c>
      <c r="C2465" s="66" t="s">
        <v>10625</v>
      </c>
      <c r="D2465" s="42" t="s">
        <v>10626</v>
      </c>
      <c r="E2465" s="42" t="s">
        <v>7585</v>
      </c>
      <c r="F2465" s="43">
        <v>48259</v>
      </c>
      <c r="G2465" s="57">
        <f>Таблица1[[#This Row],[Цены без НДС]]*1.12</f>
        <v>54050.080000000002</v>
      </c>
    </row>
    <row r="2466" spans="1:7" ht="24">
      <c r="A2466" s="55" t="s">
        <v>6163</v>
      </c>
      <c r="B2466" s="66" t="s">
        <v>10627</v>
      </c>
      <c r="C2466" s="66" t="s">
        <v>10628</v>
      </c>
      <c r="D2466" s="42" t="s">
        <v>10629</v>
      </c>
      <c r="E2466" s="42" t="s">
        <v>7585</v>
      </c>
      <c r="F2466" s="43">
        <v>54444</v>
      </c>
      <c r="G2466" s="57">
        <f>Таблица1[[#This Row],[Цены без НДС]]*1.12</f>
        <v>60977.280000000006</v>
      </c>
    </row>
    <row r="2467" spans="1:7" ht="24">
      <c r="A2467" s="55" t="s">
        <v>6163</v>
      </c>
      <c r="B2467" s="66" t="s">
        <v>10630</v>
      </c>
      <c r="C2467" s="66" t="s">
        <v>10631</v>
      </c>
      <c r="D2467" s="42" t="s">
        <v>10632</v>
      </c>
      <c r="E2467" s="42" t="s">
        <v>7585</v>
      </c>
      <c r="F2467" s="43">
        <v>9608</v>
      </c>
      <c r="G2467" s="57">
        <f>Таблица1[[#This Row],[Цены без НДС]]*1.12</f>
        <v>10760.960000000001</v>
      </c>
    </row>
    <row r="2468" spans="1:7" ht="24">
      <c r="A2468" s="55" t="s">
        <v>6163</v>
      </c>
      <c r="B2468" s="66" t="s">
        <v>10633</v>
      </c>
      <c r="C2468" s="66" t="s">
        <v>10634</v>
      </c>
      <c r="D2468" s="42" t="s">
        <v>10635</v>
      </c>
      <c r="E2468" s="42" t="s">
        <v>7585</v>
      </c>
      <c r="F2468" s="43">
        <v>12396</v>
      </c>
      <c r="G2468" s="57">
        <f>Таблица1[[#This Row],[Цены без НДС]]*1.12</f>
        <v>13883.52</v>
      </c>
    </row>
    <row r="2469" spans="1:7" ht="24">
      <c r="A2469" s="55" t="s">
        <v>6163</v>
      </c>
      <c r="B2469" s="66" t="s">
        <v>10636</v>
      </c>
      <c r="C2469" s="66" t="s">
        <v>10637</v>
      </c>
      <c r="D2469" s="42" t="s">
        <v>10638</v>
      </c>
      <c r="E2469" s="42" t="s">
        <v>7585</v>
      </c>
      <c r="F2469" s="43">
        <v>13870</v>
      </c>
      <c r="G2469" s="57">
        <f>Таблица1[[#This Row],[Цены без НДС]]*1.12</f>
        <v>15534.400000000001</v>
      </c>
    </row>
    <row r="2470" spans="1:7" ht="24">
      <c r="A2470" s="55" t="s">
        <v>6163</v>
      </c>
      <c r="B2470" s="66" t="s">
        <v>10639</v>
      </c>
      <c r="C2470" s="66" t="s">
        <v>10640</v>
      </c>
      <c r="D2470" s="42" t="s">
        <v>10641</v>
      </c>
      <c r="E2470" s="42" t="s">
        <v>7585</v>
      </c>
      <c r="F2470" s="43">
        <v>19122</v>
      </c>
      <c r="G2470" s="57">
        <f>Таблица1[[#This Row],[Цены без НДС]]*1.12</f>
        <v>21416.640000000003</v>
      </c>
    </row>
    <row r="2471" spans="1:7" ht="24">
      <c r="A2471" s="55" t="s">
        <v>6163</v>
      </c>
      <c r="B2471" s="66" t="s">
        <v>10642</v>
      </c>
      <c r="C2471" s="66" t="s">
        <v>10643</v>
      </c>
      <c r="D2471" s="42" t="s">
        <v>10644</v>
      </c>
      <c r="E2471" s="42" t="s">
        <v>7585</v>
      </c>
      <c r="F2471" s="43">
        <v>26939</v>
      </c>
      <c r="G2471" s="57">
        <f>Таблица1[[#This Row],[Цены без НДС]]*1.12</f>
        <v>30171.680000000004</v>
      </c>
    </row>
    <row r="2472" spans="1:7" ht="24">
      <c r="A2472" s="55" t="s">
        <v>6163</v>
      </c>
      <c r="B2472" s="66" t="s">
        <v>10645</v>
      </c>
      <c r="C2472" s="66" t="s">
        <v>10646</v>
      </c>
      <c r="D2472" s="42" t="s">
        <v>10647</v>
      </c>
      <c r="E2472" s="42" t="s">
        <v>7585</v>
      </c>
      <c r="F2472" s="43">
        <v>29144</v>
      </c>
      <c r="G2472" s="57">
        <f>Таблица1[[#This Row],[Цены без НДС]]*1.12</f>
        <v>32641.280000000002</v>
      </c>
    </row>
    <row r="2473" spans="1:7" ht="24">
      <c r="A2473" s="55" t="s">
        <v>6163</v>
      </c>
      <c r="B2473" s="66" t="s">
        <v>10648</v>
      </c>
      <c r="C2473" s="66" t="s">
        <v>10649</v>
      </c>
      <c r="D2473" s="42" t="s">
        <v>10650</v>
      </c>
      <c r="E2473" s="42" t="s">
        <v>7585</v>
      </c>
      <c r="F2473" s="43">
        <v>39232</v>
      </c>
      <c r="G2473" s="57">
        <f>Таблица1[[#This Row],[Цены без НДС]]*1.12</f>
        <v>43939.840000000004</v>
      </c>
    </row>
    <row r="2474" spans="1:7" ht="24">
      <c r="A2474" s="55" t="s">
        <v>6163</v>
      </c>
      <c r="B2474" s="66" t="s">
        <v>10651</v>
      </c>
      <c r="C2474" s="66" t="s">
        <v>10652</v>
      </c>
      <c r="D2474" s="42" t="s">
        <v>10653</v>
      </c>
      <c r="E2474" s="42" t="s">
        <v>13</v>
      </c>
      <c r="F2474" s="43">
        <v>818</v>
      </c>
      <c r="G2474" s="57">
        <f>Таблица1[[#This Row],[Цены без НДС]]*1.12</f>
        <v>916.16000000000008</v>
      </c>
    </row>
    <row r="2475" spans="1:7" ht="24">
      <c r="A2475" s="55" t="s">
        <v>6163</v>
      </c>
      <c r="B2475" s="66" t="s">
        <v>10654</v>
      </c>
      <c r="C2475" s="66" t="s">
        <v>10655</v>
      </c>
      <c r="D2475" s="42" t="s">
        <v>10656</v>
      </c>
      <c r="E2475" s="42" t="s">
        <v>13</v>
      </c>
      <c r="F2475" s="43">
        <v>743</v>
      </c>
      <c r="G2475" s="57">
        <f>Таблица1[[#This Row],[Цены без НДС]]*1.12</f>
        <v>832.16000000000008</v>
      </c>
    </row>
    <row r="2476" spans="1:7" ht="24">
      <c r="A2476" s="55" t="s">
        <v>6163</v>
      </c>
      <c r="B2476" s="66" t="s">
        <v>10657</v>
      </c>
      <c r="C2476" s="66" t="s">
        <v>10658</v>
      </c>
      <c r="D2476" s="42" t="s">
        <v>10659</v>
      </c>
      <c r="E2476" s="42" t="s">
        <v>13</v>
      </c>
      <c r="F2476" s="43">
        <v>729</v>
      </c>
      <c r="G2476" s="57">
        <f>Таблица1[[#This Row],[Цены без НДС]]*1.12</f>
        <v>816.48000000000013</v>
      </c>
    </row>
    <row r="2477" spans="1:7" ht="24">
      <c r="A2477" s="55" t="s">
        <v>6163</v>
      </c>
      <c r="B2477" s="66" t="s">
        <v>10660</v>
      </c>
      <c r="C2477" s="66" t="s">
        <v>10661</v>
      </c>
      <c r="D2477" s="42" t="s">
        <v>10662</v>
      </c>
      <c r="E2477" s="42" t="s">
        <v>13</v>
      </c>
      <c r="F2477" s="43">
        <v>829</v>
      </c>
      <c r="G2477" s="57">
        <f>Таблица1[[#This Row],[Цены без НДС]]*1.12</f>
        <v>928.48000000000013</v>
      </c>
    </row>
    <row r="2478" spans="1:7" ht="24">
      <c r="A2478" s="55" t="s">
        <v>6163</v>
      </c>
      <c r="B2478" s="66" t="s">
        <v>10663</v>
      </c>
      <c r="C2478" s="66" t="s">
        <v>10664</v>
      </c>
      <c r="D2478" s="42" t="s">
        <v>10665</v>
      </c>
      <c r="E2478" s="42" t="s">
        <v>13</v>
      </c>
      <c r="F2478" s="43">
        <v>768</v>
      </c>
      <c r="G2478" s="57">
        <f>Таблица1[[#This Row],[Цены без НДС]]*1.12</f>
        <v>860.16000000000008</v>
      </c>
    </row>
    <row r="2479" spans="1:7" ht="24">
      <c r="A2479" s="55" t="s">
        <v>6163</v>
      </c>
      <c r="B2479" s="66" t="s">
        <v>10666</v>
      </c>
      <c r="C2479" s="66" t="s">
        <v>10667</v>
      </c>
      <c r="D2479" s="42" t="s">
        <v>10668</v>
      </c>
      <c r="E2479" s="42" t="s">
        <v>13</v>
      </c>
      <c r="F2479" s="43">
        <v>1659</v>
      </c>
      <c r="G2479" s="57">
        <f>Таблица1[[#This Row],[Цены без НДС]]*1.12</f>
        <v>1858.0800000000002</v>
      </c>
    </row>
    <row r="2480" spans="1:7" ht="24">
      <c r="A2480" s="55" t="s">
        <v>6163</v>
      </c>
      <c r="B2480" s="66" t="s">
        <v>10669</v>
      </c>
      <c r="C2480" s="66" t="s">
        <v>10670</v>
      </c>
      <c r="D2480" s="42" t="s">
        <v>10671</v>
      </c>
      <c r="E2480" s="42" t="s">
        <v>13</v>
      </c>
      <c r="F2480" s="43">
        <v>1539</v>
      </c>
      <c r="G2480" s="57">
        <f>Таблица1[[#This Row],[Цены без НДС]]*1.12</f>
        <v>1723.68</v>
      </c>
    </row>
    <row r="2481" spans="1:7" ht="24">
      <c r="A2481" s="55" t="s">
        <v>6163</v>
      </c>
      <c r="B2481" s="66" t="s">
        <v>10672</v>
      </c>
      <c r="C2481" s="66" t="s">
        <v>10673</v>
      </c>
      <c r="D2481" s="42" t="s">
        <v>10674</v>
      </c>
      <c r="E2481" s="42" t="s">
        <v>13</v>
      </c>
      <c r="F2481" s="43">
        <v>1685</v>
      </c>
      <c r="G2481" s="57">
        <f>Таблица1[[#This Row],[Цены без НДС]]*1.12</f>
        <v>1887.2000000000003</v>
      </c>
    </row>
    <row r="2482" spans="1:7" ht="24">
      <c r="A2482" s="55" t="s">
        <v>6163</v>
      </c>
      <c r="B2482" s="66" t="s">
        <v>10675</v>
      </c>
      <c r="C2482" s="66" t="s">
        <v>10676</v>
      </c>
      <c r="D2482" s="42" t="s">
        <v>10677</v>
      </c>
      <c r="E2482" s="42" t="s">
        <v>13</v>
      </c>
      <c r="F2482" s="43">
        <v>1587</v>
      </c>
      <c r="G2482" s="57">
        <f>Таблица1[[#This Row],[Цены без НДС]]*1.12</f>
        <v>1777.4400000000003</v>
      </c>
    </row>
    <row r="2483" spans="1:7" ht="24">
      <c r="A2483" s="55" t="s">
        <v>6163</v>
      </c>
      <c r="B2483" s="66" t="s">
        <v>10678</v>
      </c>
      <c r="C2483" s="66" t="s">
        <v>10679</v>
      </c>
      <c r="D2483" s="42" t="s">
        <v>10680</v>
      </c>
      <c r="E2483" s="42" t="s">
        <v>13</v>
      </c>
      <c r="F2483" s="43">
        <v>2523</v>
      </c>
      <c r="G2483" s="57">
        <f>Таблица1[[#This Row],[Цены без НДС]]*1.12</f>
        <v>2825.76</v>
      </c>
    </row>
    <row r="2484" spans="1:7" ht="24">
      <c r="A2484" s="55" t="s">
        <v>6163</v>
      </c>
      <c r="B2484" s="66" t="s">
        <v>10681</v>
      </c>
      <c r="C2484" s="66" t="s">
        <v>10682</v>
      </c>
      <c r="D2484" s="42" t="s">
        <v>10683</v>
      </c>
      <c r="E2484" s="42" t="s">
        <v>13</v>
      </c>
      <c r="F2484" s="43">
        <v>2337</v>
      </c>
      <c r="G2484" s="57">
        <f>Таблица1[[#This Row],[Цены без НДС]]*1.12</f>
        <v>2617.44</v>
      </c>
    </row>
    <row r="2485" spans="1:7" ht="24">
      <c r="A2485" s="55" t="s">
        <v>6163</v>
      </c>
      <c r="B2485" s="66" t="s">
        <v>10684</v>
      </c>
      <c r="C2485" s="66" t="s">
        <v>10685</v>
      </c>
      <c r="D2485" s="42" t="s">
        <v>10686</v>
      </c>
      <c r="E2485" s="42" t="s">
        <v>13</v>
      </c>
      <c r="F2485" s="43">
        <v>2210</v>
      </c>
      <c r="G2485" s="57">
        <f>Таблица1[[#This Row],[Цены без НДС]]*1.12</f>
        <v>2475.2000000000003</v>
      </c>
    </row>
    <row r="2486" spans="1:7" ht="24">
      <c r="A2486" s="55" t="s">
        <v>6163</v>
      </c>
      <c r="B2486" s="66" t="s">
        <v>10687</v>
      </c>
      <c r="C2486" s="66" t="s">
        <v>10688</v>
      </c>
      <c r="D2486" s="42" t="s">
        <v>10689</v>
      </c>
      <c r="E2486" s="42" t="s">
        <v>13</v>
      </c>
      <c r="F2486" s="43">
        <v>2506</v>
      </c>
      <c r="G2486" s="57">
        <f>Таблица1[[#This Row],[Цены без НДС]]*1.12</f>
        <v>2806.7200000000003</v>
      </c>
    </row>
    <row r="2487" spans="1:7" ht="24">
      <c r="A2487" s="55" t="s">
        <v>6163</v>
      </c>
      <c r="B2487" s="66" t="s">
        <v>10690</v>
      </c>
      <c r="C2487" s="66" t="s">
        <v>10691</v>
      </c>
      <c r="D2487" s="42" t="s">
        <v>10692</v>
      </c>
      <c r="E2487" s="42" t="s">
        <v>13</v>
      </c>
      <c r="F2487" s="43">
        <v>2361</v>
      </c>
      <c r="G2487" s="57">
        <f>Таблица1[[#This Row],[Цены без НДС]]*1.12</f>
        <v>2644.32</v>
      </c>
    </row>
    <row r="2488" spans="1:7" ht="24">
      <c r="A2488" s="55" t="s">
        <v>6163</v>
      </c>
      <c r="B2488" s="66" t="s">
        <v>10693</v>
      </c>
      <c r="C2488" s="66" t="s">
        <v>10694</v>
      </c>
      <c r="D2488" s="42" t="s">
        <v>10695</v>
      </c>
      <c r="E2488" s="42" t="s">
        <v>13</v>
      </c>
      <c r="F2488" s="43">
        <v>627</v>
      </c>
      <c r="G2488" s="57">
        <f>Таблица1[[#This Row],[Цены без НДС]]*1.12</f>
        <v>702.24000000000012</v>
      </c>
    </row>
    <row r="2489" spans="1:7" ht="24">
      <c r="A2489" s="55" t="s">
        <v>6163</v>
      </c>
      <c r="B2489" s="66" t="s">
        <v>10696</v>
      </c>
      <c r="C2489" s="66" t="s">
        <v>10697</v>
      </c>
      <c r="D2489" s="42" t="s">
        <v>10698</v>
      </c>
      <c r="E2489" s="42" t="s">
        <v>13</v>
      </c>
      <c r="F2489" s="43">
        <v>626</v>
      </c>
      <c r="G2489" s="57">
        <f>Таблица1[[#This Row],[Цены без НДС]]*1.12</f>
        <v>701.12000000000012</v>
      </c>
    </row>
    <row r="2490" spans="1:7" ht="24">
      <c r="A2490" s="55" t="s">
        <v>6163</v>
      </c>
      <c r="B2490" s="66" t="s">
        <v>10699</v>
      </c>
      <c r="C2490" s="66" t="s">
        <v>10700</v>
      </c>
      <c r="D2490" s="42" t="s">
        <v>10701</v>
      </c>
      <c r="E2490" s="42" t="s">
        <v>13</v>
      </c>
      <c r="F2490" s="43">
        <v>581</v>
      </c>
      <c r="G2490" s="57">
        <f>Таблица1[[#This Row],[Цены без НДС]]*1.12</f>
        <v>650.72</v>
      </c>
    </row>
    <row r="2491" spans="1:7" ht="24">
      <c r="A2491" s="55" t="s">
        <v>6163</v>
      </c>
      <c r="B2491" s="66" t="s">
        <v>10702</v>
      </c>
      <c r="C2491" s="66" t="s">
        <v>10703</v>
      </c>
      <c r="D2491" s="42" t="s">
        <v>10704</v>
      </c>
      <c r="E2491" s="42" t="s">
        <v>13</v>
      </c>
      <c r="F2491" s="43">
        <v>670</v>
      </c>
      <c r="G2491" s="57">
        <f>Таблица1[[#This Row],[Цены без НДС]]*1.12</f>
        <v>750.40000000000009</v>
      </c>
    </row>
    <row r="2492" spans="1:7" ht="24">
      <c r="A2492" s="55" t="s">
        <v>6163</v>
      </c>
      <c r="B2492" s="66" t="s">
        <v>10705</v>
      </c>
      <c r="C2492" s="66" t="s">
        <v>10706</v>
      </c>
      <c r="D2492" s="42" t="s">
        <v>10707</v>
      </c>
      <c r="E2492" s="42" t="s">
        <v>13</v>
      </c>
      <c r="F2492" s="43">
        <v>625</v>
      </c>
      <c r="G2492" s="57">
        <f>Таблица1[[#This Row],[Цены без НДС]]*1.12</f>
        <v>700.00000000000011</v>
      </c>
    </row>
    <row r="2493" spans="1:7" ht="24">
      <c r="A2493" s="55" t="s">
        <v>6163</v>
      </c>
      <c r="B2493" s="66" t="s">
        <v>10708</v>
      </c>
      <c r="C2493" s="66" t="s">
        <v>10709</v>
      </c>
      <c r="D2493" s="42" t="s">
        <v>10710</v>
      </c>
      <c r="E2493" s="42" t="s">
        <v>13</v>
      </c>
      <c r="F2493" s="43">
        <v>680</v>
      </c>
      <c r="G2493" s="57">
        <f>Таблица1[[#This Row],[Цены без НДС]]*1.12</f>
        <v>761.6</v>
      </c>
    </row>
    <row r="2494" spans="1:7" ht="24">
      <c r="A2494" s="55" t="s">
        <v>6163</v>
      </c>
      <c r="B2494" s="66" t="s">
        <v>10711</v>
      </c>
      <c r="C2494" s="66" t="s">
        <v>10712</v>
      </c>
      <c r="D2494" s="42" t="s">
        <v>10713</v>
      </c>
      <c r="E2494" s="42" t="s">
        <v>13</v>
      </c>
      <c r="F2494" s="43">
        <v>691</v>
      </c>
      <c r="G2494" s="57">
        <f>Таблица1[[#This Row],[Цены без НДС]]*1.12</f>
        <v>773.92000000000007</v>
      </c>
    </row>
    <row r="2495" spans="1:7" ht="24">
      <c r="A2495" s="55" t="s">
        <v>6163</v>
      </c>
      <c r="B2495" s="66" t="s">
        <v>10714</v>
      </c>
      <c r="C2495" s="66" t="s">
        <v>10715</v>
      </c>
      <c r="D2495" s="42" t="s">
        <v>10716</v>
      </c>
      <c r="E2495" s="42" t="s">
        <v>13</v>
      </c>
      <c r="F2495" s="43">
        <v>792</v>
      </c>
      <c r="G2495" s="57">
        <f>Таблица1[[#This Row],[Цены без НДС]]*1.12</f>
        <v>887.04000000000008</v>
      </c>
    </row>
    <row r="2496" spans="1:7" ht="24">
      <c r="A2496" s="55" t="s">
        <v>6163</v>
      </c>
      <c r="B2496" s="66" t="s">
        <v>10717</v>
      </c>
      <c r="C2496" s="66" t="s">
        <v>10718</v>
      </c>
      <c r="D2496" s="42" t="s">
        <v>10719</v>
      </c>
      <c r="E2496" s="42" t="s">
        <v>13</v>
      </c>
      <c r="F2496" s="43">
        <v>814</v>
      </c>
      <c r="G2496" s="57">
        <f>Таблица1[[#This Row],[Цены без НДС]]*1.12</f>
        <v>911.68000000000006</v>
      </c>
    </row>
    <row r="2497" spans="1:7" ht="24">
      <c r="A2497" s="55" t="s">
        <v>6163</v>
      </c>
      <c r="B2497" s="66" t="s">
        <v>10720</v>
      </c>
      <c r="C2497" s="66" t="s">
        <v>10721</v>
      </c>
      <c r="D2497" s="42" t="s">
        <v>10722</v>
      </c>
      <c r="E2497" s="42" t="s">
        <v>13</v>
      </c>
      <c r="F2497" s="43">
        <v>1414</v>
      </c>
      <c r="G2497" s="57">
        <f>Таблица1[[#This Row],[Цены без НДС]]*1.12</f>
        <v>1583.68</v>
      </c>
    </row>
    <row r="2498" spans="1:7" ht="24">
      <c r="A2498" s="55" t="s">
        <v>6163</v>
      </c>
      <c r="B2498" s="66" t="s">
        <v>10723</v>
      </c>
      <c r="C2498" s="66" t="s">
        <v>10724</v>
      </c>
      <c r="D2498" s="42" t="s">
        <v>10725</v>
      </c>
      <c r="E2498" s="42" t="s">
        <v>13</v>
      </c>
      <c r="F2498" s="43">
        <v>1257</v>
      </c>
      <c r="G2498" s="57">
        <f>Таблица1[[#This Row],[Цены без НДС]]*1.12</f>
        <v>1407.8400000000001</v>
      </c>
    </row>
    <row r="2499" spans="1:7" ht="24">
      <c r="A2499" s="55" t="s">
        <v>6163</v>
      </c>
      <c r="B2499" s="66" t="s">
        <v>10726</v>
      </c>
      <c r="C2499" s="66" t="s">
        <v>10727</v>
      </c>
      <c r="D2499" s="42" t="s">
        <v>10728</v>
      </c>
      <c r="E2499" s="42" t="s">
        <v>13</v>
      </c>
      <c r="F2499" s="43">
        <v>1262</v>
      </c>
      <c r="G2499" s="57">
        <f>Таблица1[[#This Row],[Цены без НДС]]*1.12</f>
        <v>1413.44</v>
      </c>
    </row>
    <row r="2500" spans="1:7" ht="24">
      <c r="A2500" s="55" t="s">
        <v>6163</v>
      </c>
      <c r="B2500" s="66" t="s">
        <v>10729</v>
      </c>
      <c r="C2500" s="66" t="s">
        <v>10730</v>
      </c>
      <c r="D2500" s="42" t="s">
        <v>10731</v>
      </c>
      <c r="E2500" s="42" t="s">
        <v>13</v>
      </c>
      <c r="F2500" s="43">
        <v>1316</v>
      </c>
      <c r="G2500" s="57">
        <f>Таблица1[[#This Row],[Цены без НДС]]*1.12</f>
        <v>1473.92</v>
      </c>
    </row>
    <row r="2501" spans="1:7" ht="24">
      <c r="A2501" s="55" t="s">
        <v>6163</v>
      </c>
      <c r="B2501" s="66" t="s">
        <v>10732</v>
      </c>
      <c r="C2501" s="66" t="s">
        <v>10733</v>
      </c>
      <c r="D2501" s="42" t="s">
        <v>10734</v>
      </c>
      <c r="E2501" s="42" t="s">
        <v>13</v>
      </c>
      <c r="F2501" s="43">
        <v>1237</v>
      </c>
      <c r="G2501" s="57">
        <f>Таблица1[[#This Row],[Цены без НДС]]*1.12</f>
        <v>1385.44</v>
      </c>
    </row>
    <row r="2502" spans="1:7" ht="24">
      <c r="A2502" s="55" t="s">
        <v>6163</v>
      </c>
      <c r="B2502" s="66" t="s">
        <v>10735</v>
      </c>
      <c r="C2502" s="66" t="s">
        <v>10736</v>
      </c>
      <c r="D2502" s="42" t="s">
        <v>10737</v>
      </c>
      <c r="E2502" s="42" t="s">
        <v>13</v>
      </c>
      <c r="F2502" s="43">
        <v>1356</v>
      </c>
      <c r="G2502" s="57">
        <f>Таблица1[[#This Row],[Цены без НДС]]*1.12</f>
        <v>1518.7200000000003</v>
      </c>
    </row>
    <row r="2503" spans="1:7" ht="24">
      <c r="A2503" s="55" t="s">
        <v>6163</v>
      </c>
      <c r="B2503" s="66" t="s">
        <v>10738</v>
      </c>
      <c r="C2503" s="66" t="s">
        <v>10739</v>
      </c>
      <c r="D2503" s="42" t="s">
        <v>10740</v>
      </c>
      <c r="E2503" s="42" t="s">
        <v>13</v>
      </c>
      <c r="F2503" s="43">
        <v>1365</v>
      </c>
      <c r="G2503" s="57">
        <f>Таблица1[[#This Row],[Цены без НДС]]*1.12</f>
        <v>1528.8000000000002</v>
      </c>
    </row>
    <row r="2504" spans="1:7" ht="24">
      <c r="A2504" s="55" t="s">
        <v>6163</v>
      </c>
      <c r="B2504" s="66" t="s">
        <v>10741</v>
      </c>
      <c r="C2504" s="66" t="s">
        <v>10742</v>
      </c>
      <c r="D2504" s="42" t="s">
        <v>10743</v>
      </c>
      <c r="E2504" s="42" t="s">
        <v>13</v>
      </c>
      <c r="F2504" s="43">
        <v>1617</v>
      </c>
      <c r="G2504" s="57">
        <f>Таблица1[[#This Row],[Цены без НДС]]*1.12</f>
        <v>1811.0400000000002</v>
      </c>
    </row>
    <row r="2505" spans="1:7" ht="24">
      <c r="A2505" s="55" t="s">
        <v>6163</v>
      </c>
      <c r="B2505" s="66" t="s">
        <v>10744</v>
      </c>
      <c r="C2505" s="66" t="s">
        <v>10745</v>
      </c>
      <c r="D2505" s="42" t="s">
        <v>10746</v>
      </c>
      <c r="E2505" s="42" t="s">
        <v>13</v>
      </c>
      <c r="F2505" s="43">
        <v>1632</v>
      </c>
      <c r="G2505" s="57">
        <f>Таблица1[[#This Row],[Цены без НДС]]*1.12</f>
        <v>1827.8400000000001</v>
      </c>
    </row>
    <row r="2506" spans="1:7" ht="24">
      <c r="A2506" s="55" t="s">
        <v>6163</v>
      </c>
      <c r="B2506" s="66" t="s">
        <v>10747</v>
      </c>
      <c r="C2506" s="66" t="s">
        <v>10748</v>
      </c>
      <c r="D2506" s="42" t="s">
        <v>10749</v>
      </c>
      <c r="E2506" s="42" t="s">
        <v>13</v>
      </c>
      <c r="F2506" s="43">
        <v>2202</v>
      </c>
      <c r="G2506" s="57">
        <f>Таблица1[[#This Row],[Цены без НДС]]*1.12</f>
        <v>2466.2400000000002</v>
      </c>
    </row>
    <row r="2507" spans="1:7" ht="24">
      <c r="A2507" s="55" t="s">
        <v>6163</v>
      </c>
      <c r="B2507" s="66" t="s">
        <v>10750</v>
      </c>
      <c r="C2507" s="66" t="s">
        <v>10751</v>
      </c>
      <c r="D2507" s="42" t="s">
        <v>10752</v>
      </c>
      <c r="E2507" s="42" t="s">
        <v>13</v>
      </c>
      <c r="F2507" s="43">
        <v>2013</v>
      </c>
      <c r="G2507" s="57">
        <f>Таблица1[[#This Row],[Цены без НДС]]*1.12</f>
        <v>2254.5600000000004</v>
      </c>
    </row>
    <row r="2508" spans="1:7" ht="24">
      <c r="A2508" s="55" t="s">
        <v>6163</v>
      </c>
      <c r="B2508" s="66" t="s">
        <v>10753</v>
      </c>
      <c r="C2508" s="66" t="s">
        <v>10754</v>
      </c>
      <c r="D2508" s="42" t="s">
        <v>10755</v>
      </c>
      <c r="E2508" s="42" t="s">
        <v>13</v>
      </c>
      <c r="F2508" s="43">
        <v>1989</v>
      </c>
      <c r="G2508" s="57">
        <f>Таблица1[[#This Row],[Цены без НДС]]*1.12</f>
        <v>2227.6800000000003</v>
      </c>
    </row>
    <row r="2509" spans="1:7" ht="24">
      <c r="A2509" s="55" t="s">
        <v>6163</v>
      </c>
      <c r="B2509" s="66" t="s">
        <v>10756</v>
      </c>
      <c r="C2509" s="66" t="s">
        <v>10757</v>
      </c>
      <c r="D2509" s="42" t="s">
        <v>10758</v>
      </c>
      <c r="E2509" s="42" t="s">
        <v>13</v>
      </c>
      <c r="F2509" s="43">
        <v>2108</v>
      </c>
      <c r="G2509" s="57">
        <f>Таблица1[[#This Row],[Цены без НДС]]*1.12</f>
        <v>2360.96</v>
      </c>
    </row>
    <row r="2510" spans="1:7" ht="24">
      <c r="A2510" s="55" t="s">
        <v>6163</v>
      </c>
      <c r="B2510" s="66" t="s">
        <v>10759</v>
      </c>
      <c r="C2510" s="66" t="s">
        <v>10760</v>
      </c>
      <c r="D2510" s="42" t="s">
        <v>10761</v>
      </c>
      <c r="E2510" s="42" t="s">
        <v>13</v>
      </c>
      <c r="F2510" s="43">
        <v>1957</v>
      </c>
      <c r="G2510" s="57">
        <f>Таблица1[[#This Row],[Цены без НДС]]*1.12</f>
        <v>2191.84</v>
      </c>
    </row>
    <row r="2511" spans="1:7" ht="24">
      <c r="A2511" s="55" t="s">
        <v>6163</v>
      </c>
      <c r="B2511" s="66" t="s">
        <v>10762</v>
      </c>
      <c r="C2511" s="66" t="s">
        <v>10763</v>
      </c>
      <c r="D2511" s="42" t="s">
        <v>10764</v>
      </c>
      <c r="E2511" s="42" t="s">
        <v>13</v>
      </c>
      <c r="F2511" s="43">
        <v>2086</v>
      </c>
      <c r="G2511" s="57">
        <f>Таблица1[[#This Row],[Цены без НДС]]*1.12</f>
        <v>2336.3200000000002</v>
      </c>
    </row>
    <row r="2512" spans="1:7" ht="24">
      <c r="A2512" s="55" t="s">
        <v>6163</v>
      </c>
      <c r="B2512" s="66" t="s">
        <v>10765</v>
      </c>
      <c r="C2512" s="66" t="s">
        <v>10766</v>
      </c>
      <c r="D2512" s="42" t="s">
        <v>10767</v>
      </c>
      <c r="E2512" s="42" t="s">
        <v>13</v>
      </c>
      <c r="F2512" s="43">
        <v>2143</v>
      </c>
      <c r="G2512" s="57">
        <f>Таблица1[[#This Row],[Цены без НДС]]*1.12</f>
        <v>2400.1600000000003</v>
      </c>
    </row>
    <row r="2513" spans="1:7" ht="24">
      <c r="A2513" s="55" t="s">
        <v>6163</v>
      </c>
      <c r="B2513" s="66" t="s">
        <v>10768</v>
      </c>
      <c r="C2513" s="66" t="s">
        <v>10769</v>
      </c>
      <c r="D2513" s="42" t="s">
        <v>10770</v>
      </c>
      <c r="E2513" s="42" t="s">
        <v>13</v>
      </c>
      <c r="F2513" s="43">
        <v>2526</v>
      </c>
      <c r="G2513" s="57">
        <f>Таблица1[[#This Row],[Цены без НДС]]*1.12</f>
        <v>2829.1200000000003</v>
      </c>
    </row>
    <row r="2514" spans="1:7" ht="24">
      <c r="A2514" s="55" t="s">
        <v>6163</v>
      </c>
      <c r="B2514" s="66" t="s">
        <v>10771</v>
      </c>
      <c r="C2514" s="66" t="s">
        <v>10772</v>
      </c>
      <c r="D2514" s="42" t="s">
        <v>10773</v>
      </c>
      <c r="E2514" s="42" t="s">
        <v>13</v>
      </c>
      <c r="F2514" s="43">
        <v>2547</v>
      </c>
      <c r="G2514" s="57">
        <f>Таблица1[[#This Row],[Цены без НДС]]*1.12</f>
        <v>2852.6400000000003</v>
      </c>
    </row>
    <row r="2515" spans="1:7" ht="24">
      <c r="A2515" s="55" t="s">
        <v>6163</v>
      </c>
      <c r="B2515" s="66" t="s">
        <v>10774</v>
      </c>
      <c r="C2515" s="66" t="s">
        <v>10775</v>
      </c>
      <c r="D2515" s="42" t="s">
        <v>10776</v>
      </c>
      <c r="E2515" s="42" t="s">
        <v>13</v>
      </c>
      <c r="F2515" s="43">
        <v>1001</v>
      </c>
      <c r="G2515" s="57">
        <f>Таблица1[[#This Row],[Цены без НДС]]*1.12</f>
        <v>1121.1200000000001</v>
      </c>
    </row>
    <row r="2516" spans="1:7" ht="24">
      <c r="A2516" s="55" t="s">
        <v>6163</v>
      </c>
      <c r="B2516" s="66" t="s">
        <v>10777</v>
      </c>
      <c r="C2516" s="66" t="s">
        <v>10778</v>
      </c>
      <c r="D2516" s="42" t="s">
        <v>10779</v>
      </c>
      <c r="E2516" s="42" t="s">
        <v>13</v>
      </c>
      <c r="F2516" s="43">
        <v>1052</v>
      </c>
      <c r="G2516" s="57">
        <f>Таблица1[[#This Row],[Цены без НДС]]*1.12</f>
        <v>1178.24</v>
      </c>
    </row>
    <row r="2517" spans="1:7" ht="24">
      <c r="A2517" s="55" t="s">
        <v>6163</v>
      </c>
      <c r="B2517" s="66" t="s">
        <v>10780</v>
      </c>
      <c r="C2517" s="66" t="s">
        <v>10781</v>
      </c>
      <c r="D2517" s="42" t="s">
        <v>10782</v>
      </c>
      <c r="E2517" s="42" t="s">
        <v>13</v>
      </c>
      <c r="F2517" s="43">
        <v>1057</v>
      </c>
      <c r="G2517" s="57">
        <f>Таблица1[[#This Row],[Цены без НДС]]*1.12</f>
        <v>1183.8400000000001</v>
      </c>
    </row>
    <row r="2518" spans="1:7" ht="24">
      <c r="A2518" s="55" t="s">
        <v>6163</v>
      </c>
      <c r="B2518" s="66" t="s">
        <v>10783</v>
      </c>
      <c r="C2518" s="66" t="s">
        <v>10784</v>
      </c>
      <c r="D2518" s="42" t="s">
        <v>10785</v>
      </c>
      <c r="E2518" s="42" t="s">
        <v>13</v>
      </c>
      <c r="F2518" s="43">
        <v>825</v>
      </c>
      <c r="G2518" s="57">
        <f>Таблица1[[#This Row],[Цены без НДС]]*1.12</f>
        <v>924.00000000000011</v>
      </c>
    </row>
    <row r="2519" spans="1:7" ht="24">
      <c r="A2519" s="55" t="s">
        <v>6163</v>
      </c>
      <c r="B2519" s="66" t="s">
        <v>10786</v>
      </c>
      <c r="C2519" s="66" t="s">
        <v>10787</v>
      </c>
      <c r="D2519" s="42" t="s">
        <v>10788</v>
      </c>
      <c r="E2519" s="42" t="s">
        <v>13</v>
      </c>
      <c r="F2519" s="43">
        <v>773</v>
      </c>
      <c r="G2519" s="57">
        <f>Таблица1[[#This Row],[Цены без НДС]]*1.12</f>
        <v>865.7600000000001</v>
      </c>
    </row>
    <row r="2520" spans="1:7" ht="24">
      <c r="A2520" s="55" t="s">
        <v>6163</v>
      </c>
      <c r="B2520" s="66" t="s">
        <v>10789</v>
      </c>
      <c r="C2520" s="66" t="s">
        <v>10790</v>
      </c>
      <c r="D2520" s="42" t="s">
        <v>10791</v>
      </c>
      <c r="E2520" s="42" t="s">
        <v>13</v>
      </c>
      <c r="F2520" s="43">
        <v>773</v>
      </c>
      <c r="G2520" s="57">
        <f>Таблица1[[#This Row],[Цены без НДС]]*1.12</f>
        <v>865.7600000000001</v>
      </c>
    </row>
    <row r="2521" spans="1:7" ht="24">
      <c r="A2521" s="55" t="s">
        <v>6163</v>
      </c>
      <c r="B2521" s="66" t="s">
        <v>10792</v>
      </c>
      <c r="C2521" s="66" t="s">
        <v>10793</v>
      </c>
      <c r="D2521" s="42" t="s">
        <v>10794</v>
      </c>
      <c r="E2521" s="42" t="s">
        <v>13</v>
      </c>
      <c r="F2521" s="43">
        <v>826</v>
      </c>
      <c r="G2521" s="57">
        <f>Таблица1[[#This Row],[Цены без НДС]]*1.12</f>
        <v>925.12000000000012</v>
      </c>
    </row>
    <row r="2522" spans="1:7" ht="24">
      <c r="A2522" s="55" t="s">
        <v>6163</v>
      </c>
      <c r="B2522" s="66" t="s">
        <v>10795</v>
      </c>
      <c r="C2522" s="66" t="s">
        <v>10796</v>
      </c>
      <c r="D2522" s="42" t="s">
        <v>10797</v>
      </c>
      <c r="E2522" s="42" t="s">
        <v>13</v>
      </c>
      <c r="F2522" s="43">
        <v>796</v>
      </c>
      <c r="G2522" s="57">
        <f>Таблица1[[#This Row],[Цены без НДС]]*1.12</f>
        <v>891.5200000000001</v>
      </c>
    </row>
    <row r="2523" spans="1:7" ht="24">
      <c r="A2523" s="55" t="s">
        <v>6163</v>
      </c>
      <c r="B2523" s="66" t="s">
        <v>10798</v>
      </c>
      <c r="C2523" s="66" t="s">
        <v>10799</v>
      </c>
      <c r="D2523" s="42" t="s">
        <v>10800</v>
      </c>
      <c r="E2523" s="42" t="s">
        <v>13</v>
      </c>
      <c r="F2523" s="43">
        <v>852</v>
      </c>
      <c r="G2523" s="57">
        <f>Таблица1[[#This Row],[Цены без НДС]]*1.12</f>
        <v>954.24000000000012</v>
      </c>
    </row>
    <row r="2524" spans="1:7" ht="24">
      <c r="A2524" s="55" t="s">
        <v>6163</v>
      </c>
      <c r="B2524" s="66" t="s">
        <v>10801</v>
      </c>
      <c r="C2524" s="66" t="s">
        <v>10802</v>
      </c>
      <c r="D2524" s="42" t="s">
        <v>10803</v>
      </c>
      <c r="E2524" s="42" t="s">
        <v>13</v>
      </c>
      <c r="F2524" s="43">
        <v>889</v>
      </c>
      <c r="G2524" s="57">
        <f>Таблица1[[#This Row],[Цены без НДС]]*1.12</f>
        <v>995.68000000000006</v>
      </c>
    </row>
    <row r="2525" spans="1:7" ht="24">
      <c r="A2525" s="55" t="s">
        <v>6163</v>
      </c>
      <c r="B2525" s="66" t="s">
        <v>10804</v>
      </c>
      <c r="C2525" s="66" t="s">
        <v>10805</v>
      </c>
      <c r="D2525" s="42" t="s">
        <v>10806</v>
      </c>
      <c r="E2525" s="42" t="s">
        <v>13</v>
      </c>
      <c r="F2525" s="43">
        <v>1049</v>
      </c>
      <c r="G2525" s="57">
        <f>Таблица1[[#This Row],[Цены без НДС]]*1.12</f>
        <v>1174.8800000000001</v>
      </c>
    </row>
    <row r="2526" spans="1:7" ht="24">
      <c r="A2526" s="55" t="s">
        <v>6163</v>
      </c>
      <c r="B2526" s="66" t="s">
        <v>10807</v>
      </c>
      <c r="C2526" s="66" t="s">
        <v>10808</v>
      </c>
      <c r="D2526" s="42" t="s">
        <v>10809</v>
      </c>
      <c r="E2526" s="42" t="s">
        <v>13</v>
      </c>
      <c r="F2526" s="43">
        <v>1059</v>
      </c>
      <c r="G2526" s="57">
        <f>Таблица1[[#This Row],[Цены без НДС]]*1.12</f>
        <v>1186.0800000000002</v>
      </c>
    </row>
    <row r="2527" spans="1:7" ht="24">
      <c r="A2527" s="55" t="s">
        <v>6163</v>
      </c>
      <c r="B2527" s="66" t="s">
        <v>10810</v>
      </c>
      <c r="C2527" s="66" t="s">
        <v>10811</v>
      </c>
      <c r="D2527" s="42" t="s">
        <v>10812</v>
      </c>
      <c r="E2527" s="42" t="s">
        <v>13</v>
      </c>
      <c r="F2527" s="43">
        <v>1658</v>
      </c>
      <c r="G2527" s="57">
        <f>Таблица1[[#This Row],[Цены без НДС]]*1.12</f>
        <v>1856.9600000000003</v>
      </c>
    </row>
    <row r="2528" spans="1:7" ht="24">
      <c r="A2528" s="55" t="s">
        <v>6163</v>
      </c>
      <c r="B2528" s="66" t="s">
        <v>10813</v>
      </c>
      <c r="C2528" s="66" t="s">
        <v>10814</v>
      </c>
      <c r="D2528" s="42" t="s">
        <v>10815</v>
      </c>
      <c r="E2528" s="42" t="s">
        <v>13</v>
      </c>
      <c r="F2528" s="43">
        <v>1889</v>
      </c>
      <c r="G2528" s="57">
        <f>Таблица1[[#This Row],[Цены без НДС]]*1.12</f>
        <v>2115.6800000000003</v>
      </c>
    </row>
    <row r="2529" spans="1:7" ht="24">
      <c r="A2529" s="55" t="s">
        <v>6163</v>
      </c>
      <c r="B2529" s="66" t="s">
        <v>10816</v>
      </c>
      <c r="C2529" s="66" t="s">
        <v>10817</v>
      </c>
      <c r="D2529" s="42" t="s">
        <v>10818</v>
      </c>
      <c r="E2529" s="42" t="s">
        <v>13</v>
      </c>
      <c r="F2529" s="43">
        <v>1578</v>
      </c>
      <c r="G2529" s="57">
        <f>Таблица1[[#This Row],[Цены без НДС]]*1.12</f>
        <v>1767.3600000000001</v>
      </c>
    </row>
    <row r="2530" spans="1:7" ht="24">
      <c r="A2530" s="55" t="s">
        <v>6163</v>
      </c>
      <c r="B2530" s="66" t="s">
        <v>10819</v>
      </c>
      <c r="C2530" s="66" t="s">
        <v>10820</v>
      </c>
      <c r="D2530" s="42" t="s">
        <v>10821</v>
      </c>
      <c r="E2530" s="42" t="s">
        <v>13</v>
      </c>
      <c r="F2530" s="43">
        <v>1804</v>
      </c>
      <c r="G2530" s="57">
        <f>Таблица1[[#This Row],[Цены без НДС]]*1.12</f>
        <v>2020.4800000000002</v>
      </c>
    </row>
    <row r="2531" spans="1:7" ht="24">
      <c r="A2531" s="55" t="s">
        <v>6163</v>
      </c>
      <c r="B2531" s="66" t="s">
        <v>10822</v>
      </c>
      <c r="C2531" s="66" t="s">
        <v>10823</v>
      </c>
      <c r="D2531" s="42" t="s">
        <v>10824</v>
      </c>
      <c r="E2531" s="42" t="s">
        <v>13</v>
      </c>
      <c r="F2531" s="43">
        <v>1814</v>
      </c>
      <c r="G2531" s="57">
        <f>Таблица1[[#This Row],[Цены без НДС]]*1.12</f>
        <v>2031.6800000000003</v>
      </c>
    </row>
    <row r="2532" spans="1:7" ht="24">
      <c r="A2532" s="55" t="s">
        <v>6163</v>
      </c>
      <c r="B2532" s="66" t="s">
        <v>10825</v>
      </c>
      <c r="C2532" s="66" t="s">
        <v>10826</v>
      </c>
      <c r="D2532" s="42" t="s">
        <v>10827</v>
      </c>
      <c r="E2532" s="42" t="s">
        <v>13</v>
      </c>
      <c r="F2532" s="43">
        <v>1955</v>
      </c>
      <c r="G2532" s="57">
        <f>Таблица1[[#This Row],[Цены без НДС]]*1.12</f>
        <v>2189.6000000000004</v>
      </c>
    </row>
    <row r="2533" spans="1:7" ht="24">
      <c r="A2533" s="55" t="s">
        <v>6163</v>
      </c>
      <c r="B2533" s="66" t="s">
        <v>10828</v>
      </c>
      <c r="C2533" s="66" t="s">
        <v>10829</v>
      </c>
      <c r="D2533" s="42" t="s">
        <v>10830</v>
      </c>
      <c r="E2533" s="42" t="s">
        <v>13</v>
      </c>
      <c r="F2533" s="43">
        <v>3647</v>
      </c>
      <c r="G2533" s="57">
        <f>Таблица1[[#This Row],[Цены без НДС]]*1.12</f>
        <v>4084.6400000000003</v>
      </c>
    </row>
    <row r="2534" spans="1:7" ht="24">
      <c r="A2534" s="55" t="s">
        <v>6163</v>
      </c>
      <c r="B2534" s="66" t="s">
        <v>10831</v>
      </c>
      <c r="C2534" s="66" t="s">
        <v>10832</v>
      </c>
      <c r="D2534" s="42" t="s">
        <v>10833</v>
      </c>
      <c r="E2534" s="42" t="s">
        <v>13</v>
      </c>
      <c r="F2534" s="43">
        <v>2559</v>
      </c>
      <c r="G2534" s="57">
        <f>Таблица1[[#This Row],[Цены без НДС]]*1.12</f>
        <v>2866.0800000000004</v>
      </c>
    </row>
    <row r="2535" spans="1:7" ht="24">
      <c r="A2535" s="55" t="s">
        <v>6163</v>
      </c>
      <c r="B2535" s="66" t="s">
        <v>10834</v>
      </c>
      <c r="C2535" s="66" t="s">
        <v>10835</v>
      </c>
      <c r="D2535" s="42" t="s">
        <v>10836</v>
      </c>
      <c r="E2535" s="42" t="s">
        <v>13</v>
      </c>
      <c r="F2535" s="43">
        <v>2565</v>
      </c>
      <c r="G2535" s="57">
        <f>Таблица1[[#This Row],[Цены без НДС]]*1.12</f>
        <v>2872.8</v>
      </c>
    </row>
    <row r="2536" spans="1:7" ht="24">
      <c r="A2536" s="55" t="s">
        <v>6163</v>
      </c>
      <c r="B2536" s="66" t="s">
        <v>10837</v>
      </c>
      <c r="C2536" s="66" t="s">
        <v>10838</v>
      </c>
      <c r="D2536" s="42" t="s">
        <v>10839</v>
      </c>
      <c r="E2536" s="42" t="s">
        <v>13</v>
      </c>
      <c r="F2536" s="43">
        <v>2282</v>
      </c>
      <c r="G2536" s="57">
        <f>Таблица1[[#This Row],[Цены без НДС]]*1.12</f>
        <v>2555.84</v>
      </c>
    </row>
    <row r="2537" spans="1:7" ht="24">
      <c r="A2537" s="55" t="s">
        <v>6163</v>
      </c>
      <c r="B2537" s="66" t="s">
        <v>10840</v>
      </c>
      <c r="C2537" s="66" t="s">
        <v>10841</v>
      </c>
      <c r="D2537" s="42" t="s">
        <v>10842</v>
      </c>
      <c r="E2537" s="42" t="s">
        <v>13</v>
      </c>
      <c r="F2537" s="43">
        <v>2685</v>
      </c>
      <c r="G2537" s="57">
        <f>Таблица1[[#This Row],[Цены без НДС]]*1.12</f>
        <v>3007.2000000000003</v>
      </c>
    </row>
    <row r="2538" spans="1:7" ht="24">
      <c r="A2538" s="55" t="s">
        <v>6163</v>
      </c>
      <c r="B2538" s="66" t="s">
        <v>10843</v>
      </c>
      <c r="C2538" s="66" t="s">
        <v>10844</v>
      </c>
      <c r="D2538" s="42" t="s">
        <v>10845</v>
      </c>
      <c r="E2538" s="42" t="s">
        <v>13</v>
      </c>
      <c r="F2538" s="43">
        <v>2386</v>
      </c>
      <c r="G2538" s="57">
        <f>Таблица1[[#This Row],[Цены без НДС]]*1.12</f>
        <v>2672.32</v>
      </c>
    </row>
    <row r="2539" spans="1:7" ht="24">
      <c r="A2539" s="55" t="s">
        <v>6163</v>
      </c>
      <c r="B2539" s="66" t="s">
        <v>10846</v>
      </c>
      <c r="C2539" s="66" t="s">
        <v>10847</v>
      </c>
      <c r="D2539" s="42" t="s">
        <v>10848</v>
      </c>
      <c r="E2539" s="42" t="s">
        <v>13</v>
      </c>
      <c r="F2539" s="43">
        <v>2448</v>
      </c>
      <c r="G2539" s="57">
        <f>Таблица1[[#This Row],[Цены без НДС]]*1.12</f>
        <v>2741.76</v>
      </c>
    </row>
    <row r="2540" spans="1:7" ht="24">
      <c r="A2540" s="55" t="s">
        <v>6163</v>
      </c>
      <c r="B2540" s="66" t="s">
        <v>10849</v>
      </c>
      <c r="C2540" s="66" t="s">
        <v>10850</v>
      </c>
      <c r="D2540" s="42" t="s">
        <v>10851</v>
      </c>
      <c r="E2540" s="42" t="s">
        <v>13</v>
      </c>
      <c r="F2540" s="43">
        <v>2712</v>
      </c>
      <c r="G2540" s="57">
        <f>Таблица1[[#This Row],[Цены без НДС]]*1.12</f>
        <v>3037.4400000000005</v>
      </c>
    </row>
    <row r="2541" spans="1:7" ht="24">
      <c r="A2541" s="55" t="s">
        <v>6163</v>
      </c>
      <c r="B2541" s="66" t="s">
        <v>10852</v>
      </c>
      <c r="C2541" s="66" t="s">
        <v>10853</v>
      </c>
      <c r="D2541" s="42" t="s">
        <v>10854</v>
      </c>
      <c r="E2541" s="42" t="s">
        <v>13</v>
      </c>
      <c r="F2541" s="43">
        <v>2975</v>
      </c>
      <c r="G2541" s="57">
        <f>Таблица1[[#This Row],[Цены без НДС]]*1.12</f>
        <v>3332.0000000000005</v>
      </c>
    </row>
    <row r="2542" spans="1:7" ht="24">
      <c r="A2542" s="55" t="s">
        <v>6163</v>
      </c>
      <c r="B2542" s="66" t="s">
        <v>10855</v>
      </c>
      <c r="C2542" s="66" t="s">
        <v>10856</v>
      </c>
      <c r="D2542" s="42" t="s">
        <v>10857</v>
      </c>
      <c r="E2542" s="42" t="s">
        <v>13</v>
      </c>
      <c r="F2542" s="43">
        <v>1261</v>
      </c>
      <c r="G2542" s="57">
        <f>Таблица1[[#This Row],[Цены без НДС]]*1.12</f>
        <v>1412.3200000000002</v>
      </c>
    </row>
    <row r="2543" spans="1:7" ht="24">
      <c r="A2543" s="55" t="s">
        <v>6163</v>
      </c>
      <c r="B2543" s="66" t="s">
        <v>10858</v>
      </c>
      <c r="C2543" s="66" t="s">
        <v>10859</v>
      </c>
      <c r="D2543" s="42" t="s">
        <v>10860</v>
      </c>
      <c r="E2543" s="42" t="s">
        <v>13</v>
      </c>
      <c r="F2543" s="43">
        <v>975</v>
      </c>
      <c r="G2543" s="57">
        <f>Таблица1[[#This Row],[Цены без НДС]]*1.12</f>
        <v>1092</v>
      </c>
    </row>
    <row r="2544" spans="1:7" ht="24">
      <c r="A2544" s="55" t="s">
        <v>6163</v>
      </c>
      <c r="B2544" s="66" t="s">
        <v>10861</v>
      </c>
      <c r="C2544" s="66" t="s">
        <v>10862</v>
      </c>
      <c r="D2544" s="42" t="s">
        <v>10863</v>
      </c>
      <c r="E2544" s="42" t="s">
        <v>13</v>
      </c>
      <c r="F2544" s="43">
        <v>832</v>
      </c>
      <c r="G2544" s="57">
        <f>Таблица1[[#This Row],[Цены без НДС]]*1.12</f>
        <v>931.84000000000015</v>
      </c>
    </row>
    <row r="2545" spans="1:7" ht="24">
      <c r="A2545" s="55" t="s">
        <v>6163</v>
      </c>
      <c r="B2545" s="66" t="s">
        <v>10864</v>
      </c>
      <c r="C2545" s="66" t="s">
        <v>10865</v>
      </c>
      <c r="D2545" s="42" t="s">
        <v>10866</v>
      </c>
      <c r="E2545" s="42" t="s">
        <v>13</v>
      </c>
      <c r="F2545" s="43">
        <v>1018</v>
      </c>
      <c r="G2545" s="57">
        <f>Таблица1[[#This Row],[Цены без НДС]]*1.12</f>
        <v>1140.1600000000001</v>
      </c>
    </row>
    <row r="2546" spans="1:7" ht="24">
      <c r="A2546" s="55" t="s">
        <v>6163</v>
      </c>
      <c r="B2546" s="66" t="s">
        <v>10867</v>
      </c>
      <c r="C2546" s="66" t="s">
        <v>10868</v>
      </c>
      <c r="D2546" s="42" t="s">
        <v>10869</v>
      </c>
      <c r="E2546" s="42" t="s">
        <v>13</v>
      </c>
      <c r="F2546" s="43">
        <v>795</v>
      </c>
      <c r="G2546" s="57">
        <f>Таблица1[[#This Row],[Цены без НДС]]*1.12</f>
        <v>890.40000000000009</v>
      </c>
    </row>
    <row r="2547" spans="1:7" ht="24">
      <c r="A2547" s="55" t="s">
        <v>6163</v>
      </c>
      <c r="B2547" s="66" t="s">
        <v>10870</v>
      </c>
      <c r="C2547" s="66" t="s">
        <v>10871</v>
      </c>
      <c r="D2547" s="42" t="s">
        <v>10872</v>
      </c>
      <c r="E2547" s="42" t="s">
        <v>13</v>
      </c>
      <c r="F2547" s="43">
        <v>954</v>
      </c>
      <c r="G2547" s="57">
        <f>Таблица1[[#This Row],[Цены без НДС]]*1.12</f>
        <v>1068.48</v>
      </c>
    </row>
    <row r="2548" spans="1:7" ht="24">
      <c r="A2548" s="55" t="s">
        <v>6163</v>
      </c>
      <c r="B2548" s="66" t="s">
        <v>10873</v>
      </c>
      <c r="C2548" s="66" t="s">
        <v>10874</v>
      </c>
      <c r="D2548" s="42" t="s">
        <v>10875</v>
      </c>
      <c r="E2548" s="42" t="s">
        <v>13</v>
      </c>
      <c r="F2548" s="43">
        <v>795</v>
      </c>
      <c r="G2548" s="57">
        <f>Таблица1[[#This Row],[Цены без НДС]]*1.12</f>
        <v>890.40000000000009</v>
      </c>
    </row>
    <row r="2549" spans="1:7" ht="24">
      <c r="A2549" s="55" t="s">
        <v>6163</v>
      </c>
      <c r="B2549" s="66" t="s">
        <v>10876</v>
      </c>
      <c r="C2549" s="66" t="s">
        <v>10877</v>
      </c>
      <c r="D2549" s="42" t="s">
        <v>10878</v>
      </c>
      <c r="E2549" s="42" t="s">
        <v>13</v>
      </c>
      <c r="F2549" s="43">
        <v>795</v>
      </c>
      <c r="G2549" s="57">
        <f>Таблица1[[#This Row],[Цены без НДС]]*1.12</f>
        <v>890.40000000000009</v>
      </c>
    </row>
    <row r="2550" spans="1:7" ht="24">
      <c r="A2550" s="55" t="s">
        <v>6163</v>
      </c>
      <c r="B2550" s="66" t="s">
        <v>10879</v>
      </c>
      <c r="C2550" s="66" t="s">
        <v>10880</v>
      </c>
      <c r="D2550" s="42" t="s">
        <v>10881</v>
      </c>
      <c r="E2550" s="42" t="s">
        <v>13</v>
      </c>
      <c r="F2550" s="43">
        <v>666</v>
      </c>
      <c r="G2550" s="57">
        <f>Таблица1[[#This Row],[Цены без НДС]]*1.12</f>
        <v>745.92000000000007</v>
      </c>
    </row>
    <row r="2551" spans="1:7" ht="24">
      <c r="A2551" s="55" t="s">
        <v>6163</v>
      </c>
      <c r="B2551" s="66" t="s">
        <v>10882</v>
      </c>
      <c r="C2551" s="66" t="s">
        <v>10883</v>
      </c>
      <c r="D2551" s="42" t="s">
        <v>10884</v>
      </c>
      <c r="E2551" s="42" t="s">
        <v>13</v>
      </c>
      <c r="F2551" s="43">
        <v>619</v>
      </c>
      <c r="G2551" s="57">
        <f>Таблица1[[#This Row],[Цены без НДС]]*1.12</f>
        <v>693.28000000000009</v>
      </c>
    </row>
    <row r="2552" spans="1:7" ht="24">
      <c r="A2552" s="55" t="s">
        <v>6163</v>
      </c>
      <c r="B2552" s="66" t="s">
        <v>10885</v>
      </c>
      <c r="C2552" s="66" t="s">
        <v>10886</v>
      </c>
      <c r="D2552" s="42" t="s">
        <v>10887</v>
      </c>
      <c r="E2552" s="42" t="s">
        <v>13</v>
      </c>
      <c r="F2552" s="43">
        <v>621</v>
      </c>
      <c r="G2552" s="57">
        <f>Таблица1[[#This Row],[Цены без НДС]]*1.12</f>
        <v>695.5200000000001</v>
      </c>
    </row>
    <row r="2553" spans="1:7" ht="24">
      <c r="A2553" s="55" t="s">
        <v>6163</v>
      </c>
      <c r="B2553" s="66" t="s">
        <v>10888</v>
      </c>
      <c r="C2553" s="66" t="s">
        <v>10889</v>
      </c>
      <c r="D2553" s="42" t="s">
        <v>10890</v>
      </c>
      <c r="E2553" s="42" t="s">
        <v>13</v>
      </c>
      <c r="F2553" s="43">
        <v>650</v>
      </c>
      <c r="G2553" s="57">
        <f>Таблица1[[#This Row],[Цены без НДС]]*1.12</f>
        <v>728.00000000000011</v>
      </c>
    </row>
    <row r="2554" spans="1:7" ht="24">
      <c r="A2554" s="55" t="s">
        <v>6163</v>
      </c>
      <c r="B2554" s="66" t="s">
        <v>10891</v>
      </c>
      <c r="C2554" s="66" t="s">
        <v>10892</v>
      </c>
      <c r="D2554" s="42" t="s">
        <v>10893</v>
      </c>
      <c r="E2554" s="42" t="s">
        <v>13</v>
      </c>
      <c r="F2554" s="43">
        <v>610</v>
      </c>
      <c r="G2554" s="57">
        <f>Таблица1[[#This Row],[Цены без НДС]]*1.12</f>
        <v>683.2</v>
      </c>
    </row>
    <row r="2555" spans="1:7" ht="24">
      <c r="A2555" s="55" t="s">
        <v>6163</v>
      </c>
      <c r="B2555" s="66" t="s">
        <v>10894</v>
      </c>
      <c r="C2555" s="66" t="s">
        <v>10895</v>
      </c>
      <c r="D2555" s="42" t="s">
        <v>10896</v>
      </c>
      <c r="E2555" s="42" t="s">
        <v>13</v>
      </c>
      <c r="F2555" s="43">
        <v>665</v>
      </c>
      <c r="G2555" s="57">
        <f>Таблица1[[#This Row],[Цены без НДС]]*1.12</f>
        <v>744.80000000000007</v>
      </c>
    </row>
    <row r="2556" spans="1:7" ht="24">
      <c r="A2556" s="55" t="s">
        <v>6163</v>
      </c>
      <c r="B2556" s="66" t="s">
        <v>10897</v>
      </c>
      <c r="C2556" s="66" t="s">
        <v>10898</v>
      </c>
      <c r="D2556" s="42" t="s">
        <v>10899</v>
      </c>
      <c r="E2556" s="42" t="s">
        <v>13</v>
      </c>
      <c r="F2556" s="43">
        <v>691</v>
      </c>
      <c r="G2556" s="57">
        <f>Таблица1[[#This Row],[Цены без НДС]]*1.12</f>
        <v>773.92000000000007</v>
      </c>
    </row>
    <row r="2557" spans="1:7" ht="24">
      <c r="A2557" s="55" t="s">
        <v>6163</v>
      </c>
      <c r="B2557" s="66" t="s">
        <v>10900</v>
      </c>
      <c r="C2557" s="66" t="s">
        <v>10901</v>
      </c>
      <c r="D2557" s="42" t="s">
        <v>10902</v>
      </c>
      <c r="E2557" s="42" t="s">
        <v>13</v>
      </c>
      <c r="F2557" s="43">
        <v>792</v>
      </c>
      <c r="G2557" s="57">
        <f>Таблица1[[#This Row],[Цены без НДС]]*1.12</f>
        <v>887.04000000000008</v>
      </c>
    </row>
    <row r="2558" spans="1:7" ht="24">
      <c r="A2558" s="55" t="s">
        <v>6163</v>
      </c>
      <c r="B2558" s="66" t="s">
        <v>10903</v>
      </c>
      <c r="C2558" s="66" t="s">
        <v>10904</v>
      </c>
      <c r="D2558" s="42" t="s">
        <v>10905</v>
      </c>
      <c r="E2558" s="42" t="s">
        <v>13</v>
      </c>
      <c r="F2558" s="43">
        <v>807</v>
      </c>
      <c r="G2558" s="57">
        <f>Таблица1[[#This Row],[Цены без НДС]]*1.12</f>
        <v>903.84</v>
      </c>
    </row>
    <row r="2559" spans="1:7" ht="24">
      <c r="A2559" s="55" t="s">
        <v>6163</v>
      </c>
      <c r="B2559" s="66" t="s">
        <v>10906</v>
      </c>
      <c r="C2559" s="66" t="s">
        <v>10907</v>
      </c>
      <c r="D2559" s="42" t="s">
        <v>10908</v>
      </c>
      <c r="E2559" s="42" t="s">
        <v>13</v>
      </c>
      <c r="F2559" s="43">
        <v>1560</v>
      </c>
      <c r="G2559" s="57">
        <f>Таблица1[[#This Row],[Цены без НДС]]*1.12</f>
        <v>1747.2000000000003</v>
      </c>
    </row>
    <row r="2560" spans="1:7" ht="24">
      <c r="A2560" s="55" t="s">
        <v>6163</v>
      </c>
      <c r="B2560" s="66" t="s">
        <v>10909</v>
      </c>
      <c r="C2560" s="66" t="s">
        <v>10910</v>
      </c>
      <c r="D2560" s="42" t="s">
        <v>10911</v>
      </c>
      <c r="E2560" s="42" t="s">
        <v>13</v>
      </c>
      <c r="F2560" s="43">
        <v>1812</v>
      </c>
      <c r="G2560" s="57">
        <f>Таблица1[[#This Row],[Цены без НДС]]*1.12</f>
        <v>2029.4400000000003</v>
      </c>
    </row>
    <row r="2561" spans="1:7" ht="24">
      <c r="A2561" s="55" t="s">
        <v>6163</v>
      </c>
      <c r="B2561" s="66" t="s">
        <v>10912</v>
      </c>
      <c r="C2561" s="66" t="s">
        <v>10913</v>
      </c>
      <c r="D2561" s="42" t="s">
        <v>10914</v>
      </c>
      <c r="E2561" s="42" t="s">
        <v>13</v>
      </c>
      <c r="F2561" s="43">
        <v>1549</v>
      </c>
      <c r="G2561" s="57">
        <f>Таблица1[[#This Row],[Цены без НДС]]*1.12</f>
        <v>1734.88</v>
      </c>
    </row>
    <row r="2562" spans="1:7" ht="24">
      <c r="A2562" s="55" t="s">
        <v>6163</v>
      </c>
      <c r="B2562" s="66" t="s">
        <v>10915</v>
      </c>
      <c r="C2562" s="66" t="s">
        <v>10916</v>
      </c>
      <c r="D2562" s="42" t="s">
        <v>10917</v>
      </c>
      <c r="E2562" s="42" t="s">
        <v>13</v>
      </c>
      <c r="F2562" s="43">
        <v>1657</v>
      </c>
      <c r="G2562" s="57">
        <f>Таблица1[[#This Row],[Цены без НДС]]*1.12</f>
        <v>1855.8400000000001</v>
      </c>
    </row>
    <row r="2563" spans="1:7" ht="24">
      <c r="A2563" s="55" t="s">
        <v>6163</v>
      </c>
      <c r="B2563" s="66" t="s">
        <v>10918</v>
      </c>
      <c r="C2563" s="66" t="s">
        <v>10919</v>
      </c>
      <c r="D2563" s="42" t="s">
        <v>10920</v>
      </c>
      <c r="E2563" s="42" t="s">
        <v>13</v>
      </c>
      <c r="F2563" s="43">
        <v>1366</v>
      </c>
      <c r="G2563" s="57">
        <f>Таблица1[[#This Row],[Цены без НДС]]*1.12</f>
        <v>1529.92</v>
      </c>
    </row>
    <row r="2564" spans="1:7" ht="24">
      <c r="A2564" s="55" t="s">
        <v>6163</v>
      </c>
      <c r="B2564" s="66" t="s">
        <v>10921</v>
      </c>
      <c r="C2564" s="66" t="s">
        <v>10922</v>
      </c>
      <c r="D2564" s="42" t="s">
        <v>10923</v>
      </c>
      <c r="E2564" s="42" t="s">
        <v>13</v>
      </c>
      <c r="F2564" s="43">
        <v>1352</v>
      </c>
      <c r="G2564" s="57">
        <f>Таблица1[[#This Row],[Цены без НДС]]*1.12</f>
        <v>1514.2400000000002</v>
      </c>
    </row>
    <row r="2565" spans="1:7" ht="24">
      <c r="A2565" s="55" t="s">
        <v>6163</v>
      </c>
      <c r="B2565" s="66" t="s">
        <v>10924</v>
      </c>
      <c r="C2565" s="66" t="s">
        <v>10925</v>
      </c>
      <c r="D2565" s="42" t="s">
        <v>10926</v>
      </c>
      <c r="E2565" s="42" t="s">
        <v>13</v>
      </c>
      <c r="F2565" s="43">
        <v>1275</v>
      </c>
      <c r="G2565" s="57">
        <f>Таблица1[[#This Row],[Цены без НДС]]*1.12</f>
        <v>1428.0000000000002</v>
      </c>
    </row>
    <row r="2566" spans="1:7" ht="24">
      <c r="A2566" s="55" t="s">
        <v>6163</v>
      </c>
      <c r="B2566" s="66" t="s">
        <v>10927</v>
      </c>
      <c r="C2566" s="66" t="s">
        <v>10928</v>
      </c>
      <c r="D2566" s="42" t="s">
        <v>10929</v>
      </c>
      <c r="E2566" s="42" t="s">
        <v>13</v>
      </c>
      <c r="F2566" s="43">
        <v>1369</v>
      </c>
      <c r="G2566" s="57">
        <f>Таблица1[[#This Row],[Цены без НДС]]*1.12</f>
        <v>1533.2800000000002</v>
      </c>
    </row>
    <row r="2567" spans="1:7" ht="24">
      <c r="A2567" s="55" t="s">
        <v>6163</v>
      </c>
      <c r="B2567" s="66" t="s">
        <v>10930</v>
      </c>
      <c r="C2567" s="66" t="s">
        <v>10931</v>
      </c>
      <c r="D2567" s="42" t="s">
        <v>10932</v>
      </c>
      <c r="E2567" s="42" t="s">
        <v>13</v>
      </c>
      <c r="F2567" s="43">
        <v>1258</v>
      </c>
      <c r="G2567" s="57">
        <f>Таблица1[[#This Row],[Цены без НДС]]*1.12</f>
        <v>1408.96</v>
      </c>
    </row>
    <row r="2568" spans="1:7" ht="24">
      <c r="A2568" s="55" t="s">
        <v>6163</v>
      </c>
      <c r="B2568" s="66" t="s">
        <v>10933</v>
      </c>
      <c r="C2568" s="66" t="s">
        <v>10934</v>
      </c>
      <c r="D2568" s="42" t="s">
        <v>10935</v>
      </c>
      <c r="E2568" s="42" t="s">
        <v>13</v>
      </c>
      <c r="F2568" s="43">
        <v>1260</v>
      </c>
      <c r="G2568" s="57">
        <f>Таблица1[[#This Row],[Цены без НДС]]*1.12</f>
        <v>1411.2</v>
      </c>
    </row>
    <row r="2569" spans="1:7" ht="24">
      <c r="A2569" s="55" t="s">
        <v>6163</v>
      </c>
      <c r="B2569" s="66" t="s">
        <v>10936</v>
      </c>
      <c r="C2569" s="66" t="s">
        <v>10937</v>
      </c>
      <c r="D2569" s="42" t="s">
        <v>10938</v>
      </c>
      <c r="E2569" s="42" t="s">
        <v>13</v>
      </c>
      <c r="F2569" s="43">
        <v>1289</v>
      </c>
      <c r="G2569" s="57">
        <f>Таблица1[[#This Row],[Цены без НДС]]*1.12</f>
        <v>1443.68</v>
      </c>
    </row>
    <row r="2570" spans="1:7" ht="24">
      <c r="A2570" s="55" t="s">
        <v>6163</v>
      </c>
      <c r="B2570" s="66" t="s">
        <v>10939</v>
      </c>
      <c r="C2570" s="66" t="s">
        <v>10940</v>
      </c>
      <c r="D2570" s="42" t="s">
        <v>10941</v>
      </c>
      <c r="E2570" s="42" t="s">
        <v>13</v>
      </c>
      <c r="F2570" s="43">
        <v>1514</v>
      </c>
      <c r="G2570" s="57">
        <f>Таблица1[[#This Row],[Цены без НДС]]*1.12</f>
        <v>1695.68</v>
      </c>
    </row>
    <row r="2571" spans="1:7" ht="24">
      <c r="A2571" s="55" t="s">
        <v>6163</v>
      </c>
      <c r="B2571" s="66" t="s">
        <v>10942</v>
      </c>
      <c r="C2571" s="66" t="s">
        <v>10943</v>
      </c>
      <c r="D2571" s="42" t="s">
        <v>10944</v>
      </c>
      <c r="E2571" s="42" t="s">
        <v>13</v>
      </c>
      <c r="F2571" s="43">
        <v>1607</v>
      </c>
      <c r="G2571" s="57">
        <f>Таблица1[[#This Row],[Цены без НДС]]*1.12</f>
        <v>1799.8400000000001</v>
      </c>
    </row>
    <row r="2572" spans="1:7" ht="24">
      <c r="A2572" s="55" t="s">
        <v>6163</v>
      </c>
      <c r="B2572" s="66" t="s">
        <v>10945</v>
      </c>
      <c r="C2572" s="66" t="s">
        <v>10946</v>
      </c>
      <c r="D2572" s="42" t="s">
        <v>10947</v>
      </c>
      <c r="E2572" s="42" t="s">
        <v>13</v>
      </c>
      <c r="F2572" s="43">
        <v>2419</v>
      </c>
      <c r="G2572" s="57">
        <f>Таблица1[[#This Row],[Цены без НДС]]*1.12</f>
        <v>2709.28</v>
      </c>
    </row>
    <row r="2573" spans="1:7" ht="24">
      <c r="A2573" s="55" t="s">
        <v>6163</v>
      </c>
      <c r="B2573" s="66" t="s">
        <v>10948</v>
      </c>
      <c r="C2573" s="66" t="s">
        <v>10949</v>
      </c>
      <c r="D2573" s="42" t="s">
        <v>10950</v>
      </c>
      <c r="E2573" s="42" t="s">
        <v>13</v>
      </c>
      <c r="F2573" s="43">
        <v>2412</v>
      </c>
      <c r="G2573" s="57">
        <f>Таблица1[[#This Row],[Цены без НДС]]*1.12</f>
        <v>2701.44</v>
      </c>
    </row>
    <row r="2574" spans="1:7" ht="24">
      <c r="A2574" s="55" t="s">
        <v>6163</v>
      </c>
      <c r="B2574" s="66" t="s">
        <v>10951</v>
      </c>
      <c r="C2574" s="66" t="s">
        <v>10952</v>
      </c>
      <c r="D2574" s="42" t="s">
        <v>10953</v>
      </c>
      <c r="E2574" s="42" t="s">
        <v>13</v>
      </c>
      <c r="F2574" s="43">
        <v>2459</v>
      </c>
      <c r="G2574" s="57">
        <f>Таблица1[[#This Row],[Цены без НДС]]*1.12</f>
        <v>2754.0800000000004</v>
      </c>
    </row>
    <row r="2575" spans="1:7" ht="24">
      <c r="A2575" s="55" t="s">
        <v>6163</v>
      </c>
      <c r="B2575" s="66" t="s">
        <v>10954</v>
      </c>
      <c r="C2575" s="66" t="s">
        <v>10955</v>
      </c>
      <c r="D2575" s="42" t="s">
        <v>10956</v>
      </c>
      <c r="E2575" s="42" t="s">
        <v>13</v>
      </c>
      <c r="F2575" s="43">
        <v>2413</v>
      </c>
      <c r="G2575" s="57">
        <f>Таблица1[[#This Row],[Цены без НДС]]*1.12</f>
        <v>2702.5600000000004</v>
      </c>
    </row>
    <row r="2576" spans="1:7" ht="24">
      <c r="A2576" s="55" t="s">
        <v>6163</v>
      </c>
      <c r="B2576" s="66" t="s">
        <v>10957</v>
      </c>
      <c r="C2576" s="66" t="s">
        <v>10958</v>
      </c>
      <c r="D2576" s="42" t="s">
        <v>10959</v>
      </c>
      <c r="E2576" s="42" t="s">
        <v>13</v>
      </c>
      <c r="F2576" s="43">
        <v>2127</v>
      </c>
      <c r="G2576" s="57">
        <f>Таблица1[[#This Row],[Цены без НДС]]*1.12</f>
        <v>2382.2400000000002</v>
      </c>
    </row>
    <row r="2577" spans="1:7" ht="24">
      <c r="A2577" s="55" t="s">
        <v>6163</v>
      </c>
      <c r="B2577" s="66" t="s">
        <v>10960</v>
      </c>
      <c r="C2577" s="66" t="s">
        <v>10961</v>
      </c>
      <c r="D2577" s="42" t="s">
        <v>10962</v>
      </c>
      <c r="E2577" s="42" t="s">
        <v>13</v>
      </c>
      <c r="F2577" s="43">
        <v>2011</v>
      </c>
      <c r="G2577" s="57">
        <f>Таблица1[[#This Row],[Цены без НДС]]*1.12</f>
        <v>2252.3200000000002</v>
      </c>
    </row>
    <row r="2578" spans="1:7" ht="24">
      <c r="A2578" s="55" t="s">
        <v>6163</v>
      </c>
      <c r="B2578" s="66" t="s">
        <v>10963</v>
      </c>
      <c r="C2578" s="66" t="s">
        <v>10964</v>
      </c>
      <c r="D2578" s="42" t="s">
        <v>10965</v>
      </c>
      <c r="E2578" s="42" t="s">
        <v>13</v>
      </c>
      <c r="F2578" s="43">
        <v>1950</v>
      </c>
      <c r="G2578" s="57">
        <f>Таблица1[[#This Row],[Цены без НДС]]*1.12</f>
        <v>2184</v>
      </c>
    </row>
    <row r="2579" spans="1:7" ht="24">
      <c r="A2579" s="55" t="s">
        <v>6163</v>
      </c>
      <c r="B2579" s="66" t="s">
        <v>10966</v>
      </c>
      <c r="C2579" s="66" t="s">
        <v>10967</v>
      </c>
      <c r="D2579" s="42" t="s">
        <v>10968</v>
      </c>
      <c r="E2579" s="42" t="s">
        <v>13</v>
      </c>
      <c r="F2579" s="43">
        <v>2019</v>
      </c>
      <c r="G2579" s="57">
        <f>Таблица1[[#This Row],[Цены без НДС]]*1.12</f>
        <v>2261.2800000000002</v>
      </c>
    </row>
    <row r="2580" spans="1:7" ht="24">
      <c r="A2580" s="55" t="s">
        <v>6163</v>
      </c>
      <c r="B2580" s="66" t="s">
        <v>10969</v>
      </c>
      <c r="C2580" s="66" t="s">
        <v>10970</v>
      </c>
      <c r="D2580" s="42" t="s">
        <v>10971</v>
      </c>
      <c r="E2580" s="42" t="s">
        <v>13</v>
      </c>
      <c r="F2580" s="43">
        <v>1804</v>
      </c>
      <c r="G2580" s="57">
        <f>Таблица1[[#This Row],[Цены без НДС]]*1.12</f>
        <v>2020.4800000000002</v>
      </c>
    </row>
    <row r="2581" spans="1:7" ht="24">
      <c r="A2581" s="55" t="s">
        <v>6163</v>
      </c>
      <c r="B2581" s="66" t="s">
        <v>10972</v>
      </c>
      <c r="C2581" s="66" t="s">
        <v>10973</v>
      </c>
      <c r="D2581" s="42" t="s">
        <v>10974</v>
      </c>
      <c r="E2581" s="42" t="s">
        <v>13</v>
      </c>
      <c r="F2581" s="43">
        <v>1892</v>
      </c>
      <c r="G2581" s="57">
        <f>Таблица1[[#This Row],[Цены без НДС]]*1.12</f>
        <v>2119.0400000000004</v>
      </c>
    </row>
    <row r="2582" spans="1:7" ht="24">
      <c r="A2582" s="55" t="s">
        <v>6163</v>
      </c>
      <c r="B2582" s="66" t="s">
        <v>10975</v>
      </c>
      <c r="C2582" s="66" t="s">
        <v>10976</v>
      </c>
      <c r="D2582" s="42" t="s">
        <v>10977</v>
      </c>
      <c r="E2582" s="42" t="s">
        <v>13</v>
      </c>
      <c r="F2582" s="43">
        <v>1967</v>
      </c>
      <c r="G2582" s="57">
        <f>Таблица1[[#This Row],[Цены без НДС]]*1.12</f>
        <v>2203.0400000000004</v>
      </c>
    </row>
    <row r="2583" spans="1:7" ht="24">
      <c r="A2583" s="55" t="s">
        <v>6163</v>
      </c>
      <c r="B2583" s="66" t="s">
        <v>10978</v>
      </c>
      <c r="C2583" s="66" t="s">
        <v>10979</v>
      </c>
      <c r="D2583" s="42" t="s">
        <v>10980</v>
      </c>
      <c r="E2583" s="42" t="s">
        <v>13</v>
      </c>
      <c r="F2583" s="43">
        <v>2421</v>
      </c>
      <c r="G2583" s="57">
        <f>Таблица1[[#This Row],[Цены без НДС]]*1.12</f>
        <v>2711.5200000000004</v>
      </c>
    </row>
    <row r="2584" spans="1:7" ht="24">
      <c r="A2584" s="55" t="s">
        <v>6163</v>
      </c>
      <c r="B2584" s="66" t="s">
        <v>10981</v>
      </c>
      <c r="C2584" s="66" t="s">
        <v>10982</v>
      </c>
      <c r="D2584" s="42" t="s">
        <v>10983</v>
      </c>
      <c r="E2584" s="42" t="s">
        <v>13</v>
      </c>
      <c r="F2584" s="43">
        <v>2523</v>
      </c>
      <c r="G2584" s="57">
        <f>Таблица1[[#This Row],[Цены без НДС]]*1.12</f>
        <v>2825.76</v>
      </c>
    </row>
    <row r="2585" spans="1:7" ht="24">
      <c r="A2585" s="55" t="s">
        <v>6163</v>
      </c>
      <c r="B2585" s="66" t="s">
        <v>10984</v>
      </c>
      <c r="C2585" s="66" t="s">
        <v>10985</v>
      </c>
      <c r="D2585" s="42" t="s">
        <v>10986</v>
      </c>
      <c r="E2585" s="42" t="s">
        <v>13</v>
      </c>
      <c r="F2585" s="43">
        <v>4085</v>
      </c>
      <c r="G2585" s="57">
        <f>Таблица1[[#This Row],[Цены без НДС]]*1.12</f>
        <v>4575.2000000000007</v>
      </c>
    </row>
    <row r="2586" spans="1:7" ht="24">
      <c r="A2586" s="55" t="s">
        <v>6163</v>
      </c>
      <c r="B2586" s="66" t="s">
        <v>10987</v>
      </c>
      <c r="C2586" s="66" t="s">
        <v>10988</v>
      </c>
      <c r="D2586" s="42" t="s">
        <v>10989</v>
      </c>
      <c r="E2586" s="42" t="s">
        <v>13</v>
      </c>
      <c r="F2586" s="43">
        <v>3979</v>
      </c>
      <c r="G2586" s="57">
        <f>Таблица1[[#This Row],[Цены без НДС]]*1.12</f>
        <v>4456.4800000000005</v>
      </c>
    </row>
    <row r="2587" spans="1:7" ht="24">
      <c r="A2587" s="55" t="s">
        <v>6163</v>
      </c>
      <c r="B2587" s="66" t="s">
        <v>10990</v>
      </c>
      <c r="C2587" s="66" t="s">
        <v>10991</v>
      </c>
      <c r="D2587" s="42" t="s">
        <v>10992</v>
      </c>
      <c r="E2587" s="42" t="s">
        <v>13</v>
      </c>
      <c r="F2587" s="43">
        <v>3709</v>
      </c>
      <c r="G2587" s="57">
        <f>Таблица1[[#This Row],[Цены без НДС]]*1.12</f>
        <v>4154.0800000000008</v>
      </c>
    </row>
    <row r="2588" spans="1:7" ht="24">
      <c r="A2588" s="55" t="s">
        <v>6163</v>
      </c>
      <c r="B2588" s="66" t="s">
        <v>10993</v>
      </c>
      <c r="C2588" s="66" t="s">
        <v>10994</v>
      </c>
      <c r="D2588" s="42" t="s">
        <v>10995</v>
      </c>
      <c r="E2588" s="42" t="s">
        <v>13</v>
      </c>
      <c r="F2588" s="43">
        <v>3897</v>
      </c>
      <c r="G2588" s="57">
        <f>Таблица1[[#This Row],[Цены без НДС]]*1.12</f>
        <v>4364.6400000000003</v>
      </c>
    </row>
    <row r="2589" spans="1:7" ht="24">
      <c r="A2589" s="55" t="s">
        <v>6163</v>
      </c>
      <c r="B2589" s="66" t="s">
        <v>10996</v>
      </c>
      <c r="C2589" s="66" t="s">
        <v>10997</v>
      </c>
      <c r="D2589" s="42" t="s">
        <v>10998</v>
      </c>
      <c r="E2589" s="42" t="s">
        <v>13</v>
      </c>
      <c r="F2589" s="43">
        <v>4009</v>
      </c>
      <c r="G2589" s="57">
        <f>Таблица1[[#This Row],[Цены без НДС]]*1.12</f>
        <v>4490.0800000000008</v>
      </c>
    </row>
    <row r="2590" spans="1:7" ht="24">
      <c r="A2590" s="55" t="s">
        <v>6163</v>
      </c>
      <c r="B2590" s="66" t="s">
        <v>10999</v>
      </c>
      <c r="C2590" s="66" t="s">
        <v>11000</v>
      </c>
      <c r="D2590" s="42" t="s">
        <v>11001</v>
      </c>
      <c r="E2590" s="42" t="s">
        <v>13</v>
      </c>
      <c r="F2590" s="43">
        <v>3871</v>
      </c>
      <c r="G2590" s="57">
        <f>Таблица1[[#This Row],[Цены без НДС]]*1.12</f>
        <v>4335.5200000000004</v>
      </c>
    </row>
    <row r="2591" spans="1:7" ht="24">
      <c r="A2591" s="55" t="s">
        <v>6163</v>
      </c>
      <c r="B2591" s="66" t="s">
        <v>11002</v>
      </c>
      <c r="C2591" s="66" t="s">
        <v>11003</v>
      </c>
      <c r="D2591" s="42" t="s">
        <v>11004</v>
      </c>
      <c r="E2591" s="42" t="s">
        <v>13</v>
      </c>
      <c r="F2591" s="43">
        <v>796</v>
      </c>
      <c r="G2591" s="57">
        <f>Таблица1[[#This Row],[Цены без НДС]]*1.12</f>
        <v>891.5200000000001</v>
      </c>
    </row>
    <row r="2592" spans="1:7" ht="24">
      <c r="A2592" s="55" t="s">
        <v>6163</v>
      </c>
      <c r="B2592" s="66" t="s">
        <v>11005</v>
      </c>
      <c r="C2592" s="66" t="s">
        <v>11006</v>
      </c>
      <c r="D2592" s="42" t="s">
        <v>11007</v>
      </c>
      <c r="E2592" s="42" t="s">
        <v>13</v>
      </c>
      <c r="F2592" s="43">
        <v>853</v>
      </c>
      <c r="G2592" s="57">
        <f>Таблица1[[#This Row],[Цены без НДС]]*1.12</f>
        <v>955.36000000000013</v>
      </c>
    </row>
    <row r="2593" spans="1:7" ht="24">
      <c r="A2593" s="55" t="s">
        <v>6163</v>
      </c>
      <c r="B2593" s="66" t="s">
        <v>11008</v>
      </c>
      <c r="C2593" s="66" t="s">
        <v>11009</v>
      </c>
      <c r="D2593" s="42" t="s">
        <v>11010</v>
      </c>
      <c r="E2593" s="42" t="s">
        <v>13</v>
      </c>
      <c r="F2593" s="43">
        <v>1674</v>
      </c>
      <c r="G2593" s="57">
        <f>Таблица1[[#This Row],[Цены без НДС]]*1.12</f>
        <v>1874.88</v>
      </c>
    </row>
    <row r="2594" spans="1:7" ht="24">
      <c r="A2594" s="55" t="s">
        <v>6163</v>
      </c>
      <c r="B2594" s="66" t="s">
        <v>11011</v>
      </c>
      <c r="C2594" s="66" t="s">
        <v>11012</v>
      </c>
      <c r="D2594" s="42" t="s">
        <v>11013</v>
      </c>
      <c r="E2594" s="42" t="s">
        <v>13</v>
      </c>
      <c r="F2594" s="43">
        <v>2443</v>
      </c>
      <c r="G2594" s="57">
        <f>Таблица1[[#This Row],[Цены без НДС]]*1.12</f>
        <v>2736.1600000000003</v>
      </c>
    </row>
    <row r="2595" spans="1:7" ht="24">
      <c r="A2595" s="55" t="s">
        <v>6163</v>
      </c>
      <c r="B2595" s="66" t="s">
        <v>11014</v>
      </c>
      <c r="C2595" s="66" t="s">
        <v>11015</v>
      </c>
      <c r="D2595" s="42" t="s">
        <v>11016</v>
      </c>
      <c r="E2595" s="42" t="s">
        <v>13</v>
      </c>
      <c r="F2595" s="43">
        <v>2569</v>
      </c>
      <c r="G2595" s="57">
        <f>Таблица1[[#This Row],[Цены без НДС]]*1.12</f>
        <v>2877.28</v>
      </c>
    </row>
    <row r="2596" spans="1:7" ht="24">
      <c r="A2596" s="55" t="s">
        <v>6163</v>
      </c>
      <c r="B2596" s="66" t="s">
        <v>11017</v>
      </c>
      <c r="C2596" s="66" t="s">
        <v>11018</v>
      </c>
      <c r="D2596" s="42" t="s">
        <v>11019</v>
      </c>
      <c r="E2596" s="42" t="s">
        <v>13</v>
      </c>
      <c r="F2596" s="43">
        <v>1081</v>
      </c>
      <c r="G2596" s="57">
        <f>Таблица1[[#This Row],[Цены без НДС]]*1.12</f>
        <v>1210.72</v>
      </c>
    </row>
    <row r="2597" spans="1:7" ht="24">
      <c r="A2597" s="55" t="s">
        <v>6163</v>
      </c>
      <c r="B2597" s="66" t="s">
        <v>11020</v>
      </c>
      <c r="C2597" s="66" t="s">
        <v>11021</v>
      </c>
      <c r="D2597" s="42" t="s">
        <v>11022</v>
      </c>
      <c r="E2597" s="42" t="s">
        <v>13</v>
      </c>
      <c r="F2597" s="43">
        <v>1104</v>
      </c>
      <c r="G2597" s="57">
        <f>Таблица1[[#This Row],[Цены без НДС]]*1.12</f>
        <v>1236.48</v>
      </c>
    </row>
    <row r="2598" spans="1:7" ht="24">
      <c r="A2598" s="55" t="s">
        <v>6163</v>
      </c>
      <c r="B2598" s="66" t="s">
        <v>11023</v>
      </c>
      <c r="C2598" s="66" t="s">
        <v>11024</v>
      </c>
      <c r="D2598" s="42" t="s">
        <v>11025</v>
      </c>
      <c r="E2598" s="42" t="s">
        <v>13</v>
      </c>
      <c r="F2598" s="43">
        <v>987</v>
      </c>
      <c r="G2598" s="57">
        <f>Таблица1[[#This Row],[Цены без НДС]]*1.12</f>
        <v>1105.44</v>
      </c>
    </row>
    <row r="2599" spans="1:7" ht="24">
      <c r="A2599" s="55" t="s">
        <v>6163</v>
      </c>
      <c r="B2599" s="66" t="s">
        <v>11026</v>
      </c>
      <c r="C2599" s="66" t="s">
        <v>11027</v>
      </c>
      <c r="D2599" s="42" t="s">
        <v>11028</v>
      </c>
      <c r="E2599" s="42" t="s">
        <v>13</v>
      </c>
      <c r="F2599" s="43">
        <v>972</v>
      </c>
      <c r="G2599" s="57">
        <f>Таблица1[[#This Row],[Цены без НДС]]*1.12</f>
        <v>1088.6400000000001</v>
      </c>
    </row>
    <row r="2600" spans="1:7" ht="24">
      <c r="A2600" s="55" t="s">
        <v>6163</v>
      </c>
      <c r="B2600" s="66" t="s">
        <v>11029</v>
      </c>
      <c r="C2600" s="66" t="s">
        <v>11030</v>
      </c>
      <c r="D2600" s="42" t="s">
        <v>11031</v>
      </c>
      <c r="E2600" s="42" t="s">
        <v>13</v>
      </c>
      <c r="F2600" s="43">
        <v>979</v>
      </c>
      <c r="G2600" s="57">
        <f>Таблица1[[#This Row],[Цены без НДС]]*1.12</f>
        <v>1096.48</v>
      </c>
    </row>
    <row r="2601" spans="1:7" ht="24">
      <c r="A2601" s="55" t="s">
        <v>6163</v>
      </c>
      <c r="B2601" s="66" t="s">
        <v>11032</v>
      </c>
      <c r="C2601" s="66" t="s">
        <v>11033</v>
      </c>
      <c r="D2601" s="42" t="s">
        <v>11034</v>
      </c>
      <c r="E2601" s="42" t="s">
        <v>13</v>
      </c>
      <c r="F2601" s="43">
        <v>842</v>
      </c>
      <c r="G2601" s="57">
        <f>Таблица1[[#This Row],[Цены без НДС]]*1.12</f>
        <v>943.04000000000008</v>
      </c>
    </row>
    <row r="2602" spans="1:7" ht="24">
      <c r="A2602" s="55" t="s">
        <v>6163</v>
      </c>
      <c r="B2602" s="66" t="s">
        <v>11035</v>
      </c>
      <c r="C2602" s="66" t="s">
        <v>11036</v>
      </c>
      <c r="D2602" s="42" t="s">
        <v>11037</v>
      </c>
      <c r="E2602" s="42" t="s">
        <v>13</v>
      </c>
      <c r="F2602" s="43">
        <v>1117</v>
      </c>
      <c r="G2602" s="57">
        <f>Таблица1[[#This Row],[Цены без НДС]]*1.12</f>
        <v>1251.0400000000002</v>
      </c>
    </row>
    <row r="2603" spans="1:7" ht="24">
      <c r="A2603" s="55" t="s">
        <v>6163</v>
      </c>
      <c r="B2603" s="66" t="s">
        <v>11038</v>
      </c>
      <c r="C2603" s="66" t="s">
        <v>11039</v>
      </c>
      <c r="D2603" s="42" t="s">
        <v>11040</v>
      </c>
      <c r="E2603" s="42" t="s">
        <v>13</v>
      </c>
      <c r="F2603" s="43">
        <v>2060</v>
      </c>
      <c r="G2603" s="57">
        <f>Таблица1[[#This Row],[Цены без НДС]]*1.12</f>
        <v>2307.2000000000003</v>
      </c>
    </row>
    <row r="2604" spans="1:7" ht="24">
      <c r="A2604" s="55" t="s">
        <v>6163</v>
      </c>
      <c r="B2604" s="66" t="s">
        <v>11041</v>
      </c>
      <c r="C2604" s="66" t="s">
        <v>11042</v>
      </c>
      <c r="D2604" s="42" t="s">
        <v>11043</v>
      </c>
      <c r="E2604" s="42" t="s">
        <v>13</v>
      </c>
      <c r="F2604" s="43">
        <v>2024</v>
      </c>
      <c r="G2604" s="57">
        <f>Таблица1[[#This Row],[Цены без НДС]]*1.12</f>
        <v>2266.88</v>
      </c>
    </row>
    <row r="2605" spans="1:7" ht="24">
      <c r="A2605" s="55" t="s">
        <v>6163</v>
      </c>
      <c r="B2605" s="66" t="s">
        <v>11044</v>
      </c>
      <c r="C2605" s="66" t="s">
        <v>11045</v>
      </c>
      <c r="D2605" s="42" t="s">
        <v>11046</v>
      </c>
      <c r="E2605" s="42" t="s">
        <v>13</v>
      </c>
      <c r="F2605" s="43">
        <v>2015</v>
      </c>
      <c r="G2605" s="57">
        <f>Таблица1[[#This Row],[Цены без НДС]]*1.12</f>
        <v>2256.8000000000002</v>
      </c>
    </row>
    <row r="2606" spans="1:7" ht="24">
      <c r="A2606" s="55" t="s">
        <v>6163</v>
      </c>
      <c r="B2606" s="66" t="s">
        <v>11047</v>
      </c>
      <c r="C2606" s="66" t="s">
        <v>11048</v>
      </c>
      <c r="D2606" s="42" t="s">
        <v>11049</v>
      </c>
      <c r="E2606" s="42" t="s">
        <v>13</v>
      </c>
      <c r="F2606" s="43">
        <v>2072</v>
      </c>
      <c r="G2606" s="57">
        <f>Таблица1[[#This Row],[Цены без НДС]]*1.12</f>
        <v>2320.6400000000003</v>
      </c>
    </row>
    <row r="2607" spans="1:7" ht="24">
      <c r="A2607" s="55" t="s">
        <v>6163</v>
      </c>
      <c r="B2607" s="66" t="s">
        <v>11050</v>
      </c>
      <c r="C2607" s="66" t="s">
        <v>11051</v>
      </c>
      <c r="D2607" s="42" t="s">
        <v>11052</v>
      </c>
      <c r="E2607" s="42" t="s">
        <v>13</v>
      </c>
      <c r="F2607" s="43">
        <v>2045</v>
      </c>
      <c r="G2607" s="57">
        <f>Таблица1[[#This Row],[Цены без НДС]]*1.12</f>
        <v>2290.4</v>
      </c>
    </row>
    <row r="2608" spans="1:7" ht="24">
      <c r="A2608" s="55" t="s">
        <v>6163</v>
      </c>
      <c r="B2608" s="66" t="s">
        <v>11053</v>
      </c>
      <c r="C2608" s="66" t="s">
        <v>11054</v>
      </c>
      <c r="D2608" s="42" t="s">
        <v>11055</v>
      </c>
      <c r="E2608" s="42" t="s">
        <v>13</v>
      </c>
      <c r="F2608" s="43">
        <v>2180</v>
      </c>
      <c r="G2608" s="57">
        <f>Таблица1[[#This Row],[Цены без НДС]]*1.12</f>
        <v>2441.6000000000004</v>
      </c>
    </row>
    <row r="2609" spans="1:7" ht="24">
      <c r="A2609" s="55" t="s">
        <v>6163</v>
      </c>
      <c r="B2609" s="66" t="s">
        <v>11056</v>
      </c>
      <c r="C2609" s="66" t="s">
        <v>11057</v>
      </c>
      <c r="D2609" s="42" t="s">
        <v>11058</v>
      </c>
      <c r="E2609" s="42" t="s">
        <v>13</v>
      </c>
      <c r="F2609" s="43">
        <v>2081</v>
      </c>
      <c r="G2609" s="57">
        <f>Таблица1[[#This Row],[Цены без НДС]]*1.12</f>
        <v>2330.7200000000003</v>
      </c>
    </row>
    <row r="2610" spans="1:7" ht="24">
      <c r="A2610" s="55" t="s">
        <v>6163</v>
      </c>
      <c r="B2610" s="66" t="s">
        <v>11059</v>
      </c>
      <c r="C2610" s="66" t="s">
        <v>11060</v>
      </c>
      <c r="D2610" s="42" t="s">
        <v>11061</v>
      </c>
      <c r="E2610" s="42" t="s">
        <v>13</v>
      </c>
      <c r="F2610" s="43">
        <v>3383</v>
      </c>
      <c r="G2610" s="57">
        <f>Таблица1[[#This Row],[Цены без НДС]]*1.12</f>
        <v>3788.9600000000005</v>
      </c>
    </row>
    <row r="2611" spans="1:7" ht="24">
      <c r="A2611" s="55" t="s">
        <v>6163</v>
      </c>
      <c r="B2611" s="66" t="s">
        <v>11062</v>
      </c>
      <c r="C2611" s="66" t="s">
        <v>11063</v>
      </c>
      <c r="D2611" s="42" t="s">
        <v>11064</v>
      </c>
      <c r="E2611" s="42" t="s">
        <v>13</v>
      </c>
      <c r="F2611" s="43">
        <v>3285</v>
      </c>
      <c r="G2611" s="57">
        <f>Таблица1[[#This Row],[Цены без НДС]]*1.12</f>
        <v>3679.2000000000003</v>
      </c>
    </row>
    <row r="2612" spans="1:7" ht="24">
      <c r="A2612" s="55" t="s">
        <v>6163</v>
      </c>
      <c r="B2612" s="66" t="s">
        <v>11065</v>
      </c>
      <c r="C2612" s="66" t="s">
        <v>11066</v>
      </c>
      <c r="D2612" s="42" t="s">
        <v>11067</v>
      </c>
      <c r="E2612" s="42" t="s">
        <v>13</v>
      </c>
      <c r="F2612" s="43">
        <v>3317</v>
      </c>
      <c r="G2612" s="57">
        <f>Таблица1[[#This Row],[Цены без НДС]]*1.12</f>
        <v>3715.0400000000004</v>
      </c>
    </row>
    <row r="2613" spans="1:7" ht="24">
      <c r="A2613" s="55" t="s">
        <v>6163</v>
      </c>
      <c r="B2613" s="66" t="s">
        <v>11068</v>
      </c>
      <c r="C2613" s="66" t="s">
        <v>11069</v>
      </c>
      <c r="D2613" s="42" t="s">
        <v>11070</v>
      </c>
      <c r="E2613" s="42" t="s">
        <v>13</v>
      </c>
      <c r="F2613" s="43">
        <v>3241</v>
      </c>
      <c r="G2613" s="57">
        <f>Таблица1[[#This Row],[Цены без НДС]]*1.12</f>
        <v>3629.9200000000005</v>
      </c>
    </row>
    <row r="2614" spans="1:7" ht="24">
      <c r="A2614" s="55" t="s">
        <v>6163</v>
      </c>
      <c r="B2614" s="66" t="s">
        <v>11071</v>
      </c>
      <c r="C2614" s="66" t="s">
        <v>11072</v>
      </c>
      <c r="D2614" s="42" t="s">
        <v>11073</v>
      </c>
      <c r="E2614" s="42" t="s">
        <v>13</v>
      </c>
      <c r="F2614" s="43">
        <v>3189</v>
      </c>
      <c r="G2614" s="57">
        <f>Таблица1[[#This Row],[Цены без НДС]]*1.12</f>
        <v>3571.6800000000003</v>
      </c>
    </row>
    <row r="2615" spans="1:7" ht="24">
      <c r="A2615" s="55" t="s">
        <v>6163</v>
      </c>
      <c r="B2615" s="66" t="s">
        <v>11074</v>
      </c>
      <c r="C2615" s="66" t="s">
        <v>11075</v>
      </c>
      <c r="D2615" s="42" t="s">
        <v>11076</v>
      </c>
      <c r="E2615" s="42" t="s">
        <v>13</v>
      </c>
      <c r="F2615" s="43">
        <v>3211</v>
      </c>
      <c r="G2615" s="57">
        <f>Таблица1[[#This Row],[Цены без НДС]]*1.12</f>
        <v>3596.32</v>
      </c>
    </row>
    <row r="2616" spans="1:7" ht="24">
      <c r="A2616" s="55" t="s">
        <v>6163</v>
      </c>
      <c r="B2616" s="66" t="s">
        <v>11077</v>
      </c>
      <c r="C2616" s="66" t="s">
        <v>11078</v>
      </c>
      <c r="D2616" s="42" t="s">
        <v>11079</v>
      </c>
      <c r="E2616" s="42" t="s">
        <v>13</v>
      </c>
      <c r="F2616" s="43">
        <v>2825</v>
      </c>
      <c r="G2616" s="57">
        <f>Таблица1[[#This Row],[Цены без НДС]]*1.12</f>
        <v>3164.0000000000005</v>
      </c>
    </row>
    <row r="2617" spans="1:7" ht="24">
      <c r="A2617" s="55" t="s">
        <v>6163</v>
      </c>
      <c r="B2617" s="66" t="s">
        <v>11080</v>
      </c>
      <c r="C2617" s="66" t="s">
        <v>11081</v>
      </c>
      <c r="D2617" s="42" t="s">
        <v>11082</v>
      </c>
      <c r="E2617" s="42" t="s">
        <v>13</v>
      </c>
      <c r="F2617" s="43">
        <v>2788</v>
      </c>
      <c r="G2617" s="57">
        <f>Таблица1[[#This Row],[Цены без НДС]]*1.12</f>
        <v>3122.5600000000004</v>
      </c>
    </row>
    <row r="2618" spans="1:7" ht="24">
      <c r="A2618" s="55" t="s">
        <v>6163</v>
      </c>
      <c r="B2618" s="66" t="s">
        <v>11083</v>
      </c>
      <c r="C2618" s="66" t="s">
        <v>11084</v>
      </c>
      <c r="D2618" s="42" t="s">
        <v>11085</v>
      </c>
      <c r="E2618" s="42" t="s">
        <v>13</v>
      </c>
      <c r="F2618" s="43">
        <v>2911</v>
      </c>
      <c r="G2618" s="57">
        <f>Таблица1[[#This Row],[Цены без НДС]]*1.12</f>
        <v>3260.32</v>
      </c>
    </row>
    <row r="2619" spans="1:7" ht="24">
      <c r="A2619" s="55" t="s">
        <v>6163</v>
      </c>
      <c r="B2619" s="66" t="s">
        <v>11086</v>
      </c>
      <c r="C2619" s="66" t="s">
        <v>11087</v>
      </c>
      <c r="D2619" s="42" t="s">
        <v>11088</v>
      </c>
      <c r="E2619" s="42" t="s">
        <v>13</v>
      </c>
      <c r="F2619" s="43">
        <v>2741</v>
      </c>
      <c r="G2619" s="57">
        <f>Таблица1[[#This Row],[Цены без НДС]]*1.12</f>
        <v>3069.92</v>
      </c>
    </row>
    <row r="2620" spans="1:7" ht="24">
      <c r="A2620" s="55" t="s">
        <v>6163</v>
      </c>
      <c r="B2620" s="66" t="s">
        <v>11089</v>
      </c>
      <c r="C2620" s="66" t="s">
        <v>11090</v>
      </c>
      <c r="D2620" s="42" t="s">
        <v>11091</v>
      </c>
      <c r="E2620" s="42" t="s">
        <v>13</v>
      </c>
      <c r="F2620" s="43">
        <v>2756</v>
      </c>
      <c r="G2620" s="57">
        <f>Таблица1[[#This Row],[Цены без НДС]]*1.12</f>
        <v>3086.7200000000003</v>
      </c>
    </row>
    <row r="2621" spans="1:7" ht="24">
      <c r="A2621" s="55" t="s">
        <v>6163</v>
      </c>
      <c r="B2621" s="66" t="s">
        <v>11092</v>
      </c>
      <c r="C2621" s="66" t="s">
        <v>11093</v>
      </c>
      <c r="D2621" s="42" t="s">
        <v>11094</v>
      </c>
      <c r="E2621" s="42" t="s">
        <v>13</v>
      </c>
      <c r="F2621" s="43">
        <v>2772</v>
      </c>
      <c r="G2621" s="57">
        <f>Таблица1[[#This Row],[Цены без НДС]]*1.12</f>
        <v>3104.6400000000003</v>
      </c>
    </row>
    <row r="2622" spans="1:7" ht="24">
      <c r="A2622" s="55" t="s">
        <v>6163</v>
      </c>
      <c r="B2622" s="66" t="s">
        <v>11095</v>
      </c>
      <c r="C2622" s="66" t="s">
        <v>11096</v>
      </c>
      <c r="D2622" s="42" t="s">
        <v>11097</v>
      </c>
      <c r="E2622" s="42" t="s">
        <v>13</v>
      </c>
      <c r="F2622" s="43">
        <v>3089</v>
      </c>
      <c r="G2622" s="57">
        <f>Таблица1[[#This Row],[Цены без НДС]]*1.12</f>
        <v>3459.6800000000003</v>
      </c>
    </row>
    <row r="2623" spans="1:7" ht="24">
      <c r="A2623" s="55" t="s">
        <v>6163</v>
      </c>
      <c r="B2623" s="66" t="s">
        <v>11098</v>
      </c>
      <c r="C2623" s="66" t="s">
        <v>11099</v>
      </c>
      <c r="D2623" s="42" t="s">
        <v>11100</v>
      </c>
      <c r="E2623" s="42" t="s">
        <v>13</v>
      </c>
      <c r="F2623" s="43">
        <v>3060</v>
      </c>
      <c r="G2623" s="57">
        <f>Таблица1[[#This Row],[Цены без НДС]]*1.12</f>
        <v>3427.2000000000003</v>
      </c>
    </row>
    <row r="2624" spans="1:7" ht="24">
      <c r="A2624" s="55" t="s">
        <v>6163</v>
      </c>
      <c r="B2624" s="66" t="s">
        <v>11101</v>
      </c>
      <c r="C2624" s="66" t="s">
        <v>11102</v>
      </c>
      <c r="D2624" s="42" t="s">
        <v>11103</v>
      </c>
      <c r="E2624" s="42" t="s">
        <v>13</v>
      </c>
      <c r="F2624" s="43">
        <v>5016</v>
      </c>
      <c r="G2624" s="57">
        <f>Таблица1[[#This Row],[Цены без НДС]]*1.12</f>
        <v>5617.920000000001</v>
      </c>
    </row>
    <row r="2625" spans="1:7" ht="24">
      <c r="A2625" s="55" t="s">
        <v>6163</v>
      </c>
      <c r="B2625" s="66" t="s">
        <v>11104</v>
      </c>
      <c r="C2625" s="66" t="s">
        <v>11105</v>
      </c>
      <c r="D2625" s="42" t="s">
        <v>11106</v>
      </c>
      <c r="E2625" s="42" t="s">
        <v>13</v>
      </c>
      <c r="F2625" s="43">
        <v>4552</v>
      </c>
      <c r="G2625" s="57">
        <f>Таблица1[[#This Row],[Цены без НДС]]*1.12</f>
        <v>5098.2400000000007</v>
      </c>
    </row>
    <row r="2626" spans="1:7" ht="24">
      <c r="A2626" s="55" t="s">
        <v>6163</v>
      </c>
      <c r="B2626" s="66" t="s">
        <v>11107</v>
      </c>
      <c r="C2626" s="66" t="s">
        <v>11108</v>
      </c>
      <c r="D2626" s="42" t="s">
        <v>11109</v>
      </c>
      <c r="E2626" s="42" t="s">
        <v>13</v>
      </c>
      <c r="F2626" s="43">
        <v>1123</v>
      </c>
      <c r="G2626" s="57">
        <f>Таблица1[[#This Row],[Цены без НДС]]*1.12</f>
        <v>1257.7600000000002</v>
      </c>
    </row>
    <row r="2627" spans="1:7" ht="24">
      <c r="A2627" s="55" t="s">
        <v>6163</v>
      </c>
      <c r="B2627" s="66" t="s">
        <v>11110</v>
      </c>
      <c r="C2627" s="66" t="s">
        <v>11111</v>
      </c>
      <c r="D2627" s="42" t="s">
        <v>11112</v>
      </c>
      <c r="E2627" s="42" t="s">
        <v>13</v>
      </c>
      <c r="F2627" s="43">
        <v>1083</v>
      </c>
      <c r="G2627" s="57">
        <f>Таблица1[[#This Row],[Цены без НДС]]*1.12</f>
        <v>1212.96</v>
      </c>
    </row>
    <row r="2628" spans="1:7" ht="24">
      <c r="A2628" s="55" t="s">
        <v>6163</v>
      </c>
      <c r="B2628" s="66" t="s">
        <v>11113</v>
      </c>
      <c r="C2628" s="66" t="s">
        <v>11114</v>
      </c>
      <c r="D2628" s="42" t="s">
        <v>11115</v>
      </c>
      <c r="E2628" s="42" t="s">
        <v>13</v>
      </c>
      <c r="F2628" s="43">
        <v>2107</v>
      </c>
      <c r="G2628" s="57">
        <f>Таблица1[[#This Row],[Цены без НДС]]*1.12</f>
        <v>2359.84</v>
      </c>
    </row>
    <row r="2629" spans="1:7" ht="24">
      <c r="A2629" s="55" t="s">
        <v>6163</v>
      </c>
      <c r="B2629" s="66" t="s">
        <v>11116</v>
      </c>
      <c r="C2629" s="66" t="s">
        <v>11117</v>
      </c>
      <c r="D2629" s="42" t="s">
        <v>11118</v>
      </c>
      <c r="E2629" s="42" t="s">
        <v>13</v>
      </c>
      <c r="F2629" s="43">
        <v>3248</v>
      </c>
      <c r="G2629" s="57">
        <f>Таблица1[[#This Row],[Цены без НДС]]*1.12</f>
        <v>3637.76</v>
      </c>
    </row>
    <row r="2630" spans="1:7" ht="24">
      <c r="A2630" s="55" t="s">
        <v>6163</v>
      </c>
      <c r="B2630" s="66" t="s">
        <v>11119</v>
      </c>
      <c r="C2630" s="66" t="s">
        <v>11120</v>
      </c>
      <c r="D2630" s="42" t="s">
        <v>11121</v>
      </c>
      <c r="E2630" s="42" t="s">
        <v>13</v>
      </c>
      <c r="F2630" s="43">
        <v>3249</v>
      </c>
      <c r="G2630" s="57">
        <f>Таблица1[[#This Row],[Цены без НДС]]*1.12</f>
        <v>3638.8800000000006</v>
      </c>
    </row>
    <row r="2631" spans="1:7" ht="24">
      <c r="A2631" s="55" t="s">
        <v>6163</v>
      </c>
      <c r="B2631" s="66" t="s">
        <v>11122</v>
      </c>
      <c r="C2631" s="66" t="s">
        <v>11123</v>
      </c>
      <c r="D2631" s="42" t="s">
        <v>11124</v>
      </c>
      <c r="E2631" s="42" t="s">
        <v>13</v>
      </c>
      <c r="F2631" s="43">
        <v>3211</v>
      </c>
      <c r="G2631" s="57">
        <f>Таблица1[[#This Row],[Цены без НДС]]*1.12</f>
        <v>3596.32</v>
      </c>
    </row>
    <row r="2632" spans="1:7" ht="24">
      <c r="A2632" s="55" t="s">
        <v>6163</v>
      </c>
      <c r="B2632" s="66" t="s">
        <v>11125</v>
      </c>
      <c r="C2632" s="66" t="s">
        <v>11126</v>
      </c>
      <c r="D2632" s="42" t="s">
        <v>11127</v>
      </c>
      <c r="E2632" s="42" t="s">
        <v>13</v>
      </c>
      <c r="F2632" s="43">
        <v>3276</v>
      </c>
      <c r="G2632" s="57">
        <f>Таблица1[[#This Row],[Цены без НДС]]*1.12</f>
        <v>3669.1200000000003</v>
      </c>
    </row>
    <row r="2633" spans="1:7" ht="24">
      <c r="A2633" s="55" t="s">
        <v>6163</v>
      </c>
      <c r="B2633" s="66" t="s">
        <v>11128</v>
      </c>
      <c r="C2633" s="66" t="s">
        <v>11129</v>
      </c>
      <c r="D2633" s="42" t="s">
        <v>11130</v>
      </c>
      <c r="E2633" s="42" t="s">
        <v>13</v>
      </c>
      <c r="F2633" s="43">
        <v>2869</v>
      </c>
      <c r="G2633" s="57">
        <f>Таблица1[[#This Row],[Цены без НДС]]*1.12</f>
        <v>3213.28</v>
      </c>
    </row>
    <row r="2634" spans="1:7" ht="24">
      <c r="A2634" s="55" t="s">
        <v>6163</v>
      </c>
      <c r="B2634" s="66" t="s">
        <v>11131</v>
      </c>
      <c r="C2634" s="66" t="s">
        <v>11132</v>
      </c>
      <c r="D2634" s="42" t="s">
        <v>11133</v>
      </c>
      <c r="E2634" s="42" t="s">
        <v>13</v>
      </c>
      <c r="F2634" s="43">
        <v>4640</v>
      </c>
      <c r="G2634" s="57">
        <f>Таблица1[[#This Row],[Цены без НДС]]*1.12</f>
        <v>5196.8</v>
      </c>
    </row>
    <row r="2635" spans="1:7" ht="24">
      <c r="A2635" s="55" t="s">
        <v>6163</v>
      </c>
      <c r="B2635" s="66" t="s">
        <v>11134</v>
      </c>
      <c r="C2635" s="66" t="s">
        <v>11135</v>
      </c>
      <c r="D2635" s="42" t="s">
        <v>11136</v>
      </c>
      <c r="E2635" s="42" t="s">
        <v>13</v>
      </c>
      <c r="F2635" s="43">
        <v>3134</v>
      </c>
      <c r="G2635" s="57">
        <f>Таблица1[[#This Row],[Цены без НДС]]*1.12</f>
        <v>3510.0800000000004</v>
      </c>
    </row>
    <row r="2636" spans="1:7" ht="24">
      <c r="A2636" s="55" t="s">
        <v>6163</v>
      </c>
      <c r="B2636" s="66" t="s">
        <v>11137</v>
      </c>
      <c r="C2636" s="66" t="s">
        <v>11138</v>
      </c>
      <c r="D2636" s="42" t="s">
        <v>11139</v>
      </c>
      <c r="E2636" s="42" t="s">
        <v>13</v>
      </c>
      <c r="F2636" s="43">
        <v>3134</v>
      </c>
      <c r="G2636" s="57">
        <f>Таблица1[[#This Row],[Цены без НДС]]*1.12</f>
        <v>3510.0800000000004</v>
      </c>
    </row>
    <row r="2637" spans="1:7" ht="24">
      <c r="A2637" s="55" t="s">
        <v>6163</v>
      </c>
      <c r="B2637" s="66" t="s">
        <v>11140</v>
      </c>
      <c r="C2637" s="66" t="s">
        <v>11141</v>
      </c>
      <c r="D2637" s="42" t="s">
        <v>11142</v>
      </c>
      <c r="E2637" s="42" t="s">
        <v>13</v>
      </c>
      <c r="F2637" s="43">
        <v>3186</v>
      </c>
      <c r="G2637" s="57">
        <f>Таблица1[[#This Row],[Цены без НДС]]*1.12</f>
        <v>3568.32</v>
      </c>
    </row>
    <row r="2638" spans="1:7" ht="24">
      <c r="A2638" s="55" t="s">
        <v>6163</v>
      </c>
      <c r="B2638" s="66" t="s">
        <v>11143</v>
      </c>
      <c r="C2638" s="66" t="s">
        <v>11144</v>
      </c>
      <c r="D2638" s="42" t="s">
        <v>11145</v>
      </c>
      <c r="E2638" s="42" t="s">
        <v>13</v>
      </c>
      <c r="F2638" s="43">
        <v>3134</v>
      </c>
      <c r="G2638" s="57">
        <f>Таблица1[[#This Row],[Цены без НДС]]*1.12</f>
        <v>3510.0800000000004</v>
      </c>
    </row>
    <row r="2639" spans="1:7" ht="24">
      <c r="A2639" s="55" t="s">
        <v>6163</v>
      </c>
      <c r="B2639" s="66" t="s">
        <v>11146</v>
      </c>
      <c r="C2639" s="66" t="s">
        <v>11147</v>
      </c>
      <c r="D2639" s="42" t="s">
        <v>11148</v>
      </c>
      <c r="E2639" s="42" t="s">
        <v>13</v>
      </c>
      <c r="F2639" s="43">
        <v>3134</v>
      </c>
      <c r="G2639" s="57">
        <f>Таблица1[[#This Row],[Цены без НДС]]*1.12</f>
        <v>3510.0800000000004</v>
      </c>
    </row>
    <row r="2640" spans="1:7" ht="24">
      <c r="A2640" s="55" t="s">
        <v>6163</v>
      </c>
      <c r="B2640" s="66" t="s">
        <v>11149</v>
      </c>
      <c r="C2640" s="66" t="s">
        <v>11150</v>
      </c>
      <c r="D2640" s="42" t="s">
        <v>11151</v>
      </c>
      <c r="E2640" s="42" t="s">
        <v>13</v>
      </c>
      <c r="F2640" s="43">
        <v>3669</v>
      </c>
      <c r="G2640" s="57">
        <f>Таблица1[[#This Row],[Цены без НДС]]*1.12</f>
        <v>4109.2800000000007</v>
      </c>
    </row>
    <row r="2641" spans="1:7" ht="24">
      <c r="A2641" s="55" t="s">
        <v>6163</v>
      </c>
      <c r="B2641" s="66" t="s">
        <v>11152</v>
      </c>
      <c r="C2641" s="66" t="s">
        <v>11153</v>
      </c>
      <c r="D2641" s="42" t="s">
        <v>11154</v>
      </c>
      <c r="E2641" s="42" t="s">
        <v>13</v>
      </c>
      <c r="F2641" s="43">
        <v>3133</v>
      </c>
      <c r="G2641" s="57">
        <f>Таблица1[[#This Row],[Цены без НДС]]*1.12</f>
        <v>3508.9600000000005</v>
      </c>
    </row>
    <row r="2642" spans="1:7" ht="24">
      <c r="A2642" s="55" t="s">
        <v>6163</v>
      </c>
      <c r="B2642" s="66" t="s">
        <v>11155</v>
      </c>
      <c r="C2642" s="66" t="s">
        <v>11156</v>
      </c>
      <c r="D2642" s="42" t="s">
        <v>11157</v>
      </c>
      <c r="E2642" s="42" t="s">
        <v>13</v>
      </c>
      <c r="F2642" s="43">
        <v>3142</v>
      </c>
      <c r="G2642" s="57">
        <f>Таблица1[[#This Row],[Цены без НДС]]*1.12</f>
        <v>3519.0400000000004</v>
      </c>
    </row>
    <row r="2643" spans="1:7" ht="24">
      <c r="A2643" s="55" t="s">
        <v>6163</v>
      </c>
      <c r="B2643" s="66" t="s">
        <v>11158</v>
      </c>
      <c r="C2643" s="66" t="s">
        <v>11159</v>
      </c>
      <c r="D2643" s="42" t="s">
        <v>11160</v>
      </c>
      <c r="E2643" s="42" t="s">
        <v>13</v>
      </c>
      <c r="F2643" s="43">
        <v>3122</v>
      </c>
      <c r="G2643" s="57">
        <f>Таблица1[[#This Row],[Цены без НДС]]*1.12</f>
        <v>3496.6400000000003</v>
      </c>
    </row>
    <row r="2644" spans="1:7" ht="24">
      <c r="A2644" s="55" t="s">
        <v>6163</v>
      </c>
      <c r="B2644" s="66" t="s">
        <v>11161</v>
      </c>
      <c r="C2644" s="66" t="s">
        <v>11162</v>
      </c>
      <c r="D2644" s="42" t="s">
        <v>11163</v>
      </c>
      <c r="E2644" s="42" t="s">
        <v>13</v>
      </c>
      <c r="F2644" s="43">
        <v>3134</v>
      </c>
      <c r="G2644" s="57">
        <f>Таблица1[[#This Row],[Цены без НДС]]*1.12</f>
        <v>3510.0800000000004</v>
      </c>
    </row>
    <row r="2645" spans="1:7" ht="24">
      <c r="A2645" s="55" t="s">
        <v>6163</v>
      </c>
      <c r="B2645" s="66" t="s">
        <v>11164</v>
      </c>
      <c r="C2645" s="66" t="s">
        <v>11165</v>
      </c>
      <c r="D2645" s="42" t="s">
        <v>11166</v>
      </c>
      <c r="E2645" s="42" t="s">
        <v>13</v>
      </c>
      <c r="F2645" s="43">
        <v>3134</v>
      </c>
      <c r="G2645" s="57">
        <f>Таблица1[[#This Row],[Цены без НДС]]*1.12</f>
        <v>3510.0800000000004</v>
      </c>
    </row>
    <row r="2646" spans="1:7" ht="24">
      <c r="A2646" s="55" t="s">
        <v>6163</v>
      </c>
      <c r="B2646" s="66" t="s">
        <v>11167</v>
      </c>
      <c r="C2646" s="66" t="s">
        <v>11168</v>
      </c>
      <c r="D2646" s="42" t="s">
        <v>11169</v>
      </c>
      <c r="E2646" s="42" t="s">
        <v>13</v>
      </c>
      <c r="F2646" s="43">
        <v>3147</v>
      </c>
      <c r="G2646" s="57">
        <f>Таблица1[[#This Row],[Цены без НДС]]*1.12</f>
        <v>3524.6400000000003</v>
      </c>
    </row>
    <row r="2647" spans="1:7" ht="24">
      <c r="A2647" s="55" t="s">
        <v>6163</v>
      </c>
      <c r="B2647" s="66" t="s">
        <v>11170</v>
      </c>
      <c r="C2647" s="66" t="s">
        <v>11171</v>
      </c>
      <c r="D2647" s="42" t="s">
        <v>11172</v>
      </c>
      <c r="E2647" s="42" t="s">
        <v>13</v>
      </c>
      <c r="F2647" s="43">
        <v>6335</v>
      </c>
      <c r="G2647" s="57">
        <f>Таблица1[[#This Row],[Цены без НДС]]*1.12</f>
        <v>7095.2000000000007</v>
      </c>
    </row>
    <row r="2648" spans="1:7" ht="24">
      <c r="A2648" s="55" t="s">
        <v>6163</v>
      </c>
      <c r="B2648" s="66" t="s">
        <v>11173</v>
      </c>
      <c r="C2648" s="66" t="s">
        <v>11174</v>
      </c>
      <c r="D2648" s="42" t="s">
        <v>11175</v>
      </c>
      <c r="E2648" s="42" t="s">
        <v>13</v>
      </c>
      <c r="F2648" s="43">
        <v>6231</v>
      </c>
      <c r="G2648" s="57">
        <f>Таблица1[[#This Row],[Цены без НДС]]*1.12</f>
        <v>6978.72</v>
      </c>
    </row>
    <row r="2649" spans="1:7" ht="24">
      <c r="A2649" s="55" t="s">
        <v>6163</v>
      </c>
      <c r="B2649" s="66" t="s">
        <v>11176</v>
      </c>
      <c r="C2649" s="66" t="s">
        <v>11177</v>
      </c>
      <c r="D2649" s="42" t="s">
        <v>11178</v>
      </c>
      <c r="E2649" s="42" t="s">
        <v>13</v>
      </c>
      <c r="F2649" s="43">
        <v>6272</v>
      </c>
      <c r="G2649" s="57">
        <f>Таблица1[[#This Row],[Цены без НДС]]*1.12</f>
        <v>7024.64</v>
      </c>
    </row>
    <row r="2650" spans="1:7" ht="24">
      <c r="A2650" s="55" t="s">
        <v>6163</v>
      </c>
      <c r="B2650" s="66" t="s">
        <v>11179</v>
      </c>
      <c r="C2650" s="66" t="s">
        <v>11180</v>
      </c>
      <c r="D2650" s="42" t="s">
        <v>11181</v>
      </c>
      <c r="E2650" s="42" t="s">
        <v>13</v>
      </c>
      <c r="F2650" s="43">
        <v>6317</v>
      </c>
      <c r="G2650" s="57">
        <f>Таблица1[[#This Row],[Цены без НДС]]*1.12</f>
        <v>7075.0400000000009</v>
      </c>
    </row>
    <row r="2651" spans="1:7" ht="24">
      <c r="A2651" s="55" t="s">
        <v>6163</v>
      </c>
      <c r="B2651" s="66" t="s">
        <v>11182</v>
      </c>
      <c r="C2651" s="66" t="s">
        <v>11183</v>
      </c>
      <c r="D2651" s="42" t="s">
        <v>11184</v>
      </c>
      <c r="E2651" s="42" t="s">
        <v>13</v>
      </c>
      <c r="F2651" s="43">
        <v>6231</v>
      </c>
      <c r="G2651" s="57">
        <f>Таблица1[[#This Row],[Цены без НДС]]*1.12</f>
        <v>6978.72</v>
      </c>
    </row>
    <row r="2652" spans="1:7" ht="24">
      <c r="A2652" s="55" t="s">
        <v>6163</v>
      </c>
      <c r="B2652" s="66" t="s">
        <v>11185</v>
      </c>
      <c r="C2652" s="66" t="s">
        <v>11186</v>
      </c>
      <c r="D2652" s="42" t="s">
        <v>11187</v>
      </c>
      <c r="E2652" s="42" t="s">
        <v>13</v>
      </c>
      <c r="F2652" s="43">
        <v>5543</v>
      </c>
      <c r="G2652" s="57">
        <f>Таблица1[[#This Row],[Цены без НДС]]*1.12</f>
        <v>6208.1600000000008</v>
      </c>
    </row>
    <row r="2653" spans="1:7" ht="24">
      <c r="A2653" s="55" t="s">
        <v>6163</v>
      </c>
      <c r="B2653" s="66" t="s">
        <v>11188</v>
      </c>
      <c r="C2653" s="66" t="s">
        <v>11189</v>
      </c>
      <c r="D2653" s="42" t="s">
        <v>11190</v>
      </c>
      <c r="E2653" s="42" t="s">
        <v>13</v>
      </c>
      <c r="F2653" s="43">
        <v>6325</v>
      </c>
      <c r="G2653" s="57">
        <f>Таблица1[[#This Row],[Цены без НДС]]*1.12</f>
        <v>7084.0000000000009</v>
      </c>
    </row>
    <row r="2654" spans="1:7" ht="24">
      <c r="A2654" s="55" t="s">
        <v>6163</v>
      </c>
      <c r="B2654" s="66" t="s">
        <v>11191</v>
      </c>
      <c r="C2654" s="66" t="s">
        <v>11192</v>
      </c>
      <c r="D2654" s="42" t="s">
        <v>11193</v>
      </c>
      <c r="E2654" s="42" t="s">
        <v>13</v>
      </c>
      <c r="F2654" s="43">
        <v>6421</v>
      </c>
      <c r="G2654" s="57">
        <f>Таблица1[[#This Row],[Цены без НДС]]*1.12</f>
        <v>7191.52</v>
      </c>
    </row>
    <row r="2655" spans="1:7" ht="24">
      <c r="A2655" s="55" t="s">
        <v>6163</v>
      </c>
      <c r="B2655" s="66" t="s">
        <v>11194</v>
      </c>
      <c r="C2655" s="66" t="s">
        <v>11195</v>
      </c>
      <c r="D2655" s="42" t="s">
        <v>11196</v>
      </c>
      <c r="E2655" s="42" t="s">
        <v>13</v>
      </c>
      <c r="F2655" s="43">
        <v>6300</v>
      </c>
      <c r="G2655" s="57">
        <f>Таблица1[[#This Row],[Цены без НДС]]*1.12</f>
        <v>7056.0000000000009</v>
      </c>
    </row>
    <row r="2656" spans="1:7" ht="24">
      <c r="A2656" s="55" t="s">
        <v>6163</v>
      </c>
      <c r="B2656" s="66" t="s">
        <v>11197</v>
      </c>
      <c r="C2656" s="66" t="s">
        <v>11198</v>
      </c>
      <c r="D2656" s="42" t="s">
        <v>11199</v>
      </c>
      <c r="E2656" s="42" t="s">
        <v>13</v>
      </c>
      <c r="F2656" s="43">
        <v>6328</v>
      </c>
      <c r="G2656" s="57">
        <f>Таблица1[[#This Row],[Цены без НДС]]*1.12</f>
        <v>7087.3600000000006</v>
      </c>
    </row>
    <row r="2657" spans="1:7" ht="24">
      <c r="A2657" s="55" t="s">
        <v>6163</v>
      </c>
      <c r="B2657" s="66" t="s">
        <v>11200</v>
      </c>
      <c r="C2657" s="66" t="s">
        <v>11201</v>
      </c>
      <c r="D2657" s="42" t="s">
        <v>11202</v>
      </c>
      <c r="E2657" s="42" t="s">
        <v>13</v>
      </c>
      <c r="F2657" s="43">
        <v>6328</v>
      </c>
      <c r="G2657" s="57">
        <f>Таблица1[[#This Row],[Цены без НДС]]*1.12</f>
        <v>7087.3600000000006</v>
      </c>
    </row>
    <row r="2658" spans="1:7" ht="24">
      <c r="A2658" s="55" t="s">
        <v>6163</v>
      </c>
      <c r="B2658" s="66" t="s">
        <v>11203</v>
      </c>
      <c r="C2658" s="66" t="s">
        <v>11204</v>
      </c>
      <c r="D2658" s="42" t="s">
        <v>11205</v>
      </c>
      <c r="E2658" s="42" t="s">
        <v>13</v>
      </c>
      <c r="F2658" s="43">
        <v>6951</v>
      </c>
      <c r="G2658" s="57">
        <f>Таблица1[[#This Row],[Цены без НДС]]*1.12</f>
        <v>7785.1200000000008</v>
      </c>
    </row>
    <row r="2659" spans="1:7" ht="24">
      <c r="A2659" s="55" t="s">
        <v>6163</v>
      </c>
      <c r="B2659" s="66" t="s">
        <v>11206</v>
      </c>
      <c r="C2659" s="66" t="s">
        <v>11207</v>
      </c>
      <c r="D2659" s="42" t="s">
        <v>11208</v>
      </c>
      <c r="E2659" s="42" t="s">
        <v>13</v>
      </c>
      <c r="F2659" s="43">
        <v>9440</v>
      </c>
      <c r="G2659" s="57">
        <f>Таблица1[[#This Row],[Цены без НДС]]*1.12</f>
        <v>10572.800000000001</v>
      </c>
    </row>
    <row r="2660" spans="1:7" ht="24">
      <c r="A2660" s="55" t="s">
        <v>6163</v>
      </c>
      <c r="B2660" s="66" t="s">
        <v>11209</v>
      </c>
      <c r="C2660" s="66" t="s">
        <v>11210</v>
      </c>
      <c r="D2660" s="42" t="s">
        <v>11211</v>
      </c>
      <c r="E2660" s="42" t="s">
        <v>13</v>
      </c>
      <c r="F2660" s="43">
        <v>9440</v>
      </c>
      <c r="G2660" s="57">
        <f>Таблица1[[#This Row],[Цены без НДС]]*1.12</f>
        <v>10572.800000000001</v>
      </c>
    </row>
    <row r="2661" spans="1:7" ht="24">
      <c r="A2661" s="55" t="s">
        <v>6163</v>
      </c>
      <c r="B2661" s="66" t="s">
        <v>11212</v>
      </c>
      <c r="C2661" s="66" t="s">
        <v>11213</v>
      </c>
      <c r="D2661" s="42" t="s">
        <v>11214</v>
      </c>
      <c r="E2661" s="42" t="s">
        <v>13</v>
      </c>
      <c r="F2661" s="43">
        <v>9295</v>
      </c>
      <c r="G2661" s="57">
        <f>Таблица1[[#This Row],[Цены без НДС]]*1.12</f>
        <v>10410.400000000001</v>
      </c>
    </row>
    <row r="2662" spans="1:7" ht="24">
      <c r="A2662" s="55" t="s">
        <v>6163</v>
      </c>
      <c r="B2662" s="66" t="s">
        <v>11215</v>
      </c>
      <c r="C2662" s="66" t="s">
        <v>11216</v>
      </c>
      <c r="D2662" s="42" t="s">
        <v>11217</v>
      </c>
      <c r="E2662" s="42" t="s">
        <v>13</v>
      </c>
      <c r="F2662" s="43">
        <v>9231</v>
      </c>
      <c r="G2662" s="57">
        <f>Таблица1[[#This Row],[Цены без НДС]]*1.12</f>
        <v>10338.720000000001</v>
      </c>
    </row>
    <row r="2663" spans="1:7" ht="24">
      <c r="A2663" s="55" t="s">
        <v>6163</v>
      </c>
      <c r="B2663" s="66" t="s">
        <v>11218</v>
      </c>
      <c r="C2663" s="66" t="s">
        <v>11219</v>
      </c>
      <c r="D2663" s="42" t="s">
        <v>11220</v>
      </c>
      <c r="E2663" s="42" t="s">
        <v>13</v>
      </c>
      <c r="F2663" s="43">
        <v>9231</v>
      </c>
      <c r="G2663" s="57">
        <f>Таблица1[[#This Row],[Цены без НДС]]*1.12</f>
        <v>10338.720000000001</v>
      </c>
    </row>
    <row r="2664" spans="1:7" ht="24">
      <c r="A2664" s="55" t="s">
        <v>6163</v>
      </c>
      <c r="B2664" s="66" t="s">
        <v>11221</v>
      </c>
      <c r="C2664" s="66" t="s">
        <v>11222</v>
      </c>
      <c r="D2664" s="42" t="s">
        <v>11223</v>
      </c>
      <c r="E2664" s="42" t="s">
        <v>13</v>
      </c>
      <c r="F2664" s="43">
        <v>9653</v>
      </c>
      <c r="G2664" s="57">
        <f>Таблица1[[#This Row],[Цены без НДС]]*1.12</f>
        <v>10811.36</v>
      </c>
    </row>
    <row r="2665" spans="1:7" ht="24">
      <c r="A2665" s="55" t="s">
        <v>6163</v>
      </c>
      <c r="B2665" s="66" t="s">
        <v>11224</v>
      </c>
      <c r="C2665" s="66" t="s">
        <v>11225</v>
      </c>
      <c r="D2665" s="42" t="s">
        <v>11226</v>
      </c>
      <c r="E2665" s="42" t="s">
        <v>13</v>
      </c>
      <c r="F2665" s="43">
        <v>9231</v>
      </c>
      <c r="G2665" s="57">
        <f>Таблица1[[#This Row],[Цены без НДС]]*1.12</f>
        <v>10338.720000000001</v>
      </c>
    </row>
    <row r="2666" spans="1:7" ht="24">
      <c r="A2666" s="55" t="s">
        <v>6163</v>
      </c>
      <c r="B2666" s="66" t="s">
        <v>11227</v>
      </c>
      <c r="C2666" s="66" t="s">
        <v>11228</v>
      </c>
      <c r="D2666" s="42" t="s">
        <v>11229</v>
      </c>
      <c r="E2666" s="42" t="s">
        <v>13</v>
      </c>
      <c r="F2666" s="43">
        <v>9231</v>
      </c>
      <c r="G2666" s="57">
        <f>Таблица1[[#This Row],[Цены без НДС]]*1.12</f>
        <v>10338.720000000001</v>
      </c>
    </row>
    <row r="2667" spans="1:7" ht="24">
      <c r="A2667" s="55" t="s">
        <v>6163</v>
      </c>
      <c r="B2667" s="66" t="s">
        <v>11230</v>
      </c>
      <c r="C2667" s="66" t="s">
        <v>11231</v>
      </c>
      <c r="D2667" s="42" t="s">
        <v>11232</v>
      </c>
      <c r="E2667" s="42" t="s">
        <v>13</v>
      </c>
      <c r="F2667" s="43">
        <v>9241</v>
      </c>
      <c r="G2667" s="57">
        <f>Таблица1[[#This Row],[Цены без НДС]]*1.12</f>
        <v>10349.920000000002</v>
      </c>
    </row>
    <row r="2668" spans="1:7" ht="24">
      <c r="A2668" s="55" t="s">
        <v>6163</v>
      </c>
      <c r="B2668" s="66" t="s">
        <v>11233</v>
      </c>
      <c r="C2668" s="66" t="s">
        <v>11234</v>
      </c>
      <c r="D2668" s="42" t="s">
        <v>11235</v>
      </c>
      <c r="E2668" s="42" t="s">
        <v>13</v>
      </c>
      <c r="F2668" s="43">
        <v>9241</v>
      </c>
      <c r="G2668" s="57">
        <f>Таблица1[[#This Row],[Цены без НДС]]*1.12</f>
        <v>10349.920000000002</v>
      </c>
    </row>
    <row r="2669" spans="1:7" ht="24">
      <c r="A2669" s="55" t="s">
        <v>6163</v>
      </c>
      <c r="B2669" s="66" t="s">
        <v>11236</v>
      </c>
      <c r="C2669" s="66" t="s">
        <v>11237</v>
      </c>
      <c r="D2669" s="42" t="s">
        <v>11238</v>
      </c>
      <c r="E2669" s="42" t="s">
        <v>13</v>
      </c>
      <c r="F2669" s="43">
        <v>9151</v>
      </c>
      <c r="G2669" s="57">
        <f>Таблица1[[#This Row],[Цены без НДС]]*1.12</f>
        <v>10249.120000000001</v>
      </c>
    </row>
    <row r="2670" spans="1:7" ht="24">
      <c r="A2670" s="55" t="s">
        <v>6163</v>
      </c>
      <c r="B2670" s="66" t="s">
        <v>11239</v>
      </c>
      <c r="C2670" s="66" t="s">
        <v>11240</v>
      </c>
      <c r="D2670" s="42" t="s">
        <v>11241</v>
      </c>
      <c r="E2670" s="42" t="s">
        <v>13</v>
      </c>
      <c r="F2670" s="43">
        <v>9885</v>
      </c>
      <c r="G2670" s="57">
        <f>Таблица1[[#This Row],[Цены без НДС]]*1.12</f>
        <v>11071.2</v>
      </c>
    </row>
    <row r="2671" spans="1:7" ht="24">
      <c r="A2671" s="55" t="s">
        <v>6163</v>
      </c>
      <c r="B2671" s="66" t="s">
        <v>11242</v>
      </c>
      <c r="C2671" s="66" t="s">
        <v>11243</v>
      </c>
      <c r="D2671" s="42" t="s">
        <v>11244</v>
      </c>
      <c r="E2671" s="42" t="s">
        <v>13</v>
      </c>
      <c r="F2671" s="43">
        <v>11750</v>
      </c>
      <c r="G2671" s="57">
        <f>Таблица1[[#This Row],[Цены без НДС]]*1.12</f>
        <v>13160.000000000002</v>
      </c>
    </row>
    <row r="2672" spans="1:7" ht="24">
      <c r="A2672" s="55" t="s">
        <v>6163</v>
      </c>
      <c r="B2672" s="66" t="s">
        <v>11245</v>
      </c>
      <c r="C2672" s="66" t="s">
        <v>11246</v>
      </c>
      <c r="D2672" s="42" t="s">
        <v>11247</v>
      </c>
      <c r="E2672" s="42" t="s">
        <v>13</v>
      </c>
      <c r="F2672" s="43">
        <v>12876</v>
      </c>
      <c r="G2672" s="57">
        <f>Таблица1[[#This Row],[Цены без НДС]]*1.12</f>
        <v>14421.12</v>
      </c>
    </row>
    <row r="2673" spans="1:7" ht="24">
      <c r="A2673" s="55" t="s">
        <v>6163</v>
      </c>
      <c r="B2673" s="66" t="s">
        <v>11248</v>
      </c>
      <c r="C2673" s="66" t="s">
        <v>11249</v>
      </c>
      <c r="D2673" s="42" t="s">
        <v>11250</v>
      </c>
      <c r="E2673" s="42" t="s">
        <v>13</v>
      </c>
      <c r="F2673" s="43">
        <v>12446</v>
      </c>
      <c r="G2673" s="57">
        <f>Таблица1[[#This Row],[Цены без НДС]]*1.12</f>
        <v>13939.52</v>
      </c>
    </row>
    <row r="2674" spans="1:7" ht="24">
      <c r="A2674" s="55" t="s">
        <v>6163</v>
      </c>
      <c r="B2674" s="66" t="s">
        <v>11251</v>
      </c>
      <c r="C2674" s="66" t="s">
        <v>11252</v>
      </c>
      <c r="D2674" s="42" t="s">
        <v>11253</v>
      </c>
      <c r="E2674" s="42" t="s">
        <v>13</v>
      </c>
      <c r="F2674" s="43">
        <v>12361</v>
      </c>
      <c r="G2674" s="57">
        <f>Таблица1[[#This Row],[Цены без НДС]]*1.12</f>
        <v>13844.320000000002</v>
      </c>
    </row>
    <row r="2675" spans="1:7" ht="24">
      <c r="A2675" s="55" t="s">
        <v>6163</v>
      </c>
      <c r="B2675" s="66" t="s">
        <v>11254</v>
      </c>
      <c r="C2675" s="66" t="s">
        <v>11255</v>
      </c>
      <c r="D2675" s="42" t="s">
        <v>11256</v>
      </c>
      <c r="E2675" s="42" t="s">
        <v>13</v>
      </c>
      <c r="F2675" s="43">
        <v>12652</v>
      </c>
      <c r="G2675" s="57">
        <f>Таблица1[[#This Row],[Цены без НДС]]*1.12</f>
        <v>14170.240000000002</v>
      </c>
    </row>
    <row r="2676" spans="1:7" ht="24">
      <c r="A2676" s="55" t="s">
        <v>6163</v>
      </c>
      <c r="B2676" s="66" t="s">
        <v>11257</v>
      </c>
      <c r="C2676" s="66" t="s">
        <v>11258</v>
      </c>
      <c r="D2676" s="42" t="s">
        <v>11259</v>
      </c>
      <c r="E2676" s="42" t="s">
        <v>13</v>
      </c>
      <c r="F2676" s="43">
        <v>12485</v>
      </c>
      <c r="G2676" s="57">
        <f>Таблица1[[#This Row],[Цены без НДС]]*1.12</f>
        <v>13983.2</v>
      </c>
    </row>
    <row r="2677" spans="1:7" ht="24">
      <c r="A2677" s="55" t="s">
        <v>6163</v>
      </c>
      <c r="B2677" s="66" t="s">
        <v>11260</v>
      </c>
      <c r="C2677" s="66" t="s">
        <v>11261</v>
      </c>
      <c r="D2677" s="42" t="s">
        <v>11262</v>
      </c>
      <c r="E2677" s="42" t="s">
        <v>13</v>
      </c>
      <c r="F2677" s="43">
        <v>12604</v>
      </c>
      <c r="G2677" s="57">
        <f>Таблица1[[#This Row],[Цены без НДС]]*1.12</f>
        <v>14116.480000000001</v>
      </c>
    </row>
    <row r="2678" spans="1:7" ht="24">
      <c r="A2678" s="55" t="s">
        <v>6163</v>
      </c>
      <c r="B2678" s="66" t="s">
        <v>11263</v>
      </c>
      <c r="C2678" s="66" t="s">
        <v>11264</v>
      </c>
      <c r="D2678" s="42" t="s">
        <v>11265</v>
      </c>
      <c r="E2678" s="42" t="s">
        <v>13</v>
      </c>
      <c r="F2678" s="43">
        <v>12652</v>
      </c>
      <c r="G2678" s="57">
        <f>Таблица1[[#This Row],[Цены без НДС]]*1.12</f>
        <v>14170.240000000002</v>
      </c>
    </row>
    <row r="2679" spans="1:7" ht="24">
      <c r="A2679" s="55" t="s">
        <v>6163</v>
      </c>
      <c r="B2679" s="66" t="s">
        <v>11266</v>
      </c>
      <c r="C2679" s="66" t="s">
        <v>11267</v>
      </c>
      <c r="D2679" s="42" t="s">
        <v>11268</v>
      </c>
      <c r="E2679" s="42" t="s">
        <v>13</v>
      </c>
      <c r="F2679" s="43">
        <v>12361</v>
      </c>
      <c r="G2679" s="57">
        <f>Таблица1[[#This Row],[Цены без НДС]]*1.12</f>
        <v>13844.320000000002</v>
      </c>
    </row>
    <row r="2680" spans="1:7" ht="24">
      <c r="A2680" s="55" t="s">
        <v>6163</v>
      </c>
      <c r="B2680" s="66" t="s">
        <v>11269</v>
      </c>
      <c r="C2680" s="66" t="s">
        <v>11270</v>
      </c>
      <c r="D2680" s="42" t="s">
        <v>11271</v>
      </c>
      <c r="E2680" s="42" t="s">
        <v>13</v>
      </c>
      <c r="F2680" s="43">
        <v>12361</v>
      </c>
      <c r="G2680" s="57">
        <f>Таблица1[[#This Row],[Цены без НДС]]*1.12</f>
        <v>13844.320000000002</v>
      </c>
    </row>
    <row r="2681" spans="1:7" ht="24">
      <c r="A2681" s="55" t="s">
        <v>6163</v>
      </c>
      <c r="B2681" s="66" t="s">
        <v>11272</v>
      </c>
      <c r="C2681" s="66" t="s">
        <v>11273</v>
      </c>
      <c r="D2681" s="42" t="s">
        <v>11274</v>
      </c>
      <c r="E2681" s="42" t="s">
        <v>13</v>
      </c>
      <c r="F2681" s="43">
        <v>12638</v>
      </c>
      <c r="G2681" s="57">
        <f>Таблица1[[#This Row],[Цены без НДС]]*1.12</f>
        <v>14154.560000000001</v>
      </c>
    </row>
    <row r="2682" spans="1:7" ht="24">
      <c r="A2682" s="55" t="s">
        <v>6163</v>
      </c>
      <c r="B2682" s="66" t="s">
        <v>11275</v>
      </c>
      <c r="C2682" s="66" t="s">
        <v>11276</v>
      </c>
      <c r="D2682" s="42" t="s">
        <v>11277</v>
      </c>
      <c r="E2682" s="42" t="s">
        <v>13</v>
      </c>
      <c r="F2682" s="43">
        <v>13114</v>
      </c>
      <c r="G2682" s="57">
        <f>Таблица1[[#This Row],[Цены без НДС]]*1.12</f>
        <v>14687.680000000002</v>
      </c>
    </row>
    <row r="2683" spans="1:7" ht="24">
      <c r="A2683" s="55" t="s">
        <v>6163</v>
      </c>
      <c r="B2683" s="66" t="s">
        <v>11278</v>
      </c>
      <c r="C2683" s="66" t="s">
        <v>11279</v>
      </c>
      <c r="D2683" s="42" t="s">
        <v>11280</v>
      </c>
      <c r="E2683" s="42" t="s">
        <v>13</v>
      </c>
      <c r="F2683" s="43">
        <v>3334</v>
      </c>
      <c r="G2683" s="57">
        <f>Таблица1[[#This Row],[Цены без НДС]]*1.12</f>
        <v>3734.0800000000004</v>
      </c>
    </row>
    <row r="2684" spans="1:7" ht="24">
      <c r="A2684" s="55" t="s">
        <v>6163</v>
      </c>
      <c r="B2684" s="66" t="s">
        <v>11281</v>
      </c>
      <c r="C2684" s="66" t="s">
        <v>11282</v>
      </c>
      <c r="D2684" s="42" t="s">
        <v>11283</v>
      </c>
      <c r="E2684" s="42" t="s">
        <v>13</v>
      </c>
      <c r="F2684" s="43">
        <v>3261</v>
      </c>
      <c r="G2684" s="57">
        <f>Таблица1[[#This Row],[Цены без НДС]]*1.12</f>
        <v>3652.32</v>
      </c>
    </row>
    <row r="2685" spans="1:7" ht="24">
      <c r="A2685" s="55" t="s">
        <v>6163</v>
      </c>
      <c r="B2685" s="66" t="s">
        <v>11284</v>
      </c>
      <c r="C2685" s="66" t="s">
        <v>11285</v>
      </c>
      <c r="D2685" s="42" t="s">
        <v>11286</v>
      </c>
      <c r="E2685" s="42" t="s">
        <v>13</v>
      </c>
      <c r="F2685" s="43">
        <v>3319</v>
      </c>
      <c r="G2685" s="57">
        <f>Таблица1[[#This Row],[Цены без НДС]]*1.12</f>
        <v>3717.28</v>
      </c>
    </row>
    <row r="2686" spans="1:7" ht="24">
      <c r="A2686" s="55" t="s">
        <v>6163</v>
      </c>
      <c r="B2686" s="66" t="s">
        <v>11287</v>
      </c>
      <c r="C2686" s="66" t="s">
        <v>11288</v>
      </c>
      <c r="D2686" s="42" t="s">
        <v>11289</v>
      </c>
      <c r="E2686" s="42" t="s">
        <v>13</v>
      </c>
      <c r="F2686" s="43">
        <v>3261</v>
      </c>
      <c r="G2686" s="57">
        <f>Таблица1[[#This Row],[Цены без НДС]]*1.12</f>
        <v>3652.32</v>
      </c>
    </row>
    <row r="2687" spans="1:7" ht="24">
      <c r="A2687" s="55" t="s">
        <v>6163</v>
      </c>
      <c r="B2687" s="66" t="s">
        <v>11290</v>
      </c>
      <c r="C2687" s="66" t="s">
        <v>11291</v>
      </c>
      <c r="D2687" s="42" t="s">
        <v>11292</v>
      </c>
      <c r="E2687" s="42" t="s">
        <v>13</v>
      </c>
      <c r="F2687" s="43">
        <v>3231</v>
      </c>
      <c r="G2687" s="57">
        <f>Таблица1[[#This Row],[Цены без НДС]]*1.12</f>
        <v>3618.7200000000003</v>
      </c>
    </row>
    <row r="2688" spans="1:7" ht="24">
      <c r="A2688" s="55" t="s">
        <v>6163</v>
      </c>
      <c r="B2688" s="66" t="s">
        <v>11293</v>
      </c>
      <c r="C2688" s="66" t="s">
        <v>11294</v>
      </c>
      <c r="D2688" s="42" t="s">
        <v>11295</v>
      </c>
      <c r="E2688" s="42" t="s">
        <v>13</v>
      </c>
      <c r="F2688" s="43">
        <v>3319</v>
      </c>
      <c r="G2688" s="57">
        <f>Таблица1[[#This Row],[Цены без НДС]]*1.12</f>
        <v>3717.28</v>
      </c>
    </row>
    <row r="2689" spans="1:7" ht="24">
      <c r="A2689" s="55" t="s">
        <v>6163</v>
      </c>
      <c r="B2689" s="66" t="s">
        <v>11296</v>
      </c>
      <c r="C2689" s="66" t="s">
        <v>11297</v>
      </c>
      <c r="D2689" s="42" t="s">
        <v>11298</v>
      </c>
      <c r="E2689" s="42" t="s">
        <v>13</v>
      </c>
      <c r="F2689" s="43">
        <v>3055</v>
      </c>
      <c r="G2689" s="57">
        <f>Таблица1[[#This Row],[Цены без НДС]]*1.12</f>
        <v>3421.6000000000004</v>
      </c>
    </row>
    <row r="2690" spans="1:7" ht="24">
      <c r="A2690" s="55" t="s">
        <v>6163</v>
      </c>
      <c r="B2690" s="66" t="s">
        <v>11299</v>
      </c>
      <c r="C2690" s="66" t="s">
        <v>11300</v>
      </c>
      <c r="D2690" s="42" t="s">
        <v>11301</v>
      </c>
      <c r="E2690" s="42" t="s">
        <v>13</v>
      </c>
      <c r="F2690" s="43">
        <v>3261</v>
      </c>
      <c r="G2690" s="57">
        <f>Таблица1[[#This Row],[Цены без НДС]]*1.12</f>
        <v>3652.32</v>
      </c>
    </row>
    <row r="2691" spans="1:7" ht="24">
      <c r="A2691" s="55" t="s">
        <v>6163</v>
      </c>
      <c r="B2691" s="66" t="s">
        <v>11302</v>
      </c>
      <c r="C2691" s="66" t="s">
        <v>11303</v>
      </c>
      <c r="D2691" s="42" t="s">
        <v>11304</v>
      </c>
      <c r="E2691" s="42" t="s">
        <v>13</v>
      </c>
      <c r="F2691" s="43">
        <v>3268</v>
      </c>
      <c r="G2691" s="57">
        <f>Таблица1[[#This Row],[Цены без НДС]]*1.12</f>
        <v>3660.1600000000003</v>
      </c>
    </row>
    <row r="2692" spans="1:7" ht="24">
      <c r="A2692" s="55" t="s">
        <v>6163</v>
      </c>
      <c r="B2692" s="66" t="s">
        <v>11305</v>
      </c>
      <c r="C2692" s="66" t="s">
        <v>11306</v>
      </c>
      <c r="D2692" s="42" t="s">
        <v>11307</v>
      </c>
      <c r="E2692" s="42" t="s">
        <v>13</v>
      </c>
      <c r="F2692" s="43">
        <v>3261</v>
      </c>
      <c r="G2692" s="57">
        <f>Таблица1[[#This Row],[Цены без НДС]]*1.12</f>
        <v>3652.32</v>
      </c>
    </row>
    <row r="2693" spans="1:7" ht="24">
      <c r="A2693" s="55" t="s">
        <v>6163</v>
      </c>
      <c r="B2693" s="66" t="s">
        <v>11308</v>
      </c>
      <c r="C2693" s="66" t="s">
        <v>11309</v>
      </c>
      <c r="D2693" s="42" t="s">
        <v>11310</v>
      </c>
      <c r="E2693" s="42" t="s">
        <v>13</v>
      </c>
      <c r="F2693" s="43">
        <v>3162</v>
      </c>
      <c r="G2693" s="57">
        <f>Таблица1[[#This Row],[Цены без НДС]]*1.12</f>
        <v>3541.4400000000005</v>
      </c>
    </row>
    <row r="2694" spans="1:7" ht="24">
      <c r="A2694" s="55" t="s">
        <v>6163</v>
      </c>
      <c r="B2694" s="66" t="s">
        <v>11311</v>
      </c>
      <c r="C2694" s="66" t="s">
        <v>11312</v>
      </c>
      <c r="D2694" s="42" t="s">
        <v>11313</v>
      </c>
      <c r="E2694" s="42" t="s">
        <v>13</v>
      </c>
      <c r="F2694" s="43">
        <v>6645</v>
      </c>
      <c r="G2694" s="57">
        <f>Таблица1[[#This Row],[Цены без НДС]]*1.12</f>
        <v>7442.4000000000005</v>
      </c>
    </row>
    <row r="2695" spans="1:7" ht="24">
      <c r="A2695" s="55" t="s">
        <v>6163</v>
      </c>
      <c r="B2695" s="66" t="s">
        <v>11314</v>
      </c>
      <c r="C2695" s="66" t="s">
        <v>11315</v>
      </c>
      <c r="D2695" s="42" t="s">
        <v>11316</v>
      </c>
      <c r="E2695" s="42" t="s">
        <v>13</v>
      </c>
      <c r="F2695" s="43">
        <v>6617</v>
      </c>
      <c r="G2695" s="57">
        <f>Таблица1[[#This Row],[Цены без НДС]]*1.12</f>
        <v>7411.0400000000009</v>
      </c>
    </row>
    <row r="2696" spans="1:7" ht="24">
      <c r="A2696" s="55" t="s">
        <v>6163</v>
      </c>
      <c r="B2696" s="66" t="s">
        <v>11317</v>
      </c>
      <c r="C2696" s="66" t="s">
        <v>11318</v>
      </c>
      <c r="D2696" s="42" t="s">
        <v>11319</v>
      </c>
      <c r="E2696" s="42" t="s">
        <v>13</v>
      </c>
      <c r="F2696" s="43">
        <v>6606</v>
      </c>
      <c r="G2696" s="57">
        <f>Таблица1[[#This Row],[Цены без НДС]]*1.12</f>
        <v>7398.72</v>
      </c>
    </row>
    <row r="2697" spans="1:7" ht="24">
      <c r="A2697" s="55" t="s">
        <v>6163</v>
      </c>
      <c r="B2697" s="66" t="s">
        <v>11320</v>
      </c>
      <c r="C2697" s="66" t="s">
        <v>11321</v>
      </c>
      <c r="D2697" s="42" t="s">
        <v>11322</v>
      </c>
      <c r="E2697" s="42" t="s">
        <v>13</v>
      </c>
      <c r="F2697" s="43">
        <v>6281</v>
      </c>
      <c r="G2697" s="57">
        <f>Таблица1[[#This Row],[Цены без НДС]]*1.12</f>
        <v>7034.72</v>
      </c>
    </row>
    <row r="2698" spans="1:7" ht="24">
      <c r="A2698" s="55" t="s">
        <v>6163</v>
      </c>
      <c r="B2698" s="66" t="s">
        <v>11323</v>
      </c>
      <c r="C2698" s="66" t="s">
        <v>11324</v>
      </c>
      <c r="D2698" s="42" t="s">
        <v>11325</v>
      </c>
      <c r="E2698" s="42" t="s">
        <v>13</v>
      </c>
      <c r="F2698" s="43">
        <v>6981</v>
      </c>
      <c r="G2698" s="57">
        <f>Таблица1[[#This Row],[Цены без НДС]]*1.12</f>
        <v>7818.7200000000012</v>
      </c>
    </row>
    <row r="2699" spans="1:7" ht="24">
      <c r="A2699" s="55" t="s">
        <v>6163</v>
      </c>
      <c r="B2699" s="66" t="s">
        <v>11326</v>
      </c>
      <c r="C2699" s="66" t="s">
        <v>11327</v>
      </c>
      <c r="D2699" s="42" t="s">
        <v>11328</v>
      </c>
      <c r="E2699" s="42" t="s">
        <v>13</v>
      </c>
      <c r="F2699" s="43">
        <v>7014</v>
      </c>
      <c r="G2699" s="57">
        <f>Таблица1[[#This Row],[Цены без НДС]]*1.12</f>
        <v>7855.6800000000012</v>
      </c>
    </row>
    <row r="2700" spans="1:7" ht="24">
      <c r="A2700" s="55" t="s">
        <v>6163</v>
      </c>
      <c r="B2700" s="66" t="s">
        <v>11329</v>
      </c>
      <c r="C2700" s="66" t="s">
        <v>11330</v>
      </c>
      <c r="D2700" s="42" t="s">
        <v>11331</v>
      </c>
      <c r="E2700" s="42" t="s">
        <v>13</v>
      </c>
      <c r="F2700" s="43">
        <v>7014</v>
      </c>
      <c r="G2700" s="57">
        <f>Таблица1[[#This Row],[Цены без НДС]]*1.12</f>
        <v>7855.6800000000012</v>
      </c>
    </row>
    <row r="2701" spans="1:7" ht="24">
      <c r="A2701" s="55" t="s">
        <v>6163</v>
      </c>
      <c r="B2701" s="66" t="s">
        <v>11332</v>
      </c>
      <c r="C2701" s="66" t="s">
        <v>11333</v>
      </c>
      <c r="D2701" s="42" t="s">
        <v>11334</v>
      </c>
      <c r="E2701" s="42" t="s">
        <v>13</v>
      </c>
      <c r="F2701" s="43">
        <v>6981</v>
      </c>
      <c r="G2701" s="57">
        <f>Таблица1[[#This Row],[Цены без НДС]]*1.12</f>
        <v>7818.7200000000012</v>
      </c>
    </row>
    <row r="2702" spans="1:7" ht="24">
      <c r="A2702" s="55" t="s">
        <v>6163</v>
      </c>
      <c r="B2702" s="66" t="s">
        <v>11335</v>
      </c>
      <c r="C2702" s="66" t="s">
        <v>11336</v>
      </c>
      <c r="D2702" s="42" t="s">
        <v>11337</v>
      </c>
      <c r="E2702" s="42" t="s">
        <v>13</v>
      </c>
      <c r="F2702" s="43">
        <v>7016</v>
      </c>
      <c r="G2702" s="57">
        <f>Таблица1[[#This Row],[Цены без НДС]]*1.12</f>
        <v>7857.920000000001</v>
      </c>
    </row>
    <row r="2703" spans="1:7" ht="24">
      <c r="A2703" s="55" t="s">
        <v>6163</v>
      </c>
      <c r="B2703" s="66" t="s">
        <v>11338</v>
      </c>
      <c r="C2703" s="66" t="s">
        <v>11339</v>
      </c>
      <c r="D2703" s="42" t="s">
        <v>11340</v>
      </c>
      <c r="E2703" s="42" t="s">
        <v>13</v>
      </c>
      <c r="F2703" s="43">
        <v>6649</v>
      </c>
      <c r="G2703" s="57">
        <f>Таблица1[[#This Row],[Цены без НДС]]*1.12</f>
        <v>7446.880000000001</v>
      </c>
    </row>
    <row r="2704" spans="1:7" ht="24">
      <c r="A2704" s="55" t="s">
        <v>6163</v>
      </c>
      <c r="B2704" s="66" t="s">
        <v>11341</v>
      </c>
      <c r="C2704" s="66" t="s">
        <v>11342</v>
      </c>
      <c r="D2704" s="42" t="s">
        <v>11343</v>
      </c>
      <c r="E2704" s="42" t="s">
        <v>13</v>
      </c>
      <c r="F2704" s="43">
        <v>7082</v>
      </c>
      <c r="G2704" s="57">
        <f>Таблица1[[#This Row],[Цены без НДС]]*1.12</f>
        <v>7931.8400000000011</v>
      </c>
    </row>
    <row r="2705" spans="1:7" ht="24">
      <c r="A2705" s="55" t="s">
        <v>6163</v>
      </c>
      <c r="B2705" s="66" t="s">
        <v>11344</v>
      </c>
      <c r="C2705" s="66" t="s">
        <v>11345</v>
      </c>
      <c r="D2705" s="42" t="s">
        <v>11346</v>
      </c>
      <c r="E2705" s="42" t="s">
        <v>13</v>
      </c>
      <c r="F2705" s="43">
        <v>9762</v>
      </c>
      <c r="G2705" s="57">
        <f>Таблица1[[#This Row],[Цены без НДС]]*1.12</f>
        <v>10933.44</v>
      </c>
    </row>
    <row r="2706" spans="1:7" ht="24">
      <c r="A2706" s="55" t="s">
        <v>6163</v>
      </c>
      <c r="B2706" s="66" t="s">
        <v>11347</v>
      </c>
      <c r="C2706" s="66" t="s">
        <v>11348</v>
      </c>
      <c r="D2706" s="42" t="s">
        <v>11349</v>
      </c>
      <c r="E2706" s="42" t="s">
        <v>13</v>
      </c>
      <c r="F2706" s="43">
        <v>9762</v>
      </c>
      <c r="G2706" s="57">
        <f>Таблица1[[#This Row],[Цены без НДС]]*1.12</f>
        <v>10933.44</v>
      </c>
    </row>
    <row r="2707" spans="1:7" ht="24">
      <c r="A2707" s="55" t="s">
        <v>6163</v>
      </c>
      <c r="B2707" s="66" t="s">
        <v>11350</v>
      </c>
      <c r="C2707" s="66" t="s">
        <v>11351</v>
      </c>
      <c r="D2707" s="42" t="s">
        <v>11352</v>
      </c>
      <c r="E2707" s="42" t="s">
        <v>13</v>
      </c>
      <c r="F2707" s="43">
        <v>9734</v>
      </c>
      <c r="G2707" s="57">
        <f>Таблица1[[#This Row],[Цены без НДС]]*1.12</f>
        <v>10902.080000000002</v>
      </c>
    </row>
    <row r="2708" spans="1:7" ht="24">
      <c r="A2708" s="55" t="s">
        <v>6163</v>
      </c>
      <c r="B2708" s="66" t="s">
        <v>11353</v>
      </c>
      <c r="C2708" s="66" t="s">
        <v>11354</v>
      </c>
      <c r="D2708" s="42" t="s">
        <v>11355</v>
      </c>
      <c r="E2708" s="42" t="s">
        <v>13</v>
      </c>
      <c r="F2708" s="43">
        <v>9762</v>
      </c>
      <c r="G2708" s="57">
        <f>Таблица1[[#This Row],[Цены без НДС]]*1.12</f>
        <v>10933.44</v>
      </c>
    </row>
    <row r="2709" spans="1:7" ht="24">
      <c r="A2709" s="55" t="s">
        <v>6163</v>
      </c>
      <c r="B2709" s="66" t="s">
        <v>11356</v>
      </c>
      <c r="C2709" s="66" t="s">
        <v>11357</v>
      </c>
      <c r="D2709" s="42" t="s">
        <v>11358</v>
      </c>
      <c r="E2709" s="42" t="s">
        <v>13</v>
      </c>
      <c r="F2709" s="43">
        <v>9762</v>
      </c>
      <c r="G2709" s="57">
        <f>Таблица1[[#This Row],[Цены без НДС]]*1.12</f>
        <v>10933.44</v>
      </c>
    </row>
    <row r="2710" spans="1:7" ht="24">
      <c r="A2710" s="55" t="s">
        <v>6163</v>
      </c>
      <c r="B2710" s="66" t="s">
        <v>11359</v>
      </c>
      <c r="C2710" s="66" t="s">
        <v>11360</v>
      </c>
      <c r="D2710" s="42" t="s">
        <v>11361</v>
      </c>
      <c r="E2710" s="42" t="s">
        <v>13</v>
      </c>
      <c r="F2710" s="43">
        <v>9712</v>
      </c>
      <c r="G2710" s="57">
        <f>Таблица1[[#This Row],[Цены без НДС]]*1.12</f>
        <v>10877.44</v>
      </c>
    </row>
    <row r="2711" spans="1:7" ht="24">
      <c r="A2711" s="55" t="s">
        <v>6163</v>
      </c>
      <c r="B2711" s="66" t="s">
        <v>11362</v>
      </c>
      <c r="C2711" s="66" t="s">
        <v>11363</v>
      </c>
      <c r="D2711" s="42" t="s">
        <v>11364</v>
      </c>
      <c r="E2711" s="42" t="s">
        <v>13</v>
      </c>
      <c r="F2711" s="43">
        <v>9762</v>
      </c>
      <c r="G2711" s="57">
        <f>Таблица1[[#This Row],[Цены без НДС]]*1.12</f>
        <v>10933.44</v>
      </c>
    </row>
    <row r="2712" spans="1:7" ht="24">
      <c r="A2712" s="55" t="s">
        <v>6163</v>
      </c>
      <c r="B2712" s="66" t="s">
        <v>11365</v>
      </c>
      <c r="C2712" s="66" t="s">
        <v>11366</v>
      </c>
      <c r="D2712" s="42" t="s">
        <v>11367</v>
      </c>
      <c r="E2712" s="42" t="s">
        <v>13</v>
      </c>
      <c r="F2712" s="43">
        <v>9762</v>
      </c>
      <c r="G2712" s="57">
        <f>Таблица1[[#This Row],[Цены без НДС]]*1.12</f>
        <v>10933.44</v>
      </c>
    </row>
    <row r="2713" spans="1:7" ht="24">
      <c r="A2713" s="55" t="s">
        <v>6163</v>
      </c>
      <c r="B2713" s="66" t="s">
        <v>11368</v>
      </c>
      <c r="C2713" s="66" t="s">
        <v>11369</v>
      </c>
      <c r="D2713" s="42" t="s">
        <v>11370</v>
      </c>
      <c r="E2713" s="42" t="s">
        <v>13</v>
      </c>
      <c r="F2713" s="43">
        <v>9762</v>
      </c>
      <c r="G2713" s="57">
        <f>Таблица1[[#This Row],[Цены без НДС]]*1.12</f>
        <v>10933.44</v>
      </c>
    </row>
    <row r="2714" spans="1:7" ht="24">
      <c r="A2714" s="55" t="s">
        <v>6163</v>
      </c>
      <c r="B2714" s="66" t="s">
        <v>11371</v>
      </c>
      <c r="C2714" s="66" t="s">
        <v>11372</v>
      </c>
      <c r="D2714" s="42" t="s">
        <v>11373</v>
      </c>
      <c r="E2714" s="42" t="s">
        <v>13</v>
      </c>
      <c r="F2714" s="43">
        <v>9762</v>
      </c>
      <c r="G2714" s="57">
        <f>Таблица1[[#This Row],[Цены без НДС]]*1.12</f>
        <v>10933.44</v>
      </c>
    </row>
    <row r="2715" spans="1:7" ht="24">
      <c r="A2715" s="55" t="s">
        <v>6163</v>
      </c>
      <c r="B2715" s="66" t="s">
        <v>11374</v>
      </c>
      <c r="C2715" s="66" t="s">
        <v>11375</v>
      </c>
      <c r="D2715" s="42" t="s">
        <v>11376</v>
      </c>
      <c r="E2715" s="42" t="s">
        <v>13</v>
      </c>
      <c r="F2715" s="43">
        <v>9762</v>
      </c>
      <c r="G2715" s="57">
        <f>Таблица1[[#This Row],[Цены без НДС]]*1.12</f>
        <v>10933.44</v>
      </c>
    </row>
    <row r="2716" spans="1:7" ht="24">
      <c r="A2716" s="55" t="s">
        <v>6163</v>
      </c>
      <c r="B2716" s="66" t="s">
        <v>11377</v>
      </c>
      <c r="C2716" s="66" t="s">
        <v>11378</v>
      </c>
      <c r="D2716" s="42" t="s">
        <v>11379</v>
      </c>
      <c r="E2716" s="42" t="s">
        <v>13</v>
      </c>
      <c r="F2716" s="43">
        <v>10304</v>
      </c>
      <c r="G2716" s="57">
        <f>Таблица1[[#This Row],[Цены без НДС]]*1.12</f>
        <v>11540.480000000001</v>
      </c>
    </row>
    <row r="2717" spans="1:7" ht="24">
      <c r="A2717" s="55" t="s">
        <v>6163</v>
      </c>
      <c r="B2717" s="66" t="s">
        <v>11380</v>
      </c>
      <c r="C2717" s="66" t="s">
        <v>11381</v>
      </c>
      <c r="D2717" s="42" t="s">
        <v>11382</v>
      </c>
      <c r="E2717" s="42" t="s">
        <v>13</v>
      </c>
      <c r="F2717" s="43">
        <v>12161</v>
      </c>
      <c r="G2717" s="57">
        <f>Таблица1[[#This Row],[Цены без НДС]]*1.12</f>
        <v>13620.320000000002</v>
      </c>
    </row>
    <row r="2718" spans="1:7" ht="24">
      <c r="A2718" s="55" t="s">
        <v>6163</v>
      </c>
      <c r="B2718" s="66" t="s">
        <v>11383</v>
      </c>
      <c r="C2718" s="66" t="s">
        <v>11384</v>
      </c>
      <c r="D2718" s="42" t="s">
        <v>11385</v>
      </c>
      <c r="E2718" s="42" t="s">
        <v>13</v>
      </c>
      <c r="F2718" s="43">
        <v>13181</v>
      </c>
      <c r="G2718" s="57">
        <f>Таблица1[[#This Row],[Цены без НДС]]*1.12</f>
        <v>14762.720000000001</v>
      </c>
    </row>
    <row r="2719" spans="1:7" ht="24">
      <c r="A2719" s="55" t="s">
        <v>6163</v>
      </c>
      <c r="B2719" s="66" t="s">
        <v>11386</v>
      </c>
      <c r="C2719" s="66" t="s">
        <v>11387</v>
      </c>
      <c r="D2719" s="42" t="s">
        <v>11388</v>
      </c>
      <c r="E2719" s="42" t="s">
        <v>13</v>
      </c>
      <c r="F2719" s="43">
        <v>12787</v>
      </c>
      <c r="G2719" s="57">
        <f>Таблица1[[#This Row],[Цены без НДС]]*1.12</f>
        <v>14321.44</v>
      </c>
    </row>
    <row r="2720" spans="1:7" ht="24">
      <c r="A2720" s="55" t="s">
        <v>6163</v>
      </c>
      <c r="B2720" s="66" t="s">
        <v>11389</v>
      </c>
      <c r="C2720" s="66" t="s">
        <v>11390</v>
      </c>
      <c r="D2720" s="42" t="s">
        <v>11391</v>
      </c>
      <c r="E2720" s="42" t="s">
        <v>13</v>
      </c>
      <c r="F2720" s="43">
        <v>13187</v>
      </c>
      <c r="G2720" s="57">
        <f>Таблица1[[#This Row],[Цены без НДС]]*1.12</f>
        <v>14769.44</v>
      </c>
    </row>
    <row r="2721" spans="1:7" ht="24">
      <c r="A2721" s="55" t="s">
        <v>6163</v>
      </c>
      <c r="B2721" s="66" t="s">
        <v>11392</v>
      </c>
      <c r="C2721" s="66" t="s">
        <v>11393</v>
      </c>
      <c r="D2721" s="42" t="s">
        <v>11394</v>
      </c>
      <c r="E2721" s="42" t="s">
        <v>13</v>
      </c>
      <c r="F2721" s="43">
        <v>13187</v>
      </c>
      <c r="G2721" s="57">
        <f>Таблица1[[#This Row],[Цены без НДС]]*1.12</f>
        <v>14769.44</v>
      </c>
    </row>
    <row r="2722" spans="1:7" ht="24">
      <c r="A2722" s="55" t="s">
        <v>6163</v>
      </c>
      <c r="B2722" s="66" t="s">
        <v>11395</v>
      </c>
      <c r="C2722" s="66" t="s">
        <v>11396</v>
      </c>
      <c r="D2722" s="42" t="s">
        <v>11397</v>
      </c>
      <c r="E2722" s="42" t="s">
        <v>13</v>
      </c>
      <c r="F2722" s="43">
        <v>13187</v>
      </c>
      <c r="G2722" s="57">
        <f>Таблица1[[#This Row],[Цены без НДС]]*1.12</f>
        <v>14769.44</v>
      </c>
    </row>
    <row r="2723" spans="1:7" ht="24">
      <c r="A2723" s="55" t="s">
        <v>6163</v>
      </c>
      <c r="B2723" s="66" t="s">
        <v>11398</v>
      </c>
      <c r="C2723" s="66" t="s">
        <v>11399</v>
      </c>
      <c r="D2723" s="42" t="s">
        <v>11400</v>
      </c>
      <c r="E2723" s="42" t="s">
        <v>13</v>
      </c>
      <c r="F2723" s="43">
        <v>13282</v>
      </c>
      <c r="G2723" s="57">
        <f>Таблица1[[#This Row],[Цены без НДС]]*1.12</f>
        <v>14875.840000000002</v>
      </c>
    </row>
    <row r="2724" spans="1:7" ht="24">
      <c r="A2724" s="55" t="s">
        <v>6163</v>
      </c>
      <c r="B2724" s="66" t="s">
        <v>11401</v>
      </c>
      <c r="C2724" s="66" t="s">
        <v>11402</v>
      </c>
      <c r="D2724" s="42" t="s">
        <v>11403</v>
      </c>
      <c r="E2724" s="42" t="s">
        <v>13</v>
      </c>
      <c r="F2724" s="43">
        <v>13181</v>
      </c>
      <c r="G2724" s="57">
        <f>Таблица1[[#This Row],[Цены без НДС]]*1.12</f>
        <v>14762.720000000001</v>
      </c>
    </row>
    <row r="2725" spans="1:7" ht="24">
      <c r="A2725" s="55" t="s">
        <v>6163</v>
      </c>
      <c r="B2725" s="66" t="s">
        <v>11404</v>
      </c>
      <c r="C2725" s="66" t="s">
        <v>11405</v>
      </c>
      <c r="D2725" s="42" t="s">
        <v>11406</v>
      </c>
      <c r="E2725" s="42" t="s">
        <v>13</v>
      </c>
      <c r="F2725" s="43">
        <v>13187</v>
      </c>
      <c r="G2725" s="57">
        <f>Таблица1[[#This Row],[Цены без НДС]]*1.12</f>
        <v>14769.44</v>
      </c>
    </row>
    <row r="2726" spans="1:7" ht="24">
      <c r="A2726" s="55" t="s">
        <v>6163</v>
      </c>
      <c r="B2726" s="66" t="s">
        <v>11407</v>
      </c>
      <c r="C2726" s="66" t="s">
        <v>11408</v>
      </c>
      <c r="D2726" s="42" t="s">
        <v>11409</v>
      </c>
      <c r="E2726" s="42" t="s">
        <v>13</v>
      </c>
      <c r="F2726" s="43">
        <v>12953</v>
      </c>
      <c r="G2726" s="57">
        <f>Таблица1[[#This Row],[Цены без НДС]]*1.12</f>
        <v>14507.36</v>
      </c>
    </row>
    <row r="2727" spans="1:7" ht="24">
      <c r="A2727" s="55" t="s">
        <v>6163</v>
      </c>
      <c r="B2727" s="66" t="s">
        <v>11410</v>
      </c>
      <c r="C2727" s="66" t="s">
        <v>11411</v>
      </c>
      <c r="D2727" s="42" t="s">
        <v>11412</v>
      </c>
      <c r="E2727" s="42" t="s">
        <v>13</v>
      </c>
      <c r="F2727" s="43">
        <v>13470</v>
      </c>
      <c r="G2727" s="57">
        <f>Таблица1[[#This Row],[Цены без НДС]]*1.12</f>
        <v>15086.400000000001</v>
      </c>
    </row>
    <row r="2728" spans="1:7" ht="24">
      <c r="A2728" s="55" t="s">
        <v>6163</v>
      </c>
      <c r="B2728" s="66" t="s">
        <v>11413</v>
      </c>
      <c r="C2728" s="66" t="s">
        <v>11414</v>
      </c>
      <c r="D2728" s="42" t="s">
        <v>11415</v>
      </c>
      <c r="E2728" s="42" t="s">
        <v>13</v>
      </c>
      <c r="F2728" s="43">
        <v>5508</v>
      </c>
      <c r="G2728" s="57">
        <f>Таблица1[[#This Row],[Цены без НДС]]*1.12</f>
        <v>6168.9600000000009</v>
      </c>
    </row>
    <row r="2729" spans="1:7" ht="24">
      <c r="A2729" s="55" t="s">
        <v>6163</v>
      </c>
      <c r="B2729" s="66" t="s">
        <v>11416</v>
      </c>
      <c r="C2729" s="66" t="s">
        <v>11417</v>
      </c>
      <c r="D2729" s="42" t="s">
        <v>11418</v>
      </c>
      <c r="E2729" s="42" t="s">
        <v>13</v>
      </c>
      <c r="F2729" s="43">
        <v>5479</v>
      </c>
      <c r="G2729" s="57">
        <f>Таблица1[[#This Row],[Цены без НДС]]*1.12</f>
        <v>6136.4800000000005</v>
      </c>
    </row>
    <row r="2730" spans="1:7" ht="24">
      <c r="A2730" s="55" t="s">
        <v>6163</v>
      </c>
      <c r="B2730" s="66" t="s">
        <v>11419</v>
      </c>
      <c r="C2730" s="66" t="s">
        <v>11420</v>
      </c>
      <c r="D2730" s="42" t="s">
        <v>11421</v>
      </c>
      <c r="E2730" s="42" t="s">
        <v>13</v>
      </c>
      <c r="F2730" s="43">
        <v>5639</v>
      </c>
      <c r="G2730" s="57">
        <f>Таблица1[[#This Row],[Цены без НДС]]*1.12</f>
        <v>6315.68</v>
      </c>
    </row>
    <row r="2731" spans="1:7" ht="24">
      <c r="A2731" s="55" t="s">
        <v>6163</v>
      </c>
      <c r="B2731" s="66" t="s">
        <v>11422</v>
      </c>
      <c r="C2731" s="66" t="s">
        <v>11423</v>
      </c>
      <c r="D2731" s="42" t="s">
        <v>11424</v>
      </c>
      <c r="E2731" s="42" t="s">
        <v>13</v>
      </c>
      <c r="F2731" s="43">
        <v>12342</v>
      </c>
      <c r="G2731" s="57">
        <f>Таблица1[[#This Row],[Цены без НДС]]*1.12</f>
        <v>13823.04</v>
      </c>
    </row>
    <row r="2732" spans="1:7" ht="24">
      <c r="A2732" s="55" t="s">
        <v>6163</v>
      </c>
      <c r="B2732" s="66" t="s">
        <v>11425</v>
      </c>
      <c r="C2732" s="66" t="s">
        <v>11426</v>
      </c>
      <c r="D2732" s="42" t="s">
        <v>11427</v>
      </c>
      <c r="E2732" s="42" t="s">
        <v>13</v>
      </c>
      <c r="F2732" s="43">
        <v>12650</v>
      </c>
      <c r="G2732" s="57">
        <f>Таблица1[[#This Row],[Цены без НДС]]*1.12</f>
        <v>14168.000000000002</v>
      </c>
    </row>
    <row r="2733" spans="1:7" ht="24">
      <c r="A2733" s="55" t="s">
        <v>6163</v>
      </c>
      <c r="B2733" s="66" t="s">
        <v>11428</v>
      </c>
      <c r="C2733" s="66" t="s">
        <v>11429</v>
      </c>
      <c r="D2733" s="42" t="s">
        <v>11430</v>
      </c>
      <c r="E2733" s="42" t="s">
        <v>13</v>
      </c>
      <c r="F2733" s="43">
        <v>12732</v>
      </c>
      <c r="G2733" s="57">
        <f>Таблица1[[#This Row],[Цены без НДС]]*1.12</f>
        <v>14259.840000000002</v>
      </c>
    </row>
    <row r="2734" spans="1:7" ht="24">
      <c r="A2734" s="55" t="s">
        <v>6163</v>
      </c>
      <c r="B2734" s="66" t="s">
        <v>11431</v>
      </c>
      <c r="C2734" s="66" t="s">
        <v>11432</v>
      </c>
      <c r="D2734" s="42" t="s">
        <v>11433</v>
      </c>
      <c r="E2734" s="42" t="s">
        <v>13</v>
      </c>
      <c r="F2734" s="43">
        <v>18701</v>
      </c>
      <c r="G2734" s="57">
        <f>Таблица1[[#This Row],[Цены без НДС]]*1.12</f>
        <v>20945.120000000003</v>
      </c>
    </row>
    <row r="2735" spans="1:7" ht="24">
      <c r="A2735" s="55" t="s">
        <v>6163</v>
      </c>
      <c r="B2735" s="66" t="s">
        <v>11434</v>
      </c>
      <c r="C2735" s="66" t="s">
        <v>11435</v>
      </c>
      <c r="D2735" s="42" t="s">
        <v>11436</v>
      </c>
      <c r="E2735" s="42" t="s">
        <v>13</v>
      </c>
      <c r="F2735" s="43">
        <v>18701</v>
      </c>
      <c r="G2735" s="57">
        <f>Таблица1[[#This Row],[Цены без НДС]]*1.12</f>
        <v>20945.120000000003</v>
      </c>
    </row>
    <row r="2736" spans="1:7" ht="24">
      <c r="A2736" s="55" t="s">
        <v>6163</v>
      </c>
      <c r="B2736" s="66" t="s">
        <v>11437</v>
      </c>
      <c r="C2736" s="66" t="s">
        <v>11438</v>
      </c>
      <c r="D2736" s="42" t="s">
        <v>11439</v>
      </c>
      <c r="E2736" s="42" t="s">
        <v>13</v>
      </c>
      <c r="F2736" s="43">
        <v>18701</v>
      </c>
      <c r="G2736" s="57">
        <f>Таблица1[[#This Row],[Цены без НДС]]*1.12</f>
        <v>20945.120000000003</v>
      </c>
    </row>
    <row r="2737" spans="1:7" ht="24">
      <c r="A2737" s="55" t="s">
        <v>6163</v>
      </c>
      <c r="B2737" s="66" t="s">
        <v>11440</v>
      </c>
      <c r="C2737" s="66" t="s">
        <v>11441</v>
      </c>
      <c r="D2737" s="42" t="s">
        <v>11442</v>
      </c>
      <c r="E2737" s="42" t="s">
        <v>13</v>
      </c>
      <c r="F2737" s="43">
        <v>27242</v>
      </c>
      <c r="G2737" s="57">
        <f>Таблица1[[#This Row],[Цены без НДС]]*1.12</f>
        <v>30511.040000000005</v>
      </c>
    </row>
    <row r="2738" spans="1:7" ht="24">
      <c r="A2738" s="55" t="s">
        <v>6163</v>
      </c>
      <c r="B2738" s="66" t="s">
        <v>11443</v>
      </c>
      <c r="C2738" s="66" t="s">
        <v>11444</v>
      </c>
      <c r="D2738" s="42" t="s">
        <v>11445</v>
      </c>
      <c r="E2738" s="42" t="s">
        <v>13</v>
      </c>
      <c r="F2738" s="43">
        <v>5797</v>
      </c>
      <c r="G2738" s="57">
        <f>Таблица1[[#This Row],[Цены без НДС]]*1.12</f>
        <v>6492.64</v>
      </c>
    </row>
    <row r="2739" spans="1:7" ht="24">
      <c r="A2739" s="55" t="s">
        <v>6163</v>
      </c>
      <c r="B2739" s="66" t="s">
        <v>11446</v>
      </c>
      <c r="C2739" s="66" t="s">
        <v>11447</v>
      </c>
      <c r="D2739" s="42" t="s">
        <v>11448</v>
      </c>
      <c r="E2739" s="42" t="s">
        <v>13</v>
      </c>
      <c r="F2739" s="43">
        <v>5737</v>
      </c>
      <c r="G2739" s="57">
        <f>Таблица1[[#This Row],[Цены без НДС]]*1.12</f>
        <v>6425.4400000000005</v>
      </c>
    </row>
    <row r="2740" spans="1:7" ht="24">
      <c r="A2740" s="55" t="s">
        <v>6163</v>
      </c>
      <c r="B2740" s="66" t="s">
        <v>11449</v>
      </c>
      <c r="C2740" s="66" t="s">
        <v>11450</v>
      </c>
      <c r="D2740" s="42" t="s">
        <v>11451</v>
      </c>
      <c r="E2740" s="42" t="s">
        <v>13</v>
      </c>
      <c r="F2740" s="43">
        <v>5775</v>
      </c>
      <c r="G2740" s="57">
        <f>Таблица1[[#This Row],[Цены без НДС]]*1.12</f>
        <v>6468.0000000000009</v>
      </c>
    </row>
    <row r="2741" spans="1:7" ht="24">
      <c r="A2741" s="55" t="s">
        <v>6163</v>
      </c>
      <c r="B2741" s="66" t="s">
        <v>11452</v>
      </c>
      <c r="C2741" s="66" t="s">
        <v>11453</v>
      </c>
      <c r="D2741" s="42" t="s">
        <v>11454</v>
      </c>
      <c r="E2741" s="42" t="s">
        <v>13</v>
      </c>
      <c r="F2741" s="43">
        <v>13782</v>
      </c>
      <c r="G2741" s="57">
        <f>Таблица1[[#This Row],[Цены без НДС]]*1.12</f>
        <v>15435.840000000002</v>
      </c>
    </row>
    <row r="2742" spans="1:7" ht="24">
      <c r="A2742" s="55" t="s">
        <v>6163</v>
      </c>
      <c r="B2742" s="66" t="s">
        <v>11455</v>
      </c>
      <c r="C2742" s="66" t="s">
        <v>11456</v>
      </c>
      <c r="D2742" s="42" t="s">
        <v>11457</v>
      </c>
      <c r="E2742" s="42" t="s">
        <v>13</v>
      </c>
      <c r="F2742" s="43">
        <v>20683</v>
      </c>
      <c r="G2742" s="57">
        <f>Таблица1[[#This Row],[Цены без НДС]]*1.12</f>
        <v>23164.960000000003</v>
      </c>
    </row>
    <row r="2743" spans="1:7" ht="24">
      <c r="A2743" s="55" t="s">
        <v>6163</v>
      </c>
      <c r="B2743" s="66" t="s">
        <v>11458</v>
      </c>
      <c r="C2743" s="66" t="s">
        <v>11459</v>
      </c>
      <c r="D2743" s="42" t="s">
        <v>11460</v>
      </c>
      <c r="E2743" s="42" t="s">
        <v>13</v>
      </c>
      <c r="F2743" s="43">
        <v>19698</v>
      </c>
      <c r="G2743" s="57">
        <f>Таблица1[[#This Row],[Цены без НДС]]*1.12</f>
        <v>22061.760000000002</v>
      </c>
    </row>
    <row r="2744" spans="1:7" ht="24">
      <c r="A2744" s="55" t="s">
        <v>6163</v>
      </c>
      <c r="B2744" s="66" t="s">
        <v>11461</v>
      </c>
      <c r="C2744" s="66" t="s">
        <v>11462</v>
      </c>
      <c r="D2744" s="42" t="s">
        <v>11463</v>
      </c>
      <c r="E2744" s="42" t="s">
        <v>13</v>
      </c>
      <c r="F2744" s="43">
        <v>20684</v>
      </c>
      <c r="G2744" s="57">
        <f>Таблица1[[#This Row],[Цены без НДС]]*1.12</f>
        <v>23166.080000000002</v>
      </c>
    </row>
    <row r="2745" spans="1:7" ht="24">
      <c r="A2745" s="55" t="s">
        <v>6163</v>
      </c>
      <c r="B2745" s="66" t="s">
        <v>11464</v>
      </c>
      <c r="C2745" s="66" t="s">
        <v>11465</v>
      </c>
      <c r="D2745" s="42" t="s">
        <v>11466</v>
      </c>
      <c r="E2745" s="42" t="s">
        <v>13</v>
      </c>
      <c r="F2745" s="43">
        <v>20684</v>
      </c>
      <c r="G2745" s="57">
        <f>Таблица1[[#This Row],[Цены без НДС]]*1.12</f>
        <v>23166.080000000002</v>
      </c>
    </row>
    <row r="2746" spans="1:7" ht="24">
      <c r="A2746" s="55" t="s">
        <v>6163</v>
      </c>
      <c r="B2746" s="66" t="s">
        <v>11467</v>
      </c>
      <c r="C2746" s="66" t="s">
        <v>11468</v>
      </c>
      <c r="D2746" s="42" t="s">
        <v>11469</v>
      </c>
      <c r="E2746" s="42" t="s">
        <v>13</v>
      </c>
      <c r="F2746" s="43">
        <v>19699</v>
      </c>
      <c r="G2746" s="57">
        <f>Таблица1[[#This Row],[Цены без НДС]]*1.12</f>
        <v>22062.880000000001</v>
      </c>
    </row>
    <row r="2747" spans="1:7" ht="24">
      <c r="A2747" s="55" t="s">
        <v>6163</v>
      </c>
      <c r="B2747" s="66" t="s">
        <v>11470</v>
      </c>
      <c r="C2747" s="66" t="s">
        <v>11471</v>
      </c>
      <c r="D2747" s="42" t="s">
        <v>11472</v>
      </c>
      <c r="E2747" s="42" t="s">
        <v>13</v>
      </c>
      <c r="F2747" s="43">
        <v>22943</v>
      </c>
      <c r="G2747" s="57">
        <f>Таблица1[[#This Row],[Цены без НДС]]*1.12</f>
        <v>25696.160000000003</v>
      </c>
    </row>
    <row r="2748" spans="1:7" ht="24">
      <c r="A2748" s="55" t="s">
        <v>6163</v>
      </c>
      <c r="B2748" s="66" t="s">
        <v>11473</v>
      </c>
      <c r="C2748" s="66" t="s">
        <v>11474</v>
      </c>
      <c r="D2748" s="42" t="s">
        <v>11475</v>
      </c>
      <c r="E2748" s="42" t="s">
        <v>13</v>
      </c>
      <c r="F2748" s="43">
        <v>3161</v>
      </c>
      <c r="G2748" s="57">
        <f>Таблица1[[#This Row],[Цены без НДС]]*1.12</f>
        <v>3540.32</v>
      </c>
    </row>
    <row r="2749" spans="1:7" ht="24">
      <c r="A2749" s="55" t="s">
        <v>6163</v>
      </c>
      <c r="B2749" s="66" t="s">
        <v>11476</v>
      </c>
      <c r="C2749" s="66" t="s">
        <v>11477</v>
      </c>
      <c r="D2749" s="42" t="s">
        <v>11478</v>
      </c>
      <c r="E2749" s="42" t="s">
        <v>13</v>
      </c>
      <c r="F2749" s="43">
        <v>4248</v>
      </c>
      <c r="G2749" s="57">
        <f>Таблица1[[#This Row],[Цены без НДС]]*1.12</f>
        <v>4757.76</v>
      </c>
    </row>
    <row r="2750" spans="1:7" ht="36">
      <c r="A2750" s="55" t="s">
        <v>6163</v>
      </c>
      <c r="B2750" s="66" t="s">
        <v>11479</v>
      </c>
      <c r="C2750" s="66" t="s">
        <v>11480</v>
      </c>
      <c r="D2750" s="42" t="s">
        <v>11481</v>
      </c>
      <c r="E2750" s="42" t="s">
        <v>13</v>
      </c>
      <c r="F2750" s="43">
        <v>5398</v>
      </c>
      <c r="G2750" s="57">
        <f>Таблица1[[#This Row],[Цены без НДС]]*1.12</f>
        <v>6045.76</v>
      </c>
    </row>
    <row r="2751" spans="1:7" ht="24">
      <c r="A2751" s="55" t="s">
        <v>6163</v>
      </c>
      <c r="B2751" s="66" t="s">
        <v>11482</v>
      </c>
      <c r="C2751" s="66" t="s">
        <v>11483</v>
      </c>
      <c r="D2751" s="42" t="s">
        <v>11484</v>
      </c>
      <c r="E2751" s="42" t="s">
        <v>13</v>
      </c>
      <c r="F2751" s="43">
        <v>118897</v>
      </c>
      <c r="G2751" s="57">
        <f>Таблица1[[#This Row],[Цены без НДС]]*1.12</f>
        <v>133164.64000000001</v>
      </c>
    </row>
    <row r="2752" spans="1:7" ht="24">
      <c r="A2752" s="55" t="s">
        <v>6163</v>
      </c>
      <c r="B2752" s="66" t="s">
        <v>11485</v>
      </c>
      <c r="C2752" s="66" t="s">
        <v>11486</v>
      </c>
      <c r="D2752" s="42" t="s">
        <v>11487</v>
      </c>
      <c r="E2752" s="42" t="s">
        <v>13</v>
      </c>
      <c r="F2752" s="43">
        <v>52283</v>
      </c>
      <c r="G2752" s="57">
        <f>Таблица1[[#This Row],[Цены без НДС]]*1.12</f>
        <v>58556.960000000006</v>
      </c>
    </row>
    <row r="2753" spans="1:7" ht="24">
      <c r="A2753" s="55" t="s">
        <v>6163</v>
      </c>
      <c r="B2753" s="66" t="s">
        <v>11488</v>
      </c>
      <c r="C2753" s="66" t="s">
        <v>11489</v>
      </c>
      <c r="D2753" s="42" t="s">
        <v>11490</v>
      </c>
      <c r="E2753" s="42" t="s">
        <v>13</v>
      </c>
      <c r="F2753" s="43">
        <v>121862</v>
      </c>
      <c r="G2753" s="57">
        <f>Таблица1[[#This Row],[Цены без НДС]]*1.12</f>
        <v>136485.44</v>
      </c>
    </row>
    <row r="2754" spans="1:7" ht="24">
      <c r="A2754" s="55" t="s">
        <v>6163</v>
      </c>
      <c r="B2754" s="66" t="s">
        <v>11491</v>
      </c>
      <c r="C2754" s="66" t="s">
        <v>11492</v>
      </c>
      <c r="D2754" s="42" t="s">
        <v>11493</v>
      </c>
      <c r="E2754" s="42" t="s">
        <v>13</v>
      </c>
      <c r="F2754" s="43">
        <v>3710</v>
      </c>
      <c r="G2754" s="57">
        <f>Таблица1[[#This Row],[Цены без НДС]]*1.12</f>
        <v>4155.2000000000007</v>
      </c>
    </row>
    <row r="2755" spans="1:7" ht="24">
      <c r="A2755" s="55" t="s">
        <v>6163</v>
      </c>
      <c r="B2755" s="66" t="s">
        <v>11494</v>
      </c>
      <c r="C2755" s="66" t="s">
        <v>11495</v>
      </c>
      <c r="D2755" s="42" t="s">
        <v>11496</v>
      </c>
      <c r="E2755" s="42" t="s">
        <v>13</v>
      </c>
      <c r="F2755" s="43">
        <v>3534</v>
      </c>
      <c r="G2755" s="57">
        <f>Таблица1[[#This Row],[Цены без НДС]]*1.12</f>
        <v>3958.0800000000004</v>
      </c>
    </row>
    <row r="2756" spans="1:7" ht="24">
      <c r="A2756" s="55" t="s">
        <v>6163</v>
      </c>
      <c r="B2756" s="66" t="s">
        <v>11497</v>
      </c>
      <c r="C2756" s="66" t="s">
        <v>11498</v>
      </c>
      <c r="D2756" s="42" t="s">
        <v>11499</v>
      </c>
      <c r="E2756" s="42" t="s">
        <v>13</v>
      </c>
      <c r="F2756" s="43">
        <v>3743</v>
      </c>
      <c r="G2756" s="57">
        <f>Таблица1[[#This Row],[Цены без НДС]]*1.12</f>
        <v>4192.1600000000008</v>
      </c>
    </row>
    <row r="2757" spans="1:7" ht="24">
      <c r="A2757" s="55" t="s">
        <v>6163</v>
      </c>
      <c r="B2757" s="66" t="s">
        <v>11500</v>
      </c>
      <c r="C2757" s="66" t="s">
        <v>11501</v>
      </c>
      <c r="D2757" s="42" t="s">
        <v>11502</v>
      </c>
      <c r="E2757" s="42" t="s">
        <v>13</v>
      </c>
      <c r="F2757" s="43">
        <v>3763</v>
      </c>
      <c r="G2757" s="57">
        <f>Таблица1[[#This Row],[Цены без НДС]]*1.12</f>
        <v>4214.5600000000004</v>
      </c>
    </row>
    <row r="2758" spans="1:7" ht="24">
      <c r="A2758" s="55" t="s">
        <v>6163</v>
      </c>
      <c r="B2758" s="66" t="s">
        <v>11503</v>
      </c>
      <c r="C2758" s="66" t="s">
        <v>11504</v>
      </c>
      <c r="D2758" s="42" t="s">
        <v>11505</v>
      </c>
      <c r="E2758" s="42" t="s">
        <v>13</v>
      </c>
      <c r="F2758" s="43">
        <v>3055</v>
      </c>
      <c r="G2758" s="57">
        <f>Таблица1[[#This Row],[Цены без НДС]]*1.12</f>
        <v>3421.6000000000004</v>
      </c>
    </row>
    <row r="2759" spans="1:7" ht="24">
      <c r="A2759" s="55" t="s">
        <v>6163</v>
      </c>
      <c r="B2759" s="66" t="s">
        <v>11506</v>
      </c>
      <c r="C2759" s="66" t="s">
        <v>11507</v>
      </c>
      <c r="D2759" s="42" t="s">
        <v>11508</v>
      </c>
      <c r="E2759" s="42" t="s">
        <v>13</v>
      </c>
      <c r="F2759" s="43">
        <v>2304</v>
      </c>
      <c r="G2759" s="57">
        <f>Таблица1[[#This Row],[Цены без НДС]]*1.12</f>
        <v>2580.4800000000005</v>
      </c>
    </row>
    <row r="2760" spans="1:7" ht="24">
      <c r="A2760" s="55" t="s">
        <v>6163</v>
      </c>
      <c r="B2760" s="66" t="s">
        <v>11509</v>
      </c>
      <c r="C2760" s="66" t="s">
        <v>11510</v>
      </c>
      <c r="D2760" s="42" t="s">
        <v>11511</v>
      </c>
      <c r="E2760" s="42" t="s">
        <v>13</v>
      </c>
      <c r="F2760" s="43">
        <v>2304</v>
      </c>
      <c r="G2760" s="57">
        <f>Таблица1[[#This Row],[Цены без НДС]]*1.12</f>
        <v>2580.4800000000005</v>
      </c>
    </row>
    <row r="2761" spans="1:7" ht="24">
      <c r="A2761" s="55" t="s">
        <v>6163</v>
      </c>
      <c r="B2761" s="66" t="s">
        <v>11512</v>
      </c>
      <c r="C2761" s="66" t="s">
        <v>11513</v>
      </c>
      <c r="D2761" s="42" t="s">
        <v>11514</v>
      </c>
      <c r="E2761" s="42" t="s">
        <v>13</v>
      </c>
      <c r="F2761" s="43">
        <v>2445</v>
      </c>
      <c r="G2761" s="57">
        <f>Таблица1[[#This Row],[Цены без НДС]]*1.12</f>
        <v>2738.4</v>
      </c>
    </row>
    <row r="2762" spans="1:7" ht="24">
      <c r="A2762" s="55" t="s">
        <v>6163</v>
      </c>
      <c r="B2762" s="66" t="s">
        <v>11515</v>
      </c>
      <c r="C2762" s="66" t="s">
        <v>11516</v>
      </c>
      <c r="D2762" s="42" t="s">
        <v>11517</v>
      </c>
      <c r="E2762" s="42" t="s">
        <v>13</v>
      </c>
      <c r="F2762" s="43">
        <v>2452</v>
      </c>
      <c r="G2762" s="57">
        <f>Таблица1[[#This Row],[Цены без НДС]]*1.12</f>
        <v>2746.2400000000002</v>
      </c>
    </row>
    <row r="2763" spans="1:7" ht="24">
      <c r="A2763" s="55" t="s">
        <v>6163</v>
      </c>
      <c r="B2763" s="66" t="s">
        <v>11518</v>
      </c>
      <c r="C2763" s="66" t="s">
        <v>11519</v>
      </c>
      <c r="D2763" s="42" t="s">
        <v>11520</v>
      </c>
      <c r="E2763" s="42" t="s">
        <v>13</v>
      </c>
      <c r="F2763" s="43">
        <v>2594</v>
      </c>
      <c r="G2763" s="57">
        <f>Таблица1[[#This Row],[Цены без НДС]]*1.12</f>
        <v>2905.28</v>
      </c>
    </row>
    <row r="2764" spans="1:7" ht="24">
      <c r="A2764" s="55" t="s">
        <v>6163</v>
      </c>
      <c r="B2764" s="66" t="s">
        <v>11521</v>
      </c>
      <c r="C2764" s="66" t="s">
        <v>11522</v>
      </c>
      <c r="D2764" s="42" t="s">
        <v>11523</v>
      </c>
      <c r="E2764" s="42" t="s">
        <v>13</v>
      </c>
      <c r="F2764" s="43">
        <v>2741</v>
      </c>
      <c r="G2764" s="57">
        <f>Таблица1[[#This Row],[Цены без НДС]]*1.12</f>
        <v>3069.92</v>
      </c>
    </row>
    <row r="2765" spans="1:7" ht="24">
      <c r="A2765" s="55" t="s">
        <v>6163</v>
      </c>
      <c r="B2765" s="66" t="s">
        <v>11524</v>
      </c>
      <c r="C2765" s="66" t="s">
        <v>11525</v>
      </c>
      <c r="D2765" s="42" t="s">
        <v>11526</v>
      </c>
      <c r="E2765" s="42" t="s">
        <v>13</v>
      </c>
      <c r="F2765" s="43">
        <v>2613</v>
      </c>
      <c r="G2765" s="57">
        <f>Таблица1[[#This Row],[Цены без НДС]]*1.12</f>
        <v>2926.5600000000004</v>
      </c>
    </row>
    <row r="2766" spans="1:7" ht="24">
      <c r="A2766" s="55" t="s">
        <v>6163</v>
      </c>
      <c r="B2766" s="66" t="s">
        <v>11527</v>
      </c>
      <c r="C2766" s="66" t="s">
        <v>11528</v>
      </c>
      <c r="D2766" s="42" t="s">
        <v>11529</v>
      </c>
      <c r="E2766" s="42" t="s">
        <v>13</v>
      </c>
      <c r="F2766" s="43">
        <v>2666</v>
      </c>
      <c r="G2766" s="57">
        <f>Таблица1[[#This Row],[Цены без НДС]]*1.12</f>
        <v>2985.92</v>
      </c>
    </row>
    <row r="2767" spans="1:7" ht="24">
      <c r="A2767" s="55" t="s">
        <v>6163</v>
      </c>
      <c r="B2767" s="66" t="s">
        <v>11530</v>
      </c>
      <c r="C2767" s="66" t="s">
        <v>11531</v>
      </c>
      <c r="D2767" s="42" t="s">
        <v>11532</v>
      </c>
      <c r="E2767" s="42" t="s">
        <v>13</v>
      </c>
      <c r="F2767" s="43">
        <v>7928</v>
      </c>
      <c r="G2767" s="57">
        <f>Таблица1[[#This Row],[Цены без НДС]]*1.12</f>
        <v>8879.36</v>
      </c>
    </row>
    <row r="2768" spans="1:7" ht="24">
      <c r="A2768" s="55" t="s">
        <v>6163</v>
      </c>
      <c r="B2768" s="66" t="s">
        <v>11533</v>
      </c>
      <c r="C2768" s="66" t="s">
        <v>11534</v>
      </c>
      <c r="D2768" s="42" t="s">
        <v>11535</v>
      </c>
      <c r="E2768" s="42" t="s">
        <v>13</v>
      </c>
      <c r="F2768" s="43">
        <v>7961</v>
      </c>
      <c r="G2768" s="57">
        <f>Таблица1[[#This Row],[Цены без НДС]]*1.12</f>
        <v>8916.3200000000015</v>
      </c>
    </row>
    <row r="2769" spans="1:7" ht="24">
      <c r="A2769" s="55" t="s">
        <v>6163</v>
      </c>
      <c r="B2769" s="66" t="s">
        <v>11536</v>
      </c>
      <c r="C2769" s="66" t="s">
        <v>11537</v>
      </c>
      <c r="D2769" s="42" t="s">
        <v>11538</v>
      </c>
      <c r="E2769" s="42" t="s">
        <v>13</v>
      </c>
      <c r="F2769" s="43">
        <v>8436</v>
      </c>
      <c r="G2769" s="57">
        <f>Таблица1[[#This Row],[Цены без НДС]]*1.12</f>
        <v>9448.3200000000015</v>
      </c>
    </row>
    <row r="2770" spans="1:7" ht="24">
      <c r="A2770" s="55" t="s">
        <v>6163</v>
      </c>
      <c r="B2770" s="66" t="s">
        <v>11539</v>
      </c>
      <c r="C2770" s="66" t="s">
        <v>11540</v>
      </c>
      <c r="D2770" s="42" t="s">
        <v>11541</v>
      </c>
      <c r="E2770" s="42" t="s">
        <v>13</v>
      </c>
      <c r="F2770" s="43">
        <v>8474</v>
      </c>
      <c r="G2770" s="57">
        <f>Таблица1[[#This Row],[Цены без НДС]]*1.12</f>
        <v>9490.880000000001</v>
      </c>
    </row>
    <row r="2771" spans="1:7" ht="24">
      <c r="A2771" s="55" t="s">
        <v>6163</v>
      </c>
      <c r="B2771" s="66" t="s">
        <v>11542</v>
      </c>
      <c r="C2771" s="66" t="s">
        <v>11543</v>
      </c>
      <c r="D2771" s="42" t="s">
        <v>11544</v>
      </c>
      <c r="E2771" s="42" t="s">
        <v>13</v>
      </c>
      <c r="F2771" s="43">
        <v>6464</v>
      </c>
      <c r="G2771" s="57">
        <f>Таблица1[[#This Row],[Цены без НДС]]*1.12</f>
        <v>7239.68</v>
      </c>
    </row>
    <row r="2772" spans="1:7" ht="24">
      <c r="A2772" s="55" t="s">
        <v>6163</v>
      </c>
      <c r="B2772" s="66" t="s">
        <v>11545</v>
      </c>
      <c r="C2772" s="66" t="s">
        <v>11546</v>
      </c>
      <c r="D2772" s="42" t="s">
        <v>11547</v>
      </c>
      <c r="E2772" s="42" t="s">
        <v>13</v>
      </c>
      <c r="F2772" s="43">
        <v>5344</v>
      </c>
      <c r="G2772" s="57">
        <f>Таблица1[[#This Row],[Цены без НДС]]*1.12</f>
        <v>5985.2800000000007</v>
      </c>
    </row>
    <row r="2773" spans="1:7" ht="24">
      <c r="A2773" s="55" t="s">
        <v>6163</v>
      </c>
      <c r="B2773" s="66" t="s">
        <v>11548</v>
      </c>
      <c r="C2773" s="66" t="s">
        <v>11549</v>
      </c>
      <c r="D2773" s="42" t="s">
        <v>11550</v>
      </c>
      <c r="E2773" s="42" t="s">
        <v>13</v>
      </c>
      <c r="F2773" s="43">
        <v>5364</v>
      </c>
      <c r="G2773" s="57">
        <f>Таблица1[[#This Row],[Цены без НДС]]*1.12</f>
        <v>6007.68</v>
      </c>
    </row>
    <row r="2774" spans="1:7" ht="24">
      <c r="A2774" s="55" t="s">
        <v>6163</v>
      </c>
      <c r="B2774" s="66" t="s">
        <v>11551</v>
      </c>
      <c r="C2774" s="66" t="s">
        <v>11552</v>
      </c>
      <c r="D2774" s="42" t="s">
        <v>11553</v>
      </c>
      <c r="E2774" s="42" t="s">
        <v>13</v>
      </c>
      <c r="F2774" s="43">
        <v>5380</v>
      </c>
      <c r="G2774" s="57">
        <f>Таблица1[[#This Row],[Цены без НДС]]*1.12</f>
        <v>6025.6</v>
      </c>
    </row>
    <row r="2775" spans="1:7" ht="24">
      <c r="A2775" s="55" t="s">
        <v>6163</v>
      </c>
      <c r="B2775" s="66" t="s">
        <v>11554</v>
      </c>
      <c r="C2775" s="66" t="s">
        <v>11555</v>
      </c>
      <c r="D2775" s="42" t="s">
        <v>11556</v>
      </c>
      <c r="E2775" s="42" t="s">
        <v>13</v>
      </c>
      <c r="F2775" s="43">
        <v>5415</v>
      </c>
      <c r="G2775" s="57">
        <f>Таблица1[[#This Row],[Цены без НДС]]*1.12</f>
        <v>6064.8</v>
      </c>
    </row>
    <row r="2776" spans="1:7" ht="24">
      <c r="A2776" s="55" t="s">
        <v>6163</v>
      </c>
      <c r="B2776" s="66" t="s">
        <v>11557</v>
      </c>
      <c r="C2776" s="66" t="s">
        <v>11558</v>
      </c>
      <c r="D2776" s="42" t="s">
        <v>11559</v>
      </c>
      <c r="E2776" s="42" t="s">
        <v>13</v>
      </c>
      <c r="F2776" s="43">
        <v>5450</v>
      </c>
      <c r="G2776" s="57">
        <f>Таблица1[[#This Row],[Цены без НДС]]*1.12</f>
        <v>6104.0000000000009</v>
      </c>
    </row>
    <row r="2777" spans="1:7" ht="24">
      <c r="A2777" s="55" t="s">
        <v>6163</v>
      </c>
      <c r="B2777" s="66" t="s">
        <v>11560</v>
      </c>
      <c r="C2777" s="66" t="s">
        <v>11561</v>
      </c>
      <c r="D2777" s="42" t="s">
        <v>11562</v>
      </c>
      <c r="E2777" s="42" t="s">
        <v>13</v>
      </c>
      <c r="F2777" s="43">
        <v>5757</v>
      </c>
      <c r="G2777" s="57">
        <f>Таблица1[[#This Row],[Цены без НДС]]*1.12</f>
        <v>6447.8400000000011</v>
      </c>
    </row>
    <row r="2778" spans="1:7" ht="24">
      <c r="A2778" s="55" t="s">
        <v>6163</v>
      </c>
      <c r="B2778" s="66" t="s">
        <v>11563</v>
      </c>
      <c r="C2778" s="66" t="s">
        <v>11564</v>
      </c>
      <c r="D2778" s="42" t="s">
        <v>11565</v>
      </c>
      <c r="E2778" s="42" t="s">
        <v>13</v>
      </c>
      <c r="F2778" s="43">
        <v>5870</v>
      </c>
      <c r="G2778" s="57">
        <f>Таблица1[[#This Row],[Цены без НДС]]*1.12</f>
        <v>6574.4000000000005</v>
      </c>
    </row>
    <row r="2779" spans="1:7" ht="24">
      <c r="A2779" s="55" t="s">
        <v>6163</v>
      </c>
      <c r="B2779" s="66" t="s">
        <v>11566</v>
      </c>
      <c r="C2779" s="66" t="s">
        <v>11567</v>
      </c>
      <c r="D2779" s="42" t="s">
        <v>11568</v>
      </c>
      <c r="E2779" s="42" t="s">
        <v>13</v>
      </c>
      <c r="F2779" s="43">
        <v>6041</v>
      </c>
      <c r="G2779" s="57">
        <f>Таблица1[[#This Row],[Цены без НДС]]*1.12</f>
        <v>6765.920000000001</v>
      </c>
    </row>
    <row r="2780" spans="1:7" ht="24">
      <c r="A2780" s="55" t="s">
        <v>6163</v>
      </c>
      <c r="B2780" s="66" t="s">
        <v>11569</v>
      </c>
      <c r="C2780" s="66" t="s">
        <v>11570</v>
      </c>
      <c r="D2780" s="42" t="s">
        <v>11571</v>
      </c>
      <c r="E2780" s="42" t="s">
        <v>13</v>
      </c>
      <c r="F2780" s="43">
        <v>14006</v>
      </c>
      <c r="G2780" s="57">
        <f>Таблица1[[#This Row],[Цены без НДС]]*1.12</f>
        <v>15686.720000000001</v>
      </c>
    </row>
    <row r="2781" spans="1:7" ht="24">
      <c r="A2781" s="55" t="s">
        <v>6163</v>
      </c>
      <c r="B2781" s="66" t="s">
        <v>11572</v>
      </c>
      <c r="C2781" s="66" t="s">
        <v>11573</v>
      </c>
      <c r="D2781" s="42" t="s">
        <v>11574</v>
      </c>
      <c r="E2781" s="42" t="s">
        <v>13</v>
      </c>
      <c r="F2781" s="43">
        <v>14059</v>
      </c>
      <c r="G2781" s="57">
        <f>Таблица1[[#This Row],[Цены без НДС]]*1.12</f>
        <v>15746.080000000002</v>
      </c>
    </row>
    <row r="2782" spans="1:7" ht="24">
      <c r="A2782" s="55" t="s">
        <v>6163</v>
      </c>
      <c r="B2782" s="66" t="s">
        <v>11575</v>
      </c>
      <c r="C2782" s="66" t="s">
        <v>11576</v>
      </c>
      <c r="D2782" s="42" t="s">
        <v>11577</v>
      </c>
      <c r="E2782" s="42" t="s">
        <v>13</v>
      </c>
      <c r="F2782" s="43">
        <v>14095</v>
      </c>
      <c r="G2782" s="57">
        <f>Таблица1[[#This Row],[Цены без НДС]]*1.12</f>
        <v>15786.400000000001</v>
      </c>
    </row>
    <row r="2783" spans="1:7" ht="24">
      <c r="A2783" s="55" t="s">
        <v>6163</v>
      </c>
      <c r="B2783" s="66" t="s">
        <v>11578</v>
      </c>
      <c r="C2783" s="66" t="s">
        <v>11579</v>
      </c>
      <c r="D2783" s="42" t="s">
        <v>11580</v>
      </c>
      <c r="E2783" s="42" t="s">
        <v>13</v>
      </c>
      <c r="F2783" s="43">
        <v>14116</v>
      </c>
      <c r="G2783" s="57">
        <f>Таблица1[[#This Row],[Цены без НДС]]*1.12</f>
        <v>15809.920000000002</v>
      </c>
    </row>
    <row r="2784" spans="1:7" ht="24">
      <c r="A2784" s="55" t="s">
        <v>6163</v>
      </c>
      <c r="B2784" s="66" t="s">
        <v>11581</v>
      </c>
      <c r="C2784" s="66" t="s">
        <v>11582</v>
      </c>
      <c r="D2784" s="42" t="s">
        <v>11583</v>
      </c>
      <c r="E2784" s="42" t="s">
        <v>13</v>
      </c>
      <c r="F2784" s="43">
        <v>8729</v>
      </c>
      <c r="G2784" s="57">
        <f>Таблица1[[#This Row],[Цены без НДС]]*1.12</f>
        <v>9776.4800000000014</v>
      </c>
    </row>
    <row r="2785" spans="1:7" ht="24">
      <c r="A2785" s="55" t="s">
        <v>6163</v>
      </c>
      <c r="B2785" s="66" t="s">
        <v>11584</v>
      </c>
      <c r="C2785" s="66" t="s">
        <v>11585</v>
      </c>
      <c r="D2785" s="42" t="s">
        <v>11586</v>
      </c>
      <c r="E2785" s="42" t="s">
        <v>13</v>
      </c>
      <c r="F2785" s="43">
        <v>8013</v>
      </c>
      <c r="G2785" s="57">
        <f>Таблица1[[#This Row],[Цены без НДС]]*1.12</f>
        <v>8974.5600000000013</v>
      </c>
    </row>
    <row r="2786" spans="1:7" ht="24">
      <c r="A2786" s="55" t="s">
        <v>6163</v>
      </c>
      <c r="B2786" s="66" t="s">
        <v>11587</v>
      </c>
      <c r="C2786" s="66" t="s">
        <v>11588</v>
      </c>
      <c r="D2786" s="42" t="s">
        <v>11589</v>
      </c>
      <c r="E2786" s="42" t="s">
        <v>13</v>
      </c>
      <c r="F2786" s="43">
        <v>7608</v>
      </c>
      <c r="G2786" s="57">
        <f>Таблица1[[#This Row],[Цены без НДС]]*1.12</f>
        <v>8520.9600000000009</v>
      </c>
    </row>
    <row r="2787" spans="1:7" ht="24">
      <c r="A2787" s="55" t="s">
        <v>6163</v>
      </c>
      <c r="B2787" s="66" t="s">
        <v>11590</v>
      </c>
      <c r="C2787" s="66" t="s">
        <v>11591</v>
      </c>
      <c r="D2787" s="42" t="s">
        <v>11592</v>
      </c>
      <c r="E2787" s="42" t="s">
        <v>13</v>
      </c>
      <c r="F2787" s="43">
        <v>7998</v>
      </c>
      <c r="G2787" s="57">
        <f>Таблица1[[#This Row],[Цены без НДС]]*1.12</f>
        <v>8957.76</v>
      </c>
    </row>
    <row r="2788" spans="1:7" ht="24">
      <c r="A2788" s="55" t="s">
        <v>6163</v>
      </c>
      <c r="B2788" s="66" t="s">
        <v>11593</v>
      </c>
      <c r="C2788" s="66" t="s">
        <v>11594</v>
      </c>
      <c r="D2788" s="42" t="s">
        <v>11595</v>
      </c>
      <c r="E2788" s="42" t="s">
        <v>13</v>
      </c>
      <c r="F2788" s="43">
        <v>8018</v>
      </c>
      <c r="G2788" s="57">
        <f>Таблица1[[#This Row],[Цены без НДС]]*1.12</f>
        <v>8980.1600000000017</v>
      </c>
    </row>
    <row r="2789" spans="1:7" ht="24">
      <c r="A2789" s="55" t="s">
        <v>6163</v>
      </c>
      <c r="B2789" s="66" t="s">
        <v>11596</v>
      </c>
      <c r="C2789" s="66" t="s">
        <v>11597</v>
      </c>
      <c r="D2789" s="42" t="s">
        <v>11598</v>
      </c>
      <c r="E2789" s="42" t="s">
        <v>13</v>
      </c>
      <c r="F2789" s="43">
        <v>8478</v>
      </c>
      <c r="G2789" s="57">
        <f>Таблица1[[#This Row],[Цены без НДС]]*1.12</f>
        <v>9495.36</v>
      </c>
    </row>
    <row r="2790" spans="1:7" ht="24">
      <c r="A2790" s="55" t="s">
        <v>6163</v>
      </c>
      <c r="B2790" s="66" t="s">
        <v>11599</v>
      </c>
      <c r="C2790" s="66" t="s">
        <v>11600</v>
      </c>
      <c r="D2790" s="42" t="s">
        <v>11601</v>
      </c>
      <c r="E2790" s="42" t="s">
        <v>13</v>
      </c>
      <c r="F2790" s="43">
        <v>8525</v>
      </c>
      <c r="G2790" s="57">
        <f>Таблица1[[#This Row],[Цены без НДС]]*1.12</f>
        <v>9548</v>
      </c>
    </row>
    <row r="2791" spans="1:7" ht="24">
      <c r="A2791" s="55" t="s">
        <v>6163</v>
      </c>
      <c r="B2791" s="66" t="s">
        <v>11602</v>
      </c>
      <c r="C2791" s="66" t="s">
        <v>11603</v>
      </c>
      <c r="D2791" s="42" t="s">
        <v>11604</v>
      </c>
      <c r="E2791" s="42" t="s">
        <v>13</v>
      </c>
      <c r="F2791" s="43">
        <v>8783</v>
      </c>
      <c r="G2791" s="57">
        <f>Таблица1[[#This Row],[Цены без НДС]]*1.12</f>
        <v>9836.9600000000009</v>
      </c>
    </row>
    <row r="2792" spans="1:7" ht="24">
      <c r="A2792" s="55" t="s">
        <v>6163</v>
      </c>
      <c r="B2792" s="66" t="s">
        <v>11605</v>
      </c>
      <c r="C2792" s="66" t="s">
        <v>11606</v>
      </c>
      <c r="D2792" s="42" t="s">
        <v>11607</v>
      </c>
      <c r="E2792" s="42" t="s">
        <v>13</v>
      </c>
      <c r="F2792" s="43">
        <v>9951</v>
      </c>
      <c r="G2792" s="57">
        <f>Таблица1[[#This Row],[Цены без НДС]]*1.12</f>
        <v>11145.12</v>
      </c>
    </row>
    <row r="2793" spans="1:7" ht="24">
      <c r="A2793" s="55" t="s">
        <v>6163</v>
      </c>
      <c r="B2793" s="66" t="s">
        <v>11608</v>
      </c>
      <c r="C2793" s="66" t="s">
        <v>11609</v>
      </c>
      <c r="D2793" s="42" t="s">
        <v>11610</v>
      </c>
      <c r="E2793" s="42" t="s">
        <v>13</v>
      </c>
      <c r="F2793" s="43">
        <v>21498</v>
      </c>
      <c r="G2793" s="57">
        <f>Таблица1[[#This Row],[Цены без НДС]]*1.12</f>
        <v>24077.760000000002</v>
      </c>
    </row>
    <row r="2794" spans="1:7" ht="24">
      <c r="A2794" s="55" t="s">
        <v>6163</v>
      </c>
      <c r="B2794" s="66" t="s">
        <v>11611</v>
      </c>
      <c r="C2794" s="66" t="s">
        <v>11612</v>
      </c>
      <c r="D2794" s="42" t="s">
        <v>11613</v>
      </c>
      <c r="E2794" s="42" t="s">
        <v>13</v>
      </c>
      <c r="F2794" s="43">
        <v>21577</v>
      </c>
      <c r="G2794" s="57">
        <f>Таблица1[[#This Row],[Цены без НДС]]*1.12</f>
        <v>24166.240000000002</v>
      </c>
    </row>
    <row r="2795" spans="1:7" ht="24">
      <c r="A2795" s="55" t="s">
        <v>6163</v>
      </c>
      <c r="B2795" s="66" t="s">
        <v>11614</v>
      </c>
      <c r="C2795" s="66" t="s">
        <v>11615</v>
      </c>
      <c r="D2795" s="42" t="s">
        <v>11616</v>
      </c>
      <c r="E2795" s="42" t="s">
        <v>13</v>
      </c>
      <c r="F2795" s="43">
        <v>21643</v>
      </c>
      <c r="G2795" s="57">
        <f>Таблица1[[#This Row],[Цены без НДС]]*1.12</f>
        <v>24240.160000000003</v>
      </c>
    </row>
    <row r="2796" spans="1:7" ht="24">
      <c r="A2796" s="55" t="s">
        <v>6163</v>
      </c>
      <c r="B2796" s="66" t="s">
        <v>11617</v>
      </c>
      <c r="C2796" s="66" t="s">
        <v>11618</v>
      </c>
      <c r="D2796" s="42" t="s">
        <v>11619</v>
      </c>
      <c r="E2796" s="42" t="s">
        <v>13</v>
      </c>
      <c r="F2796" s="43">
        <v>21689</v>
      </c>
      <c r="G2796" s="57">
        <f>Таблица1[[#This Row],[Цены без НДС]]*1.12</f>
        <v>24291.680000000004</v>
      </c>
    </row>
    <row r="2797" spans="1:7" ht="24">
      <c r="A2797" s="55" t="s">
        <v>6163</v>
      </c>
      <c r="B2797" s="66" t="s">
        <v>11620</v>
      </c>
      <c r="C2797" s="66" t="s">
        <v>11621</v>
      </c>
      <c r="D2797" s="42" t="s">
        <v>11622</v>
      </c>
      <c r="E2797" s="42" t="s">
        <v>13</v>
      </c>
      <c r="F2797" s="43">
        <v>21729</v>
      </c>
      <c r="G2797" s="57">
        <f>Таблица1[[#This Row],[Цены без НДС]]*1.12</f>
        <v>24336.480000000003</v>
      </c>
    </row>
    <row r="2798" spans="1:7" ht="24">
      <c r="A2798" s="55" t="s">
        <v>6163</v>
      </c>
      <c r="B2798" s="66" t="s">
        <v>11623</v>
      </c>
      <c r="C2798" s="66" t="s">
        <v>11624</v>
      </c>
      <c r="D2798" s="42" t="s">
        <v>11625</v>
      </c>
      <c r="E2798" s="42" t="s">
        <v>13</v>
      </c>
      <c r="F2798" s="43">
        <v>14622</v>
      </c>
      <c r="G2798" s="57">
        <f>Таблица1[[#This Row],[Цены без НДС]]*1.12</f>
        <v>16376.640000000001</v>
      </c>
    </row>
    <row r="2799" spans="1:7" ht="24">
      <c r="A2799" s="55" t="s">
        <v>6163</v>
      </c>
      <c r="B2799" s="66" t="s">
        <v>11626</v>
      </c>
      <c r="C2799" s="66" t="s">
        <v>11627</v>
      </c>
      <c r="D2799" s="42" t="s">
        <v>11628</v>
      </c>
      <c r="E2799" s="42" t="s">
        <v>13</v>
      </c>
      <c r="F2799" s="43">
        <v>14680</v>
      </c>
      <c r="G2799" s="57">
        <f>Таблица1[[#This Row],[Цены без НДС]]*1.12</f>
        <v>16441.600000000002</v>
      </c>
    </row>
    <row r="2800" spans="1:7" ht="24">
      <c r="A2800" s="55" t="s">
        <v>6163</v>
      </c>
      <c r="B2800" s="66" t="s">
        <v>11629</v>
      </c>
      <c r="C2800" s="66" t="s">
        <v>11630</v>
      </c>
      <c r="D2800" s="42" t="s">
        <v>11631</v>
      </c>
      <c r="E2800" s="42" t="s">
        <v>13</v>
      </c>
      <c r="F2800" s="43">
        <v>14792</v>
      </c>
      <c r="G2800" s="57">
        <f>Таблица1[[#This Row],[Цены без НДС]]*1.12</f>
        <v>16567.04</v>
      </c>
    </row>
    <row r="2801" spans="1:7" ht="24">
      <c r="A2801" s="55" t="s">
        <v>6163</v>
      </c>
      <c r="B2801" s="66" t="s">
        <v>11632</v>
      </c>
      <c r="C2801" s="66" t="s">
        <v>11633</v>
      </c>
      <c r="D2801" s="42" t="s">
        <v>11634</v>
      </c>
      <c r="E2801" s="42" t="s">
        <v>13</v>
      </c>
      <c r="F2801" s="43">
        <v>14873</v>
      </c>
      <c r="G2801" s="57">
        <f>Таблица1[[#This Row],[Цены без НДС]]*1.12</f>
        <v>16657.760000000002</v>
      </c>
    </row>
    <row r="2802" spans="1:7" ht="24">
      <c r="A2802" s="55" t="s">
        <v>6163</v>
      </c>
      <c r="B2802" s="66" t="s">
        <v>11635</v>
      </c>
      <c r="C2802" s="66" t="s">
        <v>11636</v>
      </c>
      <c r="D2802" s="42" t="s">
        <v>11637</v>
      </c>
      <c r="E2802" s="42" t="s">
        <v>13</v>
      </c>
      <c r="F2802" s="43">
        <v>14907</v>
      </c>
      <c r="G2802" s="57">
        <f>Таблица1[[#This Row],[Цены без НДС]]*1.12</f>
        <v>16695.84</v>
      </c>
    </row>
    <row r="2803" spans="1:7" ht="24">
      <c r="A2803" s="55" t="s">
        <v>6163</v>
      </c>
      <c r="B2803" s="66" t="s">
        <v>11638</v>
      </c>
      <c r="C2803" s="66" t="s">
        <v>11639</v>
      </c>
      <c r="D2803" s="42" t="s">
        <v>11640</v>
      </c>
      <c r="E2803" s="42" t="s">
        <v>13</v>
      </c>
      <c r="F2803" s="43">
        <v>14977</v>
      </c>
      <c r="G2803" s="57">
        <f>Таблица1[[#This Row],[Цены без НДС]]*1.12</f>
        <v>16774.240000000002</v>
      </c>
    </row>
    <row r="2804" spans="1:7" ht="24">
      <c r="A2804" s="55" t="s">
        <v>6163</v>
      </c>
      <c r="B2804" s="66" t="s">
        <v>11641</v>
      </c>
      <c r="C2804" s="66" t="s">
        <v>11642</v>
      </c>
      <c r="D2804" s="42" t="s">
        <v>11643</v>
      </c>
      <c r="E2804" s="42" t="s">
        <v>13</v>
      </c>
      <c r="F2804" s="43">
        <v>15065</v>
      </c>
      <c r="G2804" s="57">
        <f>Таблица1[[#This Row],[Цены без НДС]]*1.12</f>
        <v>16872.800000000003</v>
      </c>
    </row>
    <row r="2805" spans="1:7" ht="24">
      <c r="A2805" s="55" t="s">
        <v>6163</v>
      </c>
      <c r="B2805" s="66" t="s">
        <v>11644</v>
      </c>
      <c r="C2805" s="66" t="s">
        <v>11645</v>
      </c>
      <c r="D2805" s="42" t="s">
        <v>11646</v>
      </c>
      <c r="E2805" s="42" t="s">
        <v>13</v>
      </c>
      <c r="F2805" s="43">
        <v>15794</v>
      </c>
      <c r="G2805" s="57">
        <f>Таблица1[[#This Row],[Цены без НДС]]*1.12</f>
        <v>17689.280000000002</v>
      </c>
    </row>
    <row r="2806" spans="1:7" ht="24">
      <c r="A2806" s="55" t="s">
        <v>6163</v>
      </c>
      <c r="B2806" s="66" t="s">
        <v>11647</v>
      </c>
      <c r="C2806" s="66" t="s">
        <v>11648</v>
      </c>
      <c r="D2806" s="42" t="s">
        <v>11649</v>
      </c>
      <c r="E2806" s="42" t="s">
        <v>13</v>
      </c>
      <c r="F2806" s="43">
        <v>2791</v>
      </c>
      <c r="G2806" s="57">
        <f>Таблица1[[#This Row],[Цены без НДС]]*1.12</f>
        <v>3125.92</v>
      </c>
    </row>
    <row r="2807" spans="1:7" ht="24">
      <c r="A2807" s="55" t="s">
        <v>6163</v>
      </c>
      <c r="B2807" s="66" t="s">
        <v>11650</v>
      </c>
      <c r="C2807" s="66" t="s">
        <v>11651</v>
      </c>
      <c r="D2807" s="42" t="s">
        <v>11652</v>
      </c>
      <c r="E2807" s="42" t="s">
        <v>13</v>
      </c>
      <c r="F2807" s="43">
        <v>2952</v>
      </c>
      <c r="G2807" s="57">
        <f>Таблица1[[#This Row],[Цены без НДС]]*1.12</f>
        <v>3306.2400000000002</v>
      </c>
    </row>
    <row r="2808" spans="1:7" ht="24">
      <c r="A2808" s="55" t="s">
        <v>6163</v>
      </c>
      <c r="B2808" s="66" t="s">
        <v>11653</v>
      </c>
      <c r="C2808" s="66" t="s">
        <v>11654</v>
      </c>
      <c r="D2808" s="42" t="s">
        <v>11655</v>
      </c>
      <c r="E2808" s="42" t="s">
        <v>13</v>
      </c>
      <c r="F2808" s="43">
        <v>2966</v>
      </c>
      <c r="G2808" s="57">
        <f>Таблица1[[#This Row],[Цены без НДС]]*1.12</f>
        <v>3321.9200000000005</v>
      </c>
    </row>
    <row r="2809" spans="1:7" ht="24">
      <c r="A2809" s="55" t="s">
        <v>6163</v>
      </c>
      <c r="B2809" s="66" t="s">
        <v>11656</v>
      </c>
      <c r="C2809" s="66" t="s">
        <v>11657</v>
      </c>
      <c r="D2809" s="42" t="s">
        <v>11658</v>
      </c>
      <c r="E2809" s="42" t="s">
        <v>13</v>
      </c>
      <c r="F2809" s="43">
        <v>2973</v>
      </c>
      <c r="G2809" s="57">
        <f>Таблица1[[#This Row],[Цены без НДС]]*1.12</f>
        <v>3329.76</v>
      </c>
    </row>
    <row r="2810" spans="1:7" ht="24">
      <c r="A2810" s="55" t="s">
        <v>6163</v>
      </c>
      <c r="B2810" s="66" t="s">
        <v>11659</v>
      </c>
      <c r="C2810" s="66" t="s">
        <v>11660</v>
      </c>
      <c r="D2810" s="42" t="s">
        <v>11661</v>
      </c>
      <c r="E2810" s="42" t="s">
        <v>13</v>
      </c>
      <c r="F2810" s="43">
        <v>2339</v>
      </c>
      <c r="G2810" s="57">
        <f>Таблица1[[#This Row],[Цены без НДС]]*1.12</f>
        <v>2619.6800000000003</v>
      </c>
    </row>
    <row r="2811" spans="1:7" ht="24">
      <c r="A2811" s="55" t="s">
        <v>6163</v>
      </c>
      <c r="B2811" s="66" t="s">
        <v>11662</v>
      </c>
      <c r="C2811" s="66" t="s">
        <v>11663</v>
      </c>
      <c r="D2811" s="42" t="s">
        <v>11664</v>
      </c>
      <c r="E2811" s="42" t="s">
        <v>13</v>
      </c>
      <c r="F2811" s="43">
        <v>1957</v>
      </c>
      <c r="G2811" s="57">
        <f>Таблица1[[#This Row],[Цены без НДС]]*1.12</f>
        <v>2191.84</v>
      </c>
    </row>
    <row r="2812" spans="1:7" ht="24">
      <c r="A2812" s="55" t="s">
        <v>6163</v>
      </c>
      <c r="B2812" s="66" t="s">
        <v>11665</v>
      </c>
      <c r="C2812" s="66" t="s">
        <v>11666</v>
      </c>
      <c r="D2812" s="42" t="s">
        <v>11667</v>
      </c>
      <c r="E2812" s="42" t="s">
        <v>13</v>
      </c>
      <c r="F2812" s="43">
        <v>1862</v>
      </c>
      <c r="G2812" s="57">
        <f>Таблица1[[#This Row],[Цены без НДС]]*1.12</f>
        <v>2085.44</v>
      </c>
    </row>
    <row r="2813" spans="1:7" ht="24">
      <c r="A2813" s="55" t="s">
        <v>6163</v>
      </c>
      <c r="B2813" s="66" t="s">
        <v>11668</v>
      </c>
      <c r="C2813" s="66" t="s">
        <v>11669</v>
      </c>
      <c r="D2813" s="42" t="s">
        <v>11670</v>
      </c>
      <c r="E2813" s="42" t="s">
        <v>13</v>
      </c>
      <c r="F2813" s="43">
        <v>2103</v>
      </c>
      <c r="G2813" s="57">
        <f>Таблица1[[#This Row],[Цены без НДС]]*1.12</f>
        <v>2355.36</v>
      </c>
    </row>
    <row r="2814" spans="1:7" ht="24">
      <c r="A2814" s="55" t="s">
        <v>6163</v>
      </c>
      <c r="B2814" s="66" t="s">
        <v>11671</v>
      </c>
      <c r="C2814" s="66" t="s">
        <v>11672</v>
      </c>
      <c r="D2814" s="42" t="s">
        <v>11673</v>
      </c>
      <c r="E2814" s="42" t="s">
        <v>13</v>
      </c>
      <c r="F2814" s="43">
        <v>2065</v>
      </c>
      <c r="G2814" s="57">
        <f>Таблица1[[#This Row],[Цены без НДС]]*1.12</f>
        <v>2312.8000000000002</v>
      </c>
    </row>
    <row r="2815" spans="1:7" ht="24">
      <c r="A2815" s="55" t="s">
        <v>6163</v>
      </c>
      <c r="B2815" s="66" t="s">
        <v>11674</v>
      </c>
      <c r="C2815" s="66" t="s">
        <v>11675</v>
      </c>
      <c r="D2815" s="42" t="s">
        <v>11676</v>
      </c>
      <c r="E2815" s="42" t="s">
        <v>13</v>
      </c>
      <c r="F2815" s="43">
        <v>2346</v>
      </c>
      <c r="G2815" s="57">
        <f>Таблица1[[#This Row],[Цены без НДС]]*1.12</f>
        <v>2627.5200000000004</v>
      </c>
    </row>
    <row r="2816" spans="1:7" ht="24">
      <c r="A2816" s="55" t="s">
        <v>6163</v>
      </c>
      <c r="B2816" s="66" t="s">
        <v>11677</v>
      </c>
      <c r="C2816" s="66" t="s">
        <v>11678</v>
      </c>
      <c r="D2816" s="42" t="s">
        <v>11679</v>
      </c>
      <c r="E2816" s="42" t="s">
        <v>13</v>
      </c>
      <c r="F2816" s="43">
        <v>2524</v>
      </c>
      <c r="G2816" s="57">
        <f>Таблица1[[#This Row],[Цены без НДС]]*1.12</f>
        <v>2826.88</v>
      </c>
    </row>
    <row r="2817" spans="1:7" ht="24">
      <c r="A2817" s="55" t="s">
        <v>6163</v>
      </c>
      <c r="B2817" s="66" t="s">
        <v>11680</v>
      </c>
      <c r="C2817" s="66" t="s">
        <v>11681</v>
      </c>
      <c r="D2817" s="42" t="s">
        <v>11682</v>
      </c>
      <c r="E2817" s="42" t="s">
        <v>13</v>
      </c>
      <c r="F2817" s="43">
        <v>2598</v>
      </c>
      <c r="G2817" s="57">
        <f>Таблица1[[#This Row],[Цены без НДС]]*1.12</f>
        <v>2909.76</v>
      </c>
    </row>
    <row r="2818" spans="1:7" ht="24">
      <c r="A2818" s="55" t="s">
        <v>6163</v>
      </c>
      <c r="B2818" s="66" t="s">
        <v>11683</v>
      </c>
      <c r="C2818" s="66" t="s">
        <v>11684</v>
      </c>
      <c r="D2818" s="42" t="s">
        <v>11685</v>
      </c>
      <c r="E2818" s="42" t="s">
        <v>13</v>
      </c>
      <c r="F2818" s="43">
        <v>2629</v>
      </c>
      <c r="G2818" s="57">
        <f>Таблица1[[#This Row],[Цены без НДС]]*1.12</f>
        <v>2944.4800000000005</v>
      </c>
    </row>
    <row r="2819" spans="1:7" ht="24">
      <c r="A2819" s="55" t="s">
        <v>6163</v>
      </c>
      <c r="B2819" s="66" t="s">
        <v>11686</v>
      </c>
      <c r="C2819" s="66" t="s">
        <v>11687</v>
      </c>
      <c r="D2819" s="42" t="s">
        <v>11688</v>
      </c>
      <c r="E2819" s="42" t="s">
        <v>13</v>
      </c>
      <c r="F2819" s="43">
        <v>6547</v>
      </c>
      <c r="G2819" s="57">
        <f>Таблица1[[#This Row],[Цены без НДС]]*1.12</f>
        <v>7332.64</v>
      </c>
    </row>
    <row r="2820" spans="1:7" ht="24">
      <c r="A2820" s="55" t="s">
        <v>6163</v>
      </c>
      <c r="B2820" s="66" t="s">
        <v>11689</v>
      </c>
      <c r="C2820" s="66" t="s">
        <v>11690</v>
      </c>
      <c r="D2820" s="42" t="s">
        <v>11691</v>
      </c>
      <c r="E2820" s="42" t="s">
        <v>13</v>
      </c>
      <c r="F2820" s="43">
        <v>5584</v>
      </c>
      <c r="G2820" s="57">
        <f>Таблица1[[#This Row],[Цены без НДС]]*1.12</f>
        <v>6254.0800000000008</v>
      </c>
    </row>
    <row r="2821" spans="1:7" ht="24">
      <c r="A2821" s="55" t="s">
        <v>6163</v>
      </c>
      <c r="B2821" s="66" t="s">
        <v>11692</v>
      </c>
      <c r="C2821" s="66" t="s">
        <v>11693</v>
      </c>
      <c r="D2821" s="42" t="s">
        <v>11694</v>
      </c>
      <c r="E2821" s="42" t="s">
        <v>13</v>
      </c>
      <c r="F2821" s="43">
        <v>6560</v>
      </c>
      <c r="G2821" s="57">
        <f>Таблица1[[#This Row],[Цены без НДС]]*1.12</f>
        <v>7347.2000000000007</v>
      </c>
    </row>
    <row r="2822" spans="1:7" ht="24">
      <c r="A2822" s="55" t="s">
        <v>6163</v>
      </c>
      <c r="B2822" s="66" t="s">
        <v>11695</v>
      </c>
      <c r="C2822" s="66" t="s">
        <v>11696</v>
      </c>
      <c r="D2822" s="42" t="s">
        <v>11697</v>
      </c>
      <c r="E2822" s="42" t="s">
        <v>13</v>
      </c>
      <c r="F2822" s="43">
        <v>5597</v>
      </c>
      <c r="G2822" s="57">
        <f>Таблица1[[#This Row],[Цены без НДС]]*1.12</f>
        <v>6268.64</v>
      </c>
    </row>
    <row r="2823" spans="1:7" ht="24">
      <c r="A2823" s="55" t="s">
        <v>6163</v>
      </c>
      <c r="B2823" s="66" t="s">
        <v>11698</v>
      </c>
      <c r="C2823" s="66" t="s">
        <v>11699</v>
      </c>
      <c r="D2823" s="42" t="s">
        <v>11700</v>
      </c>
      <c r="E2823" s="42" t="s">
        <v>13</v>
      </c>
      <c r="F2823" s="43">
        <v>5885</v>
      </c>
      <c r="G2823" s="57">
        <f>Таблица1[[#This Row],[Цены без НДС]]*1.12</f>
        <v>6591.2000000000007</v>
      </c>
    </row>
    <row r="2824" spans="1:7" ht="24">
      <c r="A2824" s="55" t="s">
        <v>6163</v>
      </c>
      <c r="B2824" s="66" t="s">
        <v>11701</v>
      </c>
      <c r="C2824" s="66" t="s">
        <v>11702</v>
      </c>
      <c r="D2824" s="42" t="s">
        <v>11703</v>
      </c>
      <c r="E2824" s="42" t="s">
        <v>13</v>
      </c>
      <c r="F2824" s="43">
        <v>4943</v>
      </c>
      <c r="G2824" s="57">
        <f>Таблица1[[#This Row],[Цены без НДС]]*1.12</f>
        <v>5536.1600000000008</v>
      </c>
    </row>
    <row r="2825" spans="1:7" ht="24">
      <c r="A2825" s="55" t="s">
        <v>6163</v>
      </c>
      <c r="B2825" s="66" t="s">
        <v>11704</v>
      </c>
      <c r="C2825" s="66" t="s">
        <v>11705</v>
      </c>
      <c r="D2825" s="42" t="s">
        <v>11706</v>
      </c>
      <c r="E2825" s="42" t="s">
        <v>13</v>
      </c>
      <c r="F2825" s="43">
        <v>4721</v>
      </c>
      <c r="G2825" s="57">
        <f>Таблица1[[#This Row],[Цены без НДС]]*1.12</f>
        <v>5287.52</v>
      </c>
    </row>
    <row r="2826" spans="1:7" ht="24">
      <c r="A2826" s="55" t="s">
        <v>6163</v>
      </c>
      <c r="B2826" s="66" t="s">
        <v>11707</v>
      </c>
      <c r="C2826" s="66" t="s">
        <v>11708</v>
      </c>
      <c r="D2826" s="42" t="s">
        <v>11709</v>
      </c>
      <c r="E2826" s="42" t="s">
        <v>13</v>
      </c>
      <c r="F2826" s="43">
        <v>5078</v>
      </c>
      <c r="G2826" s="57">
        <f>Таблица1[[#This Row],[Цены без НДС]]*1.12</f>
        <v>5687.3600000000006</v>
      </c>
    </row>
    <row r="2827" spans="1:7" ht="24">
      <c r="A2827" s="55" t="s">
        <v>6163</v>
      </c>
      <c r="B2827" s="66" t="s">
        <v>11710</v>
      </c>
      <c r="C2827" s="66" t="s">
        <v>11711</v>
      </c>
      <c r="D2827" s="42" t="s">
        <v>11712</v>
      </c>
      <c r="E2827" s="42" t="s">
        <v>13</v>
      </c>
      <c r="F2827" s="43">
        <v>4678</v>
      </c>
      <c r="G2827" s="57">
        <f>Таблица1[[#This Row],[Цены без НДС]]*1.12</f>
        <v>5239.3600000000006</v>
      </c>
    </row>
    <row r="2828" spans="1:7" ht="24">
      <c r="A2828" s="55" t="s">
        <v>6163</v>
      </c>
      <c r="B2828" s="66" t="s">
        <v>11713</v>
      </c>
      <c r="C2828" s="66" t="s">
        <v>11714</v>
      </c>
      <c r="D2828" s="42" t="s">
        <v>11715</v>
      </c>
      <c r="E2828" s="42" t="s">
        <v>13</v>
      </c>
      <c r="F2828" s="43">
        <v>5143</v>
      </c>
      <c r="G2828" s="57">
        <f>Таблица1[[#This Row],[Цены без НДС]]*1.12</f>
        <v>5760.1600000000008</v>
      </c>
    </row>
    <row r="2829" spans="1:7" ht="24">
      <c r="A2829" s="55" t="s">
        <v>6163</v>
      </c>
      <c r="B2829" s="66" t="s">
        <v>11716</v>
      </c>
      <c r="C2829" s="66" t="s">
        <v>11717</v>
      </c>
      <c r="D2829" s="42" t="s">
        <v>11718</v>
      </c>
      <c r="E2829" s="42" t="s">
        <v>13</v>
      </c>
      <c r="F2829" s="43">
        <v>5220</v>
      </c>
      <c r="G2829" s="57">
        <f>Таблица1[[#This Row],[Цены без НДС]]*1.12</f>
        <v>5846.4000000000005</v>
      </c>
    </row>
    <row r="2830" spans="1:7" ht="24">
      <c r="A2830" s="55" t="s">
        <v>6163</v>
      </c>
      <c r="B2830" s="66" t="s">
        <v>11719</v>
      </c>
      <c r="C2830" s="66" t="s">
        <v>11720</v>
      </c>
      <c r="D2830" s="42" t="s">
        <v>11721</v>
      </c>
      <c r="E2830" s="42" t="s">
        <v>13</v>
      </c>
      <c r="F2830" s="43">
        <v>4994</v>
      </c>
      <c r="G2830" s="57">
        <f>Таблица1[[#This Row],[Цены без НДС]]*1.12</f>
        <v>5593.2800000000007</v>
      </c>
    </row>
    <row r="2831" spans="1:7" ht="24">
      <c r="A2831" s="55" t="s">
        <v>6163</v>
      </c>
      <c r="B2831" s="66" t="s">
        <v>11722</v>
      </c>
      <c r="C2831" s="66" t="s">
        <v>11723</v>
      </c>
      <c r="D2831" s="42" t="s">
        <v>11724</v>
      </c>
      <c r="E2831" s="42" t="s">
        <v>13</v>
      </c>
      <c r="F2831" s="43">
        <v>4781</v>
      </c>
      <c r="G2831" s="57">
        <f>Таблица1[[#This Row],[Цены без НДС]]*1.12</f>
        <v>5354.72</v>
      </c>
    </row>
    <row r="2832" spans="1:7" ht="24">
      <c r="A2832" s="55" t="s">
        <v>6163</v>
      </c>
      <c r="B2832" s="66" t="s">
        <v>11725</v>
      </c>
      <c r="C2832" s="66" t="s">
        <v>11726</v>
      </c>
      <c r="D2832" s="42" t="s">
        <v>11727</v>
      </c>
      <c r="E2832" s="42" t="s">
        <v>13</v>
      </c>
      <c r="F2832" s="43">
        <v>11127</v>
      </c>
      <c r="G2832" s="57">
        <f>Таблица1[[#This Row],[Цены без НДС]]*1.12</f>
        <v>12462.240000000002</v>
      </c>
    </row>
    <row r="2833" spans="1:7" ht="24">
      <c r="A2833" s="55" t="s">
        <v>6163</v>
      </c>
      <c r="B2833" s="66" t="s">
        <v>11728</v>
      </c>
      <c r="C2833" s="66" t="s">
        <v>11729</v>
      </c>
      <c r="D2833" s="42" t="s">
        <v>11730</v>
      </c>
      <c r="E2833" s="42" t="s">
        <v>13</v>
      </c>
      <c r="F2833" s="43">
        <v>11225</v>
      </c>
      <c r="G2833" s="57">
        <f>Таблица1[[#This Row],[Цены без НДС]]*1.12</f>
        <v>12572.000000000002</v>
      </c>
    </row>
    <row r="2834" spans="1:7" ht="24">
      <c r="A2834" s="55" t="s">
        <v>6163</v>
      </c>
      <c r="B2834" s="66" t="s">
        <v>11731</v>
      </c>
      <c r="C2834" s="66" t="s">
        <v>11732</v>
      </c>
      <c r="D2834" s="42" t="s">
        <v>11733</v>
      </c>
      <c r="E2834" s="42" t="s">
        <v>13</v>
      </c>
      <c r="F2834" s="43">
        <v>11210</v>
      </c>
      <c r="G2834" s="57">
        <f>Таблица1[[#This Row],[Цены без НДС]]*1.12</f>
        <v>12555.2</v>
      </c>
    </row>
    <row r="2835" spans="1:7" ht="24">
      <c r="A2835" s="55" t="s">
        <v>6163</v>
      </c>
      <c r="B2835" s="66" t="s">
        <v>11734</v>
      </c>
      <c r="C2835" s="66" t="s">
        <v>11735</v>
      </c>
      <c r="D2835" s="42" t="s">
        <v>11736</v>
      </c>
      <c r="E2835" s="42" t="s">
        <v>13</v>
      </c>
      <c r="F2835" s="43">
        <v>10836</v>
      </c>
      <c r="G2835" s="57">
        <f>Таблица1[[#This Row],[Цены без НДС]]*1.12</f>
        <v>12136.320000000002</v>
      </c>
    </row>
    <row r="2836" spans="1:7" ht="24">
      <c r="A2836" s="55" t="s">
        <v>6163</v>
      </c>
      <c r="B2836" s="66" t="s">
        <v>11737</v>
      </c>
      <c r="C2836" s="66" t="s">
        <v>11738</v>
      </c>
      <c r="D2836" s="42" t="s">
        <v>11739</v>
      </c>
      <c r="E2836" s="42" t="s">
        <v>13</v>
      </c>
      <c r="F2836" s="43">
        <v>6147</v>
      </c>
      <c r="G2836" s="57">
        <f>Таблица1[[#This Row],[Цены без НДС]]*1.12</f>
        <v>6884.64</v>
      </c>
    </row>
    <row r="2837" spans="1:7" ht="24">
      <c r="A2837" s="55" t="s">
        <v>6163</v>
      </c>
      <c r="B2837" s="66" t="s">
        <v>11740</v>
      </c>
      <c r="C2837" s="66" t="s">
        <v>11741</v>
      </c>
      <c r="D2837" s="42" t="s">
        <v>11742</v>
      </c>
      <c r="E2837" s="42" t="s">
        <v>13</v>
      </c>
      <c r="F2837" s="43">
        <v>7266</v>
      </c>
      <c r="G2837" s="57">
        <f>Таблица1[[#This Row],[Цены без НДС]]*1.12</f>
        <v>8137.920000000001</v>
      </c>
    </row>
    <row r="2838" spans="1:7" ht="24">
      <c r="A2838" s="55" t="s">
        <v>6163</v>
      </c>
      <c r="B2838" s="66" t="s">
        <v>11743</v>
      </c>
      <c r="C2838" s="66" t="s">
        <v>11744</v>
      </c>
      <c r="D2838" s="42" t="s">
        <v>11745</v>
      </c>
      <c r="E2838" s="42" t="s">
        <v>13</v>
      </c>
      <c r="F2838" s="43">
        <v>7088</v>
      </c>
      <c r="G2838" s="57">
        <f>Таблица1[[#This Row],[Цены без НДС]]*1.12</f>
        <v>7938.56</v>
      </c>
    </row>
    <row r="2839" spans="1:7" ht="24">
      <c r="A2839" s="55" t="s">
        <v>6163</v>
      </c>
      <c r="B2839" s="66" t="s">
        <v>11746</v>
      </c>
      <c r="C2839" s="66" t="s">
        <v>11747</v>
      </c>
      <c r="D2839" s="42" t="s">
        <v>11748</v>
      </c>
      <c r="E2839" s="42" t="s">
        <v>13</v>
      </c>
      <c r="F2839" s="43">
        <v>7090</v>
      </c>
      <c r="G2839" s="57">
        <f>Таблица1[[#This Row],[Цены без НДС]]*1.12</f>
        <v>7940.8000000000011</v>
      </c>
    </row>
    <row r="2840" spans="1:7" ht="24">
      <c r="A2840" s="55" t="s">
        <v>6163</v>
      </c>
      <c r="B2840" s="66" t="s">
        <v>11749</v>
      </c>
      <c r="C2840" s="66" t="s">
        <v>11750</v>
      </c>
      <c r="D2840" s="42" t="s">
        <v>11751</v>
      </c>
      <c r="E2840" s="42" t="s">
        <v>13</v>
      </c>
      <c r="F2840" s="43">
        <v>6901</v>
      </c>
      <c r="G2840" s="57">
        <f>Таблица1[[#This Row],[Цены без НДС]]*1.12</f>
        <v>7729.1200000000008</v>
      </c>
    </row>
    <row r="2841" spans="1:7" ht="24">
      <c r="A2841" s="55" t="s">
        <v>6163</v>
      </c>
      <c r="B2841" s="66" t="s">
        <v>11752</v>
      </c>
      <c r="C2841" s="66" t="s">
        <v>11753</v>
      </c>
      <c r="D2841" s="42" t="s">
        <v>11754</v>
      </c>
      <c r="E2841" s="42" t="s">
        <v>13</v>
      </c>
      <c r="F2841" s="43">
        <v>8253</v>
      </c>
      <c r="G2841" s="57">
        <f>Таблица1[[#This Row],[Цены без НДС]]*1.12</f>
        <v>9243.36</v>
      </c>
    </row>
    <row r="2842" spans="1:7" ht="24">
      <c r="A2842" s="55" t="s">
        <v>6163</v>
      </c>
      <c r="B2842" s="66" t="s">
        <v>11755</v>
      </c>
      <c r="C2842" s="66" t="s">
        <v>11756</v>
      </c>
      <c r="D2842" s="42" t="s">
        <v>11757</v>
      </c>
      <c r="E2842" s="42" t="s">
        <v>13</v>
      </c>
      <c r="F2842" s="43">
        <v>8495</v>
      </c>
      <c r="G2842" s="57">
        <f>Таблица1[[#This Row],[Цены без НДС]]*1.12</f>
        <v>9514.4000000000015</v>
      </c>
    </row>
    <row r="2843" spans="1:7" ht="24">
      <c r="A2843" s="55" t="s">
        <v>6163</v>
      </c>
      <c r="B2843" s="66" t="s">
        <v>11758</v>
      </c>
      <c r="C2843" s="66" t="s">
        <v>11759</v>
      </c>
      <c r="D2843" s="42" t="s">
        <v>11760</v>
      </c>
      <c r="E2843" s="42" t="s">
        <v>13</v>
      </c>
      <c r="F2843" s="43">
        <v>8404</v>
      </c>
      <c r="G2843" s="57">
        <f>Таблица1[[#This Row],[Цены без НДС]]*1.12</f>
        <v>9412.4800000000014</v>
      </c>
    </row>
    <row r="2844" spans="1:7" ht="24">
      <c r="A2844" s="55" t="s">
        <v>6163</v>
      </c>
      <c r="B2844" s="66" t="s">
        <v>11761</v>
      </c>
      <c r="C2844" s="66" t="s">
        <v>11762</v>
      </c>
      <c r="D2844" s="42" t="s">
        <v>11763</v>
      </c>
      <c r="E2844" s="42" t="s">
        <v>13</v>
      </c>
      <c r="F2844" s="43">
        <v>9206</v>
      </c>
      <c r="G2844" s="57">
        <f>Таблица1[[#This Row],[Цены без НДС]]*1.12</f>
        <v>10310.720000000001</v>
      </c>
    </row>
    <row r="2845" spans="1:7" ht="24">
      <c r="A2845" s="55" t="s">
        <v>6163</v>
      </c>
      <c r="B2845" s="66" t="s">
        <v>11764</v>
      </c>
      <c r="C2845" s="66" t="s">
        <v>11765</v>
      </c>
      <c r="D2845" s="42" t="s">
        <v>11766</v>
      </c>
      <c r="E2845" s="42" t="s">
        <v>13</v>
      </c>
      <c r="F2845" s="43">
        <v>15798</v>
      </c>
      <c r="G2845" s="57">
        <f>Таблица1[[#This Row],[Цены без НДС]]*1.12</f>
        <v>17693.760000000002</v>
      </c>
    </row>
    <row r="2846" spans="1:7" ht="24">
      <c r="A2846" s="55" t="s">
        <v>6163</v>
      </c>
      <c r="B2846" s="66" t="s">
        <v>11767</v>
      </c>
      <c r="C2846" s="66" t="s">
        <v>11768</v>
      </c>
      <c r="D2846" s="42" t="s">
        <v>11769</v>
      </c>
      <c r="E2846" s="42" t="s">
        <v>13</v>
      </c>
      <c r="F2846" s="43">
        <v>15867</v>
      </c>
      <c r="G2846" s="57">
        <f>Таблица1[[#This Row],[Цены без НДС]]*1.12</f>
        <v>17771.04</v>
      </c>
    </row>
    <row r="2847" spans="1:7" ht="24">
      <c r="A2847" s="55" t="s">
        <v>6163</v>
      </c>
      <c r="B2847" s="66" t="s">
        <v>11770</v>
      </c>
      <c r="C2847" s="66" t="s">
        <v>11771</v>
      </c>
      <c r="D2847" s="42" t="s">
        <v>11772</v>
      </c>
      <c r="E2847" s="42" t="s">
        <v>13</v>
      </c>
      <c r="F2847" s="43">
        <v>15924</v>
      </c>
      <c r="G2847" s="57">
        <f>Таблица1[[#This Row],[Цены без НДС]]*1.12</f>
        <v>17834.88</v>
      </c>
    </row>
    <row r="2848" spans="1:7" ht="24">
      <c r="A2848" s="55" t="s">
        <v>6163</v>
      </c>
      <c r="B2848" s="66" t="s">
        <v>11773</v>
      </c>
      <c r="C2848" s="66" t="s">
        <v>11774</v>
      </c>
      <c r="D2848" s="42" t="s">
        <v>11775</v>
      </c>
      <c r="E2848" s="42" t="s">
        <v>13</v>
      </c>
      <c r="F2848" s="43">
        <v>16029</v>
      </c>
      <c r="G2848" s="57">
        <f>Таблица1[[#This Row],[Цены без НДС]]*1.12</f>
        <v>17952.480000000003</v>
      </c>
    </row>
    <row r="2849" spans="1:7" ht="24">
      <c r="A2849" s="55" t="s">
        <v>6163</v>
      </c>
      <c r="B2849" s="66" t="s">
        <v>11776</v>
      </c>
      <c r="C2849" s="66" t="s">
        <v>11777</v>
      </c>
      <c r="D2849" s="42" t="s">
        <v>11778</v>
      </c>
      <c r="E2849" s="42" t="s">
        <v>13</v>
      </c>
      <c r="F2849" s="43">
        <v>13510</v>
      </c>
      <c r="G2849" s="57">
        <f>Таблица1[[#This Row],[Цены без НДС]]*1.12</f>
        <v>15131.2</v>
      </c>
    </row>
    <row r="2850" spans="1:7" ht="24">
      <c r="A2850" s="55" t="s">
        <v>6163</v>
      </c>
      <c r="B2850" s="66" t="s">
        <v>11779</v>
      </c>
      <c r="C2850" s="66" t="s">
        <v>11780</v>
      </c>
      <c r="D2850" s="42" t="s">
        <v>11781</v>
      </c>
      <c r="E2850" s="42" t="s">
        <v>13</v>
      </c>
      <c r="F2850" s="43">
        <v>9391</v>
      </c>
      <c r="G2850" s="57">
        <f>Таблица1[[#This Row],[Цены без НДС]]*1.12</f>
        <v>10517.920000000002</v>
      </c>
    </row>
    <row r="2851" spans="1:7" ht="24">
      <c r="A2851" s="55" t="s">
        <v>6163</v>
      </c>
      <c r="B2851" s="66" t="s">
        <v>11782</v>
      </c>
      <c r="C2851" s="66" t="s">
        <v>11783</v>
      </c>
      <c r="D2851" s="42" t="s">
        <v>11784</v>
      </c>
      <c r="E2851" s="42" t="s">
        <v>13</v>
      </c>
      <c r="F2851" s="43">
        <v>10680</v>
      </c>
      <c r="G2851" s="57">
        <f>Таблица1[[#This Row],[Цены без НДС]]*1.12</f>
        <v>11961.6</v>
      </c>
    </row>
    <row r="2852" spans="1:7" ht="24">
      <c r="A2852" s="55" t="s">
        <v>6163</v>
      </c>
      <c r="B2852" s="66" t="s">
        <v>11785</v>
      </c>
      <c r="C2852" s="66" t="s">
        <v>11786</v>
      </c>
      <c r="D2852" s="42" t="s">
        <v>11787</v>
      </c>
      <c r="E2852" s="42" t="s">
        <v>13</v>
      </c>
      <c r="F2852" s="43">
        <v>11343</v>
      </c>
      <c r="G2852" s="57">
        <f>Таблица1[[#This Row],[Цены без НДС]]*1.12</f>
        <v>12704.160000000002</v>
      </c>
    </row>
    <row r="2853" spans="1:7" ht="24">
      <c r="A2853" s="55" t="s">
        <v>6163</v>
      </c>
      <c r="B2853" s="66" t="s">
        <v>11788</v>
      </c>
      <c r="C2853" s="66" t="s">
        <v>11789</v>
      </c>
      <c r="D2853" s="42" t="s">
        <v>11790</v>
      </c>
      <c r="E2853" s="42" t="s">
        <v>13</v>
      </c>
      <c r="F2853" s="43">
        <v>11060</v>
      </c>
      <c r="G2853" s="57">
        <f>Таблица1[[#This Row],[Цены без НДС]]*1.12</f>
        <v>12387.2</v>
      </c>
    </row>
    <row r="2854" spans="1:7" ht="24">
      <c r="A2854" s="55" t="s">
        <v>6163</v>
      </c>
      <c r="B2854" s="66" t="s">
        <v>11791</v>
      </c>
      <c r="C2854" s="66" t="s">
        <v>11792</v>
      </c>
      <c r="D2854" s="42" t="s">
        <v>11793</v>
      </c>
      <c r="E2854" s="42" t="s">
        <v>13</v>
      </c>
      <c r="F2854" s="43">
        <v>11468</v>
      </c>
      <c r="G2854" s="57">
        <f>Таблица1[[#This Row],[Цены без НДС]]*1.12</f>
        <v>12844.160000000002</v>
      </c>
    </row>
    <row r="2855" spans="1:7" ht="24">
      <c r="A2855" s="55" t="s">
        <v>6163</v>
      </c>
      <c r="B2855" s="66" t="s">
        <v>11794</v>
      </c>
      <c r="C2855" s="66" t="s">
        <v>11795</v>
      </c>
      <c r="D2855" s="42" t="s">
        <v>11796</v>
      </c>
      <c r="E2855" s="42" t="s">
        <v>13</v>
      </c>
      <c r="F2855" s="43">
        <v>12800</v>
      </c>
      <c r="G2855" s="57">
        <f>Таблица1[[#This Row],[Цены без НДС]]*1.12</f>
        <v>14336.000000000002</v>
      </c>
    </row>
    <row r="2856" spans="1:7" ht="24">
      <c r="A2856" s="55" t="s">
        <v>6163</v>
      </c>
      <c r="B2856" s="66" t="s">
        <v>11797</v>
      </c>
      <c r="C2856" s="66" t="s">
        <v>11798</v>
      </c>
      <c r="D2856" s="42" t="s">
        <v>11799</v>
      </c>
      <c r="E2856" s="42" t="s">
        <v>13</v>
      </c>
      <c r="F2856" s="43">
        <v>13780</v>
      </c>
      <c r="G2856" s="57">
        <f>Таблица1[[#This Row],[Цены без НДС]]*1.12</f>
        <v>15433.600000000002</v>
      </c>
    </row>
    <row r="2857" spans="1:7" ht="24">
      <c r="A2857" s="55" t="s">
        <v>6163</v>
      </c>
      <c r="B2857" s="66" t="s">
        <v>11800</v>
      </c>
      <c r="C2857" s="66" t="s">
        <v>11801</v>
      </c>
      <c r="D2857" s="42" t="s">
        <v>11802</v>
      </c>
      <c r="E2857" s="42" t="s">
        <v>13</v>
      </c>
      <c r="F2857" s="43">
        <v>13875</v>
      </c>
      <c r="G2857" s="57">
        <f>Таблица1[[#This Row],[Цены без НДС]]*1.12</f>
        <v>15540.000000000002</v>
      </c>
    </row>
    <row r="2858" spans="1:7" ht="24">
      <c r="A2858" s="55" t="s">
        <v>6163</v>
      </c>
      <c r="B2858" s="66" t="s">
        <v>11803</v>
      </c>
      <c r="C2858" s="66" t="s">
        <v>11804</v>
      </c>
      <c r="D2858" s="42" t="s">
        <v>11805</v>
      </c>
      <c r="E2858" s="42" t="s">
        <v>13</v>
      </c>
      <c r="F2858" s="43">
        <v>4379</v>
      </c>
      <c r="G2858" s="57">
        <f>Таблица1[[#This Row],[Цены без НДС]]*1.12</f>
        <v>4904.4800000000005</v>
      </c>
    </row>
    <row r="2859" spans="1:7" ht="24">
      <c r="A2859" s="55" t="s">
        <v>6163</v>
      </c>
      <c r="B2859" s="66" t="s">
        <v>11806</v>
      </c>
      <c r="C2859" s="66" t="s">
        <v>11807</v>
      </c>
      <c r="D2859" s="42" t="s">
        <v>11808</v>
      </c>
      <c r="E2859" s="42" t="s">
        <v>13</v>
      </c>
      <c r="F2859" s="43">
        <v>4385</v>
      </c>
      <c r="G2859" s="57">
        <f>Таблица1[[#This Row],[Цены без НДС]]*1.12</f>
        <v>4911.2000000000007</v>
      </c>
    </row>
    <row r="2860" spans="1:7" ht="24">
      <c r="A2860" s="55" t="s">
        <v>6163</v>
      </c>
      <c r="B2860" s="66" t="s">
        <v>11809</v>
      </c>
      <c r="C2860" s="66" t="s">
        <v>11810</v>
      </c>
      <c r="D2860" s="42" t="s">
        <v>11811</v>
      </c>
      <c r="E2860" s="42" t="s">
        <v>13</v>
      </c>
      <c r="F2860" s="43">
        <v>4403</v>
      </c>
      <c r="G2860" s="57">
        <f>Таблица1[[#This Row],[Цены без НДС]]*1.12</f>
        <v>4931.3600000000006</v>
      </c>
    </row>
    <row r="2861" spans="1:7" ht="24">
      <c r="A2861" s="55" t="s">
        <v>6163</v>
      </c>
      <c r="B2861" s="66" t="s">
        <v>11812</v>
      </c>
      <c r="C2861" s="66" t="s">
        <v>11813</v>
      </c>
      <c r="D2861" s="42" t="s">
        <v>11814</v>
      </c>
      <c r="E2861" s="42" t="s">
        <v>13</v>
      </c>
      <c r="F2861" s="43">
        <v>4425</v>
      </c>
      <c r="G2861" s="57">
        <f>Таблица1[[#This Row],[Цены без НДС]]*1.12</f>
        <v>4956.0000000000009</v>
      </c>
    </row>
    <row r="2862" spans="1:7" ht="24">
      <c r="A2862" s="55" t="s">
        <v>6163</v>
      </c>
      <c r="B2862" s="66" t="s">
        <v>11815</v>
      </c>
      <c r="C2862" s="66" t="s">
        <v>11816</v>
      </c>
      <c r="D2862" s="42" t="s">
        <v>11817</v>
      </c>
      <c r="E2862" s="42" t="s">
        <v>13</v>
      </c>
      <c r="F2862" s="43">
        <v>4212</v>
      </c>
      <c r="G2862" s="57">
        <f>Таблица1[[#This Row],[Цены без НДС]]*1.12</f>
        <v>4717.4400000000005</v>
      </c>
    </row>
    <row r="2863" spans="1:7" ht="24">
      <c r="A2863" s="55" t="s">
        <v>6163</v>
      </c>
      <c r="B2863" s="66" t="s">
        <v>11818</v>
      </c>
      <c r="C2863" s="66" t="s">
        <v>11819</v>
      </c>
      <c r="D2863" s="42" t="s">
        <v>11820</v>
      </c>
      <c r="E2863" s="42" t="s">
        <v>13</v>
      </c>
      <c r="F2863" s="43">
        <v>2735</v>
      </c>
      <c r="G2863" s="57">
        <f>Таблица1[[#This Row],[Цены без НДС]]*1.12</f>
        <v>3063.2000000000003</v>
      </c>
    </row>
    <row r="2864" spans="1:7" ht="24">
      <c r="A2864" s="55" t="s">
        <v>6163</v>
      </c>
      <c r="B2864" s="66" t="s">
        <v>11821</v>
      </c>
      <c r="C2864" s="66" t="s">
        <v>11822</v>
      </c>
      <c r="D2864" s="42" t="s">
        <v>11823</v>
      </c>
      <c r="E2864" s="42" t="s">
        <v>13</v>
      </c>
      <c r="F2864" s="43">
        <v>2774</v>
      </c>
      <c r="G2864" s="57">
        <f>Таблица1[[#This Row],[Цены без НДС]]*1.12</f>
        <v>3106.88</v>
      </c>
    </row>
    <row r="2865" spans="1:7" ht="24">
      <c r="A2865" s="55" t="s">
        <v>6163</v>
      </c>
      <c r="B2865" s="66" t="s">
        <v>11824</v>
      </c>
      <c r="C2865" s="66" t="s">
        <v>11825</v>
      </c>
      <c r="D2865" s="42" t="s">
        <v>11826</v>
      </c>
      <c r="E2865" s="42" t="s">
        <v>13</v>
      </c>
      <c r="F2865" s="43">
        <v>2638</v>
      </c>
      <c r="G2865" s="57">
        <f>Таблица1[[#This Row],[Цены без НДС]]*1.12</f>
        <v>2954.5600000000004</v>
      </c>
    </row>
    <row r="2866" spans="1:7" ht="24">
      <c r="A2866" s="55" t="s">
        <v>6163</v>
      </c>
      <c r="B2866" s="66" t="s">
        <v>11827</v>
      </c>
      <c r="C2866" s="66" t="s">
        <v>11828</v>
      </c>
      <c r="D2866" s="42" t="s">
        <v>11829</v>
      </c>
      <c r="E2866" s="42" t="s">
        <v>13</v>
      </c>
      <c r="F2866" s="43">
        <v>2654</v>
      </c>
      <c r="G2866" s="57">
        <f>Таблица1[[#This Row],[Цены без НДС]]*1.12</f>
        <v>2972.4800000000005</v>
      </c>
    </row>
    <row r="2867" spans="1:7" ht="24">
      <c r="A2867" s="55" t="s">
        <v>6163</v>
      </c>
      <c r="B2867" s="66" t="s">
        <v>11830</v>
      </c>
      <c r="C2867" s="66" t="s">
        <v>11831</v>
      </c>
      <c r="D2867" s="42" t="s">
        <v>11832</v>
      </c>
      <c r="E2867" s="42" t="s">
        <v>13</v>
      </c>
      <c r="F2867" s="43">
        <v>2850</v>
      </c>
      <c r="G2867" s="57">
        <f>Таблица1[[#This Row],[Цены без НДС]]*1.12</f>
        <v>3192.0000000000005</v>
      </c>
    </row>
    <row r="2868" spans="1:7" ht="24">
      <c r="A2868" s="55" t="s">
        <v>6163</v>
      </c>
      <c r="B2868" s="66" t="s">
        <v>11833</v>
      </c>
      <c r="C2868" s="66" t="s">
        <v>11834</v>
      </c>
      <c r="D2868" s="42" t="s">
        <v>11835</v>
      </c>
      <c r="E2868" s="42" t="s">
        <v>13</v>
      </c>
      <c r="F2868" s="43">
        <v>2668</v>
      </c>
      <c r="G2868" s="57">
        <f>Таблица1[[#This Row],[Цены без НДС]]*1.12</f>
        <v>2988.1600000000003</v>
      </c>
    </row>
    <row r="2869" spans="1:7" ht="24">
      <c r="A2869" s="55" t="s">
        <v>6163</v>
      </c>
      <c r="B2869" s="66" t="s">
        <v>11836</v>
      </c>
      <c r="C2869" s="66" t="s">
        <v>11837</v>
      </c>
      <c r="D2869" s="42" t="s">
        <v>11838</v>
      </c>
      <c r="E2869" s="42" t="s">
        <v>13</v>
      </c>
      <c r="F2869" s="43">
        <v>2676</v>
      </c>
      <c r="G2869" s="57">
        <f>Таблица1[[#This Row],[Цены без НДС]]*1.12</f>
        <v>2997.1200000000003</v>
      </c>
    </row>
    <row r="2870" spans="1:7" ht="24">
      <c r="A2870" s="55" t="s">
        <v>6163</v>
      </c>
      <c r="B2870" s="66" t="s">
        <v>11839</v>
      </c>
      <c r="C2870" s="66" t="s">
        <v>11840</v>
      </c>
      <c r="D2870" s="42" t="s">
        <v>11841</v>
      </c>
      <c r="E2870" s="42" t="s">
        <v>13</v>
      </c>
      <c r="F2870" s="43">
        <v>2817</v>
      </c>
      <c r="G2870" s="57">
        <f>Таблица1[[#This Row],[Цены без НДС]]*1.12</f>
        <v>3155.0400000000004</v>
      </c>
    </row>
    <row r="2871" spans="1:7" ht="24">
      <c r="A2871" s="55" t="s">
        <v>6163</v>
      </c>
      <c r="B2871" s="66" t="s">
        <v>11842</v>
      </c>
      <c r="C2871" s="66" t="s">
        <v>11843</v>
      </c>
      <c r="D2871" s="42" t="s">
        <v>11844</v>
      </c>
      <c r="E2871" s="42" t="s">
        <v>13</v>
      </c>
      <c r="F2871" s="43">
        <v>7277</v>
      </c>
      <c r="G2871" s="57">
        <f>Таблица1[[#This Row],[Цены без НДС]]*1.12</f>
        <v>8150.2400000000007</v>
      </c>
    </row>
    <row r="2872" spans="1:7" ht="24">
      <c r="A2872" s="55" t="s">
        <v>6163</v>
      </c>
      <c r="B2872" s="66" t="s">
        <v>11845</v>
      </c>
      <c r="C2872" s="66" t="s">
        <v>11846</v>
      </c>
      <c r="D2872" s="42" t="s">
        <v>11847</v>
      </c>
      <c r="E2872" s="42" t="s">
        <v>13</v>
      </c>
      <c r="F2872" s="43">
        <v>7287</v>
      </c>
      <c r="G2872" s="57">
        <f>Таблица1[[#This Row],[Цены без НДС]]*1.12</f>
        <v>8161.4400000000005</v>
      </c>
    </row>
    <row r="2873" spans="1:7" ht="24">
      <c r="A2873" s="55" t="s">
        <v>6163</v>
      </c>
      <c r="B2873" s="66" t="s">
        <v>11848</v>
      </c>
      <c r="C2873" s="66" t="s">
        <v>11849</v>
      </c>
      <c r="D2873" s="42" t="s">
        <v>11850</v>
      </c>
      <c r="E2873" s="42" t="s">
        <v>13</v>
      </c>
      <c r="F2873" s="43">
        <v>7374</v>
      </c>
      <c r="G2873" s="57">
        <f>Таблица1[[#This Row],[Цены без НДС]]*1.12</f>
        <v>8258.880000000001</v>
      </c>
    </row>
    <row r="2874" spans="1:7" ht="24">
      <c r="A2874" s="55" t="s">
        <v>6163</v>
      </c>
      <c r="B2874" s="66" t="s">
        <v>11851</v>
      </c>
      <c r="C2874" s="66" t="s">
        <v>11852</v>
      </c>
      <c r="D2874" s="42" t="s">
        <v>11853</v>
      </c>
      <c r="E2874" s="42" t="s">
        <v>13</v>
      </c>
      <c r="F2874" s="43">
        <v>7488</v>
      </c>
      <c r="G2874" s="57">
        <f>Таблица1[[#This Row],[Цены без НДС]]*1.12</f>
        <v>8386.5600000000013</v>
      </c>
    </row>
    <row r="2875" spans="1:7" ht="24">
      <c r="A2875" s="55" t="s">
        <v>6163</v>
      </c>
      <c r="B2875" s="66" t="s">
        <v>11854</v>
      </c>
      <c r="C2875" s="66" t="s">
        <v>11855</v>
      </c>
      <c r="D2875" s="42" t="s">
        <v>11856</v>
      </c>
      <c r="E2875" s="42" t="s">
        <v>13</v>
      </c>
      <c r="F2875" s="43">
        <v>7920</v>
      </c>
      <c r="G2875" s="57">
        <f>Таблица1[[#This Row],[Цены без НДС]]*1.12</f>
        <v>8870.4000000000015</v>
      </c>
    </row>
    <row r="2876" spans="1:7" ht="24">
      <c r="A2876" s="55" t="s">
        <v>6163</v>
      </c>
      <c r="B2876" s="66" t="s">
        <v>11857</v>
      </c>
      <c r="C2876" s="66" t="s">
        <v>11858</v>
      </c>
      <c r="D2876" s="42" t="s">
        <v>11859</v>
      </c>
      <c r="E2876" s="42" t="s">
        <v>13</v>
      </c>
      <c r="F2876" s="43">
        <v>5633</v>
      </c>
      <c r="G2876" s="57">
        <f>Таблица1[[#This Row],[Цены без НДС]]*1.12</f>
        <v>6308.9600000000009</v>
      </c>
    </row>
    <row r="2877" spans="1:7" ht="24">
      <c r="A2877" s="55" t="s">
        <v>6163</v>
      </c>
      <c r="B2877" s="66" t="s">
        <v>11860</v>
      </c>
      <c r="C2877" s="66" t="s">
        <v>11861</v>
      </c>
      <c r="D2877" s="42" t="s">
        <v>11862</v>
      </c>
      <c r="E2877" s="42" t="s">
        <v>13</v>
      </c>
      <c r="F2877" s="43">
        <v>5660</v>
      </c>
      <c r="G2877" s="57">
        <f>Таблица1[[#This Row],[Цены без НДС]]*1.12</f>
        <v>6339.2000000000007</v>
      </c>
    </row>
    <row r="2878" spans="1:7" ht="24">
      <c r="A2878" s="55" t="s">
        <v>6163</v>
      </c>
      <c r="B2878" s="66" t="s">
        <v>11863</v>
      </c>
      <c r="C2878" s="66" t="s">
        <v>11864</v>
      </c>
      <c r="D2878" s="42" t="s">
        <v>11865</v>
      </c>
      <c r="E2878" s="42" t="s">
        <v>13</v>
      </c>
      <c r="F2878" s="43">
        <v>5883</v>
      </c>
      <c r="G2878" s="57">
        <f>Таблица1[[#This Row],[Цены без НДС]]*1.12</f>
        <v>6588.9600000000009</v>
      </c>
    </row>
    <row r="2879" spans="1:7" ht="24">
      <c r="A2879" s="55" t="s">
        <v>6163</v>
      </c>
      <c r="B2879" s="66" t="s">
        <v>11866</v>
      </c>
      <c r="C2879" s="66" t="s">
        <v>11867</v>
      </c>
      <c r="D2879" s="42" t="s">
        <v>11868</v>
      </c>
      <c r="E2879" s="42" t="s">
        <v>13</v>
      </c>
      <c r="F2879" s="43">
        <v>5985</v>
      </c>
      <c r="G2879" s="57">
        <f>Таблица1[[#This Row],[Цены без НДС]]*1.12</f>
        <v>6703.2000000000007</v>
      </c>
    </row>
    <row r="2880" spans="1:7" ht="24">
      <c r="A2880" s="55" t="s">
        <v>6163</v>
      </c>
      <c r="B2880" s="66" t="s">
        <v>11869</v>
      </c>
      <c r="C2880" s="66" t="s">
        <v>11870</v>
      </c>
      <c r="D2880" s="42" t="s">
        <v>11871</v>
      </c>
      <c r="E2880" s="42" t="s">
        <v>13</v>
      </c>
      <c r="F2880" s="43">
        <v>6130</v>
      </c>
      <c r="G2880" s="57">
        <f>Таблица1[[#This Row],[Цены без НДС]]*1.12</f>
        <v>6865.6</v>
      </c>
    </row>
    <row r="2881" spans="1:7" ht="24">
      <c r="A2881" s="55" t="s">
        <v>6163</v>
      </c>
      <c r="B2881" s="66" t="s">
        <v>11872</v>
      </c>
      <c r="C2881" s="66" t="s">
        <v>11873</v>
      </c>
      <c r="D2881" s="42" t="s">
        <v>11874</v>
      </c>
      <c r="E2881" s="42" t="s">
        <v>13</v>
      </c>
      <c r="F2881" s="43">
        <v>6183</v>
      </c>
      <c r="G2881" s="57">
        <f>Таблица1[[#This Row],[Цены без НДС]]*1.12</f>
        <v>6924.9600000000009</v>
      </c>
    </row>
    <row r="2882" spans="1:7" ht="24">
      <c r="A2882" s="55" t="s">
        <v>6163</v>
      </c>
      <c r="B2882" s="66" t="s">
        <v>11875</v>
      </c>
      <c r="C2882" s="66" t="s">
        <v>11876</v>
      </c>
      <c r="D2882" s="42" t="s">
        <v>11877</v>
      </c>
      <c r="E2882" s="42" t="s">
        <v>13</v>
      </c>
      <c r="F2882" s="43">
        <v>6251</v>
      </c>
      <c r="G2882" s="57">
        <f>Таблица1[[#This Row],[Цены без НДС]]*1.12</f>
        <v>7001.1200000000008</v>
      </c>
    </row>
    <row r="2883" spans="1:7" ht="24">
      <c r="A2883" s="55" t="s">
        <v>6163</v>
      </c>
      <c r="B2883" s="66" t="s">
        <v>11878</v>
      </c>
      <c r="C2883" s="66" t="s">
        <v>11879</v>
      </c>
      <c r="D2883" s="42" t="s">
        <v>11880</v>
      </c>
      <c r="E2883" s="42" t="s">
        <v>13</v>
      </c>
      <c r="F2883" s="43">
        <v>6456</v>
      </c>
      <c r="G2883" s="57">
        <f>Таблица1[[#This Row],[Цены без НДС]]*1.12</f>
        <v>7230.72</v>
      </c>
    </row>
    <row r="2884" spans="1:7" ht="24">
      <c r="A2884" s="55" t="s">
        <v>6163</v>
      </c>
      <c r="B2884" s="66" t="s">
        <v>11881</v>
      </c>
      <c r="C2884" s="66" t="s">
        <v>11882</v>
      </c>
      <c r="D2884" s="42" t="s">
        <v>11883</v>
      </c>
      <c r="E2884" s="42" t="s">
        <v>13</v>
      </c>
      <c r="F2884" s="43">
        <v>13680</v>
      </c>
      <c r="G2884" s="57">
        <f>Таблица1[[#This Row],[Цены без НДС]]*1.12</f>
        <v>15321.600000000002</v>
      </c>
    </row>
    <row r="2885" spans="1:7" ht="24">
      <c r="A2885" s="55" t="s">
        <v>6163</v>
      </c>
      <c r="B2885" s="66" t="s">
        <v>11884</v>
      </c>
      <c r="C2885" s="66" t="s">
        <v>11885</v>
      </c>
      <c r="D2885" s="42" t="s">
        <v>11886</v>
      </c>
      <c r="E2885" s="42" t="s">
        <v>13</v>
      </c>
      <c r="F2885" s="43">
        <v>13881</v>
      </c>
      <c r="G2885" s="57">
        <f>Таблица1[[#This Row],[Цены без НДС]]*1.12</f>
        <v>15546.720000000001</v>
      </c>
    </row>
    <row r="2886" spans="1:7" ht="24">
      <c r="A2886" s="55" t="s">
        <v>6163</v>
      </c>
      <c r="B2886" s="66" t="s">
        <v>11887</v>
      </c>
      <c r="C2886" s="66" t="s">
        <v>11888</v>
      </c>
      <c r="D2886" s="42" t="s">
        <v>11889</v>
      </c>
      <c r="E2886" s="42" t="s">
        <v>13</v>
      </c>
      <c r="F2886" s="43">
        <v>13924</v>
      </c>
      <c r="G2886" s="57">
        <f>Таблица1[[#This Row],[Цены без НДС]]*1.12</f>
        <v>15594.880000000001</v>
      </c>
    </row>
    <row r="2887" spans="1:7" ht="24">
      <c r="A2887" s="55" t="s">
        <v>6163</v>
      </c>
      <c r="B2887" s="66" t="s">
        <v>11890</v>
      </c>
      <c r="C2887" s="66" t="s">
        <v>11891</v>
      </c>
      <c r="D2887" s="42" t="s">
        <v>11892</v>
      </c>
      <c r="E2887" s="42" t="s">
        <v>13</v>
      </c>
      <c r="F2887" s="43">
        <v>13983</v>
      </c>
      <c r="G2887" s="57">
        <f>Таблица1[[#This Row],[Цены без НДС]]*1.12</f>
        <v>15660.960000000001</v>
      </c>
    </row>
    <row r="2888" spans="1:7" ht="24">
      <c r="A2888" s="55" t="s">
        <v>6163</v>
      </c>
      <c r="B2888" s="66" t="s">
        <v>11893</v>
      </c>
      <c r="C2888" s="66" t="s">
        <v>11894</v>
      </c>
      <c r="D2888" s="42" t="s">
        <v>11895</v>
      </c>
      <c r="E2888" s="42" t="s">
        <v>13</v>
      </c>
      <c r="F2888" s="43">
        <v>13064</v>
      </c>
      <c r="G2888" s="57">
        <f>Таблица1[[#This Row],[Цены без НДС]]*1.12</f>
        <v>14631.680000000002</v>
      </c>
    </row>
    <row r="2889" spans="1:7" ht="24">
      <c r="A2889" s="55" t="s">
        <v>6163</v>
      </c>
      <c r="B2889" s="66" t="s">
        <v>11896</v>
      </c>
      <c r="C2889" s="66" t="s">
        <v>11897</v>
      </c>
      <c r="D2889" s="42" t="s">
        <v>11898</v>
      </c>
      <c r="E2889" s="42" t="s">
        <v>13</v>
      </c>
      <c r="F2889" s="43">
        <v>8928</v>
      </c>
      <c r="G2889" s="57">
        <f>Таблица1[[#This Row],[Цены без НДС]]*1.12</f>
        <v>9999.36</v>
      </c>
    </row>
    <row r="2890" spans="1:7" ht="24">
      <c r="A2890" s="55" t="s">
        <v>6163</v>
      </c>
      <c r="B2890" s="66" t="s">
        <v>11899</v>
      </c>
      <c r="C2890" s="66" t="s">
        <v>11900</v>
      </c>
      <c r="D2890" s="42" t="s">
        <v>11901</v>
      </c>
      <c r="E2890" s="42" t="s">
        <v>13</v>
      </c>
      <c r="F2890" s="43">
        <v>9096</v>
      </c>
      <c r="G2890" s="57">
        <f>Таблица1[[#This Row],[Цены без НДС]]*1.12</f>
        <v>10187.52</v>
      </c>
    </row>
    <row r="2891" spans="1:7" ht="24">
      <c r="A2891" s="55" t="s">
        <v>6163</v>
      </c>
      <c r="B2891" s="66" t="s">
        <v>11902</v>
      </c>
      <c r="C2891" s="66" t="s">
        <v>11903</v>
      </c>
      <c r="D2891" s="42" t="s">
        <v>11904</v>
      </c>
      <c r="E2891" s="42" t="s">
        <v>13</v>
      </c>
      <c r="F2891" s="43">
        <v>9233</v>
      </c>
      <c r="G2891" s="57">
        <f>Таблица1[[#This Row],[Цены без НДС]]*1.12</f>
        <v>10340.960000000001</v>
      </c>
    </row>
    <row r="2892" spans="1:7" ht="24">
      <c r="A2892" s="55" t="s">
        <v>6163</v>
      </c>
      <c r="B2892" s="66" t="s">
        <v>11905</v>
      </c>
      <c r="C2892" s="66" t="s">
        <v>11906</v>
      </c>
      <c r="D2892" s="42" t="s">
        <v>11907</v>
      </c>
      <c r="E2892" s="42" t="s">
        <v>13</v>
      </c>
      <c r="F2892" s="43">
        <v>8963</v>
      </c>
      <c r="G2892" s="57">
        <f>Таблица1[[#This Row],[Цены без НДС]]*1.12</f>
        <v>10038.560000000001</v>
      </c>
    </row>
    <row r="2893" spans="1:7" ht="24">
      <c r="A2893" s="55" t="s">
        <v>6163</v>
      </c>
      <c r="B2893" s="66" t="s">
        <v>11908</v>
      </c>
      <c r="C2893" s="66" t="s">
        <v>11909</v>
      </c>
      <c r="D2893" s="42" t="s">
        <v>11910</v>
      </c>
      <c r="E2893" s="42" t="s">
        <v>13</v>
      </c>
      <c r="F2893" s="43">
        <v>9204</v>
      </c>
      <c r="G2893" s="57">
        <f>Таблица1[[#This Row],[Цены без НДС]]*1.12</f>
        <v>10308.480000000001</v>
      </c>
    </row>
    <row r="2894" spans="1:7" ht="24">
      <c r="A2894" s="55" t="s">
        <v>6163</v>
      </c>
      <c r="B2894" s="66" t="s">
        <v>11911</v>
      </c>
      <c r="C2894" s="66" t="s">
        <v>11912</v>
      </c>
      <c r="D2894" s="42" t="s">
        <v>11913</v>
      </c>
      <c r="E2894" s="42" t="s">
        <v>13</v>
      </c>
      <c r="F2894" s="43">
        <v>8932</v>
      </c>
      <c r="G2894" s="57">
        <f>Таблица1[[#This Row],[Цены без НДС]]*1.12</f>
        <v>10003.84</v>
      </c>
    </row>
    <row r="2895" spans="1:7" ht="24">
      <c r="A2895" s="55" t="s">
        <v>6163</v>
      </c>
      <c r="B2895" s="66" t="s">
        <v>11914</v>
      </c>
      <c r="C2895" s="66" t="s">
        <v>11915</v>
      </c>
      <c r="D2895" s="42" t="s">
        <v>11916</v>
      </c>
      <c r="E2895" s="42" t="s">
        <v>13</v>
      </c>
      <c r="F2895" s="43">
        <v>9052</v>
      </c>
      <c r="G2895" s="57">
        <f>Таблица1[[#This Row],[Цены без НДС]]*1.12</f>
        <v>10138.240000000002</v>
      </c>
    </row>
    <row r="2896" spans="1:7" ht="24">
      <c r="A2896" s="55" t="s">
        <v>6163</v>
      </c>
      <c r="B2896" s="66" t="s">
        <v>11917</v>
      </c>
      <c r="C2896" s="66" t="s">
        <v>11918</v>
      </c>
      <c r="D2896" s="42" t="s">
        <v>11919</v>
      </c>
      <c r="E2896" s="42" t="s">
        <v>13</v>
      </c>
      <c r="F2896" s="43">
        <v>8594</v>
      </c>
      <c r="G2896" s="57">
        <f>Таблица1[[#This Row],[Цены без НДС]]*1.12</f>
        <v>9625.2800000000007</v>
      </c>
    </row>
    <row r="2897" spans="1:7" ht="24">
      <c r="A2897" s="55" t="s">
        <v>6163</v>
      </c>
      <c r="B2897" s="66" t="s">
        <v>11920</v>
      </c>
      <c r="C2897" s="66" t="s">
        <v>11921</v>
      </c>
      <c r="D2897" s="42" t="s">
        <v>11922</v>
      </c>
      <c r="E2897" s="42" t="s">
        <v>13</v>
      </c>
      <c r="F2897" s="43">
        <v>21842</v>
      </c>
      <c r="G2897" s="57">
        <f>Таблица1[[#This Row],[Цены без НДС]]*1.12</f>
        <v>24463.040000000001</v>
      </c>
    </row>
    <row r="2898" spans="1:7" ht="24">
      <c r="A2898" s="55" t="s">
        <v>6163</v>
      </c>
      <c r="B2898" s="66" t="s">
        <v>11923</v>
      </c>
      <c r="C2898" s="66" t="s">
        <v>11924</v>
      </c>
      <c r="D2898" s="42" t="s">
        <v>11925</v>
      </c>
      <c r="E2898" s="42" t="s">
        <v>13</v>
      </c>
      <c r="F2898" s="43">
        <v>22082</v>
      </c>
      <c r="G2898" s="57">
        <f>Таблица1[[#This Row],[Цены без НДС]]*1.12</f>
        <v>24731.840000000004</v>
      </c>
    </row>
    <row r="2899" spans="1:7" ht="24">
      <c r="A2899" s="55" t="s">
        <v>6163</v>
      </c>
      <c r="B2899" s="66" t="s">
        <v>11926</v>
      </c>
      <c r="C2899" s="66" t="s">
        <v>11927</v>
      </c>
      <c r="D2899" s="42" t="s">
        <v>11928</v>
      </c>
      <c r="E2899" s="42" t="s">
        <v>13</v>
      </c>
      <c r="F2899" s="43">
        <v>22194</v>
      </c>
      <c r="G2899" s="57">
        <f>Таблица1[[#This Row],[Цены без НДС]]*1.12</f>
        <v>24857.280000000002</v>
      </c>
    </row>
    <row r="2900" spans="1:7" ht="24">
      <c r="A2900" s="55" t="s">
        <v>6163</v>
      </c>
      <c r="B2900" s="66" t="s">
        <v>11929</v>
      </c>
      <c r="C2900" s="66" t="s">
        <v>11930</v>
      </c>
      <c r="D2900" s="42" t="s">
        <v>11931</v>
      </c>
      <c r="E2900" s="42" t="s">
        <v>13</v>
      </c>
      <c r="F2900" s="43">
        <v>22367</v>
      </c>
      <c r="G2900" s="57">
        <f>Таблица1[[#This Row],[Цены без НДС]]*1.12</f>
        <v>25051.040000000001</v>
      </c>
    </row>
    <row r="2901" spans="1:7" ht="24">
      <c r="A2901" s="55" t="s">
        <v>6163</v>
      </c>
      <c r="B2901" s="66" t="s">
        <v>11932</v>
      </c>
      <c r="C2901" s="66" t="s">
        <v>11933</v>
      </c>
      <c r="D2901" s="42" t="s">
        <v>11934</v>
      </c>
      <c r="E2901" s="42" t="s">
        <v>13</v>
      </c>
      <c r="F2901" s="43">
        <v>22450</v>
      </c>
      <c r="G2901" s="57">
        <f>Таблица1[[#This Row],[Цены без НДС]]*1.12</f>
        <v>25144.000000000004</v>
      </c>
    </row>
    <row r="2902" spans="1:7" ht="24">
      <c r="A2902" s="55" t="s">
        <v>6163</v>
      </c>
      <c r="B2902" s="66" t="s">
        <v>11935</v>
      </c>
      <c r="C2902" s="66" t="s">
        <v>11936</v>
      </c>
      <c r="D2902" s="42" t="s">
        <v>11937</v>
      </c>
      <c r="E2902" s="42" t="s">
        <v>13</v>
      </c>
      <c r="F2902" s="43">
        <v>12581</v>
      </c>
      <c r="G2902" s="57">
        <f>Таблица1[[#This Row],[Цены без НДС]]*1.12</f>
        <v>14090.720000000001</v>
      </c>
    </row>
    <row r="2903" spans="1:7" ht="24">
      <c r="A2903" s="55" t="s">
        <v>6163</v>
      </c>
      <c r="B2903" s="66" t="s">
        <v>11938</v>
      </c>
      <c r="C2903" s="66" t="s">
        <v>11939</v>
      </c>
      <c r="D2903" s="42" t="s">
        <v>11940</v>
      </c>
      <c r="E2903" s="42" t="s">
        <v>13</v>
      </c>
      <c r="F2903" s="43">
        <v>11974</v>
      </c>
      <c r="G2903" s="57">
        <f>Таблица1[[#This Row],[Цены без НДС]]*1.12</f>
        <v>13410.880000000001</v>
      </c>
    </row>
    <row r="2904" spans="1:7" ht="24">
      <c r="A2904" s="55" t="s">
        <v>6163</v>
      </c>
      <c r="B2904" s="66" t="s">
        <v>11941</v>
      </c>
      <c r="C2904" s="66" t="s">
        <v>11942</v>
      </c>
      <c r="D2904" s="42" t="s">
        <v>11943</v>
      </c>
      <c r="E2904" s="42" t="s">
        <v>13</v>
      </c>
      <c r="F2904" s="43">
        <v>13004</v>
      </c>
      <c r="G2904" s="57">
        <f>Таблица1[[#This Row],[Цены без НДС]]*1.12</f>
        <v>14564.480000000001</v>
      </c>
    </row>
    <row r="2905" spans="1:7" ht="24">
      <c r="A2905" s="55" t="s">
        <v>6163</v>
      </c>
      <c r="B2905" s="66" t="s">
        <v>11944</v>
      </c>
      <c r="C2905" s="66" t="s">
        <v>11945</v>
      </c>
      <c r="D2905" s="42" t="s">
        <v>11946</v>
      </c>
      <c r="E2905" s="42" t="s">
        <v>13</v>
      </c>
      <c r="F2905" s="43">
        <v>13309</v>
      </c>
      <c r="G2905" s="57">
        <f>Таблица1[[#This Row],[Цены без НДС]]*1.12</f>
        <v>14906.080000000002</v>
      </c>
    </row>
    <row r="2906" spans="1:7" ht="24">
      <c r="A2906" s="55" t="s">
        <v>6163</v>
      </c>
      <c r="B2906" s="66" t="s">
        <v>11947</v>
      </c>
      <c r="C2906" s="66" t="s">
        <v>11948</v>
      </c>
      <c r="D2906" s="42" t="s">
        <v>11949</v>
      </c>
      <c r="E2906" s="42" t="s">
        <v>13</v>
      </c>
      <c r="F2906" s="43">
        <v>13585</v>
      </c>
      <c r="G2906" s="57">
        <f>Таблица1[[#This Row],[Цены без НДС]]*1.12</f>
        <v>15215.2</v>
      </c>
    </row>
    <row r="2907" spans="1:7" ht="24">
      <c r="A2907" s="55" t="s">
        <v>6163</v>
      </c>
      <c r="B2907" s="66" t="s">
        <v>11950</v>
      </c>
      <c r="C2907" s="66" t="s">
        <v>11951</v>
      </c>
      <c r="D2907" s="42" t="s">
        <v>11952</v>
      </c>
      <c r="E2907" s="42" t="s">
        <v>13</v>
      </c>
      <c r="F2907" s="43">
        <v>13784</v>
      </c>
      <c r="G2907" s="57">
        <f>Таблица1[[#This Row],[Цены без НДС]]*1.12</f>
        <v>15438.080000000002</v>
      </c>
    </row>
    <row r="2908" spans="1:7" ht="24">
      <c r="A2908" s="55" t="s">
        <v>6163</v>
      </c>
      <c r="B2908" s="66" t="s">
        <v>11953</v>
      </c>
      <c r="C2908" s="66" t="s">
        <v>11954</v>
      </c>
      <c r="D2908" s="42" t="s">
        <v>11955</v>
      </c>
      <c r="E2908" s="42" t="s">
        <v>13</v>
      </c>
      <c r="F2908" s="43">
        <v>14056</v>
      </c>
      <c r="G2908" s="57">
        <f>Таблица1[[#This Row],[Цены без НДС]]*1.12</f>
        <v>15742.720000000001</v>
      </c>
    </row>
    <row r="2909" spans="1:7" ht="24">
      <c r="A2909" s="55" t="s">
        <v>6163</v>
      </c>
      <c r="B2909" s="66" t="s">
        <v>11956</v>
      </c>
      <c r="C2909" s="66" t="s">
        <v>11957</v>
      </c>
      <c r="D2909" s="42" t="s">
        <v>11958</v>
      </c>
      <c r="E2909" s="42" t="s">
        <v>13</v>
      </c>
      <c r="F2909" s="43">
        <v>14169</v>
      </c>
      <c r="G2909" s="57">
        <f>Таблица1[[#This Row],[Цены без НДС]]*1.12</f>
        <v>15869.28</v>
      </c>
    </row>
    <row r="2910" spans="1:7" ht="24">
      <c r="A2910" s="55" t="s">
        <v>6163</v>
      </c>
      <c r="B2910" s="66" t="s">
        <v>11959</v>
      </c>
      <c r="C2910" s="66" t="s">
        <v>11960</v>
      </c>
      <c r="D2910" s="42" t="s">
        <v>11961</v>
      </c>
      <c r="E2910" s="42" t="s">
        <v>13</v>
      </c>
      <c r="F2910" s="43">
        <v>5789</v>
      </c>
      <c r="G2910" s="57">
        <f>Таблица1[[#This Row],[Цены без НДС]]*1.12</f>
        <v>6483.68</v>
      </c>
    </row>
    <row r="2911" spans="1:7" ht="24">
      <c r="A2911" s="55" t="s">
        <v>6163</v>
      </c>
      <c r="B2911" s="66" t="s">
        <v>11962</v>
      </c>
      <c r="C2911" s="66" t="s">
        <v>11963</v>
      </c>
      <c r="D2911" s="42" t="s">
        <v>11964</v>
      </c>
      <c r="E2911" s="42" t="s">
        <v>13</v>
      </c>
      <c r="F2911" s="43">
        <v>5660</v>
      </c>
      <c r="G2911" s="57">
        <f>Таблица1[[#This Row],[Цены без НДС]]*1.12</f>
        <v>6339.2000000000007</v>
      </c>
    </row>
    <row r="2912" spans="1:7" ht="24">
      <c r="A2912" s="55" t="s">
        <v>6163</v>
      </c>
      <c r="B2912" s="66" t="s">
        <v>11965</v>
      </c>
      <c r="C2912" s="66" t="s">
        <v>11966</v>
      </c>
      <c r="D2912" s="42" t="s">
        <v>11967</v>
      </c>
      <c r="E2912" s="42" t="s">
        <v>13</v>
      </c>
      <c r="F2912" s="43">
        <v>6432</v>
      </c>
      <c r="G2912" s="57">
        <f>Таблица1[[#This Row],[Цены без НДС]]*1.12</f>
        <v>7203.8400000000011</v>
      </c>
    </row>
    <row r="2913" spans="1:7" ht="24">
      <c r="A2913" s="55" t="s">
        <v>6163</v>
      </c>
      <c r="B2913" s="66" t="s">
        <v>11968</v>
      </c>
      <c r="C2913" s="66" t="s">
        <v>11969</v>
      </c>
      <c r="D2913" s="42" t="s">
        <v>11970</v>
      </c>
      <c r="E2913" s="42" t="s">
        <v>13</v>
      </c>
      <c r="F2913" s="43">
        <v>5660</v>
      </c>
      <c r="G2913" s="57">
        <f>Таблица1[[#This Row],[Цены без НДС]]*1.12</f>
        <v>6339.2000000000007</v>
      </c>
    </row>
    <row r="2914" spans="1:7" ht="24">
      <c r="A2914" s="55" t="s">
        <v>6163</v>
      </c>
      <c r="B2914" s="66" t="s">
        <v>11971</v>
      </c>
      <c r="C2914" s="66" t="s">
        <v>11972</v>
      </c>
      <c r="D2914" s="42" t="s">
        <v>11973</v>
      </c>
      <c r="E2914" s="42" t="s">
        <v>13</v>
      </c>
      <c r="F2914" s="43">
        <v>3517</v>
      </c>
      <c r="G2914" s="57">
        <f>Таблица1[[#This Row],[Цены без НДС]]*1.12</f>
        <v>3939.0400000000004</v>
      </c>
    </row>
    <row r="2915" spans="1:7" ht="24">
      <c r="A2915" s="55" t="s">
        <v>6163</v>
      </c>
      <c r="B2915" s="66" t="s">
        <v>11974</v>
      </c>
      <c r="C2915" s="66" t="s">
        <v>11975</v>
      </c>
      <c r="D2915" s="42" t="s">
        <v>11976</v>
      </c>
      <c r="E2915" s="42" t="s">
        <v>13</v>
      </c>
      <c r="F2915" s="43">
        <v>2961</v>
      </c>
      <c r="G2915" s="57">
        <f>Таблица1[[#This Row],[Цены без НДС]]*1.12</f>
        <v>3316.32</v>
      </c>
    </row>
    <row r="2916" spans="1:7" ht="24">
      <c r="A2916" s="55" t="s">
        <v>6163</v>
      </c>
      <c r="B2916" s="66" t="s">
        <v>11977</v>
      </c>
      <c r="C2916" s="66" t="s">
        <v>11978</v>
      </c>
      <c r="D2916" s="42" t="s">
        <v>11979</v>
      </c>
      <c r="E2916" s="42" t="s">
        <v>13</v>
      </c>
      <c r="F2916" s="43">
        <v>2968</v>
      </c>
      <c r="G2916" s="57">
        <f>Таблица1[[#This Row],[Цены без НДС]]*1.12</f>
        <v>3324.1600000000003</v>
      </c>
    </row>
    <row r="2917" spans="1:7" ht="24">
      <c r="A2917" s="55" t="s">
        <v>6163</v>
      </c>
      <c r="B2917" s="66" t="s">
        <v>11980</v>
      </c>
      <c r="C2917" s="66" t="s">
        <v>11981</v>
      </c>
      <c r="D2917" s="42" t="s">
        <v>11982</v>
      </c>
      <c r="E2917" s="42" t="s">
        <v>13</v>
      </c>
      <c r="F2917" s="43">
        <v>2980</v>
      </c>
      <c r="G2917" s="57">
        <f>Таблица1[[#This Row],[Цены без НДС]]*1.12</f>
        <v>3337.6000000000004</v>
      </c>
    </row>
    <row r="2918" spans="1:7" ht="24">
      <c r="A2918" s="55" t="s">
        <v>6163</v>
      </c>
      <c r="B2918" s="66" t="s">
        <v>11983</v>
      </c>
      <c r="C2918" s="66" t="s">
        <v>11984</v>
      </c>
      <c r="D2918" s="42" t="s">
        <v>11985</v>
      </c>
      <c r="E2918" s="42" t="s">
        <v>13</v>
      </c>
      <c r="F2918" s="43">
        <v>2996</v>
      </c>
      <c r="G2918" s="57">
        <f>Таблица1[[#This Row],[Цены без НДС]]*1.12</f>
        <v>3355.5200000000004</v>
      </c>
    </row>
    <row r="2919" spans="1:7" ht="24">
      <c r="A2919" s="55" t="s">
        <v>6163</v>
      </c>
      <c r="B2919" s="66" t="s">
        <v>11986</v>
      </c>
      <c r="C2919" s="66" t="s">
        <v>11987</v>
      </c>
      <c r="D2919" s="42" t="s">
        <v>11988</v>
      </c>
      <c r="E2919" s="42" t="s">
        <v>13</v>
      </c>
      <c r="F2919" s="43">
        <v>3356</v>
      </c>
      <c r="G2919" s="57">
        <f>Таблица1[[#This Row],[Цены без НДС]]*1.12</f>
        <v>3758.7200000000003</v>
      </c>
    </row>
    <row r="2920" spans="1:7" ht="24">
      <c r="A2920" s="55" t="s">
        <v>6163</v>
      </c>
      <c r="B2920" s="66" t="s">
        <v>11989</v>
      </c>
      <c r="C2920" s="66" t="s">
        <v>11990</v>
      </c>
      <c r="D2920" s="42" t="s">
        <v>11991</v>
      </c>
      <c r="E2920" s="42" t="s">
        <v>13</v>
      </c>
      <c r="F2920" s="43">
        <v>3376</v>
      </c>
      <c r="G2920" s="57">
        <f>Таблица1[[#This Row],[Цены без НДС]]*1.12</f>
        <v>3781.1200000000003</v>
      </c>
    </row>
    <row r="2921" spans="1:7" ht="24">
      <c r="A2921" s="55" t="s">
        <v>6163</v>
      </c>
      <c r="B2921" s="66" t="s">
        <v>11992</v>
      </c>
      <c r="C2921" s="66" t="s">
        <v>11993</v>
      </c>
      <c r="D2921" s="42" t="s">
        <v>11994</v>
      </c>
      <c r="E2921" s="42" t="s">
        <v>13</v>
      </c>
      <c r="F2921" s="43">
        <v>3410</v>
      </c>
      <c r="G2921" s="57">
        <f>Таблица1[[#This Row],[Цены без НДС]]*1.12</f>
        <v>3819.2000000000003</v>
      </c>
    </row>
    <row r="2922" spans="1:7" ht="24">
      <c r="A2922" s="55" t="s">
        <v>6163</v>
      </c>
      <c r="B2922" s="66" t="s">
        <v>11995</v>
      </c>
      <c r="C2922" s="66" t="s">
        <v>11996</v>
      </c>
      <c r="D2922" s="42" t="s">
        <v>11997</v>
      </c>
      <c r="E2922" s="42" t="s">
        <v>13</v>
      </c>
      <c r="F2922" s="43">
        <v>3707</v>
      </c>
      <c r="G2922" s="57">
        <f>Таблица1[[#This Row],[Цены без НДС]]*1.12</f>
        <v>4151.84</v>
      </c>
    </row>
    <row r="2923" spans="1:7" ht="24">
      <c r="A2923" s="55" t="s">
        <v>6163</v>
      </c>
      <c r="B2923" s="66" t="s">
        <v>11998</v>
      </c>
      <c r="C2923" s="66" t="s">
        <v>11999</v>
      </c>
      <c r="D2923" s="42" t="s">
        <v>12000</v>
      </c>
      <c r="E2923" s="42" t="s">
        <v>13</v>
      </c>
      <c r="F2923" s="43">
        <v>11578</v>
      </c>
      <c r="G2923" s="57">
        <f>Таблица1[[#This Row],[Цены без НДС]]*1.12</f>
        <v>12967.36</v>
      </c>
    </row>
    <row r="2924" spans="1:7" ht="24">
      <c r="A2924" s="55" t="s">
        <v>6163</v>
      </c>
      <c r="B2924" s="66" t="s">
        <v>12001</v>
      </c>
      <c r="C2924" s="66" t="s">
        <v>12002</v>
      </c>
      <c r="D2924" s="42" t="s">
        <v>12003</v>
      </c>
      <c r="E2924" s="42" t="s">
        <v>13</v>
      </c>
      <c r="F2924" s="43">
        <v>11578</v>
      </c>
      <c r="G2924" s="57">
        <f>Таблица1[[#This Row],[Цены без НДС]]*1.12</f>
        <v>12967.36</v>
      </c>
    </row>
    <row r="2925" spans="1:7" ht="24">
      <c r="A2925" s="55" t="s">
        <v>6163</v>
      </c>
      <c r="B2925" s="66" t="s">
        <v>12004</v>
      </c>
      <c r="C2925" s="66" t="s">
        <v>12005</v>
      </c>
      <c r="D2925" s="42" t="s">
        <v>12006</v>
      </c>
      <c r="E2925" s="42" t="s">
        <v>13</v>
      </c>
      <c r="F2925" s="43">
        <v>11578</v>
      </c>
      <c r="G2925" s="57">
        <f>Таблица1[[#This Row],[Цены без НДС]]*1.12</f>
        <v>12967.36</v>
      </c>
    </row>
    <row r="2926" spans="1:7" ht="24">
      <c r="A2926" s="55" t="s">
        <v>6163</v>
      </c>
      <c r="B2926" s="66" t="s">
        <v>12007</v>
      </c>
      <c r="C2926" s="66" t="s">
        <v>12008</v>
      </c>
      <c r="D2926" s="42" t="s">
        <v>12009</v>
      </c>
      <c r="E2926" s="42" t="s">
        <v>13</v>
      </c>
      <c r="F2926" s="43">
        <v>11578</v>
      </c>
      <c r="G2926" s="57">
        <f>Таблица1[[#This Row],[Цены без НДС]]*1.12</f>
        <v>12967.36</v>
      </c>
    </row>
    <row r="2927" spans="1:7" ht="24">
      <c r="A2927" s="55" t="s">
        <v>6163</v>
      </c>
      <c r="B2927" s="66" t="s">
        <v>12010</v>
      </c>
      <c r="C2927" s="66" t="s">
        <v>12011</v>
      </c>
      <c r="D2927" s="42" t="s">
        <v>12012</v>
      </c>
      <c r="E2927" s="42" t="s">
        <v>13</v>
      </c>
      <c r="F2927" s="43">
        <v>7153</v>
      </c>
      <c r="G2927" s="57">
        <f>Таблица1[[#This Row],[Цены без НДС]]*1.12</f>
        <v>8011.3600000000006</v>
      </c>
    </row>
    <row r="2928" spans="1:7" ht="24">
      <c r="A2928" s="55" t="s">
        <v>6163</v>
      </c>
      <c r="B2928" s="66" t="s">
        <v>12013</v>
      </c>
      <c r="C2928" s="66" t="s">
        <v>12014</v>
      </c>
      <c r="D2928" s="42" t="s">
        <v>12015</v>
      </c>
      <c r="E2928" s="42" t="s">
        <v>13</v>
      </c>
      <c r="F2928" s="43">
        <v>7188</v>
      </c>
      <c r="G2928" s="57">
        <f>Таблица1[[#This Row],[Цены без НДС]]*1.12</f>
        <v>8050.56</v>
      </c>
    </row>
    <row r="2929" spans="1:7" ht="24">
      <c r="A2929" s="55" t="s">
        <v>6163</v>
      </c>
      <c r="B2929" s="66" t="s">
        <v>12016</v>
      </c>
      <c r="C2929" s="66" t="s">
        <v>12017</v>
      </c>
      <c r="D2929" s="42" t="s">
        <v>12018</v>
      </c>
      <c r="E2929" s="42" t="s">
        <v>13</v>
      </c>
      <c r="F2929" s="43">
        <v>7264</v>
      </c>
      <c r="G2929" s="57">
        <f>Таблица1[[#This Row],[Цены без НДС]]*1.12</f>
        <v>8135.6800000000012</v>
      </c>
    </row>
    <row r="2930" spans="1:7" ht="24">
      <c r="A2930" s="55" t="s">
        <v>6163</v>
      </c>
      <c r="B2930" s="66" t="s">
        <v>12019</v>
      </c>
      <c r="C2930" s="66" t="s">
        <v>12020</v>
      </c>
      <c r="D2930" s="42" t="s">
        <v>12021</v>
      </c>
      <c r="E2930" s="42" t="s">
        <v>13</v>
      </c>
      <c r="F2930" s="43">
        <v>7327</v>
      </c>
      <c r="G2930" s="57">
        <f>Таблица1[[#This Row],[Цены без НДС]]*1.12</f>
        <v>8206.2400000000016</v>
      </c>
    </row>
    <row r="2931" spans="1:7" ht="24">
      <c r="A2931" s="55" t="s">
        <v>6163</v>
      </c>
      <c r="B2931" s="66" t="s">
        <v>12022</v>
      </c>
      <c r="C2931" s="66" t="s">
        <v>12023</v>
      </c>
      <c r="D2931" s="42" t="s">
        <v>12024</v>
      </c>
      <c r="E2931" s="42" t="s">
        <v>13</v>
      </c>
      <c r="F2931" s="43">
        <v>7465</v>
      </c>
      <c r="G2931" s="57">
        <f>Таблица1[[#This Row],[Цены без НДС]]*1.12</f>
        <v>8360.8000000000011</v>
      </c>
    </row>
    <row r="2932" spans="1:7" ht="24">
      <c r="A2932" s="55" t="s">
        <v>6163</v>
      </c>
      <c r="B2932" s="66" t="s">
        <v>12025</v>
      </c>
      <c r="C2932" s="66" t="s">
        <v>12026</v>
      </c>
      <c r="D2932" s="42" t="s">
        <v>12027</v>
      </c>
      <c r="E2932" s="42" t="s">
        <v>13</v>
      </c>
      <c r="F2932" s="43">
        <v>7640</v>
      </c>
      <c r="G2932" s="57">
        <f>Таблица1[[#This Row],[Цены без НДС]]*1.12</f>
        <v>8556.8000000000011</v>
      </c>
    </row>
    <row r="2933" spans="1:7" ht="24">
      <c r="A2933" s="55" t="s">
        <v>6163</v>
      </c>
      <c r="B2933" s="66" t="s">
        <v>12028</v>
      </c>
      <c r="C2933" s="66" t="s">
        <v>12029</v>
      </c>
      <c r="D2933" s="42" t="s">
        <v>12030</v>
      </c>
      <c r="E2933" s="42" t="s">
        <v>13</v>
      </c>
      <c r="F2933" s="43">
        <v>7679</v>
      </c>
      <c r="G2933" s="57">
        <f>Таблица1[[#This Row],[Цены без НДС]]*1.12</f>
        <v>8600.4800000000014</v>
      </c>
    </row>
    <row r="2934" spans="1:7" ht="24">
      <c r="A2934" s="55" t="s">
        <v>6163</v>
      </c>
      <c r="B2934" s="66" t="s">
        <v>12031</v>
      </c>
      <c r="C2934" s="66" t="s">
        <v>12032</v>
      </c>
      <c r="D2934" s="42" t="s">
        <v>12033</v>
      </c>
      <c r="E2934" s="42" t="s">
        <v>13</v>
      </c>
      <c r="F2934" s="43">
        <v>8337</v>
      </c>
      <c r="G2934" s="57">
        <f>Таблица1[[#This Row],[Цены без НДС]]*1.12</f>
        <v>9337.44</v>
      </c>
    </row>
    <row r="2935" spans="1:7" ht="24">
      <c r="A2935" s="55" t="s">
        <v>6163</v>
      </c>
      <c r="B2935" s="66" t="s">
        <v>12034</v>
      </c>
      <c r="C2935" s="66" t="s">
        <v>12035</v>
      </c>
      <c r="D2935" s="42" t="s">
        <v>12036</v>
      </c>
      <c r="E2935" s="42" t="s">
        <v>13</v>
      </c>
      <c r="F2935" s="43">
        <v>9158</v>
      </c>
      <c r="G2935" s="57">
        <f>Таблица1[[#This Row],[Цены без НДС]]*1.12</f>
        <v>10256.960000000001</v>
      </c>
    </row>
    <row r="2936" spans="1:7" ht="24">
      <c r="A2936" s="55" t="s">
        <v>6163</v>
      </c>
      <c r="B2936" s="66" t="s">
        <v>12037</v>
      </c>
      <c r="C2936" s="66" t="s">
        <v>12038</v>
      </c>
      <c r="D2936" s="42" t="s">
        <v>12039</v>
      </c>
      <c r="E2936" s="42" t="s">
        <v>13</v>
      </c>
      <c r="F2936" s="43">
        <v>17367</v>
      </c>
      <c r="G2936" s="57">
        <f>Таблица1[[#This Row],[Цены без НДС]]*1.12</f>
        <v>19451.04</v>
      </c>
    </row>
    <row r="2937" spans="1:7" ht="24">
      <c r="A2937" s="55" t="s">
        <v>6163</v>
      </c>
      <c r="B2937" s="66" t="s">
        <v>12040</v>
      </c>
      <c r="C2937" s="66" t="s">
        <v>12041</v>
      </c>
      <c r="D2937" s="42" t="s">
        <v>12042</v>
      </c>
      <c r="E2937" s="42" t="s">
        <v>13</v>
      </c>
      <c r="F2937" s="43">
        <v>17367</v>
      </c>
      <c r="G2937" s="57">
        <f>Таблица1[[#This Row],[Цены без НДС]]*1.12</f>
        <v>19451.04</v>
      </c>
    </row>
    <row r="2938" spans="1:7" ht="24">
      <c r="A2938" s="55" t="s">
        <v>6163</v>
      </c>
      <c r="B2938" s="66" t="s">
        <v>12043</v>
      </c>
      <c r="C2938" s="66" t="s">
        <v>12044</v>
      </c>
      <c r="D2938" s="42" t="s">
        <v>12045</v>
      </c>
      <c r="E2938" s="42" t="s">
        <v>13</v>
      </c>
      <c r="F2938" s="43">
        <v>17367</v>
      </c>
      <c r="G2938" s="57">
        <f>Таблица1[[#This Row],[Цены без НДС]]*1.12</f>
        <v>19451.04</v>
      </c>
    </row>
    <row r="2939" spans="1:7" ht="24">
      <c r="A2939" s="55" t="s">
        <v>6163</v>
      </c>
      <c r="B2939" s="66" t="s">
        <v>12046</v>
      </c>
      <c r="C2939" s="66" t="s">
        <v>12047</v>
      </c>
      <c r="D2939" s="42" t="s">
        <v>12048</v>
      </c>
      <c r="E2939" s="42" t="s">
        <v>13</v>
      </c>
      <c r="F2939" s="43">
        <v>17367</v>
      </c>
      <c r="G2939" s="57">
        <f>Таблица1[[#This Row],[Цены без НДС]]*1.12</f>
        <v>19451.04</v>
      </c>
    </row>
    <row r="2940" spans="1:7" ht="24">
      <c r="A2940" s="55" t="s">
        <v>6163</v>
      </c>
      <c r="B2940" s="66" t="s">
        <v>12049</v>
      </c>
      <c r="C2940" s="66" t="s">
        <v>12050</v>
      </c>
      <c r="D2940" s="42" t="s">
        <v>12051</v>
      </c>
      <c r="E2940" s="42" t="s">
        <v>13</v>
      </c>
      <c r="F2940" s="43">
        <v>11089</v>
      </c>
      <c r="G2940" s="57">
        <f>Таблица1[[#This Row],[Цены без НДС]]*1.12</f>
        <v>12419.68</v>
      </c>
    </row>
    <row r="2941" spans="1:7" ht="24">
      <c r="A2941" s="55" t="s">
        <v>6163</v>
      </c>
      <c r="B2941" s="66" t="s">
        <v>12052</v>
      </c>
      <c r="C2941" s="66" t="s">
        <v>12053</v>
      </c>
      <c r="D2941" s="42" t="s">
        <v>12054</v>
      </c>
      <c r="E2941" s="42" t="s">
        <v>13</v>
      </c>
      <c r="F2941" s="43">
        <v>10162</v>
      </c>
      <c r="G2941" s="57">
        <f>Таблица1[[#This Row],[Цены без НДС]]*1.12</f>
        <v>11381.44</v>
      </c>
    </row>
    <row r="2942" spans="1:7" ht="24">
      <c r="A2942" s="55" t="s">
        <v>6163</v>
      </c>
      <c r="B2942" s="66" t="s">
        <v>12055</v>
      </c>
      <c r="C2942" s="66" t="s">
        <v>12056</v>
      </c>
      <c r="D2942" s="42" t="s">
        <v>12057</v>
      </c>
      <c r="E2942" s="42" t="s">
        <v>13</v>
      </c>
      <c r="F2942" s="43">
        <v>10211</v>
      </c>
      <c r="G2942" s="57">
        <f>Таблица1[[#This Row],[Цены без НДС]]*1.12</f>
        <v>11436.320000000002</v>
      </c>
    </row>
    <row r="2943" spans="1:7" ht="24">
      <c r="A2943" s="55" t="s">
        <v>6163</v>
      </c>
      <c r="B2943" s="66" t="s">
        <v>12058</v>
      </c>
      <c r="C2943" s="66" t="s">
        <v>12059</v>
      </c>
      <c r="D2943" s="42" t="s">
        <v>12060</v>
      </c>
      <c r="E2943" s="42" t="s">
        <v>13</v>
      </c>
      <c r="F2943" s="43">
        <v>10270</v>
      </c>
      <c r="G2943" s="57">
        <f>Таблица1[[#This Row],[Цены без НДС]]*1.12</f>
        <v>11502.400000000001</v>
      </c>
    </row>
    <row r="2944" spans="1:7" ht="24">
      <c r="A2944" s="55" t="s">
        <v>6163</v>
      </c>
      <c r="B2944" s="66" t="s">
        <v>12061</v>
      </c>
      <c r="C2944" s="66" t="s">
        <v>12062</v>
      </c>
      <c r="D2944" s="42" t="s">
        <v>12063</v>
      </c>
      <c r="E2944" s="42" t="s">
        <v>13</v>
      </c>
      <c r="F2944" s="43">
        <v>10430</v>
      </c>
      <c r="G2944" s="57">
        <f>Таблица1[[#This Row],[Цены без НДС]]*1.12</f>
        <v>11681.6</v>
      </c>
    </row>
    <row r="2945" spans="1:7" ht="24">
      <c r="A2945" s="55" t="s">
        <v>6163</v>
      </c>
      <c r="B2945" s="66" t="s">
        <v>12064</v>
      </c>
      <c r="C2945" s="66" t="s">
        <v>12065</v>
      </c>
      <c r="D2945" s="42" t="s">
        <v>12066</v>
      </c>
      <c r="E2945" s="42" t="s">
        <v>13</v>
      </c>
      <c r="F2945" s="43">
        <v>10596</v>
      </c>
      <c r="G2945" s="57">
        <f>Таблица1[[#This Row],[Цены без НДС]]*1.12</f>
        <v>11867.52</v>
      </c>
    </row>
    <row r="2946" spans="1:7" ht="24">
      <c r="A2946" s="55" t="s">
        <v>6163</v>
      </c>
      <c r="B2946" s="66" t="s">
        <v>12067</v>
      </c>
      <c r="C2946" s="66" t="s">
        <v>12068</v>
      </c>
      <c r="D2946" s="42" t="s">
        <v>12069</v>
      </c>
      <c r="E2946" s="42" t="s">
        <v>13</v>
      </c>
      <c r="F2946" s="43">
        <v>10634</v>
      </c>
      <c r="G2946" s="57">
        <f>Таблица1[[#This Row],[Цены без НДС]]*1.12</f>
        <v>11910.080000000002</v>
      </c>
    </row>
    <row r="2947" spans="1:7" ht="24">
      <c r="A2947" s="55" t="s">
        <v>6163</v>
      </c>
      <c r="B2947" s="66" t="s">
        <v>12070</v>
      </c>
      <c r="C2947" s="66" t="s">
        <v>12071</v>
      </c>
      <c r="D2947" s="42" t="s">
        <v>12072</v>
      </c>
      <c r="E2947" s="42" t="s">
        <v>13</v>
      </c>
      <c r="F2947" s="43">
        <v>10716</v>
      </c>
      <c r="G2947" s="57">
        <f>Таблица1[[#This Row],[Цены без НДС]]*1.12</f>
        <v>12001.920000000002</v>
      </c>
    </row>
    <row r="2948" spans="1:7" ht="24">
      <c r="A2948" s="55" t="s">
        <v>6163</v>
      </c>
      <c r="B2948" s="66" t="s">
        <v>12073</v>
      </c>
      <c r="C2948" s="66" t="s">
        <v>12074</v>
      </c>
      <c r="D2948" s="42" t="s">
        <v>12075</v>
      </c>
      <c r="E2948" s="42" t="s">
        <v>13</v>
      </c>
      <c r="F2948" s="43">
        <v>10739</v>
      </c>
      <c r="G2948" s="57">
        <f>Таблица1[[#This Row],[Цены без НДС]]*1.12</f>
        <v>12027.68</v>
      </c>
    </row>
    <row r="2949" spans="1:7" ht="24">
      <c r="A2949" s="55" t="s">
        <v>6163</v>
      </c>
      <c r="B2949" s="66" t="s">
        <v>12076</v>
      </c>
      <c r="C2949" s="66" t="s">
        <v>12077</v>
      </c>
      <c r="D2949" s="42" t="s">
        <v>12078</v>
      </c>
      <c r="E2949" s="42" t="s">
        <v>13</v>
      </c>
      <c r="F2949" s="43">
        <v>23156</v>
      </c>
      <c r="G2949" s="57">
        <f>Таблица1[[#This Row],[Цены без НДС]]*1.12</f>
        <v>25934.720000000001</v>
      </c>
    </row>
    <row r="2950" spans="1:7" ht="24">
      <c r="A2950" s="55" t="s">
        <v>6163</v>
      </c>
      <c r="B2950" s="66" t="s">
        <v>12079</v>
      </c>
      <c r="C2950" s="66" t="s">
        <v>12080</v>
      </c>
      <c r="D2950" s="42" t="s">
        <v>12081</v>
      </c>
      <c r="E2950" s="42" t="s">
        <v>13</v>
      </c>
      <c r="F2950" s="43">
        <v>23156</v>
      </c>
      <c r="G2950" s="57">
        <f>Таблица1[[#This Row],[Цены без НДС]]*1.12</f>
        <v>25934.720000000001</v>
      </c>
    </row>
    <row r="2951" spans="1:7" ht="24">
      <c r="A2951" s="55" t="s">
        <v>6163</v>
      </c>
      <c r="B2951" s="66" t="s">
        <v>12082</v>
      </c>
      <c r="C2951" s="66" t="s">
        <v>12083</v>
      </c>
      <c r="D2951" s="42" t="s">
        <v>12084</v>
      </c>
      <c r="E2951" s="42" t="s">
        <v>13</v>
      </c>
      <c r="F2951" s="43">
        <v>23156</v>
      </c>
      <c r="G2951" s="57">
        <f>Таблица1[[#This Row],[Цены без НДС]]*1.12</f>
        <v>25934.720000000001</v>
      </c>
    </row>
    <row r="2952" spans="1:7" ht="24">
      <c r="A2952" s="55" t="s">
        <v>6163</v>
      </c>
      <c r="B2952" s="66" t="s">
        <v>12085</v>
      </c>
      <c r="C2952" s="66" t="s">
        <v>12086</v>
      </c>
      <c r="D2952" s="42" t="s">
        <v>12087</v>
      </c>
      <c r="E2952" s="42" t="s">
        <v>13</v>
      </c>
      <c r="F2952" s="43">
        <v>23156</v>
      </c>
      <c r="G2952" s="57">
        <f>Таблица1[[#This Row],[Цены без НДС]]*1.12</f>
        <v>25934.720000000001</v>
      </c>
    </row>
    <row r="2953" spans="1:7" ht="24">
      <c r="A2953" s="55" t="s">
        <v>6163</v>
      </c>
      <c r="B2953" s="66" t="s">
        <v>12088</v>
      </c>
      <c r="C2953" s="66" t="s">
        <v>12089</v>
      </c>
      <c r="D2953" s="42" t="s">
        <v>12090</v>
      </c>
      <c r="E2953" s="42" t="s">
        <v>13</v>
      </c>
      <c r="F2953" s="43">
        <v>16868</v>
      </c>
      <c r="G2953" s="57">
        <f>Таблица1[[#This Row],[Цены без НДС]]*1.12</f>
        <v>18892.160000000003</v>
      </c>
    </row>
    <row r="2954" spans="1:7" ht="24">
      <c r="A2954" s="55" t="s">
        <v>6163</v>
      </c>
      <c r="B2954" s="66" t="s">
        <v>12091</v>
      </c>
      <c r="C2954" s="66" t="s">
        <v>12092</v>
      </c>
      <c r="D2954" s="42" t="s">
        <v>12093</v>
      </c>
      <c r="E2954" s="42" t="s">
        <v>13</v>
      </c>
      <c r="F2954" s="43">
        <v>15399</v>
      </c>
      <c r="G2954" s="57">
        <f>Таблица1[[#This Row],[Цены без НДС]]*1.12</f>
        <v>17246.88</v>
      </c>
    </row>
    <row r="2955" spans="1:7" ht="24">
      <c r="A2955" s="55" t="s">
        <v>6163</v>
      </c>
      <c r="B2955" s="66" t="s">
        <v>12094</v>
      </c>
      <c r="C2955" s="66" t="s">
        <v>12095</v>
      </c>
      <c r="D2955" s="42" t="s">
        <v>12096</v>
      </c>
      <c r="E2955" s="42" t="s">
        <v>13</v>
      </c>
      <c r="F2955" s="43">
        <v>15530</v>
      </c>
      <c r="G2955" s="57">
        <f>Таблица1[[#This Row],[Цены без НДС]]*1.12</f>
        <v>17393.600000000002</v>
      </c>
    </row>
    <row r="2956" spans="1:7" ht="24">
      <c r="A2956" s="55" t="s">
        <v>6163</v>
      </c>
      <c r="B2956" s="66" t="s">
        <v>12097</v>
      </c>
      <c r="C2956" s="66" t="s">
        <v>12098</v>
      </c>
      <c r="D2956" s="42" t="s">
        <v>12099</v>
      </c>
      <c r="E2956" s="42" t="s">
        <v>13</v>
      </c>
      <c r="F2956" s="43">
        <v>15570</v>
      </c>
      <c r="G2956" s="57">
        <f>Таблица1[[#This Row],[Цены без НДС]]*1.12</f>
        <v>17438.400000000001</v>
      </c>
    </row>
    <row r="2957" spans="1:7" ht="24">
      <c r="A2957" s="55" t="s">
        <v>6163</v>
      </c>
      <c r="B2957" s="66" t="s">
        <v>12100</v>
      </c>
      <c r="C2957" s="66" t="s">
        <v>12101</v>
      </c>
      <c r="D2957" s="42" t="s">
        <v>12102</v>
      </c>
      <c r="E2957" s="42" t="s">
        <v>13</v>
      </c>
      <c r="F2957" s="43">
        <v>15657</v>
      </c>
      <c r="G2957" s="57">
        <f>Таблица1[[#This Row],[Цены без НДС]]*1.12</f>
        <v>17535.84</v>
      </c>
    </row>
    <row r="2958" spans="1:7" ht="24">
      <c r="A2958" s="55" t="s">
        <v>6163</v>
      </c>
      <c r="B2958" s="66" t="s">
        <v>12103</v>
      </c>
      <c r="C2958" s="66" t="s">
        <v>12104</v>
      </c>
      <c r="D2958" s="42" t="s">
        <v>12105</v>
      </c>
      <c r="E2958" s="42" t="s">
        <v>13</v>
      </c>
      <c r="F2958" s="43">
        <v>15719</v>
      </c>
      <c r="G2958" s="57">
        <f>Таблица1[[#This Row],[Цены без НДС]]*1.12</f>
        <v>17605.280000000002</v>
      </c>
    </row>
    <row r="2959" spans="1:7" ht="24">
      <c r="A2959" s="55" t="s">
        <v>6163</v>
      </c>
      <c r="B2959" s="66" t="s">
        <v>12106</v>
      </c>
      <c r="C2959" s="66" t="s">
        <v>12107</v>
      </c>
      <c r="D2959" s="42" t="s">
        <v>12108</v>
      </c>
      <c r="E2959" s="42" t="s">
        <v>13</v>
      </c>
      <c r="F2959" s="43">
        <v>15839</v>
      </c>
      <c r="G2959" s="57">
        <f>Таблица1[[#This Row],[Цены без НДС]]*1.12</f>
        <v>17739.68</v>
      </c>
    </row>
    <row r="2960" spans="1:7" ht="24">
      <c r="A2960" s="55" t="s">
        <v>6163</v>
      </c>
      <c r="B2960" s="66" t="s">
        <v>12109</v>
      </c>
      <c r="C2960" s="66" t="s">
        <v>12110</v>
      </c>
      <c r="D2960" s="42" t="s">
        <v>12111</v>
      </c>
      <c r="E2960" s="42" t="s">
        <v>13</v>
      </c>
      <c r="F2960" s="43">
        <v>15946</v>
      </c>
      <c r="G2960" s="57">
        <f>Таблица1[[#This Row],[Цены без НДС]]*1.12</f>
        <v>17859.52</v>
      </c>
    </row>
    <row r="2961" spans="1:7" ht="24">
      <c r="A2961" s="55" t="s">
        <v>6163</v>
      </c>
      <c r="B2961" s="66" t="s">
        <v>12112</v>
      </c>
      <c r="C2961" s="66" t="s">
        <v>12113</v>
      </c>
      <c r="D2961" s="42" t="s">
        <v>12114</v>
      </c>
      <c r="E2961" s="42" t="s">
        <v>13</v>
      </c>
      <c r="F2961" s="43">
        <v>15977</v>
      </c>
      <c r="G2961" s="57">
        <f>Таблица1[[#This Row],[Цены без НДС]]*1.12</f>
        <v>17894.240000000002</v>
      </c>
    </row>
    <row r="2962" spans="1:7" ht="24">
      <c r="A2962" s="55" t="s">
        <v>6163</v>
      </c>
      <c r="B2962" s="66" t="s">
        <v>12115</v>
      </c>
      <c r="C2962" s="66" t="s">
        <v>12116</v>
      </c>
      <c r="D2962" s="42" t="s">
        <v>12117</v>
      </c>
      <c r="E2962" s="42" t="s">
        <v>13</v>
      </c>
      <c r="F2962" s="43">
        <v>4865</v>
      </c>
      <c r="G2962" s="57">
        <f>Таблица1[[#This Row],[Цены без НДС]]*1.12</f>
        <v>5448.8</v>
      </c>
    </row>
    <row r="2963" spans="1:7" ht="24">
      <c r="A2963" s="55" t="s">
        <v>6163</v>
      </c>
      <c r="B2963" s="66" t="s">
        <v>12118</v>
      </c>
      <c r="C2963" s="66" t="s">
        <v>12119</v>
      </c>
      <c r="D2963" s="42" t="s">
        <v>12120</v>
      </c>
      <c r="E2963" s="42" t="s">
        <v>13</v>
      </c>
      <c r="F2963" s="43">
        <v>5011</v>
      </c>
      <c r="G2963" s="57">
        <f>Таблица1[[#This Row],[Цены без НДС]]*1.12</f>
        <v>5612.3200000000006</v>
      </c>
    </row>
    <row r="2964" spans="1:7" ht="24">
      <c r="A2964" s="55" t="s">
        <v>6163</v>
      </c>
      <c r="B2964" s="66" t="s">
        <v>12121</v>
      </c>
      <c r="C2964" s="66" t="s">
        <v>12122</v>
      </c>
      <c r="D2964" s="42" t="s">
        <v>12123</v>
      </c>
      <c r="E2964" s="42" t="s">
        <v>13</v>
      </c>
      <c r="F2964" s="43">
        <v>5337</v>
      </c>
      <c r="G2964" s="57">
        <f>Таблица1[[#This Row],[Цены без НДС]]*1.12</f>
        <v>5977.4400000000005</v>
      </c>
    </row>
    <row r="2965" spans="1:7" ht="24">
      <c r="A2965" s="55" t="s">
        <v>6163</v>
      </c>
      <c r="B2965" s="66" t="s">
        <v>12124</v>
      </c>
      <c r="C2965" s="66" t="s">
        <v>12125</v>
      </c>
      <c r="D2965" s="42" t="s">
        <v>12126</v>
      </c>
      <c r="E2965" s="42" t="s">
        <v>13</v>
      </c>
      <c r="F2965" s="43">
        <v>5180</v>
      </c>
      <c r="G2965" s="57">
        <f>Таблица1[[#This Row],[Цены без НДС]]*1.12</f>
        <v>5801.6</v>
      </c>
    </row>
    <row r="2966" spans="1:7" ht="24">
      <c r="A2966" s="55" t="s">
        <v>6163</v>
      </c>
      <c r="B2966" s="66" t="s">
        <v>12127</v>
      </c>
      <c r="C2966" s="66" t="s">
        <v>12128</v>
      </c>
      <c r="D2966" s="42" t="s">
        <v>12129</v>
      </c>
      <c r="E2966" s="42" t="s">
        <v>13</v>
      </c>
      <c r="F2966" s="43">
        <v>3165</v>
      </c>
      <c r="G2966" s="57">
        <f>Таблица1[[#This Row],[Цены без НДС]]*1.12</f>
        <v>3544.8</v>
      </c>
    </row>
    <row r="2967" spans="1:7" ht="24">
      <c r="A2967" s="55" t="s">
        <v>6163</v>
      </c>
      <c r="B2967" s="66" t="s">
        <v>12130</v>
      </c>
      <c r="C2967" s="66" t="s">
        <v>12131</v>
      </c>
      <c r="D2967" s="42" t="s">
        <v>12132</v>
      </c>
      <c r="E2967" s="42" t="s">
        <v>13</v>
      </c>
      <c r="F2967" s="43">
        <v>2654</v>
      </c>
      <c r="G2967" s="57">
        <f>Таблица1[[#This Row],[Цены без НДС]]*1.12</f>
        <v>2972.4800000000005</v>
      </c>
    </row>
    <row r="2968" spans="1:7" ht="24">
      <c r="A2968" s="55" t="s">
        <v>6163</v>
      </c>
      <c r="B2968" s="66" t="s">
        <v>12133</v>
      </c>
      <c r="C2968" s="66" t="s">
        <v>12134</v>
      </c>
      <c r="D2968" s="42" t="s">
        <v>12135</v>
      </c>
      <c r="E2968" s="42" t="s">
        <v>13</v>
      </c>
      <c r="F2968" s="43">
        <v>2205</v>
      </c>
      <c r="G2968" s="57">
        <f>Таблица1[[#This Row],[Цены без НДС]]*1.12</f>
        <v>2469.6000000000004</v>
      </c>
    </row>
    <row r="2969" spans="1:7" ht="24">
      <c r="A2969" s="55" t="s">
        <v>6163</v>
      </c>
      <c r="B2969" s="66" t="s">
        <v>12136</v>
      </c>
      <c r="C2969" s="66" t="s">
        <v>12137</v>
      </c>
      <c r="D2969" s="42" t="s">
        <v>12138</v>
      </c>
      <c r="E2969" s="42" t="s">
        <v>13</v>
      </c>
      <c r="F2969" s="43">
        <v>2835</v>
      </c>
      <c r="G2969" s="57">
        <f>Таблица1[[#This Row],[Цены без НДС]]*1.12</f>
        <v>3175.2000000000003</v>
      </c>
    </row>
    <row r="2970" spans="1:7" ht="24">
      <c r="A2970" s="55" t="s">
        <v>6163</v>
      </c>
      <c r="B2970" s="66" t="s">
        <v>12139</v>
      </c>
      <c r="C2970" s="66" t="s">
        <v>12140</v>
      </c>
      <c r="D2970" s="42" t="s">
        <v>12141</v>
      </c>
      <c r="E2970" s="42" t="s">
        <v>13</v>
      </c>
      <c r="F2970" s="43">
        <v>2803</v>
      </c>
      <c r="G2970" s="57">
        <f>Таблица1[[#This Row],[Цены без НДС]]*1.12</f>
        <v>3139.36</v>
      </c>
    </row>
    <row r="2971" spans="1:7" ht="24">
      <c r="A2971" s="55" t="s">
        <v>6163</v>
      </c>
      <c r="B2971" s="66" t="s">
        <v>12142</v>
      </c>
      <c r="C2971" s="66" t="s">
        <v>12143</v>
      </c>
      <c r="D2971" s="42" t="s">
        <v>12144</v>
      </c>
      <c r="E2971" s="42" t="s">
        <v>13</v>
      </c>
      <c r="F2971" s="43">
        <v>3109</v>
      </c>
      <c r="G2971" s="57">
        <f>Таблица1[[#This Row],[Цены без НДС]]*1.12</f>
        <v>3482.0800000000004</v>
      </c>
    </row>
    <row r="2972" spans="1:7" ht="24">
      <c r="A2972" s="55" t="s">
        <v>6163</v>
      </c>
      <c r="B2972" s="66" t="s">
        <v>12145</v>
      </c>
      <c r="C2972" s="66" t="s">
        <v>12146</v>
      </c>
      <c r="D2972" s="42" t="s">
        <v>12147</v>
      </c>
      <c r="E2972" s="42" t="s">
        <v>13</v>
      </c>
      <c r="F2972" s="43">
        <v>3331</v>
      </c>
      <c r="G2972" s="57">
        <f>Таблица1[[#This Row],[Цены без НДС]]*1.12</f>
        <v>3730.7200000000003</v>
      </c>
    </row>
    <row r="2973" spans="1:7" ht="24">
      <c r="A2973" s="55" t="s">
        <v>6163</v>
      </c>
      <c r="B2973" s="66" t="s">
        <v>12148</v>
      </c>
      <c r="C2973" s="66" t="s">
        <v>12149</v>
      </c>
      <c r="D2973" s="42" t="s">
        <v>12150</v>
      </c>
      <c r="E2973" s="42" t="s">
        <v>13</v>
      </c>
      <c r="F2973" s="43">
        <v>3951</v>
      </c>
      <c r="G2973" s="57">
        <f>Таблица1[[#This Row],[Цены без НДС]]*1.12</f>
        <v>4425.1200000000008</v>
      </c>
    </row>
    <row r="2974" spans="1:7" ht="24">
      <c r="A2974" s="55" t="s">
        <v>6163</v>
      </c>
      <c r="B2974" s="66" t="s">
        <v>12151</v>
      </c>
      <c r="C2974" s="66" t="s">
        <v>12152</v>
      </c>
      <c r="D2974" s="42" t="s">
        <v>12153</v>
      </c>
      <c r="E2974" s="42" t="s">
        <v>13</v>
      </c>
      <c r="F2974" s="43">
        <v>3901</v>
      </c>
      <c r="G2974" s="57">
        <f>Таблица1[[#This Row],[Цены без НДС]]*1.12</f>
        <v>4369.1200000000008</v>
      </c>
    </row>
    <row r="2975" spans="1:7" ht="24">
      <c r="A2975" s="55" t="s">
        <v>6163</v>
      </c>
      <c r="B2975" s="66" t="s">
        <v>12154</v>
      </c>
      <c r="C2975" s="66" t="s">
        <v>12155</v>
      </c>
      <c r="D2975" s="42" t="s">
        <v>12156</v>
      </c>
      <c r="E2975" s="42" t="s">
        <v>13</v>
      </c>
      <c r="F2975" s="43">
        <v>11443</v>
      </c>
      <c r="G2975" s="57">
        <f>Таблица1[[#This Row],[Цены без НДС]]*1.12</f>
        <v>12816.160000000002</v>
      </c>
    </row>
    <row r="2976" spans="1:7" ht="24">
      <c r="A2976" s="55" t="s">
        <v>6163</v>
      </c>
      <c r="B2976" s="66" t="s">
        <v>12157</v>
      </c>
      <c r="C2976" s="66" t="s">
        <v>12158</v>
      </c>
      <c r="D2976" s="42" t="s">
        <v>12159</v>
      </c>
      <c r="E2976" s="42" t="s">
        <v>13</v>
      </c>
      <c r="F2976" s="43">
        <v>11443</v>
      </c>
      <c r="G2976" s="57">
        <f>Таблица1[[#This Row],[Цены без НДС]]*1.12</f>
        <v>12816.160000000002</v>
      </c>
    </row>
    <row r="2977" spans="1:7" ht="24">
      <c r="A2977" s="55" t="s">
        <v>6163</v>
      </c>
      <c r="B2977" s="66" t="s">
        <v>12160</v>
      </c>
      <c r="C2977" s="66" t="s">
        <v>12161</v>
      </c>
      <c r="D2977" s="42" t="s">
        <v>12162</v>
      </c>
      <c r="E2977" s="42" t="s">
        <v>13</v>
      </c>
      <c r="F2977" s="43">
        <v>11443</v>
      </c>
      <c r="G2977" s="57">
        <f>Таблица1[[#This Row],[Цены без НДС]]*1.12</f>
        <v>12816.160000000002</v>
      </c>
    </row>
    <row r="2978" spans="1:7" ht="24">
      <c r="A2978" s="55" t="s">
        <v>6163</v>
      </c>
      <c r="B2978" s="66" t="s">
        <v>12163</v>
      </c>
      <c r="C2978" s="66" t="s">
        <v>12164</v>
      </c>
      <c r="D2978" s="42" t="s">
        <v>12165</v>
      </c>
      <c r="E2978" s="42" t="s">
        <v>13</v>
      </c>
      <c r="F2978" s="43">
        <v>11443</v>
      </c>
      <c r="G2978" s="57">
        <f>Таблица1[[#This Row],[Цены без НДС]]*1.12</f>
        <v>12816.160000000002</v>
      </c>
    </row>
    <row r="2979" spans="1:7" ht="24">
      <c r="A2979" s="55" t="s">
        <v>6163</v>
      </c>
      <c r="B2979" s="66" t="s">
        <v>12166</v>
      </c>
      <c r="C2979" s="66" t="s">
        <v>12167</v>
      </c>
      <c r="D2979" s="42" t="s">
        <v>12168</v>
      </c>
      <c r="E2979" s="42" t="s">
        <v>13</v>
      </c>
      <c r="F2979" s="43">
        <v>7518</v>
      </c>
      <c r="G2979" s="57">
        <f>Таблица1[[#This Row],[Цены без НДС]]*1.12</f>
        <v>8420.1600000000017</v>
      </c>
    </row>
    <row r="2980" spans="1:7" ht="24">
      <c r="A2980" s="55" t="s">
        <v>6163</v>
      </c>
      <c r="B2980" s="66" t="s">
        <v>12169</v>
      </c>
      <c r="C2980" s="66" t="s">
        <v>12170</v>
      </c>
      <c r="D2980" s="42" t="s">
        <v>12171</v>
      </c>
      <c r="E2980" s="42" t="s">
        <v>13</v>
      </c>
      <c r="F2980" s="43">
        <v>6562</v>
      </c>
      <c r="G2980" s="57">
        <f>Таблица1[[#This Row],[Цены без НДС]]*1.12</f>
        <v>7349.4400000000005</v>
      </c>
    </row>
    <row r="2981" spans="1:7" ht="24">
      <c r="A2981" s="55" t="s">
        <v>6163</v>
      </c>
      <c r="B2981" s="66" t="s">
        <v>12172</v>
      </c>
      <c r="C2981" s="66" t="s">
        <v>12173</v>
      </c>
      <c r="D2981" s="42" t="s">
        <v>12174</v>
      </c>
      <c r="E2981" s="42" t="s">
        <v>13</v>
      </c>
      <c r="F2981" s="43">
        <v>6588</v>
      </c>
      <c r="G2981" s="57">
        <f>Таблица1[[#This Row],[Цены без НДС]]*1.12</f>
        <v>7378.56</v>
      </c>
    </row>
    <row r="2982" spans="1:7" ht="24">
      <c r="A2982" s="55" t="s">
        <v>6163</v>
      </c>
      <c r="B2982" s="66" t="s">
        <v>12175</v>
      </c>
      <c r="C2982" s="66" t="s">
        <v>12176</v>
      </c>
      <c r="D2982" s="42" t="s">
        <v>12177</v>
      </c>
      <c r="E2982" s="42" t="s">
        <v>13</v>
      </c>
      <c r="F2982" s="43">
        <v>6632</v>
      </c>
      <c r="G2982" s="57">
        <f>Таблица1[[#This Row],[Цены без НДС]]*1.12</f>
        <v>7427.8400000000011</v>
      </c>
    </row>
    <row r="2983" spans="1:7" ht="24">
      <c r="A2983" s="55" t="s">
        <v>6163</v>
      </c>
      <c r="B2983" s="66" t="s">
        <v>12178</v>
      </c>
      <c r="C2983" s="66" t="s">
        <v>12179</v>
      </c>
      <c r="D2983" s="42" t="s">
        <v>12180</v>
      </c>
      <c r="E2983" s="42" t="s">
        <v>13</v>
      </c>
      <c r="F2983" s="43">
        <v>6718</v>
      </c>
      <c r="G2983" s="57">
        <f>Таблица1[[#This Row],[Цены без НДС]]*1.12</f>
        <v>7524.1600000000008</v>
      </c>
    </row>
    <row r="2984" spans="1:7" ht="24">
      <c r="A2984" s="55" t="s">
        <v>6163</v>
      </c>
      <c r="B2984" s="66" t="s">
        <v>12181</v>
      </c>
      <c r="C2984" s="66" t="s">
        <v>12182</v>
      </c>
      <c r="D2984" s="42" t="s">
        <v>12183</v>
      </c>
      <c r="E2984" s="42" t="s">
        <v>13</v>
      </c>
      <c r="F2984" s="43">
        <v>7335</v>
      </c>
      <c r="G2984" s="57">
        <f>Таблица1[[#This Row],[Цены без НДС]]*1.12</f>
        <v>8215.2000000000007</v>
      </c>
    </row>
    <row r="2985" spans="1:7" ht="24">
      <c r="A2985" s="55" t="s">
        <v>6163</v>
      </c>
      <c r="B2985" s="66" t="s">
        <v>12184</v>
      </c>
      <c r="C2985" s="66" t="s">
        <v>12185</v>
      </c>
      <c r="D2985" s="42" t="s">
        <v>12186</v>
      </c>
      <c r="E2985" s="42" t="s">
        <v>13</v>
      </c>
      <c r="F2985" s="43">
        <v>7491</v>
      </c>
      <c r="G2985" s="57">
        <f>Таблица1[[#This Row],[Цены без НДС]]*1.12</f>
        <v>8389.92</v>
      </c>
    </row>
    <row r="2986" spans="1:7" ht="24">
      <c r="A2986" s="55" t="s">
        <v>6163</v>
      </c>
      <c r="B2986" s="66" t="s">
        <v>12187</v>
      </c>
      <c r="C2986" s="66" t="s">
        <v>12188</v>
      </c>
      <c r="D2986" s="42" t="s">
        <v>12189</v>
      </c>
      <c r="E2986" s="42" t="s">
        <v>13</v>
      </c>
      <c r="F2986" s="43">
        <v>8636</v>
      </c>
      <c r="G2986" s="57">
        <f>Таблица1[[#This Row],[Цены без НДС]]*1.12</f>
        <v>9672.3200000000015</v>
      </c>
    </row>
    <row r="2987" spans="1:7" ht="24">
      <c r="A2987" s="55" t="s">
        <v>6163</v>
      </c>
      <c r="B2987" s="66" t="s">
        <v>12190</v>
      </c>
      <c r="C2987" s="66" t="s">
        <v>12191</v>
      </c>
      <c r="D2987" s="42" t="s">
        <v>12192</v>
      </c>
      <c r="E2987" s="42" t="s">
        <v>13</v>
      </c>
      <c r="F2987" s="43">
        <v>8922</v>
      </c>
      <c r="G2987" s="57">
        <f>Таблица1[[#This Row],[Цены без НДС]]*1.12</f>
        <v>9992.6400000000012</v>
      </c>
    </row>
    <row r="2988" spans="1:7" ht="24">
      <c r="A2988" s="55" t="s">
        <v>6163</v>
      </c>
      <c r="B2988" s="66" t="s">
        <v>12193</v>
      </c>
      <c r="C2988" s="66" t="s">
        <v>12194</v>
      </c>
      <c r="D2988" s="42" t="s">
        <v>12195</v>
      </c>
      <c r="E2988" s="42" t="s">
        <v>13</v>
      </c>
      <c r="F2988" s="43">
        <v>17084</v>
      </c>
      <c r="G2988" s="57">
        <f>Таблица1[[#This Row],[Цены без НДС]]*1.12</f>
        <v>19134.080000000002</v>
      </c>
    </row>
    <row r="2989" spans="1:7" ht="24">
      <c r="A2989" s="55" t="s">
        <v>6163</v>
      </c>
      <c r="B2989" s="66" t="s">
        <v>12196</v>
      </c>
      <c r="C2989" s="66" t="s">
        <v>12197</v>
      </c>
      <c r="D2989" s="42" t="s">
        <v>12198</v>
      </c>
      <c r="E2989" s="42" t="s">
        <v>13</v>
      </c>
      <c r="F2989" s="43">
        <v>17084</v>
      </c>
      <c r="G2989" s="57">
        <f>Таблица1[[#This Row],[Цены без НДС]]*1.12</f>
        <v>19134.080000000002</v>
      </c>
    </row>
    <row r="2990" spans="1:7" ht="24">
      <c r="A2990" s="55" t="s">
        <v>6163</v>
      </c>
      <c r="B2990" s="66" t="s">
        <v>12199</v>
      </c>
      <c r="C2990" s="66" t="s">
        <v>12200</v>
      </c>
      <c r="D2990" s="42" t="s">
        <v>12201</v>
      </c>
      <c r="E2990" s="42" t="s">
        <v>13</v>
      </c>
      <c r="F2990" s="43">
        <v>17084</v>
      </c>
      <c r="G2990" s="57">
        <f>Таблица1[[#This Row],[Цены без НДС]]*1.12</f>
        <v>19134.080000000002</v>
      </c>
    </row>
    <row r="2991" spans="1:7" ht="24">
      <c r="A2991" s="55" t="s">
        <v>6163</v>
      </c>
      <c r="B2991" s="66" t="s">
        <v>12202</v>
      </c>
      <c r="C2991" s="66" t="s">
        <v>12203</v>
      </c>
      <c r="D2991" s="42" t="s">
        <v>12204</v>
      </c>
      <c r="E2991" s="42" t="s">
        <v>13</v>
      </c>
      <c r="F2991" s="43">
        <v>17084</v>
      </c>
      <c r="G2991" s="57">
        <f>Таблица1[[#This Row],[Цены без НДС]]*1.12</f>
        <v>19134.080000000002</v>
      </c>
    </row>
    <row r="2992" spans="1:7" ht="24">
      <c r="A2992" s="55" t="s">
        <v>6163</v>
      </c>
      <c r="B2992" s="66" t="s">
        <v>12205</v>
      </c>
      <c r="C2992" s="66" t="s">
        <v>12206</v>
      </c>
      <c r="D2992" s="42" t="s">
        <v>12207</v>
      </c>
      <c r="E2992" s="42" t="s">
        <v>13</v>
      </c>
      <c r="F2992" s="43">
        <v>10416</v>
      </c>
      <c r="G2992" s="57">
        <f>Таблица1[[#This Row],[Цены без НДС]]*1.12</f>
        <v>11665.920000000002</v>
      </c>
    </row>
    <row r="2993" spans="1:7" ht="24">
      <c r="A2993" s="55" t="s">
        <v>6163</v>
      </c>
      <c r="B2993" s="66" t="s">
        <v>12208</v>
      </c>
      <c r="C2993" s="66" t="s">
        <v>12209</v>
      </c>
      <c r="D2993" s="42" t="s">
        <v>12210</v>
      </c>
      <c r="E2993" s="42" t="s">
        <v>13</v>
      </c>
      <c r="F2993" s="43">
        <v>8309</v>
      </c>
      <c r="G2993" s="57">
        <f>Таблица1[[#This Row],[Цены без НДС]]*1.12</f>
        <v>9306.0800000000017</v>
      </c>
    </row>
    <row r="2994" spans="1:7" ht="24">
      <c r="A2994" s="55" t="s">
        <v>6163</v>
      </c>
      <c r="B2994" s="66" t="s">
        <v>12211</v>
      </c>
      <c r="C2994" s="66" t="s">
        <v>12212</v>
      </c>
      <c r="D2994" s="42" t="s">
        <v>12213</v>
      </c>
      <c r="E2994" s="42" t="s">
        <v>13</v>
      </c>
      <c r="F2994" s="43">
        <v>8561</v>
      </c>
      <c r="G2994" s="57">
        <f>Таблица1[[#This Row],[Цены без НДС]]*1.12</f>
        <v>9588.3200000000015</v>
      </c>
    </row>
    <row r="2995" spans="1:7" ht="24">
      <c r="A2995" s="55" t="s">
        <v>6163</v>
      </c>
      <c r="B2995" s="66" t="s">
        <v>12214</v>
      </c>
      <c r="C2995" s="66" t="s">
        <v>12215</v>
      </c>
      <c r="D2995" s="42" t="s">
        <v>12216</v>
      </c>
      <c r="E2995" s="42" t="s">
        <v>13</v>
      </c>
      <c r="F2995" s="43">
        <v>8957</v>
      </c>
      <c r="G2995" s="57">
        <f>Таблица1[[#This Row],[Цены без НДС]]*1.12</f>
        <v>10031.84</v>
      </c>
    </row>
    <row r="2996" spans="1:7" ht="24">
      <c r="A2996" s="55" t="s">
        <v>6163</v>
      </c>
      <c r="B2996" s="66" t="s">
        <v>12217</v>
      </c>
      <c r="C2996" s="66" t="s">
        <v>12218</v>
      </c>
      <c r="D2996" s="42" t="s">
        <v>12219</v>
      </c>
      <c r="E2996" s="42" t="s">
        <v>13</v>
      </c>
      <c r="F2996" s="43">
        <v>9182</v>
      </c>
      <c r="G2996" s="57">
        <f>Таблица1[[#This Row],[Цены без НДС]]*1.12</f>
        <v>10283.84</v>
      </c>
    </row>
    <row r="2997" spans="1:7" ht="24">
      <c r="A2997" s="55" t="s">
        <v>6163</v>
      </c>
      <c r="B2997" s="66" t="s">
        <v>12220</v>
      </c>
      <c r="C2997" s="66" t="s">
        <v>12221</v>
      </c>
      <c r="D2997" s="42" t="s">
        <v>12222</v>
      </c>
      <c r="E2997" s="42" t="s">
        <v>13</v>
      </c>
      <c r="F2997" s="43">
        <v>9507</v>
      </c>
      <c r="G2997" s="57">
        <f>Таблица1[[#This Row],[Цены без НДС]]*1.12</f>
        <v>10647.84</v>
      </c>
    </row>
    <row r="2998" spans="1:7" ht="24">
      <c r="A2998" s="55" t="s">
        <v>6163</v>
      </c>
      <c r="B2998" s="66" t="s">
        <v>12223</v>
      </c>
      <c r="C2998" s="66" t="s">
        <v>12224</v>
      </c>
      <c r="D2998" s="42" t="s">
        <v>12225</v>
      </c>
      <c r="E2998" s="42" t="s">
        <v>13</v>
      </c>
      <c r="F2998" s="43">
        <v>10459</v>
      </c>
      <c r="G2998" s="57">
        <f>Таблица1[[#This Row],[Цены без НДС]]*1.12</f>
        <v>11714.080000000002</v>
      </c>
    </row>
    <row r="2999" spans="1:7" ht="24">
      <c r="A2999" s="55" t="s">
        <v>6163</v>
      </c>
      <c r="B2999" s="66" t="s">
        <v>12226</v>
      </c>
      <c r="C2999" s="66" t="s">
        <v>12227</v>
      </c>
      <c r="D2999" s="42" t="s">
        <v>12228</v>
      </c>
      <c r="E2999" s="42" t="s">
        <v>13</v>
      </c>
      <c r="F2999" s="43">
        <v>10541</v>
      </c>
      <c r="G2999" s="57">
        <f>Таблица1[[#This Row],[Цены без НДС]]*1.12</f>
        <v>11805.920000000002</v>
      </c>
    </row>
    <row r="3000" spans="1:7" ht="24">
      <c r="A3000" s="55" t="s">
        <v>6163</v>
      </c>
      <c r="B3000" s="66" t="s">
        <v>12229</v>
      </c>
      <c r="C3000" s="66" t="s">
        <v>12230</v>
      </c>
      <c r="D3000" s="42" t="s">
        <v>12231</v>
      </c>
      <c r="E3000" s="42" t="s">
        <v>13</v>
      </c>
      <c r="F3000" s="43">
        <v>11305</v>
      </c>
      <c r="G3000" s="57">
        <f>Таблица1[[#This Row],[Цены без НДС]]*1.12</f>
        <v>12661.6</v>
      </c>
    </row>
    <row r="3001" spans="1:7" ht="24">
      <c r="A3001" s="55" t="s">
        <v>6163</v>
      </c>
      <c r="B3001" s="66" t="s">
        <v>12232</v>
      </c>
      <c r="C3001" s="66" t="s">
        <v>12233</v>
      </c>
      <c r="D3001" s="42" t="s">
        <v>12234</v>
      </c>
      <c r="E3001" s="42" t="s">
        <v>13</v>
      </c>
      <c r="F3001" s="43">
        <v>21673</v>
      </c>
      <c r="G3001" s="57">
        <f>Таблица1[[#This Row],[Цены без НДС]]*1.12</f>
        <v>24273.760000000002</v>
      </c>
    </row>
    <row r="3002" spans="1:7" ht="24">
      <c r="A3002" s="55" t="s">
        <v>6163</v>
      </c>
      <c r="B3002" s="66" t="s">
        <v>12235</v>
      </c>
      <c r="C3002" s="66" t="s">
        <v>12236</v>
      </c>
      <c r="D3002" s="42" t="s">
        <v>12237</v>
      </c>
      <c r="E3002" s="42" t="s">
        <v>13</v>
      </c>
      <c r="F3002" s="43">
        <v>21673</v>
      </c>
      <c r="G3002" s="57">
        <f>Таблица1[[#This Row],[Цены без НДС]]*1.12</f>
        <v>24273.760000000002</v>
      </c>
    </row>
    <row r="3003" spans="1:7" ht="24">
      <c r="A3003" s="55" t="s">
        <v>6163</v>
      </c>
      <c r="B3003" s="66" t="s">
        <v>12238</v>
      </c>
      <c r="C3003" s="66" t="s">
        <v>12239</v>
      </c>
      <c r="D3003" s="42" t="s">
        <v>12240</v>
      </c>
      <c r="E3003" s="42" t="s">
        <v>13</v>
      </c>
      <c r="F3003" s="43">
        <v>21673</v>
      </c>
      <c r="G3003" s="57">
        <f>Таблица1[[#This Row],[Цены без НДС]]*1.12</f>
        <v>24273.760000000002</v>
      </c>
    </row>
    <row r="3004" spans="1:7" ht="24">
      <c r="A3004" s="55" t="s">
        <v>6163</v>
      </c>
      <c r="B3004" s="66" t="s">
        <v>12241</v>
      </c>
      <c r="C3004" s="66" t="s">
        <v>12242</v>
      </c>
      <c r="D3004" s="42" t="s">
        <v>12243</v>
      </c>
      <c r="E3004" s="42" t="s">
        <v>13</v>
      </c>
      <c r="F3004" s="43">
        <v>21673</v>
      </c>
      <c r="G3004" s="57">
        <f>Таблица1[[#This Row],[Цены без НДС]]*1.12</f>
        <v>24273.760000000002</v>
      </c>
    </row>
    <row r="3005" spans="1:7" ht="24">
      <c r="A3005" s="55" t="s">
        <v>6163</v>
      </c>
      <c r="B3005" s="66" t="s">
        <v>12244</v>
      </c>
      <c r="C3005" s="66" t="s">
        <v>12245</v>
      </c>
      <c r="D3005" s="42" t="s">
        <v>12246</v>
      </c>
      <c r="E3005" s="42" t="s">
        <v>13</v>
      </c>
      <c r="F3005" s="43">
        <v>16629</v>
      </c>
      <c r="G3005" s="57">
        <f>Таблица1[[#This Row],[Цены без НДС]]*1.12</f>
        <v>18624.480000000003</v>
      </c>
    </row>
    <row r="3006" spans="1:7" ht="24">
      <c r="A3006" s="55" t="s">
        <v>6163</v>
      </c>
      <c r="B3006" s="66" t="s">
        <v>12247</v>
      </c>
      <c r="C3006" s="66" t="s">
        <v>12248</v>
      </c>
      <c r="D3006" s="42" t="s">
        <v>12249</v>
      </c>
      <c r="E3006" s="42" t="s">
        <v>13</v>
      </c>
      <c r="F3006" s="43">
        <v>15144</v>
      </c>
      <c r="G3006" s="57">
        <f>Таблица1[[#This Row],[Цены без НДС]]*1.12</f>
        <v>16961.280000000002</v>
      </c>
    </row>
    <row r="3007" spans="1:7" ht="24">
      <c r="A3007" s="55" t="s">
        <v>6163</v>
      </c>
      <c r="B3007" s="66" t="s">
        <v>12250</v>
      </c>
      <c r="C3007" s="66" t="s">
        <v>12251</v>
      </c>
      <c r="D3007" s="42" t="s">
        <v>12252</v>
      </c>
      <c r="E3007" s="42" t="s">
        <v>13</v>
      </c>
      <c r="F3007" s="43">
        <v>16322</v>
      </c>
      <c r="G3007" s="57">
        <f>Таблица1[[#This Row],[Цены без НДС]]*1.12</f>
        <v>18280.640000000003</v>
      </c>
    </row>
    <row r="3008" spans="1:7" ht="24">
      <c r="A3008" s="55" t="s">
        <v>6163</v>
      </c>
      <c r="B3008" s="66" t="s">
        <v>12253</v>
      </c>
      <c r="C3008" s="66" t="s">
        <v>12254</v>
      </c>
      <c r="D3008" s="42" t="s">
        <v>12255</v>
      </c>
      <c r="E3008" s="42" t="s">
        <v>13</v>
      </c>
      <c r="F3008" s="43">
        <v>15416</v>
      </c>
      <c r="G3008" s="57">
        <f>Таблица1[[#This Row],[Цены без НДС]]*1.12</f>
        <v>17265.920000000002</v>
      </c>
    </row>
    <row r="3009" spans="1:7" ht="24">
      <c r="A3009" s="55" t="s">
        <v>6163</v>
      </c>
      <c r="B3009" s="66" t="s">
        <v>12256</v>
      </c>
      <c r="C3009" s="66" t="s">
        <v>12257</v>
      </c>
      <c r="D3009" s="42" t="s">
        <v>12258</v>
      </c>
      <c r="E3009" s="42" t="s">
        <v>13</v>
      </c>
      <c r="F3009" s="43">
        <v>15709</v>
      </c>
      <c r="G3009" s="57">
        <f>Таблица1[[#This Row],[Цены без НДС]]*1.12</f>
        <v>17594.080000000002</v>
      </c>
    </row>
    <row r="3010" spans="1:7" ht="24">
      <c r="A3010" s="55" t="s">
        <v>6163</v>
      </c>
      <c r="B3010" s="66" t="s">
        <v>12259</v>
      </c>
      <c r="C3010" s="66" t="s">
        <v>12260</v>
      </c>
      <c r="D3010" s="42" t="s">
        <v>12261</v>
      </c>
      <c r="E3010" s="42" t="s">
        <v>13</v>
      </c>
      <c r="F3010" s="43">
        <v>15860</v>
      </c>
      <c r="G3010" s="57">
        <f>Таблица1[[#This Row],[Цены без НДС]]*1.12</f>
        <v>17763.2</v>
      </c>
    </row>
    <row r="3011" spans="1:7" ht="24">
      <c r="A3011" s="55" t="s">
        <v>6163</v>
      </c>
      <c r="B3011" s="66" t="s">
        <v>12262</v>
      </c>
      <c r="C3011" s="66" t="s">
        <v>12263</v>
      </c>
      <c r="D3011" s="42" t="s">
        <v>12264</v>
      </c>
      <c r="E3011" s="42" t="s">
        <v>13</v>
      </c>
      <c r="F3011" s="43">
        <v>16115</v>
      </c>
      <c r="G3011" s="57">
        <f>Таблица1[[#This Row],[Цены без НДС]]*1.12</f>
        <v>18048.800000000003</v>
      </c>
    </row>
    <row r="3012" spans="1:7" ht="24">
      <c r="A3012" s="55" t="s">
        <v>6163</v>
      </c>
      <c r="B3012" s="66" t="s">
        <v>12265</v>
      </c>
      <c r="C3012" s="66" t="s">
        <v>12266</v>
      </c>
      <c r="D3012" s="42" t="s">
        <v>12267</v>
      </c>
      <c r="E3012" s="42" t="s">
        <v>13</v>
      </c>
      <c r="F3012" s="43">
        <v>16414</v>
      </c>
      <c r="G3012" s="57">
        <f>Таблица1[[#This Row],[Цены без НДС]]*1.12</f>
        <v>18383.68</v>
      </c>
    </row>
    <row r="3013" spans="1:7" ht="24">
      <c r="A3013" s="55" t="s">
        <v>6163</v>
      </c>
      <c r="B3013" s="66" t="s">
        <v>12268</v>
      </c>
      <c r="C3013" s="66" t="s">
        <v>12269</v>
      </c>
      <c r="D3013" s="42" t="s">
        <v>12270</v>
      </c>
      <c r="E3013" s="42" t="s">
        <v>13</v>
      </c>
      <c r="F3013" s="43">
        <v>18427</v>
      </c>
      <c r="G3013" s="57">
        <f>Таблица1[[#This Row],[Цены без НДС]]*1.12</f>
        <v>20638.240000000002</v>
      </c>
    </row>
    <row r="3014" spans="1:7" ht="24">
      <c r="A3014" s="55" t="s">
        <v>6163</v>
      </c>
      <c r="B3014" s="66" t="s">
        <v>12271</v>
      </c>
      <c r="C3014" s="66" t="s">
        <v>12272</v>
      </c>
      <c r="D3014" s="42" t="s">
        <v>12273</v>
      </c>
      <c r="E3014" s="42" t="s">
        <v>13</v>
      </c>
      <c r="F3014" s="43">
        <v>6826</v>
      </c>
      <c r="G3014" s="57">
        <f>Таблица1[[#This Row],[Цены без НДС]]*1.12</f>
        <v>7645.1200000000008</v>
      </c>
    </row>
    <row r="3015" spans="1:7" ht="24">
      <c r="A3015" s="55" t="s">
        <v>6163</v>
      </c>
      <c r="B3015" s="66" t="s">
        <v>12274</v>
      </c>
      <c r="C3015" s="66" t="s">
        <v>12275</v>
      </c>
      <c r="D3015" s="42" t="s">
        <v>12276</v>
      </c>
      <c r="E3015" s="42" t="s">
        <v>13</v>
      </c>
      <c r="F3015" s="43">
        <v>6826</v>
      </c>
      <c r="G3015" s="57">
        <f>Таблица1[[#This Row],[Цены без НДС]]*1.12</f>
        <v>7645.1200000000008</v>
      </c>
    </row>
    <row r="3016" spans="1:7" ht="24">
      <c r="A3016" s="55" t="s">
        <v>6163</v>
      </c>
      <c r="B3016" s="66" t="s">
        <v>12277</v>
      </c>
      <c r="C3016" s="66" t="s">
        <v>12278</v>
      </c>
      <c r="D3016" s="42" t="s">
        <v>12279</v>
      </c>
      <c r="E3016" s="42" t="s">
        <v>13</v>
      </c>
      <c r="F3016" s="43">
        <v>6007</v>
      </c>
      <c r="G3016" s="57">
        <f>Таблица1[[#This Row],[Цены без НДС]]*1.12</f>
        <v>6727.8400000000011</v>
      </c>
    </row>
    <row r="3017" spans="1:7" ht="24">
      <c r="A3017" s="55" t="s">
        <v>6163</v>
      </c>
      <c r="B3017" s="66" t="s">
        <v>12280</v>
      </c>
      <c r="C3017" s="66" t="s">
        <v>12281</v>
      </c>
      <c r="D3017" s="42" t="s">
        <v>12282</v>
      </c>
      <c r="E3017" s="42" t="s">
        <v>13</v>
      </c>
      <c r="F3017" s="43">
        <v>6007</v>
      </c>
      <c r="G3017" s="57">
        <f>Таблица1[[#This Row],[Цены без НДС]]*1.12</f>
        <v>6727.8400000000011</v>
      </c>
    </row>
    <row r="3018" spans="1:7" ht="24">
      <c r="A3018" s="55" t="s">
        <v>6163</v>
      </c>
      <c r="B3018" s="66" t="s">
        <v>12283</v>
      </c>
      <c r="C3018" s="66" t="s">
        <v>12284</v>
      </c>
      <c r="D3018" s="42" t="s">
        <v>12285</v>
      </c>
      <c r="E3018" s="42" t="s">
        <v>13</v>
      </c>
      <c r="F3018" s="43">
        <v>6007</v>
      </c>
      <c r="G3018" s="57">
        <f>Таблица1[[#This Row],[Цены без НДС]]*1.12</f>
        <v>6727.8400000000011</v>
      </c>
    </row>
    <row r="3019" spans="1:7" ht="24">
      <c r="A3019" s="55" t="s">
        <v>6163</v>
      </c>
      <c r="B3019" s="66" t="s">
        <v>12286</v>
      </c>
      <c r="C3019" s="66" t="s">
        <v>12287</v>
      </c>
      <c r="D3019" s="42" t="s">
        <v>12288</v>
      </c>
      <c r="E3019" s="42" t="s">
        <v>13</v>
      </c>
      <c r="F3019" s="43">
        <v>6826</v>
      </c>
      <c r="G3019" s="57">
        <f>Таблица1[[#This Row],[Цены без НДС]]*1.12</f>
        <v>7645.1200000000008</v>
      </c>
    </row>
    <row r="3020" spans="1:7" ht="24">
      <c r="A3020" s="55" t="s">
        <v>6163</v>
      </c>
      <c r="B3020" s="66" t="s">
        <v>12289</v>
      </c>
      <c r="C3020" s="66" t="s">
        <v>12290</v>
      </c>
      <c r="D3020" s="42" t="s">
        <v>12291</v>
      </c>
      <c r="E3020" s="42" t="s">
        <v>13</v>
      </c>
      <c r="F3020" s="43">
        <v>5977</v>
      </c>
      <c r="G3020" s="57">
        <f>Таблица1[[#This Row],[Цены без НДС]]*1.12</f>
        <v>6694.2400000000007</v>
      </c>
    </row>
    <row r="3021" spans="1:7" ht="24">
      <c r="A3021" s="55" t="s">
        <v>6163</v>
      </c>
      <c r="B3021" s="66" t="s">
        <v>12292</v>
      </c>
      <c r="C3021" s="66" t="s">
        <v>12293</v>
      </c>
      <c r="D3021" s="42" t="s">
        <v>12294</v>
      </c>
      <c r="E3021" s="42" t="s">
        <v>13</v>
      </c>
      <c r="F3021" s="43">
        <v>5803</v>
      </c>
      <c r="G3021" s="57">
        <f>Таблица1[[#This Row],[Цены без НДС]]*1.12</f>
        <v>6499.3600000000006</v>
      </c>
    </row>
    <row r="3022" spans="1:7" ht="24">
      <c r="A3022" s="55" t="s">
        <v>6163</v>
      </c>
      <c r="B3022" s="66" t="s">
        <v>12295</v>
      </c>
      <c r="C3022" s="66" t="s">
        <v>12296</v>
      </c>
      <c r="D3022" s="42" t="s">
        <v>12297</v>
      </c>
      <c r="E3022" s="42" t="s">
        <v>13</v>
      </c>
      <c r="F3022" s="43">
        <v>5977</v>
      </c>
      <c r="G3022" s="57">
        <f>Таблица1[[#This Row],[Цены без НДС]]*1.12</f>
        <v>6694.2400000000007</v>
      </c>
    </row>
    <row r="3023" spans="1:7" ht="24">
      <c r="A3023" s="55" t="s">
        <v>6163</v>
      </c>
      <c r="B3023" s="66" t="s">
        <v>12298</v>
      </c>
      <c r="C3023" s="66" t="s">
        <v>12299</v>
      </c>
      <c r="D3023" s="42" t="s">
        <v>12300</v>
      </c>
      <c r="E3023" s="42" t="s">
        <v>13</v>
      </c>
      <c r="F3023" s="43">
        <v>6792</v>
      </c>
      <c r="G3023" s="57">
        <f>Таблица1[[#This Row],[Цены без НДС]]*1.12</f>
        <v>7607.0400000000009</v>
      </c>
    </row>
    <row r="3024" spans="1:7" ht="24">
      <c r="A3024" s="55" t="s">
        <v>6163</v>
      </c>
      <c r="B3024" s="66" t="s">
        <v>12301</v>
      </c>
      <c r="C3024" s="66" t="s">
        <v>12302</v>
      </c>
      <c r="D3024" s="42" t="s">
        <v>12303</v>
      </c>
      <c r="E3024" s="42" t="s">
        <v>13</v>
      </c>
      <c r="F3024" s="43">
        <v>6826</v>
      </c>
      <c r="G3024" s="57">
        <f>Таблица1[[#This Row],[Цены без НДС]]*1.12</f>
        <v>7645.1200000000008</v>
      </c>
    </row>
    <row r="3025" spans="1:7" ht="24">
      <c r="A3025" s="55" t="s">
        <v>6163</v>
      </c>
      <c r="B3025" s="66" t="s">
        <v>12304</v>
      </c>
      <c r="C3025" s="66" t="s">
        <v>12305</v>
      </c>
      <c r="D3025" s="42" t="s">
        <v>12306</v>
      </c>
      <c r="E3025" s="42" t="s">
        <v>13</v>
      </c>
      <c r="F3025" s="43">
        <v>6826</v>
      </c>
      <c r="G3025" s="57">
        <f>Таблица1[[#This Row],[Цены без НДС]]*1.12</f>
        <v>7645.1200000000008</v>
      </c>
    </row>
    <row r="3026" spans="1:7" ht="24">
      <c r="A3026" s="55" t="s">
        <v>6163</v>
      </c>
      <c r="B3026" s="66" t="s">
        <v>12307</v>
      </c>
      <c r="C3026" s="66" t="s">
        <v>12308</v>
      </c>
      <c r="D3026" s="42" t="s">
        <v>12309</v>
      </c>
      <c r="E3026" s="42" t="s">
        <v>13</v>
      </c>
      <c r="F3026" s="43">
        <v>6826</v>
      </c>
      <c r="G3026" s="57">
        <f>Таблица1[[#This Row],[Цены без НДС]]*1.12</f>
        <v>7645.1200000000008</v>
      </c>
    </row>
    <row r="3027" spans="1:7" ht="24">
      <c r="A3027" s="55" t="s">
        <v>6163</v>
      </c>
      <c r="B3027" s="66" t="s">
        <v>12310</v>
      </c>
      <c r="C3027" s="66" t="s">
        <v>12311</v>
      </c>
      <c r="D3027" s="42" t="s">
        <v>12312</v>
      </c>
      <c r="E3027" s="42" t="s">
        <v>13</v>
      </c>
      <c r="F3027" s="43">
        <v>15673</v>
      </c>
      <c r="G3027" s="57">
        <f>Таблица1[[#This Row],[Цены без НДС]]*1.12</f>
        <v>17553.760000000002</v>
      </c>
    </row>
    <row r="3028" spans="1:7" ht="24">
      <c r="A3028" s="55" t="s">
        <v>6163</v>
      </c>
      <c r="B3028" s="66" t="s">
        <v>12313</v>
      </c>
      <c r="C3028" s="66" t="s">
        <v>12314</v>
      </c>
      <c r="D3028" s="42" t="s">
        <v>12315</v>
      </c>
      <c r="E3028" s="42" t="s">
        <v>13</v>
      </c>
      <c r="F3028" s="43">
        <v>15673</v>
      </c>
      <c r="G3028" s="57">
        <f>Таблица1[[#This Row],[Цены без НДС]]*1.12</f>
        <v>17553.760000000002</v>
      </c>
    </row>
    <row r="3029" spans="1:7" ht="24">
      <c r="A3029" s="55" t="s">
        <v>6163</v>
      </c>
      <c r="B3029" s="66" t="s">
        <v>12316</v>
      </c>
      <c r="C3029" s="66" t="s">
        <v>12317</v>
      </c>
      <c r="D3029" s="42" t="s">
        <v>12318</v>
      </c>
      <c r="E3029" s="42" t="s">
        <v>13</v>
      </c>
      <c r="F3029" s="43">
        <v>15673</v>
      </c>
      <c r="G3029" s="57">
        <f>Таблица1[[#This Row],[Цены без НДС]]*1.12</f>
        <v>17553.760000000002</v>
      </c>
    </row>
    <row r="3030" spans="1:7" ht="24">
      <c r="A3030" s="55" t="s">
        <v>6163</v>
      </c>
      <c r="B3030" s="66" t="s">
        <v>12319</v>
      </c>
      <c r="C3030" s="66" t="s">
        <v>12320</v>
      </c>
      <c r="D3030" s="42" t="s">
        <v>12321</v>
      </c>
      <c r="E3030" s="42" t="s">
        <v>13</v>
      </c>
      <c r="F3030" s="43">
        <v>15673</v>
      </c>
      <c r="G3030" s="57">
        <f>Таблица1[[#This Row],[Цены без НДС]]*1.12</f>
        <v>17553.760000000002</v>
      </c>
    </row>
    <row r="3031" spans="1:7" ht="24">
      <c r="A3031" s="55" t="s">
        <v>6163</v>
      </c>
      <c r="B3031" s="66" t="s">
        <v>12322</v>
      </c>
      <c r="C3031" s="66" t="s">
        <v>12323</v>
      </c>
      <c r="D3031" s="42" t="s">
        <v>12324</v>
      </c>
      <c r="E3031" s="42" t="s">
        <v>13</v>
      </c>
      <c r="F3031" s="43">
        <v>15673</v>
      </c>
      <c r="G3031" s="57">
        <f>Таблица1[[#This Row],[Цены без НДС]]*1.12</f>
        <v>17553.760000000002</v>
      </c>
    </row>
    <row r="3032" spans="1:7" ht="24">
      <c r="A3032" s="55" t="s">
        <v>6163</v>
      </c>
      <c r="B3032" s="66" t="s">
        <v>12325</v>
      </c>
      <c r="C3032" s="66" t="s">
        <v>12326</v>
      </c>
      <c r="D3032" s="42" t="s">
        <v>12327</v>
      </c>
      <c r="E3032" s="42" t="s">
        <v>13</v>
      </c>
      <c r="F3032" s="43">
        <v>12681</v>
      </c>
      <c r="G3032" s="57">
        <f>Таблица1[[#This Row],[Цены без НДС]]*1.12</f>
        <v>14202.720000000001</v>
      </c>
    </row>
    <row r="3033" spans="1:7" ht="24">
      <c r="A3033" s="55" t="s">
        <v>6163</v>
      </c>
      <c r="B3033" s="66" t="s">
        <v>12328</v>
      </c>
      <c r="C3033" s="66" t="s">
        <v>12329</v>
      </c>
      <c r="D3033" s="42" t="s">
        <v>12330</v>
      </c>
      <c r="E3033" s="42" t="s">
        <v>13</v>
      </c>
      <c r="F3033" s="43">
        <v>12536</v>
      </c>
      <c r="G3033" s="57">
        <f>Таблица1[[#This Row],[Цены без НДС]]*1.12</f>
        <v>14040.320000000002</v>
      </c>
    </row>
    <row r="3034" spans="1:7" ht="24">
      <c r="A3034" s="55" t="s">
        <v>6163</v>
      </c>
      <c r="B3034" s="66" t="s">
        <v>12331</v>
      </c>
      <c r="C3034" s="66" t="s">
        <v>12332</v>
      </c>
      <c r="D3034" s="42" t="s">
        <v>12333</v>
      </c>
      <c r="E3034" s="42" t="s">
        <v>13</v>
      </c>
      <c r="F3034" s="43">
        <v>15043</v>
      </c>
      <c r="G3034" s="57">
        <f>Таблица1[[#This Row],[Цены без НДС]]*1.12</f>
        <v>16848.16</v>
      </c>
    </row>
    <row r="3035" spans="1:7" ht="24">
      <c r="A3035" s="55" t="s">
        <v>6163</v>
      </c>
      <c r="B3035" s="66" t="s">
        <v>12334</v>
      </c>
      <c r="C3035" s="66" t="s">
        <v>12335</v>
      </c>
      <c r="D3035" s="42" t="s">
        <v>12336</v>
      </c>
      <c r="E3035" s="42" t="s">
        <v>13</v>
      </c>
      <c r="F3035" s="43">
        <v>15043</v>
      </c>
      <c r="G3035" s="57">
        <f>Таблица1[[#This Row],[Цены без НДС]]*1.12</f>
        <v>16848.16</v>
      </c>
    </row>
    <row r="3036" spans="1:7" ht="24">
      <c r="A3036" s="55" t="s">
        <v>6163</v>
      </c>
      <c r="B3036" s="66" t="s">
        <v>12337</v>
      </c>
      <c r="C3036" s="66" t="s">
        <v>12338</v>
      </c>
      <c r="D3036" s="42" t="s">
        <v>12339</v>
      </c>
      <c r="E3036" s="42" t="s">
        <v>13</v>
      </c>
      <c r="F3036" s="43">
        <v>15043</v>
      </c>
      <c r="G3036" s="57">
        <f>Таблица1[[#This Row],[Цены без НДС]]*1.12</f>
        <v>16848.16</v>
      </c>
    </row>
    <row r="3037" spans="1:7" ht="24">
      <c r="A3037" s="55" t="s">
        <v>6163</v>
      </c>
      <c r="B3037" s="66" t="s">
        <v>12340</v>
      </c>
      <c r="C3037" s="66" t="s">
        <v>12341</v>
      </c>
      <c r="D3037" s="42" t="s">
        <v>12342</v>
      </c>
      <c r="E3037" s="42" t="s">
        <v>13</v>
      </c>
      <c r="F3037" s="43">
        <v>15217</v>
      </c>
      <c r="G3037" s="57">
        <f>Таблица1[[#This Row],[Цены без НДС]]*1.12</f>
        <v>17043.04</v>
      </c>
    </row>
    <row r="3038" spans="1:7" ht="24">
      <c r="A3038" s="55" t="s">
        <v>6163</v>
      </c>
      <c r="B3038" s="66" t="s">
        <v>12343</v>
      </c>
      <c r="C3038" s="66" t="s">
        <v>12344</v>
      </c>
      <c r="D3038" s="42" t="s">
        <v>12345</v>
      </c>
      <c r="E3038" s="42" t="s">
        <v>13</v>
      </c>
      <c r="F3038" s="43">
        <v>15217</v>
      </c>
      <c r="G3038" s="57">
        <f>Таблица1[[#This Row],[Цены без НДС]]*1.12</f>
        <v>17043.04</v>
      </c>
    </row>
    <row r="3039" spans="1:7" ht="24">
      <c r="A3039" s="55" t="s">
        <v>6163</v>
      </c>
      <c r="B3039" s="66" t="s">
        <v>12346</v>
      </c>
      <c r="C3039" s="66" t="s">
        <v>12347</v>
      </c>
      <c r="D3039" s="42" t="s">
        <v>12348</v>
      </c>
      <c r="E3039" s="42" t="s">
        <v>13</v>
      </c>
      <c r="F3039" s="43">
        <v>15043</v>
      </c>
      <c r="G3039" s="57">
        <f>Таблица1[[#This Row],[Цены без НДС]]*1.12</f>
        <v>16848.16</v>
      </c>
    </row>
    <row r="3040" spans="1:7" ht="24">
      <c r="A3040" s="55" t="s">
        <v>6163</v>
      </c>
      <c r="B3040" s="66" t="s">
        <v>12349</v>
      </c>
      <c r="C3040" s="66" t="s">
        <v>12350</v>
      </c>
      <c r="D3040" s="42" t="s">
        <v>12351</v>
      </c>
      <c r="E3040" s="42" t="s">
        <v>13</v>
      </c>
      <c r="F3040" s="43">
        <v>23511</v>
      </c>
      <c r="G3040" s="57">
        <f>Таблица1[[#This Row],[Цены без НДС]]*1.12</f>
        <v>26332.320000000003</v>
      </c>
    </row>
    <row r="3041" spans="1:7" ht="24">
      <c r="A3041" s="55" t="s">
        <v>6163</v>
      </c>
      <c r="B3041" s="66" t="s">
        <v>12352</v>
      </c>
      <c r="C3041" s="66" t="s">
        <v>12353</v>
      </c>
      <c r="D3041" s="42" t="s">
        <v>12354</v>
      </c>
      <c r="E3041" s="42" t="s">
        <v>13</v>
      </c>
      <c r="F3041" s="43">
        <v>23511</v>
      </c>
      <c r="G3041" s="57">
        <f>Таблица1[[#This Row],[Цены без НДС]]*1.12</f>
        <v>26332.320000000003</v>
      </c>
    </row>
    <row r="3042" spans="1:7" ht="24">
      <c r="A3042" s="55" t="s">
        <v>6163</v>
      </c>
      <c r="B3042" s="66" t="s">
        <v>12355</v>
      </c>
      <c r="C3042" s="66" t="s">
        <v>12356</v>
      </c>
      <c r="D3042" s="42" t="s">
        <v>12357</v>
      </c>
      <c r="E3042" s="42" t="s">
        <v>13</v>
      </c>
      <c r="F3042" s="43">
        <v>23511</v>
      </c>
      <c r="G3042" s="57">
        <f>Таблица1[[#This Row],[Цены без НДС]]*1.12</f>
        <v>26332.320000000003</v>
      </c>
    </row>
    <row r="3043" spans="1:7" ht="24">
      <c r="A3043" s="55" t="s">
        <v>6163</v>
      </c>
      <c r="B3043" s="66" t="s">
        <v>12358</v>
      </c>
      <c r="C3043" s="66" t="s">
        <v>12359</v>
      </c>
      <c r="D3043" s="42" t="s">
        <v>12360</v>
      </c>
      <c r="E3043" s="42" t="s">
        <v>13</v>
      </c>
      <c r="F3043" s="43">
        <v>23511</v>
      </c>
      <c r="G3043" s="57">
        <f>Таблица1[[#This Row],[Цены без НДС]]*1.12</f>
        <v>26332.320000000003</v>
      </c>
    </row>
    <row r="3044" spans="1:7" ht="24">
      <c r="A3044" s="55" t="s">
        <v>6163</v>
      </c>
      <c r="B3044" s="66" t="s">
        <v>12361</v>
      </c>
      <c r="C3044" s="66" t="s">
        <v>12362</v>
      </c>
      <c r="D3044" s="42" t="s">
        <v>12363</v>
      </c>
      <c r="E3044" s="42" t="s">
        <v>13</v>
      </c>
      <c r="F3044" s="43">
        <v>19592</v>
      </c>
      <c r="G3044" s="57">
        <f>Таблица1[[#This Row],[Цены без НДС]]*1.12</f>
        <v>21943.040000000001</v>
      </c>
    </row>
    <row r="3045" spans="1:7" ht="24">
      <c r="A3045" s="55" t="s">
        <v>6163</v>
      </c>
      <c r="B3045" s="66" t="s">
        <v>12364</v>
      </c>
      <c r="C3045" s="66" t="s">
        <v>12365</v>
      </c>
      <c r="D3045" s="42" t="s">
        <v>12366</v>
      </c>
      <c r="E3045" s="42" t="s">
        <v>13</v>
      </c>
      <c r="F3045" s="43">
        <v>22826</v>
      </c>
      <c r="G3045" s="57">
        <f>Таблица1[[#This Row],[Цены без НДС]]*1.12</f>
        <v>25565.120000000003</v>
      </c>
    </row>
    <row r="3046" spans="1:7" ht="24">
      <c r="A3046" s="55" t="s">
        <v>6163</v>
      </c>
      <c r="B3046" s="66" t="s">
        <v>12367</v>
      </c>
      <c r="C3046" s="66" t="s">
        <v>12368</v>
      </c>
      <c r="D3046" s="42" t="s">
        <v>12369</v>
      </c>
      <c r="E3046" s="42" t="s">
        <v>13</v>
      </c>
      <c r="F3046" s="43">
        <v>22826</v>
      </c>
      <c r="G3046" s="57">
        <f>Таблица1[[#This Row],[Цены без НДС]]*1.12</f>
        <v>25565.120000000003</v>
      </c>
    </row>
    <row r="3047" spans="1:7" ht="24">
      <c r="A3047" s="55" t="s">
        <v>6163</v>
      </c>
      <c r="B3047" s="66" t="s">
        <v>12370</v>
      </c>
      <c r="C3047" s="66" t="s">
        <v>12371</v>
      </c>
      <c r="D3047" s="42" t="s">
        <v>12372</v>
      </c>
      <c r="E3047" s="42" t="s">
        <v>13</v>
      </c>
      <c r="F3047" s="43">
        <v>15343</v>
      </c>
      <c r="G3047" s="57">
        <f>Таблица1[[#This Row],[Цены без НДС]]*1.12</f>
        <v>17184.16</v>
      </c>
    </row>
    <row r="3048" spans="1:7" ht="24">
      <c r="A3048" s="55" t="s">
        <v>6163</v>
      </c>
      <c r="B3048" s="66" t="s">
        <v>12373</v>
      </c>
      <c r="C3048" s="66" t="s">
        <v>12374</v>
      </c>
      <c r="D3048" s="42" t="s">
        <v>12375</v>
      </c>
      <c r="E3048" s="42" t="s">
        <v>13</v>
      </c>
      <c r="F3048" s="43">
        <v>19882</v>
      </c>
      <c r="G3048" s="57">
        <f>Таблица1[[#This Row],[Цены без НДС]]*1.12</f>
        <v>22267.840000000004</v>
      </c>
    </row>
    <row r="3049" spans="1:7" ht="24">
      <c r="A3049" s="55" t="s">
        <v>6163</v>
      </c>
      <c r="B3049" s="66" t="s">
        <v>12376</v>
      </c>
      <c r="C3049" s="66" t="s">
        <v>12377</v>
      </c>
      <c r="D3049" s="42" t="s">
        <v>12378</v>
      </c>
      <c r="E3049" s="42" t="s">
        <v>13</v>
      </c>
      <c r="F3049" s="43">
        <v>22826</v>
      </c>
      <c r="G3049" s="57">
        <f>Таблица1[[#This Row],[Цены без НДС]]*1.12</f>
        <v>25565.120000000003</v>
      </c>
    </row>
    <row r="3050" spans="1:7" ht="24">
      <c r="A3050" s="55" t="s">
        <v>6163</v>
      </c>
      <c r="B3050" s="66" t="s">
        <v>12379</v>
      </c>
      <c r="C3050" s="66" t="s">
        <v>12380</v>
      </c>
      <c r="D3050" s="42" t="s">
        <v>12381</v>
      </c>
      <c r="E3050" s="42" t="s">
        <v>13</v>
      </c>
      <c r="F3050" s="43">
        <v>19879</v>
      </c>
      <c r="G3050" s="57">
        <f>Таблица1[[#This Row],[Цены без НДС]]*1.12</f>
        <v>22264.480000000003</v>
      </c>
    </row>
    <row r="3051" spans="1:7" ht="24">
      <c r="A3051" s="55" t="s">
        <v>6163</v>
      </c>
      <c r="B3051" s="66" t="s">
        <v>12382</v>
      </c>
      <c r="C3051" s="66" t="s">
        <v>12383</v>
      </c>
      <c r="D3051" s="42" t="s">
        <v>12384</v>
      </c>
      <c r="E3051" s="42" t="s">
        <v>13</v>
      </c>
      <c r="F3051" s="43">
        <v>22826</v>
      </c>
      <c r="G3051" s="57">
        <f>Таблица1[[#This Row],[Цены без НДС]]*1.12</f>
        <v>25565.120000000003</v>
      </c>
    </row>
    <row r="3052" spans="1:7" ht="24">
      <c r="A3052" s="55" t="s">
        <v>6163</v>
      </c>
      <c r="B3052" s="66" t="s">
        <v>12385</v>
      </c>
      <c r="C3052" s="66" t="s">
        <v>12386</v>
      </c>
      <c r="D3052" s="42" t="s">
        <v>12387</v>
      </c>
      <c r="E3052" s="42" t="s">
        <v>13</v>
      </c>
      <c r="F3052" s="43">
        <v>22826</v>
      </c>
      <c r="G3052" s="57">
        <f>Таблица1[[#This Row],[Цены без НДС]]*1.12</f>
        <v>25565.120000000003</v>
      </c>
    </row>
    <row r="3053" spans="1:7" ht="24">
      <c r="A3053" s="55" t="s">
        <v>6163</v>
      </c>
      <c r="B3053" s="66" t="s">
        <v>12388</v>
      </c>
      <c r="C3053" s="66" t="s">
        <v>12389</v>
      </c>
      <c r="D3053" s="42" t="s">
        <v>12390</v>
      </c>
      <c r="E3053" s="42" t="s">
        <v>13</v>
      </c>
      <c r="F3053" s="43">
        <v>33749</v>
      </c>
      <c r="G3053" s="57">
        <f>Таблица1[[#This Row],[Цены без НДС]]*1.12</f>
        <v>37798.880000000005</v>
      </c>
    </row>
    <row r="3054" spans="1:7" ht="24">
      <c r="A3054" s="55" t="s">
        <v>6163</v>
      </c>
      <c r="B3054" s="66" t="s">
        <v>12391</v>
      </c>
      <c r="C3054" s="66" t="s">
        <v>12392</v>
      </c>
      <c r="D3054" s="42" t="s">
        <v>12393</v>
      </c>
      <c r="E3054" s="42" t="s">
        <v>13</v>
      </c>
      <c r="F3054" s="43">
        <v>33749</v>
      </c>
      <c r="G3054" s="57">
        <f>Таблица1[[#This Row],[Цены без НДС]]*1.12</f>
        <v>37798.880000000005</v>
      </c>
    </row>
    <row r="3055" spans="1:7" ht="24">
      <c r="A3055" s="55" t="s">
        <v>6163</v>
      </c>
      <c r="B3055" s="66" t="s">
        <v>12394</v>
      </c>
      <c r="C3055" s="66" t="s">
        <v>12395</v>
      </c>
      <c r="D3055" s="42" t="s">
        <v>12396</v>
      </c>
      <c r="E3055" s="42" t="s">
        <v>13</v>
      </c>
      <c r="F3055" s="43">
        <v>33749</v>
      </c>
      <c r="G3055" s="57">
        <f>Таблица1[[#This Row],[Цены без НДС]]*1.12</f>
        <v>37798.880000000005</v>
      </c>
    </row>
    <row r="3056" spans="1:7" ht="24">
      <c r="A3056" s="55" t="s">
        <v>6163</v>
      </c>
      <c r="B3056" s="66" t="s">
        <v>12397</v>
      </c>
      <c r="C3056" s="66" t="s">
        <v>12398</v>
      </c>
      <c r="D3056" s="42" t="s">
        <v>12399</v>
      </c>
      <c r="E3056" s="42" t="s">
        <v>13</v>
      </c>
      <c r="F3056" s="43">
        <v>33749</v>
      </c>
      <c r="G3056" s="57">
        <f>Таблица1[[#This Row],[Цены без НДС]]*1.12</f>
        <v>37798.880000000005</v>
      </c>
    </row>
    <row r="3057" spans="1:7" ht="24">
      <c r="A3057" s="55" t="s">
        <v>6163</v>
      </c>
      <c r="B3057" s="66" t="s">
        <v>12400</v>
      </c>
      <c r="C3057" s="66" t="s">
        <v>12401</v>
      </c>
      <c r="D3057" s="42" t="s">
        <v>12402</v>
      </c>
      <c r="E3057" s="42" t="s">
        <v>13</v>
      </c>
      <c r="F3057" s="43">
        <v>33749</v>
      </c>
      <c r="G3057" s="57">
        <f>Таблица1[[#This Row],[Цены без НДС]]*1.12</f>
        <v>37798.880000000005</v>
      </c>
    </row>
    <row r="3058" spans="1:7" ht="24">
      <c r="A3058" s="55" t="s">
        <v>6163</v>
      </c>
      <c r="B3058" s="66" t="s">
        <v>12403</v>
      </c>
      <c r="C3058" s="66" t="s">
        <v>12404</v>
      </c>
      <c r="D3058" s="42" t="s">
        <v>12405</v>
      </c>
      <c r="E3058" s="42" t="s">
        <v>13</v>
      </c>
      <c r="F3058" s="43">
        <v>27305</v>
      </c>
      <c r="G3058" s="57">
        <f>Таблица1[[#This Row],[Цены без НДС]]*1.12</f>
        <v>30581.600000000002</v>
      </c>
    </row>
    <row r="3059" spans="1:7" ht="24">
      <c r="A3059" s="55" t="s">
        <v>6163</v>
      </c>
      <c r="B3059" s="66" t="s">
        <v>12406</v>
      </c>
      <c r="C3059" s="66" t="s">
        <v>12407</v>
      </c>
      <c r="D3059" s="42" t="s">
        <v>12408</v>
      </c>
      <c r="E3059" s="42" t="s">
        <v>13</v>
      </c>
      <c r="F3059" s="43">
        <v>28844</v>
      </c>
      <c r="G3059" s="57">
        <f>Таблица1[[#This Row],[Цены без НДС]]*1.12</f>
        <v>32305.280000000002</v>
      </c>
    </row>
    <row r="3060" spans="1:7" ht="24">
      <c r="A3060" s="55" t="s">
        <v>6163</v>
      </c>
      <c r="B3060" s="66" t="s">
        <v>12409</v>
      </c>
      <c r="C3060" s="66" t="s">
        <v>12410</v>
      </c>
      <c r="D3060" s="42" t="s">
        <v>12411</v>
      </c>
      <c r="E3060" s="42" t="s">
        <v>13</v>
      </c>
      <c r="F3060" s="43">
        <v>32766</v>
      </c>
      <c r="G3060" s="57">
        <f>Таблица1[[#This Row],[Цены без НДС]]*1.12</f>
        <v>36697.920000000006</v>
      </c>
    </row>
    <row r="3061" spans="1:7" ht="24">
      <c r="A3061" s="55" t="s">
        <v>6163</v>
      </c>
      <c r="B3061" s="66" t="s">
        <v>12412</v>
      </c>
      <c r="C3061" s="66" t="s">
        <v>12413</v>
      </c>
      <c r="D3061" s="42" t="s">
        <v>12414</v>
      </c>
      <c r="E3061" s="42" t="s">
        <v>13</v>
      </c>
      <c r="F3061" s="43">
        <v>32766</v>
      </c>
      <c r="G3061" s="57">
        <f>Таблица1[[#This Row],[Цены без НДС]]*1.12</f>
        <v>36697.920000000006</v>
      </c>
    </row>
    <row r="3062" spans="1:7" ht="24">
      <c r="A3062" s="55" t="s">
        <v>6163</v>
      </c>
      <c r="B3062" s="66" t="s">
        <v>12415</v>
      </c>
      <c r="C3062" s="66" t="s">
        <v>12416</v>
      </c>
      <c r="D3062" s="42" t="s">
        <v>12417</v>
      </c>
      <c r="E3062" s="42" t="s">
        <v>13</v>
      </c>
      <c r="F3062" s="43">
        <v>32766</v>
      </c>
      <c r="G3062" s="57">
        <f>Таблица1[[#This Row],[Цены без НДС]]*1.12</f>
        <v>36697.920000000006</v>
      </c>
    </row>
    <row r="3063" spans="1:7" ht="24">
      <c r="A3063" s="55" t="s">
        <v>6163</v>
      </c>
      <c r="B3063" s="66" t="s">
        <v>12418</v>
      </c>
      <c r="C3063" s="66" t="s">
        <v>12419</v>
      </c>
      <c r="D3063" s="42" t="s">
        <v>12420</v>
      </c>
      <c r="E3063" s="42" t="s">
        <v>13</v>
      </c>
      <c r="F3063" s="43">
        <v>32766</v>
      </c>
      <c r="G3063" s="57">
        <f>Таблица1[[#This Row],[Цены без НДС]]*1.12</f>
        <v>36697.920000000006</v>
      </c>
    </row>
    <row r="3064" spans="1:7" ht="24">
      <c r="A3064" s="55" t="s">
        <v>6163</v>
      </c>
      <c r="B3064" s="66" t="s">
        <v>12421</v>
      </c>
      <c r="C3064" s="66" t="s">
        <v>12422</v>
      </c>
      <c r="D3064" s="42" t="s">
        <v>12423</v>
      </c>
      <c r="E3064" s="42" t="s">
        <v>13</v>
      </c>
      <c r="F3064" s="43">
        <v>32766</v>
      </c>
      <c r="G3064" s="57">
        <f>Таблица1[[#This Row],[Цены без НДС]]*1.12</f>
        <v>36697.920000000006</v>
      </c>
    </row>
    <row r="3065" spans="1:7" ht="24">
      <c r="A3065" s="55" t="s">
        <v>6163</v>
      </c>
      <c r="B3065" s="66" t="s">
        <v>12424</v>
      </c>
      <c r="C3065" s="66" t="s">
        <v>12425</v>
      </c>
      <c r="D3065" s="42" t="s">
        <v>12426</v>
      </c>
      <c r="E3065" s="42" t="s">
        <v>13</v>
      </c>
      <c r="F3065" s="43">
        <v>32766</v>
      </c>
      <c r="G3065" s="57">
        <f>Таблица1[[#This Row],[Цены без НДС]]*1.12</f>
        <v>36697.920000000006</v>
      </c>
    </row>
    <row r="3066" spans="1:7" ht="24">
      <c r="A3066" s="55" t="s">
        <v>6163</v>
      </c>
      <c r="B3066" s="66" t="s">
        <v>12427</v>
      </c>
      <c r="C3066" s="66" t="s">
        <v>12428</v>
      </c>
      <c r="D3066" s="42" t="s">
        <v>12429</v>
      </c>
      <c r="E3066" s="42" t="s">
        <v>13</v>
      </c>
      <c r="F3066" s="43">
        <v>13810</v>
      </c>
      <c r="G3066" s="57">
        <f>Таблица1[[#This Row],[Цены без НДС]]*1.12</f>
        <v>15467.2</v>
      </c>
    </row>
    <row r="3067" spans="1:7" ht="24">
      <c r="A3067" s="55" t="s">
        <v>6163</v>
      </c>
      <c r="B3067" s="66" t="s">
        <v>12430</v>
      </c>
      <c r="C3067" s="66" t="s">
        <v>12431</v>
      </c>
      <c r="D3067" s="42" t="s">
        <v>12432</v>
      </c>
      <c r="E3067" s="42" t="s">
        <v>13</v>
      </c>
      <c r="F3067" s="43">
        <v>9971</v>
      </c>
      <c r="G3067" s="57">
        <f>Таблица1[[#This Row],[Цены без НДС]]*1.12</f>
        <v>11167.52</v>
      </c>
    </row>
    <row r="3068" spans="1:7" ht="24">
      <c r="A3068" s="55" t="s">
        <v>6163</v>
      </c>
      <c r="B3068" s="66" t="s">
        <v>12433</v>
      </c>
      <c r="C3068" s="66" t="s">
        <v>12434</v>
      </c>
      <c r="D3068" s="42" t="s">
        <v>12435</v>
      </c>
      <c r="E3068" s="42" t="s">
        <v>13</v>
      </c>
      <c r="F3068" s="43">
        <v>6786</v>
      </c>
      <c r="G3068" s="57">
        <f>Таблица1[[#This Row],[Цены без НДС]]*1.12</f>
        <v>7600.3200000000006</v>
      </c>
    </row>
    <row r="3069" spans="1:7" ht="24">
      <c r="A3069" s="55" t="s">
        <v>6163</v>
      </c>
      <c r="B3069" s="66" t="s">
        <v>12436</v>
      </c>
      <c r="C3069" s="66" t="s">
        <v>12437</v>
      </c>
      <c r="D3069" s="42" t="s">
        <v>12438</v>
      </c>
      <c r="E3069" s="42" t="s">
        <v>13</v>
      </c>
      <c r="F3069" s="43">
        <v>7540</v>
      </c>
      <c r="G3069" s="57">
        <f>Таблица1[[#This Row],[Цены без НДС]]*1.12</f>
        <v>8444.8000000000011</v>
      </c>
    </row>
    <row r="3070" spans="1:7" ht="24">
      <c r="A3070" s="55" t="s">
        <v>6163</v>
      </c>
      <c r="B3070" s="66" t="s">
        <v>12439</v>
      </c>
      <c r="C3070" s="66" t="s">
        <v>12440</v>
      </c>
      <c r="D3070" s="42" t="s">
        <v>12441</v>
      </c>
      <c r="E3070" s="42" t="s">
        <v>13</v>
      </c>
      <c r="F3070" s="43">
        <v>5098</v>
      </c>
      <c r="G3070" s="57">
        <f>Таблица1[[#This Row],[Цены без НДС]]*1.12</f>
        <v>5709.76</v>
      </c>
    </row>
    <row r="3071" spans="1:7" ht="24">
      <c r="A3071" s="55" t="s">
        <v>6163</v>
      </c>
      <c r="B3071" s="66" t="s">
        <v>12442</v>
      </c>
      <c r="C3071" s="66" t="s">
        <v>12443</v>
      </c>
      <c r="D3071" s="42" t="s">
        <v>12444</v>
      </c>
      <c r="E3071" s="42" t="s">
        <v>13</v>
      </c>
      <c r="F3071" s="43">
        <v>4744</v>
      </c>
      <c r="G3071" s="57">
        <f>Таблица1[[#This Row],[Цены без НДС]]*1.12</f>
        <v>5313.2800000000007</v>
      </c>
    </row>
    <row r="3072" spans="1:7" ht="24">
      <c r="A3072" s="55" t="s">
        <v>6163</v>
      </c>
      <c r="B3072" s="66" t="s">
        <v>12445</v>
      </c>
      <c r="C3072" s="66" t="s">
        <v>12446</v>
      </c>
      <c r="D3072" s="42" t="s">
        <v>12447</v>
      </c>
      <c r="E3072" s="42" t="s">
        <v>13</v>
      </c>
      <c r="F3072" s="43">
        <v>11218</v>
      </c>
      <c r="G3072" s="57">
        <f>Таблица1[[#This Row],[Цены без НДС]]*1.12</f>
        <v>12564.160000000002</v>
      </c>
    </row>
    <row r="3073" spans="1:7" ht="24">
      <c r="A3073" s="55" t="s">
        <v>6163</v>
      </c>
      <c r="B3073" s="66" t="s">
        <v>12448</v>
      </c>
      <c r="C3073" s="66" t="s">
        <v>12449</v>
      </c>
      <c r="D3073" s="42" t="s">
        <v>12450</v>
      </c>
      <c r="E3073" s="42" t="s">
        <v>13</v>
      </c>
      <c r="F3073" s="43">
        <v>5535</v>
      </c>
      <c r="G3073" s="57">
        <f>Таблица1[[#This Row],[Цены без НДС]]*1.12</f>
        <v>6199.2000000000007</v>
      </c>
    </row>
    <row r="3074" spans="1:7" ht="24">
      <c r="A3074" s="55" t="s">
        <v>6163</v>
      </c>
      <c r="B3074" s="66" t="s">
        <v>12451</v>
      </c>
      <c r="C3074" s="66" t="s">
        <v>12452</v>
      </c>
      <c r="D3074" s="42" t="s">
        <v>12453</v>
      </c>
      <c r="E3074" s="42" t="s">
        <v>13</v>
      </c>
      <c r="F3074" s="43">
        <v>4901</v>
      </c>
      <c r="G3074" s="57">
        <f>Таблица1[[#This Row],[Цены без НДС]]*1.12</f>
        <v>5489.1200000000008</v>
      </c>
    </row>
    <row r="3075" spans="1:7" ht="24">
      <c r="A3075" s="55" t="s">
        <v>6163</v>
      </c>
      <c r="B3075" s="66" t="s">
        <v>12454</v>
      </c>
      <c r="C3075" s="66" t="s">
        <v>12455</v>
      </c>
      <c r="D3075" s="42" t="s">
        <v>12456</v>
      </c>
      <c r="E3075" s="42" t="s">
        <v>13</v>
      </c>
      <c r="F3075" s="43">
        <v>4408</v>
      </c>
      <c r="G3075" s="57">
        <f>Таблица1[[#This Row],[Цены без НДС]]*1.12</f>
        <v>4936.96</v>
      </c>
    </row>
    <row r="3076" spans="1:7" ht="24">
      <c r="A3076" s="55" t="s">
        <v>6163</v>
      </c>
      <c r="B3076" s="66" t="s">
        <v>12457</v>
      </c>
      <c r="C3076" s="66" t="s">
        <v>12458</v>
      </c>
      <c r="D3076" s="42" t="s">
        <v>12459</v>
      </c>
      <c r="E3076" s="42" t="s">
        <v>13</v>
      </c>
      <c r="F3076" s="43">
        <v>9349</v>
      </c>
      <c r="G3076" s="57">
        <f>Таблица1[[#This Row],[Цены без НДС]]*1.12</f>
        <v>10470.880000000001</v>
      </c>
    </row>
    <row r="3077" spans="1:7" ht="24">
      <c r="A3077" s="55" t="s">
        <v>6163</v>
      </c>
      <c r="B3077" s="66" t="s">
        <v>12460</v>
      </c>
      <c r="C3077" s="66" t="s">
        <v>12461</v>
      </c>
      <c r="D3077" s="42" t="s">
        <v>12462</v>
      </c>
      <c r="E3077" s="42" t="s">
        <v>13</v>
      </c>
      <c r="F3077" s="43">
        <v>11218</v>
      </c>
      <c r="G3077" s="57">
        <f>Таблица1[[#This Row],[Цены без НДС]]*1.12</f>
        <v>12564.160000000002</v>
      </c>
    </row>
    <row r="3078" spans="1:7" ht="24">
      <c r="A3078" s="55" t="s">
        <v>6163</v>
      </c>
      <c r="B3078" s="66" t="s">
        <v>12463</v>
      </c>
      <c r="C3078" s="66" t="s">
        <v>12464</v>
      </c>
      <c r="D3078" s="42" t="s">
        <v>12465</v>
      </c>
      <c r="E3078" s="42" t="s">
        <v>13</v>
      </c>
      <c r="F3078" s="43">
        <v>16297</v>
      </c>
      <c r="G3078" s="57">
        <f>Таблица1[[#This Row],[Цены без НДС]]*1.12</f>
        <v>18252.640000000003</v>
      </c>
    </row>
    <row r="3079" spans="1:7" ht="24">
      <c r="A3079" s="55" t="s">
        <v>6163</v>
      </c>
      <c r="B3079" s="66" t="s">
        <v>12466</v>
      </c>
      <c r="C3079" s="66" t="s">
        <v>12467</v>
      </c>
      <c r="D3079" s="42" t="s">
        <v>12468</v>
      </c>
      <c r="E3079" s="42" t="s">
        <v>13</v>
      </c>
      <c r="F3079" s="43">
        <v>17418</v>
      </c>
      <c r="G3079" s="57">
        <f>Таблица1[[#This Row],[Цены без НДС]]*1.12</f>
        <v>19508.160000000003</v>
      </c>
    </row>
    <row r="3080" spans="1:7" ht="24">
      <c r="A3080" s="55" t="s">
        <v>6163</v>
      </c>
      <c r="B3080" s="66" t="s">
        <v>12469</v>
      </c>
      <c r="C3080" s="66" t="s">
        <v>12470</v>
      </c>
      <c r="D3080" s="42" t="s">
        <v>12471</v>
      </c>
      <c r="E3080" s="42" t="s">
        <v>13</v>
      </c>
      <c r="F3080" s="43">
        <v>15834</v>
      </c>
      <c r="G3080" s="57">
        <f>Таблица1[[#This Row],[Цены без НДС]]*1.12</f>
        <v>17734.080000000002</v>
      </c>
    </row>
    <row r="3081" spans="1:7" ht="24">
      <c r="A3081" s="55" t="s">
        <v>6163</v>
      </c>
      <c r="B3081" s="66" t="s">
        <v>12472</v>
      </c>
      <c r="C3081" s="66" t="s">
        <v>12473</v>
      </c>
      <c r="D3081" s="42" t="s">
        <v>12474</v>
      </c>
      <c r="E3081" s="42" t="s">
        <v>13</v>
      </c>
      <c r="F3081" s="43">
        <v>20940</v>
      </c>
      <c r="G3081" s="57">
        <f>Таблица1[[#This Row],[Цены без НДС]]*1.12</f>
        <v>23452.800000000003</v>
      </c>
    </row>
    <row r="3082" spans="1:7" ht="24">
      <c r="A3082" s="55" t="s">
        <v>6163</v>
      </c>
      <c r="B3082" s="66" t="s">
        <v>12475</v>
      </c>
      <c r="C3082" s="66" t="s">
        <v>12476</v>
      </c>
      <c r="D3082" s="42" t="s">
        <v>12477</v>
      </c>
      <c r="E3082" s="42" t="s">
        <v>13</v>
      </c>
      <c r="F3082" s="43">
        <v>6786</v>
      </c>
      <c r="G3082" s="57">
        <f>Таблица1[[#This Row],[Цены без НДС]]*1.12</f>
        <v>7600.3200000000006</v>
      </c>
    </row>
    <row r="3083" spans="1:7" ht="24">
      <c r="A3083" s="55" t="s">
        <v>6163</v>
      </c>
      <c r="B3083" s="66" t="s">
        <v>12478</v>
      </c>
      <c r="C3083" s="66" t="s">
        <v>12479</v>
      </c>
      <c r="D3083" s="42" t="s">
        <v>12480</v>
      </c>
      <c r="E3083" s="42" t="s">
        <v>13</v>
      </c>
      <c r="F3083" s="43">
        <v>20940</v>
      </c>
      <c r="G3083" s="57">
        <f>Таблица1[[#This Row],[Цены без НДС]]*1.12</f>
        <v>23452.800000000003</v>
      </c>
    </row>
    <row r="3084" spans="1:7" ht="24">
      <c r="A3084" s="55" t="s">
        <v>6163</v>
      </c>
      <c r="B3084" s="66" t="s">
        <v>12481</v>
      </c>
      <c r="C3084" s="66" t="s">
        <v>12482</v>
      </c>
      <c r="D3084" s="42" t="s">
        <v>12483</v>
      </c>
      <c r="E3084" s="42" t="s">
        <v>13</v>
      </c>
      <c r="F3084" s="43">
        <v>14868</v>
      </c>
      <c r="G3084" s="57">
        <f>Таблица1[[#This Row],[Цены без НДС]]*1.12</f>
        <v>16652.16</v>
      </c>
    </row>
    <row r="3085" spans="1:7" ht="24">
      <c r="A3085" s="55" t="s">
        <v>6163</v>
      </c>
      <c r="B3085" s="66" t="s">
        <v>12484</v>
      </c>
      <c r="C3085" s="66" t="s">
        <v>12485</v>
      </c>
      <c r="D3085" s="42" t="s">
        <v>12486</v>
      </c>
      <c r="E3085" s="42" t="s">
        <v>13</v>
      </c>
      <c r="F3085" s="43">
        <v>11622</v>
      </c>
      <c r="G3085" s="57">
        <f>Таблица1[[#This Row],[Цены без НДС]]*1.12</f>
        <v>13016.640000000001</v>
      </c>
    </row>
    <row r="3086" spans="1:7" ht="24">
      <c r="A3086" s="55" t="s">
        <v>6163</v>
      </c>
      <c r="B3086" s="66" t="s">
        <v>12487</v>
      </c>
      <c r="C3086" s="66" t="s">
        <v>12488</v>
      </c>
      <c r="D3086" s="42" t="s">
        <v>12489</v>
      </c>
      <c r="E3086" s="42" t="s">
        <v>13</v>
      </c>
      <c r="F3086" s="43">
        <v>23558</v>
      </c>
      <c r="G3086" s="57">
        <f>Таблица1[[#This Row],[Цены без НДС]]*1.12</f>
        <v>26384.960000000003</v>
      </c>
    </row>
    <row r="3087" spans="1:7" ht="24">
      <c r="A3087" s="55" t="s">
        <v>6163</v>
      </c>
      <c r="B3087" s="66" t="s">
        <v>12490</v>
      </c>
      <c r="C3087" s="66" t="s">
        <v>12491</v>
      </c>
      <c r="D3087" s="42" t="s">
        <v>12492</v>
      </c>
      <c r="E3087" s="42" t="s">
        <v>13</v>
      </c>
      <c r="F3087" s="43">
        <v>13742</v>
      </c>
      <c r="G3087" s="57">
        <f>Таблица1[[#This Row],[Цены без НДС]]*1.12</f>
        <v>15391.04</v>
      </c>
    </row>
    <row r="3088" spans="1:7" ht="24">
      <c r="A3088" s="55" t="s">
        <v>6163</v>
      </c>
      <c r="B3088" s="66" t="s">
        <v>12493</v>
      </c>
      <c r="C3088" s="66" t="s">
        <v>12494</v>
      </c>
      <c r="D3088" s="42" t="s">
        <v>12495</v>
      </c>
      <c r="E3088" s="42" t="s">
        <v>13</v>
      </c>
      <c r="F3088" s="43">
        <v>17014</v>
      </c>
      <c r="G3088" s="57">
        <f>Таблица1[[#This Row],[Цены без НДС]]*1.12</f>
        <v>19055.68</v>
      </c>
    </row>
    <row r="3089" spans="1:7" ht="24">
      <c r="A3089" s="55" t="s">
        <v>6163</v>
      </c>
      <c r="B3089" s="66" t="s">
        <v>12496</v>
      </c>
      <c r="C3089" s="66" t="s">
        <v>12497</v>
      </c>
      <c r="D3089" s="42" t="s">
        <v>12498</v>
      </c>
      <c r="E3089" s="42" t="s">
        <v>13</v>
      </c>
      <c r="F3089" s="43">
        <v>14396</v>
      </c>
      <c r="G3089" s="57">
        <f>Таблица1[[#This Row],[Цены без НДС]]*1.12</f>
        <v>16123.520000000002</v>
      </c>
    </row>
    <row r="3090" spans="1:7" ht="24">
      <c r="A3090" s="55" t="s">
        <v>6163</v>
      </c>
      <c r="B3090" s="66" t="s">
        <v>12499</v>
      </c>
      <c r="C3090" s="66" t="s">
        <v>12500</v>
      </c>
      <c r="D3090" s="42" t="s">
        <v>12501</v>
      </c>
      <c r="E3090" s="42" t="s">
        <v>13</v>
      </c>
      <c r="F3090" s="43">
        <v>19632</v>
      </c>
      <c r="G3090" s="57">
        <f>Таблица1[[#This Row],[Цены без НДС]]*1.12</f>
        <v>21987.840000000004</v>
      </c>
    </row>
    <row r="3091" spans="1:7" ht="24">
      <c r="A3091" s="55" t="s">
        <v>6163</v>
      </c>
      <c r="B3091" s="66" t="s">
        <v>12502</v>
      </c>
      <c r="C3091" s="66" t="s">
        <v>12503</v>
      </c>
      <c r="D3091" s="42" t="s">
        <v>12504</v>
      </c>
      <c r="E3091" s="42" t="s">
        <v>13</v>
      </c>
      <c r="F3091" s="43">
        <v>23558</v>
      </c>
      <c r="G3091" s="57">
        <f>Таблица1[[#This Row],[Цены без НДС]]*1.12</f>
        <v>26384.960000000003</v>
      </c>
    </row>
    <row r="3092" spans="1:7" ht="24">
      <c r="A3092" s="55" t="s">
        <v>6163</v>
      </c>
      <c r="B3092" s="66" t="s">
        <v>12505</v>
      </c>
      <c r="C3092" s="66" t="s">
        <v>12506</v>
      </c>
      <c r="D3092" s="42" t="s">
        <v>12507</v>
      </c>
      <c r="E3092" s="42" t="s">
        <v>13</v>
      </c>
      <c r="F3092" s="43">
        <v>34223</v>
      </c>
      <c r="G3092" s="57">
        <f>Таблица1[[#This Row],[Цены без НДС]]*1.12</f>
        <v>38329.760000000002</v>
      </c>
    </row>
    <row r="3093" spans="1:7" ht="24">
      <c r="A3093" s="55" t="s">
        <v>6163</v>
      </c>
      <c r="B3093" s="66" t="s">
        <v>12508</v>
      </c>
      <c r="C3093" s="66" t="s">
        <v>12509</v>
      </c>
      <c r="D3093" s="42" t="s">
        <v>12510</v>
      </c>
      <c r="E3093" s="42" t="s">
        <v>13</v>
      </c>
      <c r="F3093" s="43">
        <v>36579</v>
      </c>
      <c r="G3093" s="57">
        <f>Таблица1[[#This Row],[Цены без НДС]]*1.12</f>
        <v>40968.480000000003</v>
      </c>
    </row>
    <row r="3094" spans="1:7" ht="24">
      <c r="A3094" s="55" t="s">
        <v>6163</v>
      </c>
      <c r="B3094" s="66" t="s">
        <v>12511</v>
      </c>
      <c r="C3094" s="66" t="s">
        <v>12512</v>
      </c>
      <c r="D3094" s="42" t="s">
        <v>12513</v>
      </c>
      <c r="E3094" s="42" t="s">
        <v>13</v>
      </c>
      <c r="F3094" s="43">
        <v>56967</v>
      </c>
      <c r="G3094" s="57">
        <f>Таблица1[[#This Row],[Цены без НДС]]*1.12</f>
        <v>63803.040000000008</v>
      </c>
    </row>
    <row r="3095" spans="1:7" ht="24">
      <c r="A3095" s="55" t="s">
        <v>6163</v>
      </c>
      <c r="B3095" s="66" t="s">
        <v>12514</v>
      </c>
      <c r="C3095" s="66" t="s">
        <v>12515</v>
      </c>
      <c r="D3095" s="42" t="s">
        <v>12516</v>
      </c>
      <c r="E3095" s="42" t="s">
        <v>13</v>
      </c>
      <c r="F3095" s="43">
        <v>52443</v>
      </c>
      <c r="G3095" s="57">
        <f>Таблица1[[#This Row],[Цены без НДС]]*1.12</f>
        <v>58736.160000000003</v>
      </c>
    </row>
    <row r="3096" spans="1:7" ht="24">
      <c r="A3096" s="55" t="s">
        <v>6163</v>
      </c>
      <c r="B3096" s="66" t="s">
        <v>12517</v>
      </c>
      <c r="C3096" s="66" t="s">
        <v>12518</v>
      </c>
      <c r="D3096" s="42" t="s">
        <v>12519</v>
      </c>
      <c r="E3096" s="42" t="s">
        <v>13</v>
      </c>
      <c r="F3096" s="43">
        <v>49873</v>
      </c>
      <c r="G3096" s="57">
        <f>Таблица1[[#This Row],[Цены без НДС]]*1.12</f>
        <v>55857.760000000002</v>
      </c>
    </row>
    <row r="3097" spans="1:7" ht="24">
      <c r="A3097" s="55" t="s">
        <v>6163</v>
      </c>
      <c r="B3097" s="66" t="s">
        <v>12520</v>
      </c>
      <c r="C3097" s="66" t="s">
        <v>12521</v>
      </c>
      <c r="D3097" s="42" t="s">
        <v>12522</v>
      </c>
      <c r="E3097" s="42" t="s">
        <v>13</v>
      </c>
      <c r="F3097" s="43">
        <v>41132</v>
      </c>
      <c r="G3097" s="57">
        <f>Таблица1[[#This Row],[Цены без НДС]]*1.12</f>
        <v>46067.840000000004</v>
      </c>
    </row>
    <row r="3098" spans="1:7" ht="24">
      <c r="A3098" s="55" t="s">
        <v>6163</v>
      </c>
      <c r="B3098" s="66" t="s">
        <v>12523</v>
      </c>
      <c r="C3098" s="66" t="s">
        <v>12524</v>
      </c>
      <c r="D3098" s="42" t="s">
        <v>12525</v>
      </c>
      <c r="E3098" s="42" t="s">
        <v>13</v>
      </c>
      <c r="F3098" s="43">
        <v>29204</v>
      </c>
      <c r="G3098" s="57">
        <f>Таблица1[[#This Row],[Цены без НДС]]*1.12</f>
        <v>32708.480000000003</v>
      </c>
    </row>
    <row r="3099" spans="1:7" ht="24">
      <c r="A3099" s="55" t="s">
        <v>6163</v>
      </c>
      <c r="B3099" s="66" t="s">
        <v>12526</v>
      </c>
      <c r="C3099" s="66" t="s">
        <v>12527</v>
      </c>
      <c r="D3099" s="42" t="s">
        <v>12528</v>
      </c>
      <c r="E3099" s="42" t="s">
        <v>13</v>
      </c>
      <c r="F3099" s="43">
        <v>22829</v>
      </c>
      <c r="G3099" s="57">
        <f>Таблица1[[#This Row],[Цены без НДС]]*1.12</f>
        <v>25568.480000000003</v>
      </c>
    </row>
    <row r="3100" spans="1:7" ht="24">
      <c r="A3100" s="55" t="s">
        <v>6163</v>
      </c>
      <c r="B3100" s="66" t="s">
        <v>12529</v>
      </c>
      <c r="C3100" s="66" t="s">
        <v>12530</v>
      </c>
      <c r="D3100" s="42" t="s">
        <v>12531</v>
      </c>
      <c r="E3100" s="42" t="s">
        <v>13</v>
      </c>
      <c r="F3100" s="43">
        <v>37018</v>
      </c>
      <c r="G3100" s="57">
        <f>Таблица1[[#This Row],[Цены без НДС]]*1.12</f>
        <v>41460.160000000003</v>
      </c>
    </row>
    <row r="3101" spans="1:7" ht="24">
      <c r="A3101" s="55" t="s">
        <v>6163</v>
      </c>
      <c r="B3101" s="66" t="s">
        <v>12532</v>
      </c>
      <c r="C3101" s="66" t="s">
        <v>12533</v>
      </c>
      <c r="D3101" s="42" t="s">
        <v>12534</v>
      </c>
      <c r="E3101" s="42" t="s">
        <v>13</v>
      </c>
      <c r="F3101" s="43">
        <v>21594</v>
      </c>
      <c r="G3101" s="57">
        <f>Таблица1[[#This Row],[Цены без НДС]]*1.12</f>
        <v>24185.280000000002</v>
      </c>
    </row>
    <row r="3102" spans="1:7" ht="24">
      <c r="A3102" s="55" t="s">
        <v>6163</v>
      </c>
      <c r="B3102" s="66" t="s">
        <v>12535</v>
      </c>
      <c r="C3102" s="66" t="s">
        <v>12536</v>
      </c>
      <c r="D3102" s="42" t="s">
        <v>12537</v>
      </c>
      <c r="E3102" s="42" t="s">
        <v>13</v>
      </c>
      <c r="F3102" s="43">
        <v>26736</v>
      </c>
      <c r="G3102" s="57">
        <f>Таблица1[[#This Row],[Цены без НДС]]*1.12</f>
        <v>29944.320000000003</v>
      </c>
    </row>
    <row r="3103" spans="1:7" ht="24">
      <c r="A3103" s="55" t="s">
        <v>6163</v>
      </c>
      <c r="B3103" s="66" t="s">
        <v>12538</v>
      </c>
      <c r="C3103" s="66" t="s">
        <v>12539</v>
      </c>
      <c r="D3103" s="42" t="s">
        <v>12540</v>
      </c>
      <c r="E3103" s="42" t="s">
        <v>13</v>
      </c>
      <c r="F3103" s="43">
        <v>22623</v>
      </c>
      <c r="G3103" s="57">
        <f>Таблица1[[#This Row],[Цены без НДС]]*1.12</f>
        <v>25337.760000000002</v>
      </c>
    </row>
    <row r="3104" spans="1:7" ht="24">
      <c r="A3104" s="55" t="s">
        <v>6163</v>
      </c>
      <c r="B3104" s="66" t="s">
        <v>12541</v>
      </c>
      <c r="C3104" s="66" t="s">
        <v>12542</v>
      </c>
      <c r="D3104" s="42" t="s">
        <v>12543</v>
      </c>
      <c r="E3104" s="42" t="s">
        <v>13</v>
      </c>
      <c r="F3104" s="43">
        <v>30849</v>
      </c>
      <c r="G3104" s="57">
        <f>Таблица1[[#This Row],[Цены без НДС]]*1.12</f>
        <v>34550.880000000005</v>
      </c>
    </row>
    <row r="3105" spans="1:7" ht="24">
      <c r="A3105" s="55" t="s">
        <v>6163</v>
      </c>
      <c r="B3105" s="66" t="s">
        <v>12544</v>
      </c>
      <c r="C3105" s="66" t="s">
        <v>12545</v>
      </c>
      <c r="D3105" s="42" t="s">
        <v>12546</v>
      </c>
      <c r="E3105" s="42" t="s">
        <v>13</v>
      </c>
      <c r="F3105" s="43">
        <v>37018</v>
      </c>
      <c r="G3105" s="57">
        <f>Таблица1[[#This Row],[Цены без НДС]]*1.12</f>
        <v>41460.160000000003</v>
      </c>
    </row>
    <row r="3106" spans="1:7" ht="24">
      <c r="A3106" s="55" t="s">
        <v>6163</v>
      </c>
      <c r="B3106" s="66" t="s">
        <v>12547</v>
      </c>
      <c r="C3106" s="66" t="s">
        <v>12548</v>
      </c>
      <c r="D3106" s="42" t="s">
        <v>12549</v>
      </c>
      <c r="E3106" s="42" t="s">
        <v>13</v>
      </c>
      <c r="F3106" s="43">
        <v>53780</v>
      </c>
      <c r="G3106" s="57">
        <f>Таблица1[[#This Row],[Цены без НДС]]*1.12</f>
        <v>60233.600000000006</v>
      </c>
    </row>
    <row r="3107" spans="1:7" ht="24">
      <c r="A3107" s="55" t="s">
        <v>6163</v>
      </c>
      <c r="B3107" s="66" t="s">
        <v>12550</v>
      </c>
      <c r="C3107" s="66" t="s">
        <v>12551</v>
      </c>
      <c r="D3107" s="42" t="s">
        <v>12552</v>
      </c>
      <c r="E3107" s="42" t="s">
        <v>13</v>
      </c>
      <c r="F3107" s="43">
        <v>57482</v>
      </c>
      <c r="G3107" s="57">
        <f>Таблица1[[#This Row],[Цены без НДС]]*1.12</f>
        <v>64379.840000000004</v>
      </c>
    </row>
    <row r="3108" spans="1:7" ht="24">
      <c r="A3108" s="55" t="s">
        <v>6163</v>
      </c>
      <c r="B3108" s="66" t="s">
        <v>12553</v>
      </c>
      <c r="C3108" s="66" t="s">
        <v>12554</v>
      </c>
      <c r="D3108" s="42" t="s">
        <v>12555</v>
      </c>
      <c r="E3108" s="42" t="s">
        <v>13</v>
      </c>
      <c r="F3108" s="43">
        <v>79409</v>
      </c>
      <c r="G3108" s="57">
        <f>Таблица1[[#This Row],[Цены без НДС]]*1.12</f>
        <v>88938.08</v>
      </c>
    </row>
    <row r="3109" spans="1:7" ht="24">
      <c r="A3109" s="55" t="s">
        <v>6163</v>
      </c>
      <c r="B3109" s="66" t="s">
        <v>12556</v>
      </c>
      <c r="C3109" s="66" t="s">
        <v>12557</v>
      </c>
      <c r="D3109" s="42" t="s">
        <v>12558</v>
      </c>
      <c r="E3109" s="42" t="s">
        <v>13</v>
      </c>
      <c r="F3109" s="43">
        <v>73102</v>
      </c>
      <c r="G3109" s="57">
        <f>Таблица1[[#This Row],[Цены без НДС]]*1.12</f>
        <v>81874.240000000005</v>
      </c>
    </row>
    <row r="3110" spans="1:7" ht="24">
      <c r="A3110" s="55" t="s">
        <v>6163</v>
      </c>
      <c r="B3110" s="66" t="s">
        <v>12559</v>
      </c>
      <c r="C3110" s="66" t="s">
        <v>12560</v>
      </c>
      <c r="D3110" s="42" t="s">
        <v>12561</v>
      </c>
      <c r="E3110" s="42" t="s">
        <v>13</v>
      </c>
      <c r="F3110" s="43">
        <v>69519</v>
      </c>
      <c r="G3110" s="57">
        <f>Таблица1[[#This Row],[Цены без НДС]]*1.12</f>
        <v>77861.280000000013</v>
      </c>
    </row>
    <row r="3111" spans="1:7" ht="24">
      <c r="A3111" s="55" t="s">
        <v>6163</v>
      </c>
      <c r="B3111" s="66" t="s">
        <v>12562</v>
      </c>
      <c r="C3111" s="66" t="s">
        <v>12563</v>
      </c>
      <c r="D3111" s="42" t="s">
        <v>12564</v>
      </c>
      <c r="E3111" s="42" t="s">
        <v>13</v>
      </c>
      <c r="F3111" s="43">
        <v>57335</v>
      </c>
      <c r="G3111" s="57">
        <f>Таблица1[[#This Row],[Цены без НДС]]*1.12</f>
        <v>64215.200000000004</v>
      </c>
    </row>
    <row r="3112" spans="1:7" ht="24">
      <c r="A3112" s="55" t="s">
        <v>6163</v>
      </c>
      <c r="B3112" s="66" t="s">
        <v>12565</v>
      </c>
      <c r="C3112" s="66" t="s">
        <v>12566</v>
      </c>
      <c r="D3112" s="42" t="s">
        <v>12567</v>
      </c>
      <c r="E3112" s="42" t="s">
        <v>13</v>
      </c>
      <c r="F3112" s="43">
        <v>40709</v>
      </c>
      <c r="G3112" s="57">
        <f>Таблица1[[#This Row],[Цены без НДС]]*1.12</f>
        <v>45594.080000000002</v>
      </c>
    </row>
    <row r="3113" spans="1:7" ht="24">
      <c r="A3113" s="55" t="s">
        <v>6163</v>
      </c>
      <c r="B3113" s="66" t="s">
        <v>12568</v>
      </c>
      <c r="C3113" s="66" t="s">
        <v>12569</v>
      </c>
      <c r="D3113" s="42" t="s">
        <v>12570</v>
      </c>
      <c r="E3113" s="42" t="s">
        <v>13</v>
      </c>
      <c r="F3113" s="43">
        <v>31821</v>
      </c>
      <c r="G3113" s="57">
        <f>Таблица1[[#This Row],[Цены без НДС]]*1.12</f>
        <v>35639.520000000004</v>
      </c>
    </row>
    <row r="3114" spans="1:7" ht="24">
      <c r="A3114" s="55" t="s">
        <v>6163</v>
      </c>
      <c r="B3114" s="66" t="s">
        <v>12571</v>
      </c>
      <c r="C3114" s="66" t="s">
        <v>12572</v>
      </c>
      <c r="D3114" s="42" t="s">
        <v>12573</v>
      </c>
      <c r="E3114" s="42" t="s">
        <v>13</v>
      </c>
      <c r="F3114" s="43">
        <v>51602</v>
      </c>
      <c r="G3114" s="57">
        <f>Таблица1[[#This Row],[Цены без НДС]]*1.12</f>
        <v>57794.240000000005</v>
      </c>
    </row>
    <row r="3115" spans="1:7" ht="24">
      <c r="A3115" s="55" t="s">
        <v>6163</v>
      </c>
      <c r="B3115" s="66" t="s">
        <v>12574</v>
      </c>
      <c r="C3115" s="66" t="s">
        <v>12575</v>
      </c>
      <c r="D3115" s="42" t="s">
        <v>12576</v>
      </c>
      <c r="E3115" s="42" t="s">
        <v>13</v>
      </c>
      <c r="F3115" s="43">
        <v>30102</v>
      </c>
      <c r="G3115" s="57">
        <f>Таблица1[[#This Row],[Цены без НДС]]*1.12</f>
        <v>33714.240000000005</v>
      </c>
    </row>
    <row r="3116" spans="1:7" ht="24">
      <c r="A3116" s="55" t="s">
        <v>6163</v>
      </c>
      <c r="B3116" s="66" t="s">
        <v>12577</v>
      </c>
      <c r="C3116" s="66" t="s">
        <v>12578</v>
      </c>
      <c r="D3116" s="42" t="s">
        <v>12579</v>
      </c>
      <c r="E3116" s="42" t="s">
        <v>13</v>
      </c>
      <c r="F3116" s="43">
        <v>37268</v>
      </c>
      <c r="G3116" s="57">
        <f>Таблица1[[#This Row],[Цены без НДС]]*1.12</f>
        <v>41740.160000000003</v>
      </c>
    </row>
    <row r="3117" spans="1:7" ht="24">
      <c r="A3117" s="55" t="s">
        <v>6163</v>
      </c>
      <c r="B3117" s="66" t="s">
        <v>12580</v>
      </c>
      <c r="C3117" s="66" t="s">
        <v>12581</v>
      </c>
      <c r="D3117" s="42" t="s">
        <v>12582</v>
      </c>
      <c r="E3117" s="42" t="s">
        <v>13</v>
      </c>
      <c r="F3117" s="43">
        <v>31535</v>
      </c>
      <c r="G3117" s="57">
        <f>Таблица1[[#This Row],[Цены без НДС]]*1.12</f>
        <v>35319.200000000004</v>
      </c>
    </row>
    <row r="3118" spans="1:7" ht="24">
      <c r="A3118" s="55" t="s">
        <v>6163</v>
      </c>
      <c r="B3118" s="66" t="s">
        <v>12583</v>
      </c>
      <c r="C3118" s="66" t="s">
        <v>12584</v>
      </c>
      <c r="D3118" s="42" t="s">
        <v>12585</v>
      </c>
      <c r="E3118" s="42" t="s">
        <v>13</v>
      </c>
      <c r="F3118" s="43">
        <v>43002</v>
      </c>
      <c r="G3118" s="57">
        <f>Таблица1[[#This Row],[Цены без НДС]]*1.12</f>
        <v>48162.240000000005</v>
      </c>
    </row>
    <row r="3119" spans="1:7" ht="24">
      <c r="A3119" s="55" t="s">
        <v>6163</v>
      </c>
      <c r="B3119" s="66" t="s">
        <v>12586</v>
      </c>
      <c r="C3119" s="66" t="s">
        <v>12587</v>
      </c>
      <c r="D3119" s="42" t="s">
        <v>12588</v>
      </c>
      <c r="E3119" s="42" t="s">
        <v>13</v>
      </c>
      <c r="F3119" s="43">
        <v>51602</v>
      </c>
      <c r="G3119" s="57">
        <f>Таблица1[[#This Row],[Цены без НДС]]*1.12</f>
        <v>57794.240000000005</v>
      </c>
    </row>
    <row r="3120" spans="1:7" ht="24">
      <c r="A3120" s="55" t="s">
        <v>6163</v>
      </c>
      <c r="B3120" s="66" t="s">
        <v>12589</v>
      </c>
      <c r="C3120" s="66" t="s">
        <v>12590</v>
      </c>
      <c r="D3120" s="42" t="s">
        <v>12591</v>
      </c>
      <c r="E3120" s="42" t="s">
        <v>13</v>
      </c>
      <c r="F3120" s="43">
        <v>74966</v>
      </c>
      <c r="G3120" s="57">
        <f>Таблица1[[#This Row],[Цены без НДС]]*1.12</f>
        <v>83961.920000000013</v>
      </c>
    </row>
    <row r="3121" spans="1:7" ht="24">
      <c r="A3121" s="55" t="s">
        <v>6163</v>
      </c>
      <c r="B3121" s="66" t="s">
        <v>12592</v>
      </c>
      <c r="C3121" s="66" t="s">
        <v>12593</v>
      </c>
      <c r="D3121" s="42" t="s">
        <v>12594</v>
      </c>
      <c r="E3121" s="42" t="s">
        <v>13</v>
      </c>
      <c r="F3121" s="43">
        <v>80125</v>
      </c>
      <c r="G3121" s="57">
        <f>Таблица1[[#This Row],[Цены без НДС]]*1.12</f>
        <v>89740.000000000015</v>
      </c>
    </row>
    <row r="3122" spans="1:7" ht="24">
      <c r="A3122" s="55" t="s">
        <v>6163</v>
      </c>
      <c r="B3122" s="66" t="s">
        <v>12595</v>
      </c>
      <c r="C3122" s="66" t="s">
        <v>12596</v>
      </c>
      <c r="D3122" s="42" t="s">
        <v>12597</v>
      </c>
      <c r="E3122" s="42" t="s">
        <v>13</v>
      </c>
      <c r="F3122" s="43">
        <v>5579</v>
      </c>
      <c r="G3122" s="57">
        <f>Таблица1[[#This Row],[Цены без НДС]]*1.12</f>
        <v>6248.4800000000005</v>
      </c>
    </row>
    <row r="3123" spans="1:7" ht="24">
      <c r="A3123" s="55" t="s">
        <v>6163</v>
      </c>
      <c r="B3123" s="66" t="s">
        <v>12598</v>
      </c>
      <c r="C3123" s="66" t="s">
        <v>12599</v>
      </c>
      <c r="D3123" s="42" t="s">
        <v>12600</v>
      </c>
      <c r="E3123" s="42" t="s">
        <v>13</v>
      </c>
      <c r="F3123" s="43">
        <v>4824</v>
      </c>
      <c r="G3123" s="57">
        <f>Таблица1[[#This Row],[Цены без НДС]]*1.12</f>
        <v>5402.88</v>
      </c>
    </row>
    <row r="3124" spans="1:7" ht="24">
      <c r="A3124" s="55" t="s">
        <v>6163</v>
      </c>
      <c r="B3124" s="66" t="s">
        <v>12601</v>
      </c>
      <c r="C3124" s="66" t="s">
        <v>12602</v>
      </c>
      <c r="D3124" s="42" t="s">
        <v>12603</v>
      </c>
      <c r="E3124" s="42" t="s">
        <v>13</v>
      </c>
      <c r="F3124" s="43">
        <v>4883</v>
      </c>
      <c r="G3124" s="57">
        <f>Таблица1[[#This Row],[Цены без НДС]]*1.12</f>
        <v>5468.9600000000009</v>
      </c>
    </row>
    <row r="3125" spans="1:7" ht="24">
      <c r="A3125" s="55" t="s">
        <v>6163</v>
      </c>
      <c r="B3125" s="66" t="s">
        <v>12604</v>
      </c>
      <c r="C3125" s="66" t="s">
        <v>12605</v>
      </c>
      <c r="D3125" s="42" t="s">
        <v>12606</v>
      </c>
      <c r="E3125" s="42" t="s">
        <v>13</v>
      </c>
      <c r="F3125" s="43">
        <v>4981</v>
      </c>
      <c r="G3125" s="57">
        <f>Таблица1[[#This Row],[Цены без НДС]]*1.12</f>
        <v>5578.72</v>
      </c>
    </row>
    <row r="3126" spans="1:7" ht="24">
      <c r="A3126" s="55" t="s">
        <v>6163</v>
      </c>
      <c r="B3126" s="66" t="s">
        <v>12607</v>
      </c>
      <c r="C3126" s="66" t="s">
        <v>12608</v>
      </c>
      <c r="D3126" s="42" t="s">
        <v>12609</v>
      </c>
      <c r="E3126" s="42" t="s">
        <v>13</v>
      </c>
      <c r="F3126" s="43">
        <v>6275</v>
      </c>
      <c r="G3126" s="57">
        <f>Таблица1[[#This Row],[Цены без НДС]]*1.12</f>
        <v>7028.0000000000009</v>
      </c>
    </row>
    <row r="3127" spans="1:7" ht="24">
      <c r="A3127" s="55" t="s">
        <v>6163</v>
      </c>
      <c r="B3127" s="66" t="s">
        <v>12610</v>
      </c>
      <c r="C3127" s="66" t="s">
        <v>12611</v>
      </c>
      <c r="D3127" s="42" t="s">
        <v>12612</v>
      </c>
      <c r="E3127" s="42" t="s">
        <v>13</v>
      </c>
      <c r="F3127" s="43">
        <v>5392</v>
      </c>
      <c r="G3127" s="57">
        <f>Таблица1[[#This Row],[Цены без НДС]]*1.12</f>
        <v>6039.0400000000009</v>
      </c>
    </row>
    <row r="3128" spans="1:7" ht="24">
      <c r="A3128" s="55" t="s">
        <v>6163</v>
      </c>
      <c r="B3128" s="66" t="s">
        <v>12613</v>
      </c>
      <c r="C3128" s="66" t="s">
        <v>12614</v>
      </c>
      <c r="D3128" s="42" t="s">
        <v>12615</v>
      </c>
      <c r="E3128" s="42" t="s">
        <v>13</v>
      </c>
      <c r="F3128" s="43">
        <v>6728</v>
      </c>
      <c r="G3128" s="57">
        <f>Таблица1[[#This Row],[Цены без НДС]]*1.12</f>
        <v>7535.3600000000006</v>
      </c>
    </row>
    <row r="3129" spans="1:7" ht="24">
      <c r="A3129" s="55" t="s">
        <v>6163</v>
      </c>
      <c r="B3129" s="66" t="s">
        <v>12616</v>
      </c>
      <c r="C3129" s="66" t="s">
        <v>12617</v>
      </c>
      <c r="D3129" s="42" t="s">
        <v>12618</v>
      </c>
      <c r="E3129" s="42" t="s">
        <v>13</v>
      </c>
      <c r="F3129" s="43">
        <v>6869</v>
      </c>
      <c r="G3129" s="57">
        <f>Таблица1[[#This Row],[Цены без НДС]]*1.12</f>
        <v>7693.2800000000007</v>
      </c>
    </row>
    <row r="3130" spans="1:7" ht="24">
      <c r="A3130" s="55" t="s">
        <v>6163</v>
      </c>
      <c r="B3130" s="66" t="s">
        <v>12619</v>
      </c>
      <c r="C3130" s="66" t="s">
        <v>12620</v>
      </c>
      <c r="D3130" s="42" t="s">
        <v>12621</v>
      </c>
      <c r="E3130" s="42" t="s">
        <v>13</v>
      </c>
      <c r="F3130" s="43">
        <v>7010</v>
      </c>
      <c r="G3130" s="57">
        <f>Таблица1[[#This Row],[Цены без НДС]]*1.12</f>
        <v>7851.2000000000007</v>
      </c>
    </row>
    <row r="3131" spans="1:7" ht="24">
      <c r="A3131" s="55" t="s">
        <v>6163</v>
      </c>
      <c r="B3131" s="66" t="s">
        <v>12622</v>
      </c>
      <c r="C3131" s="66" t="s">
        <v>12623</v>
      </c>
      <c r="D3131" s="42" t="s">
        <v>12624</v>
      </c>
      <c r="E3131" s="42" t="s">
        <v>13</v>
      </c>
      <c r="F3131" s="43">
        <v>7200</v>
      </c>
      <c r="G3131" s="57">
        <f>Таблица1[[#This Row],[Цены без НДС]]*1.12</f>
        <v>8064.0000000000009</v>
      </c>
    </row>
    <row r="3132" spans="1:7" ht="24">
      <c r="A3132" s="55" t="s">
        <v>6163</v>
      </c>
      <c r="B3132" s="66" t="s">
        <v>12625</v>
      </c>
      <c r="C3132" s="66" t="s">
        <v>12626</v>
      </c>
      <c r="D3132" s="42" t="s">
        <v>12627</v>
      </c>
      <c r="E3132" s="42" t="s">
        <v>13</v>
      </c>
      <c r="F3132" s="43">
        <v>11412</v>
      </c>
      <c r="G3132" s="57">
        <f>Таблица1[[#This Row],[Цены без НДС]]*1.12</f>
        <v>12781.44</v>
      </c>
    </row>
    <row r="3133" spans="1:7" ht="24">
      <c r="A3133" s="55" t="s">
        <v>6163</v>
      </c>
      <c r="B3133" s="66" t="s">
        <v>12628</v>
      </c>
      <c r="C3133" s="66" t="s">
        <v>12629</v>
      </c>
      <c r="D3133" s="42" t="s">
        <v>12630</v>
      </c>
      <c r="E3133" s="42" t="s">
        <v>13</v>
      </c>
      <c r="F3133" s="43">
        <v>11559</v>
      </c>
      <c r="G3133" s="57">
        <f>Таблица1[[#This Row],[Цены без НДС]]*1.12</f>
        <v>12946.080000000002</v>
      </c>
    </row>
    <row r="3134" spans="1:7" ht="24">
      <c r="A3134" s="55" t="s">
        <v>6163</v>
      </c>
      <c r="B3134" s="66" t="s">
        <v>12631</v>
      </c>
      <c r="C3134" s="66" t="s">
        <v>12632</v>
      </c>
      <c r="D3134" s="42" t="s">
        <v>12633</v>
      </c>
      <c r="E3134" s="42" t="s">
        <v>13</v>
      </c>
      <c r="F3134" s="43">
        <v>11608</v>
      </c>
      <c r="G3134" s="57">
        <f>Таблица1[[#This Row],[Цены без НДС]]*1.12</f>
        <v>13000.960000000001</v>
      </c>
    </row>
    <row r="3135" spans="1:7" ht="24">
      <c r="A3135" s="55" t="s">
        <v>6163</v>
      </c>
      <c r="B3135" s="66" t="s">
        <v>12634</v>
      </c>
      <c r="C3135" s="66" t="s">
        <v>12635</v>
      </c>
      <c r="D3135" s="42" t="s">
        <v>12636</v>
      </c>
      <c r="E3135" s="42" t="s">
        <v>13</v>
      </c>
      <c r="F3135" s="43">
        <v>11608</v>
      </c>
      <c r="G3135" s="57">
        <f>Таблица1[[#This Row],[Цены без НДС]]*1.12</f>
        <v>13000.960000000001</v>
      </c>
    </row>
    <row r="3136" spans="1:7" ht="24">
      <c r="A3136" s="55" t="s">
        <v>6163</v>
      </c>
      <c r="B3136" s="66" t="s">
        <v>12637</v>
      </c>
      <c r="C3136" s="66" t="s">
        <v>12638</v>
      </c>
      <c r="D3136" s="42" t="s">
        <v>12639</v>
      </c>
      <c r="E3136" s="42" t="s">
        <v>13</v>
      </c>
      <c r="F3136" s="43">
        <v>9845</v>
      </c>
      <c r="G3136" s="57">
        <f>Таблица1[[#This Row],[Цены без НДС]]*1.12</f>
        <v>11026.400000000001</v>
      </c>
    </row>
    <row r="3137" spans="1:7" ht="24">
      <c r="A3137" s="55" t="s">
        <v>6163</v>
      </c>
      <c r="B3137" s="66" t="s">
        <v>12640</v>
      </c>
      <c r="C3137" s="66" t="s">
        <v>12641</v>
      </c>
      <c r="D3137" s="42" t="s">
        <v>12642</v>
      </c>
      <c r="E3137" s="42" t="s">
        <v>13</v>
      </c>
      <c r="F3137" s="43">
        <v>9943</v>
      </c>
      <c r="G3137" s="57">
        <f>Таблица1[[#This Row],[Цены без НДС]]*1.12</f>
        <v>11136.160000000002</v>
      </c>
    </row>
    <row r="3138" spans="1:7" ht="24">
      <c r="A3138" s="55" t="s">
        <v>6163</v>
      </c>
      <c r="B3138" s="66" t="s">
        <v>12643</v>
      </c>
      <c r="C3138" s="66" t="s">
        <v>12644</v>
      </c>
      <c r="D3138" s="42" t="s">
        <v>12645</v>
      </c>
      <c r="E3138" s="42" t="s">
        <v>13</v>
      </c>
      <c r="F3138" s="43">
        <v>12673</v>
      </c>
      <c r="G3138" s="57">
        <f>Таблица1[[#This Row],[Цены без НДС]]*1.12</f>
        <v>14193.760000000002</v>
      </c>
    </row>
    <row r="3139" spans="1:7" ht="24">
      <c r="A3139" s="55" t="s">
        <v>6163</v>
      </c>
      <c r="B3139" s="66" t="s">
        <v>12646</v>
      </c>
      <c r="C3139" s="66" t="s">
        <v>12647</v>
      </c>
      <c r="D3139" s="42" t="s">
        <v>12648</v>
      </c>
      <c r="E3139" s="42" t="s">
        <v>13</v>
      </c>
      <c r="F3139" s="43">
        <v>12673</v>
      </c>
      <c r="G3139" s="57">
        <f>Таблица1[[#This Row],[Цены без НДС]]*1.12</f>
        <v>14193.760000000002</v>
      </c>
    </row>
    <row r="3140" spans="1:7" ht="24">
      <c r="A3140" s="55" t="s">
        <v>6163</v>
      </c>
      <c r="B3140" s="66" t="s">
        <v>12649</v>
      </c>
      <c r="C3140" s="66" t="s">
        <v>12650</v>
      </c>
      <c r="D3140" s="42" t="s">
        <v>12651</v>
      </c>
      <c r="E3140" s="42" t="s">
        <v>13</v>
      </c>
      <c r="F3140" s="43">
        <v>13775</v>
      </c>
      <c r="G3140" s="57">
        <f>Таблица1[[#This Row],[Цены без НДС]]*1.12</f>
        <v>15428.000000000002</v>
      </c>
    </row>
    <row r="3141" spans="1:7" ht="24">
      <c r="A3141" s="55" t="s">
        <v>6163</v>
      </c>
      <c r="B3141" s="66" t="s">
        <v>12652</v>
      </c>
      <c r="C3141" s="66" t="s">
        <v>12653</v>
      </c>
      <c r="D3141" s="42" t="s">
        <v>12654</v>
      </c>
      <c r="E3141" s="42" t="s">
        <v>13</v>
      </c>
      <c r="F3141" s="43">
        <v>13775</v>
      </c>
      <c r="G3141" s="57">
        <f>Таблица1[[#This Row],[Цены без НДС]]*1.12</f>
        <v>15428.000000000002</v>
      </c>
    </row>
    <row r="3142" spans="1:7" ht="24">
      <c r="A3142" s="55" t="s">
        <v>6163</v>
      </c>
      <c r="B3142" s="66" t="s">
        <v>12655</v>
      </c>
      <c r="C3142" s="66" t="s">
        <v>12656</v>
      </c>
      <c r="D3142" s="42" t="s">
        <v>12657</v>
      </c>
      <c r="E3142" s="42" t="s">
        <v>13</v>
      </c>
      <c r="F3142" s="43">
        <v>11216</v>
      </c>
      <c r="G3142" s="57">
        <f>Таблица1[[#This Row],[Цены без НДС]]*1.12</f>
        <v>12561.920000000002</v>
      </c>
    </row>
    <row r="3143" spans="1:7" ht="24">
      <c r="A3143" s="55" t="s">
        <v>6163</v>
      </c>
      <c r="B3143" s="66" t="s">
        <v>12658</v>
      </c>
      <c r="C3143" s="66" t="s">
        <v>12659</v>
      </c>
      <c r="D3143" s="42" t="s">
        <v>12660</v>
      </c>
      <c r="E3143" s="42" t="s">
        <v>13</v>
      </c>
      <c r="F3143" s="43">
        <v>14387</v>
      </c>
      <c r="G3143" s="57">
        <f>Таблица1[[#This Row],[Цены без НДС]]*1.12</f>
        <v>16113.440000000002</v>
      </c>
    </row>
    <row r="3144" spans="1:7" ht="24">
      <c r="A3144" s="55" t="s">
        <v>6163</v>
      </c>
      <c r="B3144" s="66" t="s">
        <v>12661</v>
      </c>
      <c r="C3144" s="66" t="s">
        <v>12662</v>
      </c>
      <c r="D3144" s="42" t="s">
        <v>12663</v>
      </c>
      <c r="E3144" s="42" t="s">
        <v>13</v>
      </c>
      <c r="F3144" s="43">
        <v>14754</v>
      </c>
      <c r="G3144" s="57">
        <f>Таблица1[[#This Row],[Цены без НДС]]*1.12</f>
        <v>16524.480000000003</v>
      </c>
    </row>
    <row r="3145" spans="1:7" ht="24">
      <c r="A3145" s="55" t="s">
        <v>6163</v>
      </c>
      <c r="B3145" s="66" t="s">
        <v>12664</v>
      </c>
      <c r="C3145" s="66" t="s">
        <v>12665</v>
      </c>
      <c r="D3145" s="42" t="s">
        <v>12666</v>
      </c>
      <c r="E3145" s="42" t="s">
        <v>13</v>
      </c>
      <c r="F3145" s="43">
        <v>982</v>
      </c>
      <c r="G3145" s="57">
        <f>Таблица1[[#This Row],[Цены без НДС]]*1.12</f>
        <v>1099.8400000000001</v>
      </c>
    </row>
    <row r="3146" spans="1:7" ht="24">
      <c r="A3146" s="55" t="s">
        <v>6163</v>
      </c>
      <c r="B3146" s="66" t="s">
        <v>12667</v>
      </c>
      <c r="C3146" s="66" t="s">
        <v>12668</v>
      </c>
      <c r="D3146" s="42" t="s">
        <v>12669</v>
      </c>
      <c r="E3146" s="42" t="s">
        <v>13</v>
      </c>
      <c r="F3146" s="43">
        <v>1123</v>
      </c>
      <c r="G3146" s="57">
        <f>Таблица1[[#This Row],[Цены без НДС]]*1.12</f>
        <v>1257.7600000000002</v>
      </c>
    </row>
    <row r="3147" spans="1:7" ht="24">
      <c r="A3147" s="55" t="s">
        <v>6163</v>
      </c>
      <c r="B3147" s="66" t="s">
        <v>12670</v>
      </c>
      <c r="C3147" s="66" t="s">
        <v>12671</v>
      </c>
      <c r="D3147" s="42" t="s">
        <v>12672</v>
      </c>
      <c r="E3147" s="42" t="s">
        <v>13</v>
      </c>
      <c r="F3147" s="43">
        <v>930</v>
      </c>
      <c r="G3147" s="57">
        <f>Таблица1[[#This Row],[Цены без НДС]]*1.12</f>
        <v>1041.6000000000001</v>
      </c>
    </row>
    <row r="3148" spans="1:7" ht="24">
      <c r="A3148" s="55" t="s">
        <v>6163</v>
      </c>
      <c r="B3148" s="66" t="s">
        <v>12673</v>
      </c>
      <c r="C3148" s="66" t="s">
        <v>12674</v>
      </c>
      <c r="D3148" s="42" t="s">
        <v>12675</v>
      </c>
      <c r="E3148" s="42" t="s">
        <v>13</v>
      </c>
      <c r="F3148" s="43">
        <v>2222</v>
      </c>
      <c r="G3148" s="57">
        <f>Таблица1[[#This Row],[Цены без НДС]]*1.12</f>
        <v>2488.6400000000003</v>
      </c>
    </row>
    <row r="3149" spans="1:7" ht="24">
      <c r="A3149" s="55" t="s">
        <v>6163</v>
      </c>
      <c r="B3149" s="66" t="s">
        <v>12676</v>
      </c>
      <c r="C3149" s="66" t="s">
        <v>12677</v>
      </c>
      <c r="D3149" s="42" t="s">
        <v>12678</v>
      </c>
      <c r="E3149" s="42" t="s">
        <v>13</v>
      </c>
      <c r="F3149" s="43">
        <v>1988</v>
      </c>
      <c r="G3149" s="57">
        <f>Таблица1[[#This Row],[Цены без НДС]]*1.12</f>
        <v>2226.5600000000004</v>
      </c>
    </row>
    <row r="3150" spans="1:7" ht="24">
      <c r="A3150" s="55" t="s">
        <v>6163</v>
      </c>
      <c r="B3150" s="66" t="s">
        <v>12679</v>
      </c>
      <c r="C3150" s="66" t="s">
        <v>12680</v>
      </c>
      <c r="D3150" s="42" t="s">
        <v>12681</v>
      </c>
      <c r="E3150" s="42" t="s">
        <v>13</v>
      </c>
      <c r="F3150" s="43">
        <v>4074</v>
      </c>
      <c r="G3150" s="57">
        <f>Таблица1[[#This Row],[Цены без НДС]]*1.12</f>
        <v>4562.88</v>
      </c>
    </row>
    <row r="3151" spans="1:7" ht="24">
      <c r="A3151" s="55" t="s">
        <v>6163</v>
      </c>
      <c r="B3151" s="66" t="s">
        <v>12682</v>
      </c>
      <c r="C3151" s="66" t="s">
        <v>12683</v>
      </c>
      <c r="D3151" s="42" t="s">
        <v>12684</v>
      </c>
      <c r="E3151" s="42" t="s">
        <v>13</v>
      </c>
      <c r="F3151" s="43">
        <v>1025</v>
      </c>
      <c r="G3151" s="57">
        <f>Таблица1[[#This Row],[Цены без НДС]]*1.12</f>
        <v>1148</v>
      </c>
    </row>
    <row r="3152" spans="1:7" ht="24">
      <c r="A3152" s="55" t="s">
        <v>6163</v>
      </c>
      <c r="B3152" s="66" t="s">
        <v>12685</v>
      </c>
      <c r="C3152" s="66" t="s">
        <v>12686</v>
      </c>
      <c r="D3152" s="42" t="s">
        <v>12687</v>
      </c>
      <c r="E3152" s="42" t="s">
        <v>13</v>
      </c>
      <c r="F3152" s="43">
        <v>1196</v>
      </c>
      <c r="G3152" s="57">
        <f>Таблица1[[#This Row],[Цены без НДС]]*1.12</f>
        <v>1339.5200000000002</v>
      </c>
    </row>
    <row r="3153" spans="1:7" ht="24">
      <c r="A3153" s="55" t="s">
        <v>6163</v>
      </c>
      <c r="B3153" s="66" t="s">
        <v>12688</v>
      </c>
      <c r="C3153" s="66" t="s">
        <v>12689</v>
      </c>
      <c r="D3153" s="42" t="s">
        <v>12690</v>
      </c>
      <c r="E3153" s="42" t="s">
        <v>13</v>
      </c>
      <c r="F3153" s="43">
        <v>2142</v>
      </c>
      <c r="G3153" s="57">
        <f>Таблица1[[#This Row],[Цены без НДС]]*1.12</f>
        <v>2399.0400000000004</v>
      </c>
    </row>
    <row r="3154" spans="1:7" ht="24">
      <c r="A3154" s="55" t="s">
        <v>6163</v>
      </c>
      <c r="B3154" s="66" t="s">
        <v>12691</v>
      </c>
      <c r="C3154" s="66" t="s">
        <v>12692</v>
      </c>
      <c r="D3154" s="42" t="s">
        <v>12693</v>
      </c>
      <c r="E3154" s="42" t="s">
        <v>13</v>
      </c>
      <c r="F3154" s="43">
        <v>2399</v>
      </c>
      <c r="G3154" s="57">
        <f>Таблица1[[#This Row],[Цены без НДС]]*1.12</f>
        <v>2686.88</v>
      </c>
    </row>
    <row r="3155" spans="1:7" ht="24">
      <c r="A3155" s="55" t="s">
        <v>6163</v>
      </c>
      <c r="B3155" s="66" t="s">
        <v>12694</v>
      </c>
      <c r="C3155" s="66" t="s">
        <v>12695</v>
      </c>
      <c r="D3155" s="42" t="s">
        <v>12696</v>
      </c>
      <c r="E3155" s="42" t="s">
        <v>13</v>
      </c>
      <c r="F3155" s="43">
        <v>1173</v>
      </c>
      <c r="G3155" s="57">
        <f>Таблица1[[#This Row],[Цены без НДС]]*1.12</f>
        <v>1313.7600000000002</v>
      </c>
    </row>
    <row r="3156" spans="1:7" ht="24">
      <c r="A3156" s="55" t="s">
        <v>6163</v>
      </c>
      <c r="B3156" s="66" t="s">
        <v>12697</v>
      </c>
      <c r="C3156" s="66" t="s">
        <v>12698</v>
      </c>
      <c r="D3156" s="42" t="s">
        <v>12699</v>
      </c>
      <c r="E3156" s="42" t="s">
        <v>13</v>
      </c>
      <c r="F3156" s="43">
        <v>1132</v>
      </c>
      <c r="G3156" s="57">
        <f>Таблица1[[#This Row],[Цены без НДС]]*1.12</f>
        <v>1267.8400000000001</v>
      </c>
    </row>
    <row r="3157" spans="1:7" ht="24">
      <c r="A3157" s="55" t="s">
        <v>6163</v>
      </c>
      <c r="B3157" s="66" t="s">
        <v>12700</v>
      </c>
      <c r="C3157" s="66" t="s">
        <v>12701</v>
      </c>
      <c r="D3157" s="42" t="s">
        <v>12702</v>
      </c>
      <c r="E3157" s="42" t="s">
        <v>13</v>
      </c>
      <c r="F3157" s="43">
        <v>4029</v>
      </c>
      <c r="G3157" s="57">
        <f>Таблица1[[#This Row],[Цены без НДС]]*1.12</f>
        <v>4512.4800000000005</v>
      </c>
    </row>
    <row r="3158" spans="1:7" ht="24">
      <c r="A3158" s="55" t="s">
        <v>6163</v>
      </c>
      <c r="B3158" s="66" t="s">
        <v>12703</v>
      </c>
      <c r="C3158" s="66" t="s">
        <v>12704</v>
      </c>
      <c r="D3158" s="42" t="s">
        <v>12705</v>
      </c>
      <c r="E3158" s="42" t="s">
        <v>13</v>
      </c>
      <c r="F3158" s="43">
        <v>3820</v>
      </c>
      <c r="G3158" s="57">
        <f>Таблица1[[#This Row],[Цены без НДС]]*1.12</f>
        <v>4278.4000000000005</v>
      </c>
    </row>
    <row r="3159" spans="1:7" ht="24">
      <c r="A3159" s="55" t="s">
        <v>6163</v>
      </c>
      <c r="B3159" s="66" t="s">
        <v>12706</v>
      </c>
      <c r="C3159" s="66" t="s">
        <v>12707</v>
      </c>
      <c r="D3159" s="42" t="s">
        <v>12708</v>
      </c>
      <c r="E3159" s="42" t="s">
        <v>13</v>
      </c>
      <c r="F3159" s="43">
        <v>1894</v>
      </c>
      <c r="G3159" s="57">
        <f>Таблица1[[#This Row],[Цены без НДС]]*1.12</f>
        <v>2121.2800000000002</v>
      </c>
    </row>
    <row r="3160" spans="1:7" ht="24">
      <c r="A3160" s="55" t="s">
        <v>6163</v>
      </c>
      <c r="B3160" s="66" t="s">
        <v>12709</v>
      </c>
      <c r="C3160" s="66" t="s">
        <v>12710</v>
      </c>
      <c r="D3160" s="42" t="s">
        <v>12711</v>
      </c>
      <c r="E3160" s="42" t="s">
        <v>13</v>
      </c>
      <c r="F3160" s="43">
        <v>1793</v>
      </c>
      <c r="G3160" s="57">
        <f>Таблица1[[#This Row],[Цены без НДС]]*1.12</f>
        <v>2008.16</v>
      </c>
    </row>
    <row r="3161" spans="1:7" ht="24">
      <c r="A3161" s="55" t="s">
        <v>6163</v>
      </c>
      <c r="B3161" s="66" t="s">
        <v>12712</v>
      </c>
      <c r="C3161" s="66" t="s">
        <v>12713</v>
      </c>
      <c r="D3161" s="42" t="s">
        <v>12714</v>
      </c>
      <c r="E3161" s="42" t="s">
        <v>13</v>
      </c>
      <c r="F3161" s="43">
        <v>1850</v>
      </c>
      <c r="G3161" s="57">
        <f>Таблица1[[#This Row],[Цены без НДС]]*1.12</f>
        <v>2072</v>
      </c>
    </row>
    <row r="3162" spans="1:7" ht="24">
      <c r="A3162" s="55" t="s">
        <v>6163</v>
      </c>
      <c r="B3162" s="66" t="s">
        <v>12715</v>
      </c>
      <c r="C3162" s="66" t="s">
        <v>12716</v>
      </c>
      <c r="D3162" s="42" t="s">
        <v>12717</v>
      </c>
      <c r="E3162" s="42" t="s">
        <v>13</v>
      </c>
      <c r="F3162" s="43">
        <v>2022</v>
      </c>
      <c r="G3162" s="57">
        <f>Таблица1[[#This Row],[Цены без НДС]]*1.12</f>
        <v>2264.6400000000003</v>
      </c>
    </row>
    <row r="3163" spans="1:7" ht="24">
      <c r="A3163" s="55" t="s">
        <v>6163</v>
      </c>
      <c r="B3163" s="66" t="s">
        <v>12718</v>
      </c>
      <c r="C3163" s="66" t="s">
        <v>12719</v>
      </c>
      <c r="D3163" s="42" t="s">
        <v>12720</v>
      </c>
      <c r="E3163" s="42" t="s">
        <v>13</v>
      </c>
      <c r="F3163" s="43">
        <v>2085</v>
      </c>
      <c r="G3163" s="57">
        <f>Таблица1[[#This Row],[Цены без НДС]]*1.12</f>
        <v>2335.2000000000003</v>
      </c>
    </row>
    <row r="3164" spans="1:7" ht="24">
      <c r="A3164" s="55" t="s">
        <v>6163</v>
      </c>
      <c r="B3164" s="66" t="s">
        <v>12721</v>
      </c>
      <c r="C3164" s="66" t="s">
        <v>12722</v>
      </c>
      <c r="D3164" s="42" t="s">
        <v>12723</v>
      </c>
      <c r="E3164" s="42" t="s">
        <v>13</v>
      </c>
      <c r="F3164" s="43">
        <v>2085</v>
      </c>
      <c r="G3164" s="57">
        <f>Таблица1[[#This Row],[Цены без НДС]]*1.12</f>
        <v>2335.2000000000003</v>
      </c>
    </row>
    <row r="3165" spans="1:7" ht="24">
      <c r="A3165" s="55" t="s">
        <v>6163</v>
      </c>
      <c r="B3165" s="66" t="s">
        <v>12724</v>
      </c>
      <c r="C3165" s="66" t="s">
        <v>12725</v>
      </c>
      <c r="D3165" s="42" t="s">
        <v>12726</v>
      </c>
      <c r="E3165" s="42" t="s">
        <v>13</v>
      </c>
      <c r="F3165" s="43">
        <v>2085</v>
      </c>
      <c r="G3165" s="57">
        <f>Таблица1[[#This Row],[Цены без НДС]]*1.12</f>
        <v>2335.2000000000003</v>
      </c>
    </row>
    <row r="3166" spans="1:7" ht="24">
      <c r="A3166" s="55" t="s">
        <v>6163</v>
      </c>
      <c r="B3166" s="66" t="s">
        <v>12727</v>
      </c>
      <c r="C3166" s="66" t="s">
        <v>12728</v>
      </c>
      <c r="D3166" s="42" t="s">
        <v>12729</v>
      </c>
      <c r="E3166" s="42" t="s">
        <v>13</v>
      </c>
      <c r="F3166" s="43">
        <v>4243</v>
      </c>
      <c r="G3166" s="57">
        <f>Таблица1[[#This Row],[Цены без НДС]]*1.12</f>
        <v>4752.1600000000008</v>
      </c>
    </row>
    <row r="3167" spans="1:7" ht="24">
      <c r="A3167" s="55" t="s">
        <v>6163</v>
      </c>
      <c r="B3167" s="66" t="s">
        <v>12730</v>
      </c>
      <c r="C3167" s="66" t="s">
        <v>12731</v>
      </c>
      <c r="D3167" s="42" t="s">
        <v>12732</v>
      </c>
      <c r="E3167" s="42" t="s">
        <v>13</v>
      </c>
      <c r="F3167" s="43">
        <v>4243</v>
      </c>
      <c r="G3167" s="57">
        <f>Таблица1[[#This Row],[Цены без НДС]]*1.12</f>
        <v>4752.1600000000008</v>
      </c>
    </row>
    <row r="3168" spans="1:7" ht="24">
      <c r="A3168" s="55" t="s">
        <v>6163</v>
      </c>
      <c r="B3168" s="66" t="s">
        <v>12733</v>
      </c>
      <c r="C3168" s="66" t="s">
        <v>12734</v>
      </c>
      <c r="D3168" s="42" t="s">
        <v>12735</v>
      </c>
      <c r="E3168" s="42" t="s">
        <v>13</v>
      </c>
      <c r="F3168" s="43">
        <v>4125</v>
      </c>
      <c r="G3168" s="57">
        <f>Таблица1[[#This Row],[Цены без НДС]]*1.12</f>
        <v>4620</v>
      </c>
    </row>
    <row r="3169" spans="1:7" ht="24">
      <c r="A3169" s="55" t="s">
        <v>6163</v>
      </c>
      <c r="B3169" s="66" t="s">
        <v>12736</v>
      </c>
      <c r="C3169" s="66" t="s">
        <v>12737</v>
      </c>
      <c r="D3169" s="42" t="s">
        <v>12738</v>
      </c>
      <c r="E3169" s="42" t="s">
        <v>13</v>
      </c>
      <c r="F3169" s="43">
        <v>4232</v>
      </c>
      <c r="G3169" s="57">
        <f>Таблица1[[#This Row],[Цены без НДС]]*1.12</f>
        <v>4739.84</v>
      </c>
    </row>
    <row r="3170" spans="1:7" ht="24">
      <c r="A3170" s="55" t="s">
        <v>6163</v>
      </c>
      <c r="B3170" s="66" t="s">
        <v>12739</v>
      </c>
      <c r="C3170" s="66" t="s">
        <v>12740</v>
      </c>
      <c r="D3170" s="42" t="s">
        <v>12741</v>
      </c>
      <c r="E3170" s="42" t="s">
        <v>13</v>
      </c>
      <c r="F3170" s="43">
        <v>4524</v>
      </c>
      <c r="G3170" s="57">
        <f>Таблица1[[#This Row],[Цены без НДС]]*1.12</f>
        <v>5066.88</v>
      </c>
    </row>
    <row r="3171" spans="1:7" ht="24">
      <c r="A3171" s="55" t="s">
        <v>6163</v>
      </c>
      <c r="B3171" s="66" t="s">
        <v>12742</v>
      </c>
      <c r="C3171" s="66" t="s">
        <v>12743</v>
      </c>
      <c r="D3171" s="42" t="s">
        <v>12744</v>
      </c>
      <c r="E3171" s="42" t="s">
        <v>13</v>
      </c>
      <c r="F3171" s="43">
        <v>4612</v>
      </c>
      <c r="G3171" s="57">
        <f>Таблица1[[#This Row],[Цены без НДС]]*1.12</f>
        <v>5165.4400000000005</v>
      </c>
    </row>
    <row r="3172" spans="1:7" ht="24">
      <c r="A3172" s="55" t="s">
        <v>6163</v>
      </c>
      <c r="B3172" s="66" t="s">
        <v>12745</v>
      </c>
      <c r="C3172" s="66" t="s">
        <v>12746</v>
      </c>
      <c r="D3172" s="42" t="s">
        <v>12747</v>
      </c>
      <c r="E3172" s="42" t="s">
        <v>13</v>
      </c>
      <c r="F3172" s="43">
        <v>4612</v>
      </c>
      <c r="G3172" s="57">
        <f>Таблица1[[#This Row],[Цены без НДС]]*1.12</f>
        <v>5165.4400000000005</v>
      </c>
    </row>
    <row r="3173" spans="1:7" ht="24">
      <c r="A3173" s="55" t="s">
        <v>6163</v>
      </c>
      <c r="B3173" s="66" t="s">
        <v>12748</v>
      </c>
      <c r="C3173" s="66" t="s">
        <v>12749</v>
      </c>
      <c r="D3173" s="42" t="s">
        <v>12750</v>
      </c>
      <c r="E3173" s="42" t="s">
        <v>13</v>
      </c>
      <c r="F3173" s="43">
        <v>4612</v>
      </c>
      <c r="G3173" s="57">
        <f>Таблица1[[#This Row],[Цены без НДС]]*1.12</f>
        <v>5165.4400000000005</v>
      </c>
    </row>
    <row r="3174" spans="1:7" ht="24">
      <c r="A3174" s="55" t="s">
        <v>6163</v>
      </c>
      <c r="B3174" s="66" t="s">
        <v>12748</v>
      </c>
      <c r="C3174" s="66" t="s">
        <v>12751</v>
      </c>
      <c r="D3174" s="42" t="s">
        <v>12752</v>
      </c>
      <c r="E3174" s="42" t="s">
        <v>13</v>
      </c>
      <c r="F3174" s="43">
        <v>7516</v>
      </c>
      <c r="G3174" s="57">
        <f>Таблица1[[#This Row],[Цены без НДС]]*1.12</f>
        <v>8417.92</v>
      </c>
    </row>
    <row r="3175" spans="1:7" ht="24">
      <c r="A3175" s="55" t="s">
        <v>6163</v>
      </c>
      <c r="B3175" s="66" t="s">
        <v>12753</v>
      </c>
      <c r="C3175" s="66" t="s">
        <v>12754</v>
      </c>
      <c r="D3175" s="42" t="s">
        <v>12755</v>
      </c>
      <c r="E3175" s="42" t="s">
        <v>13</v>
      </c>
      <c r="F3175" s="43">
        <v>7516</v>
      </c>
      <c r="G3175" s="57">
        <f>Таблица1[[#This Row],[Цены без НДС]]*1.12</f>
        <v>8417.92</v>
      </c>
    </row>
    <row r="3176" spans="1:7" ht="24">
      <c r="A3176" s="55" t="s">
        <v>6163</v>
      </c>
      <c r="B3176" s="66" t="s">
        <v>12756</v>
      </c>
      <c r="C3176" s="66" t="s">
        <v>12757</v>
      </c>
      <c r="D3176" s="42" t="s">
        <v>12758</v>
      </c>
      <c r="E3176" s="42" t="s">
        <v>13</v>
      </c>
      <c r="F3176" s="43">
        <v>7375</v>
      </c>
      <c r="G3176" s="57">
        <f>Таблица1[[#This Row],[Цены без НДС]]*1.12</f>
        <v>8260</v>
      </c>
    </row>
    <row r="3177" spans="1:7" ht="24">
      <c r="A3177" s="55" t="s">
        <v>6163</v>
      </c>
      <c r="B3177" s="66" t="s">
        <v>12759</v>
      </c>
      <c r="C3177" s="66" t="s">
        <v>12760</v>
      </c>
      <c r="D3177" s="42" t="s">
        <v>12761</v>
      </c>
      <c r="E3177" s="42" t="s">
        <v>13</v>
      </c>
      <c r="F3177" s="43">
        <v>7732</v>
      </c>
      <c r="G3177" s="57">
        <f>Таблица1[[#This Row],[Цены без НДС]]*1.12</f>
        <v>8659.84</v>
      </c>
    </row>
    <row r="3178" spans="1:7" ht="24">
      <c r="A3178" s="55" t="s">
        <v>6163</v>
      </c>
      <c r="B3178" s="66" t="s">
        <v>12762</v>
      </c>
      <c r="C3178" s="66" t="s">
        <v>12763</v>
      </c>
      <c r="D3178" s="42" t="s">
        <v>12764</v>
      </c>
      <c r="E3178" s="42" t="s">
        <v>13</v>
      </c>
      <c r="F3178" s="43">
        <v>8040</v>
      </c>
      <c r="G3178" s="57">
        <f>Таблица1[[#This Row],[Цены без НДС]]*1.12</f>
        <v>9004.8000000000011</v>
      </c>
    </row>
    <row r="3179" spans="1:7" ht="24">
      <c r="A3179" s="55" t="s">
        <v>6163</v>
      </c>
      <c r="B3179" s="66" t="s">
        <v>12765</v>
      </c>
      <c r="C3179" s="66" t="s">
        <v>12766</v>
      </c>
      <c r="D3179" s="42" t="s">
        <v>12767</v>
      </c>
      <c r="E3179" s="42" t="s">
        <v>13</v>
      </c>
      <c r="F3179" s="43">
        <v>2246</v>
      </c>
      <c r="G3179" s="57">
        <f>Таблица1[[#This Row],[Цены без НДС]]*1.12</f>
        <v>2515.5200000000004</v>
      </c>
    </row>
    <row r="3180" spans="1:7" ht="24">
      <c r="A3180" s="55" t="s">
        <v>6163</v>
      </c>
      <c r="B3180" s="66" t="s">
        <v>12768</v>
      </c>
      <c r="C3180" s="66" t="s">
        <v>12769</v>
      </c>
      <c r="D3180" s="42" t="s">
        <v>12770</v>
      </c>
      <c r="E3180" s="42" t="s">
        <v>13</v>
      </c>
      <c r="F3180" s="43">
        <v>2246</v>
      </c>
      <c r="G3180" s="57">
        <f>Таблица1[[#This Row],[Цены без НДС]]*1.12</f>
        <v>2515.5200000000004</v>
      </c>
    </row>
    <row r="3181" spans="1:7" ht="24">
      <c r="A3181" s="55" t="s">
        <v>6163</v>
      </c>
      <c r="B3181" s="66" t="s">
        <v>12771</v>
      </c>
      <c r="C3181" s="66" t="s">
        <v>12772</v>
      </c>
      <c r="D3181" s="42" t="s">
        <v>12773</v>
      </c>
      <c r="E3181" s="42" t="s">
        <v>13</v>
      </c>
      <c r="F3181" s="43">
        <v>2246</v>
      </c>
      <c r="G3181" s="57">
        <f>Таблица1[[#This Row],[Цены без НДС]]*1.12</f>
        <v>2515.5200000000004</v>
      </c>
    </row>
    <row r="3182" spans="1:7" ht="24">
      <c r="A3182" s="55" t="s">
        <v>6163</v>
      </c>
      <c r="B3182" s="66" t="s">
        <v>12774</v>
      </c>
      <c r="C3182" s="66" t="s">
        <v>12775</v>
      </c>
      <c r="D3182" s="42" t="s">
        <v>12776</v>
      </c>
      <c r="E3182" s="42" t="s">
        <v>13</v>
      </c>
      <c r="F3182" s="43">
        <v>2135</v>
      </c>
      <c r="G3182" s="57">
        <f>Таблица1[[#This Row],[Цены без НДС]]*1.12</f>
        <v>2391.2000000000003</v>
      </c>
    </row>
    <row r="3183" spans="1:7" ht="24">
      <c r="A3183" s="55" t="s">
        <v>6163</v>
      </c>
      <c r="B3183" s="66" t="s">
        <v>12777</v>
      </c>
      <c r="C3183" s="66" t="s">
        <v>12778</v>
      </c>
      <c r="D3183" s="42" t="s">
        <v>12779</v>
      </c>
      <c r="E3183" s="42" t="s">
        <v>13</v>
      </c>
      <c r="F3183" s="43">
        <v>2170</v>
      </c>
      <c r="G3183" s="57">
        <f>Таблица1[[#This Row],[Цены без НДС]]*1.12</f>
        <v>2430.4</v>
      </c>
    </row>
    <row r="3184" spans="1:7" ht="24">
      <c r="A3184" s="55" t="s">
        <v>6163</v>
      </c>
      <c r="B3184" s="66" t="s">
        <v>12780</v>
      </c>
      <c r="C3184" s="66" t="s">
        <v>12781</v>
      </c>
      <c r="D3184" s="42" t="s">
        <v>12782</v>
      </c>
      <c r="E3184" s="42" t="s">
        <v>13</v>
      </c>
      <c r="F3184" s="43">
        <v>2318</v>
      </c>
      <c r="G3184" s="57">
        <f>Таблица1[[#This Row],[Цены без НДС]]*1.12</f>
        <v>2596.1600000000003</v>
      </c>
    </row>
    <row r="3185" spans="1:7" ht="24">
      <c r="A3185" s="55" t="s">
        <v>6163</v>
      </c>
      <c r="B3185" s="66" t="s">
        <v>12783</v>
      </c>
      <c r="C3185" s="66" t="s">
        <v>12784</v>
      </c>
      <c r="D3185" s="42" t="s">
        <v>12785</v>
      </c>
      <c r="E3185" s="42" t="s">
        <v>13</v>
      </c>
      <c r="F3185" s="43">
        <v>2329</v>
      </c>
      <c r="G3185" s="57">
        <f>Таблица1[[#This Row],[Цены без НДС]]*1.12</f>
        <v>2608.4800000000005</v>
      </c>
    </row>
    <row r="3186" spans="1:7" ht="24">
      <c r="A3186" s="55" t="s">
        <v>6163</v>
      </c>
      <c r="B3186" s="66" t="s">
        <v>12786</v>
      </c>
      <c r="C3186" s="66" t="s">
        <v>12787</v>
      </c>
      <c r="D3186" s="42" t="s">
        <v>12788</v>
      </c>
      <c r="E3186" s="42" t="s">
        <v>13</v>
      </c>
      <c r="F3186" s="43">
        <v>2378</v>
      </c>
      <c r="G3186" s="57">
        <f>Таблица1[[#This Row],[Цены без НДС]]*1.12</f>
        <v>2663.36</v>
      </c>
    </row>
    <row r="3187" spans="1:7" ht="24">
      <c r="A3187" s="55" t="s">
        <v>6163</v>
      </c>
      <c r="B3187" s="66" t="s">
        <v>12789</v>
      </c>
      <c r="C3187" s="66" t="s">
        <v>12790</v>
      </c>
      <c r="D3187" s="42" t="s">
        <v>12791</v>
      </c>
      <c r="E3187" s="42" t="s">
        <v>13</v>
      </c>
      <c r="F3187" s="43">
        <v>4491</v>
      </c>
      <c r="G3187" s="57">
        <f>Таблица1[[#This Row],[Цены без НДС]]*1.12</f>
        <v>5029.92</v>
      </c>
    </row>
    <row r="3188" spans="1:7" ht="24">
      <c r="A3188" s="55" t="s">
        <v>6163</v>
      </c>
      <c r="B3188" s="66" t="s">
        <v>12792</v>
      </c>
      <c r="C3188" s="66" t="s">
        <v>12793</v>
      </c>
      <c r="D3188" s="42" t="s">
        <v>12794</v>
      </c>
      <c r="E3188" s="42" t="s">
        <v>13</v>
      </c>
      <c r="F3188" s="43">
        <v>4491</v>
      </c>
      <c r="G3188" s="57">
        <f>Таблица1[[#This Row],[Цены без НДС]]*1.12</f>
        <v>5029.92</v>
      </c>
    </row>
    <row r="3189" spans="1:7" ht="24">
      <c r="A3189" s="55" t="s">
        <v>6163</v>
      </c>
      <c r="B3189" s="66" t="s">
        <v>12795</v>
      </c>
      <c r="C3189" s="66" t="s">
        <v>12796</v>
      </c>
      <c r="D3189" s="42" t="s">
        <v>12797</v>
      </c>
      <c r="E3189" s="42" t="s">
        <v>13</v>
      </c>
      <c r="F3189" s="43">
        <v>4491</v>
      </c>
      <c r="G3189" s="57">
        <f>Таблица1[[#This Row],[Цены без НДС]]*1.12</f>
        <v>5029.92</v>
      </c>
    </row>
    <row r="3190" spans="1:7" ht="24">
      <c r="A3190" s="55" t="s">
        <v>6163</v>
      </c>
      <c r="B3190" s="66" t="s">
        <v>12798</v>
      </c>
      <c r="C3190" s="66" t="s">
        <v>12799</v>
      </c>
      <c r="D3190" s="42" t="s">
        <v>12800</v>
      </c>
      <c r="E3190" s="42" t="s">
        <v>13</v>
      </c>
      <c r="F3190" s="43">
        <v>4758</v>
      </c>
      <c r="G3190" s="57">
        <f>Таблица1[[#This Row],[Цены без НДС]]*1.12</f>
        <v>5328.9600000000009</v>
      </c>
    </row>
    <row r="3191" spans="1:7" ht="24">
      <c r="A3191" s="55" t="s">
        <v>6163</v>
      </c>
      <c r="B3191" s="66" t="s">
        <v>12801</v>
      </c>
      <c r="C3191" s="66" t="s">
        <v>12802</v>
      </c>
      <c r="D3191" s="42" t="s">
        <v>12803</v>
      </c>
      <c r="E3191" s="42" t="s">
        <v>13</v>
      </c>
      <c r="F3191" s="43">
        <v>4860</v>
      </c>
      <c r="G3191" s="57">
        <f>Таблица1[[#This Row],[Цены без НДС]]*1.12</f>
        <v>5443.2000000000007</v>
      </c>
    </row>
    <row r="3192" spans="1:7" ht="24">
      <c r="A3192" s="55" t="s">
        <v>6163</v>
      </c>
      <c r="B3192" s="66" t="s">
        <v>12804</v>
      </c>
      <c r="C3192" s="66" t="s">
        <v>12805</v>
      </c>
      <c r="D3192" s="42" t="s">
        <v>12806</v>
      </c>
      <c r="E3192" s="42" t="s">
        <v>13</v>
      </c>
      <c r="F3192" s="43">
        <v>4962</v>
      </c>
      <c r="G3192" s="57">
        <f>Таблица1[[#This Row],[Цены без НДС]]*1.12</f>
        <v>5557.4400000000005</v>
      </c>
    </row>
    <row r="3193" spans="1:7" ht="24">
      <c r="A3193" s="55" t="s">
        <v>6163</v>
      </c>
      <c r="B3193" s="66" t="s">
        <v>12807</v>
      </c>
      <c r="C3193" s="66" t="s">
        <v>12808</v>
      </c>
      <c r="D3193" s="42" t="s">
        <v>12809</v>
      </c>
      <c r="E3193" s="42" t="s">
        <v>13</v>
      </c>
      <c r="F3193" s="43">
        <v>5202</v>
      </c>
      <c r="G3193" s="57">
        <f>Таблица1[[#This Row],[Цены без НДС]]*1.12</f>
        <v>5826.2400000000007</v>
      </c>
    </row>
    <row r="3194" spans="1:7" ht="24">
      <c r="A3194" s="55" t="s">
        <v>6163</v>
      </c>
      <c r="B3194" s="66" t="s">
        <v>12810</v>
      </c>
      <c r="C3194" s="66" t="s">
        <v>12811</v>
      </c>
      <c r="D3194" s="42" t="s">
        <v>12812</v>
      </c>
      <c r="E3194" s="42" t="s">
        <v>13</v>
      </c>
      <c r="F3194" s="43">
        <v>5267</v>
      </c>
      <c r="G3194" s="57">
        <f>Таблица1[[#This Row],[Цены без НДС]]*1.12</f>
        <v>5899.0400000000009</v>
      </c>
    </row>
    <row r="3195" spans="1:7" ht="24">
      <c r="A3195" s="55" t="s">
        <v>6163</v>
      </c>
      <c r="B3195" s="66" t="s">
        <v>12813</v>
      </c>
      <c r="C3195" s="66" t="s">
        <v>12814</v>
      </c>
      <c r="D3195" s="42" t="s">
        <v>12815</v>
      </c>
      <c r="E3195" s="42" t="s">
        <v>13</v>
      </c>
      <c r="F3195" s="43">
        <v>5165</v>
      </c>
      <c r="G3195" s="57">
        <f>Таблица1[[#This Row],[Цены без НДС]]*1.12</f>
        <v>5784.8</v>
      </c>
    </row>
    <row r="3196" spans="1:7" ht="24">
      <c r="A3196" s="55" t="s">
        <v>6163</v>
      </c>
      <c r="B3196" s="66" t="s">
        <v>12816</v>
      </c>
      <c r="C3196" s="66" t="s">
        <v>12817</v>
      </c>
      <c r="D3196" s="42" t="s">
        <v>12818</v>
      </c>
      <c r="E3196" s="42" t="s">
        <v>13</v>
      </c>
      <c r="F3196" s="43">
        <v>5253</v>
      </c>
      <c r="G3196" s="57">
        <f>Таблица1[[#This Row],[Цены без НДС]]*1.12</f>
        <v>5883.3600000000006</v>
      </c>
    </row>
    <row r="3197" spans="1:7" ht="24">
      <c r="A3197" s="55" t="s">
        <v>6163</v>
      </c>
      <c r="B3197" s="66" t="s">
        <v>12819</v>
      </c>
      <c r="C3197" s="66" t="s">
        <v>12820</v>
      </c>
      <c r="D3197" s="42" t="s">
        <v>12821</v>
      </c>
      <c r="E3197" s="42" t="s">
        <v>13</v>
      </c>
      <c r="F3197" s="43">
        <v>6737</v>
      </c>
      <c r="G3197" s="57">
        <f>Таблица1[[#This Row],[Цены без НДС]]*1.12</f>
        <v>7545.4400000000005</v>
      </c>
    </row>
    <row r="3198" spans="1:7" ht="24">
      <c r="A3198" s="55" t="s">
        <v>6163</v>
      </c>
      <c r="B3198" s="66" t="s">
        <v>12822</v>
      </c>
      <c r="C3198" s="66" t="s">
        <v>12823</v>
      </c>
      <c r="D3198" s="42" t="s">
        <v>12824</v>
      </c>
      <c r="E3198" s="42" t="s">
        <v>13</v>
      </c>
      <c r="F3198" s="43">
        <v>6737</v>
      </c>
      <c r="G3198" s="57">
        <f>Таблица1[[#This Row],[Цены без НДС]]*1.12</f>
        <v>7545.4400000000005</v>
      </c>
    </row>
    <row r="3199" spans="1:7" ht="24">
      <c r="A3199" s="55" t="s">
        <v>6163</v>
      </c>
      <c r="B3199" s="66" t="s">
        <v>12825</v>
      </c>
      <c r="C3199" s="66" t="s">
        <v>12826</v>
      </c>
      <c r="D3199" s="42" t="s">
        <v>12827</v>
      </c>
      <c r="E3199" s="42" t="s">
        <v>13</v>
      </c>
      <c r="F3199" s="43">
        <v>6737</v>
      </c>
      <c r="G3199" s="57">
        <f>Таблица1[[#This Row],[Цены без НДС]]*1.12</f>
        <v>7545.4400000000005</v>
      </c>
    </row>
    <row r="3200" spans="1:7" ht="24">
      <c r="A3200" s="55" t="s">
        <v>6163</v>
      </c>
      <c r="B3200" s="66" t="s">
        <v>12828</v>
      </c>
      <c r="C3200" s="66" t="s">
        <v>12829</v>
      </c>
      <c r="D3200" s="42" t="s">
        <v>12830</v>
      </c>
      <c r="E3200" s="42" t="s">
        <v>13</v>
      </c>
      <c r="F3200" s="43">
        <v>6698</v>
      </c>
      <c r="G3200" s="57">
        <f>Таблица1[[#This Row],[Цены без НДС]]*1.12</f>
        <v>7501.7600000000011</v>
      </c>
    </row>
    <row r="3201" spans="1:7" ht="24">
      <c r="A3201" s="55" t="s">
        <v>6163</v>
      </c>
      <c r="B3201" s="66" t="s">
        <v>12831</v>
      </c>
      <c r="C3201" s="66" t="s">
        <v>12832</v>
      </c>
      <c r="D3201" s="42" t="s">
        <v>12833</v>
      </c>
      <c r="E3201" s="42" t="s">
        <v>13</v>
      </c>
      <c r="F3201" s="43">
        <v>6743</v>
      </c>
      <c r="G3201" s="57">
        <f>Таблица1[[#This Row],[Цены без НДС]]*1.12</f>
        <v>7552.1600000000008</v>
      </c>
    </row>
    <row r="3202" spans="1:7" ht="24">
      <c r="A3202" s="55" t="s">
        <v>6163</v>
      </c>
      <c r="B3202" s="66" t="s">
        <v>12834</v>
      </c>
      <c r="C3202" s="66" t="s">
        <v>12835</v>
      </c>
      <c r="D3202" s="42" t="s">
        <v>12836</v>
      </c>
      <c r="E3202" s="42" t="s">
        <v>13</v>
      </c>
      <c r="F3202" s="43">
        <v>7237</v>
      </c>
      <c r="G3202" s="57">
        <f>Таблица1[[#This Row],[Цены без НДС]]*1.12</f>
        <v>8105.4400000000005</v>
      </c>
    </row>
    <row r="3203" spans="1:7" ht="24">
      <c r="A3203" s="55" t="s">
        <v>6163</v>
      </c>
      <c r="B3203" s="66" t="s">
        <v>12837</v>
      </c>
      <c r="C3203" s="66" t="s">
        <v>12838</v>
      </c>
      <c r="D3203" s="42" t="s">
        <v>12839</v>
      </c>
      <c r="E3203" s="42" t="s">
        <v>13</v>
      </c>
      <c r="F3203" s="43">
        <v>7228</v>
      </c>
      <c r="G3203" s="57">
        <f>Таблица1[[#This Row],[Цены без НДС]]*1.12</f>
        <v>8095.3600000000006</v>
      </c>
    </row>
    <row r="3204" spans="1:7" ht="24">
      <c r="A3204" s="55" t="s">
        <v>6163</v>
      </c>
      <c r="B3204" s="66" t="s">
        <v>12840</v>
      </c>
      <c r="C3204" s="66" t="s">
        <v>12841</v>
      </c>
      <c r="D3204" s="42" t="s">
        <v>12842</v>
      </c>
      <c r="E3204" s="42" t="s">
        <v>13</v>
      </c>
      <c r="F3204" s="43">
        <v>4610</v>
      </c>
      <c r="G3204" s="57">
        <f>Таблица1[[#This Row],[Цены без НДС]]*1.12</f>
        <v>5163.2000000000007</v>
      </c>
    </row>
    <row r="3205" spans="1:7" ht="24">
      <c r="A3205" s="55" t="s">
        <v>6163</v>
      </c>
      <c r="B3205" s="66" t="s">
        <v>12843</v>
      </c>
      <c r="C3205" s="66" t="s">
        <v>12844</v>
      </c>
      <c r="D3205" s="42" t="s">
        <v>12845</v>
      </c>
      <c r="E3205" s="42" t="s">
        <v>13</v>
      </c>
      <c r="F3205" s="43">
        <v>4610</v>
      </c>
      <c r="G3205" s="57">
        <f>Таблица1[[#This Row],[Цены без НДС]]*1.12</f>
        <v>5163.2000000000007</v>
      </c>
    </row>
    <row r="3206" spans="1:7" ht="24">
      <c r="A3206" s="55" t="s">
        <v>6163</v>
      </c>
      <c r="B3206" s="66" t="s">
        <v>12846</v>
      </c>
      <c r="C3206" s="66" t="s">
        <v>12847</v>
      </c>
      <c r="D3206" s="42" t="s">
        <v>12848</v>
      </c>
      <c r="E3206" s="42" t="s">
        <v>13</v>
      </c>
      <c r="F3206" s="43">
        <v>5122</v>
      </c>
      <c r="G3206" s="57">
        <f>Таблица1[[#This Row],[Цены без НДС]]*1.12</f>
        <v>5736.64</v>
      </c>
    </row>
    <row r="3207" spans="1:7" ht="24">
      <c r="A3207" s="55" t="s">
        <v>6163</v>
      </c>
      <c r="B3207" s="66" t="s">
        <v>12849</v>
      </c>
      <c r="C3207" s="66" t="s">
        <v>12850</v>
      </c>
      <c r="D3207" s="42" t="s">
        <v>12851</v>
      </c>
      <c r="E3207" s="42" t="s">
        <v>13</v>
      </c>
      <c r="F3207" s="43">
        <v>9220</v>
      </c>
      <c r="G3207" s="57">
        <f>Таблица1[[#This Row],[Цены без НДС]]*1.12</f>
        <v>10326.400000000001</v>
      </c>
    </row>
    <row r="3208" spans="1:7" ht="24">
      <c r="A3208" s="55" t="s">
        <v>6163</v>
      </c>
      <c r="B3208" s="66" t="s">
        <v>12852</v>
      </c>
      <c r="C3208" s="66" t="s">
        <v>12853</v>
      </c>
      <c r="D3208" s="42" t="s">
        <v>12854</v>
      </c>
      <c r="E3208" s="42" t="s">
        <v>13</v>
      </c>
      <c r="F3208" s="43">
        <v>9220</v>
      </c>
      <c r="G3208" s="57">
        <f>Таблица1[[#This Row],[Цены без НДС]]*1.12</f>
        <v>10326.400000000001</v>
      </c>
    </row>
    <row r="3209" spans="1:7" ht="24">
      <c r="A3209" s="55" t="s">
        <v>6163</v>
      </c>
      <c r="B3209" s="66" t="s">
        <v>12855</v>
      </c>
      <c r="C3209" s="66" t="s">
        <v>12856</v>
      </c>
      <c r="D3209" s="42" t="s">
        <v>12857</v>
      </c>
      <c r="E3209" s="42" t="s">
        <v>13</v>
      </c>
      <c r="F3209" s="43">
        <v>9220</v>
      </c>
      <c r="G3209" s="57">
        <f>Таблица1[[#This Row],[Цены без НДС]]*1.12</f>
        <v>10326.400000000001</v>
      </c>
    </row>
    <row r="3210" spans="1:7" ht="24">
      <c r="A3210" s="55" t="s">
        <v>6163</v>
      </c>
      <c r="B3210" s="66" t="s">
        <v>12858</v>
      </c>
      <c r="C3210" s="66" t="s">
        <v>12859</v>
      </c>
      <c r="D3210" s="42" t="s">
        <v>12860</v>
      </c>
      <c r="E3210" s="42" t="s">
        <v>13</v>
      </c>
      <c r="F3210" s="43">
        <v>10244</v>
      </c>
      <c r="G3210" s="57">
        <f>Таблица1[[#This Row],[Цены без НДС]]*1.12</f>
        <v>11473.28</v>
      </c>
    </row>
    <row r="3211" spans="1:7" ht="24">
      <c r="A3211" s="55" t="s">
        <v>6163</v>
      </c>
      <c r="B3211" s="66" t="s">
        <v>12861</v>
      </c>
      <c r="C3211" s="66" t="s">
        <v>12862</v>
      </c>
      <c r="D3211" s="42" t="s">
        <v>12863</v>
      </c>
      <c r="E3211" s="42" t="s">
        <v>13</v>
      </c>
      <c r="F3211" s="43">
        <v>11123</v>
      </c>
      <c r="G3211" s="57">
        <f>Таблица1[[#This Row],[Цены без НДС]]*1.12</f>
        <v>12457.760000000002</v>
      </c>
    </row>
    <row r="3212" spans="1:7" ht="24">
      <c r="A3212" s="55" t="s">
        <v>6163</v>
      </c>
      <c r="B3212" s="66" t="s">
        <v>12864</v>
      </c>
      <c r="C3212" s="66" t="s">
        <v>12865</v>
      </c>
      <c r="D3212" s="42" t="s">
        <v>12866</v>
      </c>
      <c r="E3212" s="42" t="s">
        <v>13</v>
      </c>
      <c r="F3212" s="43">
        <v>13904</v>
      </c>
      <c r="G3212" s="57">
        <f>Таблица1[[#This Row],[Цены без НДС]]*1.12</f>
        <v>15572.480000000001</v>
      </c>
    </row>
    <row r="3213" spans="1:7" ht="24">
      <c r="A3213" s="55" t="s">
        <v>6163</v>
      </c>
      <c r="B3213" s="66" t="s">
        <v>12867</v>
      </c>
      <c r="C3213" s="66" t="s">
        <v>12868</v>
      </c>
      <c r="D3213" s="42" t="s">
        <v>12869</v>
      </c>
      <c r="E3213" s="42" t="s">
        <v>13</v>
      </c>
      <c r="F3213" s="43">
        <v>14701</v>
      </c>
      <c r="G3213" s="57">
        <f>Таблица1[[#This Row],[Цены без НДС]]*1.12</f>
        <v>16465.120000000003</v>
      </c>
    </row>
    <row r="3214" spans="1:7" ht="24">
      <c r="A3214" s="55" t="s">
        <v>6163</v>
      </c>
      <c r="B3214" s="66" t="s">
        <v>12870</v>
      </c>
      <c r="C3214" s="66" t="s">
        <v>12871</v>
      </c>
      <c r="D3214" s="42" t="s">
        <v>12872</v>
      </c>
      <c r="E3214" s="42" t="s">
        <v>13</v>
      </c>
      <c r="F3214" s="43">
        <v>18426</v>
      </c>
      <c r="G3214" s="57">
        <f>Таблица1[[#This Row],[Цены без НДС]]*1.12</f>
        <v>20637.120000000003</v>
      </c>
    </row>
    <row r="3215" spans="1:7" ht="24">
      <c r="A3215" s="55" t="s">
        <v>6163</v>
      </c>
      <c r="B3215" s="66" t="s">
        <v>12873</v>
      </c>
      <c r="C3215" s="66" t="s">
        <v>12874</v>
      </c>
      <c r="D3215" s="42" t="s">
        <v>12875</v>
      </c>
      <c r="E3215" s="42" t="s">
        <v>13</v>
      </c>
      <c r="F3215" s="43">
        <v>18426</v>
      </c>
      <c r="G3215" s="57">
        <f>Таблица1[[#This Row],[Цены без НДС]]*1.12</f>
        <v>20637.120000000003</v>
      </c>
    </row>
    <row r="3216" spans="1:7" ht="24">
      <c r="A3216" s="55" t="s">
        <v>6163</v>
      </c>
      <c r="B3216" s="66" t="s">
        <v>12876</v>
      </c>
      <c r="C3216" s="66" t="s">
        <v>12877</v>
      </c>
      <c r="D3216" s="42" t="s">
        <v>12878</v>
      </c>
      <c r="E3216" s="42" t="s">
        <v>13</v>
      </c>
      <c r="F3216" s="43">
        <v>20473</v>
      </c>
      <c r="G3216" s="57">
        <f>Таблица1[[#This Row],[Цены без НДС]]*1.12</f>
        <v>22929.760000000002</v>
      </c>
    </row>
    <row r="3217" spans="1:7" ht="24">
      <c r="A3217" s="55" t="s">
        <v>6163</v>
      </c>
      <c r="B3217" s="66" t="s">
        <v>12879</v>
      </c>
      <c r="C3217" s="66" t="s">
        <v>12880</v>
      </c>
      <c r="D3217" s="42" t="s">
        <v>12881</v>
      </c>
      <c r="E3217" s="42" t="s">
        <v>13</v>
      </c>
      <c r="F3217" s="43">
        <v>4853</v>
      </c>
      <c r="G3217" s="57">
        <f>Таблица1[[#This Row],[Цены без НДС]]*1.12</f>
        <v>5435.3600000000006</v>
      </c>
    </row>
    <row r="3218" spans="1:7" ht="24">
      <c r="A3218" s="55" t="s">
        <v>6163</v>
      </c>
      <c r="B3218" s="66" t="s">
        <v>12882</v>
      </c>
      <c r="C3218" s="66" t="s">
        <v>12883</v>
      </c>
      <c r="D3218" s="42" t="s">
        <v>12884</v>
      </c>
      <c r="E3218" s="42" t="s">
        <v>13</v>
      </c>
      <c r="F3218" s="43">
        <v>4853</v>
      </c>
      <c r="G3218" s="57">
        <f>Таблица1[[#This Row],[Цены без НДС]]*1.12</f>
        <v>5435.3600000000006</v>
      </c>
    </row>
    <row r="3219" spans="1:7" ht="24">
      <c r="A3219" s="55" t="s">
        <v>6163</v>
      </c>
      <c r="B3219" s="66" t="s">
        <v>12885</v>
      </c>
      <c r="C3219" s="66" t="s">
        <v>12886</v>
      </c>
      <c r="D3219" s="42" t="s">
        <v>12887</v>
      </c>
      <c r="E3219" s="42" t="s">
        <v>13</v>
      </c>
      <c r="F3219" s="43">
        <v>5391</v>
      </c>
      <c r="G3219" s="57">
        <f>Таблица1[[#This Row],[Цены без НДС]]*1.12</f>
        <v>6037.920000000001</v>
      </c>
    </row>
    <row r="3220" spans="1:7" ht="24">
      <c r="A3220" s="55" t="s">
        <v>6163</v>
      </c>
      <c r="B3220" s="66" t="s">
        <v>12888</v>
      </c>
      <c r="C3220" s="66" t="s">
        <v>12889</v>
      </c>
      <c r="D3220" s="42" t="s">
        <v>12890</v>
      </c>
      <c r="E3220" s="42" t="s">
        <v>13</v>
      </c>
      <c r="F3220" s="43">
        <v>6295</v>
      </c>
      <c r="G3220" s="57">
        <f>Таблица1[[#This Row],[Цены без НДС]]*1.12</f>
        <v>7050.4000000000005</v>
      </c>
    </row>
    <row r="3221" spans="1:7" ht="24">
      <c r="A3221" s="55" t="s">
        <v>6163</v>
      </c>
      <c r="B3221" s="66" t="s">
        <v>12891</v>
      </c>
      <c r="C3221" s="66" t="s">
        <v>12892</v>
      </c>
      <c r="D3221" s="42" t="s">
        <v>12893</v>
      </c>
      <c r="E3221" s="42" t="s">
        <v>13</v>
      </c>
      <c r="F3221" s="43">
        <v>9704</v>
      </c>
      <c r="G3221" s="57">
        <f>Таблица1[[#This Row],[Цены без НДС]]*1.12</f>
        <v>10868.480000000001</v>
      </c>
    </row>
    <row r="3222" spans="1:7" ht="24">
      <c r="A3222" s="55" t="s">
        <v>6163</v>
      </c>
      <c r="B3222" s="66" t="s">
        <v>12894</v>
      </c>
      <c r="C3222" s="66" t="s">
        <v>12895</v>
      </c>
      <c r="D3222" s="42" t="s">
        <v>12896</v>
      </c>
      <c r="E3222" s="42" t="s">
        <v>13</v>
      </c>
      <c r="F3222" s="43">
        <v>10783</v>
      </c>
      <c r="G3222" s="57">
        <f>Таблица1[[#This Row],[Цены без НДС]]*1.12</f>
        <v>12076.960000000001</v>
      </c>
    </row>
    <row r="3223" spans="1:7" ht="24">
      <c r="A3223" s="55" t="s">
        <v>6163</v>
      </c>
      <c r="B3223" s="66" t="s">
        <v>12897</v>
      </c>
      <c r="C3223" s="66" t="s">
        <v>12898</v>
      </c>
      <c r="D3223" s="42" t="s">
        <v>12899</v>
      </c>
      <c r="E3223" s="42" t="s">
        <v>13</v>
      </c>
      <c r="F3223" s="43">
        <v>10783</v>
      </c>
      <c r="G3223" s="57">
        <f>Таблица1[[#This Row],[Цены без НДС]]*1.12</f>
        <v>12076.960000000001</v>
      </c>
    </row>
    <row r="3224" spans="1:7" ht="24">
      <c r="A3224" s="55" t="s">
        <v>6163</v>
      </c>
      <c r="B3224" s="66" t="s">
        <v>12900</v>
      </c>
      <c r="C3224" s="66" t="s">
        <v>12901</v>
      </c>
      <c r="D3224" s="42" t="s">
        <v>12902</v>
      </c>
      <c r="E3224" s="42" t="s">
        <v>13</v>
      </c>
      <c r="F3224" s="43">
        <v>14557</v>
      </c>
      <c r="G3224" s="57">
        <f>Таблица1[[#This Row],[Цены без НДС]]*1.12</f>
        <v>16303.840000000002</v>
      </c>
    </row>
    <row r="3225" spans="1:7" ht="24">
      <c r="A3225" s="55" t="s">
        <v>6163</v>
      </c>
      <c r="B3225" s="66" t="s">
        <v>12903</v>
      </c>
      <c r="C3225" s="66" t="s">
        <v>12904</v>
      </c>
      <c r="D3225" s="42" t="s">
        <v>12905</v>
      </c>
      <c r="E3225" s="42" t="s">
        <v>13</v>
      </c>
      <c r="F3225" s="43">
        <v>11646</v>
      </c>
      <c r="G3225" s="57">
        <f>Таблица1[[#This Row],[Цены без НДС]]*1.12</f>
        <v>13043.52</v>
      </c>
    </row>
    <row r="3226" spans="1:7" ht="24">
      <c r="A3226" s="55" t="s">
        <v>6163</v>
      </c>
      <c r="B3226" s="66" t="s">
        <v>12906</v>
      </c>
      <c r="C3226" s="66" t="s">
        <v>12907</v>
      </c>
      <c r="D3226" s="42" t="s">
        <v>12908</v>
      </c>
      <c r="E3226" s="42" t="s">
        <v>13</v>
      </c>
      <c r="F3226" s="43">
        <v>12940</v>
      </c>
      <c r="G3226" s="57">
        <f>Таблица1[[#This Row],[Цены без НДС]]*1.12</f>
        <v>14492.800000000001</v>
      </c>
    </row>
    <row r="3227" spans="1:7" ht="24">
      <c r="A3227" s="55" t="s">
        <v>6163</v>
      </c>
      <c r="B3227" s="66" t="s">
        <v>12909</v>
      </c>
      <c r="C3227" s="66" t="s">
        <v>12910</v>
      </c>
      <c r="D3227" s="42" t="s">
        <v>12911</v>
      </c>
      <c r="E3227" s="42" t="s">
        <v>13</v>
      </c>
      <c r="F3227" s="43">
        <v>21565</v>
      </c>
      <c r="G3227" s="57">
        <f>Таблица1[[#This Row],[Цены без НДС]]*1.12</f>
        <v>24152.800000000003</v>
      </c>
    </row>
    <row r="3228" spans="1:7" ht="24">
      <c r="A3228" s="55" t="s">
        <v>6163</v>
      </c>
      <c r="B3228" s="66" t="s">
        <v>12912</v>
      </c>
      <c r="C3228" s="66" t="s">
        <v>12913</v>
      </c>
      <c r="D3228" s="42" t="s">
        <v>12914</v>
      </c>
      <c r="E3228" s="42" t="s">
        <v>13</v>
      </c>
      <c r="F3228" s="43">
        <v>19409</v>
      </c>
      <c r="G3228" s="57">
        <f>Таблица1[[#This Row],[Цены без НДС]]*1.12</f>
        <v>21738.080000000002</v>
      </c>
    </row>
    <row r="3229" spans="1:7" ht="24">
      <c r="A3229" s="55" t="s">
        <v>6163</v>
      </c>
      <c r="B3229" s="66" t="s">
        <v>12915</v>
      </c>
      <c r="C3229" s="66" t="s">
        <v>12916</v>
      </c>
      <c r="D3229" s="42" t="s">
        <v>12917</v>
      </c>
      <c r="E3229" s="42" t="s">
        <v>13</v>
      </c>
      <c r="F3229" s="43">
        <v>21565</v>
      </c>
      <c r="G3229" s="57">
        <f>Таблица1[[#This Row],[Цены без НДС]]*1.12</f>
        <v>24152.800000000003</v>
      </c>
    </row>
    <row r="3230" spans="1:7" ht="24">
      <c r="A3230" s="55" t="s">
        <v>6163</v>
      </c>
      <c r="B3230" s="66" t="s">
        <v>12918</v>
      </c>
      <c r="C3230" s="66" t="s">
        <v>12919</v>
      </c>
      <c r="D3230" s="42" t="s">
        <v>12920</v>
      </c>
      <c r="E3230" s="42" t="s">
        <v>13</v>
      </c>
      <c r="F3230" s="43">
        <v>20257</v>
      </c>
      <c r="G3230" s="57">
        <f>Таблица1[[#This Row],[Цены без НДС]]*1.12</f>
        <v>22687.840000000004</v>
      </c>
    </row>
    <row r="3231" spans="1:7" ht="24">
      <c r="A3231" s="55" t="s">
        <v>6163</v>
      </c>
      <c r="B3231" s="66" t="s">
        <v>12921</v>
      </c>
      <c r="C3231" s="66" t="s">
        <v>12922</v>
      </c>
      <c r="D3231" s="42" t="s">
        <v>12923</v>
      </c>
      <c r="E3231" s="42" t="s">
        <v>13</v>
      </c>
      <c r="F3231" s="43">
        <v>24488</v>
      </c>
      <c r="G3231" s="57">
        <f>Таблица1[[#This Row],[Цены без НДС]]*1.12</f>
        <v>27426.560000000001</v>
      </c>
    </row>
    <row r="3232" spans="1:7" ht="24">
      <c r="A3232" s="55" t="s">
        <v>6163</v>
      </c>
      <c r="B3232" s="66" t="s">
        <v>12924</v>
      </c>
      <c r="C3232" s="66" t="s">
        <v>12925</v>
      </c>
      <c r="D3232" s="42" t="s">
        <v>12926</v>
      </c>
      <c r="E3232" s="42" t="s">
        <v>13</v>
      </c>
      <c r="F3232" s="43">
        <v>24478</v>
      </c>
      <c r="G3232" s="57">
        <f>Таблица1[[#This Row],[Цены без НДС]]*1.12</f>
        <v>27415.360000000004</v>
      </c>
    </row>
    <row r="3233" spans="1:7" ht="24">
      <c r="A3233" s="55" t="s">
        <v>6163</v>
      </c>
      <c r="B3233" s="66" t="s">
        <v>12927</v>
      </c>
      <c r="C3233" s="66" t="s">
        <v>12928</v>
      </c>
      <c r="D3233" s="42" t="s">
        <v>12929</v>
      </c>
      <c r="E3233" s="42" t="s">
        <v>13</v>
      </c>
      <c r="F3233" s="43">
        <v>20119</v>
      </c>
      <c r="G3233" s="57">
        <f>Таблица1[[#This Row],[Цены без НДС]]*1.12</f>
        <v>22533.280000000002</v>
      </c>
    </row>
    <row r="3234" spans="1:7" ht="24">
      <c r="A3234" s="55" t="s">
        <v>6163</v>
      </c>
      <c r="B3234" s="66" t="s">
        <v>12930</v>
      </c>
      <c r="C3234" s="66" t="s">
        <v>12931</v>
      </c>
      <c r="D3234" s="42" t="s">
        <v>12932</v>
      </c>
      <c r="E3234" s="42" t="s">
        <v>13</v>
      </c>
      <c r="F3234" s="43">
        <v>24009</v>
      </c>
      <c r="G3234" s="57">
        <f>Таблица1[[#This Row],[Цены без НДС]]*1.12</f>
        <v>26890.080000000002</v>
      </c>
    </row>
    <row r="3235" spans="1:7" ht="24">
      <c r="A3235" s="55" t="s">
        <v>6163</v>
      </c>
      <c r="B3235" s="66" t="s">
        <v>12933</v>
      </c>
      <c r="C3235" s="66" t="s">
        <v>12934</v>
      </c>
      <c r="D3235" s="42" t="s">
        <v>12935</v>
      </c>
      <c r="E3235" s="42" t="s">
        <v>13</v>
      </c>
      <c r="F3235" s="43">
        <v>23497</v>
      </c>
      <c r="G3235" s="57">
        <f>Таблица1[[#This Row],[Цены без НДС]]*1.12</f>
        <v>26316.640000000003</v>
      </c>
    </row>
    <row r="3236" spans="1:7" ht="24">
      <c r="A3236" s="55" t="s">
        <v>6163</v>
      </c>
      <c r="B3236" s="66" t="s">
        <v>12936</v>
      </c>
      <c r="C3236" s="66" t="s">
        <v>12937</v>
      </c>
      <c r="D3236" s="42" t="s">
        <v>12938</v>
      </c>
      <c r="E3236" s="42" t="s">
        <v>13</v>
      </c>
      <c r="F3236" s="43">
        <v>21992</v>
      </c>
      <c r="G3236" s="57">
        <f>Таблица1[[#This Row],[Цены без НДС]]*1.12</f>
        <v>24631.040000000001</v>
      </c>
    </row>
    <row r="3237" spans="1:7" ht="24">
      <c r="A3237" s="55" t="s">
        <v>6163</v>
      </c>
      <c r="B3237" s="66" t="s">
        <v>12939</v>
      </c>
      <c r="C3237" s="66" t="s">
        <v>12940</v>
      </c>
      <c r="D3237" s="42" t="s">
        <v>12941</v>
      </c>
      <c r="E3237" s="42" t="s">
        <v>13</v>
      </c>
      <c r="F3237" s="43">
        <v>24009</v>
      </c>
      <c r="G3237" s="57">
        <f>Таблица1[[#This Row],[Цены без НДС]]*1.12</f>
        <v>26890.080000000002</v>
      </c>
    </row>
    <row r="3238" spans="1:7" ht="24">
      <c r="A3238" s="55" t="s">
        <v>6163</v>
      </c>
      <c r="B3238" s="66" t="s">
        <v>12942</v>
      </c>
      <c r="C3238" s="66" t="s">
        <v>12943</v>
      </c>
      <c r="D3238" s="42" t="s">
        <v>12944</v>
      </c>
      <c r="E3238" s="42" t="s">
        <v>13</v>
      </c>
      <c r="F3238" s="43">
        <v>23063</v>
      </c>
      <c r="G3238" s="57">
        <f>Таблица1[[#This Row],[Цены без НДС]]*1.12</f>
        <v>25830.560000000001</v>
      </c>
    </row>
    <row r="3239" spans="1:7" ht="24">
      <c r="A3239" s="55" t="s">
        <v>6163</v>
      </c>
      <c r="B3239" s="66" t="s">
        <v>12945</v>
      </c>
      <c r="C3239" s="66" t="s">
        <v>12946</v>
      </c>
      <c r="D3239" s="42" t="s">
        <v>12947</v>
      </c>
      <c r="E3239" s="42" t="s">
        <v>13</v>
      </c>
      <c r="F3239" s="43">
        <v>21414</v>
      </c>
      <c r="G3239" s="57">
        <f>Таблица1[[#This Row],[Цены без НДС]]*1.12</f>
        <v>23983.680000000004</v>
      </c>
    </row>
    <row r="3240" spans="1:7" ht="24">
      <c r="A3240" s="55" t="s">
        <v>6163</v>
      </c>
      <c r="B3240" s="66" t="s">
        <v>12948</v>
      </c>
      <c r="C3240" s="66" t="s">
        <v>12949</v>
      </c>
      <c r="D3240" s="42" t="s">
        <v>12950</v>
      </c>
      <c r="E3240" s="42" t="s">
        <v>13</v>
      </c>
      <c r="F3240" s="43">
        <v>24956</v>
      </c>
      <c r="G3240" s="57">
        <f>Таблица1[[#This Row],[Цены без НДС]]*1.12</f>
        <v>27950.720000000001</v>
      </c>
    </row>
    <row r="3241" spans="1:7" ht="24">
      <c r="A3241" s="55" t="s">
        <v>6163</v>
      </c>
      <c r="B3241" s="66" t="s">
        <v>12951</v>
      </c>
      <c r="C3241" s="66" t="s">
        <v>12952</v>
      </c>
      <c r="D3241" s="42" t="s">
        <v>12953</v>
      </c>
      <c r="E3241" s="42" t="s">
        <v>13</v>
      </c>
      <c r="F3241" s="43">
        <v>25490</v>
      </c>
      <c r="G3241" s="57">
        <f>Таблица1[[#This Row],[Цены без НДС]]*1.12</f>
        <v>28548.800000000003</v>
      </c>
    </row>
    <row r="3242" spans="1:7" ht="24">
      <c r="A3242" s="55" t="s">
        <v>6163</v>
      </c>
      <c r="B3242" s="66" t="s">
        <v>12954</v>
      </c>
      <c r="C3242" s="66" t="s">
        <v>12955</v>
      </c>
      <c r="D3242" s="42" t="s">
        <v>12956</v>
      </c>
      <c r="E3242" s="42" t="s">
        <v>13</v>
      </c>
      <c r="F3242" s="43">
        <v>23189</v>
      </c>
      <c r="G3242" s="57">
        <f>Таблица1[[#This Row],[Цены без НДС]]*1.12</f>
        <v>25971.680000000004</v>
      </c>
    </row>
    <row r="3243" spans="1:7" ht="24">
      <c r="A3243" s="55" t="s">
        <v>6163</v>
      </c>
      <c r="B3243" s="66" t="s">
        <v>12957</v>
      </c>
      <c r="C3243" s="66" t="s">
        <v>12958</v>
      </c>
      <c r="D3243" s="42" t="s">
        <v>12959</v>
      </c>
      <c r="E3243" s="42" t="s">
        <v>13</v>
      </c>
      <c r="F3243" s="43">
        <v>24009</v>
      </c>
      <c r="G3243" s="57">
        <f>Таблица1[[#This Row],[Цены без НДС]]*1.12</f>
        <v>26890.080000000002</v>
      </c>
    </row>
    <row r="3244" spans="1:7" ht="24">
      <c r="A3244" s="55" t="s">
        <v>6163</v>
      </c>
      <c r="B3244" s="66" t="s">
        <v>12960</v>
      </c>
      <c r="C3244" s="66" t="s">
        <v>12961</v>
      </c>
      <c r="D3244" s="42" t="s">
        <v>12962</v>
      </c>
      <c r="E3244" s="42" t="s">
        <v>13</v>
      </c>
      <c r="F3244" s="43">
        <v>23999</v>
      </c>
      <c r="G3244" s="57">
        <f>Таблица1[[#This Row],[Цены без НДС]]*1.12</f>
        <v>26878.880000000001</v>
      </c>
    </row>
    <row r="3245" spans="1:7" ht="24">
      <c r="A3245" s="55" t="s">
        <v>6163</v>
      </c>
      <c r="B3245" s="66" t="s">
        <v>12963</v>
      </c>
      <c r="C3245" s="66" t="s">
        <v>12964</v>
      </c>
      <c r="D3245" s="42" t="s">
        <v>12965</v>
      </c>
      <c r="E3245" s="42" t="s">
        <v>13</v>
      </c>
      <c r="F3245" s="43">
        <v>23362</v>
      </c>
      <c r="G3245" s="57">
        <f>Таблица1[[#This Row],[Цены без НДС]]*1.12</f>
        <v>26165.440000000002</v>
      </c>
    </row>
    <row r="3246" spans="1:7" ht="24">
      <c r="A3246" s="55" t="s">
        <v>6163</v>
      </c>
      <c r="B3246" s="66" t="s">
        <v>12966</v>
      </c>
      <c r="C3246" s="66" t="s">
        <v>12967</v>
      </c>
      <c r="D3246" s="42" t="s">
        <v>12968</v>
      </c>
      <c r="E3246" s="42" t="s">
        <v>13</v>
      </c>
      <c r="F3246" s="43">
        <v>24009</v>
      </c>
      <c r="G3246" s="57">
        <f>Таблица1[[#This Row],[Цены без НДС]]*1.12</f>
        <v>26890.080000000002</v>
      </c>
    </row>
    <row r="3247" spans="1:7" ht="24">
      <c r="A3247" s="55" t="s">
        <v>6163</v>
      </c>
      <c r="B3247" s="66" t="s">
        <v>12969</v>
      </c>
      <c r="C3247" s="66" t="s">
        <v>12970</v>
      </c>
      <c r="D3247" s="42" t="s">
        <v>12971</v>
      </c>
      <c r="E3247" s="42" t="s">
        <v>13</v>
      </c>
      <c r="F3247" s="43">
        <v>23999</v>
      </c>
      <c r="G3247" s="57">
        <f>Таблица1[[#This Row],[Цены без НДС]]*1.12</f>
        <v>26878.880000000001</v>
      </c>
    </row>
    <row r="3248" spans="1:7" ht="24">
      <c r="A3248" s="55" t="s">
        <v>6163</v>
      </c>
      <c r="B3248" s="66" t="s">
        <v>12972</v>
      </c>
      <c r="C3248" s="66" t="s">
        <v>12973</v>
      </c>
      <c r="D3248" s="42" t="s">
        <v>12974</v>
      </c>
      <c r="E3248" s="42" t="s">
        <v>13</v>
      </c>
      <c r="F3248" s="43">
        <v>23500</v>
      </c>
      <c r="G3248" s="57">
        <f>Таблица1[[#This Row],[Цены без НДС]]*1.12</f>
        <v>26320.000000000004</v>
      </c>
    </row>
    <row r="3249" spans="1:7" ht="24">
      <c r="A3249" s="55" t="s">
        <v>6163</v>
      </c>
      <c r="B3249" s="66" t="s">
        <v>12975</v>
      </c>
      <c r="C3249" s="66" t="s">
        <v>12976</v>
      </c>
      <c r="D3249" s="42" t="s">
        <v>12977</v>
      </c>
      <c r="E3249" s="42" t="s">
        <v>13</v>
      </c>
      <c r="F3249" s="43">
        <v>24009</v>
      </c>
      <c r="G3249" s="57">
        <f>Таблица1[[#This Row],[Цены без НДС]]*1.12</f>
        <v>26890.080000000002</v>
      </c>
    </row>
    <row r="3250" spans="1:7" ht="24">
      <c r="A3250" s="55" t="s">
        <v>6163</v>
      </c>
      <c r="B3250" s="66" t="s">
        <v>12978</v>
      </c>
      <c r="C3250" s="66" t="s">
        <v>12979</v>
      </c>
      <c r="D3250" s="42" t="s">
        <v>12980</v>
      </c>
      <c r="E3250" s="42" t="s">
        <v>13</v>
      </c>
      <c r="F3250" s="43">
        <v>23999</v>
      </c>
      <c r="G3250" s="57">
        <f>Таблица1[[#This Row],[Цены без НДС]]*1.12</f>
        <v>26878.880000000001</v>
      </c>
    </row>
    <row r="3251" spans="1:7" ht="24">
      <c r="A3251" s="55" t="s">
        <v>6163</v>
      </c>
      <c r="B3251" s="66" t="s">
        <v>12981</v>
      </c>
      <c r="C3251" s="66" t="s">
        <v>12982</v>
      </c>
      <c r="D3251" s="42" t="s">
        <v>12983</v>
      </c>
      <c r="E3251" s="42" t="s">
        <v>13</v>
      </c>
      <c r="F3251" s="43">
        <v>23674</v>
      </c>
      <c r="G3251" s="57">
        <f>Таблица1[[#This Row],[Цены без НДС]]*1.12</f>
        <v>26514.880000000001</v>
      </c>
    </row>
    <row r="3252" spans="1:7" ht="24">
      <c r="A3252" s="55" t="s">
        <v>6163</v>
      </c>
      <c r="B3252" s="66" t="s">
        <v>12984</v>
      </c>
      <c r="C3252" s="66" t="s">
        <v>12985</v>
      </c>
      <c r="D3252" s="42" t="s">
        <v>12986</v>
      </c>
      <c r="E3252" s="42" t="s">
        <v>13</v>
      </c>
      <c r="F3252" s="43">
        <v>25929</v>
      </c>
      <c r="G3252" s="57">
        <f>Таблица1[[#This Row],[Цены без НДС]]*1.12</f>
        <v>29040.480000000003</v>
      </c>
    </row>
    <row r="3253" spans="1:7" ht="24">
      <c r="A3253" s="55" t="s">
        <v>6163</v>
      </c>
      <c r="B3253" s="66" t="s">
        <v>12987</v>
      </c>
      <c r="C3253" s="66" t="s">
        <v>12988</v>
      </c>
      <c r="D3253" s="42" t="s">
        <v>12989</v>
      </c>
      <c r="E3253" s="42" t="s">
        <v>13</v>
      </c>
      <c r="F3253" s="43">
        <v>25919</v>
      </c>
      <c r="G3253" s="57">
        <f>Таблица1[[#This Row],[Цены без НДС]]*1.12</f>
        <v>29029.280000000002</v>
      </c>
    </row>
    <row r="3254" spans="1:7" ht="24">
      <c r="A3254" s="55" t="s">
        <v>6163</v>
      </c>
      <c r="B3254" s="66" t="s">
        <v>12990</v>
      </c>
      <c r="C3254" s="66" t="s">
        <v>12991</v>
      </c>
      <c r="D3254" s="42" t="s">
        <v>12992</v>
      </c>
      <c r="E3254" s="42" t="s">
        <v>13</v>
      </c>
      <c r="F3254" s="43">
        <v>14023</v>
      </c>
      <c r="G3254" s="57">
        <f>Таблица1[[#This Row],[Цены без НДС]]*1.12</f>
        <v>15705.760000000002</v>
      </c>
    </row>
    <row r="3255" spans="1:7" ht="24">
      <c r="A3255" s="55" t="s">
        <v>6163</v>
      </c>
      <c r="B3255" s="66" t="s">
        <v>12993</v>
      </c>
      <c r="C3255" s="66" t="s">
        <v>12994</v>
      </c>
      <c r="D3255" s="42" t="s">
        <v>12995</v>
      </c>
      <c r="E3255" s="42" t="s">
        <v>13</v>
      </c>
      <c r="F3255" s="43">
        <v>17746</v>
      </c>
      <c r="G3255" s="57">
        <f>Таблица1[[#This Row],[Цены без НДС]]*1.12</f>
        <v>19875.52</v>
      </c>
    </row>
    <row r="3256" spans="1:7" ht="24">
      <c r="A3256" s="55" t="s">
        <v>6163</v>
      </c>
      <c r="B3256" s="66" t="s">
        <v>12996</v>
      </c>
      <c r="C3256" s="66" t="s">
        <v>12997</v>
      </c>
      <c r="D3256" s="42" t="s">
        <v>12998</v>
      </c>
      <c r="E3256" s="42" t="s">
        <v>13</v>
      </c>
      <c r="F3256" s="43">
        <v>18278</v>
      </c>
      <c r="G3256" s="57">
        <f>Таблица1[[#This Row],[Цены без НДС]]*1.12</f>
        <v>20471.36</v>
      </c>
    </row>
    <row r="3257" spans="1:7" ht="24">
      <c r="A3257" s="55" t="s">
        <v>6163</v>
      </c>
      <c r="B3257" s="66" t="s">
        <v>12999</v>
      </c>
      <c r="C3257" s="66" t="s">
        <v>13000</v>
      </c>
      <c r="D3257" s="42" t="s">
        <v>13001</v>
      </c>
      <c r="E3257" s="42" t="s">
        <v>13</v>
      </c>
      <c r="F3257" s="43">
        <v>13909</v>
      </c>
      <c r="G3257" s="57">
        <f>Таблица1[[#This Row],[Цены без НДС]]*1.12</f>
        <v>15578.080000000002</v>
      </c>
    </row>
    <row r="3258" spans="1:7" ht="24">
      <c r="A3258" s="55" t="s">
        <v>6163</v>
      </c>
      <c r="B3258" s="66" t="s">
        <v>13002</v>
      </c>
      <c r="C3258" s="66" t="s">
        <v>13003</v>
      </c>
      <c r="D3258" s="42" t="s">
        <v>13004</v>
      </c>
      <c r="E3258" s="42" t="s">
        <v>13</v>
      </c>
      <c r="F3258" s="43">
        <v>17746</v>
      </c>
      <c r="G3258" s="57">
        <f>Таблица1[[#This Row],[Цены без НДС]]*1.12</f>
        <v>19875.52</v>
      </c>
    </row>
    <row r="3259" spans="1:7" ht="24">
      <c r="A3259" s="55" t="s">
        <v>6163</v>
      </c>
      <c r="B3259" s="66" t="s">
        <v>13005</v>
      </c>
      <c r="C3259" s="66" t="s">
        <v>13006</v>
      </c>
      <c r="D3259" s="42" t="s">
        <v>13007</v>
      </c>
      <c r="E3259" s="42" t="s">
        <v>13</v>
      </c>
      <c r="F3259" s="43">
        <v>18278</v>
      </c>
      <c r="G3259" s="57">
        <f>Таблица1[[#This Row],[Цены без НДС]]*1.12</f>
        <v>20471.36</v>
      </c>
    </row>
    <row r="3260" spans="1:7" ht="24">
      <c r="A3260" s="55" t="s">
        <v>6163</v>
      </c>
      <c r="B3260" s="66" t="s">
        <v>13008</v>
      </c>
      <c r="C3260" s="66" t="s">
        <v>13009</v>
      </c>
      <c r="D3260" s="42" t="s">
        <v>13010</v>
      </c>
      <c r="E3260" s="42" t="s">
        <v>13</v>
      </c>
      <c r="F3260" s="43">
        <v>18076</v>
      </c>
      <c r="G3260" s="57">
        <f>Таблица1[[#This Row],[Цены без НДС]]*1.12</f>
        <v>20245.120000000003</v>
      </c>
    </row>
    <row r="3261" spans="1:7" ht="24">
      <c r="A3261" s="55" t="s">
        <v>6163</v>
      </c>
      <c r="B3261" s="66" t="s">
        <v>13011</v>
      </c>
      <c r="C3261" s="66" t="s">
        <v>13012</v>
      </c>
      <c r="D3261" s="42" t="s">
        <v>13013</v>
      </c>
      <c r="E3261" s="42" t="s">
        <v>13</v>
      </c>
      <c r="F3261" s="43">
        <v>17746</v>
      </c>
      <c r="G3261" s="57">
        <f>Таблица1[[#This Row],[Цены без НДС]]*1.12</f>
        <v>19875.52</v>
      </c>
    </row>
    <row r="3262" spans="1:7" ht="24">
      <c r="A3262" s="55" t="s">
        <v>6163</v>
      </c>
      <c r="B3262" s="66" t="s">
        <v>13014</v>
      </c>
      <c r="C3262" s="66" t="s">
        <v>13015</v>
      </c>
      <c r="D3262" s="42" t="s">
        <v>13016</v>
      </c>
      <c r="E3262" s="42" t="s">
        <v>13</v>
      </c>
      <c r="F3262" s="43">
        <v>18278</v>
      </c>
      <c r="G3262" s="57">
        <f>Таблица1[[#This Row],[Цены без НДС]]*1.12</f>
        <v>20471.36</v>
      </c>
    </row>
    <row r="3263" spans="1:7" ht="24">
      <c r="A3263" s="55" t="s">
        <v>6163</v>
      </c>
      <c r="B3263" s="66" t="s">
        <v>13017</v>
      </c>
      <c r="C3263" s="66" t="s">
        <v>13018</v>
      </c>
      <c r="D3263" s="42" t="s">
        <v>13019</v>
      </c>
      <c r="E3263" s="42" t="s">
        <v>13</v>
      </c>
      <c r="F3263" s="43">
        <v>14237</v>
      </c>
      <c r="G3263" s="57">
        <f>Таблица1[[#This Row],[Цены без НДС]]*1.12</f>
        <v>15945.440000000002</v>
      </c>
    </row>
    <row r="3264" spans="1:7" ht="24">
      <c r="A3264" s="55" t="s">
        <v>6163</v>
      </c>
      <c r="B3264" s="66" t="s">
        <v>13020</v>
      </c>
      <c r="C3264" s="66" t="s">
        <v>13021</v>
      </c>
      <c r="D3264" s="42" t="s">
        <v>13022</v>
      </c>
      <c r="E3264" s="42" t="s">
        <v>13</v>
      </c>
      <c r="F3264" s="43">
        <v>17746</v>
      </c>
      <c r="G3264" s="57">
        <f>Таблица1[[#This Row],[Цены без НДС]]*1.12</f>
        <v>19875.52</v>
      </c>
    </row>
    <row r="3265" spans="1:7" ht="24">
      <c r="A3265" s="55" t="s">
        <v>6163</v>
      </c>
      <c r="B3265" s="66" t="s">
        <v>13023</v>
      </c>
      <c r="C3265" s="66" t="s">
        <v>13024</v>
      </c>
      <c r="D3265" s="42" t="s">
        <v>13025</v>
      </c>
      <c r="E3265" s="42" t="s">
        <v>13</v>
      </c>
      <c r="F3265" s="43">
        <v>18278</v>
      </c>
      <c r="G3265" s="57">
        <f>Таблица1[[#This Row],[Цены без НДС]]*1.12</f>
        <v>20471.36</v>
      </c>
    </row>
    <row r="3266" spans="1:7" ht="24">
      <c r="A3266" s="55" t="s">
        <v>6163</v>
      </c>
      <c r="B3266" s="66" t="s">
        <v>13026</v>
      </c>
      <c r="C3266" s="66" t="s">
        <v>13027</v>
      </c>
      <c r="D3266" s="42" t="s">
        <v>13028</v>
      </c>
      <c r="E3266" s="42" t="s">
        <v>13</v>
      </c>
      <c r="F3266" s="43">
        <v>14563</v>
      </c>
      <c r="G3266" s="57">
        <f>Таблица1[[#This Row],[Цены без НДС]]*1.12</f>
        <v>16310.560000000001</v>
      </c>
    </row>
    <row r="3267" spans="1:7" ht="24">
      <c r="A3267" s="55" t="s">
        <v>6163</v>
      </c>
      <c r="B3267" s="66" t="s">
        <v>13029</v>
      </c>
      <c r="C3267" s="66" t="s">
        <v>13030</v>
      </c>
      <c r="D3267" s="42" t="s">
        <v>13031</v>
      </c>
      <c r="E3267" s="42" t="s">
        <v>13</v>
      </c>
      <c r="F3267" s="43">
        <v>17746</v>
      </c>
      <c r="G3267" s="57">
        <f>Таблица1[[#This Row],[Цены без НДС]]*1.12</f>
        <v>19875.52</v>
      </c>
    </row>
    <row r="3268" spans="1:7" ht="24">
      <c r="A3268" s="55" t="s">
        <v>6163</v>
      </c>
      <c r="B3268" s="66" t="s">
        <v>13032</v>
      </c>
      <c r="C3268" s="66" t="s">
        <v>13033</v>
      </c>
      <c r="D3268" s="42" t="s">
        <v>13034</v>
      </c>
      <c r="E3268" s="42" t="s">
        <v>13</v>
      </c>
      <c r="F3268" s="43">
        <v>18278</v>
      </c>
      <c r="G3268" s="57">
        <f>Таблица1[[#This Row],[Цены без НДС]]*1.12</f>
        <v>20471.36</v>
      </c>
    </row>
    <row r="3269" spans="1:7" ht="24">
      <c r="A3269" s="55" t="s">
        <v>6163</v>
      </c>
      <c r="B3269" s="66" t="s">
        <v>13035</v>
      </c>
      <c r="C3269" s="66" t="s">
        <v>13036</v>
      </c>
      <c r="D3269" s="42" t="s">
        <v>13037</v>
      </c>
      <c r="E3269" s="42" t="s">
        <v>13</v>
      </c>
      <c r="F3269" s="43">
        <v>14885</v>
      </c>
      <c r="G3269" s="57">
        <f>Таблица1[[#This Row],[Цены без НДС]]*1.12</f>
        <v>16671.2</v>
      </c>
    </row>
    <row r="3270" spans="1:7" ht="24">
      <c r="A3270" s="55" t="s">
        <v>6163</v>
      </c>
      <c r="B3270" s="66" t="s">
        <v>13038</v>
      </c>
      <c r="C3270" s="66" t="s">
        <v>13039</v>
      </c>
      <c r="D3270" s="42" t="s">
        <v>13040</v>
      </c>
      <c r="E3270" s="42" t="s">
        <v>13</v>
      </c>
      <c r="F3270" s="43">
        <v>17746</v>
      </c>
      <c r="G3270" s="57">
        <f>Таблица1[[#This Row],[Цены без НДС]]*1.12</f>
        <v>19875.52</v>
      </c>
    </row>
    <row r="3271" spans="1:7" ht="24">
      <c r="A3271" s="55" t="s">
        <v>6163</v>
      </c>
      <c r="B3271" s="66" t="s">
        <v>13041</v>
      </c>
      <c r="C3271" s="66" t="s">
        <v>13042</v>
      </c>
      <c r="D3271" s="42" t="s">
        <v>13043</v>
      </c>
      <c r="E3271" s="42" t="s">
        <v>13</v>
      </c>
      <c r="F3271" s="43">
        <v>18278</v>
      </c>
      <c r="G3271" s="57">
        <f>Таблица1[[#This Row],[Цены без НДС]]*1.12</f>
        <v>20471.36</v>
      </c>
    </row>
    <row r="3272" spans="1:7" ht="24">
      <c r="A3272" s="55" t="s">
        <v>6163</v>
      </c>
      <c r="B3272" s="66" t="s">
        <v>13044</v>
      </c>
      <c r="C3272" s="66" t="s">
        <v>13045</v>
      </c>
      <c r="D3272" s="42" t="s">
        <v>13046</v>
      </c>
      <c r="E3272" s="42" t="s">
        <v>13</v>
      </c>
      <c r="F3272" s="43">
        <v>15702</v>
      </c>
      <c r="G3272" s="57">
        <f>Таблица1[[#This Row],[Цены без НДС]]*1.12</f>
        <v>17586.240000000002</v>
      </c>
    </row>
    <row r="3273" spans="1:7" ht="24">
      <c r="A3273" s="55" t="s">
        <v>6163</v>
      </c>
      <c r="B3273" s="66" t="s">
        <v>13047</v>
      </c>
      <c r="C3273" s="66" t="s">
        <v>13048</v>
      </c>
      <c r="D3273" s="42" t="s">
        <v>13049</v>
      </c>
      <c r="E3273" s="42" t="s">
        <v>13</v>
      </c>
      <c r="F3273" s="43">
        <v>20878</v>
      </c>
      <c r="G3273" s="57">
        <f>Таблица1[[#This Row],[Цены без НДС]]*1.12</f>
        <v>23383.360000000001</v>
      </c>
    </row>
    <row r="3274" spans="1:7" ht="24">
      <c r="A3274" s="55" t="s">
        <v>6163</v>
      </c>
      <c r="B3274" s="66" t="s">
        <v>13050</v>
      </c>
      <c r="C3274" s="66" t="s">
        <v>13051</v>
      </c>
      <c r="D3274" s="42" t="s">
        <v>13052</v>
      </c>
      <c r="E3274" s="42" t="s">
        <v>13</v>
      </c>
      <c r="F3274" s="43">
        <v>21504</v>
      </c>
      <c r="G3274" s="57">
        <f>Таблица1[[#This Row],[Цены без НДС]]*1.12</f>
        <v>24084.480000000003</v>
      </c>
    </row>
    <row r="3275" spans="1:7" ht="24">
      <c r="A3275" s="55" t="s">
        <v>6163</v>
      </c>
      <c r="B3275" s="66" t="s">
        <v>13053</v>
      </c>
      <c r="C3275" s="66" t="s">
        <v>13054</v>
      </c>
      <c r="D3275" s="42" t="s">
        <v>13055</v>
      </c>
      <c r="E3275" s="42" t="s">
        <v>13</v>
      </c>
      <c r="F3275" s="43">
        <v>16338</v>
      </c>
      <c r="G3275" s="57">
        <f>Таблица1[[#This Row],[Цены без НДС]]*1.12</f>
        <v>18298.560000000001</v>
      </c>
    </row>
    <row r="3276" spans="1:7" ht="24">
      <c r="A3276" s="55" t="s">
        <v>6163</v>
      </c>
      <c r="B3276" s="66" t="s">
        <v>13056</v>
      </c>
      <c r="C3276" s="66" t="s">
        <v>13057</v>
      </c>
      <c r="D3276" s="42" t="s">
        <v>13058</v>
      </c>
      <c r="E3276" s="42" t="s">
        <v>13</v>
      </c>
      <c r="F3276" s="43">
        <v>20878</v>
      </c>
      <c r="G3276" s="57">
        <f>Таблица1[[#This Row],[Цены без НДС]]*1.12</f>
        <v>23383.360000000001</v>
      </c>
    </row>
    <row r="3277" spans="1:7" ht="24">
      <c r="A3277" s="55" t="s">
        <v>6163</v>
      </c>
      <c r="B3277" s="66" t="s">
        <v>13059</v>
      </c>
      <c r="C3277" s="66" t="s">
        <v>13060</v>
      </c>
      <c r="D3277" s="42" t="s">
        <v>13061</v>
      </c>
      <c r="E3277" s="42" t="s">
        <v>13</v>
      </c>
      <c r="F3277" s="43">
        <v>21504</v>
      </c>
      <c r="G3277" s="57">
        <f>Таблица1[[#This Row],[Цены без НДС]]*1.12</f>
        <v>24084.480000000003</v>
      </c>
    </row>
    <row r="3278" spans="1:7" ht="24">
      <c r="A3278" s="55" t="s">
        <v>6163</v>
      </c>
      <c r="B3278" s="66" t="s">
        <v>13062</v>
      </c>
      <c r="C3278" s="66" t="s">
        <v>13063</v>
      </c>
      <c r="D3278" s="42" t="s">
        <v>13064</v>
      </c>
      <c r="E3278" s="42" t="s">
        <v>13</v>
      </c>
      <c r="F3278" s="43">
        <v>16529</v>
      </c>
      <c r="G3278" s="57">
        <f>Таблица1[[#This Row],[Цены без НДС]]*1.12</f>
        <v>18512.480000000003</v>
      </c>
    </row>
    <row r="3279" spans="1:7" ht="24">
      <c r="A3279" s="55" t="s">
        <v>6163</v>
      </c>
      <c r="B3279" s="66" t="s">
        <v>13065</v>
      </c>
      <c r="C3279" s="66" t="s">
        <v>13066</v>
      </c>
      <c r="D3279" s="42" t="s">
        <v>13067</v>
      </c>
      <c r="E3279" s="42" t="s">
        <v>13</v>
      </c>
      <c r="F3279" s="43">
        <v>21385</v>
      </c>
      <c r="G3279" s="57">
        <f>Таблица1[[#This Row],[Цены без НДС]]*1.12</f>
        <v>23951.200000000001</v>
      </c>
    </row>
    <row r="3280" spans="1:7" ht="24">
      <c r="A3280" s="55" t="s">
        <v>6163</v>
      </c>
      <c r="B3280" s="66" t="s">
        <v>13068</v>
      </c>
      <c r="C3280" s="66" t="s">
        <v>13069</v>
      </c>
      <c r="D3280" s="42" t="s">
        <v>13070</v>
      </c>
      <c r="E3280" s="42" t="s">
        <v>13</v>
      </c>
      <c r="F3280" s="43">
        <v>23990</v>
      </c>
      <c r="G3280" s="57">
        <f>Таблица1[[#This Row],[Цены без НДС]]*1.12</f>
        <v>26868.800000000003</v>
      </c>
    </row>
    <row r="3281" spans="1:7" ht="24">
      <c r="A3281" s="55" t="s">
        <v>6163</v>
      </c>
      <c r="B3281" s="66" t="s">
        <v>13071</v>
      </c>
      <c r="C3281" s="66" t="s">
        <v>13072</v>
      </c>
      <c r="D3281" s="42" t="s">
        <v>13073</v>
      </c>
      <c r="E3281" s="42" t="s">
        <v>13</v>
      </c>
      <c r="F3281" s="43">
        <v>15997</v>
      </c>
      <c r="G3281" s="57">
        <f>Таблица1[[#This Row],[Цены без НДС]]*1.12</f>
        <v>17916.640000000003</v>
      </c>
    </row>
    <row r="3282" spans="1:7" ht="24">
      <c r="A3282" s="55" t="s">
        <v>6163</v>
      </c>
      <c r="B3282" s="66" t="s">
        <v>13074</v>
      </c>
      <c r="C3282" s="66" t="s">
        <v>13075</v>
      </c>
      <c r="D3282" s="42" t="s">
        <v>13076</v>
      </c>
      <c r="E3282" s="42" t="s">
        <v>13</v>
      </c>
      <c r="F3282" s="43">
        <v>22805</v>
      </c>
      <c r="G3282" s="57">
        <f>Таблица1[[#This Row],[Цены без НДС]]*1.12</f>
        <v>25541.600000000002</v>
      </c>
    </row>
    <row r="3283" spans="1:7" ht="24">
      <c r="A3283" s="55" t="s">
        <v>6163</v>
      </c>
      <c r="B3283" s="66" t="s">
        <v>13077</v>
      </c>
      <c r="C3283" s="66" t="s">
        <v>13078</v>
      </c>
      <c r="D3283" s="42" t="s">
        <v>13079</v>
      </c>
      <c r="E3283" s="42" t="s">
        <v>13</v>
      </c>
      <c r="F3283" s="43">
        <v>22988</v>
      </c>
      <c r="G3283" s="57">
        <f>Таблица1[[#This Row],[Цены без НДС]]*1.12</f>
        <v>25746.560000000001</v>
      </c>
    </row>
    <row r="3284" spans="1:7" ht="24">
      <c r="A3284" s="55" t="s">
        <v>6163</v>
      </c>
      <c r="B3284" s="66" t="s">
        <v>13080</v>
      </c>
      <c r="C3284" s="66" t="s">
        <v>13081</v>
      </c>
      <c r="D3284" s="42" t="s">
        <v>13082</v>
      </c>
      <c r="E3284" s="42" t="s">
        <v>13</v>
      </c>
      <c r="F3284" s="43">
        <v>20420</v>
      </c>
      <c r="G3284" s="57">
        <f>Таблица1[[#This Row],[Цены без НДС]]*1.12</f>
        <v>22870.400000000001</v>
      </c>
    </row>
    <row r="3285" spans="1:7" ht="24">
      <c r="A3285" s="55" t="s">
        <v>6163</v>
      </c>
      <c r="B3285" s="66" t="s">
        <v>13083</v>
      </c>
      <c r="C3285" s="66" t="s">
        <v>13084</v>
      </c>
      <c r="D3285" s="42" t="s">
        <v>13085</v>
      </c>
      <c r="E3285" s="42" t="s">
        <v>13</v>
      </c>
      <c r="F3285" s="43">
        <v>22491</v>
      </c>
      <c r="G3285" s="57">
        <f>Таблица1[[#This Row],[Цены без НДС]]*1.12</f>
        <v>25189.920000000002</v>
      </c>
    </row>
    <row r="3286" spans="1:7" ht="24">
      <c r="A3286" s="55" t="s">
        <v>6163</v>
      </c>
      <c r="B3286" s="66" t="s">
        <v>13086</v>
      </c>
      <c r="C3286" s="66" t="s">
        <v>13087</v>
      </c>
      <c r="D3286" s="42" t="s">
        <v>13088</v>
      </c>
      <c r="E3286" s="42" t="s">
        <v>13</v>
      </c>
      <c r="F3286" s="43">
        <v>19118</v>
      </c>
      <c r="G3286" s="57">
        <f>Таблица1[[#This Row],[Цены без НДС]]*1.12</f>
        <v>21412.160000000003</v>
      </c>
    </row>
    <row r="3287" spans="1:7" ht="24">
      <c r="A3287" s="55" t="s">
        <v>6163</v>
      </c>
      <c r="B3287" s="66" t="s">
        <v>13089</v>
      </c>
      <c r="C3287" s="66" t="s">
        <v>13090</v>
      </c>
      <c r="D3287" s="42" t="s">
        <v>13091</v>
      </c>
      <c r="E3287" s="42" t="s">
        <v>13</v>
      </c>
      <c r="F3287" s="43">
        <v>16223</v>
      </c>
      <c r="G3287" s="57">
        <f>Таблица1[[#This Row],[Цены без НДС]]*1.12</f>
        <v>18169.760000000002</v>
      </c>
    </row>
    <row r="3288" spans="1:7" ht="24">
      <c r="A3288" s="55" t="s">
        <v>6163</v>
      </c>
      <c r="B3288" s="66" t="s">
        <v>13092</v>
      </c>
      <c r="C3288" s="66" t="s">
        <v>13093</v>
      </c>
      <c r="D3288" s="42" t="s">
        <v>13094</v>
      </c>
      <c r="E3288" s="42" t="s">
        <v>13</v>
      </c>
      <c r="F3288" s="43">
        <v>22703</v>
      </c>
      <c r="G3288" s="57">
        <f>Таблица1[[#This Row],[Цены без НДС]]*1.12</f>
        <v>25427.360000000004</v>
      </c>
    </row>
    <row r="3289" spans="1:7" ht="24">
      <c r="A3289" s="55" t="s">
        <v>6163</v>
      </c>
      <c r="B3289" s="66" t="s">
        <v>13095</v>
      </c>
      <c r="C3289" s="66" t="s">
        <v>13096</v>
      </c>
      <c r="D3289" s="42" t="s">
        <v>13097</v>
      </c>
      <c r="E3289" s="42" t="s">
        <v>13</v>
      </c>
      <c r="F3289" s="43">
        <v>10643</v>
      </c>
      <c r="G3289" s="57">
        <f>Таблица1[[#This Row],[Цены без НДС]]*1.12</f>
        <v>11920.160000000002</v>
      </c>
    </row>
    <row r="3290" spans="1:7" ht="24">
      <c r="A3290" s="55" t="s">
        <v>6163</v>
      </c>
      <c r="B3290" s="66" t="s">
        <v>13098</v>
      </c>
      <c r="C3290" s="66" t="s">
        <v>13099</v>
      </c>
      <c r="D3290" s="42" t="s">
        <v>13100</v>
      </c>
      <c r="E3290" s="42" t="s">
        <v>13</v>
      </c>
      <c r="F3290" s="43">
        <v>16358</v>
      </c>
      <c r="G3290" s="57">
        <f>Таблица1[[#This Row],[Цены без НДС]]*1.12</f>
        <v>18320.960000000003</v>
      </c>
    </row>
    <row r="3291" spans="1:7" ht="24">
      <c r="A3291" s="55" t="s">
        <v>6163</v>
      </c>
      <c r="B3291" s="66" t="s">
        <v>13101</v>
      </c>
      <c r="C3291" s="66" t="s">
        <v>13102</v>
      </c>
      <c r="D3291" s="42" t="s">
        <v>13103</v>
      </c>
      <c r="E3291" s="42" t="s">
        <v>13</v>
      </c>
      <c r="F3291" s="43">
        <v>22902</v>
      </c>
      <c r="G3291" s="57">
        <f>Таблица1[[#This Row],[Цены без НДС]]*1.12</f>
        <v>25650.240000000002</v>
      </c>
    </row>
    <row r="3292" spans="1:7" ht="24">
      <c r="A3292" s="55" t="s">
        <v>6163</v>
      </c>
      <c r="B3292" s="66" t="s">
        <v>13104</v>
      </c>
      <c r="C3292" s="66" t="s">
        <v>13105</v>
      </c>
      <c r="D3292" s="42" t="s">
        <v>13106</v>
      </c>
      <c r="E3292" s="42" t="s">
        <v>13</v>
      </c>
      <c r="F3292" s="43">
        <v>23519</v>
      </c>
      <c r="G3292" s="57">
        <f>Таблица1[[#This Row],[Цены без НДС]]*1.12</f>
        <v>26341.280000000002</v>
      </c>
    </row>
    <row r="3293" spans="1:7" ht="24">
      <c r="A3293" s="55" t="s">
        <v>6163</v>
      </c>
      <c r="B3293" s="66" t="s">
        <v>13107</v>
      </c>
      <c r="C3293" s="66" t="s">
        <v>13108</v>
      </c>
      <c r="D3293" s="42" t="s">
        <v>13109</v>
      </c>
      <c r="E3293" s="42" t="s">
        <v>13</v>
      </c>
      <c r="F3293" s="43">
        <v>16521</v>
      </c>
      <c r="G3293" s="57">
        <f>Таблица1[[#This Row],[Цены без НДС]]*1.12</f>
        <v>18503.52</v>
      </c>
    </row>
    <row r="3294" spans="1:7" ht="24">
      <c r="A3294" s="55" t="s">
        <v>6163</v>
      </c>
      <c r="B3294" s="66" t="s">
        <v>13110</v>
      </c>
      <c r="C3294" s="66" t="s">
        <v>13111</v>
      </c>
      <c r="D3294" s="42" t="s">
        <v>13112</v>
      </c>
      <c r="E3294" s="42" t="s">
        <v>13</v>
      </c>
      <c r="F3294" s="43">
        <v>22993</v>
      </c>
      <c r="G3294" s="57">
        <f>Таблица1[[#This Row],[Цены без НДС]]*1.12</f>
        <v>25752.160000000003</v>
      </c>
    </row>
    <row r="3295" spans="1:7" ht="24">
      <c r="A3295" s="55" t="s">
        <v>6163</v>
      </c>
      <c r="B3295" s="66" t="s">
        <v>13113</v>
      </c>
      <c r="C3295" s="66" t="s">
        <v>13114</v>
      </c>
      <c r="D3295" s="42" t="s">
        <v>13115</v>
      </c>
      <c r="E3295" s="42" t="s">
        <v>13</v>
      </c>
      <c r="F3295" s="43">
        <v>23519</v>
      </c>
      <c r="G3295" s="57">
        <f>Таблица1[[#This Row],[Цены без НДС]]*1.12</f>
        <v>26341.280000000002</v>
      </c>
    </row>
    <row r="3296" spans="1:7" ht="24">
      <c r="A3296" s="55" t="s">
        <v>6163</v>
      </c>
      <c r="B3296" s="66" t="s">
        <v>13116</v>
      </c>
      <c r="C3296" s="66" t="s">
        <v>13117</v>
      </c>
      <c r="D3296" s="42" t="s">
        <v>13118</v>
      </c>
      <c r="E3296" s="42" t="s">
        <v>13</v>
      </c>
      <c r="F3296" s="43">
        <v>16845</v>
      </c>
      <c r="G3296" s="57">
        <f>Таблица1[[#This Row],[Цены без НДС]]*1.12</f>
        <v>18866.400000000001</v>
      </c>
    </row>
    <row r="3297" spans="1:7" ht="24">
      <c r="A3297" s="55" t="s">
        <v>6163</v>
      </c>
      <c r="B3297" s="66" t="s">
        <v>13119</v>
      </c>
      <c r="C3297" s="66" t="s">
        <v>13120</v>
      </c>
      <c r="D3297" s="42" t="s">
        <v>13121</v>
      </c>
      <c r="E3297" s="42" t="s">
        <v>13</v>
      </c>
      <c r="F3297" s="43">
        <v>23528</v>
      </c>
      <c r="G3297" s="57">
        <f>Таблица1[[#This Row],[Цены без НДС]]*1.12</f>
        <v>26351.360000000004</v>
      </c>
    </row>
    <row r="3298" spans="1:7" ht="24">
      <c r="A3298" s="55" t="s">
        <v>6163</v>
      </c>
      <c r="B3298" s="66" t="s">
        <v>13122</v>
      </c>
      <c r="C3298" s="66" t="s">
        <v>13123</v>
      </c>
      <c r="D3298" s="42" t="s">
        <v>13124</v>
      </c>
      <c r="E3298" s="42" t="s">
        <v>13</v>
      </c>
      <c r="F3298" s="43">
        <v>23519</v>
      </c>
      <c r="G3298" s="57">
        <f>Таблица1[[#This Row],[Цены без НДС]]*1.12</f>
        <v>26341.280000000002</v>
      </c>
    </row>
    <row r="3299" spans="1:7" ht="24">
      <c r="A3299" s="55" t="s">
        <v>6163</v>
      </c>
      <c r="B3299" s="66" t="s">
        <v>13125</v>
      </c>
      <c r="C3299" s="66" t="s">
        <v>13126</v>
      </c>
      <c r="D3299" s="42" t="s">
        <v>13127</v>
      </c>
      <c r="E3299" s="42" t="s">
        <v>13</v>
      </c>
      <c r="F3299" s="43">
        <v>17181</v>
      </c>
      <c r="G3299" s="57">
        <f>Таблица1[[#This Row],[Цены без НДС]]*1.12</f>
        <v>19242.72</v>
      </c>
    </row>
    <row r="3300" spans="1:7" ht="24">
      <c r="A3300" s="55" t="s">
        <v>6163</v>
      </c>
      <c r="B3300" s="66" t="s">
        <v>13128</v>
      </c>
      <c r="C3300" s="66" t="s">
        <v>13129</v>
      </c>
      <c r="D3300" s="42" t="s">
        <v>13130</v>
      </c>
      <c r="E3300" s="42" t="s">
        <v>13</v>
      </c>
      <c r="F3300" s="43">
        <v>23890</v>
      </c>
      <c r="G3300" s="57">
        <f>Таблица1[[#This Row],[Цены без НДС]]*1.12</f>
        <v>26756.800000000003</v>
      </c>
    </row>
    <row r="3301" spans="1:7" ht="24">
      <c r="A3301" s="55" t="s">
        <v>6163</v>
      </c>
      <c r="B3301" s="66" t="s">
        <v>13131</v>
      </c>
      <c r="C3301" s="66" t="s">
        <v>13132</v>
      </c>
      <c r="D3301" s="42" t="s">
        <v>13133</v>
      </c>
      <c r="E3301" s="42" t="s">
        <v>13</v>
      </c>
      <c r="F3301" s="43">
        <v>25400</v>
      </c>
      <c r="G3301" s="57">
        <f>Таблица1[[#This Row],[Цены без НДС]]*1.12</f>
        <v>28448.000000000004</v>
      </c>
    </row>
    <row r="3302" spans="1:7" ht="24">
      <c r="A3302" s="55" t="s">
        <v>6163</v>
      </c>
      <c r="B3302" s="66" t="s">
        <v>13134</v>
      </c>
      <c r="C3302" s="66" t="s">
        <v>13135</v>
      </c>
      <c r="D3302" s="42" t="s">
        <v>13136</v>
      </c>
      <c r="E3302" s="42" t="s">
        <v>13</v>
      </c>
      <c r="F3302" s="43">
        <v>13934</v>
      </c>
      <c r="G3302" s="57">
        <f>Таблица1[[#This Row],[Цены без НДС]]*1.12</f>
        <v>15606.080000000002</v>
      </c>
    </row>
    <row r="3303" spans="1:7" ht="24">
      <c r="A3303" s="55" t="s">
        <v>6163</v>
      </c>
      <c r="B3303" s="66" t="s">
        <v>13137</v>
      </c>
      <c r="C3303" s="66" t="s">
        <v>13138</v>
      </c>
      <c r="D3303" s="42" t="s">
        <v>13139</v>
      </c>
      <c r="E3303" s="42" t="s">
        <v>13</v>
      </c>
      <c r="F3303" s="43">
        <v>17391</v>
      </c>
      <c r="G3303" s="57">
        <f>Таблица1[[#This Row],[Цены без НДС]]*1.12</f>
        <v>19477.920000000002</v>
      </c>
    </row>
    <row r="3304" spans="1:7" ht="24">
      <c r="A3304" s="55" t="s">
        <v>6163</v>
      </c>
      <c r="B3304" s="66" t="s">
        <v>13140</v>
      </c>
      <c r="C3304" s="66" t="s">
        <v>13141</v>
      </c>
      <c r="D3304" s="42" t="s">
        <v>13142</v>
      </c>
      <c r="E3304" s="42" t="s">
        <v>13</v>
      </c>
      <c r="F3304" s="43">
        <v>17913</v>
      </c>
      <c r="G3304" s="57">
        <f>Таблица1[[#This Row],[Цены без НДС]]*1.12</f>
        <v>20062.560000000001</v>
      </c>
    </row>
    <row r="3305" spans="1:7" ht="24">
      <c r="A3305" s="55" t="s">
        <v>6163</v>
      </c>
      <c r="B3305" s="66" t="s">
        <v>13143</v>
      </c>
      <c r="C3305" s="66" t="s">
        <v>13144</v>
      </c>
      <c r="D3305" s="42" t="s">
        <v>13145</v>
      </c>
      <c r="E3305" s="42" t="s">
        <v>13</v>
      </c>
      <c r="F3305" s="43">
        <v>14794</v>
      </c>
      <c r="G3305" s="57">
        <f>Таблица1[[#This Row],[Цены без НДС]]*1.12</f>
        <v>16569.280000000002</v>
      </c>
    </row>
    <row r="3306" spans="1:7" ht="24">
      <c r="A3306" s="55" t="s">
        <v>6163</v>
      </c>
      <c r="B3306" s="66" t="s">
        <v>13146</v>
      </c>
      <c r="C3306" s="66" t="s">
        <v>13147</v>
      </c>
      <c r="D3306" s="42" t="s">
        <v>13148</v>
      </c>
      <c r="E3306" s="42" t="s">
        <v>13</v>
      </c>
      <c r="F3306" s="43">
        <v>17391</v>
      </c>
      <c r="G3306" s="57">
        <f>Таблица1[[#This Row],[Цены без НДС]]*1.12</f>
        <v>19477.920000000002</v>
      </c>
    </row>
    <row r="3307" spans="1:7" ht="24">
      <c r="A3307" s="55" t="s">
        <v>6163</v>
      </c>
      <c r="B3307" s="66" t="s">
        <v>13149</v>
      </c>
      <c r="C3307" s="66" t="s">
        <v>13150</v>
      </c>
      <c r="D3307" s="42" t="s">
        <v>13151</v>
      </c>
      <c r="E3307" s="42" t="s">
        <v>13</v>
      </c>
      <c r="F3307" s="43">
        <v>17913</v>
      </c>
      <c r="G3307" s="57">
        <f>Таблица1[[#This Row],[Цены без НДС]]*1.12</f>
        <v>20062.560000000001</v>
      </c>
    </row>
    <row r="3308" spans="1:7" ht="24">
      <c r="A3308" s="55" t="s">
        <v>6163</v>
      </c>
      <c r="B3308" s="66" t="s">
        <v>13152</v>
      </c>
      <c r="C3308" s="66" t="s">
        <v>13153</v>
      </c>
      <c r="D3308" s="42" t="s">
        <v>13154</v>
      </c>
      <c r="E3308" s="42" t="s">
        <v>13</v>
      </c>
      <c r="F3308" s="43">
        <v>15104</v>
      </c>
      <c r="G3308" s="57">
        <f>Таблица1[[#This Row],[Цены без НДС]]*1.12</f>
        <v>16916.480000000003</v>
      </c>
    </row>
    <row r="3309" spans="1:7" ht="24">
      <c r="A3309" s="55" t="s">
        <v>6163</v>
      </c>
      <c r="B3309" s="66" t="s">
        <v>13155</v>
      </c>
      <c r="C3309" s="66" t="s">
        <v>13156</v>
      </c>
      <c r="D3309" s="42" t="s">
        <v>13157</v>
      </c>
      <c r="E3309" s="42" t="s">
        <v>13</v>
      </c>
      <c r="F3309" s="43">
        <v>17689</v>
      </c>
      <c r="G3309" s="57">
        <f>Таблица1[[#This Row],[Цены без НДС]]*1.12</f>
        <v>19811.68</v>
      </c>
    </row>
    <row r="3310" spans="1:7" ht="24">
      <c r="A3310" s="55" t="s">
        <v>6163</v>
      </c>
      <c r="B3310" s="66" t="s">
        <v>13158</v>
      </c>
      <c r="C3310" s="66" t="s">
        <v>13159</v>
      </c>
      <c r="D3310" s="42" t="s">
        <v>13160</v>
      </c>
      <c r="E3310" s="42" t="s">
        <v>13</v>
      </c>
      <c r="F3310" s="43">
        <v>17913</v>
      </c>
      <c r="G3310" s="57">
        <f>Таблица1[[#This Row],[Цены без НДС]]*1.12</f>
        <v>20062.560000000001</v>
      </c>
    </row>
    <row r="3311" spans="1:7" ht="24">
      <c r="A3311" s="55" t="s">
        <v>6163</v>
      </c>
      <c r="B3311" s="66" t="s">
        <v>13161</v>
      </c>
      <c r="C3311" s="66" t="s">
        <v>13162</v>
      </c>
      <c r="D3311" s="42" t="s">
        <v>13163</v>
      </c>
      <c r="E3311" s="42" t="s">
        <v>13</v>
      </c>
      <c r="F3311" s="43">
        <v>14560</v>
      </c>
      <c r="G3311" s="57">
        <f>Таблица1[[#This Row],[Цены без НДС]]*1.12</f>
        <v>16307.2</v>
      </c>
    </row>
    <row r="3312" spans="1:7" ht="24">
      <c r="A3312" s="55" t="s">
        <v>6163</v>
      </c>
      <c r="B3312" s="66" t="s">
        <v>13164</v>
      </c>
      <c r="C3312" s="66" t="s">
        <v>13165</v>
      </c>
      <c r="D3312" s="42" t="s">
        <v>13166</v>
      </c>
      <c r="E3312" s="42" t="s">
        <v>13</v>
      </c>
      <c r="F3312" s="43">
        <v>17795</v>
      </c>
      <c r="G3312" s="57">
        <f>Таблица1[[#This Row],[Цены без НДС]]*1.12</f>
        <v>19930.400000000001</v>
      </c>
    </row>
    <row r="3313" spans="1:7" ht="24">
      <c r="A3313" s="55" t="s">
        <v>6163</v>
      </c>
      <c r="B3313" s="66" t="s">
        <v>13167</v>
      </c>
      <c r="C3313" s="66" t="s">
        <v>13168</v>
      </c>
      <c r="D3313" s="42" t="s">
        <v>13169</v>
      </c>
      <c r="E3313" s="42" t="s">
        <v>13</v>
      </c>
      <c r="F3313" s="43">
        <v>17913</v>
      </c>
      <c r="G3313" s="57">
        <f>Таблица1[[#This Row],[Цены без НДС]]*1.12</f>
        <v>20062.560000000001</v>
      </c>
    </row>
    <row r="3314" spans="1:7" ht="24">
      <c r="A3314" s="55" t="s">
        <v>6163</v>
      </c>
      <c r="B3314" s="66" t="s">
        <v>13170</v>
      </c>
      <c r="C3314" s="66" t="s">
        <v>13171</v>
      </c>
      <c r="D3314" s="42" t="s">
        <v>13172</v>
      </c>
      <c r="E3314" s="42" t="s">
        <v>13</v>
      </c>
      <c r="F3314" s="43">
        <v>14644</v>
      </c>
      <c r="G3314" s="57">
        <f>Таблица1[[#This Row],[Цены без НДС]]*1.12</f>
        <v>16401.280000000002</v>
      </c>
    </row>
    <row r="3315" spans="1:7" ht="24">
      <c r="A3315" s="55" t="s">
        <v>6163</v>
      </c>
      <c r="B3315" s="66" t="s">
        <v>13173</v>
      </c>
      <c r="C3315" s="66" t="s">
        <v>13174</v>
      </c>
      <c r="D3315" s="42" t="s">
        <v>13175</v>
      </c>
      <c r="E3315" s="42" t="s">
        <v>13</v>
      </c>
      <c r="F3315" s="43">
        <v>18078</v>
      </c>
      <c r="G3315" s="57">
        <f>Таблица1[[#This Row],[Цены без НДС]]*1.12</f>
        <v>20247.36</v>
      </c>
    </row>
    <row r="3316" spans="1:7" ht="24">
      <c r="A3316" s="55" t="s">
        <v>6163</v>
      </c>
      <c r="B3316" s="66" t="s">
        <v>13176</v>
      </c>
      <c r="C3316" s="66" t="s">
        <v>13177</v>
      </c>
      <c r="D3316" s="42" t="s">
        <v>13178</v>
      </c>
      <c r="E3316" s="42" t="s">
        <v>13</v>
      </c>
      <c r="F3316" s="43">
        <v>17913</v>
      </c>
      <c r="G3316" s="57">
        <f>Таблица1[[#This Row],[Цены без НДС]]*1.12</f>
        <v>20062.560000000001</v>
      </c>
    </row>
    <row r="3317" spans="1:7" ht="24">
      <c r="A3317" s="55" t="s">
        <v>6163</v>
      </c>
      <c r="B3317" s="66" t="s">
        <v>13179</v>
      </c>
      <c r="C3317" s="66" t="s">
        <v>13180</v>
      </c>
      <c r="D3317" s="42" t="s">
        <v>13181</v>
      </c>
      <c r="E3317" s="42" t="s">
        <v>13</v>
      </c>
      <c r="F3317" s="43">
        <v>14888</v>
      </c>
      <c r="G3317" s="57">
        <f>Таблица1[[#This Row],[Цены без НДС]]*1.12</f>
        <v>16674.560000000001</v>
      </c>
    </row>
    <row r="3318" spans="1:7" ht="24">
      <c r="A3318" s="55" t="s">
        <v>6163</v>
      </c>
      <c r="B3318" s="66" t="s">
        <v>13182</v>
      </c>
      <c r="C3318" s="66" t="s">
        <v>13183</v>
      </c>
      <c r="D3318" s="42" t="s">
        <v>13184</v>
      </c>
      <c r="E3318" s="42" t="s">
        <v>13</v>
      </c>
      <c r="F3318" s="43">
        <v>18365</v>
      </c>
      <c r="G3318" s="57">
        <f>Таблица1[[#This Row],[Цены без НДС]]*1.12</f>
        <v>20568.800000000003</v>
      </c>
    </row>
    <row r="3319" spans="1:7" ht="24">
      <c r="A3319" s="55" t="s">
        <v>6163</v>
      </c>
      <c r="B3319" s="66" t="s">
        <v>13185</v>
      </c>
      <c r="C3319" s="66" t="s">
        <v>13186</v>
      </c>
      <c r="D3319" s="42" t="s">
        <v>13187</v>
      </c>
      <c r="E3319" s="42" t="s">
        <v>13</v>
      </c>
      <c r="F3319" s="43">
        <v>17913</v>
      </c>
      <c r="G3319" s="57">
        <f>Таблица1[[#This Row],[Цены без НДС]]*1.12</f>
        <v>20062.560000000001</v>
      </c>
    </row>
    <row r="3320" spans="1:7" ht="24">
      <c r="A3320" s="55" t="s">
        <v>6163</v>
      </c>
      <c r="B3320" s="66" t="s">
        <v>13188</v>
      </c>
      <c r="C3320" s="66" t="s">
        <v>13189</v>
      </c>
      <c r="D3320" s="42" t="s">
        <v>13190</v>
      </c>
      <c r="E3320" s="42" t="s">
        <v>13</v>
      </c>
      <c r="F3320" s="43">
        <v>13480</v>
      </c>
      <c r="G3320" s="57">
        <f>Таблица1[[#This Row],[Цены без НДС]]*1.12</f>
        <v>15097.600000000002</v>
      </c>
    </row>
    <row r="3321" spans="1:7" ht="24">
      <c r="A3321" s="55" t="s">
        <v>6163</v>
      </c>
      <c r="B3321" s="66" t="s">
        <v>13191</v>
      </c>
      <c r="C3321" s="66" t="s">
        <v>13192</v>
      </c>
      <c r="D3321" s="42" t="s">
        <v>13193</v>
      </c>
      <c r="E3321" s="42" t="s">
        <v>13</v>
      </c>
      <c r="F3321" s="43">
        <v>18453</v>
      </c>
      <c r="G3321" s="57">
        <f>Таблица1[[#This Row],[Цены без НДС]]*1.12</f>
        <v>20667.36</v>
      </c>
    </row>
    <row r="3322" spans="1:7" ht="24">
      <c r="A3322" s="55" t="s">
        <v>6163</v>
      </c>
      <c r="B3322" s="66" t="s">
        <v>13194</v>
      </c>
      <c r="C3322" s="66" t="s">
        <v>13195</v>
      </c>
      <c r="D3322" s="42" t="s">
        <v>13196</v>
      </c>
      <c r="E3322" s="42" t="s">
        <v>13</v>
      </c>
      <c r="F3322" s="43">
        <v>21074</v>
      </c>
      <c r="G3322" s="57">
        <f>Таблица1[[#This Row],[Цены без НДС]]*1.12</f>
        <v>23602.880000000001</v>
      </c>
    </row>
    <row r="3323" spans="1:7" ht="24">
      <c r="A3323" s="55" t="s">
        <v>6163</v>
      </c>
      <c r="B3323" s="66" t="s">
        <v>13197</v>
      </c>
      <c r="C3323" s="66" t="s">
        <v>13198</v>
      </c>
      <c r="D3323" s="42" t="s">
        <v>13199</v>
      </c>
      <c r="E3323" s="42" t="s">
        <v>13</v>
      </c>
      <c r="F3323" s="43">
        <v>15188</v>
      </c>
      <c r="G3323" s="57">
        <f>Таблица1[[#This Row],[Цены без НДС]]*1.12</f>
        <v>17010.560000000001</v>
      </c>
    </row>
    <row r="3324" spans="1:7" ht="24">
      <c r="A3324" s="55" t="s">
        <v>6163</v>
      </c>
      <c r="B3324" s="66" t="s">
        <v>13200</v>
      </c>
      <c r="C3324" s="66" t="s">
        <v>13201</v>
      </c>
      <c r="D3324" s="42" t="s">
        <v>13202</v>
      </c>
      <c r="E3324" s="42" t="s">
        <v>13</v>
      </c>
      <c r="F3324" s="43">
        <v>18731</v>
      </c>
      <c r="G3324" s="57">
        <f>Таблица1[[#This Row],[Цены без НДС]]*1.12</f>
        <v>20978.720000000001</v>
      </c>
    </row>
    <row r="3325" spans="1:7" ht="24">
      <c r="A3325" s="55" t="s">
        <v>6163</v>
      </c>
      <c r="B3325" s="66" t="s">
        <v>13203</v>
      </c>
      <c r="C3325" s="66" t="s">
        <v>13204</v>
      </c>
      <c r="D3325" s="42" t="s">
        <v>13205</v>
      </c>
      <c r="E3325" s="42" t="s">
        <v>13</v>
      </c>
      <c r="F3325" s="43">
        <v>21074</v>
      </c>
      <c r="G3325" s="57">
        <f>Таблица1[[#This Row],[Цены без НДС]]*1.12</f>
        <v>23602.880000000001</v>
      </c>
    </row>
    <row r="3326" spans="1:7" ht="24">
      <c r="A3326" s="55" t="s">
        <v>6163</v>
      </c>
      <c r="B3326" s="66" t="s">
        <v>13206</v>
      </c>
      <c r="C3326" s="66" t="s">
        <v>13207</v>
      </c>
      <c r="D3326" s="42" t="s">
        <v>13208</v>
      </c>
      <c r="E3326" s="42" t="s">
        <v>13</v>
      </c>
      <c r="F3326" s="43">
        <v>25109</v>
      </c>
      <c r="G3326" s="57">
        <f>Таблица1[[#This Row],[Цены без НДС]]*1.12</f>
        <v>28122.080000000002</v>
      </c>
    </row>
    <row r="3327" spans="1:7" ht="24">
      <c r="A3327" s="55" t="s">
        <v>6163</v>
      </c>
      <c r="B3327" s="66" t="s">
        <v>13209</v>
      </c>
      <c r="C3327" s="66" t="s">
        <v>13210</v>
      </c>
      <c r="D3327" s="42" t="s">
        <v>13211</v>
      </c>
      <c r="E3327" s="42" t="s">
        <v>13</v>
      </c>
      <c r="F3327" s="43">
        <v>24478</v>
      </c>
      <c r="G3327" s="57">
        <f>Таблица1[[#This Row],[Цены без НДС]]*1.12</f>
        <v>27415.360000000004</v>
      </c>
    </row>
    <row r="3328" spans="1:7" ht="24">
      <c r="A3328" s="55" t="s">
        <v>6163</v>
      </c>
      <c r="B3328" s="66" t="s">
        <v>13212</v>
      </c>
      <c r="C3328" s="66" t="s">
        <v>13213</v>
      </c>
      <c r="D3328" s="42" t="s">
        <v>13214</v>
      </c>
      <c r="E3328" s="42" t="s">
        <v>13</v>
      </c>
      <c r="F3328" s="43">
        <v>29429</v>
      </c>
      <c r="G3328" s="57">
        <f>Таблица1[[#This Row],[Цены без НДС]]*1.12</f>
        <v>32960.480000000003</v>
      </c>
    </row>
    <row r="3329" spans="1:7" ht="24">
      <c r="A3329" s="55" t="s">
        <v>6163</v>
      </c>
      <c r="B3329" s="66" t="s">
        <v>13215</v>
      </c>
      <c r="C3329" s="66" t="s">
        <v>13216</v>
      </c>
      <c r="D3329" s="42" t="s">
        <v>13217</v>
      </c>
      <c r="E3329" s="42" t="s">
        <v>13</v>
      </c>
      <c r="F3329" s="43">
        <v>12746</v>
      </c>
      <c r="G3329" s="57">
        <f>Таблица1[[#This Row],[Цены без НДС]]*1.12</f>
        <v>14275.520000000002</v>
      </c>
    </row>
    <row r="3330" spans="1:7" ht="24">
      <c r="A3330" s="55" t="s">
        <v>6163</v>
      </c>
      <c r="B3330" s="66" t="s">
        <v>13218</v>
      </c>
      <c r="C3330" s="66" t="s">
        <v>13219</v>
      </c>
      <c r="D3330" s="42" t="s">
        <v>13220</v>
      </c>
      <c r="E3330" s="42" t="s">
        <v>13</v>
      </c>
      <c r="F3330" s="43">
        <v>15997</v>
      </c>
      <c r="G3330" s="57">
        <f>Таблица1[[#This Row],[Цены без НДС]]*1.12</f>
        <v>17916.640000000003</v>
      </c>
    </row>
    <row r="3331" spans="1:7" ht="24">
      <c r="A3331" s="55" t="s">
        <v>6163</v>
      </c>
      <c r="B3331" s="66" t="s">
        <v>13221</v>
      </c>
      <c r="C3331" s="66" t="s">
        <v>13222</v>
      </c>
      <c r="D3331" s="42" t="s">
        <v>13223</v>
      </c>
      <c r="E3331" s="42" t="s">
        <v>13</v>
      </c>
      <c r="F3331" s="43">
        <v>12478</v>
      </c>
      <c r="G3331" s="57">
        <f>Таблица1[[#This Row],[Цены без НДС]]*1.12</f>
        <v>13975.36</v>
      </c>
    </row>
    <row r="3332" spans="1:7" ht="24">
      <c r="A3332" s="55" t="s">
        <v>6163</v>
      </c>
      <c r="B3332" s="66" t="s">
        <v>13224</v>
      </c>
      <c r="C3332" s="66" t="s">
        <v>13225</v>
      </c>
      <c r="D3332" s="42" t="s">
        <v>13226</v>
      </c>
      <c r="E3332" s="42" t="s">
        <v>13</v>
      </c>
      <c r="F3332" s="43">
        <v>16395</v>
      </c>
      <c r="G3332" s="57">
        <f>Таблица1[[#This Row],[Цены без НДС]]*1.12</f>
        <v>18362.400000000001</v>
      </c>
    </row>
    <row r="3333" spans="1:7" ht="24">
      <c r="A3333" s="55" t="s">
        <v>6163</v>
      </c>
      <c r="B3333" s="66" t="s">
        <v>13227</v>
      </c>
      <c r="C3333" s="66" t="s">
        <v>13228</v>
      </c>
      <c r="D3333" s="42" t="s">
        <v>13229</v>
      </c>
      <c r="E3333" s="42" t="s">
        <v>13</v>
      </c>
      <c r="F3333" s="43">
        <v>24765</v>
      </c>
      <c r="G3333" s="57">
        <f>Таблица1[[#This Row],[Цены без НДС]]*1.12</f>
        <v>27736.800000000003</v>
      </c>
    </row>
    <row r="3334" spans="1:7" ht="24">
      <c r="A3334" s="55" t="s">
        <v>6163</v>
      </c>
      <c r="B3334" s="66" t="s">
        <v>13230</v>
      </c>
      <c r="C3334" s="66" t="s">
        <v>13231</v>
      </c>
      <c r="D3334" s="42" t="s">
        <v>13232</v>
      </c>
      <c r="E3334" s="42" t="s">
        <v>13</v>
      </c>
      <c r="F3334" s="43">
        <v>22990</v>
      </c>
      <c r="G3334" s="57">
        <f>Таблица1[[#This Row],[Цены без НДС]]*1.12</f>
        <v>25748.800000000003</v>
      </c>
    </row>
    <row r="3335" spans="1:7" ht="24">
      <c r="A3335" s="55" t="s">
        <v>6163</v>
      </c>
      <c r="B3335" s="66" t="s">
        <v>13233</v>
      </c>
      <c r="C3335" s="66" t="s">
        <v>13234</v>
      </c>
      <c r="D3335" s="42" t="s">
        <v>13235</v>
      </c>
      <c r="E3335" s="42" t="s">
        <v>13</v>
      </c>
      <c r="F3335" s="43">
        <v>16533</v>
      </c>
      <c r="G3335" s="57">
        <f>Таблица1[[#This Row],[Цены без НДС]]*1.12</f>
        <v>18516.960000000003</v>
      </c>
    </row>
    <row r="3336" spans="1:7" ht="24">
      <c r="A3336" s="55" t="s">
        <v>6163</v>
      </c>
      <c r="B3336" s="66" t="s">
        <v>13236</v>
      </c>
      <c r="C3336" s="66" t="s">
        <v>13237</v>
      </c>
      <c r="D3336" s="42" t="s">
        <v>13238</v>
      </c>
      <c r="E3336" s="42" t="s">
        <v>13</v>
      </c>
      <c r="F3336" s="43">
        <v>23999</v>
      </c>
      <c r="G3336" s="57">
        <f>Таблица1[[#This Row],[Цены без НДС]]*1.12</f>
        <v>26878.880000000001</v>
      </c>
    </row>
    <row r="3337" spans="1:7" ht="24">
      <c r="A3337" s="55" t="s">
        <v>6163</v>
      </c>
      <c r="B3337" s="66" t="s">
        <v>13239</v>
      </c>
      <c r="C3337" s="66" t="s">
        <v>13240</v>
      </c>
      <c r="D3337" s="42" t="s">
        <v>13241</v>
      </c>
      <c r="E3337" s="42" t="s">
        <v>13</v>
      </c>
      <c r="F3337" s="43">
        <v>28852</v>
      </c>
      <c r="G3337" s="57">
        <f>Таблица1[[#This Row],[Цены без НДС]]*1.12</f>
        <v>32314.240000000002</v>
      </c>
    </row>
    <row r="3338" spans="1:7" ht="24">
      <c r="A3338" s="55" t="s">
        <v>6163</v>
      </c>
      <c r="B3338" s="66" t="s">
        <v>13242</v>
      </c>
      <c r="C3338" s="66" t="s">
        <v>13243</v>
      </c>
      <c r="D3338" s="42" t="s">
        <v>13244</v>
      </c>
      <c r="E3338" s="42" t="s">
        <v>13</v>
      </c>
      <c r="F3338" s="43">
        <v>16710</v>
      </c>
      <c r="G3338" s="57">
        <f>Таблица1[[#This Row],[Цены без НДС]]*1.12</f>
        <v>18715.2</v>
      </c>
    </row>
    <row r="3339" spans="1:7" ht="24">
      <c r="A3339" s="55" t="s">
        <v>6163</v>
      </c>
      <c r="B3339" s="66" t="s">
        <v>13245</v>
      </c>
      <c r="C3339" s="66" t="s">
        <v>13246</v>
      </c>
      <c r="D3339" s="42" t="s">
        <v>13247</v>
      </c>
      <c r="E3339" s="42" t="s">
        <v>13</v>
      </c>
      <c r="F3339" s="43">
        <v>23999</v>
      </c>
      <c r="G3339" s="57">
        <f>Таблица1[[#This Row],[Цены без НДС]]*1.12</f>
        <v>26878.880000000001</v>
      </c>
    </row>
    <row r="3340" spans="1:7" ht="24">
      <c r="A3340" s="55" t="s">
        <v>6163</v>
      </c>
      <c r="B3340" s="66" t="s">
        <v>13248</v>
      </c>
      <c r="C3340" s="66" t="s">
        <v>13249</v>
      </c>
      <c r="D3340" s="42" t="s">
        <v>13250</v>
      </c>
      <c r="E3340" s="42" t="s">
        <v>13</v>
      </c>
      <c r="F3340" s="43">
        <v>28852</v>
      </c>
      <c r="G3340" s="57">
        <f>Таблица1[[#This Row],[Цены без НДС]]*1.12</f>
        <v>32314.240000000002</v>
      </c>
    </row>
    <row r="3341" spans="1:7" ht="24">
      <c r="A3341" s="55" t="s">
        <v>6163</v>
      </c>
      <c r="B3341" s="66" t="s">
        <v>13251</v>
      </c>
      <c r="C3341" s="66" t="s">
        <v>13252</v>
      </c>
      <c r="D3341" s="42" t="s">
        <v>13253</v>
      </c>
      <c r="E3341" s="42" t="s">
        <v>13</v>
      </c>
      <c r="F3341" s="43">
        <v>17004</v>
      </c>
      <c r="G3341" s="57">
        <f>Таблица1[[#This Row],[Цены без НДС]]*1.12</f>
        <v>19044.480000000003</v>
      </c>
    </row>
    <row r="3342" spans="1:7" ht="24">
      <c r="A3342" s="55" t="s">
        <v>6163</v>
      </c>
      <c r="B3342" s="66" t="s">
        <v>13254</v>
      </c>
      <c r="C3342" s="66" t="s">
        <v>13255</v>
      </c>
      <c r="D3342" s="42" t="s">
        <v>13256</v>
      </c>
      <c r="E3342" s="42" t="s">
        <v>13</v>
      </c>
      <c r="F3342" s="43">
        <v>23999</v>
      </c>
      <c r="G3342" s="57">
        <f>Таблица1[[#This Row],[Цены без НДС]]*1.12</f>
        <v>26878.880000000001</v>
      </c>
    </row>
    <row r="3343" spans="1:7" ht="24">
      <c r="A3343" s="55" t="s">
        <v>6163</v>
      </c>
      <c r="B3343" s="66" t="s">
        <v>13257</v>
      </c>
      <c r="C3343" s="66" t="s">
        <v>13258</v>
      </c>
      <c r="D3343" s="42" t="s">
        <v>13259</v>
      </c>
      <c r="E3343" s="42" t="s">
        <v>13</v>
      </c>
      <c r="F3343" s="43">
        <v>28852</v>
      </c>
      <c r="G3343" s="57">
        <f>Таблица1[[#This Row],[Цены без НДС]]*1.12</f>
        <v>32314.240000000002</v>
      </c>
    </row>
    <row r="3344" spans="1:7" ht="24">
      <c r="A3344" s="55" t="s">
        <v>6163</v>
      </c>
      <c r="B3344" s="66" t="s">
        <v>13260</v>
      </c>
      <c r="C3344" s="66" t="s">
        <v>13261</v>
      </c>
      <c r="D3344" s="42" t="s">
        <v>13262</v>
      </c>
      <c r="E3344" s="42" t="s">
        <v>13</v>
      </c>
      <c r="F3344" s="43">
        <v>17129</v>
      </c>
      <c r="G3344" s="57">
        <f>Таблица1[[#This Row],[Цены без НДС]]*1.12</f>
        <v>19184.480000000003</v>
      </c>
    </row>
    <row r="3345" spans="1:7" ht="24">
      <c r="A3345" s="55" t="s">
        <v>6163</v>
      </c>
      <c r="B3345" s="66" t="s">
        <v>13263</v>
      </c>
      <c r="C3345" s="66" t="s">
        <v>13264</v>
      </c>
      <c r="D3345" s="42" t="s">
        <v>13265</v>
      </c>
      <c r="E3345" s="42" t="s">
        <v>13</v>
      </c>
      <c r="F3345" s="43">
        <v>23999</v>
      </c>
      <c r="G3345" s="57">
        <f>Таблица1[[#This Row],[Цены без НДС]]*1.12</f>
        <v>26878.880000000001</v>
      </c>
    </row>
    <row r="3346" spans="1:7" ht="24">
      <c r="A3346" s="55" t="s">
        <v>6163</v>
      </c>
      <c r="B3346" s="66" t="s">
        <v>13266</v>
      </c>
      <c r="C3346" s="66" t="s">
        <v>13267</v>
      </c>
      <c r="D3346" s="42" t="s">
        <v>13268</v>
      </c>
      <c r="E3346" s="42" t="s">
        <v>13</v>
      </c>
      <c r="F3346" s="43">
        <v>28852</v>
      </c>
      <c r="G3346" s="57">
        <f>Таблица1[[#This Row],[Цены без НДС]]*1.12</f>
        <v>32314.240000000002</v>
      </c>
    </row>
    <row r="3347" spans="1:7" ht="24">
      <c r="A3347" s="55" t="s">
        <v>6163</v>
      </c>
      <c r="B3347" s="66" t="s">
        <v>13269</v>
      </c>
      <c r="C3347" s="66" t="s">
        <v>13270</v>
      </c>
      <c r="D3347" s="42" t="s">
        <v>13271</v>
      </c>
      <c r="E3347" s="42" t="s">
        <v>13</v>
      </c>
      <c r="F3347" s="43">
        <v>29253</v>
      </c>
      <c r="G3347" s="57">
        <f>Таблица1[[#This Row],[Цены без НДС]]*1.12</f>
        <v>32763.360000000004</v>
      </c>
    </row>
    <row r="3348" spans="1:7" ht="24">
      <c r="A3348" s="55" t="s">
        <v>6163</v>
      </c>
      <c r="B3348" s="66" t="s">
        <v>13272</v>
      </c>
      <c r="C3348" s="66" t="s">
        <v>13273</v>
      </c>
      <c r="D3348" s="42" t="s">
        <v>13274</v>
      </c>
      <c r="E3348" s="42" t="s">
        <v>13</v>
      </c>
      <c r="F3348" s="43">
        <v>25919</v>
      </c>
      <c r="G3348" s="57">
        <f>Таблица1[[#This Row],[Цены без НДС]]*1.12</f>
        <v>29029.280000000002</v>
      </c>
    </row>
    <row r="3349" spans="1:7" ht="24">
      <c r="A3349" s="55" t="s">
        <v>6163</v>
      </c>
      <c r="B3349" s="66" t="s">
        <v>13275</v>
      </c>
      <c r="C3349" s="66" t="s">
        <v>13276</v>
      </c>
      <c r="D3349" s="42" t="s">
        <v>13277</v>
      </c>
      <c r="E3349" s="42" t="s">
        <v>13</v>
      </c>
      <c r="F3349" s="43">
        <v>31159</v>
      </c>
      <c r="G3349" s="57">
        <f>Таблица1[[#This Row],[Цены без НДС]]*1.12</f>
        <v>34898.080000000002</v>
      </c>
    </row>
    <row r="3350" spans="1:7" ht="24">
      <c r="A3350" s="55" t="s">
        <v>6163</v>
      </c>
      <c r="B3350" s="66" t="s">
        <v>13278</v>
      </c>
      <c r="C3350" s="66" t="s">
        <v>13279</v>
      </c>
      <c r="D3350" s="42" t="s">
        <v>13280</v>
      </c>
      <c r="E3350" s="42" t="s">
        <v>13</v>
      </c>
      <c r="F3350" s="43">
        <v>16901</v>
      </c>
      <c r="G3350" s="57">
        <f>Таблица1[[#This Row],[Цены без НДС]]*1.12</f>
        <v>18929.120000000003</v>
      </c>
    </row>
    <row r="3351" spans="1:7" ht="24">
      <c r="A3351" s="55" t="s">
        <v>6163</v>
      </c>
      <c r="B3351" s="66" t="s">
        <v>13281</v>
      </c>
      <c r="C3351" s="66" t="s">
        <v>13282</v>
      </c>
      <c r="D3351" s="42" t="s">
        <v>13283</v>
      </c>
      <c r="E3351" s="42" t="s">
        <v>13</v>
      </c>
      <c r="F3351" s="43">
        <v>17746</v>
      </c>
      <c r="G3351" s="57">
        <f>Таблица1[[#This Row],[Цены без НДС]]*1.12</f>
        <v>19875.52</v>
      </c>
    </row>
    <row r="3352" spans="1:7" ht="24">
      <c r="A3352" s="55" t="s">
        <v>6163</v>
      </c>
      <c r="B3352" s="66" t="s">
        <v>13284</v>
      </c>
      <c r="C3352" s="66" t="s">
        <v>13285</v>
      </c>
      <c r="D3352" s="42" t="s">
        <v>13286</v>
      </c>
      <c r="E3352" s="42" t="s">
        <v>13</v>
      </c>
      <c r="F3352" s="43">
        <v>18278</v>
      </c>
      <c r="G3352" s="57">
        <f>Таблица1[[#This Row],[Цены без НДС]]*1.12</f>
        <v>20471.36</v>
      </c>
    </row>
    <row r="3353" spans="1:7" ht="24">
      <c r="A3353" s="55" t="s">
        <v>6163</v>
      </c>
      <c r="B3353" s="66" t="s">
        <v>13287</v>
      </c>
      <c r="C3353" s="66" t="s">
        <v>13288</v>
      </c>
      <c r="D3353" s="42" t="s">
        <v>13289</v>
      </c>
      <c r="E3353" s="42" t="s">
        <v>13</v>
      </c>
      <c r="F3353" s="43">
        <v>18010</v>
      </c>
      <c r="G3353" s="57">
        <f>Таблица1[[#This Row],[Цены без НДС]]*1.12</f>
        <v>20171.2</v>
      </c>
    </row>
    <row r="3354" spans="1:7" ht="24">
      <c r="A3354" s="55" t="s">
        <v>6163</v>
      </c>
      <c r="B3354" s="66" t="s">
        <v>13290</v>
      </c>
      <c r="C3354" s="66" t="s">
        <v>13291</v>
      </c>
      <c r="D3354" s="42" t="s">
        <v>13292</v>
      </c>
      <c r="E3354" s="42" t="s">
        <v>13</v>
      </c>
      <c r="F3354" s="43">
        <v>17746</v>
      </c>
      <c r="G3354" s="57">
        <f>Таблица1[[#This Row],[Цены без НДС]]*1.12</f>
        <v>19875.52</v>
      </c>
    </row>
    <row r="3355" spans="1:7" ht="24">
      <c r="A3355" s="55" t="s">
        <v>6163</v>
      </c>
      <c r="B3355" s="66" t="s">
        <v>13293</v>
      </c>
      <c r="C3355" s="66" t="s">
        <v>13294</v>
      </c>
      <c r="D3355" s="42" t="s">
        <v>13295</v>
      </c>
      <c r="E3355" s="42" t="s">
        <v>13</v>
      </c>
      <c r="F3355" s="43">
        <v>18278</v>
      </c>
      <c r="G3355" s="57">
        <f>Таблица1[[#This Row],[Цены без НДС]]*1.12</f>
        <v>20471.36</v>
      </c>
    </row>
    <row r="3356" spans="1:7" ht="24">
      <c r="A3356" s="55" t="s">
        <v>6163</v>
      </c>
      <c r="B3356" s="66" t="s">
        <v>13296</v>
      </c>
      <c r="C3356" s="66" t="s">
        <v>13297</v>
      </c>
      <c r="D3356" s="42" t="s">
        <v>13298</v>
      </c>
      <c r="E3356" s="42" t="s">
        <v>13</v>
      </c>
      <c r="F3356" s="43">
        <v>21928</v>
      </c>
      <c r="G3356" s="57">
        <f>Таблица1[[#This Row],[Цены без НДС]]*1.12</f>
        <v>24559.360000000001</v>
      </c>
    </row>
    <row r="3357" spans="1:7" ht="24">
      <c r="A3357" s="55" t="s">
        <v>6163</v>
      </c>
      <c r="B3357" s="66" t="s">
        <v>13299</v>
      </c>
      <c r="C3357" s="66" t="s">
        <v>13300</v>
      </c>
      <c r="D3357" s="42" t="s">
        <v>13301</v>
      </c>
      <c r="E3357" s="42" t="s">
        <v>13</v>
      </c>
      <c r="F3357" s="43">
        <v>17746</v>
      </c>
      <c r="G3357" s="57">
        <f>Таблица1[[#This Row],[Цены без НДС]]*1.12</f>
        <v>19875.52</v>
      </c>
    </row>
    <row r="3358" spans="1:7" ht="24">
      <c r="A3358" s="55" t="s">
        <v>6163</v>
      </c>
      <c r="B3358" s="66" t="s">
        <v>13302</v>
      </c>
      <c r="C3358" s="66" t="s">
        <v>13303</v>
      </c>
      <c r="D3358" s="42" t="s">
        <v>13304</v>
      </c>
      <c r="E3358" s="42" t="s">
        <v>13</v>
      </c>
      <c r="F3358" s="43">
        <v>18278</v>
      </c>
      <c r="G3358" s="57">
        <f>Таблица1[[#This Row],[Цены без НДС]]*1.12</f>
        <v>20471.36</v>
      </c>
    </row>
    <row r="3359" spans="1:7" ht="24">
      <c r="A3359" s="55" t="s">
        <v>6163</v>
      </c>
      <c r="B3359" s="66" t="s">
        <v>13305</v>
      </c>
      <c r="C3359" s="66" t="s">
        <v>13306</v>
      </c>
      <c r="D3359" s="42" t="s">
        <v>13307</v>
      </c>
      <c r="E3359" s="42" t="s">
        <v>13</v>
      </c>
      <c r="F3359" s="43">
        <v>18237</v>
      </c>
      <c r="G3359" s="57">
        <f>Таблица1[[#This Row],[Цены без НДС]]*1.12</f>
        <v>20425.440000000002</v>
      </c>
    </row>
    <row r="3360" spans="1:7" ht="24">
      <c r="A3360" s="55" t="s">
        <v>6163</v>
      </c>
      <c r="B3360" s="66" t="s">
        <v>13308</v>
      </c>
      <c r="C3360" s="66" t="s">
        <v>13309</v>
      </c>
      <c r="D3360" s="42" t="s">
        <v>13310</v>
      </c>
      <c r="E3360" s="42" t="s">
        <v>13</v>
      </c>
      <c r="F3360" s="43">
        <v>17746</v>
      </c>
      <c r="G3360" s="57">
        <f>Таблица1[[#This Row],[Цены без НДС]]*1.12</f>
        <v>19875.52</v>
      </c>
    </row>
    <row r="3361" spans="1:7" ht="24">
      <c r="A3361" s="55" t="s">
        <v>6163</v>
      </c>
      <c r="B3361" s="66" t="s">
        <v>13311</v>
      </c>
      <c r="C3361" s="66" t="s">
        <v>13312</v>
      </c>
      <c r="D3361" s="42" t="s">
        <v>13313</v>
      </c>
      <c r="E3361" s="42" t="s">
        <v>13</v>
      </c>
      <c r="F3361" s="43">
        <v>18278</v>
      </c>
      <c r="G3361" s="57">
        <f>Таблица1[[#This Row],[Цены без НДС]]*1.12</f>
        <v>20471.36</v>
      </c>
    </row>
    <row r="3362" spans="1:7" ht="24">
      <c r="A3362" s="55" t="s">
        <v>6163</v>
      </c>
      <c r="B3362" s="66" t="s">
        <v>13314</v>
      </c>
      <c r="C3362" s="66" t="s">
        <v>13315</v>
      </c>
      <c r="D3362" s="42" t="s">
        <v>13316</v>
      </c>
      <c r="E3362" s="42" t="s">
        <v>13</v>
      </c>
      <c r="F3362" s="43">
        <v>18365</v>
      </c>
      <c r="G3362" s="57">
        <f>Таблица1[[#This Row],[Цены без НДС]]*1.12</f>
        <v>20568.800000000003</v>
      </c>
    </row>
    <row r="3363" spans="1:7" ht="24">
      <c r="A3363" s="55" t="s">
        <v>6163</v>
      </c>
      <c r="B3363" s="66" t="s">
        <v>13317</v>
      </c>
      <c r="C3363" s="66" t="s">
        <v>13318</v>
      </c>
      <c r="D3363" s="42" t="s">
        <v>13319</v>
      </c>
      <c r="E3363" s="42" t="s">
        <v>13</v>
      </c>
      <c r="F3363" s="43">
        <v>17746</v>
      </c>
      <c r="G3363" s="57">
        <f>Таблица1[[#This Row],[Цены без НДС]]*1.12</f>
        <v>19875.52</v>
      </c>
    </row>
    <row r="3364" spans="1:7" ht="24">
      <c r="A3364" s="55" t="s">
        <v>6163</v>
      </c>
      <c r="B3364" s="66" t="s">
        <v>13320</v>
      </c>
      <c r="C3364" s="66" t="s">
        <v>13321</v>
      </c>
      <c r="D3364" s="42" t="s">
        <v>13322</v>
      </c>
      <c r="E3364" s="42" t="s">
        <v>13</v>
      </c>
      <c r="F3364" s="43">
        <v>18278</v>
      </c>
      <c r="G3364" s="57">
        <f>Таблица1[[#This Row],[Цены без НДС]]*1.12</f>
        <v>20471.36</v>
      </c>
    </row>
    <row r="3365" spans="1:7" ht="24">
      <c r="A3365" s="55" t="s">
        <v>6163</v>
      </c>
      <c r="B3365" s="66" t="s">
        <v>13323</v>
      </c>
      <c r="C3365" s="66" t="s">
        <v>13324</v>
      </c>
      <c r="D3365" s="42" t="s">
        <v>13325</v>
      </c>
      <c r="E3365" s="42" t="s">
        <v>13</v>
      </c>
      <c r="F3365" s="43">
        <v>18789</v>
      </c>
      <c r="G3365" s="57">
        <f>Таблица1[[#This Row],[Цены без НДС]]*1.12</f>
        <v>21043.68</v>
      </c>
    </row>
    <row r="3366" spans="1:7" ht="24">
      <c r="A3366" s="55" t="s">
        <v>6163</v>
      </c>
      <c r="B3366" s="66" t="s">
        <v>13326</v>
      </c>
      <c r="C3366" s="66" t="s">
        <v>13327</v>
      </c>
      <c r="D3366" s="42" t="s">
        <v>13328</v>
      </c>
      <c r="E3366" s="42" t="s">
        <v>13</v>
      </c>
      <c r="F3366" s="43">
        <v>17746</v>
      </c>
      <c r="G3366" s="57">
        <f>Таблица1[[#This Row],[Цены без НДС]]*1.12</f>
        <v>19875.52</v>
      </c>
    </row>
    <row r="3367" spans="1:7" ht="24">
      <c r="A3367" s="55" t="s">
        <v>6163</v>
      </c>
      <c r="B3367" s="66" t="s">
        <v>13329</v>
      </c>
      <c r="C3367" s="66" t="s">
        <v>13330</v>
      </c>
      <c r="D3367" s="42" t="s">
        <v>13331</v>
      </c>
      <c r="E3367" s="42" t="s">
        <v>13</v>
      </c>
      <c r="F3367" s="43">
        <v>18278</v>
      </c>
      <c r="G3367" s="57">
        <f>Таблица1[[#This Row],[Цены без НДС]]*1.12</f>
        <v>20471.36</v>
      </c>
    </row>
    <row r="3368" spans="1:7" ht="24">
      <c r="A3368" s="55" t="s">
        <v>6163</v>
      </c>
      <c r="B3368" s="66" t="s">
        <v>13332</v>
      </c>
      <c r="C3368" s="66" t="s">
        <v>13333</v>
      </c>
      <c r="D3368" s="42" t="s">
        <v>13334</v>
      </c>
      <c r="E3368" s="42" t="s">
        <v>13</v>
      </c>
      <c r="F3368" s="43">
        <v>18932</v>
      </c>
      <c r="G3368" s="57">
        <f>Таблица1[[#This Row],[Цены без НДС]]*1.12</f>
        <v>21203.840000000004</v>
      </c>
    </row>
    <row r="3369" spans="1:7" ht="24">
      <c r="A3369" s="55" t="s">
        <v>6163</v>
      </c>
      <c r="B3369" s="66" t="s">
        <v>13335</v>
      </c>
      <c r="C3369" s="66" t="s">
        <v>13336</v>
      </c>
      <c r="D3369" s="42" t="s">
        <v>13337</v>
      </c>
      <c r="E3369" s="42" t="s">
        <v>13</v>
      </c>
      <c r="F3369" s="43">
        <v>20878</v>
      </c>
      <c r="G3369" s="57">
        <f>Таблица1[[#This Row],[Цены без НДС]]*1.12</f>
        <v>23383.360000000001</v>
      </c>
    </row>
    <row r="3370" spans="1:7" ht="24">
      <c r="A3370" s="55" t="s">
        <v>6163</v>
      </c>
      <c r="B3370" s="66" t="s">
        <v>13338</v>
      </c>
      <c r="C3370" s="66" t="s">
        <v>13339</v>
      </c>
      <c r="D3370" s="42" t="s">
        <v>13340</v>
      </c>
      <c r="E3370" s="42" t="s">
        <v>13</v>
      </c>
      <c r="F3370" s="43">
        <v>21504</v>
      </c>
      <c r="G3370" s="57">
        <f>Таблица1[[#This Row],[Цены без НДС]]*1.12</f>
        <v>24084.480000000003</v>
      </c>
    </row>
    <row r="3371" spans="1:7" ht="24">
      <c r="A3371" s="55" t="s">
        <v>6163</v>
      </c>
      <c r="B3371" s="66" t="s">
        <v>13341</v>
      </c>
      <c r="C3371" s="66" t="s">
        <v>13342</v>
      </c>
      <c r="D3371" s="42" t="s">
        <v>13343</v>
      </c>
      <c r="E3371" s="42" t="s">
        <v>13</v>
      </c>
      <c r="F3371" s="43">
        <v>19883</v>
      </c>
      <c r="G3371" s="57">
        <f>Таблица1[[#This Row],[Цены без НДС]]*1.12</f>
        <v>22268.960000000003</v>
      </c>
    </row>
    <row r="3372" spans="1:7" ht="24">
      <c r="A3372" s="55" t="s">
        <v>6163</v>
      </c>
      <c r="B3372" s="66" t="s">
        <v>13344</v>
      </c>
      <c r="C3372" s="66" t="s">
        <v>13345</v>
      </c>
      <c r="D3372" s="42" t="s">
        <v>13346</v>
      </c>
      <c r="E3372" s="42" t="s">
        <v>13</v>
      </c>
      <c r="F3372" s="43">
        <v>20878</v>
      </c>
      <c r="G3372" s="57">
        <f>Таблица1[[#This Row],[Цены без НДС]]*1.12</f>
        <v>23383.360000000001</v>
      </c>
    </row>
    <row r="3373" spans="1:7" ht="24">
      <c r="A3373" s="55" t="s">
        <v>6163</v>
      </c>
      <c r="B3373" s="66" t="s">
        <v>13347</v>
      </c>
      <c r="C3373" s="66" t="s">
        <v>13348</v>
      </c>
      <c r="D3373" s="42" t="s">
        <v>13349</v>
      </c>
      <c r="E3373" s="42" t="s">
        <v>13</v>
      </c>
      <c r="F3373" s="43">
        <v>21504</v>
      </c>
      <c r="G3373" s="57">
        <f>Таблица1[[#This Row],[Цены без НДС]]*1.12</f>
        <v>24084.480000000003</v>
      </c>
    </row>
    <row r="3374" spans="1:7">
      <c r="A3374" s="55" t="s">
        <v>6163</v>
      </c>
      <c r="B3374" s="66" t="s">
        <v>13350</v>
      </c>
      <c r="C3374" s="66" t="s">
        <v>13351</v>
      </c>
      <c r="D3374" s="42" t="s">
        <v>13352</v>
      </c>
      <c r="E3374" s="42" t="s">
        <v>13</v>
      </c>
      <c r="F3374" s="43">
        <v>4835</v>
      </c>
      <c r="G3374" s="57">
        <f>Таблица1[[#This Row],[Цены без НДС]]*1.12</f>
        <v>5415.2000000000007</v>
      </c>
    </row>
    <row r="3375" spans="1:7">
      <c r="A3375" s="55" t="s">
        <v>6163</v>
      </c>
      <c r="B3375" s="66" t="s">
        <v>13353</v>
      </c>
      <c r="C3375" s="66" t="s">
        <v>13354</v>
      </c>
      <c r="D3375" s="42" t="s">
        <v>13355</v>
      </c>
      <c r="E3375" s="42" t="s">
        <v>13</v>
      </c>
      <c r="F3375" s="43">
        <v>4685</v>
      </c>
      <c r="G3375" s="57">
        <f>Таблица1[[#This Row],[Цены без НДС]]*1.12</f>
        <v>5247.2000000000007</v>
      </c>
    </row>
    <row r="3376" spans="1:7">
      <c r="A3376" s="55" t="s">
        <v>6163</v>
      </c>
      <c r="B3376" s="66" t="s">
        <v>13356</v>
      </c>
      <c r="C3376" s="66" t="s">
        <v>13357</v>
      </c>
      <c r="D3376" s="42" t="s">
        <v>13358</v>
      </c>
      <c r="E3376" s="42" t="s">
        <v>13</v>
      </c>
      <c r="F3376" s="43">
        <v>3506</v>
      </c>
      <c r="G3376" s="57">
        <f>Таблица1[[#This Row],[Цены без НДС]]*1.12</f>
        <v>3926.7200000000003</v>
      </c>
    </row>
    <row r="3377" spans="1:7">
      <c r="A3377" s="55" t="s">
        <v>6163</v>
      </c>
      <c r="B3377" s="66" t="s">
        <v>13359</v>
      </c>
      <c r="C3377" s="66" t="s">
        <v>13360</v>
      </c>
      <c r="D3377" s="42" t="s">
        <v>13361</v>
      </c>
      <c r="E3377" s="42" t="s">
        <v>13</v>
      </c>
      <c r="F3377" s="43">
        <v>3670</v>
      </c>
      <c r="G3377" s="57">
        <f>Таблица1[[#This Row],[Цены без НДС]]*1.12</f>
        <v>4110.4000000000005</v>
      </c>
    </row>
    <row r="3378" spans="1:7">
      <c r="A3378" s="55" t="s">
        <v>6163</v>
      </c>
      <c r="B3378" s="66" t="s">
        <v>13362</v>
      </c>
      <c r="C3378" s="66" t="s">
        <v>13363</v>
      </c>
      <c r="D3378" s="42" t="s">
        <v>13364</v>
      </c>
      <c r="E3378" s="42" t="s">
        <v>13</v>
      </c>
      <c r="F3378" s="43">
        <v>3379</v>
      </c>
      <c r="G3378" s="57">
        <f>Таблица1[[#This Row],[Цены без НДС]]*1.12</f>
        <v>3784.4800000000005</v>
      </c>
    </row>
    <row r="3379" spans="1:7">
      <c r="A3379" s="55" t="s">
        <v>6163</v>
      </c>
      <c r="B3379" s="66" t="s">
        <v>13365</v>
      </c>
      <c r="C3379" s="66" t="s">
        <v>13366</v>
      </c>
      <c r="D3379" s="42" t="s">
        <v>13367</v>
      </c>
      <c r="E3379" s="42" t="s">
        <v>13</v>
      </c>
      <c r="F3379" s="43">
        <v>5131</v>
      </c>
      <c r="G3379" s="57">
        <f>Таблица1[[#This Row],[Цены без НДС]]*1.12</f>
        <v>5746.72</v>
      </c>
    </row>
    <row r="3380" spans="1:7">
      <c r="A3380" s="55" t="s">
        <v>6163</v>
      </c>
      <c r="B3380" s="66" t="s">
        <v>13368</v>
      </c>
      <c r="C3380" s="66" t="s">
        <v>13369</v>
      </c>
      <c r="D3380" s="42" t="s">
        <v>13370</v>
      </c>
      <c r="E3380" s="42" t="s">
        <v>13</v>
      </c>
      <c r="F3380" s="43">
        <v>4090</v>
      </c>
      <c r="G3380" s="57">
        <f>Таблица1[[#This Row],[Цены без НДС]]*1.12</f>
        <v>4580.8</v>
      </c>
    </row>
    <row r="3381" spans="1:7">
      <c r="A3381" s="55" t="s">
        <v>6163</v>
      </c>
      <c r="B3381" s="66" t="s">
        <v>13371</v>
      </c>
      <c r="C3381" s="66" t="s">
        <v>13372</v>
      </c>
      <c r="D3381" s="42" t="s">
        <v>13373</v>
      </c>
      <c r="E3381" s="42" t="s">
        <v>13</v>
      </c>
      <c r="F3381" s="43">
        <v>6733</v>
      </c>
      <c r="G3381" s="57">
        <f>Таблица1[[#This Row],[Цены без НДС]]*1.12</f>
        <v>7540.9600000000009</v>
      </c>
    </row>
    <row r="3382" spans="1:7">
      <c r="A3382" s="55" t="s">
        <v>6163</v>
      </c>
      <c r="B3382" s="66" t="s">
        <v>13374</v>
      </c>
      <c r="C3382" s="66" t="s">
        <v>13375</v>
      </c>
      <c r="D3382" s="42" t="s">
        <v>13376</v>
      </c>
      <c r="E3382" s="42" t="s">
        <v>13</v>
      </c>
      <c r="F3382" s="43">
        <v>6618</v>
      </c>
      <c r="G3382" s="57">
        <f>Таблица1[[#This Row],[Цены без НДС]]*1.12</f>
        <v>7412.1600000000008</v>
      </c>
    </row>
    <row r="3383" spans="1:7">
      <c r="A3383" s="55" t="s">
        <v>6163</v>
      </c>
      <c r="B3383" s="66" t="s">
        <v>13377</v>
      </c>
      <c r="C3383" s="66" t="s">
        <v>13378</v>
      </c>
      <c r="D3383" s="42" t="s">
        <v>13379</v>
      </c>
      <c r="E3383" s="42" t="s">
        <v>13</v>
      </c>
      <c r="F3383" s="43">
        <v>6303</v>
      </c>
      <c r="G3383" s="57">
        <f>Таблица1[[#This Row],[Цены без НДС]]*1.12</f>
        <v>7059.3600000000006</v>
      </c>
    </row>
    <row r="3384" spans="1:7">
      <c r="A3384" s="55" t="s">
        <v>6163</v>
      </c>
      <c r="B3384" s="66" t="s">
        <v>13380</v>
      </c>
      <c r="C3384" s="66" t="s">
        <v>13381</v>
      </c>
      <c r="D3384" s="42" t="s">
        <v>13382</v>
      </c>
      <c r="E3384" s="42" t="s">
        <v>13</v>
      </c>
      <c r="F3384" s="43">
        <v>8135</v>
      </c>
      <c r="G3384" s="57">
        <f>Таблица1[[#This Row],[Цены без НДС]]*1.12</f>
        <v>9111.2000000000007</v>
      </c>
    </row>
    <row r="3385" spans="1:7">
      <c r="A3385" s="55" t="s">
        <v>6163</v>
      </c>
      <c r="B3385" s="66" t="s">
        <v>13383</v>
      </c>
      <c r="C3385" s="66" t="s">
        <v>13384</v>
      </c>
      <c r="D3385" s="42" t="s">
        <v>13385</v>
      </c>
      <c r="E3385" s="42" t="s">
        <v>13</v>
      </c>
      <c r="F3385" s="43">
        <v>8542</v>
      </c>
      <c r="G3385" s="57">
        <f>Таблица1[[#This Row],[Цены без НДС]]*1.12</f>
        <v>9567.0400000000009</v>
      </c>
    </row>
    <row r="3386" spans="1:7">
      <c r="A3386" s="55" t="s">
        <v>6163</v>
      </c>
      <c r="B3386" s="66" t="s">
        <v>13386</v>
      </c>
      <c r="C3386" s="66" t="s">
        <v>13387</v>
      </c>
      <c r="D3386" s="42" t="s">
        <v>13388</v>
      </c>
      <c r="E3386" s="42" t="s">
        <v>13</v>
      </c>
      <c r="F3386" s="43">
        <v>7479</v>
      </c>
      <c r="G3386" s="57">
        <f>Таблица1[[#This Row],[Цены без НДС]]*1.12</f>
        <v>8376.4800000000014</v>
      </c>
    </row>
    <row r="3387" spans="1:7">
      <c r="A3387" s="55" t="s">
        <v>6163</v>
      </c>
      <c r="B3387" s="66" t="s">
        <v>13389</v>
      </c>
      <c r="C3387" s="66" t="s">
        <v>13390</v>
      </c>
      <c r="D3387" s="42" t="s">
        <v>13391</v>
      </c>
      <c r="E3387" s="42" t="s">
        <v>13</v>
      </c>
      <c r="F3387" s="43">
        <v>8205</v>
      </c>
      <c r="G3387" s="57">
        <f>Таблица1[[#This Row],[Цены без НДС]]*1.12</f>
        <v>9189.6</v>
      </c>
    </row>
    <row r="3388" spans="1:7">
      <c r="A3388" s="55" t="s">
        <v>6163</v>
      </c>
      <c r="B3388" s="66" t="s">
        <v>13392</v>
      </c>
      <c r="C3388" s="66" t="s">
        <v>13393</v>
      </c>
      <c r="D3388" s="42" t="s">
        <v>13394</v>
      </c>
      <c r="E3388" s="42" t="s">
        <v>13</v>
      </c>
      <c r="F3388" s="43">
        <v>10616</v>
      </c>
      <c r="G3388" s="57">
        <f>Таблица1[[#This Row],[Цены без НДС]]*1.12</f>
        <v>11889.920000000002</v>
      </c>
    </row>
    <row r="3389" spans="1:7">
      <c r="A3389" s="55" t="s">
        <v>6163</v>
      </c>
      <c r="B3389" s="66" t="s">
        <v>13395</v>
      </c>
      <c r="C3389" s="66" t="s">
        <v>13396</v>
      </c>
      <c r="D3389" s="42" t="s">
        <v>13397</v>
      </c>
      <c r="E3389" s="42" t="s">
        <v>13</v>
      </c>
      <c r="F3389" s="43">
        <v>8205</v>
      </c>
      <c r="G3389" s="57">
        <f>Таблица1[[#This Row],[Цены без НДС]]*1.12</f>
        <v>9189.6</v>
      </c>
    </row>
    <row r="3390" spans="1:7" ht="24">
      <c r="A3390" s="55" t="s">
        <v>6163</v>
      </c>
      <c r="B3390" s="66" t="s">
        <v>13398</v>
      </c>
      <c r="C3390" s="66" t="s">
        <v>13399</v>
      </c>
      <c r="D3390" s="42" t="s">
        <v>13400</v>
      </c>
      <c r="E3390" s="42" t="s">
        <v>13</v>
      </c>
      <c r="F3390" s="43">
        <v>3046</v>
      </c>
      <c r="G3390" s="57">
        <f>Таблица1[[#This Row],[Цены без НДС]]*1.12</f>
        <v>3411.5200000000004</v>
      </c>
    </row>
    <row r="3391" spans="1:7" ht="24">
      <c r="A3391" s="55" t="s">
        <v>6163</v>
      </c>
      <c r="B3391" s="66" t="s">
        <v>13401</v>
      </c>
      <c r="C3391" s="66" t="s">
        <v>13402</v>
      </c>
      <c r="D3391" s="42" t="s">
        <v>13403</v>
      </c>
      <c r="E3391" s="42" t="s">
        <v>13</v>
      </c>
      <c r="F3391" s="43">
        <v>3700</v>
      </c>
      <c r="G3391" s="57">
        <f>Таблица1[[#This Row],[Цены без НДС]]*1.12</f>
        <v>4144</v>
      </c>
    </row>
    <row r="3392" spans="1:7" ht="24">
      <c r="A3392" s="55" t="s">
        <v>6163</v>
      </c>
      <c r="B3392" s="66" t="s">
        <v>13404</v>
      </c>
      <c r="C3392" s="66" t="s">
        <v>13405</v>
      </c>
      <c r="D3392" s="42" t="s">
        <v>13406</v>
      </c>
      <c r="E3392" s="42" t="s">
        <v>13</v>
      </c>
      <c r="F3392" s="43">
        <v>4138</v>
      </c>
      <c r="G3392" s="57">
        <f>Таблица1[[#This Row],[Цены без НДС]]*1.12</f>
        <v>4634.5600000000004</v>
      </c>
    </row>
    <row r="3393" spans="1:7" ht="24">
      <c r="A3393" s="55" t="s">
        <v>6163</v>
      </c>
      <c r="B3393" s="66" t="s">
        <v>13407</v>
      </c>
      <c r="C3393" s="66" t="s">
        <v>13408</v>
      </c>
      <c r="D3393" s="42" t="s">
        <v>13409</v>
      </c>
      <c r="E3393" s="42" t="s">
        <v>13</v>
      </c>
      <c r="F3393" s="43">
        <v>3790</v>
      </c>
      <c r="G3393" s="57">
        <f>Таблица1[[#This Row],[Цены без НДС]]*1.12</f>
        <v>4244.8</v>
      </c>
    </row>
    <row r="3394" spans="1:7" ht="24">
      <c r="A3394" s="55" t="s">
        <v>6163</v>
      </c>
      <c r="B3394" s="66" t="s">
        <v>13410</v>
      </c>
      <c r="C3394" s="66" t="s">
        <v>13411</v>
      </c>
      <c r="D3394" s="42" t="s">
        <v>13412</v>
      </c>
      <c r="E3394" s="42" t="s">
        <v>13</v>
      </c>
      <c r="F3394" s="43">
        <v>4262</v>
      </c>
      <c r="G3394" s="57">
        <f>Таблица1[[#This Row],[Цены без НДС]]*1.12</f>
        <v>4773.4400000000005</v>
      </c>
    </row>
    <row r="3395" spans="1:7" ht="24">
      <c r="A3395" s="55" t="s">
        <v>6163</v>
      </c>
      <c r="B3395" s="66" t="s">
        <v>13413</v>
      </c>
      <c r="C3395" s="66" t="s">
        <v>13414</v>
      </c>
      <c r="D3395" s="42" t="s">
        <v>13415</v>
      </c>
      <c r="E3395" s="42" t="s">
        <v>13</v>
      </c>
      <c r="F3395" s="43">
        <v>6200</v>
      </c>
      <c r="G3395" s="57">
        <f>Таблица1[[#This Row],[Цены без НДС]]*1.12</f>
        <v>6944.0000000000009</v>
      </c>
    </row>
    <row r="3396" spans="1:7" ht="24">
      <c r="A3396" s="55" t="s">
        <v>6163</v>
      </c>
      <c r="B3396" s="66" t="s">
        <v>13416</v>
      </c>
      <c r="C3396" s="66" t="s">
        <v>13417</v>
      </c>
      <c r="D3396" s="42" t="s">
        <v>13418</v>
      </c>
      <c r="E3396" s="42" t="s">
        <v>13</v>
      </c>
      <c r="F3396" s="43">
        <v>4532</v>
      </c>
      <c r="G3396" s="57">
        <f>Таблица1[[#This Row],[Цены без НДС]]*1.12</f>
        <v>5075.84</v>
      </c>
    </row>
    <row r="3397" spans="1:7" ht="24">
      <c r="A3397" s="55" t="s">
        <v>6163</v>
      </c>
      <c r="B3397" s="66" t="s">
        <v>13419</v>
      </c>
      <c r="C3397" s="66" t="s">
        <v>13420</v>
      </c>
      <c r="D3397" s="42" t="s">
        <v>13421</v>
      </c>
      <c r="E3397" s="42" t="s">
        <v>13</v>
      </c>
      <c r="F3397" s="43">
        <v>4676</v>
      </c>
      <c r="G3397" s="57">
        <f>Таблица1[[#This Row],[Цены без НДС]]*1.12</f>
        <v>5237.1200000000008</v>
      </c>
    </row>
    <row r="3398" spans="1:7" ht="24">
      <c r="A3398" s="55" t="s">
        <v>6163</v>
      </c>
      <c r="B3398" s="66" t="s">
        <v>13422</v>
      </c>
      <c r="C3398" s="66" t="s">
        <v>13423</v>
      </c>
      <c r="D3398" s="42" t="s">
        <v>13424</v>
      </c>
      <c r="E3398" s="42" t="s">
        <v>13</v>
      </c>
      <c r="F3398" s="43">
        <v>5129</v>
      </c>
      <c r="G3398" s="57">
        <f>Таблица1[[#This Row],[Цены без НДС]]*1.12</f>
        <v>5744.4800000000005</v>
      </c>
    </row>
    <row r="3399" spans="1:7" ht="24">
      <c r="A3399" s="55" t="s">
        <v>6163</v>
      </c>
      <c r="B3399" s="66" t="s">
        <v>13425</v>
      </c>
      <c r="C3399" s="66" t="s">
        <v>13426</v>
      </c>
      <c r="D3399" s="42" t="s">
        <v>13427</v>
      </c>
      <c r="E3399" s="42" t="s">
        <v>13</v>
      </c>
      <c r="F3399" s="43">
        <v>5271</v>
      </c>
      <c r="G3399" s="57">
        <f>Таблица1[[#This Row],[Цены без НДС]]*1.12</f>
        <v>5903.52</v>
      </c>
    </row>
    <row r="3400" spans="1:7" ht="24">
      <c r="A3400" s="55" t="s">
        <v>6163</v>
      </c>
      <c r="B3400" s="66" t="s">
        <v>13428</v>
      </c>
      <c r="C3400" s="66" t="s">
        <v>13429</v>
      </c>
      <c r="D3400" s="42" t="s">
        <v>13430</v>
      </c>
      <c r="E3400" s="42" t="s">
        <v>13</v>
      </c>
      <c r="F3400" s="43">
        <v>5629</v>
      </c>
      <c r="G3400" s="57">
        <f>Таблица1[[#This Row],[Цены без НДС]]*1.12</f>
        <v>6304.4800000000005</v>
      </c>
    </row>
    <row r="3401" spans="1:7" ht="24">
      <c r="A3401" s="55" t="s">
        <v>6163</v>
      </c>
      <c r="B3401" s="66" t="s">
        <v>13431</v>
      </c>
      <c r="C3401" s="66" t="s">
        <v>13432</v>
      </c>
      <c r="D3401" s="42" t="s">
        <v>13433</v>
      </c>
      <c r="E3401" s="42" t="s">
        <v>13</v>
      </c>
      <c r="F3401" s="43">
        <v>4506</v>
      </c>
      <c r="G3401" s="57">
        <f>Таблица1[[#This Row],[Цены без НДС]]*1.12</f>
        <v>5046.72</v>
      </c>
    </row>
    <row r="3402" spans="1:7" ht="24">
      <c r="A3402" s="55" t="s">
        <v>6163</v>
      </c>
      <c r="B3402" s="66" t="s">
        <v>13434</v>
      </c>
      <c r="C3402" s="66" t="s">
        <v>13435</v>
      </c>
      <c r="D3402" s="42" t="s">
        <v>13436</v>
      </c>
      <c r="E3402" s="42" t="s">
        <v>13</v>
      </c>
      <c r="F3402" s="43">
        <v>10623</v>
      </c>
      <c r="G3402" s="57">
        <f>Таблица1[[#This Row],[Цены без НДС]]*1.12</f>
        <v>11897.760000000002</v>
      </c>
    </row>
    <row r="3403" spans="1:7" ht="24">
      <c r="A3403" s="55" t="s">
        <v>6163</v>
      </c>
      <c r="B3403" s="66" t="s">
        <v>13437</v>
      </c>
      <c r="C3403" s="66" t="s">
        <v>13438</v>
      </c>
      <c r="D3403" s="42" t="s">
        <v>13439</v>
      </c>
      <c r="E3403" s="42" t="s">
        <v>13</v>
      </c>
      <c r="F3403" s="43">
        <v>6495</v>
      </c>
      <c r="G3403" s="57">
        <f>Таблица1[[#This Row],[Цены без НДС]]*1.12</f>
        <v>7274.4000000000005</v>
      </c>
    </row>
    <row r="3404" spans="1:7" ht="24">
      <c r="A3404" s="55" t="s">
        <v>6163</v>
      </c>
      <c r="B3404" s="66" t="s">
        <v>13440</v>
      </c>
      <c r="C3404" s="66" t="s">
        <v>13441</v>
      </c>
      <c r="D3404" s="42" t="s">
        <v>13442</v>
      </c>
      <c r="E3404" s="42" t="s">
        <v>13</v>
      </c>
      <c r="F3404" s="43">
        <v>11872</v>
      </c>
      <c r="G3404" s="57">
        <f>Таблица1[[#This Row],[Цены без НДС]]*1.12</f>
        <v>13296.640000000001</v>
      </c>
    </row>
    <row r="3405" spans="1:7" ht="24">
      <c r="A3405" s="55" t="s">
        <v>6163</v>
      </c>
      <c r="B3405" s="66" t="s">
        <v>13443</v>
      </c>
      <c r="C3405" s="66" t="s">
        <v>13444</v>
      </c>
      <c r="D3405" s="42" t="s">
        <v>13445</v>
      </c>
      <c r="E3405" s="42" t="s">
        <v>13</v>
      </c>
      <c r="F3405" s="43">
        <v>6885</v>
      </c>
      <c r="G3405" s="57">
        <f>Таблица1[[#This Row],[Цены без НДС]]*1.12</f>
        <v>7711.2000000000007</v>
      </c>
    </row>
    <row r="3406" spans="1:7" ht="24">
      <c r="A3406" s="55" t="s">
        <v>6163</v>
      </c>
      <c r="B3406" s="66" t="s">
        <v>13446</v>
      </c>
      <c r="C3406" s="66" t="s">
        <v>13447</v>
      </c>
      <c r="D3406" s="42" t="s">
        <v>13448</v>
      </c>
      <c r="E3406" s="42" t="s">
        <v>13</v>
      </c>
      <c r="F3406" s="43">
        <v>10117</v>
      </c>
      <c r="G3406" s="57">
        <f>Таблица1[[#This Row],[Цены без НДС]]*1.12</f>
        <v>11331.04</v>
      </c>
    </row>
    <row r="3407" spans="1:7" ht="24">
      <c r="A3407" s="55" t="s">
        <v>6163</v>
      </c>
      <c r="B3407" s="66" t="s">
        <v>13449</v>
      </c>
      <c r="C3407" s="66" t="s">
        <v>13450</v>
      </c>
      <c r="D3407" s="42" t="s">
        <v>13451</v>
      </c>
      <c r="E3407" s="42" t="s">
        <v>13</v>
      </c>
      <c r="F3407" s="43">
        <v>10117</v>
      </c>
      <c r="G3407" s="57">
        <f>Таблица1[[#This Row],[Цены без НДС]]*1.12</f>
        <v>11331.04</v>
      </c>
    </row>
    <row r="3408" spans="1:7" ht="24">
      <c r="A3408" s="55" t="s">
        <v>6163</v>
      </c>
      <c r="B3408" s="66" t="s">
        <v>13452</v>
      </c>
      <c r="C3408" s="66" t="s">
        <v>13453</v>
      </c>
      <c r="D3408" s="42" t="s">
        <v>13454</v>
      </c>
      <c r="E3408" s="42" t="s">
        <v>13</v>
      </c>
      <c r="F3408" s="43">
        <v>7422</v>
      </c>
      <c r="G3408" s="57">
        <f>Таблица1[[#This Row],[Цены без НДС]]*1.12</f>
        <v>8312.6400000000012</v>
      </c>
    </row>
    <row r="3409" spans="1:7" ht="24">
      <c r="A3409" s="55" t="s">
        <v>6163</v>
      </c>
      <c r="B3409" s="66" t="s">
        <v>13455</v>
      </c>
      <c r="C3409" s="66" t="s">
        <v>13456</v>
      </c>
      <c r="D3409" s="42" t="s">
        <v>13457</v>
      </c>
      <c r="E3409" s="42" t="s">
        <v>13</v>
      </c>
      <c r="F3409" s="43">
        <v>8500</v>
      </c>
      <c r="G3409" s="57">
        <f>Таблица1[[#This Row],[Цены без НДС]]*1.12</f>
        <v>9520</v>
      </c>
    </row>
    <row r="3410" spans="1:7" ht="24">
      <c r="A3410" s="55" t="s">
        <v>6163</v>
      </c>
      <c r="B3410" s="66" t="s">
        <v>13458</v>
      </c>
      <c r="C3410" s="66" t="s">
        <v>13459</v>
      </c>
      <c r="D3410" s="42" t="s">
        <v>13460</v>
      </c>
      <c r="E3410" s="42" t="s">
        <v>13</v>
      </c>
      <c r="F3410" s="43">
        <v>7491</v>
      </c>
      <c r="G3410" s="57">
        <f>Таблица1[[#This Row],[Цены без НДС]]*1.12</f>
        <v>8389.92</v>
      </c>
    </row>
    <row r="3411" spans="1:7" ht="24">
      <c r="A3411" s="55" t="s">
        <v>6163</v>
      </c>
      <c r="B3411" s="66" t="s">
        <v>13461</v>
      </c>
      <c r="C3411" s="66" t="s">
        <v>13462</v>
      </c>
      <c r="D3411" s="42" t="s">
        <v>13463</v>
      </c>
      <c r="E3411" s="42" t="s">
        <v>13</v>
      </c>
      <c r="F3411" s="43">
        <v>9035</v>
      </c>
      <c r="G3411" s="57">
        <f>Таблица1[[#This Row],[Цены без НДС]]*1.12</f>
        <v>10119.200000000001</v>
      </c>
    </row>
    <row r="3412" spans="1:7" ht="24">
      <c r="A3412" s="55" t="s">
        <v>6163</v>
      </c>
      <c r="B3412" s="66" t="s">
        <v>13464</v>
      </c>
      <c r="C3412" s="66" t="s">
        <v>13465</v>
      </c>
      <c r="D3412" s="42" t="s">
        <v>13466</v>
      </c>
      <c r="E3412" s="42" t="s">
        <v>13</v>
      </c>
      <c r="F3412" s="43">
        <v>9336</v>
      </c>
      <c r="G3412" s="57">
        <f>Таблица1[[#This Row],[Цены без НДС]]*1.12</f>
        <v>10456.320000000002</v>
      </c>
    </row>
    <row r="3413" spans="1:7" ht="24">
      <c r="A3413" s="55" t="s">
        <v>6163</v>
      </c>
      <c r="B3413" s="66" t="s">
        <v>13467</v>
      </c>
      <c r="C3413" s="66" t="s">
        <v>13468</v>
      </c>
      <c r="D3413" s="42" t="s">
        <v>13469</v>
      </c>
      <c r="E3413" s="42" t="s">
        <v>13</v>
      </c>
      <c r="F3413" s="43">
        <v>9336</v>
      </c>
      <c r="G3413" s="57">
        <f>Таблица1[[#This Row],[Цены без НДС]]*1.12</f>
        <v>10456.320000000002</v>
      </c>
    </row>
    <row r="3414" spans="1:7" ht="24">
      <c r="A3414" s="55" t="s">
        <v>6163</v>
      </c>
      <c r="B3414" s="66" t="s">
        <v>13470</v>
      </c>
      <c r="C3414" s="66" t="s">
        <v>13471</v>
      </c>
      <c r="D3414" s="42" t="s">
        <v>13472</v>
      </c>
      <c r="E3414" s="42" t="s">
        <v>13</v>
      </c>
      <c r="F3414" s="43">
        <v>11379</v>
      </c>
      <c r="G3414" s="57">
        <f>Таблица1[[#This Row],[Цены без НДС]]*1.12</f>
        <v>12744.480000000001</v>
      </c>
    </row>
    <row r="3415" spans="1:7" ht="24">
      <c r="A3415" s="55" t="s">
        <v>6163</v>
      </c>
      <c r="B3415" s="66" t="s">
        <v>13473</v>
      </c>
      <c r="C3415" s="66" t="s">
        <v>13474</v>
      </c>
      <c r="D3415" s="42" t="s">
        <v>13475</v>
      </c>
      <c r="E3415" s="42" t="s">
        <v>13</v>
      </c>
      <c r="F3415" s="43">
        <v>4586</v>
      </c>
      <c r="G3415" s="57">
        <f>Таблица1[[#This Row],[Цены без НДС]]*1.12</f>
        <v>5136.3200000000006</v>
      </c>
    </row>
    <row r="3416" spans="1:7" ht="24">
      <c r="A3416" s="55" t="s">
        <v>6163</v>
      </c>
      <c r="B3416" s="66" t="s">
        <v>13476</v>
      </c>
      <c r="C3416" s="66" t="s">
        <v>13477</v>
      </c>
      <c r="D3416" s="42" t="s">
        <v>13478</v>
      </c>
      <c r="E3416" s="42" t="s">
        <v>13</v>
      </c>
      <c r="F3416" s="43">
        <v>5752</v>
      </c>
      <c r="G3416" s="57">
        <f>Таблица1[[#This Row],[Цены без НДС]]*1.12</f>
        <v>6442.2400000000007</v>
      </c>
    </row>
    <row r="3417" spans="1:7" ht="24">
      <c r="A3417" s="55" t="s">
        <v>6163</v>
      </c>
      <c r="B3417" s="66" t="s">
        <v>13479</v>
      </c>
      <c r="C3417" s="66" t="s">
        <v>13480</v>
      </c>
      <c r="D3417" s="42" t="s">
        <v>13481</v>
      </c>
      <c r="E3417" s="42" t="s">
        <v>13</v>
      </c>
      <c r="F3417" s="43">
        <v>4679</v>
      </c>
      <c r="G3417" s="57">
        <f>Таблица1[[#This Row],[Цены без НДС]]*1.12</f>
        <v>5240.4800000000005</v>
      </c>
    </row>
    <row r="3418" spans="1:7" ht="24">
      <c r="A3418" s="55" t="s">
        <v>6163</v>
      </c>
      <c r="B3418" s="66" t="s">
        <v>13482</v>
      </c>
      <c r="C3418" s="66" t="s">
        <v>13483</v>
      </c>
      <c r="D3418" s="42" t="s">
        <v>13484</v>
      </c>
      <c r="E3418" s="42" t="s">
        <v>13</v>
      </c>
      <c r="F3418" s="43">
        <v>4283</v>
      </c>
      <c r="G3418" s="57">
        <f>Таблица1[[#This Row],[Цены без НДС]]*1.12</f>
        <v>4796.96</v>
      </c>
    </row>
    <row r="3419" spans="1:7" ht="24">
      <c r="A3419" s="55" t="s">
        <v>6163</v>
      </c>
      <c r="B3419" s="66" t="s">
        <v>13485</v>
      </c>
      <c r="C3419" s="66" t="s">
        <v>13486</v>
      </c>
      <c r="D3419" s="42" t="s">
        <v>13487</v>
      </c>
      <c r="E3419" s="42" t="s">
        <v>13</v>
      </c>
      <c r="F3419" s="43">
        <v>3046</v>
      </c>
      <c r="G3419" s="57">
        <f>Таблица1[[#This Row],[Цены без НДС]]*1.12</f>
        <v>3411.5200000000004</v>
      </c>
    </row>
    <row r="3420" spans="1:7" ht="24">
      <c r="A3420" s="55" t="s">
        <v>6163</v>
      </c>
      <c r="B3420" s="66" t="s">
        <v>13488</v>
      </c>
      <c r="C3420" s="66" t="s">
        <v>13489</v>
      </c>
      <c r="D3420" s="42" t="s">
        <v>13490</v>
      </c>
      <c r="E3420" s="42" t="s">
        <v>13</v>
      </c>
      <c r="F3420" s="43">
        <v>3244</v>
      </c>
      <c r="G3420" s="57">
        <f>Таблица1[[#This Row],[Цены без НДС]]*1.12</f>
        <v>3633.28</v>
      </c>
    </row>
    <row r="3421" spans="1:7" ht="24">
      <c r="A3421" s="55" t="s">
        <v>6163</v>
      </c>
      <c r="B3421" s="66" t="s">
        <v>13491</v>
      </c>
      <c r="C3421" s="66" t="s">
        <v>13492</v>
      </c>
      <c r="D3421" s="42" t="s">
        <v>13493</v>
      </c>
      <c r="E3421" s="42" t="s">
        <v>13</v>
      </c>
      <c r="F3421" s="43">
        <v>4149</v>
      </c>
      <c r="G3421" s="57">
        <f>Таблица1[[#This Row],[Цены без НДС]]*1.12</f>
        <v>4646.88</v>
      </c>
    </row>
    <row r="3422" spans="1:7" ht="24">
      <c r="A3422" s="55" t="s">
        <v>6163</v>
      </c>
      <c r="B3422" s="66" t="s">
        <v>13494</v>
      </c>
      <c r="C3422" s="66" t="s">
        <v>13495</v>
      </c>
      <c r="D3422" s="42" t="s">
        <v>13496</v>
      </c>
      <c r="E3422" s="42" t="s">
        <v>13</v>
      </c>
      <c r="F3422" s="43">
        <v>4586</v>
      </c>
      <c r="G3422" s="57">
        <f>Таблица1[[#This Row],[Цены без НДС]]*1.12</f>
        <v>5136.3200000000006</v>
      </c>
    </row>
    <row r="3423" spans="1:7" ht="24">
      <c r="A3423" s="55" t="s">
        <v>6163</v>
      </c>
      <c r="B3423" s="66" t="s">
        <v>13497</v>
      </c>
      <c r="C3423" s="66" t="s">
        <v>13498</v>
      </c>
      <c r="D3423" s="42" t="s">
        <v>13499</v>
      </c>
      <c r="E3423" s="42" t="s">
        <v>13</v>
      </c>
      <c r="F3423" s="43">
        <v>5788</v>
      </c>
      <c r="G3423" s="57">
        <f>Таблица1[[#This Row],[Цены без НДС]]*1.12</f>
        <v>6482.56</v>
      </c>
    </row>
    <row r="3424" spans="1:7" ht="24">
      <c r="A3424" s="55" t="s">
        <v>6163</v>
      </c>
      <c r="B3424" s="66" t="s">
        <v>13500</v>
      </c>
      <c r="C3424" s="66" t="s">
        <v>13501</v>
      </c>
      <c r="D3424" s="42" t="s">
        <v>13502</v>
      </c>
      <c r="E3424" s="42" t="s">
        <v>13</v>
      </c>
      <c r="F3424" s="43">
        <v>4770</v>
      </c>
      <c r="G3424" s="57">
        <f>Таблица1[[#This Row],[Цены без НДС]]*1.12</f>
        <v>5342.4000000000005</v>
      </c>
    </row>
    <row r="3425" spans="1:7" ht="24">
      <c r="A3425" s="55" t="s">
        <v>6163</v>
      </c>
      <c r="B3425" s="66" t="s">
        <v>13503</v>
      </c>
      <c r="C3425" s="66" t="s">
        <v>13504</v>
      </c>
      <c r="D3425" s="42" t="s">
        <v>13505</v>
      </c>
      <c r="E3425" s="42" t="s">
        <v>13</v>
      </c>
      <c r="F3425" s="43">
        <v>4586</v>
      </c>
      <c r="G3425" s="57">
        <f>Таблица1[[#This Row],[Цены без НДС]]*1.12</f>
        <v>5136.3200000000006</v>
      </c>
    </row>
    <row r="3426" spans="1:7" ht="24">
      <c r="A3426" s="55" t="s">
        <v>6163</v>
      </c>
      <c r="B3426" s="66" t="s">
        <v>13506</v>
      </c>
      <c r="C3426" s="66" t="s">
        <v>13507</v>
      </c>
      <c r="D3426" s="42" t="s">
        <v>13508</v>
      </c>
      <c r="E3426" s="42" t="s">
        <v>13</v>
      </c>
      <c r="F3426" s="43">
        <v>4689</v>
      </c>
      <c r="G3426" s="57">
        <f>Таблица1[[#This Row],[Цены без НДС]]*1.12</f>
        <v>5251.68</v>
      </c>
    </row>
    <row r="3427" spans="1:7" ht="24">
      <c r="A3427" s="55" t="s">
        <v>6163</v>
      </c>
      <c r="B3427" s="66" t="s">
        <v>13509</v>
      </c>
      <c r="C3427" s="66" t="s">
        <v>13510</v>
      </c>
      <c r="D3427" s="42" t="s">
        <v>13511</v>
      </c>
      <c r="E3427" s="42" t="s">
        <v>13</v>
      </c>
      <c r="F3427" s="43">
        <v>4586</v>
      </c>
      <c r="G3427" s="57">
        <f>Таблица1[[#This Row],[Цены без НДС]]*1.12</f>
        <v>5136.3200000000006</v>
      </c>
    </row>
    <row r="3428" spans="1:7" ht="24">
      <c r="A3428" s="55" t="s">
        <v>6163</v>
      </c>
      <c r="B3428" s="66" t="s">
        <v>13512</v>
      </c>
      <c r="C3428" s="66" t="s">
        <v>13513</v>
      </c>
      <c r="D3428" s="42" t="s">
        <v>13514</v>
      </c>
      <c r="E3428" s="42" t="s">
        <v>13</v>
      </c>
      <c r="F3428" s="43">
        <v>4840</v>
      </c>
      <c r="G3428" s="57">
        <f>Таблица1[[#This Row],[Цены без НДС]]*1.12</f>
        <v>5420.8</v>
      </c>
    </row>
    <row r="3429" spans="1:7" ht="24">
      <c r="A3429" s="55" t="s">
        <v>6163</v>
      </c>
      <c r="B3429" s="66" t="s">
        <v>13515</v>
      </c>
      <c r="C3429" s="66" t="s">
        <v>13516</v>
      </c>
      <c r="D3429" s="42" t="s">
        <v>13517</v>
      </c>
      <c r="E3429" s="42" t="s">
        <v>13</v>
      </c>
      <c r="F3429" s="43">
        <v>5158</v>
      </c>
      <c r="G3429" s="57">
        <f>Таблица1[[#This Row],[Цены без НДС]]*1.12</f>
        <v>5776.9600000000009</v>
      </c>
    </row>
    <row r="3430" spans="1:7" ht="24">
      <c r="A3430" s="55" t="s">
        <v>6163</v>
      </c>
      <c r="B3430" s="66" t="s">
        <v>13518</v>
      </c>
      <c r="C3430" s="66" t="s">
        <v>13519</v>
      </c>
      <c r="D3430" s="42" t="s">
        <v>13520</v>
      </c>
      <c r="E3430" s="42" t="s">
        <v>13</v>
      </c>
      <c r="F3430" s="43">
        <v>4586</v>
      </c>
      <c r="G3430" s="57">
        <f>Таблица1[[#This Row],[Цены без НДС]]*1.12</f>
        <v>5136.3200000000006</v>
      </c>
    </row>
    <row r="3431" spans="1:7" ht="24">
      <c r="A3431" s="55" t="s">
        <v>6163</v>
      </c>
      <c r="B3431" s="66" t="s">
        <v>13521</v>
      </c>
      <c r="C3431" s="66" t="s">
        <v>13522</v>
      </c>
      <c r="D3431" s="42" t="s">
        <v>13523</v>
      </c>
      <c r="E3431" s="42" t="s">
        <v>13</v>
      </c>
      <c r="F3431" s="43">
        <v>5980</v>
      </c>
      <c r="G3431" s="57">
        <f>Таблица1[[#This Row],[Цены без НДС]]*1.12</f>
        <v>6697.6</v>
      </c>
    </row>
    <row r="3432" spans="1:7" ht="24">
      <c r="A3432" s="55" t="s">
        <v>6163</v>
      </c>
      <c r="B3432" s="66" t="s">
        <v>13524</v>
      </c>
      <c r="C3432" s="66" t="s">
        <v>13525</v>
      </c>
      <c r="D3432" s="42" t="s">
        <v>13526</v>
      </c>
      <c r="E3432" s="42" t="s">
        <v>13</v>
      </c>
      <c r="F3432" s="43">
        <v>4410</v>
      </c>
      <c r="G3432" s="57">
        <f>Таблица1[[#This Row],[Цены без НДС]]*1.12</f>
        <v>4939.2000000000007</v>
      </c>
    </row>
    <row r="3433" spans="1:7" ht="24">
      <c r="A3433" s="55" t="s">
        <v>6163</v>
      </c>
      <c r="B3433" s="66" t="s">
        <v>13527</v>
      </c>
      <c r="C3433" s="66" t="s">
        <v>13528</v>
      </c>
      <c r="D3433" s="42" t="s">
        <v>13529</v>
      </c>
      <c r="E3433" s="42" t="s">
        <v>13</v>
      </c>
      <c r="F3433" s="43">
        <v>4924</v>
      </c>
      <c r="G3433" s="57">
        <f>Таблица1[[#This Row],[Цены без НДС]]*1.12</f>
        <v>5514.88</v>
      </c>
    </row>
    <row r="3434" spans="1:7" ht="24">
      <c r="A3434" s="55" t="s">
        <v>6163</v>
      </c>
      <c r="B3434" s="66" t="s">
        <v>13530</v>
      </c>
      <c r="C3434" s="66" t="s">
        <v>13531</v>
      </c>
      <c r="D3434" s="42" t="s">
        <v>13532</v>
      </c>
      <c r="E3434" s="42" t="s">
        <v>13</v>
      </c>
      <c r="F3434" s="43">
        <v>10598</v>
      </c>
      <c r="G3434" s="57">
        <f>Таблица1[[#This Row],[Цены без НДС]]*1.12</f>
        <v>11869.760000000002</v>
      </c>
    </row>
    <row r="3435" spans="1:7" ht="24">
      <c r="A3435" s="55" t="s">
        <v>6163</v>
      </c>
      <c r="B3435" s="66" t="s">
        <v>13533</v>
      </c>
      <c r="C3435" s="66" t="s">
        <v>13534</v>
      </c>
      <c r="D3435" s="42" t="s">
        <v>13535</v>
      </c>
      <c r="E3435" s="42" t="s">
        <v>13</v>
      </c>
      <c r="F3435" s="43">
        <v>5870</v>
      </c>
      <c r="G3435" s="57">
        <f>Таблица1[[#This Row],[Цены без НДС]]*1.12</f>
        <v>6574.4000000000005</v>
      </c>
    </row>
    <row r="3436" spans="1:7" ht="24">
      <c r="A3436" s="55" t="s">
        <v>6163</v>
      </c>
      <c r="B3436" s="66" t="s">
        <v>13536</v>
      </c>
      <c r="C3436" s="66" t="s">
        <v>13537</v>
      </c>
      <c r="D3436" s="42" t="s">
        <v>13538</v>
      </c>
      <c r="E3436" s="42" t="s">
        <v>13</v>
      </c>
      <c r="F3436" s="43">
        <v>7144</v>
      </c>
      <c r="G3436" s="57">
        <f>Таблица1[[#This Row],[Цены без НДС]]*1.12</f>
        <v>8001.2800000000007</v>
      </c>
    </row>
    <row r="3437" spans="1:7" ht="24">
      <c r="A3437" s="55" t="s">
        <v>6163</v>
      </c>
      <c r="B3437" s="66" t="s">
        <v>13539</v>
      </c>
      <c r="C3437" s="66" t="s">
        <v>13540</v>
      </c>
      <c r="D3437" s="42" t="s">
        <v>13541</v>
      </c>
      <c r="E3437" s="42" t="s">
        <v>13</v>
      </c>
      <c r="F3437" s="43">
        <v>7878</v>
      </c>
      <c r="G3437" s="57">
        <f>Таблица1[[#This Row],[Цены без НДС]]*1.12</f>
        <v>8823.36</v>
      </c>
    </row>
    <row r="3438" spans="1:7" ht="24">
      <c r="A3438" s="55" t="s">
        <v>6163</v>
      </c>
      <c r="B3438" s="66" t="s">
        <v>13542</v>
      </c>
      <c r="C3438" s="66" t="s">
        <v>13543</v>
      </c>
      <c r="D3438" s="42" t="s">
        <v>13544</v>
      </c>
      <c r="E3438" s="42" t="s">
        <v>13</v>
      </c>
      <c r="F3438" s="43">
        <v>10865</v>
      </c>
      <c r="G3438" s="57">
        <f>Таблица1[[#This Row],[Цены без НДС]]*1.12</f>
        <v>12168.800000000001</v>
      </c>
    </row>
    <row r="3439" spans="1:7" ht="24">
      <c r="A3439" s="55" t="s">
        <v>6163</v>
      </c>
      <c r="B3439" s="66" t="s">
        <v>13545</v>
      </c>
      <c r="C3439" s="66" t="s">
        <v>13546</v>
      </c>
      <c r="D3439" s="42" t="s">
        <v>13547</v>
      </c>
      <c r="E3439" s="42" t="s">
        <v>13</v>
      </c>
      <c r="F3439" s="43">
        <v>7240</v>
      </c>
      <c r="G3439" s="57">
        <f>Таблица1[[#This Row],[Цены без НДС]]*1.12</f>
        <v>8108.8000000000011</v>
      </c>
    </row>
    <row r="3440" spans="1:7" ht="24">
      <c r="A3440" s="55" t="s">
        <v>6163</v>
      </c>
      <c r="B3440" s="66" t="s">
        <v>13548</v>
      </c>
      <c r="C3440" s="66" t="s">
        <v>13549</v>
      </c>
      <c r="D3440" s="42" t="s">
        <v>13550</v>
      </c>
      <c r="E3440" s="42" t="s">
        <v>13</v>
      </c>
      <c r="F3440" s="43">
        <v>6171</v>
      </c>
      <c r="G3440" s="57">
        <f>Таблица1[[#This Row],[Цены без НДС]]*1.12</f>
        <v>6911.52</v>
      </c>
    </row>
    <row r="3441" spans="1:7" ht="24">
      <c r="A3441" s="55" t="s">
        <v>6163</v>
      </c>
      <c r="B3441" s="66" t="s">
        <v>13551</v>
      </c>
      <c r="C3441" s="66" t="s">
        <v>13552</v>
      </c>
      <c r="D3441" s="42" t="s">
        <v>13553</v>
      </c>
      <c r="E3441" s="42" t="s">
        <v>13</v>
      </c>
      <c r="F3441" s="43">
        <v>9848</v>
      </c>
      <c r="G3441" s="57">
        <f>Таблица1[[#This Row],[Цены без НДС]]*1.12</f>
        <v>11029.76</v>
      </c>
    </row>
    <row r="3442" spans="1:7" ht="24">
      <c r="A3442" s="55" t="s">
        <v>6163</v>
      </c>
      <c r="B3442" s="66" t="s">
        <v>13554</v>
      </c>
      <c r="C3442" s="66" t="s">
        <v>13555</v>
      </c>
      <c r="D3442" s="42" t="s">
        <v>13556</v>
      </c>
      <c r="E3442" s="42" t="s">
        <v>13</v>
      </c>
      <c r="F3442" s="43">
        <v>9848</v>
      </c>
      <c r="G3442" s="57">
        <f>Таблица1[[#This Row],[Цены без НДС]]*1.12</f>
        <v>11029.76</v>
      </c>
    </row>
    <row r="3443" spans="1:7" ht="24">
      <c r="A3443" s="55" t="s">
        <v>6163</v>
      </c>
      <c r="B3443" s="66" t="s">
        <v>13557</v>
      </c>
      <c r="C3443" s="66" t="s">
        <v>13558</v>
      </c>
      <c r="D3443" s="42" t="s">
        <v>13559</v>
      </c>
      <c r="E3443" s="42" t="s">
        <v>13</v>
      </c>
      <c r="F3443" s="43">
        <v>6320</v>
      </c>
      <c r="G3443" s="57">
        <f>Таблица1[[#This Row],[Цены без НДС]]*1.12</f>
        <v>7078.4000000000005</v>
      </c>
    </row>
    <row r="3444" spans="1:7" ht="24">
      <c r="A3444" s="55" t="s">
        <v>6163</v>
      </c>
      <c r="B3444" s="66" t="s">
        <v>13560</v>
      </c>
      <c r="C3444" s="66" t="s">
        <v>13561</v>
      </c>
      <c r="D3444" s="42" t="s">
        <v>13562</v>
      </c>
      <c r="E3444" s="42" t="s">
        <v>13</v>
      </c>
      <c r="F3444" s="43">
        <v>9848</v>
      </c>
      <c r="G3444" s="57">
        <f>Таблица1[[#This Row],[Цены без НДС]]*1.12</f>
        <v>11029.76</v>
      </c>
    </row>
    <row r="3445" spans="1:7" ht="24">
      <c r="A3445" s="55" t="s">
        <v>6163</v>
      </c>
      <c r="B3445" s="66" t="s">
        <v>13563</v>
      </c>
      <c r="C3445" s="66" t="s">
        <v>13564</v>
      </c>
      <c r="D3445" s="42" t="s">
        <v>13565</v>
      </c>
      <c r="E3445" s="42" t="s">
        <v>13</v>
      </c>
      <c r="F3445" s="43">
        <v>7102</v>
      </c>
      <c r="G3445" s="57">
        <f>Таблица1[[#This Row],[Цены без НДС]]*1.12</f>
        <v>7954.2400000000007</v>
      </c>
    </row>
    <row r="3446" spans="1:7" ht="24">
      <c r="A3446" s="55" t="s">
        <v>6163</v>
      </c>
      <c r="B3446" s="66" t="s">
        <v>13566</v>
      </c>
      <c r="C3446" s="66" t="s">
        <v>13567</v>
      </c>
      <c r="D3446" s="42" t="s">
        <v>13568</v>
      </c>
      <c r="E3446" s="42" t="s">
        <v>13</v>
      </c>
      <c r="F3446" s="43">
        <v>8705</v>
      </c>
      <c r="G3446" s="57">
        <f>Таблица1[[#This Row],[Цены без НДС]]*1.12</f>
        <v>9749.6</v>
      </c>
    </row>
    <row r="3447" spans="1:7" ht="24">
      <c r="A3447" s="55" t="s">
        <v>6163</v>
      </c>
      <c r="B3447" s="66" t="s">
        <v>13569</v>
      </c>
      <c r="C3447" s="66" t="s">
        <v>13570</v>
      </c>
      <c r="D3447" s="42" t="s">
        <v>13571</v>
      </c>
      <c r="E3447" s="42" t="s">
        <v>13</v>
      </c>
      <c r="F3447" s="43">
        <v>9845</v>
      </c>
      <c r="G3447" s="57">
        <f>Таблица1[[#This Row],[Цены без НДС]]*1.12</f>
        <v>11026.400000000001</v>
      </c>
    </row>
    <row r="3448" spans="1:7" ht="24">
      <c r="A3448" s="55" t="s">
        <v>6163</v>
      </c>
      <c r="B3448" s="66" t="s">
        <v>13572</v>
      </c>
      <c r="C3448" s="66" t="s">
        <v>13573</v>
      </c>
      <c r="D3448" s="42" t="s">
        <v>13574</v>
      </c>
      <c r="E3448" s="42" t="s">
        <v>13</v>
      </c>
      <c r="F3448" s="43">
        <v>10596</v>
      </c>
      <c r="G3448" s="57">
        <f>Таблица1[[#This Row],[Цены без НДС]]*1.12</f>
        <v>11867.52</v>
      </c>
    </row>
    <row r="3449" spans="1:7" ht="24">
      <c r="A3449" s="55" t="s">
        <v>6163</v>
      </c>
      <c r="B3449" s="66" t="s">
        <v>13575</v>
      </c>
      <c r="C3449" s="66" t="s">
        <v>13576</v>
      </c>
      <c r="D3449" s="42" t="s">
        <v>13577</v>
      </c>
      <c r="E3449" s="42" t="s">
        <v>13</v>
      </c>
      <c r="F3449" s="43">
        <v>9845</v>
      </c>
      <c r="G3449" s="57">
        <f>Таблица1[[#This Row],[Цены без НДС]]*1.12</f>
        <v>11026.400000000001</v>
      </c>
    </row>
    <row r="3450" spans="1:7" ht="24">
      <c r="A3450" s="55" t="s">
        <v>6163</v>
      </c>
      <c r="B3450" s="66" t="s">
        <v>13578</v>
      </c>
      <c r="C3450" s="66" t="s">
        <v>13579</v>
      </c>
      <c r="D3450" s="42" t="s">
        <v>13580</v>
      </c>
      <c r="E3450" s="42" t="s">
        <v>13</v>
      </c>
      <c r="F3450" s="43">
        <v>7422</v>
      </c>
      <c r="G3450" s="57">
        <f>Таблица1[[#This Row],[Цены без НДС]]*1.12</f>
        <v>8312.6400000000012</v>
      </c>
    </row>
    <row r="3451" spans="1:7" ht="24">
      <c r="A3451" s="55" t="s">
        <v>6163</v>
      </c>
      <c r="B3451" s="66" t="s">
        <v>13581</v>
      </c>
      <c r="C3451" s="66" t="s">
        <v>13582</v>
      </c>
      <c r="D3451" s="42" t="s">
        <v>13583</v>
      </c>
      <c r="E3451" s="42" t="s">
        <v>13</v>
      </c>
      <c r="F3451" s="43">
        <v>7700</v>
      </c>
      <c r="G3451" s="57">
        <f>Таблица1[[#This Row],[Цены без НДС]]*1.12</f>
        <v>8624</v>
      </c>
    </row>
    <row r="3452" spans="1:7" ht="24">
      <c r="A3452" s="55" t="s">
        <v>6163</v>
      </c>
      <c r="B3452" s="66" t="s">
        <v>13584</v>
      </c>
      <c r="C3452" s="66" t="s">
        <v>13585</v>
      </c>
      <c r="D3452" s="42" t="s">
        <v>13586</v>
      </c>
      <c r="E3452" s="42" t="s">
        <v>13</v>
      </c>
      <c r="F3452" s="43">
        <v>8664</v>
      </c>
      <c r="G3452" s="57">
        <f>Таблица1[[#This Row],[Цены без НДС]]*1.12</f>
        <v>9703.68</v>
      </c>
    </row>
    <row r="3453" spans="1:7" ht="24">
      <c r="A3453" s="55" t="s">
        <v>6163</v>
      </c>
      <c r="B3453" s="66" t="s">
        <v>13587</v>
      </c>
      <c r="C3453" s="66" t="s">
        <v>13588</v>
      </c>
      <c r="D3453" s="42" t="s">
        <v>13589</v>
      </c>
      <c r="E3453" s="42" t="s">
        <v>13</v>
      </c>
      <c r="F3453" s="43">
        <v>7102</v>
      </c>
      <c r="G3453" s="57">
        <f>Таблица1[[#This Row],[Цены без НДС]]*1.12</f>
        <v>7954.2400000000007</v>
      </c>
    </row>
    <row r="3454" spans="1:7" ht="24">
      <c r="A3454" s="55" t="s">
        <v>6163</v>
      </c>
      <c r="B3454" s="66" t="s">
        <v>13590</v>
      </c>
      <c r="C3454" s="66" t="s">
        <v>13591</v>
      </c>
      <c r="D3454" s="42" t="s">
        <v>13592</v>
      </c>
      <c r="E3454" s="42" t="s">
        <v>13</v>
      </c>
      <c r="F3454" s="43">
        <v>8664</v>
      </c>
      <c r="G3454" s="57">
        <f>Таблица1[[#This Row],[Цены без НДС]]*1.12</f>
        <v>9703.68</v>
      </c>
    </row>
    <row r="3455" spans="1:7" ht="24">
      <c r="A3455" s="55" t="s">
        <v>6163</v>
      </c>
      <c r="B3455" s="66" t="s">
        <v>13593</v>
      </c>
      <c r="C3455" s="66" t="s">
        <v>13594</v>
      </c>
      <c r="D3455" s="42" t="s">
        <v>13595</v>
      </c>
      <c r="E3455" s="42" t="s">
        <v>13</v>
      </c>
      <c r="F3455" s="43">
        <v>10091</v>
      </c>
      <c r="G3455" s="57">
        <f>Таблица1[[#This Row],[Цены без НДС]]*1.12</f>
        <v>11301.920000000002</v>
      </c>
    </row>
    <row r="3456" spans="1:7" ht="24">
      <c r="A3456" s="55" t="s">
        <v>6163</v>
      </c>
      <c r="B3456" s="66" t="s">
        <v>13596</v>
      </c>
      <c r="C3456" s="66" t="s">
        <v>13597</v>
      </c>
      <c r="D3456" s="42" t="s">
        <v>13598</v>
      </c>
      <c r="E3456" s="42" t="s">
        <v>13</v>
      </c>
      <c r="F3456" s="43">
        <v>8664</v>
      </c>
      <c r="G3456" s="57">
        <f>Таблица1[[#This Row],[Цены без НДС]]*1.12</f>
        <v>9703.68</v>
      </c>
    </row>
    <row r="3457" spans="1:7" ht="24">
      <c r="A3457" s="55" t="s">
        <v>6163</v>
      </c>
      <c r="B3457" s="66" t="s">
        <v>13599</v>
      </c>
      <c r="C3457" s="66" t="s">
        <v>13600</v>
      </c>
      <c r="D3457" s="42" t="s">
        <v>13601</v>
      </c>
      <c r="E3457" s="42" t="s">
        <v>13</v>
      </c>
      <c r="F3457" s="43">
        <v>7684</v>
      </c>
      <c r="G3457" s="57">
        <f>Таблица1[[#This Row],[Цены без НДС]]*1.12</f>
        <v>8606.08</v>
      </c>
    </row>
    <row r="3458" spans="1:7" ht="24">
      <c r="A3458" s="55" t="s">
        <v>6163</v>
      </c>
      <c r="B3458" s="66" t="s">
        <v>13602</v>
      </c>
      <c r="C3458" s="66" t="s">
        <v>13603</v>
      </c>
      <c r="D3458" s="42" t="s">
        <v>13604</v>
      </c>
      <c r="E3458" s="42" t="s">
        <v>13</v>
      </c>
      <c r="F3458" s="43">
        <v>5068</v>
      </c>
      <c r="G3458" s="57">
        <f>Таблица1[[#This Row],[Цены без НДС]]*1.12</f>
        <v>5676.1600000000008</v>
      </c>
    </row>
    <row r="3459" spans="1:7" ht="24">
      <c r="A3459" s="55" t="s">
        <v>6163</v>
      </c>
      <c r="B3459" s="66" t="s">
        <v>13605</v>
      </c>
      <c r="C3459" s="66" t="s">
        <v>13606</v>
      </c>
      <c r="D3459" s="42" t="s">
        <v>13607</v>
      </c>
      <c r="E3459" s="42" t="s">
        <v>13</v>
      </c>
      <c r="F3459" s="43">
        <v>7262</v>
      </c>
      <c r="G3459" s="57">
        <f>Таблица1[[#This Row],[Цены без НДС]]*1.12</f>
        <v>8133.4400000000005</v>
      </c>
    </row>
    <row r="3460" spans="1:7" ht="24">
      <c r="A3460" s="55" t="s">
        <v>6163</v>
      </c>
      <c r="B3460" s="66" t="s">
        <v>13608</v>
      </c>
      <c r="C3460" s="66" t="s">
        <v>13609</v>
      </c>
      <c r="D3460" s="42" t="s">
        <v>13610</v>
      </c>
      <c r="E3460" s="42" t="s">
        <v>13</v>
      </c>
      <c r="F3460" s="43">
        <v>4738</v>
      </c>
      <c r="G3460" s="57">
        <f>Таблица1[[#This Row],[Цены без НДС]]*1.12</f>
        <v>5306.56</v>
      </c>
    </row>
    <row r="3461" spans="1:7" ht="24">
      <c r="A3461" s="55" t="s">
        <v>6163</v>
      </c>
      <c r="B3461" s="66" t="s">
        <v>13611</v>
      </c>
      <c r="C3461" s="66" t="s">
        <v>13612</v>
      </c>
      <c r="D3461" s="42" t="s">
        <v>13613</v>
      </c>
      <c r="E3461" s="42" t="s">
        <v>13</v>
      </c>
      <c r="F3461" s="43">
        <v>5329</v>
      </c>
      <c r="G3461" s="57">
        <f>Таблица1[[#This Row],[Цены без НДС]]*1.12</f>
        <v>5968.4800000000005</v>
      </c>
    </row>
    <row r="3462" spans="1:7" ht="24">
      <c r="A3462" s="55" t="s">
        <v>6163</v>
      </c>
      <c r="B3462" s="66" t="s">
        <v>13614</v>
      </c>
      <c r="C3462" s="66" t="s">
        <v>13615</v>
      </c>
      <c r="D3462" s="42" t="s">
        <v>13616</v>
      </c>
      <c r="E3462" s="42" t="s">
        <v>13</v>
      </c>
      <c r="F3462" s="43">
        <v>7998</v>
      </c>
      <c r="G3462" s="57">
        <f>Таблица1[[#This Row],[Цены без НДС]]*1.12</f>
        <v>8957.76</v>
      </c>
    </row>
    <row r="3463" spans="1:7" ht="24">
      <c r="A3463" s="55" t="s">
        <v>6163</v>
      </c>
      <c r="B3463" s="66" t="s">
        <v>13617</v>
      </c>
      <c r="C3463" s="66" t="s">
        <v>13618</v>
      </c>
      <c r="D3463" s="42" t="s">
        <v>13619</v>
      </c>
      <c r="E3463" s="42" t="s">
        <v>13</v>
      </c>
      <c r="F3463" s="43">
        <v>5073</v>
      </c>
      <c r="G3463" s="57">
        <f>Таблица1[[#This Row],[Цены без НДС]]*1.12</f>
        <v>5681.76</v>
      </c>
    </row>
    <row r="3464" spans="1:7" ht="24">
      <c r="A3464" s="55" t="s">
        <v>6163</v>
      </c>
      <c r="B3464" s="66" t="s">
        <v>13620</v>
      </c>
      <c r="C3464" s="66" t="s">
        <v>13621</v>
      </c>
      <c r="D3464" s="42" t="s">
        <v>13622</v>
      </c>
      <c r="E3464" s="42" t="s">
        <v>13</v>
      </c>
      <c r="F3464" s="43">
        <v>7180</v>
      </c>
      <c r="G3464" s="57">
        <f>Таблица1[[#This Row],[Цены без НДС]]*1.12</f>
        <v>8041.6</v>
      </c>
    </row>
    <row r="3465" spans="1:7" ht="24">
      <c r="A3465" s="55" t="s">
        <v>6163</v>
      </c>
      <c r="B3465" s="66" t="s">
        <v>13623</v>
      </c>
      <c r="C3465" s="66" t="s">
        <v>13624</v>
      </c>
      <c r="D3465" s="42" t="s">
        <v>13625</v>
      </c>
      <c r="E3465" s="42" t="s">
        <v>13</v>
      </c>
      <c r="F3465" s="43">
        <v>7392</v>
      </c>
      <c r="G3465" s="57">
        <f>Таблица1[[#This Row],[Цены без НДС]]*1.12</f>
        <v>8279.0400000000009</v>
      </c>
    </row>
    <row r="3466" spans="1:7" ht="24">
      <c r="A3466" s="55" t="s">
        <v>6163</v>
      </c>
      <c r="B3466" s="66" t="s">
        <v>13626</v>
      </c>
      <c r="C3466" s="66" t="s">
        <v>13627</v>
      </c>
      <c r="D3466" s="42" t="s">
        <v>13628</v>
      </c>
      <c r="E3466" s="42" t="s">
        <v>13</v>
      </c>
      <c r="F3466" s="43">
        <v>5897</v>
      </c>
      <c r="G3466" s="57">
        <f>Таблица1[[#This Row],[Цены без НДС]]*1.12</f>
        <v>6604.64</v>
      </c>
    </row>
    <row r="3467" spans="1:7" ht="24">
      <c r="A3467" s="55" t="s">
        <v>6163</v>
      </c>
      <c r="B3467" s="66" t="s">
        <v>13629</v>
      </c>
      <c r="C3467" s="66" t="s">
        <v>13630</v>
      </c>
      <c r="D3467" s="42" t="s">
        <v>13631</v>
      </c>
      <c r="E3467" s="42" t="s">
        <v>13</v>
      </c>
      <c r="F3467" s="43">
        <v>7333</v>
      </c>
      <c r="G3467" s="57">
        <f>Таблица1[[#This Row],[Цены без НДС]]*1.12</f>
        <v>8212.9600000000009</v>
      </c>
    </row>
    <row r="3468" spans="1:7" ht="24">
      <c r="A3468" s="55" t="s">
        <v>6163</v>
      </c>
      <c r="B3468" s="66" t="s">
        <v>13632</v>
      </c>
      <c r="C3468" s="66" t="s">
        <v>13633</v>
      </c>
      <c r="D3468" s="42" t="s">
        <v>13634</v>
      </c>
      <c r="E3468" s="42" t="s">
        <v>13</v>
      </c>
      <c r="F3468" s="43">
        <v>7379</v>
      </c>
      <c r="G3468" s="57">
        <f>Таблица1[[#This Row],[Цены без НДС]]*1.12</f>
        <v>8264.4800000000014</v>
      </c>
    </row>
    <row r="3469" spans="1:7" ht="24">
      <c r="A3469" s="55" t="s">
        <v>6163</v>
      </c>
      <c r="B3469" s="66" t="s">
        <v>13635</v>
      </c>
      <c r="C3469" s="66" t="s">
        <v>13636</v>
      </c>
      <c r="D3469" s="42" t="s">
        <v>13637</v>
      </c>
      <c r="E3469" s="42" t="s">
        <v>13</v>
      </c>
      <c r="F3469" s="43">
        <v>8315</v>
      </c>
      <c r="G3469" s="57">
        <f>Таблица1[[#This Row],[Цены без НДС]]*1.12</f>
        <v>9312.8000000000011</v>
      </c>
    </row>
    <row r="3470" spans="1:7" ht="24">
      <c r="A3470" s="55" t="s">
        <v>6163</v>
      </c>
      <c r="B3470" s="66" t="s">
        <v>13638</v>
      </c>
      <c r="C3470" s="66" t="s">
        <v>13639</v>
      </c>
      <c r="D3470" s="42" t="s">
        <v>13640</v>
      </c>
      <c r="E3470" s="42" t="s">
        <v>13</v>
      </c>
      <c r="F3470" s="43">
        <v>8094</v>
      </c>
      <c r="G3470" s="57">
        <f>Таблица1[[#This Row],[Цены без НДС]]*1.12</f>
        <v>9065.2800000000007</v>
      </c>
    </row>
    <row r="3471" spans="1:7" ht="24">
      <c r="A3471" s="55" t="s">
        <v>6163</v>
      </c>
      <c r="B3471" s="66" t="s">
        <v>13641</v>
      </c>
      <c r="C3471" s="66" t="s">
        <v>13642</v>
      </c>
      <c r="D3471" s="42" t="s">
        <v>13643</v>
      </c>
      <c r="E3471" s="42" t="s">
        <v>13</v>
      </c>
      <c r="F3471" s="43">
        <v>8482</v>
      </c>
      <c r="G3471" s="57">
        <f>Таблица1[[#This Row],[Цены без НДС]]*1.12</f>
        <v>9499.84</v>
      </c>
    </row>
    <row r="3472" spans="1:7" ht="24">
      <c r="A3472" s="55" t="s">
        <v>6163</v>
      </c>
      <c r="B3472" s="66" t="s">
        <v>13644</v>
      </c>
      <c r="C3472" s="66" t="s">
        <v>13645</v>
      </c>
      <c r="D3472" s="42" t="s">
        <v>13646</v>
      </c>
      <c r="E3472" s="42" t="s">
        <v>13</v>
      </c>
      <c r="F3472" s="43">
        <v>7701</v>
      </c>
      <c r="G3472" s="57">
        <f>Таблица1[[#This Row],[Цены без НДС]]*1.12</f>
        <v>8625.1200000000008</v>
      </c>
    </row>
    <row r="3473" spans="1:7" ht="24">
      <c r="A3473" s="55" t="s">
        <v>6163</v>
      </c>
      <c r="B3473" s="66" t="s">
        <v>13647</v>
      </c>
      <c r="C3473" s="66" t="s">
        <v>13648</v>
      </c>
      <c r="D3473" s="42" t="s">
        <v>13649</v>
      </c>
      <c r="E3473" s="42" t="s">
        <v>13</v>
      </c>
      <c r="F3473" s="43">
        <v>5630</v>
      </c>
      <c r="G3473" s="57">
        <f>Таблица1[[#This Row],[Цены без НДС]]*1.12</f>
        <v>6305.6</v>
      </c>
    </row>
    <row r="3474" spans="1:7" ht="24">
      <c r="A3474" s="55" t="s">
        <v>6163</v>
      </c>
      <c r="B3474" s="66" t="s">
        <v>13650</v>
      </c>
      <c r="C3474" s="66" t="s">
        <v>13651</v>
      </c>
      <c r="D3474" s="42" t="s">
        <v>13652</v>
      </c>
      <c r="E3474" s="42" t="s">
        <v>13</v>
      </c>
      <c r="F3474" s="43">
        <v>10984</v>
      </c>
      <c r="G3474" s="57">
        <f>Таблица1[[#This Row],[Цены без НДС]]*1.12</f>
        <v>12302.080000000002</v>
      </c>
    </row>
    <row r="3475" spans="1:7" ht="24">
      <c r="A3475" s="55" t="s">
        <v>6163</v>
      </c>
      <c r="B3475" s="66" t="s">
        <v>13653</v>
      </c>
      <c r="C3475" s="66" t="s">
        <v>13654</v>
      </c>
      <c r="D3475" s="42" t="s">
        <v>13655</v>
      </c>
      <c r="E3475" s="42" t="s">
        <v>13</v>
      </c>
      <c r="F3475" s="43">
        <v>7306</v>
      </c>
      <c r="G3475" s="57">
        <f>Таблица1[[#This Row],[Цены без НДС]]*1.12</f>
        <v>8182.7200000000012</v>
      </c>
    </row>
    <row r="3476" spans="1:7" ht="24">
      <c r="A3476" s="55" t="s">
        <v>6163</v>
      </c>
      <c r="B3476" s="66" t="s">
        <v>13656</v>
      </c>
      <c r="C3476" s="66" t="s">
        <v>13657</v>
      </c>
      <c r="D3476" s="42" t="s">
        <v>13658</v>
      </c>
      <c r="E3476" s="42" t="s">
        <v>13</v>
      </c>
      <c r="F3476" s="43">
        <v>11266</v>
      </c>
      <c r="G3476" s="57">
        <f>Таблица1[[#This Row],[Цены без НДС]]*1.12</f>
        <v>12617.920000000002</v>
      </c>
    </row>
    <row r="3477" spans="1:7" ht="24">
      <c r="A3477" s="55" t="s">
        <v>6163</v>
      </c>
      <c r="B3477" s="66" t="s">
        <v>13659</v>
      </c>
      <c r="C3477" s="66" t="s">
        <v>13660</v>
      </c>
      <c r="D3477" s="42" t="s">
        <v>13661</v>
      </c>
      <c r="E3477" s="42" t="s">
        <v>13</v>
      </c>
      <c r="F3477" s="43">
        <v>7235</v>
      </c>
      <c r="G3477" s="57">
        <f>Таблица1[[#This Row],[Цены без НДС]]*1.12</f>
        <v>8103.2000000000007</v>
      </c>
    </row>
    <row r="3478" spans="1:7" ht="24">
      <c r="A3478" s="55" t="s">
        <v>6163</v>
      </c>
      <c r="B3478" s="66" t="s">
        <v>13662</v>
      </c>
      <c r="C3478" s="66" t="s">
        <v>13663</v>
      </c>
      <c r="D3478" s="42" t="s">
        <v>13664</v>
      </c>
      <c r="E3478" s="42" t="s">
        <v>13</v>
      </c>
      <c r="F3478" s="43">
        <v>7690</v>
      </c>
      <c r="G3478" s="57">
        <f>Таблица1[[#This Row],[Цены без НДС]]*1.12</f>
        <v>8612.8000000000011</v>
      </c>
    </row>
    <row r="3479" spans="1:7" ht="24">
      <c r="A3479" s="55" t="s">
        <v>6163</v>
      </c>
      <c r="B3479" s="66" t="s">
        <v>13665</v>
      </c>
      <c r="C3479" s="66" t="s">
        <v>13666</v>
      </c>
      <c r="D3479" s="42" t="s">
        <v>13667</v>
      </c>
      <c r="E3479" s="42" t="s">
        <v>13</v>
      </c>
      <c r="F3479" s="43">
        <v>10129</v>
      </c>
      <c r="G3479" s="57">
        <f>Таблица1[[#This Row],[Цены без НДС]]*1.12</f>
        <v>11344.480000000001</v>
      </c>
    </row>
    <row r="3480" spans="1:7" ht="24">
      <c r="A3480" s="55" t="s">
        <v>6163</v>
      </c>
      <c r="B3480" s="66" t="s">
        <v>13668</v>
      </c>
      <c r="C3480" s="66" t="s">
        <v>13669</v>
      </c>
      <c r="D3480" s="42" t="s">
        <v>13670</v>
      </c>
      <c r="E3480" s="42" t="s">
        <v>13</v>
      </c>
      <c r="F3480" s="43">
        <v>7660</v>
      </c>
      <c r="G3480" s="57">
        <f>Таблица1[[#This Row],[Цены без НДС]]*1.12</f>
        <v>8579.2000000000007</v>
      </c>
    </row>
    <row r="3481" spans="1:7" ht="24">
      <c r="A3481" s="55" t="s">
        <v>6163</v>
      </c>
      <c r="B3481" s="66" t="s">
        <v>13671</v>
      </c>
      <c r="C3481" s="66" t="s">
        <v>13672</v>
      </c>
      <c r="D3481" s="42" t="s">
        <v>13673</v>
      </c>
      <c r="E3481" s="42" t="s">
        <v>13</v>
      </c>
      <c r="F3481" s="43">
        <v>10221</v>
      </c>
      <c r="G3481" s="57">
        <f>Таблица1[[#This Row],[Цены без НДС]]*1.12</f>
        <v>11447.52</v>
      </c>
    </row>
    <row r="3482" spans="1:7" ht="24">
      <c r="A3482" s="55" t="s">
        <v>6163</v>
      </c>
      <c r="B3482" s="66" t="s">
        <v>13674</v>
      </c>
      <c r="C3482" s="66" t="s">
        <v>13675</v>
      </c>
      <c r="D3482" s="42" t="s">
        <v>13676</v>
      </c>
      <c r="E3482" s="42" t="s">
        <v>13</v>
      </c>
      <c r="F3482" s="43">
        <v>10746</v>
      </c>
      <c r="G3482" s="57">
        <f>Таблица1[[#This Row],[Цены без НДС]]*1.12</f>
        <v>12035.52</v>
      </c>
    </row>
    <row r="3483" spans="1:7" ht="24">
      <c r="A3483" s="55" t="s">
        <v>6163</v>
      </c>
      <c r="B3483" s="66" t="s">
        <v>13677</v>
      </c>
      <c r="C3483" s="66" t="s">
        <v>13678</v>
      </c>
      <c r="D3483" s="42" t="s">
        <v>13679</v>
      </c>
      <c r="E3483" s="42" t="s">
        <v>13</v>
      </c>
      <c r="F3483" s="43">
        <v>11199</v>
      </c>
      <c r="G3483" s="57">
        <f>Таблица1[[#This Row],[Цены без НДС]]*1.12</f>
        <v>12542.880000000001</v>
      </c>
    </row>
    <row r="3484" spans="1:7" ht="24">
      <c r="A3484" s="55" t="s">
        <v>6163</v>
      </c>
      <c r="B3484" s="66" t="s">
        <v>13680</v>
      </c>
      <c r="C3484" s="66" t="s">
        <v>13681</v>
      </c>
      <c r="D3484" s="42" t="s">
        <v>13682</v>
      </c>
      <c r="E3484" s="42" t="s">
        <v>13</v>
      </c>
      <c r="F3484" s="43">
        <v>9384</v>
      </c>
      <c r="G3484" s="57">
        <f>Таблица1[[#This Row],[Цены без НДС]]*1.12</f>
        <v>10510.080000000002</v>
      </c>
    </row>
    <row r="3485" spans="1:7" ht="24">
      <c r="A3485" s="55" t="s">
        <v>6163</v>
      </c>
      <c r="B3485" s="66" t="s">
        <v>13683</v>
      </c>
      <c r="C3485" s="66" t="s">
        <v>13684</v>
      </c>
      <c r="D3485" s="42" t="s">
        <v>13685</v>
      </c>
      <c r="E3485" s="42" t="s">
        <v>13</v>
      </c>
      <c r="F3485" s="43">
        <v>10685</v>
      </c>
      <c r="G3485" s="57">
        <f>Таблица1[[#This Row],[Цены без НДС]]*1.12</f>
        <v>11967.2</v>
      </c>
    </row>
    <row r="3486" spans="1:7" ht="24">
      <c r="A3486" s="55" t="s">
        <v>6163</v>
      </c>
      <c r="B3486" s="66" t="s">
        <v>13686</v>
      </c>
      <c r="C3486" s="66" t="s">
        <v>13687</v>
      </c>
      <c r="D3486" s="42" t="s">
        <v>13688</v>
      </c>
      <c r="E3486" s="42" t="s">
        <v>13</v>
      </c>
      <c r="F3486" s="43">
        <v>8613</v>
      </c>
      <c r="G3486" s="57">
        <f>Таблица1[[#This Row],[Цены без НДС]]*1.12</f>
        <v>9646.5600000000013</v>
      </c>
    </row>
    <row r="3487" spans="1:7" ht="24">
      <c r="A3487" s="55" t="s">
        <v>6163</v>
      </c>
      <c r="B3487" s="66" t="s">
        <v>13689</v>
      </c>
      <c r="C3487" s="66" t="s">
        <v>13690</v>
      </c>
      <c r="D3487" s="42" t="s">
        <v>13691</v>
      </c>
      <c r="E3487" s="42" t="s">
        <v>13</v>
      </c>
      <c r="F3487" s="43">
        <v>9666</v>
      </c>
      <c r="G3487" s="57">
        <f>Таблица1[[#This Row],[Цены без НДС]]*1.12</f>
        <v>10825.920000000002</v>
      </c>
    </row>
    <row r="3488" spans="1:7" ht="24">
      <c r="A3488" s="55" t="s">
        <v>6163</v>
      </c>
      <c r="B3488" s="66" t="s">
        <v>13692</v>
      </c>
      <c r="C3488" s="66" t="s">
        <v>13693</v>
      </c>
      <c r="D3488" s="42" t="s">
        <v>13694</v>
      </c>
      <c r="E3488" s="42" t="s">
        <v>13</v>
      </c>
      <c r="F3488" s="43">
        <v>9487</v>
      </c>
      <c r="G3488" s="57">
        <f>Таблица1[[#This Row],[Цены без НДС]]*1.12</f>
        <v>10625.44</v>
      </c>
    </row>
    <row r="3489" spans="1:7" ht="24">
      <c r="A3489" s="55" t="s">
        <v>6163</v>
      </c>
      <c r="B3489" s="66" t="s">
        <v>13695</v>
      </c>
      <c r="C3489" s="66" t="s">
        <v>13696</v>
      </c>
      <c r="D3489" s="42" t="s">
        <v>13697</v>
      </c>
      <c r="E3489" s="42" t="s">
        <v>13</v>
      </c>
      <c r="F3489" s="43">
        <v>10431</v>
      </c>
      <c r="G3489" s="57">
        <f>Таблица1[[#This Row],[Цены без НДС]]*1.12</f>
        <v>11682.720000000001</v>
      </c>
    </row>
    <row r="3490" spans="1:7" ht="24">
      <c r="A3490" s="55" t="s">
        <v>6163</v>
      </c>
      <c r="B3490" s="66" t="s">
        <v>13698</v>
      </c>
      <c r="C3490" s="66" t="s">
        <v>13699</v>
      </c>
      <c r="D3490" s="42" t="s">
        <v>13700</v>
      </c>
      <c r="E3490" s="42" t="s">
        <v>13</v>
      </c>
      <c r="F3490" s="43">
        <v>12261</v>
      </c>
      <c r="G3490" s="57">
        <f>Таблица1[[#This Row],[Цены без НДС]]*1.12</f>
        <v>13732.320000000002</v>
      </c>
    </row>
    <row r="3491" spans="1:7" ht="24">
      <c r="A3491" s="55" t="s">
        <v>6163</v>
      </c>
      <c r="B3491" s="66" t="s">
        <v>13701</v>
      </c>
      <c r="C3491" s="66" t="s">
        <v>13702</v>
      </c>
      <c r="D3491" s="42" t="s">
        <v>13703</v>
      </c>
      <c r="E3491" s="42" t="s">
        <v>13</v>
      </c>
      <c r="F3491" s="43">
        <v>11787</v>
      </c>
      <c r="G3491" s="57">
        <f>Таблица1[[#This Row],[Цены без НДС]]*1.12</f>
        <v>13201.44</v>
      </c>
    </row>
    <row r="3492" spans="1:7" ht="24">
      <c r="A3492" s="55" t="s">
        <v>6163</v>
      </c>
      <c r="B3492" s="66" t="s">
        <v>13704</v>
      </c>
      <c r="C3492" s="66" t="s">
        <v>13705</v>
      </c>
      <c r="D3492" s="42" t="s">
        <v>13706</v>
      </c>
      <c r="E3492" s="42" t="s">
        <v>13</v>
      </c>
      <c r="F3492" s="43">
        <v>11269</v>
      </c>
      <c r="G3492" s="57">
        <f>Таблица1[[#This Row],[Цены без НДС]]*1.12</f>
        <v>12621.28</v>
      </c>
    </row>
    <row r="3493" spans="1:7" ht="24">
      <c r="A3493" s="55" t="s">
        <v>6163</v>
      </c>
      <c r="B3493" s="66" t="s">
        <v>13707</v>
      </c>
      <c r="C3493" s="66" t="s">
        <v>13708</v>
      </c>
      <c r="D3493" s="42" t="s">
        <v>13709</v>
      </c>
      <c r="E3493" s="42" t="s">
        <v>13</v>
      </c>
      <c r="F3493" s="43">
        <v>16736</v>
      </c>
      <c r="G3493" s="57">
        <f>Таблица1[[#This Row],[Цены без НДС]]*1.12</f>
        <v>18744.320000000003</v>
      </c>
    </row>
    <row r="3494" spans="1:7" ht="24">
      <c r="A3494" s="55" t="s">
        <v>6163</v>
      </c>
      <c r="B3494" s="66" t="s">
        <v>13710</v>
      </c>
      <c r="C3494" s="66" t="s">
        <v>13711</v>
      </c>
      <c r="D3494" s="42" t="s">
        <v>13712</v>
      </c>
      <c r="E3494" s="42" t="s">
        <v>13</v>
      </c>
      <c r="F3494" s="43">
        <v>17858</v>
      </c>
      <c r="G3494" s="57">
        <f>Таблица1[[#This Row],[Цены без НДС]]*1.12</f>
        <v>20000.960000000003</v>
      </c>
    </row>
    <row r="3495" spans="1:7" ht="24">
      <c r="A3495" s="55" t="s">
        <v>6163</v>
      </c>
      <c r="B3495" s="66" t="s">
        <v>13713</v>
      </c>
      <c r="C3495" s="66" t="s">
        <v>13714</v>
      </c>
      <c r="D3495" s="42" t="s">
        <v>13715</v>
      </c>
      <c r="E3495" s="42" t="s">
        <v>13</v>
      </c>
      <c r="F3495" s="43">
        <v>8211</v>
      </c>
      <c r="G3495" s="57">
        <f>Таблица1[[#This Row],[Цены без НДС]]*1.12</f>
        <v>9196.3200000000015</v>
      </c>
    </row>
    <row r="3496" spans="1:7" ht="24">
      <c r="A3496" s="55" t="s">
        <v>6163</v>
      </c>
      <c r="B3496" s="66" t="s">
        <v>13716</v>
      </c>
      <c r="C3496" s="66" t="s">
        <v>13717</v>
      </c>
      <c r="D3496" s="42" t="s">
        <v>13718</v>
      </c>
      <c r="E3496" s="42" t="s">
        <v>13</v>
      </c>
      <c r="F3496" s="43">
        <v>6183</v>
      </c>
      <c r="G3496" s="57">
        <f>Таблица1[[#This Row],[Цены без НДС]]*1.12</f>
        <v>6924.9600000000009</v>
      </c>
    </row>
    <row r="3497" spans="1:7" ht="24">
      <c r="A3497" s="55" t="s">
        <v>6163</v>
      </c>
      <c r="B3497" s="66" t="s">
        <v>13719</v>
      </c>
      <c r="C3497" s="66" t="s">
        <v>13720</v>
      </c>
      <c r="D3497" s="42" t="s">
        <v>13721</v>
      </c>
      <c r="E3497" s="42" t="s">
        <v>13</v>
      </c>
      <c r="F3497" s="43">
        <v>9527</v>
      </c>
      <c r="G3497" s="57">
        <f>Таблица1[[#This Row],[Цены без НДС]]*1.12</f>
        <v>10670.240000000002</v>
      </c>
    </row>
    <row r="3498" spans="1:7" ht="24">
      <c r="A3498" s="55" t="s">
        <v>6163</v>
      </c>
      <c r="B3498" s="66" t="s">
        <v>13722</v>
      </c>
      <c r="C3498" s="66" t="s">
        <v>13723</v>
      </c>
      <c r="D3498" s="42" t="s">
        <v>13724</v>
      </c>
      <c r="E3498" s="42" t="s">
        <v>13</v>
      </c>
      <c r="F3498" s="43">
        <v>6128</v>
      </c>
      <c r="G3498" s="57">
        <f>Таблица1[[#This Row],[Цены без НДС]]*1.12</f>
        <v>6863.3600000000006</v>
      </c>
    </row>
    <row r="3499" spans="1:7" ht="24">
      <c r="A3499" s="55" t="s">
        <v>6163</v>
      </c>
      <c r="B3499" s="66" t="s">
        <v>13725</v>
      </c>
      <c r="C3499" s="66" t="s">
        <v>13726</v>
      </c>
      <c r="D3499" s="42" t="s">
        <v>13727</v>
      </c>
      <c r="E3499" s="42" t="s">
        <v>13</v>
      </c>
      <c r="F3499" s="43">
        <v>5418</v>
      </c>
      <c r="G3499" s="57">
        <f>Таблица1[[#This Row],[Цены без НДС]]*1.12</f>
        <v>6068.1600000000008</v>
      </c>
    </row>
    <row r="3500" spans="1:7" ht="24">
      <c r="A3500" s="55" t="s">
        <v>6163</v>
      </c>
      <c r="B3500" s="66" t="s">
        <v>13728</v>
      </c>
      <c r="C3500" s="66" t="s">
        <v>13729</v>
      </c>
      <c r="D3500" s="42" t="s">
        <v>13730</v>
      </c>
      <c r="E3500" s="42" t="s">
        <v>13</v>
      </c>
      <c r="F3500" s="43">
        <v>5190</v>
      </c>
      <c r="G3500" s="57">
        <f>Таблица1[[#This Row],[Цены без НДС]]*1.12</f>
        <v>5812.8</v>
      </c>
    </row>
    <row r="3501" spans="1:7" ht="24">
      <c r="A3501" s="55" t="s">
        <v>6163</v>
      </c>
      <c r="B3501" s="66" t="s">
        <v>13731</v>
      </c>
      <c r="C3501" s="66" t="s">
        <v>13732</v>
      </c>
      <c r="D3501" s="42" t="s">
        <v>13733</v>
      </c>
      <c r="E3501" s="42" t="s">
        <v>13</v>
      </c>
      <c r="F3501" s="43">
        <v>6202</v>
      </c>
      <c r="G3501" s="57">
        <f>Таблица1[[#This Row],[Цены без НДС]]*1.12</f>
        <v>6946.2400000000007</v>
      </c>
    </row>
    <row r="3502" spans="1:7" ht="24">
      <c r="A3502" s="55" t="s">
        <v>6163</v>
      </c>
      <c r="B3502" s="66" t="s">
        <v>13734</v>
      </c>
      <c r="C3502" s="66" t="s">
        <v>13735</v>
      </c>
      <c r="D3502" s="42" t="s">
        <v>13736</v>
      </c>
      <c r="E3502" s="42" t="s">
        <v>13</v>
      </c>
      <c r="F3502" s="43">
        <v>6098</v>
      </c>
      <c r="G3502" s="57">
        <f>Таблица1[[#This Row],[Цены без НДС]]*1.12</f>
        <v>6829.76</v>
      </c>
    </row>
    <row r="3503" spans="1:7" ht="24">
      <c r="A3503" s="55" t="s">
        <v>6163</v>
      </c>
      <c r="B3503" s="66" t="s">
        <v>13737</v>
      </c>
      <c r="C3503" s="66" t="s">
        <v>13738</v>
      </c>
      <c r="D3503" s="42" t="s">
        <v>13739</v>
      </c>
      <c r="E3503" s="42" t="s">
        <v>13</v>
      </c>
      <c r="F3503" s="43">
        <v>6989</v>
      </c>
      <c r="G3503" s="57">
        <f>Таблица1[[#This Row],[Цены без НДС]]*1.12</f>
        <v>7827.68</v>
      </c>
    </row>
    <row r="3504" spans="1:7" ht="24">
      <c r="A3504" s="55" t="s">
        <v>6163</v>
      </c>
      <c r="B3504" s="66" t="s">
        <v>13740</v>
      </c>
      <c r="C3504" s="66" t="s">
        <v>13741</v>
      </c>
      <c r="D3504" s="42" t="s">
        <v>13742</v>
      </c>
      <c r="E3504" s="42" t="s">
        <v>13</v>
      </c>
      <c r="F3504" s="43">
        <v>7218</v>
      </c>
      <c r="G3504" s="57">
        <f>Таблица1[[#This Row],[Цены без НДС]]*1.12</f>
        <v>8084.1600000000008</v>
      </c>
    </row>
    <row r="3505" spans="1:7" ht="24">
      <c r="A3505" s="55" t="s">
        <v>6163</v>
      </c>
      <c r="B3505" s="66" t="s">
        <v>13743</v>
      </c>
      <c r="C3505" s="66" t="s">
        <v>13744</v>
      </c>
      <c r="D3505" s="42" t="s">
        <v>13745</v>
      </c>
      <c r="E3505" s="42" t="s">
        <v>13</v>
      </c>
      <c r="F3505" s="43">
        <v>6614</v>
      </c>
      <c r="G3505" s="57">
        <f>Таблица1[[#This Row],[Цены без НДС]]*1.12</f>
        <v>7407.68</v>
      </c>
    </row>
    <row r="3506" spans="1:7" ht="24">
      <c r="A3506" s="55" t="s">
        <v>6163</v>
      </c>
      <c r="B3506" s="66" t="s">
        <v>13746</v>
      </c>
      <c r="C3506" s="66" t="s">
        <v>13747</v>
      </c>
      <c r="D3506" s="42" t="s">
        <v>13748</v>
      </c>
      <c r="E3506" s="42" t="s">
        <v>13</v>
      </c>
      <c r="F3506" s="43">
        <v>10115</v>
      </c>
      <c r="G3506" s="57">
        <f>Таблица1[[#This Row],[Цены без НДС]]*1.12</f>
        <v>11328.800000000001</v>
      </c>
    </row>
    <row r="3507" spans="1:7" ht="24">
      <c r="A3507" s="55" t="s">
        <v>6163</v>
      </c>
      <c r="B3507" s="66" t="s">
        <v>13749</v>
      </c>
      <c r="C3507" s="66" t="s">
        <v>13750</v>
      </c>
      <c r="D3507" s="42" t="s">
        <v>13751</v>
      </c>
      <c r="E3507" s="42" t="s">
        <v>13</v>
      </c>
      <c r="F3507" s="43">
        <v>8130</v>
      </c>
      <c r="G3507" s="57">
        <f>Таблица1[[#This Row],[Цены без НДС]]*1.12</f>
        <v>9105.6</v>
      </c>
    </row>
    <row r="3508" spans="1:7" ht="24">
      <c r="A3508" s="55" t="s">
        <v>6163</v>
      </c>
      <c r="B3508" s="66" t="s">
        <v>13752</v>
      </c>
      <c r="C3508" s="66" t="s">
        <v>13753</v>
      </c>
      <c r="D3508" s="42" t="s">
        <v>13754</v>
      </c>
      <c r="E3508" s="42" t="s">
        <v>13</v>
      </c>
      <c r="F3508" s="43">
        <v>8975</v>
      </c>
      <c r="G3508" s="57">
        <f>Таблица1[[#This Row],[Цены без НДС]]*1.12</f>
        <v>10052.000000000002</v>
      </c>
    </row>
    <row r="3509" spans="1:7">
      <c r="A3509" s="55" t="s">
        <v>6163</v>
      </c>
      <c r="B3509" s="66" t="s">
        <v>13755</v>
      </c>
      <c r="C3509" s="66" t="s">
        <v>13756</v>
      </c>
      <c r="D3509" s="42" t="s">
        <v>13757</v>
      </c>
      <c r="E3509" s="42" t="s">
        <v>13</v>
      </c>
      <c r="F3509" s="43">
        <v>19481</v>
      </c>
      <c r="G3509" s="57">
        <f>Таблица1[[#This Row],[Цены без НДС]]*1.12</f>
        <v>21818.720000000001</v>
      </c>
    </row>
    <row r="3510" spans="1:7">
      <c r="A3510" s="55" t="s">
        <v>6163</v>
      </c>
      <c r="B3510" s="66" t="s">
        <v>13758</v>
      </c>
      <c r="C3510" s="66" t="s">
        <v>13759</v>
      </c>
      <c r="D3510" s="42" t="s">
        <v>13760</v>
      </c>
      <c r="E3510" s="42" t="s">
        <v>13</v>
      </c>
      <c r="F3510" s="43">
        <v>18602</v>
      </c>
      <c r="G3510" s="57">
        <f>Таблица1[[#This Row],[Цены без НДС]]*1.12</f>
        <v>20834.240000000002</v>
      </c>
    </row>
    <row r="3511" spans="1:7">
      <c r="A3511" s="55" t="s">
        <v>6163</v>
      </c>
      <c r="B3511" s="66" t="s">
        <v>13761</v>
      </c>
      <c r="C3511" s="66" t="s">
        <v>13762</v>
      </c>
      <c r="D3511" s="42" t="s">
        <v>13763</v>
      </c>
      <c r="E3511" s="42" t="s">
        <v>13</v>
      </c>
      <c r="F3511" s="43">
        <v>34723</v>
      </c>
      <c r="G3511" s="57">
        <f>Таблица1[[#This Row],[Цены без НДС]]*1.12</f>
        <v>38889.760000000002</v>
      </c>
    </row>
    <row r="3512" spans="1:7">
      <c r="A3512" s="55" t="s">
        <v>6163</v>
      </c>
      <c r="B3512" s="66" t="s">
        <v>13764</v>
      </c>
      <c r="C3512" s="66" t="s">
        <v>13765</v>
      </c>
      <c r="D3512" s="42" t="s">
        <v>13766</v>
      </c>
      <c r="E3512" s="42" t="s">
        <v>13</v>
      </c>
      <c r="F3512" s="43">
        <v>19708</v>
      </c>
      <c r="G3512" s="57">
        <f>Таблица1[[#This Row],[Цены без НДС]]*1.12</f>
        <v>22072.960000000003</v>
      </c>
    </row>
    <row r="3513" spans="1:7">
      <c r="A3513" s="55" t="s">
        <v>6163</v>
      </c>
      <c r="B3513" s="66" t="s">
        <v>13767</v>
      </c>
      <c r="C3513" s="66" t="s">
        <v>13768</v>
      </c>
      <c r="D3513" s="42" t="s">
        <v>13769</v>
      </c>
      <c r="E3513" s="42" t="s">
        <v>13</v>
      </c>
      <c r="F3513" s="43">
        <v>18989</v>
      </c>
      <c r="G3513" s="57">
        <f>Таблица1[[#This Row],[Цены без НДС]]*1.12</f>
        <v>21267.68</v>
      </c>
    </row>
    <row r="3514" spans="1:7">
      <c r="A3514" s="55" t="s">
        <v>6163</v>
      </c>
      <c r="B3514" s="66" t="s">
        <v>13770</v>
      </c>
      <c r="C3514" s="66" t="s">
        <v>13771</v>
      </c>
      <c r="D3514" s="42" t="s">
        <v>13772</v>
      </c>
      <c r="E3514" s="42" t="s">
        <v>13</v>
      </c>
      <c r="F3514" s="43">
        <v>25200</v>
      </c>
      <c r="G3514" s="57">
        <f>Таблица1[[#This Row],[Цены без НДС]]*1.12</f>
        <v>28224.000000000004</v>
      </c>
    </row>
    <row r="3515" spans="1:7">
      <c r="A3515" s="55" t="s">
        <v>6163</v>
      </c>
      <c r="B3515" s="66" t="s">
        <v>13773</v>
      </c>
      <c r="C3515" s="66" t="s">
        <v>13774</v>
      </c>
      <c r="D3515" s="42" t="s">
        <v>13775</v>
      </c>
      <c r="E3515" s="42" t="s">
        <v>13</v>
      </c>
      <c r="F3515" s="43">
        <v>21534</v>
      </c>
      <c r="G3515" s="57">
        <f>Таблица1[[#This Row],[Цены без НДС]]*1.12</f>
        <v>24118.080000000002</v>
      </c>
    </row>
    <row r="3516" spans="1:7">
      <c r="A3516" s="55" t="s">
        <v>6163</v>
      </c>
      <c r="B3516" s="66" t="s">
        <v>13776</v>
      </c>
      <c r="C3516" s="66" t="s">
        <v>13777</v>
      </c>
      <c r="D3516" s="42" t="s">
        <v>13778</v>
      </c>
      <c r="E3516" s="42" t="s">
        <v>13</v>
      </c>
      <c r="F3516" s="43">
        <v>19301</v>
      </c>
      <c r="G3516" s="57">
        <f>Таблица1[[#This Row],[Цены без НДС]]*1.12</f>
        <v>21617.120000000003</v>
      </c>
    </row>
    <row r="3517" spans="1:7">
      <c r="A3517" s="55" t="s">
        <v>6163</v>
      </c>
      <c r="B3517" s="66" t="s">
        <v>13779</v>
      </c>
      <c r="C3517" s="66" t="s">
        <v>13780</v>
      </c>
      <c r="D3517" s="42" t="s">
        <v>13781</v>
      </c>
      <c r="E3517" s="42" t="s">
        <v>13</v>
      </c>
      <c r="F3517" s="43">
        <v>25804</v>
      </c>
      <c r="G3517" s="57">
        <f>Таблица1[[#This Row],[Цены без НДС]]*1.12</f>
        <v>28900.480000000003</v>
      </c>
    </row>
    <row r="3518" spans="1:7">
      <c r="A3518" s="55" t="s">
        <v>6163</v>
      </c>
      <c r="B3518" s="66" t="s">
        <v>13782</v>
      </c>
      <c r="C3518" s="66" t="s">
        <v>13783</v>
      </c>
      <c r="D3518" s="42" t="s">
        <v>13784</v>
      </c>
      <c r="E3518" s="42" t="s">
        <v>13</v>
      </c>
      <c r="F3518" s="43">
        <v>38150</v>
      </c>
      <c r="G3518" s="57">
        <f>Таблица1[[#This Row],[Цены без НДС]]*1.12</f>
        <v>42728.000000000007</v>
      </c>
    </row>
    <row r="3519" spans="1:7">
      <c r="A3519" s="55" t="s">
        <v>6163</v>
      </c>
      <c r="B3519" s="66" t="s">
        <v>13785</v>
      </c>
      <c r="C3519" s="66" t="s">
        <v>13786</v>
      </c>
      <c r="D3519" s="42" t="s">
        <v>13787</v>
      </c>
      <c r="E3519" s="42" t="s">
        <v>13</v>
      </c>
      <c r="F3519" s="43">
        <v>42967</v>
      </c>
      <c r="G3519" s="57">
        <f>Таблица1[[#This Row],[Цены без НДС]]*1.12</f>
        <v>48123.040000000008</v>
      </c>
    </row>
    <row r="3520" spans="1:7">
      <c r="A3520" s="55" t="s">
        <v>6163</v>
      </c>
      <c r="B3520" s="66" t="s">
        <v>13788</v>
      </c>
      <c r="C3520" s="66" t="s">
        <v>13789</v>
      </c>
      <c r="D3520" s="42" t="s">
        <v>13790</v>
      </c>
      <c r="E3520" s="42" t="s">
        <v>13</v>
      </c>
      <c r="F3520" s="43">
        <v>42378</v>
      </c>
      <c r="G3520" s="57">
        <f>Таблица1[[#This Row],[Цены без НДС]]*1.12</f>
        <v>47463.360000000008</v>
      </c>
    </row>
    <row r="3521" spans="1:7">
      <c r="A3521" s="55" t="s">
        <v>6163</v>
      </c>
      <c r="B3521" s="66" t="s">
        <v>13791</v>
      </c>
      <c r="C3521" s="66" t="s">
        <v>13792</v>
      </c>
      <c r="D3521" s="42" t="s">
        <v>13793</v>
      </c>
      <c r="E3521" s="42" t="s">
        <v>13</v>
      </c>
      <c r="F3521" s="43">
        <v>39295</v>
      </c>
      <c r="G3521" s="57">
        <f>Таблица1[[#This Row],[Цены без НДС]]*1.12</f>
        <v>44010.400000000001</v>
      </c>
    </row>
    <row r="3522" spans="1:7" ht="24">
      <c r="A3522" s="55" t="s">
        <v>6163</v>
      </c>
      <c r="B3522" s="66" t="s">
        <v>13794</v>
      </c>
      <c r="C3522" s="66" t="s">
        <v>13795</v>
      </c>
      <c r="D3522" s="42" t="s">
        <v>13796</v>
      </c>
      <c r="E3522" s="42" t="s">
        <v>13</v>
      </c>
      <c r="F3522" s="43">
        <v>44855</v>
      </c>
      <c r="G3522" s="57">
        <f>Таблица1[[#This Row],[Цены без НДС]]*1.12</f>
        <v>50237.600000000006</v>
      </c>
    </row>
    <row r="3523" spans="1:7" ht="24">
      <c r="A3523" s="55" t="s">
        <v>6163</v>
      </c>
      <c r="B3523" s="66" t="s">
        <v>13797</v>
      </c>
      <c r="C3523" s="66" t="s">
        <v>13798</v>
      </c>
      <c r="D3523" s="42" t="s">
        <v>13799</v>
      </c>
      <c r="E3523" s="42" t="s">
        <v>13</v>
      </c>
      <c r="F3523" s="43">
        <v>42397</v>
      </c>
      <c r="G3523" s="57">
        <f>Таблица1[[#This Row],[Цены без НДС]]*1.12</f>
        <v>47484.640000000007</v>
      </c>
    </row>
    <row r="3524" spans="1:7">
      <c r="A3524" s="55" t="s">
        <v>6163</v>
      </c>
      <c r="B3524" s="66" t="s">
        <v>13800</v>
      </c>
      <c r="C3524" s="66" t="s">
        <v>13801</v>
      </c>
      <c r="D3524" s="42" t="s">
        <v>13802</v>
      </c>
      <c r="E3524" s="42" t="s">
        <v>13</v>
      </c>
      <c r="F3524" s="43">
        <v>13144</v>
      </c>
      <c r="G3524" s="57">
        <f>Таблица1[[#This Row],[Цены без НДС]]*1.12</f>
        <v>14721.28</v>
      </c>
    </row>
    <row r="3525" spans="1:7">
      <c r="A3525" s="55" t="s">
        <v>6163</v>
      </c>
      <c r="B3525" s="66" t="s">
        <v>13803</v>
      </c>
      <c r="C3525" s="66" t="s">
        <v>13804</v>
      </c>
      <c r="D3525" s="42" t="s">
        <v>13805</v>
      </c>
      <c r="E3525" s="42" t="s">
        <v>13</v>
      </c>
      <c r="F3525" s="43">
        <v>26665</v>
      </c>
      <c r="G3525" s="57">
        <f>Таблица1[[#This Row],[Цены без НДС]]*1.12</f>
        <v>29864.800000000003</v>
      </c>
    </row>
    <row r="3526" spans="1:7">
      <c r="A3526" s="55" t="s">
        <v>6163</v>
      </c>
      <c r="B3526" s="66" t="s">
        <v>13806</v>
      </c>
      <c r="C3526" s="66" t="s">
        <v>13807</v>
      </c>
      <c r="D3526" s="42" t="s">
        <v>13808</v>
      </c>
      <c r="E3526" s="42" t="s">
        <v>13</v>
      </c>
      <c r="F3526" s="43">
        <v>32781</v>
      </c>
      <c r="G3526" s="57">
        <f>Таблица1[[#This Row],[Цены без НДС]]*1.12</f>
        <v>36714.720000000001</v>
      </c>
    </row>
    <row r="3527" spans="1:7">
      <c r="A3527" s="55" t="s">
        <v>6163</v>
      </c>
      <c r="B3527" s="66" t="s">
        <v>13809</v>
      </c>
      <c r="C3527" s="66" t="s">
        <v>13810</v>
      </c>
      <c r="D3527" s="42" t="s">
        <v>13811</v>
      </c>
      <c r="E3527" s="42" t="s">
        <v>13</v>
      </c>
      <c r="F3527" s="43">
        <v>13467</v>
      </c>
      <c r="G3527" s="57">
        <f>Таблица1[[#This Row],[Цены без НДС]]*1.12</f>
        <v>15083.04</v>
      </c>
    </row>
    <row r="3528" spans="1:7">
      <c r="A3528" s="55" t="s">
        <v>6163</v>
      </c>
      <c r="B3528" s="66" t="s">
        <v>13812</v>
      </c>
      <c r="C3528" s="66" t="s">
        <v>13813</v>
      </c>
      <c r="D3528" s="42" t="s">
        <v>13814</v>
      </c>
      <c r="E3528" s="42" t="s">
        <v>13</v>
      </c>
      <c r="F3528" s="43">
        <v>26782</v>
      </c>
      <c r="G3528" s="57">
        <f>Таблица1[[#This Row],[Цены без НДС]]*1.12</f>
        <v>29995.840000000004</v>
      </c>
    </row>
    <row r="3529" spans="1:7">
      <c r="A3529" s="55" t="s">
        <v>6163</v>
      </c>
      <c r="B3529" s="66" t="s">
        <v>13815</v>
      </c>
      <c r="C3529" s="66" t="s">
        <v>13816</v>
      </c>
      <c r="D3529" s="42" t="s">
        <v>13817</v>
      </c>
      <c r="E3529" s="42" t="s">
        <v>13</v>
      </c>
      <c r="F3529" s="43">
        <v>26782</v>
      </c>
      <c r="G3529" s="57">
        <f>Таблица1[[#This Row],[Цены без НДС]]*1.12</f>
        <v>29995.840000000004</v>
      </c>
    </row>
    <row r="3530" spans="1:7">
      <c r="A3530" s="55" t="s">
        <v>6163</v>
      </c>
      <c r="B3530" s="66" t="s">
        <v>13818</v>
      </c>
      <c r="C3530" s="66" t="s">
        <v>13819</v>
      </c>
      <c r="D3530" s="42" t="s">
        <v>13820</v>
      </c>
      <c r="E3530" s="42" t="s">
        <v>13</v>
      </c>
      <c r="F3530" s="43">
        <v>13611</v>
      </c>
      <c r="G3530" s="57">
        <f>Таблица1[[#This Row],[Цены без НДС]]*1.12</f>
        <v>15244.320000000002</v>
      </c>
    </row>
    <row r="3531" spans="1:7">
      <c r="A3531" s="55" t="s">
        <v>6163</v>
      </c>
      <c r="B3531" s="66" t="s">
        <v>13821</v>
      </c>
      <c r="C3531" s="66" t="s">
        <v>13822</v>
      </c>
      <c r="D3531" s="42" t="s">
        <v>13823</v>
      </c>
      <c r="E3531" s="42" t="s">
        <v>13</v>
      </c>
      <c r="F3531" s="43">
        <v>28935</v>
      </c>
      <c r="G3531" s="57">
        <f>Таблица1[[#This Row],[Цены без НДС]]*1.12</f>
        <v>32407.200000000004</v>
      </c>
    </row>
    <row r="3532" spans="1:7">
      <c r="A3532" s="55" t="s">
        <v>6163</v>
      </c>
      <c r="B3532" s="66" t="s">
        <v>13824</v>
      </c>
      <c r="C3532" s="66" t="s">
        <v>13825</v>
      </c>
      <c r="D3532" s="42" t="s">
        <v>13826</v>
      </c>
      <c r="E3532" s="42" t="s">
        <v>13</v>
      </c>
      <c r="F3532" s="43">
        <v>27656</v>
      </c>
      <c r="G3532" s="57">
        <f>Таблица1[[#This Row],[Цены без НДС]]*1.12</f>
        <v>30974.720000000001</v>
      </c>
    </row>
    <row r="3533" spans="1:7">
      <c r="A3533" s="55" t="s">
        <v>6163</v>
      </c>
      <c r="B3533" s="66" t="s">
        <v>13827</v>
      </c>
      <c r="C3533" s="66" t="s">
        <v>13828</v>
      </c>
      <c r="D3533" s="42" t="s">
        <v>13829</v>
      </c>
      <c r="E3533" s="42" t="s">
        <v>13</v>
      </c>
      <c r="F3533" s="43">
        <v>53199</v>
      </c>
      <c r="G3533" s="57">
        <f>Таблица1[[#This Row],[Цены без НДС]]*1.12</f>
        <v>59582.880000000005</v>
      </c>
    </row>
    <row r="3534" spans="1:7">
      <c r="A3534" s="55" t="s">
        <v>6163</v>
      </c>
      <c r="B3534" s="66" t="s">
        <v>13830</v>
      </c>
      <c r="C3534" s="66" t="s">
        <v>13831</v>
      </c>
      <c r="D3534" s="42" t="s">
        <v>13832</v>
      </c>
      <c r="E3534" s="42" t="s">
        <v>13</v>
      </c>
      <c r="F3534" s="43">
        <v>56502</v>
      </c>
      <c r="G3534" s="57">
        <f>Таблица1[[#This Row],[Цены без НДС]]*1.12</f>
        <v>63282.240000000005</v>
      </c>
    </row>
    <row r="3535" spans="1:7">
      <c r="A3535" s="55" t="s">
        <v>6163</v>
      </c>
      <c r="B3535" s="66" t="s">
        <v>13833</v>
      </c>
      <c r="C3535" s="66" t="s">
        <v>13834</v>
      </c>
      <c r="D3535" s="42" t="s">
        <v>13835</v>
      </c>
      <c r="E3535" s="42" t="s">
        <v>13</v>
      </c>
      <c r="F3535" s="43">
        <v>46441</v>
      </c>
      <c r="G3535" s="57">
        <f>Таблица1[[#This Row],[Цены без НДС]]*1.12</f>
        <v>52013.920000000006</v>
      </c>
    </row>
    <row r="3536" spans="1:7">
      <c r="A3536" s="55" t="s">
        <v>6163</v>
      </c>
      <c r="B3536" s="66" t="s">
        <v>13836</v>
      </c>
      <c r="C3536" s="66" t="s">
        <v>13837</v>
      </c>
      <c r="D3536" s="42" t="s">
        <v>13838</v>
      </c>
      <c r="E3536" s="42" t="s">
        <v>13</v>
      </c>
      <c r="F3536" s="43">
        <v>54794</v>
      </c>
      <c r="G3536" s="57">
        <f>Таблица1[[#This Row],[Цены без НДС]]*1.12</f>
        <v>61369.280000000006</v>
      </c>
    </row>
    <row r="3537" spans="1:7" ht="24">
      <c r="A3537" s="55" t="s">
        <v>6163</v>
      </c>
      <c r="B3537" s="66" t="s">
        <v>13839</v>
      </c>
      <c r="C3537" s="66" t="s">
        <v>13840</v>
      </c>
      <c r="D3537" s="42" t="s">
        <v>13841</v>
      </c>
      <c r="E3537" s="42" t="s">
        <v>13</v>
      </c>
      <c r="F3537" s="43">
        <v>50048</v>
      </c>
      <c r="G3537" s="57">
        <f>Таблица1[[#This Row],[Цены без НДС]]*1.12</f>
        <v>56053.760000000002</v>
      </c>
    </row>
    <row r="3538" spans="1:7" ht="24">
      <c r="A3538" s="55" t="s">
        <v>6163</v>
      </c>
      <c r="B3538" s="66" t="s">
        <v>13842</v>
      </c>
      <c r="C3538" s="66" t="s">
        <v>13843</v>
      </c>
      <c r="D3538" s="42" t="s">
        <v>13844</v>
      </c>
      <c r="E3538" s="42" t="s">
        <v>13</v>
      </c>
      <c r="F3538" s="43">
        <v>60058</v>
      </c>
      <c r="G3538" s="57">
        <f>Таблица1[[#This Row],[Цены без НДС]]*1.12</f>
        <v>67264.960000000006</v>
      </c>
    </row>
    <row r="3539" spans="1:7">
      <c r="A3539" s="55" t="s">
        <v>6163</v>
      </c>
      <c r="B3539" s="66" t="s">
        <v>13845</v>
      </c>
      <c r="C3539" s="66" t="s">
        <v>13846</v>
      </c>
      <c r="D3539" s="42" t="s">
        <v>13847</v>
      </c>
      <c r="E3539" s="42" t="s">
        <v>13</v>
      </c>
      <c r="F3539" s="43">
        <v>14335</v>
      </c>
      <c r="G3539" s="57">
        <f>Таблица1[[#This Row],[Цены без НДС]]*1.12</f>
        <v>16055.2</v>
      </c>
    </row>
    <row r="3540" spans="1:7">
      <c r="A3540" s="55" t="s">
        <v>6163</v>
      </c>
      <c r="B3540" s="66" t="s">
        <v>13848</v>
      </c>
      <c r="C3540" s="66" t="s">
        <v>13849</v>
      </c>
      <c r="D3540" s="42" t="s">
        <v>13850</v>
      </c>
      <c r="E3540" s="42" t="s">
        <v>13</v>
      </c>
      <c r="F3540" s="43">
        <v>13221</v>
      </c>
      <c r="G3540" s="57">
        <f>Таблица1[[#This Row],[Цены без НДС]]*1.12</f>
        <v>14807.520000000002</v>
      </c>
    </row>
    <row r="3541" spans="1:7" ht="24">
      <c r="A3541" s="55" t="s">
        <v>6163</v>
      </c>
      <c r="B3541" s="66" t="s">
        <v>13851</v>
      </c>
      <c r="C3541" s="66" t="s">
        <v>13852</v>
      </c>
      <c r="D3541" s="42" t="s">
        <v>13853</v>
      </c>
      <c r="E3541" s="42" t="s">
        <v>13</v>
      </c>
      <c r="F3541" s="43">
        <v>15899</v>
      </c>
      <c r="G3541" s="57">
        <f>Таблица1[[#This Row],[Цены без НДС]]*1.12</f>
        <v>17806.88</v>
      </c>
    </row>
    <row r="3542" spans="1:7" ht="24">
      <c r="A3542" s="55" t="s">
        <v>6163</v>
      </c>
      <c r="B3542" s="66" t="s">
        <v>13854</v>
      </c>
      <c r="C3542" s="66" t="s">
        <v>13855</v>
      </c>
      <c r="D3542" s="42" t="s">
        <v>13856</v>
      </c>
      <c r="E3542" s="42" t="s">
        <v>13</v>
      </c>
      <c r="F3542" s="43">
        <v>26710</v>
      </c>
      <c r="G3542" s="57">
        <f>Таблица1[[#This Row],[Цены без НДС]]*1.12</f>
        <v>29915.200000000004</v>
      </c>
    </row>
    <row r="3543" spans="1:7">
      <c r="A3543" s="55" t="s">
        <v>6163</v>
      </c>
      <c r="B3543" s="66" t="s">
        <v>13857</v>
      </c>
      <c r="C3543" s="66" t="s">
        <v>13858</v>
      </c>
      <c r="D3543" s="42" t="s">
        <v>13859</v>
      </c>
      <c r="E3543" s="42" t="s">
        <v>13</v>
      </c>
      <c r="F3543" s="43">
        <v>13945</v>
      </c>
      <c r="G3543" s="57">
        <f>Таблица1[[#This Row],[Цены без НДС]]*1.12</f>
        <v>15618.400000000001</v>
      </c>
    </row>
    <row r="3544" spans="1:7" ht="24">
      <c r="A3544" s="55" t="s">
        <v>6163</v>
      </c>
      <c r="B3544" s="66" t="s">
        <v>13860</v>
      </c>
      <c r="C3544" s="66" t="s">
        <v>13861</v>
      </c>
      <c r="D3544" s="42" t="s">
        <v>13862</v>
      </c>
      <c r="E3544" s="42" t="s">
        <v>13</v>
      </c>
      <c r="F3544" s="43">
        <v>15753</v>
      </c>
      <c r="G3544" s="57">
        <f>Таблица1[[#This Row],[Цены без НДС]]*1.12</f>
        <v>17643.36</v>
      </c>
    </row>
    <row r="3545" spans="1:7" ht="24">
      <c r="A3545" s="55" t="s">
        <v>6163</v>
      </c>
      <c r="B3545" s="66" t="s">
        <v>13863</v>
      </c>
      <c r="C3545" s="66" t="s">
        <v>13864</v>
      </c>
      <c r="D3545" s="42" t="s">
        <v>13865</v>
      </c>
      <c r="E3545" s="42" t="s">
        <v>13</v>
      </c>
      <c r="F3545" s="43">
        <v>17181</v>
      </c>
      <c r="G3545" s="57">
        <f>Таблица1[[#This Row],[Цены без НДС]]*1.12</f>
        <v>19242.72</v>
      </c>
    </row>
    <row r="3546" spans="1:7">
      <c r="A3546" s="55" t="s">
        <v>6163</v>
      </c>
      <c r="B3546" s="66" t="s">
        <v>13866</v>
      </c>
      <c r="C3546" s="66" t="s">
        <v>13867</v>
      </c>
      <c r="D3546" s="42" t="s">
        <v>13868</v>
      </c>
      <c r="E3546" s="42" t="s">
        <v>13</v>
      </c>
      <c r="F3546" s="43">
        <v>15777</v>
      </c>
      <c r="G3546" s="57">
        <f>Таблица1[[#This Row],[Цены без НДС]]*1.12</f>
        <v>17670.240000000002</v>
      </c>
    </row>
    <row r="3547" spans="1:7" ht="24">
      <c r="A3547" s="55" t="s">
        <v>6163</v>
      </c>
      <c r="B3547" s="66" t="s">
        <v>13869</v>
      </c>
      <c r="C3547" s="66" t="s">
        <v>13870</v>
      </c>
      <c r="D3547" s="42" t="s">
        <v>13871</v>
      </c>
      <c r="E3547" s="42" t="s">
        <v>13</v>
      </c>
      <c r="F3547" s="43">
        <v>16641</v>
      </c>
      <c r="G3547" s="57">
        <f>Таблица1[[#This Row],[Цены без НДС]]*1.12</f>
        <v>18637.920000000002</v>
      </c>
    </row>
    <row r="3548" spans="1:7" ht="24">
      <c r="A3548" s="55" t="s">
        <v>6163</v>
      </c>
      <c r="B3548" s="66" t="s">
        <v>13872</v>
      </c>
      <c r="C3548" s="66" t="s">
        <v>13873</v>
      </c>
      <c r="D3548" s="42" t="s">
        <v>13874</v>
      </c>
      <c r="E3548" s="42" t="s">
        <v>13</v>
      </c>
      <c r="F3548" s="43">
        <v>19056</v>
      </c>
      <c r="G3548" s="57">
        <f>Таблица1[[#This Row],[Цены без НДС]]*1.12</f>
        <v>21342.720000000001</v>
      </c>
    </row>
    <row r="3549" spans="1:7">
      <c r="A3549" s="55" t="s">
        <v>6163</v>
      </c>
      <c r="B3549" s="66" t="s">
        <v>13875</v>
      </c>
      <c r="C3549" s="66" t="s">
        <v>13876</v>
      </c>
      <c r="D3549" s="42" t="s">
        <v>13877</v>
      </c>
      <c r="E3549" s="42" t="s">
        <v>13</v>
      </c>
      <c r="F3549" s="43">
        <v>27543</v>
      </c>
      <c r="G3549" s="57">
        <f>Таблица1[[#This Row],[Цены без НДС]]*1.12</f>
        <v>30848.160000000003</v>
      </c>
    </row>
    <row r="3550" spans="1:7" ht="24">
      <c r="A3550" s="55" t="s">
        <v>6163</v>
      </c>
      <c r="B3550" s="66" t="s">
        <v>13878</v>
      </c>
      <c r="C3550" s="66" t="s">
        <v>13879</v>
      </c>
      <c r="D3550" s="42" t="s">
        <v>13880</v>
      </c>
      <c r="E3550" s="42" t="s">
        <v>13</v>
      </c>
      <c r="F3550" s="43">
        <v>33051</v>
      </c>
      <c r="G3550" s="57">
        <f>Таблица1[[#This Row],[Цены без НДС]]*1.12</f>
        <v>37017.120000000003</v>
      </c>
    </row>
    <row r="3551" spans="1:7" ht="24">
      <c r="A3551" s="55" t="s">
        <v>6163</v>
      </c>
      <c r="B3551" s="66" t="s">
        <v>13881</v>
      </c>
      <c r="C3551" s="66" t="s">
        <v>13882</v>
      </c>
      <c r="D3551" s="42" t="s">
        <v>13883</v>
      </c>
      <c r="E3551" s="42" t="s">
        <v>13</v>
      </c>
      <c r="F3551" s="43">
        <v>38032</v>
      </c>
      <c r="G3551" s="57">
        <f>Таблица1[[#This Row],[Цены без НДС]]*1.12</f>
        <v>42595.840000000004</v>
      </c>
    </row>
    <row r="3552" spans="1:7" ht="24">
      <c r="A3552" s="55" t="s">
        <v>6163</v>
      </c>
      <c r="B3552" s="66" t="s">
        <v>13884</v>
      </c>
      <c r="C3552" s="66" t="s">
        <v>13885</v>
      </c>
      <c r="D3552" s="42" t="s">
        <v>13886</v>
      </c>
      <c r="E3552" s="42" t="s">
        <v>13</v>
      </c>
      <c r="F3552" s="43">
        <v>28753</v>
      </c>
      <c r="G3552" s="57">
        <f>Таблица1[[#This Row],[Цены без НДС]]*1.12</f>
        <v>32203.360000000004</v>
      </c>
    </row>
    <row r="3553" spans="1:7" ht="24">
      <c r="A3553" s="55" t="s">
        <v>6163</v>
      </c>
      <c r="B3553" s="66" t="s">
        <v>13887</v>
      </c>
      <c r="C3553" s="66" t="s">
        <v>13888</v>
      </c>
      <c r="D3553" s="42" t="s">
        <v>13889</v>
      </c>
      <c r="E3553" s="42" t="s">
        <v>13</v>
      </c>
      <c r="F3553" s="43">
        <v>34503</v>
      </c>
      <c r="G3553" s="57">
        <f>Таблица1[[#This Row],[Цены без НДС]]*1.12</f>
        <v>38643.360000000001</v>
      </c>
    </row>
    <row r="3554" spans="1:7" ht="24">
      <c r="A3554" s="55" t="s">
        <v>6163</v>
      </c>
      <c r="B3554" s="66" t="s">
        <v>13890</v>
      </c>
      <c r="C3554" s="66" t="s">
        <v>13891</v>
      </c>
      <c r="D3554" s="42" t="s">
        <v>13892</v>
      </c>
      <c r="E3554" s="42" t="s">
        <v>13</v>
      </c>
      <c r="F3554" s="43">
        <v>39703</v>
      </c>
      <c r="G3554" s="57">
        <f>Таблица1[[#This Row],[Цены без НДС]]*1.12</f>
        <v>44467.360000000008</v>
      </c>
    </row>
    <row r="3555" spans="1:7">
      <c r="A3555" s="55" t="s">
        <v>6163</v>
      </c>
      <c r="B3555" s="66" t="s">
        <v>13893</v>
      </c>
      <c r="C3555" s="66" t="s">
        <v>13894</v>
      </c>
      <c r="D3555" s="42" t="s">
        <v>13895</v>
      </c>
      <c r="E3555" s="42" t="s">
        <v>13</v>
      </c>
      <c r="F3555" s="43">
        <v>17293</v>
      </c>
      <c r="G3555" s="57">
        <f>Таблица1[[#This Row],[Цены без НДС]]*1.12</f>
        <v>19368.160000000003</v>
      </c>
    </row>
    <row r="3556" spans="1:7" ht="24">
      <c r="A3556" s="55" t="s">
        <v>6163</v>
      </c>
      <c r="B3556" s="66" t="s">
        <v>13896</v>
      </c>
      <c r="C3556" s="66" t="s">
        <v>13897</v>
      </c>
      <c r="D3556" s="42" t="s">
        <v>13898</v>
      </c>
      <c r="E3556" s="42" t="s">
        <v>13</v>
      </c>
      <c r="F3556" s="43">
        <v>25216</v>
      </c>
      <c r="G3556" s="57">
        <f>Таблица1[[#This Row],[Цены без НДС]]*1.12</f>
        <v>28241.920000000002</v>
      </c>
    </row>
    <row r="3557" spans="1:7" ht="24">
      <c r="A3557" s="55" t="s">
        <v>6163</v>
      </c>
      <c r="B3557" s="66" t="s">
        <v>13899</v>
      </c>
      <c r="C3557" s="66" t="s">
        <v>13900</v>
      </c>
      <c r="D3557" s="42" t="s">
        <v>13901</v>
      </c>
      <c r="E3557" s="42" t="s">
        <v>13</v>
      </c>
      <c r="F3557" s="43">
        <v>28242</v>
      </c>
      <c r="G3557" s="57">
        <f>Таблица1[[#This Row],[Цены без НДС]]*1.12</f>
        <v>31631.040000000005</v>
      </c>
    </row>
    <row r="3558" spans="1:7">
      <c r="A3558" s="55" t="s">
        <v>6163</v>
      </c>
      <c r="B3558" s="66" t="s">
        <v>13902</v>
      </c>
      <c r="C3558" s="66" t="s">
        <v>13903</v>
      </c>
      <c r="D3558" s="42" t="s">
        <v>13904</v>
      </c>
      <c r="E3558" s="42" t="s">
        <v>13</v>
      </c>
      <c r="F3558" s="43">
        <v>18198</v>
      </c>
      <c r="G3558" s="57">
        <f>Таблица1[[#This Row],[Цены без НДС]]*1.12</f>
        <v>20381.760000000002</v>
      </c>
    </row>
    <row r="3559" spans="1:7" ht="24">
      <c r="A3559" s="55" t="s">
        <v>6163</v>
      </c>
      <c r="B3559" s="66" t="s">
        <v>13905</v>
      </c>
      <c r="C3559" s="66" t="s">
        <v>13906</v>
      </c>
      <c r="D3559" s="42" t="s">
        <v>13907</v>
      </c>
      <c r="E3559" s="42" t="s">
        <v>13</v>
      </c>
      <c r="F3559" s="43">
        <v>23425</v>
      </c>
      <c r="G3559" s="57">
        <f>Таблица1[[#This Row],[Цены без НДС]]*1.12</f>
        <v>26236.000000000004</v>
      </c>
    </row>
    <row r="3560" spans="1:7" ht="24">
      <c r="A3560" s="55" t="s">
        <v>6163</v>
      </c>
      <c r="B3560" s="66" t="s">
        <v>13908</v>
      </c>
      <c r="C3560" s="66" t="s">
        <v>13909</v>
      </c>
      <c r="D3560" s="42" t="s">
        <v>13910</v>
      </c>
      <c r="E3560" s="42" t="s">
        <v>13</v>
      </c>
      <c r="F3560" s="43">
        <v>17257</v>
      </c>
      <c r="G3560" s="57">
        <f>Таблица1[[#This Row],[Цены без НДС]]*1.12</f>
        <v>19327.84</v>
      </c>
    </row>
    <row r="3561" spans="1:7">
      <c r="A3561" s="55" t="s">
        <v>6163</v>
      </c>
      <c r="B3561" s="66" t="s">
        <v>13911</v>
      </c>
      <c r="C3561" s="66" t="s">
        <v>13912</v>
      </c>
      <c r="D3561" s="42" t="s">
        <v>13913</v>
      </c>
      <c r="E3561" s="42" t="s">
        <v>13</v>
      </c>
      <c r="F3561" s="43">
        <v>19038</v>
      </c>
      <c r="G3561" s="57">
        <f>Таблица1[[#This Row],[Цены без НДС]]*1.12</f>
        <v>21322.560000000001</v>
      </c>
    </row>
    <row r="3562" spans="1:7" ht="24">
      <c r="A3562" s="55" t="s">
        <v>6163</v>
      </c>
      <c r="B3562" s="66" t="s">
        <v>13914</v>
      </c>
      <c r="C3562" s="66" t="s">
        <v>13915</v>
      </c>
      <c r="D3562" s="42" t="s">
        <v>13916</v>
      </c>
      <c r="E3562" s="42" t="s">
        <v>13</v>
      </c>
      <c r="F3562" s="43">
        <v>23936</v>
      </c>
      <c r="G3562" s="57">
        <f>Таблица1[[#This Row],[Цены без НДС]]*1.12</f>
        <v>26808.320000000003</v>
      </c>
    </row>
    <row r="3563" spans="1:7" ht="24">
      <c r="A3563" s="55" t="s">
        <v>6163</v>
      </c>
      <c r="B3563" s="66" t="s">
        <v>13917</v>
      </c>
      <c r="C3563" s="66" t="s">
        <v>13918</v>
      </c>
      <c r="D3563" s="42" t="s">
        <v>13919</v>
      </c>
      <c r="E3563" s="42" t="s">
        <v>13</v>
      </c>
      <c r="F3563" s="43">
        <v>17931</v>
      </c>
      <c r="G3563" s="57">
        <f>Таблица1[[#This Row],[Цены без НДС]]*1.12</f>
        <v>20082.72</v>
      </c>
    </row>
    <row r="3564" spans="1:7">
      <c r="A3564" s="55" t="s">
        <v>6163</v>
      </c>
      <c r="B3564" s="66" t="s">
        <v>13920</v>
      </c>
      <c r="C3564" s="66" t="s">
        <v>13921</v>
      </c>
      <c r="D3564" s="42" t="s">
        <v>13922</v>
      </c>
      <c r="E3564" s="42" t="s">
        <v>13</v>
      </c>
      <c r="F3564" s="43">
        <v>31808</v>
      </c>
      <c r="G3564" s="57">
        <f>Таблица1[[#This Row],[Цены без НДС]]*1.12</f>
        <v>35624.960000000006</v>
      </c>
    </row>
    <row r="3565" spans="1:7" ht="24">
      <c r="A3565" s="55" t="s">
        <v>6163</v>
      </c>
      <c r="B3565" s="66" t="s">
        <v>13923</v>
      </c>
      <c r="C3565" s="66" t="s">
        <v>13924</v>
      </c>
      <c r="D3565" s="42" t="s">
        <v>13925</v>
      </c>
      <c r="E3565" s="42" t="s">
        <v>13</v>
      </c>
      <c r="F3565" s="43">
        <v>43464</v>
      </c>
      <c r="G3565" s="57">
        <f>Таблица1[[#This Row],[Цены без НДС]]*1.12</f>
        <v>48679.680000000008</v>
      </c>
    </row>
    <row r="3566" spans="1:7" ht="24">
      <c r="A3566" s="55" t="s">
        <v>6163</v>
      </c>
      <c r="B3566" s="66" t="s">
        <v>13926</v>
      </c>
      <c r="C3566" s="66" t="s">
        <v>13927</v>
      </c>
      <c r="D3566" s="42" t="s">
        <v>13928</v>
      </c>
      <c r="E3566" s="42" t="s">
        <v>13</v>
      </c>
      <c r="F3566" s="43">
        <v>31515</v>
      </c>
      <c r="G3566" s="57">
        <f>Таблица1[[#This Row],[Цены без НДС]]*1.12</f>
        <v>35296.800000000003</v>
      </c>
    </row>
    <row r="3567" spans="1:7" ht="24">
      <c r="A3567" s="55" t="s">
        <v>6163</v>
      </c>
      <c r="B3567" s="66" t="s">
        <v>13929</v>
      </c>
      <c r="C3567" s="66" t="s">
        <v>13930</v>
      </c>
      <c r="D3567" s="42" t="s">
        <v>13931</v>
      </c>
      <c r="E3567" s="42" t="s">
        <v>13</v>
      </c>
      <c r="F3567" s="43">
        <v>39033</v>
      </c>
      <c r="G3567" s="57">
        <f>Таблица1[[#This Row],[Цены без НДС]]*1.12</f>
        <v>43716.960000000006</v>
      </c>
    </row>
    <row r="3568" spans="1:7" ht="24">
      <c r="A3568" s="55" t="s">
        <v>6163</v>
      </c>
      <c r="B3568" s="66" t="s">
        <v>13932</v>
      </c>
      <c r="C3568" s="66" t="s">
        <v>13933</v>
      </c>
      <c r="D3568" s="42" t="s">
        <v>13934</v>
      </c>
      <c r="E3568" s="42" t="s">
        <v>13</v>
      </c>
      <c r="F3568" s="43">
        <v>38499</v>
      </c>
      <c r="G3568" s="57">
        <f>Таблица1[[#This Row],[Цены без НДС]]*1.12</f>
        <v>43118.880000000005</v>
      </c>
    </row>
    <row r="3569" spans="1:7" ht="24">
      <c r="A3569" s="55" t="s">
        <v>6163</v>
      </c>
      <c r="B3569" s="66" t="s">
        <v>13935</v>
      </c>
      <c r="C3569" s="66" t="s">
        <v>13936</v>
      </c>
      <c r="D3569" s="42" t="s">
        <v>13937</v>
      </c>
      <c r="E3569" s="42" t="s">
        <v>13</v>
      </c>
      <c r="F3569" s="43">
        <v>51653</v>
      </c>
      <c r="G3569" s="57">
        <f>Таблица1[[#This Row],[Цены без НДС]]*1.12</f>
        <v>57851.360000000008</v>
      </c>
    </row>
    <row r="3570" spans="1:7">
      <c r="A3570" s="55" t="s">
        <v>6163</v>
      </c>
      <c r="B3570" s="66" t="s">
        <v>13938</v>
      </c>
      <c r="C3570" s="66" t="s">
        <v>13939</v>
      </c>
      <c r="D3570" s="42" t="s">
        <v>13940</v>
      </c>
      <c r="E3570" s="42" t="s">
        <v>13</v>
      </c>
      <c r="F3570" s="43">
        <v>30015</v>
      </c>
      <c r="G3570" s="57">
        <f>Таблица1[[#This Row],[Цены без НДС]]*1.12</f>
        <v>33616.800000000003</v>
      </c>
    </row>
    <row r="3571" spans="1:7">
      <c r="A3571" s="55" t="s">
        <v>6163</v>
      </c>
      <c r="B3571" s="66" t="s">
        <v>13941</v>
      </c>
      <c r="C3571" s="66" t="s">
        <v>13942</v>
      </c>
      <c r="D3571" s="42" t="s">
        <v>13943</v>
      </c>
      <c r="E3571" s="42" t="s">
        <v>13</v>
      </c>
      <c r="F3571" s="43">
        <v>29357</v>
      </c>
      <c r="G3571" s="57">
        <f>Таблица1[[#This Row],[Цены без НДС]]*1.12</f>
        <v>32879.840000000004</v>
      </c>
    </row>
    <row r="3572" spans="1:7">
      <c r="A3572" s="55" t="s">
        <v>6163</v>
      </c>
      <c r="B3572" s="66" t="s">
        <v>13944</v>
      </c>
      <c r="C3572" s="66" t="s">
        <v>13945</v>
      </c>
      <c r="D3572" s="42" t="s">
        <v>13946</v>
      </c>
      <c r="E3572" s="42" t="s">
        <v>13</v>
      </c>
      <c r="F3572" s="43">
        <v>30803</v>
      </c>
      <c r="G3572" s="57">
        <f>Таблица1[[#This Row],[Цены без НДС]]*1.12</f>
        <v>34499.360000000001</v>
      </c>
    </row>
    <row r="3573" spans="1:7">
      <c r="A3573" s="55" t="s">
        <v>6163</v>
      </c>
      <c r="B3573" s="66" t="s">
        <v>13947</v>
      </c>
      <c r="C3573" s="66" t="s">
        <v>13948</v>
      </c>
      <c r="D3573" s="42" t="s">
        <v>13949</v>
      </c>
      <c r="E3573" s="42" t="s">
        <v>13</v>
      </c>
      <c r="F3573" s="43">
        <v>23730</v>
      </c>
      <c r="G3573" s="57">
        <f>Таблица1[[#This Row],[Цены без НДС]]*1.12</f>
        <v>26577.600000000002</v>
      </c>
    </row>
    <row r="3574" spans="1:7">
      <c r="A3574" s="55" t="s">
        <v>6163</v>
      </c>
      <c r="B3574" s="66" t="s">
        <v>13950</v>
      </c>
      <c r="C3574" s="66" t="s">
        <v>13951</v>
      </c>
      <c r="D3574" s="42" t="s">
        <v>13952</v>
      </c>
      <c r="E3574" s="42" t="s">
        <v>13</v>
      </c>
      <c r="F3574" s="43">
        <v>31275</v>
      </c>
      <c r="G3574" s="57">
        <f>Таблица1[[#This Row],[Цены без НДС]]*1.12</f>
        <v>35028</v>
      </c>
    </row>
    <row r="3575" spans="1:7">
      <c r="A3575" s="55" t="s">
        <v>6163</v>
      </c>
      <c r="B3575" s="66" t="s">
        <v>13953</v>
      </c>
      <c r="C3575" s="66" t="s">
        <v>13954</v>
      </c>
      <c r="D3575" s="42" t="s">
        <v>13955</v>
      </c>
      <c r="E3575" s="42" t="s">
        <v>13</v>
      </c>
      <c r="F3575" s="43">
        <v>24628</v>
      </c>
      <c r="G3575" s="57">
        <f>Таблица1[[#This Row],[Цены без НДС]]*1.12</f>
        <v>27583.360000000004</v>
      </c>
    </row>
    <row r="3576" spans="1:7">
      <c r="A3576" s="55" t="s">
        <v>6163</v>
      </c>
      <c r="B3576" s="66" t="s">
        <v>13956</v>
      </c>
      <c r="C3576" s="66" t="s">
        <v>13957</v>
      </c>
      <c r="D3576" s="42" t="s">
        <v>13958</v>
      </c>
      <c r="E3576" s="42" t="s">
        <v>13</v>
      </c>
      <c r="F3576" s="43">
        <v>44664</v>
      </c>
      <c r="G3576" s="57">
        <f>Таблица1[[#This Row],[Цены без НДС]]*1.12</f>
        <v>50023.680000000008</v>
      </c>
    </row>
    <row r="3577" spans="1:7">
      <c r="A3577" s="55" t="s">
        <v>6163</v>
      </c>
      <c r="B3577" s="66" t="s">
        <v>13959</v>
      </c>
      <c r="C3577" s="66" t="s">
        <v>13960</v>
      </c>
      <c r="D3577" s="42" t="s">
        <v>13961</v>
      </c>
      <c r="E3577" s="42" t="s">
        <v>13</v>
      </c>
      <c r="F3577" s="43">
        <v>43212</v>
      </c>
      <c r="G3577" s="57">
        <f>Таблица1[[#This Row],[Цены без НДС]]*1.12</f>
        <v>48397.440000000002</v>
      </c>
    </row>
    <row r="3578" spans="1:7">
      <c r="A3578" s="55" t="s">
        <v>6163</v>
      </c>
      <c r="B3578" s="66" t="s">
        <v>13962</v>
      </c>
      <c r="C3578" s="66" t="s">
        <v>13963</v>
      </c>
      <c r="D3578" s="42" t="s">
        <v>13964</v>
      </c>
      <c r="E3578" s="42" t="s">
        <v>13</v>
      </c>
      <c r="F3578" s="43">
        <v>34168</v>
      </c>
      <c r="G3578" s="57">
        <f>Таблица1[[#This Row],[Цены без НДС]]*1.12</f>
        <v>38268.160000000003</v>
      </c>
    </row>
    <row r="3579" spans="1:7">
      <c r="A3579" s="55" t="s">
        <v>6163</v>
      </c>
      <c r="B3579" s="66" t="s">
        <v>13965</v>
      </c>
      <c r="C3579" s="66" t="s">
        <v>13966</v>
      </c>
      <c r="D3579" s="42" t="s">
        <v>13967</v>
      </c>
      <c r="E3579" s="42" t="s">
        <v>13</v>
      </c>
      <c r="F3579" s="43">
        <v>42968</v>
      </c>
      <c r="G3579" s="57">
        <f>Таблица1[[#This Row],[Цены без НДС]]*1.12</f>
        <v>48124.160000000003</v>
      </c>
    </row>
    <row r="3580" spans="1:7">
      <c r="A3580" s="55" t="s">
        <v>6163</v>
      </c>
      <c r="B3580" s="66" t="s">
        <v>13968</v>
      </c>
      <c r="C3580" s="66" t="s">
        <v>13969</v>
      </c>
      <c r="D3580" s="42" t="s">
        <v>13970</v>
      </c>
      <c r="E3580" s="42" t="s">
        <v>13</v>
      </c>
      <c r="F3580" s="43">
        <v>35131</v>
      </c>
      <c r="G3580" s="57">
        <f>Таблица1[[#This Row],[Цены без НДС]]*1.12</f>
        <v>39346.720000000001</v>
      </c>
    </row>
    <row r="3581" spans="1:7">
      <c r="A3581" s="55" t="s">
        <v>6163</v>
      </c>
      <c r="B3581" s="66" t="s">
        <v>13971</v>
      </c>
      <c r="C3581" s="66" t="s">
        <v>13972</v>
      </c>
      <c r="D3581" s="42" t="s">
        <v>13973</v>
      </c>
      <c r="E3581" s="42" t="s">
        <v>13</v>
      </c>
      <c r="F3581" s="43">
        <v>34361</v>
      </c>
      <c r="G3581" s="57">
        <f>Таблица1[[#This Row],[Цены без НДС]]*1.12</f>
        <v>38484.320000000007</v>
      </c>
    </row>
    <row r="3582" spans="1:7">
      <c r="A3582" s="55" t="s">
        <v>6163</v>
      </c>
      <c r="B3582" s="66" t="s">
        <v>13974</v>
      </c>
      <c r="C3582" s="66" t="s">
        <v>13975</v>
      </c>
      <c r="D3582" s="42" t="s">
        <v>13976</v>
      </c>
      <c r="E3582" s="42" t="s">
        <v>13</v>
      </c>
      <c r="F3582" s="43">
        <v>37324</v>
      </c>
      <c r="G3582" s="57">
        <f>Таблица1[[#This Row],[Цены без НДС]]*1.12</f>
        <v>41802.880000000005</v>
      </c>
    </row>
    <row r="3583" spans="1:7">
      <c r="A3583" s="55" t="s">
        <v>6163</v>
      </c>
      <c r="B3583" s="66" t="s">
        <v>13977</v>
      </c>
      <c r="C3583" s="66" t="s">
        <v>13978</v>
      </c>
      <c r="D3583" s="42" t="s">
        <v>13979</v>
      </c>
      <c r="E3583" s="42" t="s">
        <v>13</v>
      </c>
      <c r="F3583" s="43">
        <v>26126</v>
      </c>
      <c r="G3583" s="57">
        <f>Таблица1[[#This Row],[Цены без НДС]]*1.12</f>
        <v>29261.120000000003</v>
      </c>
    </row>
    <row r="3584" spans="1:7">
      <c r="A3584" s="55" t="s">
        <v>6163</v>
      </c>
      <c r="B3584" s="66" t="s">
        <v>13980</v>
      </c>
      <c r="C3584" s="66" t="s">
        <v>13981</v>
      </c>
      <c r="D3584" s="42" t="s">
        <v>13982</v>
      </c>
      <c r="E3584" s="42" t="s">
        <v>13</v>
      </c>
      <c r="F3584" s="43">
        <v>38894</v>
      </c>
      <c r="G3584" s="57">
        <f>Таблица1[[#This Row],[Цены без НДС]]*1.12</f>
        <v>43561.280000000006</v>
      </c>
    </row>
    <row r="3585" spans="1:7">
      <c r="A3585" s="55" t="s">
        <v>6163</v>
      </c>
      <c r="B3585" s="66" t="s">
        <v>13983</v>
      </c>
      <c r="C3585" s="66" t="s">
        <v>13984</v>
      </c>
      <c r="D3585" s="42" t="s">
        <v>13985</v>
      </c>
      <c r="E3585" s="42" t="s">
        <v>13</v>
      </c>
      <c r="F3585" s="43">
        <v>26915</v>
      </c>
      <c r="G3585" s="57">
        <f>Таблица1[[#This Row],[Цены без НДС]]*1.12</f>
        <v>30144.800000000003</v>
      </c>
    </row>
    <row r="3586" spans="1:7">
      <c r="A3586" s="55" t="s">
        <v>6163</v>
      </c>
      <c r="B3586" s="66" t="s">
        <v>13986</v>
      </c>
      <c r="C3586" s="66" t="s">
        <v>13987</v>
      </c>
      <c r="D3586" s="42" t="s">
        <v>13988</v>
      </c>
      <c r="E3586" s="42" t="s">
        <v>13</v>
      </c>
      <c r="F3586" s="43">
        <v>58005</v>
      </c>
      <c r="G3586" s="57">
        <f>Таблица1[[#This Row],[Цены без НДС]]*1.12</f>
        <v>64965.600000000006</v>
      </c>
    </row>
    <row r="3587" spans="1:7">
      <c r="A3587" s="55" t="s">
        <v>6163</v>
      </c>
      <c r="B3587" s="66" t="s">
        <v>13989</v>
      </c>
      <c r="C3587" s="66" t="s">
        <v>13990</v>
      </c>
      <c r="D3587" s="42" t="s">
        <v>13991</v>
      </c>
      <c r="E3587" s="42" t="s">
        <v>13</v>
      </c>
      <c r="F3587" s="43">
        <v>46487</v>
      </c>
      <c r="G3587" s="57">
        <f>Таблица1[[#This Row],[Цены без НДС]]*1.12</f>
        <v>52065.440000000002</v>
      </c>
    </row>
    <row r="3588" spans="1:7">
      <c r="A3588" s="55" t="s">
        <v>6163</v>
      </c>
      <c r="B3588" s="66" t="s">
        <v>13992</v>
      </c>
      <c r="C3588" s="66" t="s">
        <v>13993</v>
      </c>
      <c r="D3588" s="42" t="s">
        <v>13994</v>
      </c>
      <c r="E3588" s="42" t="s">
        <v>13</v>
      </c>
      <c r="F3588" s="43">
        <v>50647</v>
      </c>
      <c r="G3588" s="57">
        <f>Таблица1[[#This Row],[Цены без НДС]]*1.12</f>
        <v>56724.640000000007</v>
      </c>
    </row>
    <row r="3589" spans="1:7">
      <c r="A3589" s="55" t="s">
        <v>6163</v>
      </c>
      <c r="B3589" s="66" t="s">
        <v>13995</v>
      </c>
      <c r="C3589" s="66" t="s">
        <v>13996</v>
      </c>
      <c r="D3589" s="42" t="s">
        <v>13997</v>
      </c>
      <c r="E3589" s="42" t="s">
        <v>13</v>
      </c>
      <c r="F3589" s="43">
        <v>60777</v>
      </c>
      <c r="G3589" s="57">
        <f>Таблица1[[#This Row],[Цены без НДС]]*1.12</f>
        <v>68070.240000000005</v>
      </c>
    </row>
    <row r="3590" spans="1:7" ht="36">
      <c r="A3590" s="55" t="s">
        <v>6163</v>
      </c>
      <c r="B3590" s="66" t="s">
        <v>13998</v>
      </c>
      <c r="C3590" s="66" t="s">
        <v>13999</v>
      </c>
      <c r="D3590" s="42" t="s">
        <v>14000</v>
      </c>
      <c r="E3590" s="42" t="s">
        <v>13</v>
      </c>
      <c r="F3590" s="43">
        <v>4613</v>
      </c>
      <c r="G3590" s="57">
        <f>Таблица1[[#This Row],[Цены без НДС]]*1.12</f>
        <v>5166.5600000000004</v>
      </c>
    </row>
    <row r="3591" spans="1:7" ht="36">
      <c r="A3591" s="55" t="s">
        <v>6163</v>
      </c>
      <c r="B3591" s="66" t="s">
        <v>14001</v>
      </c>
      <c r="C3591" s="66" t="s">
        <v>14002</v>
      </c>
      <c r="D3591" s="42" t="s">
        <v>14003</v>
      </c>
      <c r="E3591" s="42" t="s">
        <v>13</v>
      </c>
      <c r="F3591" s="43">
        <v>9299</v>
      </c>
      <c r="G3591" s="57">
        <f>Таблица1[[#This Row],[Цены без НДС]]*1.12</f>
        <v>10414.880000000001</v>
      </c>
    </row>
    <row r="3592" spans="1:7" ht="36">
      <c r="A3592" s="55" t="s">
        <v>6163</v>
      </c>
      <c r="B3592" s="66" t="s">
        <v>14004</v>
      </c>
      <c r="C3592" s="66" t="s">
        <v>14005</v>
      </c>
      <c r="D3592" s="42" t="s">
        <v>14006</v>
      </c>
      <c r="E3592" s="42" t="s">
        <v>13</v>
      </c>
      <c r="F3592" s="43">
        <v>6640</v>
      </c>
      <c r="G3592" s="57">
        <f>Таблица1[[#This Row],[Цены без НДС]]*1.12</f>
        <v>7436.8000000000011</v>
      </c>
    </row>
    <row r="3593" spans="1:7" ht="36">
      <c r="A3593" s="55" t="s">
        <v>6163</v>
      </c>
      <c r="B3593" s="66" t="s">
        <v>14007</v>
      </c>
      <c r="C3593" s="66" t="s">
        <v>14008</v>
      </c>
      <c r="D3593" s="42" t="s">
        <v>14009</v>
      </c>
      <c r="E3593" s="42" t="s">
        <v>13</v>
      </c>
      <c r="F3593" s="43">
        <v>4516</v>
      </c>
      <c r="G3593" s="57">
        <f>Таблица1[[#This Row],[Цены без НДС]]*1.12</f>
        <v>5057.92</v>
      </c>
    </row>
    <row r="3594" spans="1:7" ht="36">
      <c r="A3594" s="55" t="s">
        <v>6163</v>
      </c>
      <c r="B3594" s="66" t="s">
        <v>14010</v>
      </c>
      <c r="C3594" s="66" t="s">
        <v>14011</v>
      </c>
      <c r="D3594" s="42" t="s">
        <v>14012</v>
      </c>
      <c r="E3594" s="42" t="s">
        <v>13</v>
      </c>
      <c r="F3594" s="43">
        <v>9410</v>
      </c>
      <c r="G3594" s="57">
        <f>Таблица1[[#This Row],[Цены без НДС]]*1.12</f>
        <v>10539.2</v>
      </c>
    </row>
    <row r="3595" spans="1:7" ht="36">
      <c r="A3595" s="55" t="s">
        <v>6163</v>
      </c>
      <c r="B3595" s="66" t="s">
        <v>14013</v>
      </c>
      <c r="C3595" s="66" t="s">
        <v>14014</v>
      </c>
      <c r="D3595" s="42" t="s">
        <v>14015</v>
      </c>
      <c r="E3595" s="42" t="s">
        <v>13</v>
      </c>
      <c r="F3595" s="43">
        <v>4059</v>
      </c>
      <c r="G3595" s="57">
        <f>Таблица1[[#This Row],[Цены без НДС]]*1.12</f>
        <v>4546.0800000000008</v>
      </c>
    </row>
    <row r="3596" spans="1:7" ht="36">
      <c r="A3596" s="55" t="s">
        <v>6163</v>
      </c>
      <c r="B3596" s="66" t="s">
        <v>14016</v>
      </c>
      <c r="C3596" s="66" t="s">
        <v>14017</v>
      </c>
      <c r="D3596" s="42" t="s">
        <v>14018</v>
      </c>
      <c r="E3596" s="42" t="s">
        <v>13</v>
      </c>
      <c r="F3596" s="43">
        <v>4477</v>
      </c>
      <c r="G3596" s="57">
        <f>Таблица1[[#This Row],[Цены без НДС]]*1.12</f>
        <v>5014.2400000000007</v>
      </c>
    </row>
    <row r="3597" spans="1:7" ht="36">
      <c r="A3597" s="55" t="s">
        <v>6163</v>
      </c>
      <c r="B3597" s="66" t="s">
        <v>14019</v>
      </c>
      <c r="C3597" s="66" t="s">
        <v>14020</v>
      </c>
      <c r="D3597" s="42" t="s">
        <v>14021</v>
      </c>
      <c r="E3597" s="42" t="s">
        <v>13</v>
      </c>
      <c r="F3597" s="43">
        <v>9390</v>
      </c>
      <c r="G3597" s="57">
        <f>Таблица1[[#This Row],[Цены без НДС]]*1.12</f>
        <v>10516.800000000001</v>
      </c>
    </row>
    <row r="3598" spans="1:7" ht="36">
      <c r="A3598" s="55" t="s">
        <v>6163</v>
      </c>
      <c r="B3598" s="66" t="s">
        <v>14022</v>
      </c>
      <c r="C3598" s="66" t="s">
        <v>14023</v>
      </c>
      <c r="D3598" s="42" t="s">
        <v>14024</v>
      </c>
      <c r="E3598" s="42" t="s">
        <v>13</v>
      </c>
      <c r="F3598" s="43">
        <v>5369</v>
      </c>
      <c r="G3598" s="57">
        <f>Таблица1[[#This Row],[Цены без НДС]]*1.12</f>
        <v>6013.2800000000007</v>
      </c>
    </row>
    <row r="3599" spans="1:7" ht="36">
      <c r="A3599" s="55" t="s">
        <v>6163</v>
      </c>
      <c r="B3599" s="66" t="s">
        <v>14025</v>
      </c>
      <c r="C3599" s="66" t="s">
        <v>14026</v>
      </c>
      <c r="D3599" s="42" t="s">
        <v>14027</v>
      </c>
      <c r="E3599" s="42" t="s">
        <v>13</v>
      </c>
      <c r="F3599" s="43">
        <v>4937</v>
      </c>
      <c r="G3599" s="57">
        <f>Таблица1[[#This Row],[Цены без НДС]]*1.12</f>
        <v>5529.4400000000005</v>
      </c>
    </row>
    <row r="3600" spans="1:7" ht="36">
      <c r="A3600" s="55" t="s">
        <v>6163</v>
      </c>
      <c r="B3600" s="66" t="s">
        <v>14028</v>
      </c>
      <c r="C3600" s="66" t="s">
        <v>14029</v>
      </c>
      <c r="D3600" s="42" t="s">
        <v>14030</v>
      </c>
      <c r="E3600" s="42" t="s">
        <v>13</v>
      </c>
      <c r="F3600" s="43">
        <v>9881</v>
      </c>
      <c r="G3600" s="57">
        <f>Таблица1[[#This Row],[Цены без НДС]]*1.12</f>
        <v>11066.720000000001</v>
      </c>
    </row>
    <row r="3601" spans="1:7" ht="36">
      <c r="A3601" s="55" t="s">
        <v>6163</v>
      </c>
      <c r="B3601" s="66" t="s">
        <v>14031</v>
      </c>
      <c r="C3601" s="66" t="s">
        <v>14032</v>
      </c>
      <c r="D3601" s="42" t="s">
        <v>14033</v>
      </c>
      <c r="E3601" s="42" t="s">
        <v>13</v>
      </c>
      <c r="F3601" s="43">
        <v>5795</v>
      </c>
      <c r="G3601" s="57">
        <f>Таблица1[[#This Row],[Цены без НДС]]*1.12</f>
        <v>6490.4000000000005</v>
      </c>
    </row>
    <row r="3602" spans="1:7" ht="36">
      <c r="A3602" s="55" t="s">
        <v>6163</v>
      </c>
      <c r="B3602" s="66" t="s">
        <v>14034</v>
      </c>
      <c r="C3602" s="66" t="s">
        <v>14035</v>
      </c>
      <c r="D3602" s="42" t="s">
        <v>14036</v>
      </c>
      <c r="E3602" s="42" t="s">
        <v>13</v>
      </c>
      <c r="F3602" s="43">
        <v>4544</v>
      </c>
      <c r="G3602" s="57">
        <f>Таблица1[[#This Row],[Цены без НДС]]*1.12</f>
        <v>5089.2800000000007</v>
      </c>
    </row>
    <row r="3603" spans="1:7" ht="36">
      <c r="A3603" s="55" t="s">
        <v>6163</v>
      </c>
      <c r="B3603" s="66" t="s">
        <v>14037</v>
      </c>
      <c r="C3603" s="66" t="s">
        <v>14038</v>
      </c>
      <c r="D3603" s="42" t="s">
        <v>14039</v>
      </c>
      <c r="E3603" s="42" t="s">
        <v>13</v>
      </c>
      <c r="F3603" s="43">
        <v>9250</v>
      </c>
      <c r="G3603" s="57">
        <f>Таблица1[[#This Row],[Цены без НДС]]*1.12</f>
        <v>10360.000000000002</v>
      </c>
    </row>
    <row r="3604" spans="1:7" ht="36">
      <c r="A3604" s="55" t="s">
        <v>6163</v>
      </c>
      <c r="B3604" s="66" t="s">
        <v>14040</v>
      </c>
      <c r="C3604" s="66" t="s">
        <v>14041</v>
      </c>
      <c r="D3604" s="42" t="s">
        <v>14042</v>
      </c>
      <c r="E3604" s="42" t="s">
        <v>13</v>
      </c>
      <c r="F3604" s="43">
        <v>5903</v>
      </c>
      <c r="G3604" s="57">
        <f>Таблица1[[#This Row],[Цены без НДС]]*1.12</f>
        <v>6611.3600000000006</v>
      </c>
    </row>
    <row r="3605" spans="1:7" ht="36">
      <c r="A3605" s="55" t="s">
        <v>6163</v>
      </c>
      <c r="B3605" s="66" t="s">
        <v>14043</v>
      </c>
      <c r="C3605" s="66" t="s">
        <v>14044</v>
      </c>
      <c r="D3605" s="42" t="s">
        <v>14045</v>
      </c>
      <c r="E3605" s="42" t="s">
        <v>13</v>
      </c>
      <c r="F3605" s="43">
        <v>4986</v>
      </c>
      <c r="G3605" s="57">
        <f>Таблица1[[#This Row],[Цены без НДС]]*1.12</f>
        <v>5584.3200000000006</v>
      </c>
    </row>
    <row r="3606" spans="1:7" ht="36">
      <c r="A3606" s="55" t="s">
        <v>6163</v>
      </c>
      <c r="B3606" s="66" t="s">
        <v>14046</v>
      </c>
      <c r="C3606" s="66" t="s">
        <v>14047</v>
      </c>
      <c r="D3606" s="42" t="s">
        <v>14048</v>
      </c>
      <c r="E3606" s="42" t="s">
        <v>13</v>
      </c>
      <c r="F3606" s="43">
        <v>9381</v>
      </c>
      <c r="G3606" s="57">
        <f>Таблица1[[#This Row],[Цены без НДС]]*1.12</f>
        <v>10506.720000000001</v>
      </c>
    </row>
    <row r="3607" spans="1:7" ht="36">
      <c r="A3607" s="55" t="s">
        <v>6163</v>
      </c>
      <c r="B3607" s="66" t="s">
        <v>14049</v>
      </c>
      <c r="C3607" s="66" t="s">
        <v>14050</v>
      </c>
      <c r="D3607" s="42" t="s">
        <v>14051</v>
      </c>
      <c r="E3607" s="42" t="s">
        <v>13</v>
      </c>
      <c r="F3607" s="43">
        <v>5397</v>
      </c>
      <c r="G3607" s="57">
        <f>Таблица1[[#This Row],[Цены без НДС]]*1.12</f>
        <v>6044.64</v>
      </c>
    </row>
    <row r="3608" spans="1:7" ht="36">
      <c r="A3608" s="55" t="s">
        <v>6163</v>
      </c>
      <c r="B3608" s="66" t="s">
        <v>14052</v>
      </c>
      <c r="C3608" s="66" t="s">
        <v>14053</v>
      </c>
      <c r="D3608" s="42" t="s">
        <v>14054</v>
      </c>
      <c r="E3608" s="42" t="s">
        <v>13</v>
      </c>
      <c r="F3608" s="43">
        <v>9332</v>
      </c>
      <c r="G3608" s="57">
        <f>Таблица1[[#This Row],[Цены без НДС]]*1.12</f>
        <v>10451.84</v>
      </c>
    </row>
    <row r="3609" spans="1:7" ht="36">
      <c r="A3609" s="55" t="s">
        <v>6163</v>
      </c>
      <c r="B3609" s="66" t="s">
        <v>14055</v>
      </c>
      <c r="C3609" s="66" t="s">
        <v>14056</v>
      </c>
      <c r="D3609" s="42" t="s">
        <v>14057</v>
      </c>
      <c r="E3609" s="42" t="s">
        <v>13</v>
      </c>
      <c r="F3609" s="43">
        <v>5397</v>
      </c>
      <c r="G3609" s="57">
        <f>Таблица1[[#This Row],[Цены без НДС]]*1.12</f>
        <v>6044.64</v>
      </c>
    </row>
    <row r="3610" spans="1:7" ht="36">
      <c r="A3610" s="55" t="s">
        <v>6163</v>
      </c>
      <c r="B3610" s="66" t="s">
        <v>14058</v>
      </c>
      <c r="C3610" s="66" t="s">
        <v>14059</v>
      </c>
      <c r="D3610" s="42" t="s">
        <v>14060</v>
      </c>
      <c r="E3610" s="42" t="s">
        <v>13</v>
      </c>
      <c r="F3610" s="43">
        <v>7552</v>
      </c>
      <c r="G3610" s="57">
        <f>Таблица1[[#This Row],[Цены без НДС]]*1.12</f>
        <v>8458.2400000000016</v>
      </c>
    </row>
    <row r="3611" spans="1:7" ht="36">
      <c r="A3611" s="55" t="s">
        <v>6163</v>
      </c>
      <c r="B3611" s="66" t="s">
        <v>14061</v>
      </c>
      <c r="C3611" s="66" t="s">
        <v>14062</v>
      </c>
      <c r="D3611" s="42" t="s">
        <v>14063</v>
      </c>
      <c r="E3611" s="42" t="s">
        <v>13</v>
      </c>
      <c r="F3611" s="43">
        <v>5264</v>
      </c>
      <c r="G3611" s="57">
        <f>Таблица1[[#This Row],[Цены без НДС]]*1.12</f>
        <v>5895.68</v>
      </c>
    </row>
    <row r="3612" spans="1:7" ht="36">
      <c r="A3612" s="55" t="s">
        <v>6163</v>
      </c>
      <c r="B3612" s="66" t="s">
        <v>14064</v>
      </c>
      <c r="C3612" s="66" t="s">
        <v>14065</v>
      </c>
      <c r="D3612" s="42" t="s">
        <v>14066</v>
      </c>
      <c r="E3612" s="42" t="s">
        <v>13</v>
      </c>
      <c r="F3612" s="43">
        <v>8189</v>
      </c>
      <c r="G3612" s="57">
        <f>Таблица1[[#This Row],[Цены без НДС]]*1.12</f>
        <v>9171.68</v>
      </c>
    </row>
    <row r="3613" spans="1:7" ht="36">
      <c r="A3613" s="55" t="s">
        <v>6163</v>
      </c>
      <c r="B3613" s="66" t="s">
        <v>14067</v>
      </c>
      <c r="C3613" s="66" t="s">
        <v>14068</v>
      </c>
      <c r="D3613" s="42" t="s">
        <v>14069</v>
      </c>
      <c r="E3613" s="42" t="s">
        <v>13</v>
      </c>
      <c r="F3613" s="43">
        <v>5274</v>
      </c>
      <c r="G3613" s="57">
        <f>Таблица1[[#This Row],[Цены без НДС]]*1.12</f>
        <v>5906.88</v>
      </c>
    </row>
    <row r="3614" spans="1:7" ht="36">
      <c r="A3614" s="55" t="s">
        <v>6163</v>
      </c>
      <c r="B3614" s="66" t="s">
        <v>14070</v>
      </c>
      <c r="C3614" s="66" t="s">
        <v>14071</v>
      </c>
      <c r="D3614" s="42" t="s">
        <v>14072</v>
      </c>
      <c r="E3614" s="42" t="s">
        <v>13</v>
      </c>
      <c r="F3614" s="43">
        <v>10086</v>
      </c>
      <c r="G3614" s="57">
        <f>Таблица1[[#This Row],[Цены без НДС]]*1.12</f>
        <v>11296.320000000002</v>
      </c>
    </row>
    <row r="3615" spans="1:7" ht="36">
      <c r="A3615" s="55" t="s">
        <v>6163</v>
      </c>
      <c r="B3615" s="66" t="s">
        <v>14073</v>
      </c>
      <c r="C3615" s="66" t="s">
        <v>14074</v>
      </c>
      <c r="D3615" s="42" t="s">
        <v>14075</v>
      </c>
      <c r="E3615" s="42" t="s">
        <v>13</v>
      </c>
      <c r="F3615" s="43">
        <v>5085</v>
      </c>
      <c r="G3615" s="57">
        <f>Таблица1[[#This Row],[Цены без НДС]]*1.12</f>
        <v>5695.2000000000007</v>
      </c>
    </row>
    <row r="3616" spans="1:7" ht="36">
      <c r="A3616" s="55" t="s">
        <v>6163</v>
      </c>
      <c r="B3616" s="66" t="s">
        <v>14076</v>
      </c>
      <c r="C3616" s="66" t="s">
        <v>14077</v>
      </c>
      <c r="D3616" s="42" t="s">
        <v>14078</v>
      </c>
      <c r="E3616" s="42" t="s">
        <v>13</v>
      </c>
      <c r="F3616" s="43">
        <v>5274</v>
      </c>
      <c r="G3616" s="57">
        <f>Таблица1[[#This Row],[Цены без НДС]]*1.12</f>
        <v>5906.88</v>
      </c>
    </row>
    <row r="3617" spans="1:7" ht="36">
      <c r="A3617" s="55" t="s">
        <v>6163</v>
      </c>
      <c r="B3617" s="66" t="s">
        <v>14079</v>
      </c>
      <c r="C3617" s="66" t="s">
        <v>14080</v>
      </c>
      <c r="D3617" s="42" t="s">
        <v>14081</v>
      </c>
      <c r="E3617" s="42" t="s">
        <v>13</v>
      </c>
      <c r="F3617" s="43">
        <v>4954</v>
      </c>
      <c r="G3617" s="57">
        <f>Таблица1[[#This Row],[Цены без НДС]]*1.12</f>
        <v>5548.4800000000005</v>
      </c>
    </row>
    <row r="3618" spans="1:7" ht="36">
      <c r="A3618" s="55" t="s">
        <v>6163</v>
      </c>
      <c r="B3618" s="66" t="s">
        <v>14082</v>
      </c>
      <c r="C3618" s="66" t="s">
        <v>14083</v>
      </c>
      <c r="D3618" s="42" t="s">
        <v>14084</v>
      </c>
      <c r="E3618" s="42" t="s">
        <v>13</v>
      </c>
      <c r="F3618" s="43">
        <v>5165</v>
      </c>
      <c r="G3618" s="57">
        <f>Таблица1[[#This Row],[Цены без НДС]]*1.12</f>
        <v>5784.8</v>
      </c>
    </row>
    <row r="3619" spans="1:7" ht="36">
      <c r="A3619" s="55" t="s">
        <v>6163</v>
      </c>
      <c r="B3619" s="66" t="s">
        <v>14085</v>
      </c>
      <c r="C3619" s="66" t="s">
        <v>14086</v>
      </c>
      <c r="D3619" s="42" t="s">
        <v>14087</v>
      </c>
      <c r="E3619" s="42" t="s">
        <v>13</v>
      </c>
      <c r="F3619" s="43">
        <v>9023</v>
      </c>
      <c r="G3619" s="57">
        <f>Таблица1[[#This Row],[Цены без НДС]]*1.12</f>
        <v>10105.76</v>
      </c>
    </row>
    <row r="3620" spans="1:7" ht="36">
      <c r="A3620" s="55" t="s">
        <v>6163</v>
      </c>
      <c r="B3620" s="66" t="s">
        <v>14088</v>
      </c>
      <c r="C3620" s="66" t="s">
        <v>14089</v>
      </c>
      <c r="D3620" s="42" t="s">
        <v>14090</v>
      </c>
      <c r="E3620" s="42" t="s">
        <v>13</v>
      </c>
      <c r="F3620" s="43">
        <v>9947</v>
      </c>
      <c r="G3620" s="57">
        <f>Таблица1[[#This Row],[Цены без НДС]]*1.12</f>
        <v>11140.640000000001</v>
      </c>
    </row>
    <row r="3621" spans="1:7" ht="36">
      <c r="A3621" s="55" t="s">
        <v>6163</v>
      </c>
      <c r="B3621" s="66" t="s">
        <v>14091</v>
      </c>
      <c r="C3621" s="66" t="s">
        <v>14092</v>
      </c>
      <c r="D3621" s="42" t="s">
        <v>14093</v>
      </c>
      <c r="E3621" s="42" t="s">
        <v>13</v>
      </c>
      <c r="F3621" s="43">
        <v>4742</v>
      </c>
      <c r="G3621" s="57">
        <f>Таблица1[[#This Row],[Цены без НДС]]*1.12</f>
        <v>5311.0400000000009</v>
      </c>
    </row>
    <row r="3622" spans="1:7" ht="36">
      <c r="A3622" s="55" t="s">
        <v>6163</v>
      </c>
      <c r="B3622" s="66" t="s">
        <v>14094</v>
      </c>
      <c r="C3622" s="66" t="s">
        <v>14095</v>
      </c>
      <c r="D3622" s="42" t="s">
        <v>14096</v>
      </c>
      <c r="E3622" s="42" t="s">
        <v>13</v>
      </c>
      <c r="F3622" s="43">
        <v>9218</v>
      </c>
      <c r="G3622" s="57">
        <f>Таблица1[[#This Row],[Цены без НДС]]*1.12</f>
        <v>10324.160000000002</v>
      </c>
    </row>
    <row r="3623" spans="1:7" ht="36">
      <c r="A3623" s="55" t="s">
        <v>6163</v>
      </c>
      <c r="B3623" s="66" t="s">
        <v>14097</v>
      </c>
      <c r="C3623" s="66" t="s">
        <v>14098</v>
      </c>
      <c r="D3623" s="42" t="s">
        <v>14099</v>
      </c>
      <c r="E3623" s="42" t="s">
        <v>13</v>
      </c>
      <c r="F3623" s="43">
        <v>10163</v>
      </c>
      <c r="G3623" s="57">
        <f>Таблица1[[#This Row],[Цены без НДС]]*1.12</f>
        <v>11382.560000000001</v>
      </c>
    </row>
    <row r="3624" spans="1:7" ht="36">
      <c r="A3624" s="55" t="s">
        <v>6163</v>
      </c>
      <c r="B3624" s="66" t="s">
        <v>14100</v>
      </c>
      <c r="C3624" s="66" t="s">
        <v>14101</v>
      </c>
      <c r="D3624" s="42" t="s">
        <v>14102</v>
      </c>
      <c r="E3624" s="42" t="s">
        <v>13</v>
      </c>
      <c r="F3624" s="43">
        <v>9218</v>
      </c>
      <c r="G3624" s="57">
        <f>Таблица1[[#This Row],[Цены без НДС]]*1.12</f>
        <v>10324.160000000002</v>
      </c>
    </row>
    <row r="3625" spans="1:7" ht="36">
      <c r="A3625" s="55" t="s">
        <v>6163</v>
      </c>
      <c r="B3625" s="66" t="s">
        <v>14103</v>
      </c>
      <c r="C3625" s="66" t="s">
        <v>14104</v>
      </c>
      <c r="D3625" s="42" t="s">
        <v>14105</v>
      </c>
      <c r="E3625" s="42" t="s">
        <v>13</v>
      </c>
      <c r="F3625" s="43">
        <v>10163</v>
      </c>
      <c r="G3625" s="57">
        <f>Таблица1[[#This Row],[Цены без НДС]]*1.12</f>
        <v>11382.560000000001</v>
      </c>
    </row>
    <row r="3626" spans="1:7" ht="36">
      <c r="A3626" s="55" t="s">
        <v>6163</v>
      </c>
      <c r="B3626" s="66" t="s">
        <v>14106</v>
      </c>
      <c r="C3626" s="66" t="s">
        <v>14107</v>
      </c>
      <c r="D3626" s="42" t="s">
        <v>14108</v>
      </c>
      <c r="E3626" s="42" t="s">
        <v>13</v>
      </c>
      <c r="F3626" s="43">
        <v>9218</v>
      </c>
      <c r="G3626" s="57">
        <f>Таблица1[[#This Row],[Цены без НДС]]*1.12</f>
        <v>10324.160000000002</v>
      </c>
    </row>
    <row r="3627" spans="1:7" ht="36">
      <c r="A3627" s="55" t="s">
        <v>6163</v>
      </c>
      <c r="B3627" s="66" t="s">
        <v>14109</v>
      </c>
      <c r="C3627" s="66" t="s">
        <v>14110</v>
      </c>
      <c r="D3627" s="42" t="s">
        <v>14111</v>
      </c>
      <c r="E3627" s="42" t="s">
        <v>13</v>
      </c>
      <c r="F3627" s="43">
        <v>10163</v>
      </c>
      <c r="G3627" s="57">
        <f>Таблица1[[#This Row],[Цены без НДС]]*1.12</f>
        <v>11382.560000000001</v>
      </c>
    </row>
    <row r="3628" spans="1:7" ht="36">
      <c r="A3628" s="55" t="s">
        <v>6163</v>
      </c>
      <c r="B3628" s="66" t="s">
        <v>14112</v>
      </c>
      <c r="C3628" s="66" t="s">
        <v>14113</v>
      </c>
      <c r="D3628" s="42" t="s">
        <v>14114</v>
      </c>
      <c r="E3628" s="42" t="s">
        <v>13</v>
      </c>
      <c r="F3628" s="43">
        <v>5098</v>
      </c>
      <c r="G3628" s="57">
        <f>Таблица1[[#This Row],[Цены без НДС]]*1.12</f>
        <v>5709.76</v>
      </c>
    </row>
    <row r="3629" spans="1:7" ht="36">
      <c r="A3629" s="55" t="s">
        <v>6163</v>
      </c>
      <c r="B3629" s="66" t="s">
        <v>14115</v>
      </c>
      <c r="C3629" s="66" t="s">
        <v>14116</v>
      </c>
      <c r="D3629" s="42" t="s">
        <v>14117</v>
      </c>
      <c r="E3629" s="42" t="s">
        <v>13</v>
      </c>
      <c r="F3629" s="43">
        <v>9830</v>
      </c>
      <c r="G3629" s="57">
        <f>Таблица1[[#This Row],[Цены без НДС]]*1.12</f>
        <v>11009.6</v>
      </c>
    </row>
    <row r="3630" spans="1:7" ht="36">
      <c r="A3630" s="55" t="s">
        <v>6163</v>
      </c>
      <c r="B3630" s="66" t="s">
        <v>14118</v>
      </c>
      <c r="C3630" s="66" t="s">
        <v>14119</v>
      </c>
      <c r="D3630" s="42" t="s">
        <v>14120</v>
      </c>
      <c r="E3630" s="42" t="s">
        <v>13</v>
      </c>
      <c r="F3630" s="43">
        <v>10321</v>
      </c>
      <c r="G3630" s="57">
        <f>Таблица1[[#This Row],[Цены без НДС]]*1.12</f>
        <v>11559.52</v>
      </c>
    </row>
    <row r="3631" spans="1:7" ht="36">
      <c r="A3631" s="55" t="s">
        <v>6163</v>
      </c>
      <c r="B3631" s="66" t="s">
        <v>14121</v>
      </c>
      <c r="C3631" s="66" t="s">
        <v>14122</v>
      </c>
      <c r="D3631" s="42" t="s">
        <v>14123</v>
      </c>
      <c r="E3631" s="42" t="s">
        <v>13</v>
      </c>
      <c r="F3631" s="43">
        <v>9830</v>
      </c>
      <c r="G3631" s="57">
        <f>Таблица1[[#This Row],[Цены без НДС]]*1.12</f>
        <v>11009.6</v>
      </c>
    </row>
    <row r="3632" spans="1:7" ht="36">
      <c r="A3632" s="55" t="s">
        <v>6163</v>
      </c>
      <c r="B3632" s="66" t="s">
        <v>14124</v>
      </c>
      <c r="C3632" s="66" t="s">
        <v>14125</v>
      </c>
      <c r="D3632" s="42" t="s">
        <v>14126</v>
      </c>
      <c r="E3632" s="42" t="s">
        <v>13</v>
      </c>
      <c r="F3632" s="43">
        <v>10321</v>
      </c>
      <c r="G3632" s="57">
        <f>Таблица1[[#This Row],[Цены без НДС]]*1.12</f>
        <v>11559.52</v>
      </c>
    </row>
    <row r="3633" spans="1:7" ht="36">
      <c r="A3633" s="55" t="s">
        <v>6163</v>
      </c>
      <c r="B3633" s="66" t="s">
        <v>14127</v>
      </c>
      <c r="C3633" s="66" t="s">
        <v>14128</v>
      </c>
      <c r="D3633" s="42" t="s">
        <v>14129</v>
      </c>
      <c r="E3633" s="42" t="s">
        <v>13</v>
      </c>
      <c r="F3633" s="43">
        <v>5653</v>
      </c>
      <c r="G3633" s="57">
        <f>Таблица1[[#This Row],[Цены без НДС]]*1.12</f>
        <v>6331.3600000000006</v>
      </c>
    </row>
    <row r="3634" spans="1:7" ht="36">
      <c r="A3634" s="55" t="s">
        <v>6163</v>
      </c>
      <c r="B3634" s="66" t="s">
        <v>14130</v>
      </c>
      <c r="C3634" s="66" t="s">
        <v>14131</v>
      </c>
      <c r="D3634" s="42" t="s">
        <v>14132</v>
      </c>
      <c r="E3634" s="42" t="s">
        <v>13</v>
      </c>
      <c r="F3634" s="43">
        <v>5663</v>
      </c>
      <c r="G3634" s="57">
        <f>Таблица1[[#This Row],[Цены без НДС]]*1.12</f>
        <v>6342.56</v>
      </c>
    </row>
    <row r="3635" spans="1:7" ht="36">
      <c r="A3635" s="55" t="s">
        <v>6163</v>
      </c>
      <c r="B3635" s="66" t="s">
        <v>14133</v>
      </c>
      <c r="C3635" s="66" t="s">
        <v>14134</v>
      </c>
      <c r="D3635" s="42" t="s">
        <v>14135</v>
      </c>
      <c r="E3635" s="42" t="s">
        <v>13</v>
      </c>
      <c r="F3635" s="43">
        <v>5653</v>
      </c>
      <c r="G3635" s="57">
        <f>Таблица1[[#This Row],[Цены без НДС]]*1.12</f>
        <v>6331.3600000000006</v>
      </c>
    </row>
    <row r="3636" spans="1:7" ht="36">
      <c r="A3636" s="55" t="s">
        <v>6163</v>
      </c>
      <c r="B3636" s="66" t="s">
        <v>14136</v>
      </c>
      <c r="C3636" s="66" t="s">
        <v>14137</v>
      </c>
      <c r="D3636" s="42" t="s">
        <v>14138</v>
      </c>
      <c r="E3636" s="42" t="s">
        <v>13</v>
      </c>
      <c r="F3636" s="43">
        <v>9916</v>
      </c>
      <c r="G3636" s="57">
        <f>Таблица1[[#This Row],[Цены без НДС]]*1.12</f>
        <v>11105.920000000002</v>
      </c>
    </row>
    <row r="3637" spans="1:7" ht="36">
      <c r="A3637" s="55" t="s">
        <v>6163</v>
      </c>
      <c r="B3637" s="66" t="s">
        <v>14139</v>
      </c>
      <c r="C3637" s="66" t="s">
        <v>14140</v>
      </c>
      <c r="D3637" s="42" t="s">
        <v>14141</v>
      </c>
      <c r="E3637" s="42" t="s">
        <v>13</v>
      </c>
      <c r="F3637" s="43">
        <v>7760</v>
      </c>
      <c r="G3637" s="57">
        <f>Таблица1[[#This Row],[Цены без НДС]]*1.12</f>
        <v>8691.2000000000007</v>
      </c>
    </row>
    <row r="3638" spans="1:7" ht="36">
      <c r="A3638" s="55" t="s">
        <v>6163</v>
      </c>
      <c r="B3638" s="66" t="s">
        <v>14142</v>
      </c>
      <c r="C3638" s="66" t="s">
        <v>14143</v>
      </c>
      <c r="D3638" s="42" t="s">
        <v>14144</v>
      </c>
      <c r="E3638" s="42" t="s">
        <v>13</v>
      </c>
      <c r="F3638" s="43">
        <v>8892</v>
      </c>
      <c r="G3638" s="57">
        <f>Таблица1[[#This Row],[Цены без НДС]]*1.12</f>
        <v>9959.0400000000009</v>
      </c>
    </row>
    <row r="3639" spans="1:7" ht="36">
      <c r="A3639" s="55" t="s">
        <v>6163</v>
      </c>
      <c r="B3639" s="66" t="s">
        <v>14145</v>
      </c>
      <c r="C3639" s="66" t="s">
        <v>14146</v>
      </c>
      <c r="D3639" s="42" t="s">
        <v>14147</v>
      </c>
      <c r="E3639" s="42" t="s">
        <v>13</v>
      </c>
      <c r="F3639" s="43">
        <v>8104</v>
      </c>
      <c r="G3639" s="57">
        <f>Таблица1[[#This Row],[Цены без НДС]]*1.12</f>
        <v>9076.4800000000014</v>
      </c>
    </row>
    <row r="3640" spans="1:7" ht="36">
      <c r="A3640" s="55" t="s">
        <v>6163</v>
      </c>
      <c r="B3640" s="66" t="s">
        <v>14148</v>
      </c>
      <c r="C3640" s="66" t="s">
        <v>14149</v>
      </c>
      <c r="D3640" s="42" t="s">
        <v>14150</v>
      </c>
      <c r="E3640" s="42" t="s">
        <v>13</v>
      </c>
      <c r="F3640" s="43">
        <v>7704</v>
      </c>
      <c r="G3640" s="57">
        <f>Таблица1[[#This Row],[Цены без НДС]]*1.12</f>
        <v>8628.4800000000014</v>
      </c>
    </row>
    <row r="3641" spans="1:7" ht="36">
      <c r="A3641" s="55" t="s">
        <v>6163</v>
      </c>
      <c r="B3641" s="66" t="s">
        <v>14151</v>
      </c>
      <c r="C3641" s="66" t="s">
        <v>14152</v>
      </c>
      <c r="D3641" s="42" t="s">
        <v>14153</v>
      </c>
      <c r="E3641" s="42" t="s">
        <v>13</v>
      </c>
      <c r="F3641" s="43">
        <v>7725</v>
      </c>
      <c r="G3641" s="57">
        <f>Таблица1[[#This Row],[Цены без НДС]]*1.12</f>
        <v>8652</v>
      </c>
    </row>
    <row r="3642" spans="1:7" ht="36">
      <c r="A3642" s="55" t="s">
        <v>6163</v>
      </c>
      <c r="B3642" s="66" t="s">
        <v>14154</v>
      </c>
      <c r="C3642" s="66" t="s">
        <v>14155</v>
      </c>
      <c r="D3642" s="42" t="s">
        <v>14156</v>
      </c>
      <c r="E3642" s="42" t="s">
        <v>13</v>
      </c>
      <c r="F3642" s="43">
        <v>8093</v>
      </c>
      <c r="G3642" s="57">
        <f>Таблица1[[#This Row],[Цены без НДС]]*1.12</f>
        <v>9064.1600000000017</v>
      </c>
    </row>
    <row r="3643" spans="1:7" ht="36">
      <c r="A3643" s="55" t="s">
        <v>6163</v>
      </c>
      <c r="B3643" s="66" t="s">
        <v>14157</v>
      </c>
      <c r="C3643" s="66" t="s">
        <v>14158</v>
      </c>
      <c r="D3643" s="42" t="s">
        <v>14159</v>
      </c>
      <c r="E3643" s="42" t="s">
        <v>13</v>
      </c>
      <c r="F3643" s="43">
        <v>7760</v>
      </c>
      <c r="G3643" s="57">
        <f>Таблица1[[#This Row],[Цены без НДС]]*1.12</f>
        <v>8691.2000000000007</v>
      </c>
    </row>
    <row r="3644" spans="1:7" ht="36">
      <c r="A3644" s="55" t="s">
        <v>6163</v>
      </c>
      <c r="B3644" s="66" t="s">
        <v>14160</v>
      </c>
      <c r="C3644" s="66" t="s">
        <v>14161</v>
      </c>
      <c r="D3644" s="42" t="s">
        <v>14162</v>
      </c>
      <c r="E3644" s="42" t="s">
        <v>13</v>
      </c>
      <c r="F3644" s="43">
        <v>7350</v>
      </c>
      <c r="G3644" s="57">
        <f>Таблица1[[#This Row],[Цены без НДС]]*1.12</f>
        <v>8232</v>
      </c>
    </row>
    <row r="3645" spans="1:7" ht="36">
      <c r="A3645" s="55" t="s">
        <v>6163</v>
      </c>
      <c r="B3645" s="66" t="s">
        <v>14163</v>
      </c>
      <c r="C3645" s="66" t="s">
        <v>14164</v>
      </c>
      <c r="D3645" s="42" t="s">
        <v>14165</v>
      </c>
      <c r="E3645" s="42" t="s">
        <v>13</v>
      </c>
      <c r="F3645" s="43">
        <v>7717</v>
      </c>
      <c r="G3645" s="57">
        <f>Таблица1[[#This Row],[Цены без НДС]]*1.12</f>
        <v>8643.0400000000009</v>
      </c>
    </row>
    <row r="3646" spans="1:7" ht="36">
      <c r="A3646" s="55" t="s">
        <v>6163</v>
      </c>
      <c r="B3646" s="66" t="s">
        <v>14166</v>
      </c>
      <c r="C3646" s="66" t="s">
        <v>14167</v>
      </c>
      <c r="D3646" s="42" t="s">
        <v>14168</v>
      </c>
      <c r="E3646" s="42" t="s">
        <v>13</v>
      </c>
      <c r="F3646" s="43">
        <v>8099</v>
      </c>
      <c r="G3646" s="57">
        <f>Таблица1[[#This Row],[Цены без НДС]]*1.12</f>
        <v>9070.880000000001</v>
      </c>
    </row>
    <row r="3647" spans="1:7" ht="36">
      <c r="A3647" s="55" t="s">
        <v>6163</v>
      </c>
      <c r="B3647" s="66" t="s">
        <v>14169</v>
      </c>
      <c r="C3647" s="66" t="s">
        <v>14170</v>
      </c>
      <c r="D3647" s="42" t="s">
        <v>14171</v>
      </c>
      <c r="E3647" s="42" t="s">
        <v>13</v>
      </c>
      <c r="F3647" s="43">
        <v>7741</v>
      </c>
      <c r="G3647" s="57">
        <f>Таблица1[[#This Row],[Цены без НДС]]*1.12</f>
        <v>8669.92</v>
      </c>
    </row>
    <row r="3648" spans="1:7" ht="36">
      <c r="A3648" s="55" t="s">
        <v>6163</v>
      </c>
      <c r="B3648" s="66" t="s">
        <v>14172</v>
      </c>
      <c r="C3648" s="66" t="s">
        <v>14173</v>
      </c>
      <c r="D3648" s="42" t="s">
        <v>14174</v>
      </c>
      <c r="E3648" s="42" t="s">
        <v>13</v>
      </c>
      <c r="F3648" s="43">
        <v>8113</v>
      </c>
      <c r="G3648" s="57">
        <f>Таблица1[[#This Row],[Цены без НДС]]*1.12</f>
        <v>9086.5600000000013</v>
      </c>
    </row>
    <row r="3649" spans="1:7" ht="36">
      <c r="A3649" s="55" t="s">
        <v>6163</v>
      </c>
      <c r="B3649" s="66" t="s">
        <v>14175</v>
      </c>
      <c r="C3649" s="66" t="s">
        <v>14176</v>
      </c>
      <c r="D3649" s="42" t="s">
        <v>14177</v>
      </c>
      <c r="E3649" s="42" t="s">
        <v>13</v>
      </c>
      <c r="F3649" s="43">
        <v>7764</v>
      </c>
      <c r="G3649" s="57">
        <f>Таблица1[[#This Row],[Цены без НДС]]*1.12</f>
        <v>8695.68</v>
      </c>
    </row>
    <row r="3650" spans="1:7" ht="36">
      <c r="A3650" s="55" t="s">
        <v>6163</v>
      </c>
      <c r="B3650" s="66" t="s">
        <v>14178</v>
      </c>
      <c r="C3650" s="66" t="s">
        <v>14179</v>
      </c>
      <c r="D3650" s="42" t="s">
        <v>14180</v>
      </c>
      <c r="E3650" s="42" t="s">
        <v>13</v>
      </c>
      <c r="F3650" s="43">
        <v>8163</v>
      </c>
      <c r="G3650" s="57">
        <f>Таблица1[[#This Row],[Цены без НДС]]*1.12</f>
        <v>9142.5600000000013</v>
      </c>
    </row>
    <row r="3651" spans="1:7" ht="24">
      <c r="A3651" s="55" t="s">
        <v>6163</v>
      </c>
      <c r="B3651" s="66" t="s">
        <v>14181</v>
      </c>
      <c r="C3651" s="66" t="s">
        <v>14182</v>
      </c>
      <c r="D3651" s="42" t="s">
        <v>14183</v>
      </c>
      <c r="E3651" s="42" t="s">
        <v>13</v>
      </c>
      <c r="F3651" s="43">
        <v>6000</v>
      </c>
      <c r="G3651" s="57">
        <f>Таблица1[[#This Row],[Цены без НДС]]*1.12</f>
        <v>6720.0000000000009</v>
      </c>
    </row>
    <row r="3652" spans="1:7" ht="24">
      <c r="A3652" s="55" t="s">
        <v>6163</v>
      </c>
      <c r="B3652" s="66" t="s">
        <v>14184</v>
      </c>
      <c r="C3652" s="66" t="s">
        <v>14185</v>
      </c>
      <c r="D3652" s="42" t="s">
        <v>14186</v>
      </c>
      <c r="E3652" s="42" t="s">
        <v>13</v>
      </c>
      <c r="F3652" s="43">
        <v>3196</v>
      </c>
      <c r="G3652" s="57">
        <f>Таблица1[[#This Row],[Цены без НДС]]*1.12</f>
        <v>3579.5200000000004</v>
      </c>
    </row>
    <row r="3653" spans="1:7" ht="24">
      <c r="A3653" s="55" t="s">
        <v>6163</v>
      </c>
      <c r="B3653" s="66" t="s">
        <v>14187</v>
      </c>
      <c r="C3653" s="66" t="s">
        <v>14188</v>
      </c>
      <c r="D3653" s="42" t="s">
        <v>14189</v>
      </c>
      <c r="E3653" s="42" t="s">
        <v>13</v>
      </c>
      <c r="F3653" s="43">
        <v>3210</v>
      </c>
      <c r="G3653" s="57">
        <f>Таблица1[[#This Row],[Цены без НДС]]*1.12</f>
        <v>3595.2000000000003</v>
      </c>
    </row>
    <row r="3654" spans="1:7" ht="24">
      <c r="A3654" s="55" t="s">
        <v>6163</v>
      </c>
      <c r="B3654" s="66" t="s">
        <v>14190</v>
      </c>
      <c r="C3654" s="66" t="s">
        <v>14191</v>
      </c>
      <c r="D3654" s="42" t="s">
        <v>14192</v>
      </c>
      <c r="E3654" s="42" t="s">
        <v>13</v>
      </c>
      <c r="F3654" s="43">
        <v>3601</v>
      </c>
      <c r="G3654" s="57">
        <f>Таблица1[[#This Row],[Цены без НДС]]*1.12</f>
        <v>4033.1200000000003</v>
      </c>
    </row>
    <row r="3655" spans="1:7" ht="24">
      <c r="A3655" s="55" t="s">
        <v>6163</v>
      </c>
      <c r="B3655" s="66" t="s">
        <v>14193</v>
      </c>
      <c r="C3655" s="66" t="s">
        <v>14194</v>
      </c>
      <c r="D3655" s="42" t="s">
        <v>14195</v>
      </c>
      <c r="E3655" s="42" t="s">
        <v>13</v>
      </c>
      <c r="F3655" s="43">
        <v>3145</v>
      </c>
      <c r="G3655" s="57">
        <f>Таблица1[[#This Row],[Цены без НДС]]*1.12</f>
        <v>3522.4000000000005</v>
      </c>
    </row>
    <row r="3656" spans="1:7" ht="24">
      <c r="A3656" s="55" t="s">
        <v>6163</v>
      </c>
      <c r="B3656" s="66" t="s">
        <v>14196</v>
      </c>
      <c r="C3656" s="66" t="s">
        <v>14197</v>
      </c>
      <c r="D3656" s="42" t="s">
        <v>14198</v>
      </c>
      <c r="E3656" s="42" t="s">
        <v>13</v>
      </c>
      <c r="F3656" s="43">
        <v>3537</v>
      </c>
      <c r="G3656" s="57">
        <f>Таблица1[[#This Row],[Цены без НДС]]*1.12</f>
        <v>3961.4400000000005</v>
      </c>
    </row>
    <row r="3657" spans="1:7" ht="24">
      <c r="A3657" s="55" t="s">
        <v>6163</v>
      </c>
      <c r="B3657" s="66" t="s">
        <v>14199</v>
      </c>
      <c r="C3657" s="66" t="s">
        <v>14200</v>
      </c>
      <c r="D3657" s="42" t="s">
        <v>14201</v>
      </c>
      <c r="E3657" s="42" t="s">
        <v>13</v>
      </c>
      <c r="F3657" s="43">
        <v>3579</v>
      </c>
      <c r="G3657" s="57">
        <f>Таблица1[[#This Row],[Цены без НДС]]*1.12</f>
        <v>4008.4800000000005</v>
      </c>
    </row>
    <row r="3658" spans="1:7" ht="24">
      <c r="A3658" s="55" t="s">
        <v>6163</v>
      </c>
      <c r="B3658" s="66" t="s">
        <v>14202</v>
      </c>
      <c r="C3658" s="66" t="s">
        <v>14203</v>
      </c>
      <c r="D3658" s="42" t="s">
        <v>14204</v>
      </c>
      <c r="E3658" s="42" t="s">
        <v>13</v>
      </c>
      <c r="F3658" s="43">
        <v>3547</v>
      </c>
      <c r="G3658" s="57">
        <f>Таблица1[[#This Row],[Цены без НДС]]*1.12</f>
        <v>3972.6400000000003</v>
      </c>
    </row>
    <row r="3659" spans="1:7" ht="24">
      <c r="A3659" s="55" t="s">
        <v>6163</v>
      </c>
      <c r="B3659" s="66" t="s">
        <v>14205</v>
      </c>
      <c r="C3659" s="66" t="s">
        <v>14206</v>
      </c>
      <c r="D3659" s="42" t="s">
        <v>14207</v>
      </c>
      <c r="E3659" s="42" t="s">
        <v>13</v>
      </c>
      <c r="F3659" s="43">
        <v>3504</v>
      </c>
      <c r="G3659" s="57">
        <f>Таблица1[[#This Row],[Цены без НДС]]*1.12</f>
        <v>3924.4800000000005</v>
      </c>
    </row>
    <row r="3660" spans="1:7" ht="24">
      <c r="A3660" s="55" t="s">
        <v>6163</v>
      </c>
      <c r="B3660" s="66" t="s">
        <v>14208</v>
      </c>
      <c r="C3660" s="66" t="s">
        <v>14209</v>
      </c>
      <c r="D3660" s="42" t="s">
        <v>14210</v>
      </c>
      <c r="E3660" s="42" t="s">
        <v>13</v>
      </c>
      <c r="F3660" s="43">
        <v>5256</v>
      </c>
      <c r="G3660" s="57">
        <f>Таблица1[[#This Row],[Цены без НДС]]*1.12</f>
        <v>5886.72</v>
      </c>
    </row>
    <row r="3661" spans="1:7" ht="24">
      <c r="A3661" s="55" t="s">
        <v>6163</v>
      </c>
      <c r="B3661" s="66" t="s">
        <v>14211</v>
      </c>
      <c r="C3661" s="66" t="s">
        <v>14212</v>
      </c>
      <c r="D3661" s="42" t="s">
        <v>14213</v>
      </c>
      <c r="E3661" s="42" t="s">
        <v>13</v>
      </c>
      <c r="F3661" s="43">
        <v>5228</v>
      </c>
      <c r="G3661" s="57">
        <f>Таблица1[[#This Row],[Цены без НДС]]*1.12</f>
        <v>5855.3600000000006</v>
      </c>
    </row>
    <row r="3662" spans="1:7" ht="24">
      <c r="A3662" s="55" t="s">
        <v>6163</v>
      </c>
      <c r="B3662" s="66" t="s">
        <v>14214</v>
      </c>
      <c r="C3662" s="66" t="s">
        <v>14215</v>
      </c>
      <c r="D3662" s="42" t="s">
        <v>14216</v>
      </c>
      <c r="E3662" s="42" t="s">
        <v>13</v>
      </c>
      <c r="F3662" s="43">
        <v>5547</v>
      </c>
      <c r="G3662" s="57">
        <f>Таблица1[[#This Row],[Цены без НДС]]*1.12</f>
        <v>6212.64</v>
      </c>
    </row>
    <row r="3663" spans="1:7" ht="24">
      <c r="A3663" s="55" t="s">
        <v>6163</v>
      </c>
      <c r="B3663" s="66" t="s">
        <v>14217</v>
      </c>
      <c r="C3663" s="66" t="s">
        <v>14218</v>
      </c>
      <c r="D3663" s="42" t="s">
        <v>14219</v>
      </c>
      <c r="E3663" s="42" t="s">
        <v>13</v>
      </c>
      <c r="F3663" s="43">
        <v>5396</v>
      </c>
      <c r="G3663" s="57">
        <f>Таблица1[[#This Row],[Цены без НДС]]*1.12</f>
        <v>6043.52</v>
      </c>
    </row>
    <row r="3664" spans="1:7" ht="24">
      <c r="A3664" s="55" t="s">
        <v>6163</v>
      </c>
      <c r="B3664" s="66" t="s">
        <v>14220</v>
      </c>
      <c r="C3664" s="66" t="s">
        <v>14221</v>
      </c>
      <c r="D3664" s="42" t="s">
        <v>14222</v>
      </c>
      <c r="E3664" s="42" t="s">
        <v>13</v>
      </c>
      <c r="F3664" s="43">
        <v>4578</v>
      </c>
      <c r="G3664" s="57">
        <f>Таблица1[[#This Row],[Цены без НДС]]*1.12</f>
        <v>5127.3600000000006</v>
      </c>
    </row>
    <row r="3665" spans="1:7" ht="24">
      <c r="A3665" s="55" t="s">
        <v>6163</v>
      </c>
      <c r="B3665" s="66" t="s">
        <v>14223</v>
      </c>
      <c r="C3665" s="66" t="s">
        <v>14224</v>
      </c>
      <c r="D3665" s="42" t="s">
        <v>14225</v>
      </c>
      <c r="E3665" s="42" t="s">
        <v>13</v>
      </c>
      <c r="F3665" s="43">
        <v>5299</v>
      </c>
      <c r="G3665" s="57">
        <f>Таблица1[[#This Row],[Цены без НДС]]*1.12</f>
        <v>5934.880000000001</v>
      </c>
    </row>
    <row r="3666" spans="1:7" ht="24">
      <c r="A3666" s="55" t="s">
        <v>6163</v>
      </c>
      <c r="B3666" s="66" t="s">
        <v>14226</v>
      </c>
      <c r="C3666" s="66" t="s">
        <v>14227</v>
      </c>
      <c r="D3666" s="42" t="s">
        <v>14228</v>
      </c>
      <c r="E3666" s="42" t="s">
        <v>13</v>
      </c>
      <c r="F3666" s="43">
        <v>6131</v>
      </c>
      <c r="G3666" s="57">
        <f>Таблица1[[#This Row],[Цены без НДС]]*1.12</f>
        <v>6866.72</v>
      </c>
    </row>
    <row r="3667" spans="1:7" ht="24">
      <c r="A3667" s="55" t="s">
        <v>6163</v>
      </c>
      <c r="B3667" s="66" t="s">
        <v>14229</v>
      </c>
      <c r="C3667" s="66" t="s">
        <v>14230</v>
      </c>
      <c r="D3667" s="42" t="s">
        <v>14231</v>
      </c>
      <c r="E3667" s="42" t="s">
        <v>13</v>
      </c>
      <c r="F3667" s="43">
        <v>7537</v>
      </c>
      <c r="G3667" s="57">
        <f>Таблица1[[#This Row],[Цены без НДС]]*1.12</f>
        <v>8441.44</v>
      </c>
    </row>
    <row r="3668" spans="1:7" ht="24">
      <c r="A3668" s="55" t="s">
        <v>6163</v>
      </c>
      <c r="B3668" s="66" t="s">
        <v>14232</v>
      </c>
      <c r="C3668" s="66" t="s">
        <v>14233</v>
      </c>
      <c r="D3668" s="42" t="s">
        <v>14234</v>
      </c>
      <c r="E3668" s="42" t="s">
        <v>13</v>
      </c>
      <c r="F3668" s="43">
        <v>10844</v>
      </c>
      <c r="G3668" s="57">
        <f>Таблица1[[#This Row],[Цены без НДС]]*1.12</f>
        <v>12145.28</v>
      </c>
    </row>
    <row r="3669" spans="1:7" ht="24">
      <c r="A3669" s="55" t="s">
        <v>6163</v>
      </c>
      <c r="B3669" s="66" t="s">
        <v>14235</v>
      </c>
      <c r="C3669" s="66" t="s">
        <v>14236</v>
      </c>
      <c r="D3669" s="42" t="s">
        <v>14237</v>
      </c>
      <c r="E3669" s="42" t="s">
        <v>13</v>
      </c>
      <c r="F3669" s="43">
        <v>10844</v>
      </c>
      <c r="G3669" s="57">
        <f>Таблица1[[#This Row],[Цены без НДС]]*1.12</f>
        <v>12145.28</v>
      </c>
    </row>
    <row r="3670" spans="1:7" ht="24">
      <c r="A3670" s="55" t="s">
        <v>6163</v>
      </c>
      <c r="B3670" s="66" t="s">
        <v>14238</v>
      </c>
      <c r="C3670" s="66" t="s">
        <v>14239</v>
      </c>
      <c r="D3670" s="42" t="s">
        <v>14240</v>
      </c>
      <c r="E3670" s="42" t="s">
        <v>13</v>
      </c>
      <c r="F3670" s="43">
        <v>10844</v>
      </c>
      <c r="G3670" s="57">
        <f>Таблица1[[#This Row],[Цены без НДС]]*1.12</f>
        <v>12145.28</v>
      </c>
    </row>
    <row r="3671" spans="1:7" ht="24">
      <c r="A3671" s="55" t="s">
        <v>6163</v>
      </c>
      <c r="B3671" s="66" t="s">
        <v>14241</v>
      </c>
      <c r="C3671" s="66" t="s">
        <v>14242</v>
      </c>
      <c r="D3671" s="42" t="s">
        <v>14243</v>
      </c>
      <c r="E3671" s="42" t="s">
        <v>13</v>
      </c>
      <c r="F3671" s="43">
        <v>10844</v>
      </c>
      <c r="G3671" s="57">
        <f>Таблица1[[#This Row],[Цены без НДС]]*1.12</f>
        <v>12145.28</v>
      </c>
    </row>
    <row r="3672" spans="1:7" ht="24">
      <c r="A3672" s="55" t="s">
        <v>6163</v>
      </c>
      <c r="B3672" s="66" t="s">
        <v>14244</v>
      </c>
      <c r="C3672" s="66" t="s">
        <v>14245</v>
      </c>
      <c r="D3672" s="42" t="s">
        <v>14246</v>
      </c>
      <c r="E3672" s="42" t="s">
        <v>13</v>
      </c>
      <c r="F3672" s="43">
        <v>10844</v>
      </c>
      <c r="G3672" s="57">
        <f>Таблица1[[#This Row],[Цены без НДС]]*1.12</f>
        <v>12145.28</v>
      </c>
    </row>
    <row r="3673" spans="1:7" ht="24">
      <c r="A3673" s="55" t="s">
        <v>6163</v>
      </c>
      <c r="B3673" s="66" t="s">
        <v>14247</v>
      </c>
      <c r="C3673" s="66" t="s">
        <v>14248</v>
      </c>
      <c r="D3673" s="42" t="s">
        <v>14249</v>
      </c>
      <c r="E3673" s="42" t="s">
        <v>13</v>
      </c>
      <c r="F3673" s="43">
        <v>10844</v>
      </c>
      <c r="G3673" s="57">
        <f>Таблица1[[#This Row],[Цены без НДС]]*1.12</f>
        <v>12145.28</v>
      </c>
    </row>
    <row r="3674" spans="1:7" ht="24">
      <c r="A3674" s="55" t="s">
        <v>6163</v>
      </c>
      <c r="B3674" s="66" t="s">
        <v>14250</v>
      </c>
      <c r="C3674" s="66" t="s">
        <v>14251</v>
      </c>
      <c r="D3674" s="42" t="s">
        <v>14252</v>
      </c>
      <c r="E3674" s="42" t="s">
        <v>13</v>
      </c>
      <c r="F3674" s="43">
        <v>24249</v>
      </c>
      <c r="G3674" s="57">
        <f>Таблица1[[#This Row],[Цены без НДС]]*1.12</f>
        <v>27158.880000000001</v>
      </c>
    </row>
    <row r="3675" spans="1:7" ht="24">
      <c r="A3675" s="55" t="s">
        <v>6163</v>
      </c>
      <c r="B3675" s="66" t="s">
        <v>14253</v>
      </c>
      <c r="C3675" s="66" t="s">
        <v>14254</v>
      </c>
      <c r="D3675" s="42" t="s">
        <v>14255</v>
      </c>
      <c r="E3675" s="42" t="s">
        <v>13</v>
      </c>
      <c r="F3675" s="43">
        <v>24249</v>
      </c>
      <c r="G3675" s="57">
        <f>Таблица1[[#This Row],[Цены без НДС]]*1.12</f>
        <v>27158.880000000001</v>
      </c>
    </row>
    <row r="3676" spans="1:7" ht="24">
      <c r="A3676" s="55" t="s">
        <v>6163</v>
      </c>
      <c r="B3676" s="66" t="s">
        <v>14256</v>
      </c>
      <c r="C3676" s="66" t="s">
        <v>14257</v>
      </c>
      <c r="D3676" s="42" t="s">
        <v>14258</v>
      </c>
      <c r="E3676" s="42" t="s">
        <v>13</v>
      </c>
      <c r="F3676" s="43">
        <v>24249</v>
      </c>
      <c r="G3676" s="57">
        <f>Таблица1[[#This Row],[Цены без НДС]]*1.12</f>
        <v>27158.880000000001</v>
      </c>
    </row>
    <row r="3677" spans="1:7" ht="24">
      <c r="A3677" s="55" t="s">
        <v>6163</v>
      </c>
      <c r="B3677" s="66" t="s">
        <v>14259</v>
      </c>
      <c r="C3677" s="66" t="s">
        <v>14260</v>
      </c>
      <c r="D3677" s="42" t="s">
        <v>14261</v>
      </c>
      <c r="E3677" s="42" t="s">
        <v>13</v>
      </c>
      <c r="F3677" s="43">
        <v>12402</v>
      </c>
      <c r="G3677" s="57">
        <f>Таблица1[[#This Row],[Цены без НДС]]*1.12</f>
        <v>13890.240000000002</v>
      </c>
    </row>
    <row r="3678" spans="1:7" ht="24">
      <c r="A3678" s="55" t="s">
        <v>6163</v>
      </c>
      <c r="B3678" s="66" t="s">
        <v>14262</v>
      </c>
      <c r="C3678" s="66" t="s">
        <v>14263</v>
      </c>
      <c r="D3678" s="42" t="s">
        <v>14264</v>
      </c>
      <c r="E3678" s="42" t="s">
        <v>13</v>
      </c>
      <c r="F3678" s="43">
        <v>12402</v>
      </c>
      <c r="G3678" s="57">
        <f>Таблица1[[#This Row],[Цены без НДС]]*1.12</f>
        <v>13890.240000000002</v>
      </c>
    </row>
    <row r="3679" spans="1:7" ht="24">
      <c r="A3679" s="55" t="s">
        <v>6163</v>
      </c>
      <c r="B3679" s="66" t="s">
        <v>14265</v>
      </c>
      <c r="C3679" s="66" t="s">
        <v>14266</v>
      </c>
      <c r="D3679" s="42" t="s">
        <v>14267</v>
      </c>
      <c r="E3679" s="42" t="s">
        <v>13</v>
      </c>
      <c r="F3679" s="43">
        <v>12402</v>
      </c>
      <c r="G3679" s="57">
        <f>Таблица1[[#This Row],[Цены без НДС]]*1.12</f>
        <v>13890.240000000002</v>
      </c>
    </row>
    <row r="3680" spans="1:7" ht="24">
      <c r="A3680" s="55" t="s">
        <v>6163</v>
      </c>
      <c r="B3680" s="66" t="s">
        <v>14268</v>
      </c>
      <c r="C3680" s="66" t="s">
        <v>14269</v>
      </c>
      <c r="D3680" s="42" t="s">
        <v>14270</v>
      </c>
      <c r="E3680" s="42" t="s">
        <v>13</v>
      </c>
      <c r="F3680" s="43">
        <v>12402</v>
      </c>
      <c r="G3680" s="57">
        <f>Таблица1[[#This Row],[Цены без НДС]]*1.12</f>
        <v>13890.240000000002</v>
      </c>
    </row>
    <row r="3681" spans="1:7" ht="24">
      <c r="A3681" s="55" t="s">
        <v>6163</v>
      </c>
      <c r="B3681" s="66" t="s">
        <v>14271</v>
      </c>
      <c r="C3681" s="66" t="s">
        <v>14272</v>
      </c>
      <c r="D3681" s="42" t="s">
        <v>14273</v>
      </c>
      <c r="E3681" s="42" t="s">
        <v>13</v>
      </c>
      <c r="F3681" s="43">
        <v>12402</v>
      </c>
      <c r="G3681" s="57">
        <f>Таблица1[[#This Row],[Цены без НДС]]*1.12</f>
        <v>13890.240000000002</v>
      </c>
    </row>
    <row r="3682" spans="1:7" ht="24">
      <c r="A3682" s="55" t="s">
        <v>6163</v>
      </c>
      <c r="B3682" s="66" t="s">
        <v>14274</v>
      </c>
      <c r="C3682" s="66" t="s">
        <v>14275</v>
      </c>
      <c r="D3682" s="42" t="s">
        <v>14276</v>
      </c>
      <c r="E3682" s="42" t="s">
        <v>13</v>
      </c>
      <c r="F3682" s="43">
        <v>12402</v>
      </c>
      <c r="G3682" s="57">
        <f>Таблица1[[#This Row],[Цены без НДС]]*1.12</f>
        <v>13890.240000000002</v>
      </c>
    </row>
    <row r="3683" spans="1:7" ht="24">
      <c r="A3683" s="55" t="s">
        <v>6163</v>
      </c>
      <c r="B3683" s="66" t="s">
        <v>14277</v>
      </c>
      <c r="C3683" s="66" t="s">
        <v>14278</v>
      </c>
      <c r="D3683" s="42" t="s">
        <v>14279</v>
      </c>
      <c r="E3683" s="42" t="s">
        <v>13</v>
      </c>
      <c r="F3683" s="43">
        <v>12402</v>
      </c>
      <c r="G3683" s="57">
        <f>Таблица1[[#This Row],[Цены без НДС]]*1.12</f>
        <v>13890.240000000002</v>
      </c>
    </row>
    <row r="3684" spans="1:7">
      <c r="A3684" s="55" t="s">
        <v>6163</v>
      </c>
      <c r="B3684" s="66" t="s">
        <v>14280</v>
      </c>
      <c r="C3684" s="66" t="s">
        <v>14281</v>
      </c>
      <c r="D3684" s="42" t="s">
        <v>14282</v>
      </c>
      <c r="E3684" s="42" t="s">
        <v>13</v>
      </c>
      <c r="F3684" s="43">
        <v>3798</v>
      </c>
      <c r="G3684" s="57">
        <f>Таблица1[[#This Row],[Цены без НДС]]*1.12</f>
        <v>4253.76</v>
      </c>
    </row>
    <row r="3685" spans="1:7">
      <c r="A3685" s="55" t="s">
        <v>6163</v>
      </c>
      <c r="B3685" s="66" t="s">
        <v>14283</v>
      </c>
      <c r="C3685" s="66" t="s">
        <v>14284</v>
      </c>
      <c r="D3685" s="42" t="s">
        <v>14285</v>
      </c>
      <c r="E3685" s="42" t="s">
        <v>13</v>
      </c>
      <c r="F3685" s="43">
        <v>3655</v>
      </c>
      <c r="G3685" s="57">
        <f>Таблица1[[#This Row],[Цены без НДС]]*1.12</f>
        <v>4093.6000000000004</v>
      </c>
    </row>
    <row r="3686" spans="1:7">
      <c r="A3686" s="55" t="s">
        <v>6163</v>
      </c>
      <c r="B3686" s="66" t="s">
        <v>14286</v>
      </c>
      <c r="C3686" s="66" t="s">
        <v>14287</v>
      </c>
      <c r="D3686" s="42" t="s">
        <v>14288</v>
      </c>
      <c r="E3686" s="42" t="s">
        <v>13</v>
      </c>
      <c r="F3686" s="43">
        <v>3798</v>
      </c>
      <c r="G3686" s="57">
        <f>Таблица1[[#This Row],[Цены без НДС]]*1.12</f>
        <v>4253.76</v>
      </c>
    </row>
    <row r="3687" spans="1:7">
      <c r="A3687" s="55" t="s">
        <v>6163</v>
      </c>
      <c r="B3687" s="66" t="s">
        <v>14289</v>
      </c>
      <c r="C3687" s="66" t="s">
        <v>14290</v>
      </c>
      <c r="D3687" s="42" t="s">
        <v>14291</v>
      </c>
      <c r="E3687" s="42" t="s">
        <v>13</v>
      </c>
      <c r="F3687" s="43">
        <v>3655</v>
      </c>
      <c r="G3687" s="57">
        <f>Таблица1[[#This Row],[Цены без НДС]]*1.12</f>
        <v>4093.6000000000004</v>
      </c>
    </row>
    <row r="3688" spans="1:7">
      <c r="A3688" s="55" t="s">
        <v>6163</v>
      </c>
      <c r="B3688" s="66" t="s">
        <v>14292</v>
      </c>
      <c r="C3688" s="66" t="s">
        <v>14293</v>
      </c>
      <c r="D3688" s="42" t="s">
        <v>14294</v>
      </c>
      <c r="E3688" s="42" t="s">
        <v>13</v>
      </c>
      <c r="F3688" s="43">
        <v>3821</v>
      </c>
      <c r="G3688" s="57">
        <f>Таблица1[[#This Row],[Цены без НДС]]*1.12</f>
        <v>4279.5200000000004</v>
      </c>
    </row>
    <row r="3689" spans="1:7">
      <c r="A3689" s="55" t="s">
        <v>6163</v>
      </c>
      <c r="B3689" s="66" t="s">
        <v>14295</v>
      </c>
      <c r="C3689" s="66" t="s">
        <v>14296</v>
      </c>
      <c r="D3689" s="42" t="s">
        <v>14297</v>
      </c>
      <c r="E3689" s="42" t="s">
        <v>13</v>
      </c>
      <c r="F3689" s="43">
        <v>3331</v>
      </c>
      <c r="G3689" s="57">
        <f>Таблица1[[#This Row],[Цены без НДС]]*1.12</f>
        <v>3730.7200000000003</v>
      </c>
    </row>
    <row r="3690" spans="1:7">
      <c r="A3690" s="55" t="s">
        <v>6163</v>
      </c>
      <c r="B3690" s="66" t="s">
        <v>14298</v>
      </c>
      <c r="C3690" s="66" t="s">
        <v>14299</v>
      </c>
      <c r="D3690" s="42" t="s">
        <v>14300</v>
      </c>
      <c r="E3690" s="42" t="s">
        <v>13</v>
      </c>
      <c r="F3690" s="43">
        <v>3165</v>
      </c>
      <c r="G3690" s="57">
        <f>Таблица1[[#This Row],[Цены без НДС]]*1.12</f>
        <v>3544.8</v>
      </c>
    </row>
    <row r="3691" spans="1:7">
      <c r="A3691" s="55" t="s">
        <v>6163</v>
      </c>
      <c r="B3691" s="66" t="s">
        <v>14301</v>
      </c>
      <c r="C3691" s="66" t="s">
        <v>14302</v>
      </c>
      <c r="D3691" s="42" t="s">
        <v>14303</v>
      </c>
      <c r="E3691" s="42" t="s">
        <v>13</v>
      </c>
      <c r="F3691" s="43">
        <v>4108</v>
      </c>
      <c r="G3691" s="57">
        <f>Таблица1[[#This Row],[Цены без НДС]]*1.12</f>
        <v>4600.96</v>
      </c>
    </row>
    <row r="3692" spans="1:7">
      <c r="A3692" s="55" t="s">
        <v>6163</v>
      </c>
      <c r="B3692" s="66" t="s">
        <v>14304</v>
      </c>
      <c r="C3692" s="66" t="s">
        <v>14305</v>
      </c>
      <c r="D3692" s="42" t="s">
        <v>14306</v>
      </c>
      <c r="E3692" s="42" t="s">
        <v>13</v>
      </c>
      <c r="F3692" s="43">
        <v>3481</v>
      </c>
      <c r="G3692" s="57">
        <f>Таблица1[[#This Row],[Цены без НДС]]*1.12</f>
        <v>3898.7200000000003</v>
      </c>
    </row>
    <row r="3693" spans="1:7">
      <c r="A3693" s="55" t="s">
        <v>6163</v>
      </c>
      <c r="B3693" s="66" t="s">
        <v>14307</v>
      </c>
      <c r="C3693" s="66" t="s">
        <v>14308</v>
      </c>
      <c r="D3693" s="42" t="s">
        <v>14309</v>
      </c>
      <c r="E3693" s="42" t="s">
        <v>13</v>
      </c>
      <c r="F3693" s="43">
        <v>4222</v>
      </c>
      <c r="G3693" s="57">
        <f>Таблица1[[#This Row],[Цены без НДС]]*1.12</f>
        <v>4728.6400000000003</v>
      </c>
    </row>
    <row r="3694" spans="1:7">
      <c r="A3694" s="55" t="s">
        <v>6163</v>
      </c>
      <c r="B3694" s="66" t="s">
        <v>14310</v>
      </c>
      <c r="C3694" s="66" t="s">
        <v>14311</v>
      </c>
      <c r="D3694" s="42" t="s">
        <v>14312</v>
      </c>
      <c r="E3694" s="42" t="s">
        <v>13</v>
      </c>
      <c r="F3694" s="43">
        <v>4054</v>
      </c>
      <c r="G3694" s="57">
        <f>Таблица1[[#This Row],[Цены без НДС]]*1.12</f>
        <v>4540.4800000000005</v>
      </c>
    </row>
    <row r="3695" spans="1:7">
      <c r="A3695" s="55" t="s">
        <v>6163</v>
      </c>
      <c r="B3695" s="66" t="s">
        <v>14313</v>
      </c>
      <c r="C3695" s="66" t="s">
        <v>14314</v>
      </c>
      <c r="D3695" s="42" t="s">
        <v>14315</v>
      </c>
      <c r="E3695" s="42" t="s">
        <v>13</v>
      </c>
      <c r="F3695" s="43">
        <v>4221</v>
      </c>
      <c r="G3695" s="57">
        <f>Таблица1[[#This Row],[Цены без НДС]]*1.12</f>
        <v>4727.5200000000004</v>
      </c>
    </row>
    <row r="3696" spans="1:7">
      <c r="A3696" s="55" t="s">
        <v>6163</v>
      </c>
      <c r="B3696" s="66" t="s">
        <v>14316</v>
      </c>
      <c r="C3696" s="66" t="s">
        <v>14317</v>
      </c>
      <c r="D3696" s="42" t="s">
        <v>14318</v>
      </c>
      <c r="E3696" s="42" t="s">
        <v>13</v>
      </c>
      <c r="F3696" s="43">
        <v>4359</v>
      </c>
      <c r="G3696" s="57">
        <f>Таблица1[[#This Row],[Цены без НДС]]*1.12</f>
        <v>4882.0800000000008</v>
      </c>
    </row>
    <row r="3697" spans="1:7">
      <c r="A3697" s="55" t="s">
        <v>6163</v>
      </c>
      <c r="B3697" s="66" t="s">
        <v>14319</v>
      </c>
      <c r="C3697" s="66" t="s">
        <v>14320</v>
      </c>
      <c r="D3697" s="42" t="s">
        <v>14321</v>
      </c>
      <c r="E3697" s="42" t="s">
        <v>13</v>
      </c>
      <c r="F3697" s="43">
        <v>4236</v>
      </c>
      <c r="G3697" s="57">
        <f>Таблица1[[#This Row],[Цены без НДС]]*1.12</f>
        <v>4744.3200000000006</v>
      </c>
    </row>
    <row r="3698" spans="1:7">
      <c r="A3698" s="55" t="s">
        <v>6163</v>
      </c>
      <c r="B3698" s="66" t="s">
        <v>14322</v>
      </c>
      <c r="C3698" s="66" t="s">
        <v>14323</v>
      </c>
      <c r="D3698" s="42" t="s">
        <v>14324</v>
      </c>
      <c r="E3698" s="42" t="s">
        <v>13</v>
      </c>
      <c r="F3698" s="43">
        <v>4054</v>
      </c>
      <c r="G3698" s="57">
        <f>Таблица1[[#This Row],[Цены без НДС]]*1.12</f>
        <v>4540.4800000000005</v>
      </c>
    </row>
    <row r="3699" spans="1:7">
      <c r="A3699" s="55" t="s">
        <v>6163</v>
      </c>
      <c r="B3699" s="66" t="s">
        <v>14325</v>
      </c>
      <c r="C3699" s="66" t="s">
        <v>14326</v>
      </c>
      <c r="D3699" s="42" t="s">
        <v>14327</v>
      </c>
      <c r="E3699" s="42" t="s">
        <v>13</v>
      </c>
      <c r="F3699" s="43">
        <v>3687</v>
      </c>
      <c r="G3699" s="57">
        <f>Таблица1[[#This Row],[Цены без НДС]]*1.12</f>
        <v>4129.4400000000005</v>
      </c>
    </row>
    <row r="3700" spans="1:7">
      <c r="A3700" s="55" t="s">
        <v>6163</v>
      </c>
      <c r="B3700" s="66" t="s">
        <v>14328</v>
      </c>
      <c r="C3700" s="66" t="s">
        <v>14329</v>
      </c>
      <c r="D3700" s="42" t="s">
        <v>14330</v>
      </c>
      <c r="E3700" s="42" t="s">
        <v>13</v>
      </c>
      <c r="F3700" s="43">
        <v>3622</v>
      </c>
      <c r="G3700" s="57">
        <f>Таблица1[[#This Row],[Цены без НДС]]*1.12</f>
        <v>4056.6400000000003</v>
      </c>
    </row>
    <row r="3701" spans="1:7">
      <c r="A3701" s="55" t="s">
        <v>6163</v>
      </c>
      <c r="B3701" s="66" t="s">
        <v>14331</v>
      </c>
      <c r="C3701" s="66" t="s">
        <v>14332</v>
      </c>
      <c r="D3701" s="42" t="s">
        <v>14333</v>
      </c>
      <c r="E3701" s="42" t="s">
        <v>13</v>
      </c>
      <c r="F3701" s="43">
        <v>4236</v>
      </c>
      <c r="G3701" s="57">
        <f>Таблица1[[#This Row],[Цены без НДС]]*1.12</f>
        <v>4744.3200000000006</v>
      </c>
    </row>
    <row r="3702" spans="1:7">
      <c r="A3702" s="55" t="s">
        <v>6163</v>
      </c>
      <c r="B3702" s="66" t="s">
        <v>14334</v>
      </c>
      <c r="C3702" s="66" t="s">
        <v>14335</v>
      </c>
      <c r="D3702" s="42" t="s">
        <v>14336</v>
      </c>
      <c r="E3702" s="42" t="s">
        <v>13</v>
      </c>
      <c r="F3702" s="43">
        <v>3861</v>
      </c>
      <c r="G3702" s="57">
        <f>Таблица1[[#This Row],[Цены без НДС]]*1.12</f>
        <v>4324.3200000000006</v>
      </c>
    </row>
    <row r="3703" spans="1:7">
      <c r="A3703" s="55" t="s">
        <v>6163</v>
      </c>
      <c r="B3703" s="66" t="s">
        <v>14337</v>
      </c>
      <c r="C3703" s="66" t="s">
        <v>14338</v>
      </c>
      <c r="D3703" s="42" t="s">
        <v>14339</v>
      </c>
      <c r="E3703" s="42" t="s">
        <v>13</v>
      </c>
      <c r="F3703" s="43">
        <v>5121</v>
      </c>
      <c r="G3703" s="57">
        <f>Таблица1[[#This Row],[Цены без НДС]]*1.12</f>
        <v>5735.52</v>
      </c>
    </row>
    <row r="3704" spans="1:7">
      <c r="A3704" s="55" t="s">
        <v>6163</v>
      </c>
      <c r="B3704" s="66" t="s">
        <v>14340</v>
      </c>
      <c r="C3704" s="66" t="s">
        <v>14341</v>
      </c>
      <c r="D3704" s="42" t="s">
        <v>14342</v>
      </c>
      <c r="E3704" s="42" t="s">
        <v>13</v>
      </c>
      <c r="F3704" s="43">
        <v>4917</v>
      </c>
      <c r="G3704" s="57">
        <f>Таблица1[[#This Row],[Цены без НДС]]*1.12</f>
        <v>5507.0400000000009</v>
      </c>
    </row>
    <row r="3705" spans="1:7">
      <c r="A3705" s="55" t="s">
        <v>6163</v>
      </c>
      <c r="B3705" s="66" t="s">
        <v>14343</v>
      </c>
      <c r="C3705" s="66" t="s">
        <v>14344</v>
      </c>
      <c r="D3705" s="42" t="s">
        <v>14345</v>
      </c>
      <c r="E3705" s="42" t="s">
        <v>13</v>
      </c>
      <c r="F3705" s="43">
        <v>5121</v>
      </c>
      <c r="G3705" s="57">
        <f>Таблица1[[#This Row],[Цены без НДС]]*1.12</f>
        <v>5735.52</v>
      </c>
    </row>
    <row r="3706" spans="1:7">
      <c r="A3706" s="55" t="s">
        <v>6163</v>
      </c>
      <c r="B3706" s="66" t="s">
        <v>14346</v>
      </c>
      <c r="C3706" s="66" t="s">
        <v>14347</v>
      </c>
      <c r="D3706" s="42" t="s">
        <v>14348</v>
      </c>
      <c r="E3706" s="42" t="s">
        <v>13</v>
      </c>
      <c r="F3706" s="43">
        <v>4415</v>
      </c>
      <c r="G3706" s="57">
        <f>Таблица1[[#This Row],[Цены без НДС]]*1.12</f>
        <v>4944.8</v>
      </c>
    </row>
    <row r="3707" spans="1:7">
      <c r="A3707" s="55" t="s">
        <v>6163</v>
      </c>
      <c r="B3707" s="66" t="s">
        <v>14349</v>
      </c>
      <c r="C3707" s="66" t="s">
        <v>14350</v>
      </c>
      <c r="D3707" s="42" t="s">
        <v>14351</v>
      </c>
      <c r="E3707" s="42" t="s">
        <v>13</v>
      </c>
      <c r="F3707" s="43">
        <v>4403</v>
      </c>
      <c r="G3707" s="57">
        <f>Таблица1[[#This Row],[Цены без НДС]]*1.12</f>
        <v>4931.3600000000006</v>
      </c>
    </row>
    <row r="3708" spans="1:7">
      <c r="A3708" s="55" t="s">
        <v>6163</v>
      </c>
      <c r="B3708" s="66" t="s">
        <v>14352</v>
      </c>
      <c r="C3708" s="66" t="s">
        <v>14353</v>
      </c>
      <c r="D3708" s="42" t="s">
        <v>14354</v>
      </c>
      <c r="E3708" s="42" t="s">
        <v>13</v>
      </c>
      <c r="F3708" s="43">
        <v>4917</v>
      </c>
      <c r="G3708" s="57">
        <f>Таблица1[[#This Row],[Цены без НДС]]*1.12</f>
        <v>5507.0400000000009</v>
      </c>
    </row>
    <row r="3709" spans="1:7">
      <c r="A3709" s="55" t="s">
        <v>6163</v>
      </c>
      <c r="B3709" s="66" t="s">
        <v>14355</v>
      </c>
      <c r="C3709" s="66" t="s">
        <v>14356</v>
      </c>
      <c r="D3709" s="42" t="s">
        <v>14357</v>
      </c>
      <c r="E3709" s="42" t="s">
        <v>13</v>
      </c>
      <c r="F3709" s="43">
        <v>4478</v>
      </c>
      <c r="G3709" s="57">
        <f>Таблица1[[#This Row],[Цены без НДС]]*1.12</f>
        <v>5015.3600000000006</v>
      </c>
    </row>
    <row r="3710" spans="1:7">
      <c r="A3710" s="55" t="s">
        <v>6163</v>
      </c>
      <c r="B3710" s="66" t="s">
        <v>14358</v>
      </c>
      <c r="C3710" s="66" t="s">
        <v>14359</v>
      </c>
      <c r="D3710" s="42" t="s">
        <v>14360</v>
      </c>
      <c r="E3710" s="42" t="s">
        <v>13</v>
      </c>
      <c r="F3710" s="43">
        <v>4059</v>
      </c>
      <c r="G3710" s="57">
        <f>Таблица1[[#This Row],[Цены без НДС]]*1.12</f>
        <v>4546.0800000000008</v>
      </c>
    </row>
    <row r="3711" spans="1:7">
      <c r="A3711" s="55" t="s">
        <v>6163</v>
      </c>
      <c r="B3711" s="66" t="s">
        <v>14361</v>
      </c>
      <c r="C3711" s="66" t="s">
        <v>14362</v>
      </c>
      <c r="D3711" s="42" t="s">
        <v>14363</v>
      </c>
      <c r="E3711" s="42" t="s">
        <v>13</v>
      </c>
      <c r="F3711" s="43">
        <v>5150</v>
      </c>
      <c r="G3711" s="57">
        <f>Таблица1[[#This Row],[Цены без НДС]]*1.12</f>
        <v>5768.0000000000009</v>
      </c>
    </row>
    <row r="3712" spans="1:7">
      <c r="A3712" s="55" t="s">
        <v>6163</v>
      </c>
      <c r="B3712" s="66" t="s">
        <v>14364</v>
      </c>
      <c r="C3712" s="66" t="s">
        <v>14365</v>
      </c>
      <c r="D3712" s="42" t="s">
        <v>14366</v>
      </c>
      <c r="E3712" s="42" t="s">
        <v>13</v>
      </c>
      <c r="F3712" s="43">
        <v>4683</v>
      </c>
      <c r="G3712" s="57">
        <f>Таблица1[[#This Row],[Цены без НДС]]*1.12</f>
        <v>5244.9600000000009</v>
      </c>
    </row>
    <row r="3713" spans="1:7">
      <c r="A3713" s="55" t="s">
        <v>6163</v>
      </c>
      <c r="B3713" s="66" t="s">
        <v>14367</v>
      </c>
      <c r="C3713" s="66" t="s">
        <v>14368</v>
      </c>
      <c r="D3713" s="42" t="s">
        <v>14369</v>
      </c>
      <c r="E3713" s="42" t="s">
        <v>13</v>
      </c>
      <c r="F3713" s="43">
        <v>6487</v>
      </c>
      <c r="G3713" s="57">
        <f>Таблица1[[#This Row],[Цены без НДС]]*1.12</f>
        <v>7265.4400000000005</v>
      </c>
    </row>
    <row r="3714" spans="1:7">
      <c r="A3714" s="55" t="s">
        <v>6163</v>
      </c>
      <c r="B3714" s="66" t="s">
        <v>14370</v>
      </c>
      <c r="C3714" s="66" t="s">
        <v>14371</v>
      </c>
      <c r="D3714" s="42" t="s">
        <v>14372</v>
      </c>
      <c r="E3714" s="42" t="s">
        <v>13</v>
      </c>
      <c r="F3714" s="43">
        <v>6231</v>
      </c>
      <c r="G3714" s="57">
        <f>Таблица1[[#This Row],[Цены без НДС]]*1.12</f>
        <v>6978.72</v>
      </c>
    </row>
    <row r="3715" spans="1:7">
      <c r="A3715" s="55" t="s">
        <v>6163</v>
      </c>
      <c r="B3715" s="66" t="s">
        <v>14373</v>
      </c>
      <c r="C3715" s="66" t="s">
        <v>14374</v>
      </c>
      <c r="D3715" s="42" t="s">
        <v>14375</v>
      </c>
      <c r="E3715" s="42" t="s">
        <v>13</v>
      </c>
      <c r="F3715" s="43">
        <v>6487</v>
      </c>
      <c r="G3715" s="57">
        <f>Таблица1[[#This Row],[Цены без НДС]]*1.12</f>
        <v>7265.4400000000005</v>
      </c>
    </row>
    <row r="3716" spans="1:7">
      <c r="A3716" s="55" t="s">
        <v>6163</v>
      </c>
      <c r="B3716" s="66" t="s">
        <v>14376</v>
      </c>
      <c r="C3716" s="66" t="s">
        <v>14377</v>
      </c>
      <c r="D3716" s="42" t="s">
        <v>14378</v>
      </c>
      <c r="E3716" s="42" t="s">
        <v>13</v>
      </c>
      <c r="F3716" s="43">
        <v>6231</v>
      </c>
      <c r="G3716" s="57">
        <f>Таблица1[[#This Row],[Цены без НДС]]*1.12</f>
        <v>6978.72</v>
      </c>
    </row>
    <row r="3717" spans="1:7">
      <c r="A3717" s="55" t="s">
        <v>6163</v>
      </c>
      <c r="B3717" s="66" t="s">
        <v>14379</v>
      </c>
      <c r="C3717" s="66" t="s">
        <v>14380</v>
      </c>
      <c r="D3717" s="42" t="s">
        <v>14381</v>
      </c>
      <c r="E3717" s="42" t="s">
        <v>13</v>
      </c>
      <c r="F3717" s="43">
        <v>6521</v>
      </c>
      <c r="G3717" s="57">
        <f>Таблица1[[#This Row],[Цены без НДС]]*1.12</f>
        <v>7303.52</v>
      </c>
    </row>
    <row r="3718" spans="1:7">
      <c r="A3718" s="55" t="s">
        <v>6163</v>
      </c>
      <c r="B3718" s="66" t="s">
        <v>14382</v>
      </c>
      <c r="C3718" s="66" t="s">
        <v>14383</v>
      </c>
      <c r="D3718" s="42" t="s">
        <v>14384</v>
      </c>
      <c r="E3718" s="42" t="s">
        <v>13</v>
      </c>
      <c r="F3718" s="43">
        <v>7414</v>
      </c>
      <c r="G3718" s="57">
        <f>Таблица1[[#This Row],[Цены без НДС]]*1.12</f>
        <v>8303.68</v>
      </c>
    </row>
    <row r="3719" spans="1:7">
      <c r="A3719" s="55" t="s">
        <v>6163</v>
      </c>
      <c r="B3719" s="66" t="s">
        <v>14385</v>
      </c>
      <c r="C3719" s="66" t="s">
        <v>14386</v>
      </c>
      <c r="D3719" s="42" t="s">
        <v>14387</v>
      </c>
      <c r="E3719" s="42" t="s">
        <v>13</v>
      </c>
      <c r="F3719" s="43">
        <v>5665</v>
      </c>
      <c r="G3719" s="57">
        <f>Таблица1[[#This Row],[Цены без НДС]]*1.12</f>
        <v>6344.8</v>
      </c>
    </row>
    <row r="3720" spans="1:7">
      <c r="A3720" s="55" t="s">
        <v>6163</v>
      </c>
      <c r="B3720" s="66" t="s">
        <v>14388</v>
      </c>
      <c r="C3720" s="66" t="s">
        <v>14389</v>
      </c>
      <c r="D3720" s="42" t="s">
        <v>14390</v>
      </c>
      <c r="E3720" s="42" t="s">
        <v>13</v>
      </c>
      <c r="F3720" s="43">
        <v>5143</v>
      </c>
      <c r="G3720" s="57">
        <f>Таблица1[[#This Row],[Цены без НДС]]*1.12</f>
        <v>5760.1600000000008</v>
      </c>
    </row>
    <row r="3721" spans="1:7">
      <c r="A3721" s="55" t="s">
        <v>6163</v>
      </c>
      <c r="B3721" s="66" t="s">
        <v>14391</v>
      </c>
      <c r="C3721" s="66" t="s">
        <v>14392</v>
      </c>
      <c r="D3721" s="42" t="s">
        <v>14393</v>
      </c>
      <c r="E3721" s="42" t="s">
        <v>13</v>
      </c>
      <c r="F3721" s="43">
        <v>6211</v>
      </c>
      <c r="G3721" s="57">
        <f>Таблица1[[#This Row],[Цены без НДС]]*1.12</f>
        <v>6956.3200000000006</v>
      </c>
    </row>
    <row r="3722" spans="1:7">
      <c r="A3722" s="55" t="s">
        <v>6163</v>
      </c>
      <c r="B3722" s="66" t="s">
        <v>14394</v>
      </c>
      <c r="C3722" s="66" t="s">
        <v>14395</v>
      </c>
      <c r="D3722" s="42" t="s">
        <v>14396</v>
      </c>
      <c r="E3722" s="42" t="s">
        <v>13</v>
      </c>
      <c r="F3722" s="43">
        <v>5933</v>
      </c>
      <c r="G3722" s="57">
        <f>Таблица1[[#This Row],[Цены без НДС]]*1.12</f>
        <v>6644.9600000000009</v>
      </c>
    </row>
    <row r="3723" spans="1:7">
      <c r="A3723" s="55" t="s">
        <v>6163</v>
      </c>
      <c r="B3723" s="66" t="s">
        <v>14397</v>
      </c>
      <c r="C3723" s="66" t="s">
        <v>14398</v>
      </c>
      <c r="D3723" s="42" t="s">
        <v>14399</v>
      </c>
      <c r="E3723" s="42" t="s">
        <v>13</v>
      </c>
      <c r="F3723" s="43">
        <v>7535</v>
      </c>
      <c r="G3723" s="57">
        <f>Таблица1[[#This Row],[Цены без НДС]]*1.12</f>
        <v>8439.2000000000007</v>
      </c>
    </row>
    <row r="3724" spans="1:7">
      <c r="A3724" s="55" t="s">
        <v>6163</v>
      </c>
      <c r="B3724" s="66" t="s">
        <v>14400</v>
      </c>
      <c r="C3724" s="66" t="s">
        <v>14401</v>
      </c>
      <c r="D3724" s="42" t="s">
        <v>14402</v>
      </c>
      <c r="E3724" s="42" t="s">
        <v>13</v>
      </c>
      <c r="F3724" s="43">
        <v>7695</v>
      </c>
      <c r="G3724" s="57">
        <f>Таблица1[[#This Row],[Цены без НДС]]*1.12</f>
        <v>8618.4000000000015</v>
      </c>
    </row>
    <row r="3725" spans="1:7">
      <c r="A3725" s="55" t="s">
        <v>6163</v>
      </c>
      <c r="B3725" s="66" t="s">
        <v>14403</v>
      </c>
      <c r="C3725" s="66" t="s">
        <v>14404</v>
      </c>
      <c r="D3725" s="42" t="s">
        <v>14405</v>
      </c>
      <c r="E3725" s="42" t="s">
        <v>13</v>
      </c>
      <c r="F3725" s="43">
        <v>7695</v>
      </c>
      <c r="G3725" s="57">
        <f>Таблица1[[#This Row],[Цены без НДС]]*1.12</f>
        <v>8618.4000000000015</v>
      </c>
    </row>
    <row r="3726" spans="1:7">
      <c r="A3726" s="55" t="s">
        <v>6163</v>
      </c>
      <c r="B3726" s="66" t="s">
        <v>14406</v>
      </c>
      <c r="C3726" s="66" t="s">
        <v>14407</v>
      </c>
      <c r="D3726" s="42" t="s">
        <v>14408</v>
      </c>
      <c r="E3726" s="42" t="s">
        <v>13</v>
      </c>
      <c r="F3726" s="43">
        <v>7119</v>
      </c>
      <c r="G3726" s="57">
        <f>Таблица1[[#This Row],[Цены без НДС]]*1.12</f>
        <v>7973.2800000000007</v>
      </c>
    </row>
    <row r="3727" spans="1:7">
      <c r="A3727" s="55" t="s">
        <v>6163</v>
      </c>
      <c r="B3727" s="66" t="s">
        <v>14409</v>
      </c>
      <c r="C3727" s="66" t="s">
        <v>14410</v>
      </c>
      <c r="D3727" s="42" t="s">
        <v>14411</v>
      </c>
      <c r="E3727" s="42" t="s">
        <v>13</v>
      </c>
      <c r="F3727" s="43">
        <v>7442</v>
      </c>
      <c r="G3727" s="57">
        <f>Таблица1[[#This Row],[Цены без НДС]]*1.12</f>
        <v>8335.0400000000009</v>
      </c>
    </row>
    <row r="3728" spans="1:7">
      <c r="A3728" s="55" t="s">
        <v>6163</v>
      </c>
      <c r="B3728" s="66" t="s">
        <v>14412</v>
      </c>
      <c r="C3728" s="66" t="s">
        <v>14413</v>
      </c>
      <c r="D3728" s="42" t="s">
        <v>14414</v>
      </c>
      <c r="E3728" s="42" t="s">
        <v>13</v>
      </c>
      <c r="F3728" s="43">
        <v>7194</v>
      </c>
      <c r="G3728" s="57">
        <f>Таблица1[[#This Row],[Цены без НДС]]*1.12</f>
        <v>8057.2800000000007</v>
      </c>
    </row>
    <row r="3729" spans="1:7">
      <c r="A3729" s="55" t="s">
        <v>6163</v>
      </c>
      <c r="B3729" s="66" t="s">
        <v>14415</v>
      </c>
      <c r="C3729" s="66" t="s">
        <v>14416</v>
      </c>
      <c r="D3729" s="42" t="s">
        <v>14417</v>
      </c>
      <c r="E3729" s="42" t="s">
        <v>13</v>
      </c>
      <c r="F3729" s="43">
        <v>6535</v>
      </c>
      <c r="G3729" s="57">
        <f>Таблица1[[#This Row],[Цены без НДС]]*1.12</f>
        <v>7319.2000000000007</v>
      </c>
    </row>
    <row r="3730" spans="1:7">
      <c r="A3730" s="55" t="s">
        <v>6163</v>
      </c>
      <c r="B3730" s="66" t="s">
        <v>14418</v>
      </c>
      <c r="C3730" s="66" t="s">
        <v>14419</v>
      </c>
      <c r="D3730" s="42" t="s">
        <v>14420</v>
      </c>
      <c r="E3730" s="42" t="s">
        <v>13</v>
      </c>
      <c r="F3730" s="43">
        <v>5926</v>
      </c>
      <c r="G3730" s="57">
        <f>Таблица1[[#This Row],[Цены без НДС]]*1.12</f>
        <v>6637.1200000000008</v>
      </c>
    </row>
    <row r="3731" spans="1:7">
      <c r="A3731" s="55" t="s">
        <v>6163</v>
      </c>
      <c r="B3731" s="66" t="s">
        <v>14421</v>
      </c>
      <c r="C3731" s="66" t="s">
        <v>14422</v>
      </c>
      <c r="D3731" s="42" t="s">
        <v>14423</v>
      </c>
      <c r="E3731" s="42" t="s">
        <v>13</v>
      </c>
      <c r="F3731" s="43">
        <v>7099</v>
      </c>
      <c r="G3731" s="57">
        <f>Таблица1[[#This Row],[Цены без НДС]]*1.12</f>
        <v>7950.880000000001</v>
      </c>
    </row>
    <row r="3732" spans="1:7">
      <c r="A3732" s="55" t="s">
        <v>6163</v>
      </c>
      <c r="B3732" s="66" t="s">
        <v>14424</v>
      </c>
      <c r="C3732" s="66" t="s">
        <v>14425</v>
      </c>
      <c r="D3732" s="42" t="s">
        <v>14426</v>
      </c>
      <c r="E3732" s="42" t="s">
        <v>13</v>
      </c>
      <c r="F3732" s="43">
        <v>6851</v>
      </c>
      <c r="G3732" s="57">
        <f>Таблица1[[#This Row],[Цены без НДС]]*1.12</f>
        <v>7673.1200000000008</v>
      </c>
    </row>
    <row r="3733" spans="1:7">
      <c r="A3733" s="55" t="s">
        <v>6163</v>
      </c>
      <c r="B3733" s="66" t="s">
        <v>14427</v>
      </c>
      <c r="C3733" s="66" t="s">
        <v>14428</v>
      </c>
      <c r="D3733" s="42" t="s">
        <v>14429</v>
      </c>
      <c r="E3733" s="42" t="s">
        <v>13</v>
      </c>
      <c r="F3733" s="43">
        <v>12209</v>
      </c>
      <c r="G3733" s="57">
        <f>Таблица1[[#This Row],[Цены без НДС]]*1.12</f>
        <v>13674.080000000002</v>
      </c>
    </row>
    <row r="3734" spans="1:7">
      <c r="A3734" s="55" t="s">
        <v>6163</v>
      </c>
      <c r="B3734" s="66" t="s">
        <v>14430</v>
      </c>
      <c r="C3734" s="66" t="s">
        <v>14431</v>
      </c>
      <c r="D3734" s="42" t="s">
        <v>14432</v>
      </c>
      <c r="E3734" s="42" t="s">
        <v>13</v>
      </c>
      <c r="F3734" s="43">
        <v>11938</v>
      </c>
      <c r="G3734" s="57">
        <f>Таблица1[[#This Row],[Цены без НДС]]*1.12</f>
        <v>13370.560000000001</v>
      </c>
    </row>
    <row r="3735" spans="1:7" ht="24">
      <c r="A3735" s="55" t="s">
        <v>6163</v>
      </c>
      <c r="B3735" s="66" t="s">
        <v>14433</v>
      </c>
      <c r="C3735" s="66" t="s">
        <v>14434</v>
      </c>
      <c r="D3735" s="42" t="s">
        <v>14435</v>
      </c>
      <c r="E3735" s="42" t="s">
        <v>13</v>
      </c>
      <c r="F3735" s="43">
        <v>14345</v>
      </c>
      <c r="G3735" s="57">
        <f>Таблица1[[#This Row],[Цены без НДС]]*1.12</f>
        <v>16066.400000000001</v>
      </c>
    </row>
    <row r="3736" spans="1:7" ht="24">
      <c r="A3736" s="55" t="s">
        <v>6163</v>
      </c>
      <c r="B3736" s="66" t="s">
        <v>14436</v>
      </c>
      <c r="C3736" s="66" t="s">
        <v>14437</v>
      </c>
      <c r="D3736" s="42" t="s">
        <v>14438</v>
      </c>
      <c r="E3736" s="42" t="s">
        <v>13</v>
      </c>
      <c r="F3736" s="43">
        <v>10857</v>
      </c>
      <c r="G3736" s="57">
        <f>Таблица1[[#This Row],[Цены без НДС]]*1.12</f>
        <v>12159.840000000002</v>
      </c>
    </row>
    <row r="3737" spans="1:7" ht="24">
      <c r="A3737" s="55" t="s">
        <v>6163</v>
      </c>
      <c r="B3737" s="66" t="s">
        <v>14439</v>
      </c>
      <c r="C3737" s="66" t="s">
        <v>14440</v>
      </c>
      <c r="D3737" s="42" t="s">
        <v>14441</v>
      </c>
      <c r="E3737" s="42" t="s">
        <v>13</v>
      </c>
      <c r="F3737" s="43">
        <v>11368</v>
      </c>
      <c r="G3737" s="57">
        <f>Таблица1[[#This Row],[Цены без НДС]]*1.12</f>
        <v>12732.160000000002</v>
      </c>
    </row>
    <row r="3738" spans="1:7">
      <c r="A3738" s="55" t="s">
        <v>6163</v>
      </c>
      <c r="B3738" s="66" t="s">
        <v>14442</v>
      </c>
      <c r="C3738" s="66" t="s">
        <v>14443</v>
      </c>
      <c r="D3738" s="42" t="s">
        <v>14444</v>
      </c>
      <c r="E3738" s="42" t="s">
        <v>13</v>
      </c>
      <c r="F3738" s="43">
        <v>15748</v>
      </c>
      <c r="G3738" s="57">
        <f>Таблица1[[#This Row],[Цены без НДС]]*1.12</f>
        <v>17637.760000000002</v>
      </c>
    </row>
    <row r="3739" spans="1:7">
      <c r="A3739" s="55" t="s">
        <v>6163</v>
      </c>
      <c r="B3739" s="66" t="s">
        <v>14445</v>
      </c>
      <c r="C3739" s="66" t="s">
        <v>14446</v>
      </c>
      <c r="D3739" s="42" t="s">
        <v>14447</v>
      </c>
      <c r="E3739" s="42" t="s">
        <v>13</v>
      </c>
      <c r="F3739" s="43">
        <v>15748</v>
      </c>
      <c r="G3739" s="57">
        <f>Таблица1[[#This Row],[Цены без НДС]]*1.12</f>
        <v>17637.760000000002</v>
      </c>
    </row>
    <row r="3740" spans="1:7" ht="24">
      <c r="A3740" s="55" t="s">
        <v>6163</v>
      </c>
      <c r="B3740" s="66" t="s">
        <v>14448</v>
      </c>
      <c r="C3740" s="66" t="s">
        <v>14449</v>
      </c>
      <c r="D3740" s="42" t="s">
        <v>14450</v>
      </c>
      <c r="E3740" s="42" t="s">
        <v>13</v>
      </c>
      <c r="F3740" s="43">
        <v>15435</v>
      </c>
      <c r="G3740" s="57">
        <f>Таблица1[[#This Row],[Цены без НДС]]*1.12</f>
        <v>17287.2</v>
      </c>
    </row>
    <row r="3741" spans="1:7" ht="24">
      <c r="A3741" s="55" t="s">
        <v>6163</v>
      </c>
      <c r="B3741" s="66" t="s">
        <v>14451</v>
      </c>
      <c r="C3741" s="66" t="s">
        <v>14452</v>
      </c>
      <c r="D3741" s="42" t="s">
        <v>14453</v>
      </c>
      <c r="E3741" s="42" t="s">
        <v>13</v>
      </c>
      <c r="F3741" s="43">
        <v>13776</v>
      </c>
      <c r="G3741" s="57">
        <f>Таблица1[[#This Row],[Цены без НДС]]*1.12</f>
        <v>15429.12</v>
      </c>
    </row>
    <row r="3742" spans="1:7" ht="24">
      <c r="A3742" s="55" t="s">
        <v>6163</v>
      </c>
      <c r="B3742" s="66" t="s">
        <v>14454</v>
      </c>
      <c r="C3742" s="66" t="s">
        <v>14455</v>
      </c>
      <c r="D3742" s="42" t="s">
        <v>14456</v>
      </c>
      <c r="E3742" s="42" t="s">
        <v>13</v>
      </c>
      <c r="F3742" s="43">
        <v>14698</v>
      </c>
      <c r="G3742" s="57">
        <f>Таблица1[[#This Row],[Цены без НДС]]*1.12</f>
        <v>16461.760000000002</v>
      </c>
    </row>
    <row r="3743" spans="1:7">
      <c r="A3743" s="55" t="s">
        <v>6163</v>
      </c>
      <c r="B3743" s="66" t="s">
        <v>14457</v>
      </c>
      <c r="C3743" s="66" t="s">
        <v>14458</v>
      </c>
      <c r="D3743" s="42" t="s">
        <v>14459</v>
      </c>
      <c r="E3743" s="42" t="s">
        <v>13</v>
      </c>
      <c r="F3743" s="43">
        <v>14938</v>
      </c>
      <c r="G3743" s="57">
        <f>Таблица1[[#This Row],[Цены без НДС]]*1.12</f>
        <v>16730.560000000001</v>
      </c>
    </row>
    <row r="3744" spans="1:7">
      <c r="A3744" s="55" t="s">
        <v>6163</v>
      </c>
      <c r="B3744" s="66" t="s">
        <v>14460</v>
      </c>
      <c r="C3744" s="66" t="s">
        <v>14461</v>
      </c>
      <c r="D3744" s="42" t="s">
        <v>14462</v>
      </c>
      <c r="E3744" s="42" t="s">
        <v>13</v>
      </c>
      <c r="F3744" s="43">
        <v>14938</v>
      </c>
      <c r="G3744" s="57">
        <f>Таблица1[[#This Row],[Цены без НДС]]*1.12</f>
        <v>16730.560000000001</v>
      </c>
    </row>
    <row r="3745" spans="1:7" ht="24">
      <c r="A3745" s="55" t="s">
        <v>6163</v>
      </c>
      <c r="B3745" s="66" t="s">
        <v>14463</v>
      </c>
      <c r="C3745" s="66" t="s">
        <v>14464</v>
      </c>
      <c r="D3745" s="42" t="s">
        <v>14465</v>
      </c>
      <c r="E3745" s="42" t="s">
        <v>13</v>
      </c>
      <c r="F3745" s="43">
        <v>17952</v>
      </c>
      <c r="G3745" s="57">
        <f>Таблица1[[#This Row],[Цены без НДС]]*1.12</f>
        <v>20106.240000000002</v>
      </c>
    </row>
    <row r="3746" spans="1:7" ht="24">
      <c r="A3746" s="55" t="s">
        <v>6163</v>
      </c>
      <c r="B3746" s="66" t="s">
        <v>14466</v>
      </c>
      <c r="C3746" s="66" t="s">
        <v>14467</v>
      </c>
      <c r="D3746" s="42" t="s">
        <v>14468</v>
      </c>
      <c r="E3746" s="42" t="s">
        <v>13</v>
      </c>
      <c r="F3746" s="43">
        <v>13568</v>
      </c>
      <c r="G3746" s="57">
        <f>Таблица1[[#This Row],[Цены без НДС]]*1.12</f>
        <v>15196.160000000002</v>
      </c>
    </row>
    <row r="3747" spans="1:7" ht="24">
      <c r="A3747" s="55" t="s">
        <v>6163</v>
      </c>
      <c r="B3747" s="66" t="s">
        <v>14469</v>
      </c>
      <c r="C3747" s="66" t="s">
        <v>14470</v>
      </c>
      <c r="D3747" s="42" t="s">
        <v>14471</v>
      </c>
      <c r="E3747" s="42" t="s">
        <v>13</v>
      </c>
      <c r="F3747" s="43">
        <v>14366</v>
      </c>
      <c r="G3747" s="57">
        <f>Таблица1[[#This Row],[Цены без НДС]]*1.12</f>
        <v>16089.920000000002</v>
      </c>
    </row>
    <row r="3748" spans="1:7">
      <c r="A3748" s="55" t="s">
        <v>6163</v>
      </c>
      <c r="B3748" s="66" t="s">
        <v>14472</v>
      </c>
      <c r="C3748" s="66" t="s">
        <v>14473</v>
      </c>
      <c r="D3748" s="42" t="s">
        <v>14474</v>
      </c>
      <c r="E3748" s="42" t="s">
        <v>13</v>
      </c>
      <c r="F3748" s="43">
        <v>22882</v>
      </c>
      <c r="G3748" s="57">
        <f>Таблица1[[#This Row],[Цены без НДС]]*1.12</f>
        <v>25627.840000000004</v>
      </c>
    </row>
    <row r="3749" spans="1:7">
      <c r="A3749" s="55" t="s">
        <v>6163</v>
      </c>
      <c r="B3749" s="66" t="s">
        <v>14475</v>
      </c>
      <c r="C3749" s="66" t="s">
        <v>14476</v>
      </c>
      <c r="D3749" s="42" t="s">
        <v>14477</v>
      </c>
      <c r="E3749" s="42" t="s">
        <v>13</v>
      </c>
      <c r="F3749" s="43">
        <v>22882</v>
      </c>
      <c r="G3749" s="57">
        <f>Таблица1[[#This Row],[Цены без НДС]]*1.12</f>
        <v>25627.840000000004</v>
      </c>
    </row>
    <row r="3750" spans="1:7" ht="24">
      <c r="A3750" s="55" t="s">
        <v>6163</v>
      </c>
      <c r="B3750" s="66" t="s">
        <v>14478</v>
      </c>
      <c r="C3750" s="66" t="s">
        <v>14479</v>
      </c>
      <c r="D3750" s="42" t="s">
        <v>14480</v>
      </c>
      <c r="E3750" s="42" t="s">
        <v>13</v>
      </c>
      <c r="F3750" s="43">
        <v>22435</v>
      </c>
      <c r="G3750" s="57">
        <f>Таблица1[[#This Row],[Цены без НДС]]*1.12</f>
        <v>25127.200000000001</v>
      </c>
    </row>
    <row r="3751" spans="1:7" ht="24">
      <c r="A3751" s="55" t="s">
        <v>6163</v>
      </c>
      <c r="B3751" s="66" t="s">
        <v>14481</v>
      </c>
      <c r="C3751" s="66" t="s">
        <v>14482</v>
      </c>
      <c r="D3751" s="42" t="s">
        <v>14483</v>
      </c>
      <c r="E3751" s="42" t="s">
        <v>13</v>
      </c>
      <c r="F3751" s="43">
        <v>19203</v>
      </c>
      <c r="G3751" s="57">
        <f>Таблица1[[#This Row],[Цены без НДС]]*1.12</f>
        <v>21507.360000000001</v>
      </c>
    </row>
    <row r="3752" spans="1:7" ht="24">
      <c r="A3752" s="55" t="s">
        <v>6163</v>
      </c>
      <c r="B3752" s="66" t="s">
        <v>14484</v>
      </c>
      <c r="C3752" s="66" t="s">
        <v>14485</v>
      </c>
      <c r="D3752" s="42" t="s">
        <v>14486</v>
      </c>
      <c r="E3752" s="42" t="s">
        <v>13</v>
      </c>
      <c r="F3752" s="43">
        <v>20179</v>
      </c>
      <c r="G3752" s="57">
        <f>Таблица1[[#This Row],[Цены без НДС]]*1.12</f>
        <v>22600.480000000003</v>
      </c>
    </row>
    <row r="3753" spans="1:7">
      <c r="A3753" s="55" t="s">
        <v>6163</v>
      </c>
      <c r="B3753" s="66" t="s">
        <v>14487</v>
      </c>
      <c r="C3753" s="66" t="s">
        <v>14488</v>
      </c>
      <c r="D3753" s="42" t="s">
        <v>14489</v>
      </c>
      <c r="E3753" s="42" t="s">
        <v>13</v>
      </c>
      <c r="F3753" s="43">
        <v>23121</v>
      </c>
      <c r="G3753" s="57">
        <f>Таблица1[[#This Row],[Цены без НДС]]*1.12</f>
        <v>25895.520000000004</v>
      </c>
    </row>
    <row r="3754" spans="1:7">
      <c r="A3754" s="55" t="s">
        <v>6163</v>
      </c>
      <c r="B3754" s="66" t="s">
        <v>14490</v>
      </c>
      <c r="C3754" s="66" t="s">
        <v>14491</v>
      </c>
      <c r="D3754" s="42" t="s">
        <v>14492</v>
      </c>
      <c r="E3754" s="42" t="s">
        <v>13</v>
      </c>
      <c r="F3754" s="43">
        <v>23121</v>
      </c>
      <c r="G3754" s="57">
        <f>Таблица1[[#This Row],[Цены без НДС]]*1.12</f>
        <v>25895.520000000004</v>
      </c>
    </row>
    <row r="3755" spans="1:7" ht="24">
      <c r="A3755" s="55" t="s">
        <v>6163</v>
      </c>
      <c r="B3755" s="66" t="s">
        <v>14493</v>
      </c>
      <c r="C3755" s="66" t="s">
        <v>14494</v>
      </c>
      <c r="D3755" s="42" t="s">
        <v>14495</v>
      </c>
      <c r="E3755" s="42" t="s">
        <v>13</v>
      </c>
      <c r="F3755" s="43">
        <v>19594</v>
      </c>
      <c r="G3755" s="57">
        <f>Таблица1[[#This Row],[Цены без НДС]]*1.12</f>
        <v>21945.280000000002</v>
      </c>
    </row>
    <row r="3756" spans="1:7" ht="24">
      <c r="A3756" s="55" t="s">
        <v>6163</v>
      </c>
      <c r="B3756" s="66" t="s">
        <v>14496</v>
      </c>
      <c r="C3756" s="66" t="s">
        <v>14497</v>
      </c>
      <c r="D3756" s="42" t="s">
        <v>14498</v>
      </c>
      <c r="E3756" s="42" t="s">
        <v>13</v>
      </c>
      <c r="F3756" s="43">
        <v>21588</v>
      </c>
      <c r="G3756" s="57">
        <f>Таблица1[[#This Row],[Цены без НДС]]*1.12</f>
        <v>24178.560000000001</v>
      </c>
    </row>
    <row r="3757" spans="1:7">
      <c r="A3757" s="55" t="s">
        <v>6163</v>
      </c>
      <c r="B3757" s="66" t="s">
        <v>14499</v>
      </c>
      <c r="C3757" s="66" t="s">
        <v>14500</v>
      </c>
      <c r="D3757" s="42" t="s">
        <v>14501</v>
      </c>
      <c r="E3757" s="42" t="s">
        <v>13</v>
      </c>
      <c r="F3757" s="43">
        <v>37264</v>
      </c>
      <c r="G3757" s="57">
        <f>Таблица1[[#This Row],[Цены без НДС]]*1.12</f>
        <v>41735.680000000008</v>
      </c>
    </row>
    <row r="3758" spans="1:7">
      <c r="A3758" s="55" t="s">
        <v>6163</v>
      </c>
      <c r="B3758" s="66" t="s">
        <v>14502</v>
      </c>
      <c r="C3758" s="66" t="s">
        <v>14503</v>
      </c>
      <c r="D3758" s="42" t="s">
        <v>14504</v>
      </c>
      <c r="E3758" s="42" t="s">
        <v>13</v>
      </c>
      <c r="F3758" s="43">
        <v>37211</v>
      </c>
      <c r="G3758" s="57">
        <f>Таблица1[[#This Row],[Цены без НДС]]*1.12</f>
        <v>41676.320000000007</v>
      </c>
    </row>
    <row r="3759" spans="1:7">
      <c r="A3759" s="55" t="s">
        <v>6163</v>
      </c>
      <c r="B3759" s="66" t="s">
        <v>14505</v>
      </c>
      <c r="C3759" s="66" t="s">
        <v>14506</v>
      </c>
      <c r="D3759" s="42" t="s">
        <v>14507</v>
      </c>
      <c r="E3759" s="42" t="s">
        <v>13</v>
      </c>
      <c r="F3759" s="43">
        <v>54048</v>
      </c>
      <c r="G3759" s="57">
        <f>Таблица1[[#This Row],[Цены без НДС]]*1.12</f>
        <v>60533.760000000009</v>
      </c>
    </row>
    <row r="3760" spans="1:7">
      <c r="A3760" s="55" t="s">
        <v>6163</v>
      </c>
      <c r="B3760" s="66" t="s">
        <v>14508</v>
      </c>
      <c r="C3760" s="66" t="s">
        <v>14509</v>
      </c>
      <c r="D3760" s="42" t="s">
        <v>14510</v>
      </c>
      <c r="E3760" s="42" t="s">
        <v>13</v>
      </c>
      <c r="F3760" s="43">
        <v>54048</v>
      </c>
      <c r="G3760" s="57">
        <f>Таблица1[[#This Row],[Цены без НДС]]*1.12</f>
        <v>60533.760000000009</v>
      </c>
    </row>
    <row r="3761" spans="1:7">
      <c r="A3761" s="55" t="s">
        <v>6163</v>
      </c>
      <c r="B3761" s="66" t="s">
        <v>14511</v>
      </c>
      <c r="C3761" s="66" t="s">
        <v>14512</v>
      </c>
      <c r="D3761" s="42" t="s">
        <v>14513</v>
      </c>
      <c r="E3761" s="42" t="s">
        <v>13</v>
      </c>
      <c r="F3761" s="43">
        <v>71726</v>
      </c>
      <c r="G3761" s="57">
        <f>Таблица1[[#This Row],[Цены без НДС]]*1.12</f>
        <v>80333.12000000001</v>
      </c>
    </row>
    <row r="3762" spans="1:7">
      <c r="A3762" s="55" t="s">
        <v>6163</v>
      </c>
      <c r="B3762" s="66" t="s">
        <v>14514</v>
      </c>
      <c r="C3762" s="66" t="s">
        <v>14515</v>
      </c>
      <c r="D3762" s="42" t="s">
        <v>14516</v>
      </c>
      <c r="E3762" s="42" t="s">
        <v>13</v>
      </c>
      <c r="F3762" s="43">
        <v>71726</v>
      </c>
      <c r="G3762" s="57">
        <f>Таблица1[[#This Row],[Цены без НДС]]*1.12</f>
        <v>80333.12000000001</v>
      </c>
    </row>
    <row r="3763" spans="1:7">
      <c r="A3763" s="55" t="s">
        <v>6163</v>
      </c>
      <c r="B3763" s="66" t="s">
        <v>14517</v>
      </c>
      <c r="C3763" s="66" t="s">
        <v>14518</v>
      </c>
      <c r="D3763" s="42" t="s">
        <v>14519</v>
      </c>
      <c r="E3763" s="42" t="s">
        <v>13</v>
      </c>
      <c r="F3763" s="43">
        <v>81290</v>
      </c>
      <c r="G3763" s="57">
        <f>Таблица1[[#This Row],[Цены без НДС]]*1.12</f>
        <v>91044.800000000003</v>
      </c>
    </row>
    <row r="3764" spans="1:7">
      <c r="A3764" s="55" t="s">
        <v>6163</v>
      </c>
      <c r="B3764" s="66" t="s">
        <v>14520</v>
      </c>
      <c r="C3764" s="66" t="s">
        <v>14521</v>
      </c>
      <c r="D3764" s="42" t="s">
        <v>14522</v>
      </c>
      <c r="E3764" s="42" t="s">
        <v>13</v>
      </c>
      <c r="F3764" s="43">
        <v>81290</v>
      </c>
      <c r="G3764" s="57">
        <f>Таблица1[[#This Row],[Цены без НДС]]*1.12</f>
        <v>91044.800000000003</v>
      </c>
    </row>
    <row r="3765" spans="1:7">
      <c r="A3765" s="55" t="s">
        <v>6163</v>
      </c>
      <c r="B3765" s="66" t="s">
        <v>14523</v>
      </c>
      <c r="C3765" s="66" t="s">
        <v>14524</v>
      </c>
      <c r="D3765" s="42" t="s">
        <v>14525</v>
      </c>
      <c r="E3765" s="42" t="s">
        <v>13</v>
      </c>
      <c r="F3765" s="43">
        <v>92888</v>
      </c>
      <c r="G3765" s="57">
        <f>Таблица1[[#This Row],[Цены без НДС]]*1.12</f>
        <v>104034.56000000001</v>
      </c>
    </row>
    <row r="3766" spans="1:7">
      <c r="A3766" s="55" t="s">
        <v>6163</v>
      </c>
      <c r="B3766" s="66" t="s">
        <v>14526</v>
      </c>
      <c r="C3766" s="66" t="s">
        <v>14527</v>
      </c>
      <c r="D3766" s="42" t="s">
        <v>14528</v>
      </c>
      <c r="E3766" s="42" t="s">
        <v>13</v>
      </c>
      <c r="F3766" s="43">
        <v>92758</v>
      </c>
      <c r="G3766" s="57">
        <f>Таблица1[[#This Row],[Цены без НДС]]*1.12</f>
        <v>103888.96000000001</v>
      </c>
    </row>
    <row r="3767" spans="1:7">
      <c r="A3767" s="55" t="s">
        <v>6163</v>
      </c>
      <c r="B3767" s="66" t="s">
        <v>14529</v>
      </c>
      <c r="C3767" s="66" t="s">
        <v>14530</v>
      </c>
      <c r="D3767" s="42" t="s">
        <v>14531</v>
      </c>
      <c r="E3767" s="42" t="s">
        <v>13</v>
      </c>
      <c r="F3767" s="43">
        <v>142014</v>
      </c>
      <c r="G3767" s="57">
        <f>Таблица1[[#This Row],[Цены без НДС]]*1.12</f>
        <v>159055.68000000002</v>
      </c>
    </row>
    <row r="3768" spans="1:7">
      <c r="A3768" s="55" t="s">
        <v>6163</v>
      </c>
      <c r="B3768" s="66" t="s">
        <v>14532</v>
      </c>
      <c r="C3768" s="66" t="s">
        <v>14533</v>
      </c>
      <c r="D3768" s="42" t="s">
        <v>14534</v>
      </c>
      <c r="E3768" s="42" t="s">
        <v>13</v>
      </c>
      <c r="F3768" s="43">
        <v>149114</v>
      </c>
      <c r="G3768" s="57">
        <f>Таблица1[[#This Row],[Цены без НДС]]*1.12</f>
        <v>167007.68000000002</v>
      </c>
    </row>
    <row r="3769" spans="1:7">
      <c r="A3769" s="55" t="s">
        <v>6163</v>
      </c>
      <c r="B3769" s="66" t="s">
        <v>14535</v>
      </c>
      <c r="C3769" s="66" t="s">
        <v>14536</v>
      </c>
      <c r="D3769" s="42" t="s">
        <v>14537</v>
      </c>
      <c r="E3769" s="42" t="s">
        <v>13</v>
      </c>
      <c r="F3769" s="43">
        <v>149102</v>
      </c>
      <c r="G3769" s="57">
        <f>Таблица1[[#This Row],[Цены без НДС]]*1.12</f>
        <v>166994.24000000002</v>
      </c>
    </row>
    <row r="3770" spans="1:7">
      <c r="A3770" s="55" t="s">
        <v>6163</v>
      </c>
      <c r="B3770" s="66" t="s">
        <v>14538</v>
      </c>
      <c r="C3770" s="66" t="s">
        <v>14539</v>
      </c>
      <c r="D3770" s="42" t="s">
        <v>14540</v>
      </c>
      <c r="E3770" s="42" t="s">
        <v>13</v>
      </c>
      <c r="F3770" s="43">
        <v>149102</v>
      </c>
      <c r="G3770" s="57">
        <f>Таблица1[[#This Row],[Цены без НДС]]*1.12</f>
        <v>166994.24000000002</v>
      </c>
    </row>
    <row r="3771" spans="1:7">
      <c r="A3771" s="55" t="s">
        <v>6163</v>
      </c>
      <c r="B3771" s="66" t="s">
        <v>14541</v>
      </c>
      <c r="C3771" s="66" t="s">
        <v>14542</v>
      </c>
      <c r="D3771" s="42" t="s">
        <v>14543</v>
      </c>
      <c r="E3771" s="42" t="s">
        <v>13</v>
      </c>
      <c r="F3771" s="43">
        <v>193610</v>
      </c>
      <c r="G3771" s="57">
        <f>Таблица1[[#This Row],[Цены без НДС]]*1.12</f>
        <v>216843.2</v>
      </c>
    </row>
    <row r="3772" spans="1:7">
      <c r="A3772" s="55" t="s">
        <v>6163</v>
      </c>
      <c r="B3772" s="66" t="s">
        <v>14544</v>
      </c>
      <c r="C3772" s="66" t="s">
        <v>14545</v>
      </c>
      <c r="D3772" s="42" t="s">
        <v>14546</v>
      </c>
      <c r="E3772" s="42" t="s">
        <v>13</v>
      </c>
      <c r="F3772" s="43">
        <v>161011</v>
      </c>
      <c r="G3772" s="57">
        <f>Таблица1[[#This Row],[Цены без НДС]]*1.12</f>
        <v>180332.32</v>
      </c>
    </row>
    <row r="3773" spans="1:7">
      <c r="A3773" s="55" t="s">
        <v>6163</v>
      </c>
      <c r="B3773" s="66" t="s">
        <v>14547</v>
      </c>
      <c r="C3773" s="66" t="s">
        <v>14548</v>
      </c>
      <c r="D3773" s="42" t="s">
        <v>14549</v>
      </c>
      <c r="E3773" s="42" t="s">
        <v>13</v>
      </c>
      <c r="F3773" s="43">
        <v>237506</v>
      </c>
      <c r="G3773" s="57">
        <f>Таблица1[[#This Row],[Цены без НДС]]*1.12</f>
        <v>266006.72000000003</v>
      </c>
    </row>
    <row r="3774" spans="1:7">
      <c r="A3774" s="55" t="s">
        <v>6163</v>
      </c>
      <c r="B3774" s="66" t="s">
        <v>14550</v>
      </c>
      <c r="C3774" s="66" t="s">
        <v>14551</v>
      </c>
      <c r="D3774" s="42" t="s">
        <v>14552</v>
      </c>
      <c r="E3774" s="42" t="s">
        <v>13</v>
      </c>
      <c r="F3774" s="43">
        <v>252750</v>
      </c>
      <c r="G3774" s="57">
        <f>Таблица1[[#This Row],[Цены без НДС]]*1.12</f>
        <v>283080</v>
      </c>
    </row>
    <row r="3775" spans="1:7" ht="24">
      <c r="A3775" s="55" t="s">
        <v>6163</v>
      </c>
      <c r="B3775" s="66" t="s">
        <v>14553</v>
      </c>
      <c r="C3775" s="66" t="s">
        <v>14554</v>
      </c>
      <c r="D3775" s="42" t="s">
        <v>14555</v>
      </c>
      <c r="E3775" s="42" t="s">
        <v>13</v>
      </c>
      <c r="F3775" s="43">
        <v>92161</v>
      </c>
      <c r="G3775" s="57">
        <f>Таблица1[[#This Row],[Цены без НДС]]*1.12</f>
        <v>103220.32</v>
      </c>
    </row>
    <row r="3776" spans="1:7" ht="24">
      <c r="A3776" s="55" t="s">
        <v>6163</v>
      </c>
      <c r="B3776" s="66" t="s">
        <v>14556</v>
      </c>
      <c r="C3776" s="66" t="s">
        <v>14557</v>
      </c>
      <c r="D3776" s="42" t="s">
        <v>14558</v>
      </c>
      <c r="E3776" s="42" t="s">
        <v>13</v>
      </c>
      <c r="F3776" s="43">
        <v>92161</v>
      </c>
      <c r="G3776" s="57">
        <f>Таблица1[[#This Row],[Цены без НДС]]*1.12</f>
        <v>103220.32</v>
      </c>
    </row>
    <row r="3777" spans="1:7" ht="24">
      <c r="A3777" s="55" t="s">
        <v>6163</v>
      </c>
      <c r="B3777" s="66" t="s">
        <v>14559</v>
      </c>
      <c r="C3777" s="66" t="s">
        <v>14560</v>
      </c>
      <c r="D3777" s="42" t="s">
        <v>14561</v>
      </c>
      <c r="E3777" s="42" t="s">
        <v>13</v>
      </c>
      <c r="F3777" s="43">
        <v>143053</v>
      </c>
      <c r="G3777" s="57">
        <f>Таблица1[[#This Row],[Цены без НДС]]*1.12</f>
        <v>160219.36000000002</v>
      </c>
    </row>
    <row r="3778" spans="1:7" ht="24">
      <c r="A3778" s="55" t="s">
        <v>6163</v>
      </c>
      <c r="B3778" s="66" t="s">
        <v>14562</v>
      </c>
      <c r="C3778" s="66" t="s">
        <v>14563</v>
      </c>
      <c r="D3778" s="42" t="s">
        <v>14564</v>
      </c>
      <c r="E3778" s="42" t="s">
        <v>13</v>
      </c>
      <c r="F3778" s="43">
        <v>150203</v>
      </c>
      <c r="G3778" s="57">
        <f>Таблица1[[#This Row],[Цены без НДС]]*1.12</f>
        <v>168227.36000000002</v>
      </c>
    </row>
    <row r="3779" spans="1:7" ht="24">
      <c r="A3779" s="55" t="s">
        <v>6163</v>
      </c>
      <c r="B3779" s="66" t="s">
        <v>14565</v>
      </c>
      <c r="C3779" s="66" t="s">
        <v>14566</v>
      </c>
      <c r="D3779" s="42" t="s">
        <v>14567</v>
      </c>
      <c r="E3779" s="42" t="s">
        <v>13</v>
      </c>
      <c r="F3779" s="43">
        <v>186634</v>
      </c>
      <c r="G3779" s="57">
        <f>Таблица1[[#This Row],[Цены без НДС]]*1.12</f>
        <v>209030.08000000002</v>
      </c>
    </row>
    <row r="3780" spans="1:7" ht="24">
      <c r="A3780" s="55" t="s">
        <v>6163</v>
      </c>
      <c r="B3780" s="66" t="s">
        <v>14568</v>
      </c>
      <c r="C3780" s="66" t="s">
        <v>14569</v>
      </c>
      <c r="D3780" s="42" t="s">
        <v>14570</v>
      </c>
      <c r="E3780" s="42" t="s">
        <v>13</v>
      </c>
      <c r="F3780" s="43">
        <v>195965</v>
      </c>
      <c r="G3780" s="57">
        <f>Таблица1[[#This Row],[Цены без НДС]]*1.12</f>
        <v>219480.80000000002</v>
      </c>
    </row>
    <row r="3781" spans="1:7" ht="24">
      <c r="A3781" s="55" t="s">
        <v>6163</v>
      </c>
      <c r="B3781" s="66" t="s">
        <v>14571</v>
      </c>
      <c r="C3781" s="66" t="s">
        <v>14572</v>
      </c>
      <c r="D3781" s="42" t="s">
        <v>14573</v>
      </c>
      <c r="E3781" s="42" t="s">
        <v>13</v>
      </c>
      <c r="F3781" s="43">
        <v>201764</v>
      </c>
      <c r="G3781" s="57">
        <f>Таблица1[[#This Row],[Цены без НДС]]*1.12</f>
        <v>225975.68000000002</v>
      </c>
    </row>
    <row r="3782" spans="1:7" ht="24">
      <c r="A3782" s="55" t="s">
        <v>6163</v>
      </c>
      <c r="B3782" s="66" t="s">
        <v>14574</v>
      </c>
      <c r="C3782" s="66" t="s">
        <v>14575</v>
      </c>
      <c r="D3782" s="42" t="s">
        <v>14576</v>
      </c>
      <c r="E3782" s="42" t="s">
        <v>13</v>
      </c>
      <c r="F3782" s="43">
        <v>211850</v>
      </c>
      <c r="G3782" s="57">
        <f>Таблица1[[#This Row],[Цены без НДС]]*1.12</f>
        <v>237272.00000000003</v>
      </c>
    </row>
    <row r="3783" spans="1:7" ht="24">
      <c r="A3783" s="55" t="s">
        <v>6163</v>
      </c>
      <c r="B3783" s="66" t="s">
        <v>14577</v>
      </c>
      <c r="C3783" s="66" t="s">
        <v>14578</v>
      </c>
      <c r="D3783" s="42" t="s">
        <v>14579</v>
      </c>
      <c r="E3783" s="42" t="s">
        <v>13</v>
      </c>
      <c r="F3783" s="43">
        <v>211343</v>
      </c>
      <c r="G3783" s="57">
        <f>Таблица1[[#This Row],[Цены без НДС]]*1.12</f>
        <v>236704.16000000003</v>
      </c>
    </row>
    <row r="3784" spans="1:7" ht="24">
      <c r="A3784" s="55" t="s">
        <v>6163</v>
      </c>
      <c r="B3784" s="66" t="s">
        <v>14580</v>
      </c>
      <c r="C3784" s="66" t="s">
        <v>14581</v>
      </c>
      <c r="D3784" s="42" t="s">
        <v>14582</v>
      </c>
      <c r="E3784" s="42" t="s">
        <v>13</v>
      </c>
      <c r="F3784" s="43">
        <v>185030</v>
      </c>
      <c r="G3784" s="57">
        <f>Таблица1[[#This Row],[Цены без НДС]]*1.12</f>
        <v>207233.6</v>
      </c>
    </row>
    <row r="3785" spans="1:7" ht="24">
      <c r="A3785" s="55" t="s">
        <v>6163</v>
      </c>
      <c r="B3785" s="66" t="s">
        <v>14583</v>
      </c>
      <c r="C3785" s="66" t="s">
        <v>14584</v>
      </c>
      <c r="D3785" s="42" t="s">
        <v>14585</v>
      </c>
      <c r="E3785" s="42" t="s">
        <v>13</v>
      </c>
      <c r="F3785" s="43">
        <v>305673</v>
      </c>
      <c r="G3785" s="57">
        <f>Таблица1[[#This Row],[Цены без НДС]]*1.12</f>
        <v>342353.76</v>
      </c>
    </row>
    <row r="3786" spans="1:7" ht="24">
      <c r="A3786" s="55" t="s">
        <v>6163</v>
      </c>
      <c r="B3786" s="66" t="s">
        <v>14586</v>
      </c>
      <c r="C3786" s="66" t="s">
        <v>14587</v>
      </c>
      <c r="D3786" s="42" t="s">
        <v>14588</v>
      </c>
      <c r="E3786" s="42" t="s">
        <v>13</v>
      </c>
      <c r="F3786" s="43">
        <v>294489</v>
      </c>
      <c r="G3786" s="57">
        <f>Таблица1[[#This Row],[Цены без НДС]]*1.12</f>
        <v>329827.68000000005</v>
      </c>
    </row>
    <row r="3787" spans="1:7" ht="24">
      <c r="A3787" s="55" t="s">
        <v>6163</v>
      </c>
      <c r="B3787" s="66" t="s">
        <v>14589</v>
      </c>
      <c r="C3787" s="66" t="s">
        <v>14590</v>
      </c>
      <c r="D3787" s="42" t="s">
        <v>14591</v>
      </c>
      <c r="E3787" s="42" t="s">
        <v>13</v>
      </c>
      <c r="F3787" s="43">
        <v>351540</v>
      </c>
      <c r="G3787" s="57">
        <f>Таблица1[[#This Row],[Цены без НДС]]*1.12</f>
        <v>393724.80000000005</v>
      </c>
    </row>
    <row r="3788" spans="1:7" ht="24">
      <c r="A3788" s="55" t="s">
        <v>6163</v>
      </c>
      <c r="B3788" s="66" t="s">
        <v>14592</v>
      </c>
      <c r="C3788" s="66" t="s">
        <v>14593</v>
      </c>
      <c r="D3788" s="42" t="s">
        <v>14594</v>
      </c>
      <c r="E3788" s="42" t="s">
        <v>13</v>
      </c>
      <c r="F3788" s="43">
        <v>369114</v>
      </c>
      <c r="G3788" s="57">
        <f>Таблица1[[#This Row],[Цены без НДС]]*1.12</f>
        <v>413407.68000000005</v>
      </c>
    </row>
    <row r="3789" spans="1:7" ht="24">
      <c r="A3789" s="55" t="s">
        <v>6163</v>
      </c>
      <c r="B3789" s="66" t="s">
        <v>14595</v>
      </c>
      <c r="C3789" s="66" t="s">
        <v>14596</v>
      </c>
      <c r="D3789" s="42" t="s">
        <v>14597</v>
      </c>
      <c r="E3789" s="42" t="s">
        <v>13</v>
      </c>
      <c r="F3789" s="43">
        <v>453749</v>
      </c>
      <c r="G3789" s="57">
        <f>Таблица1[[#This Row],[Цены без НДС]]*1.12</f>
        <v>508198.88000000006</v>
      </c>
    </row>
    <row r="3790" spans="1:7" ht="24">
      <c r="A3790" s="55" t="s">
        <v>6163</v>
      </c>
      <c r="B3790" s="66" t="s">
        <v>14598</v>
      </c>
      <c r="C3790" s="66" t="s">
        <v>14599</v>
      </c>
      <c r="D3790" s="42" t="s">
        <v>14600</v>
      </c>
      <c r="E3790" s="42" t="s">
        <v>13</v>
      </c>
      <c r="F3790" s="43">
        <v>368796</v>
      </c>
      <c r="G3790" s="57">
        <f>Таблица1[[#This Row],[Цены без НДС]]*1.12</f>
        <v>413051.52</v>
      </c>
    </row>
    <row r="3791" spans="1:7" ht="24">
      <c r="A3791" s="55" t="s">
        <v>6163</v>
      </c>
      <c r="B3791" s="66" t="s">
        <v>14601</v>
      </c>
      <c r="C3791" s="66" t="s">
        <v>14602</v>
      </c>
      <c r="D3791" s="42" t="s">
        <v>14603</v>
      </c>
      <c r="E3791" s="42" t="s">
        <v>13</v>
      </c>
      <c r="F3791" s="43">
        <v>559207</v>
      </c>
      <c r="G3791" s="57">
        <f>Таблица1[[#This Row],[Цены без НДС]]*1.12</f>
        <v>626311.84000000008</v>
      </c>
    </row>
    <row r="3792" spans="1:7" ht="24">
      <c r="A3792" s="55" t="s">
        <v>6163</v>
      </c>
      <c r="B3792" s="66" t="s">
        <v>14604</v>
      </c>
      <c r="C3792" s="66" t="s">
        <v>14605</v>
      </c>
      <c r="D3792" s="42" t="s">
        <v>14606</v>
      </c>
      <c r="E3792" s="42" t="s">
        <v>13</v>
      </c>
      <c r="F3792" s="43">
        <v>471143</v>
      </c>
      <c r="G3792" s="57">
        <f>Таблица1[[#This Row],[Цены без НДС]]*1.12</f>
        <v>527680.16</v>
      </c>
    </row>
    <row r="3793" spans="1:7" ht="24">
      <c r="A3793" s="55" t="s">
        <v>6163</v>
      </c>
      <c r="B3793" s="66" t="s">
        <v>14607</v>
      </c>
      <c r="C3793" s="66" t="s">
        <v>14608</v>
      </c>
      <c r="D3793" s="42" t="s">
        <v>14609</v>
      </c>
      <c r="E3793" s="42" t="s">
        <v>13</v>
      </c>
      <c r="F3793" s="43">
        <v>102015</v>
      </c>
      <c r="G3793" s="57">
        <f>Таблица1[[#This Row],[Цены без НДС]]*1.12</f>
        <v>114256.80000000002</v>
      </c>
    </row>
    <row r="3794" spans="1:7" ht="24">
      <c r="A3794" s="55" t="s">
        <v>6163</v>
      </c>
      <c r="B3794" s="66" t="s">
        <v>14610</v>
      </c>
      <c r="C3794" s="66" t="s">
        <v>14611</v>
      </c>
      <c r="D3794" s="42" t="s">
        <v>14612</v>
      </c>
      <c r="E3794" s="42" t="s">
        <v>13</v>
      </c>
      <c r="F3794" s="43">
        <v>102015</v>
      </c>
      <c r="G3794" s="57">
        <f>Таблица1[[#This Row],[Цены без НДС]]*1.12</f>
        <v>114256.80000000002</v>
      </c>
    </row>
    <row r="3795" spans="1:7" ht="24">
      <c r="A3795" s="55" t="s">
        <v>6163</v>
      </c>
      <c r="B3795" s="66" t="s">
        <v>14613</v>
      </c>
      <c r="C3795" s="66" t="s">
        <v>14614</v>
      </c>
      <c r="D3795" s="42" t="s">
        <v>14615</v>
      </c>
      <c r="E3795" s="42" t="s">
        <v>13</v>
      </c>
      <c r="F3795" s="43">
        <v>138452</v>
      </c>
      <c r="G3795" s="57">
        <f>Таблица1[[#This Row],[Цены без НДС]]*1.12</f>
        <v>155066.24000000002</v>
      </c>
    </row>
    <row r="3796" spans="1:7" ht="24">
      <c r="A3796" s="55" t="s">
        <v>6163</v>
      </c>
      <c r="B3796" s="66" t="s">
        <v>14616</v>
      </c>
      <c r="C3796" s="66" t="s">
        <v>14617</v>
      </c>
      <c r="D3796" s="42" t="s">
        <v>14618</v>
      </c>
      <c r="E3796" s="42" t="s">
        <v>13</v>
      </c>
      <c r="F3796" s="43">
        <v>138452</v>
      </c>
      <c r="G3796" s="57">
        <f>Таблица1[[#This Row],[Цены без НДС]]*1.12</f>
        <v>155066.24000000002</v>
      </c>
    </row>
    <row r="3797" spans="1:7" ht="24">
      <c r="A3797" s="55" t="s">
        <v>6163</v>
      </c>
      <c r="B3797" s="66" t="s">
        <v>14619</v>
      </c>
      <c r="C3797" s="66" t="s">
        <v>14620</v>
      </c>
      <c r="D3797" s="42" t="s">
        <v>14621</v>
      </c>
      <c r="E3797" s="42" t="s">
        <v>13</v>
      </c>
      <c r="F3797" s="43">
        <v>178534</v>
      </c>
      <c r="G3797" s="57">
        <f>Таблица1[[#This Row],[Цены без НДС]]*1.12</f>
        <v>199958.08000000002</v>
      </c>
    </row>
    <row r="3798" spans="1:7" ht="24">
      <c r="A3798" s="55" t="s">
        <v>6163</v>
      </c>
      <c r="B3798" s="66" t="s">
        <v>14622</v>
      </c>
      <c r="C3798" s="66" t="s">
        <v>14623</v>
      </c>
      <c r="D3798" s="42" t="s">
        <v>14624</v>
      </c>
      <c r="E3798" s="42" t="s">
        <v>13</v>
      </c>
      <c r="F3798" s="43">
        <v>178534</v>
      </c>
      <c r="G3798" s="57">
        <f>Таблица1[[#This Row],[Цены без НДС]]*1.12</f>
        <v>199958.08000000002</v>
      </c>
    </row>
    <row r="3799" spans="1:7" ht="24">
      <c r="A3799" s="55" t="s">
        <v>6163</v>
      </c>
      <c r="B3799" s="66" t="s">
        <v>14625</v>
      </c>
      <c r="C3799" s="66" t="s">
        <v>14626</v>
      </c>
      <c r="D3799" s="42" t="s">
        <v>14627</v>
      </c>
      <c r="E3799" s="42" t="s">
        <v>13</v>
      </c>
      <c r="F3799" s="43">
        <v>273277</v>
      </c>
      <c r="G3799" s="57">
        <f>Таблица1[[#This Row],[Цены без НДС]]*1.12</f>
        <v>306070.24000000005</v>
      </c>
    </row>
    <row r="3800" spans="1:7" ht="24">
      <c r="A3800" s="55" t="s">
        <v>6163</v>
      </c>
      <c r="B3800" s="66" t="s">
        <v>14628</v>
      </c>
      <c r="C3800" s="66" t="s">
        <v>14629</v>
      </c>
      <c r="D3800" s="42" t="s">
        <v>14630</v>
      </c>
      <c r="E3800" s="42" t="s">
        <v>13</v>
      </c>
      <c r="F3800" s="43">
        <v>273277</v>
      </c>
      <c r="G3800" s="57">
        <f>Таблица1[[#This Row],[Цены без НДС]]*1.12</f>
        <v>306070.24000000005</v>
      </c>
    </row>
    <row r="3801" spans="1:7" ht="24">
      <c r="A3801" s="55" t="s">
        <v>6163</v>
      </c>
      <c r="B3801" s="66" t="s">
        <v>14631</v>
      </c>
      <c r="C3801" s="66" t="s">
        <v>14632</v>
      </c>
      <c r="D3801" s="42" t="s">
        <v>14633</v>
      </c>
      <c r="E3801" s="42" t="s">
        <v>13</v>
      </c>
      <c r="F3801" s="43">
        <v>437243</v>
      </c>
      <c r="G3801" s="57">
        <f>Таблица1[[#This Row],[Цены без НДС]]*1.12</f>
        <v>489712.16000000003</v>
      </c>
    </row>
    <row r="3802" spans="1:7" ht="24">
      <c r="A3802" s="55" t="s">
        <v>6163</v>
      </c>
      <c r="B3802" s="66" t="s">
        <v>14634</v>
      </c>
      <c r="C3802" s="66" t="s">
        <v>14635</v>
      </c>
      <c r="D3802" s="42" t="s">
        <v>14636</v>
      </c>
      <c r="E3802" s="42" t="s">
        <v>13</v>
      </c>
      <c r="F3802" s="43">
        <v>437243</v>
      </c>
      <c r="G3802" s="57">
        <f>Таблица1[[#This Row],[Цены без НДС]]*1.12</f>
        <v>489712.16000000003</v>
      </c>
    </row>
    <row r="3803" spans="1:7">
      <c r="A3803" s="55" t="s">
        <v>6163</v>
      </c>
      <c r="B3803" s="66" t="s">
        <v>14637</v>
      </c>
      <c r="C3803" s="66" t="s">
        <v>14638</v>
      </c>
      <c r="D3803" s="42" t="s">
        <v>14639</v>
      </c>
      <c r="E3803" s="42" t="s">
        <v>13</v>
      </c>
      <c r="F3803" s="43">
        <v>15441</v>
      </c>
      <c r="G3803" s="57">
        <f>Таблица1[[#This Row],[Цены без НДС]]*1.12</f>
        <v>17293.920000000002</v>
      </c>
    </row>
    <row r="3804" spans="1:7">
      <c r="A3804" s="55" t="s">
        <v>6163</v>
      </c>
      <c r="B3804" s="66" t="s">
        <v>14640</v>
      </c>
      <c r="C3804" s="66" t="s">
        <v>14641</v>
      </c>
      <c r="D3804" s="42" t="s">
        <v>14642</v>
      </c>
      <c r="E3804" s="42" t="s">
        <v>13</v>
      </c>
      <c r="F3804" s="43">
        <v>15979</v>
      </c>
      <c r="G3804" s="57">
        <f>Таблица1[[#This Row],[Цены без НДС]]*1.12</f>
        <v>17896.480000000003</v>
      </c>
    </row>
    <row r="3805" spans="1:7">
      <c r="A3805" s="55" t="s">
        <v>6163</v>
      </c>
      <c r="B3805" s="66" t="s">
        <v>14643</v>
      </c>
      <c r="C3805" s="66" t="s">
        <v>14644</v>
      </c>
      <c r="D3805" s="42" t="s">
        <v>14645</v>
      </c>
      <c r="E3805" s="42" t="s">
        <v>13</v>
      </c>
      <c r="F3805" s="43">
        <v>10949</v>
      </c>
      <c r="G3805" s="57">
        <f>Таблица1[[#This Row],[Цены без НДС]]*1.12</f>
        <v>12262.880000000001</v>
      </c>
    </row>
    <row r="3806" spans="1:7">
      <c r="A3806" s="55" t="s">
        <v>6163</v>
      </c>
      <c r="B3806" s="66" t="s">
        <v>14646</v>
      </c>
      <c r="C3806" s="66" t="s">
        <v>14647</v>
      </c>
      <c r="D3806" s="42" t="s">
        <v>14648</v>
      </c>
      <c r="E3806" s="42" t="s">
        <v>13</v>
      </c>
      <c r="F3806" s="43">
        <v>8659</v>
      </c>
      <c r="G3806" s="57">
        <f>Таблица1[[#This Row],[Цены без НДС]]*1.12</f>
        <v>9698.0800000000017</v>
      </c>
    </row>
    <row r="3807" spans="1:7">
      <c r="A3807" s="55" t="s">
        <v>6163</v>
      </c>
      <c r="B3807" s="66" t="s">
        <v>14649</v>
      </c>
      <c r="C3807" s="66" t="s">
        <v>14650</v>
      </c>
      <c r="D3807" s="42" t="s">
        <v>14651</v>
      </c>
      <c r="E3807" s="42" t="s">
        <v>13</v>
      </c>
      <c r="F3807" s="43">
        <v>8368</v>
      </c>
      <c r="G3807" s="57">
        <f>Таблица1[[#This Row],[Цены без НДС]]*1.12</f>
        <v>9372.1600000000017</v>
      </c>
    </row>
    <row r="3808" spans="1:7">
      <c r="A3808" s="55" t="s">
        <v>6163</v>
      </c>
      <c r="B3808" s="66" t="s">
        <v>14652</v>
      </c>
      <c r="C3808" s="66" t="s">
        <v>14653</v>
      </c>
      <c r="D3808" s="42" t="s">
        <v>14654</v>
      </c>
      <c r="E3808" s="42" t="s">
        <v>13</v>
      </c>
      <c r="F3808" s="43">
        <v>8659</v>
      </c>
      <c r="G3808" s="57">
        <f>Таблица1[[#This Row],[Цены без НДС]]*1.12</f>
        <v>9698.0800000000017</v>
      </c>
    </row>
    <row r="3809" spans="1:7">
      <c r="A3809" s="55" t="s">
        <v>6163</v>
      </c>
      <c r="B3809" s="66" t="s">
        <v>14655</v>
      </c>
      <c r="C3809" s="66" t="s">
        <v>14656</v>
      </c>
      <c r="D3809" s="42" t="s">
        <v>14657</v>
      </c>
      <c r="E3809" s="42" t="s">
        <v>13</v>
      </c>
      <c r="F3809" s="43">
        <v>13134</v>
      </c>
      <c r="G3809" s="57">
        <f>Таблица1[[#This Row],[Цены без НДС]]*1.12</f>
        <v>14710.080000000002</v>
      </c>
    </row>
    <row r="3810" spans="1:7">
      <c r="A3810" s="55" t="s">
        <v>6163</v>
      </c>
      <c r="B3810" s="66" t="s">
        <v>14658</v>
      </c>
      <c r="C3810" s="66" t="s">
        <v>14659</v>
      </c>
      <c r="D3810" s="42" t="s">
        <v>14660</v>
      </c>
      <c r="E3810" s="42" t="s">
        <v>13</v>
      </c>
      <c r="F3810" s="43">
        <v>13526</v>
      </c>
      <c r="G3810" s="57">
        <f>Таблица1[[#This Row],[Цены без НДС]]*1.12</f>
        <v>15149.12</v>
      </c>
    </row>
    <row r="3811" spans="1:7">
      <c r="A3811" s="55" t="s">
        <v>6163</v>
      </c>
      <c r="B3811" s="66" t="s">
        <v>14661</v>
      </c>
      <c r="C3811" s="66" t="s">
        <v>14662</v>
      </c>
      <c r="D3811" s="42" t="s">
        <v>14663</v>
      </c>
      <c r="E3811" s="42" t="s">
        <v>13</v>
      </c>
      <c r="F3811" s="43">
        <v>8749</v>
      </c>
      <c r="G3811" s="57">
        <f>Таблица1[[#This Row],[Цены без НДС]]*1.12</f>
        <v>9798.880000000001</v>
      </c>
    </row>
    <row r="3812" spans="1:7">
      <c r="A3812" s="55" t="s">
        <v>6163</v>
      </c>
      <c r="B3812" s="66" t="s">
        <v>14664</v>
      </c>
      <c r="C3812" s="66" t="s">
        <v>14665</v>
      </c>
      <c r="D3812" s="42" t="s">
        <v>14666</v>
      </c>
      <c r="E3812" s="42" t="s">
        <v>13</v>
      </c>
      <c r="F3812" s="43">
        <v>10537</v>
      </c>
      <c r="G3812" s="57">
        <f>Таблица1[[#This Row],[Цены без НДС]]*1.12</f>
        <v>11801.44</v>
      </c>
    </row>
    <row r="3813" spans="1:7">
      <c r="A3813" s="55" t="s">
        <v>6163</v>
      </c>
      <c r="B3813" s="66" t="s">
        <v>14667</v>
      </c>
      <c r="C3813" s="66" t="s">
        <v>14668</v>
      </c>
      <c r="D3813" s="42" t="s">
        <v>14669</v>
      </c>
      <c r="E3813" s="42" t="s">
        <v>13</v>
      </c>
      <c r="F3813" s="43">
        <v>9459</v>
      </c>
      <c r="G3813" s="57">
        <f>Таблица1[[#This Row],[Цены без НДС]]*1.12</f>
        <v>10594.080000000002</v>
      </c>
    </row>
    <row r="3814" spans="1:7">
      <c r="A3814" s="55" t="s">
        <v>6163</v>
      </c>
      <c r="B3814" s="66" t="s">
        <v>14670</v>
      </c>
      <c r="C3814" s="66" t="s">
        <v>14671</v>
      </c>
      <c r="D3814" s="42" t="s">
        <v>14672</v>
      </c>
      <c r="E3814" s="42" t="s">
        <v>13</v>
      </c>
      <c r="F3814" s="43">
        <v>10537</v>
      </c>
      <c r="G3814" s="57">
        <f>Таблица1[[#This Row],[Цены без НДС]]*1.12</f>
        <v>11801.44</v>
      </c>
    </row>
    <row r="3815" spans="1:7">
      <c r="A3815" s="55" t="s">
        <v>6163</v>
      </c>
      <c r="B3815" s="66" t="s">
        <v>14673</v>
      </c>
      <c r="C3815" s="66" t="s">
        <v>14674</v>
      </c>
      <c r="D3815" s="42" t="s">
        <v>14675</v>
      </c>
      <c r="E3815" s="42" t="s">
        <v>13</v>
      </c>
      <c r="F3815" s="43">
        <v>14602</v>
      </c>
      <c r="G3815" s="57">
        <f>Таблица1[[#This Row],[Цены без НДС]]*1.12</f>
        <v>16354.240000000002</v>
      </c>
    </row>
    <row r="3816" spans="1:7">
      <c r="A3816" s="55" t="s">
        <v>6163</v>
      </c>
      <c r="B3816" s="66" t="s">
        <v>14676</v>
      </c>
      <c r="C3816" s="66" t="s">
        <v>14677</v>
      </c>
      <c r="D3816" s="42" t="s">
        <v>14678</v>
      </c>
      <c r="E3816" s="42" t="s">
        <v>13</v>
      </c>
      <c r="F3816" s="43">
        <v>15037</v>
      </c>
      <c r="G3816" s="57">
        <f>Таблица1[[#This Row],[Цены без НДС]]*1.12</f>
        <v>16841.440000000002</v>
      </c>
    </row>
    <row r="3817" spans="1:7">
      <c r="A3817" s="55" t="s">
        <v>6163</v>
      </c>
      <c r="B3817" s="66" t="s">
        <v>14679</v>
      </c>
      <c r="C3817" s="66" t="s">
        <v>14680</v>
      </c>
      <c r="D3817" s="42" t="s">
        <v>14681</v>
      </c>
      <c r="E3817" s="42" t="s">
        <v>13</v>
      </c>
      <c r="F3817" s="43">
        <v>20061</v>
      </c>
      <c r="G3817" s="57">
        <f>Таблица1[[#This Row],[Цены без НДС]]*1.12</f>
        <v>22468.320000000003</v>
      </c>
    </row>
    <row r="3818" spans="1:7">
      <c r="A3818" s="55" t="s">
        <v>6163</v>
      </c>
      <c r="B3818" s="66" t="s">
        <v>14682</v>
      </c>
      <c r="C3818" s="66" t="s">
        <v>14683</v>
      </c>
      <c r="D3818" s="42" t="s">
        <v>14684</v>
      </c>
      <c r="E3818" s="42" t="s">
        <v>13</v>
      </c>
      <c r="F3818" s="43">
        <v>14826</v>
      </c>
      <c r="G3818" s="57">
        <f>Таблица1[[#This Row],[Цены без НДС]]*1.12</f>
        <v>16605.120000000003</v>
      </c>
    </row>
    <row r="3819" spans="1:7">
      <c r="A3819" s="55" t="s">
        <v>6163</v>
      </c>
      <c r="B3819" s="66" t="s">
        <v>14685</v>
      </c>
      <c r="C3819" s="66" t="s">
        <v>14686</v>
      </c>
      <c r="D3819" s="42" t="s">
        <v>14687</v>
      </c>
      <c r="E3819" s="42" t="s">
        <v>13</v>
      </c>
      <c r="F3819" s="43">
        <v>15939</v>
      </c>
      <c r="G3819" s="57">
        <f>Таблица1[[#This Row],[Цены без НДС]]*1.12</f>
        <v>17851.68</v>
      </c>
    </row>
    <row r="3820" spans="1:7">
      <c r="A3820" s="55" t="s">
        <v>6163</v>
      </c>
      <c r="B3820" s="66" t="s">
        <v>14688</v>
      </c>
      <c r="C3820" s="66" t="s">
        <v>14689</v>
      </c>
      <c r="D3820" s="42" t="s">
        <v>14690</v>
      </c>
      <c r="E3820" s="42" t="s">
        <v>13</v>
      </c>
      <c r="F3820" s="43">
        <v>17756</v>
      </c>
      <c r="G3820" s="57">
        <f>Таблица1[[#This Row],[Цены без НДС]]*1.12</f>
        <v>19886.72</v>
      </c>
    </row>
    <row r="3821" spans="1:7">
      <c r="A3821" s="55" t="s">
        <v>6163</v>
      </c>
      <c r="B3821" s="66" t="s">
        <v>14691</v>
      </c>
      <c r="C3821" s="66" t="s">
        <v>14692</v>
      </c>
      <c r="D3821" s="42" t="s">
        <v>14693</v>
      </c>
      <c r="E3821" s="42" t="s">
        <v>13</v>
      </c>
      <c r="F3821" s="43">
        <v>20557</v>
      </c>
      <c r="G3821" s="57">
        <f>Таблица1[[#This Row],[Цены без НДС]]*1.12</f>
        <v>23023.840000000004</v>
      </c>
    </row>
    <row r="3822" spans="1:7">
      <c r="A3822" s="55" t="s">
        <v>6163</v>
      </c>
      <c r="B3822" s="66" t="s">
        <v>14694</v>
      </c>
      <c r="C3822" s="66" t="s">
        <v>14695</v>
      </c>
      <c r="D3822" s="42" t="s">
        <v>14696</v>
      </c>
      <c r="E3822" s="42" t="s">
        <v>13</v>
      </c>
      <c r="F3822" s="43">
        <v>22229</v>
      </c>
      <c r="G3822" s="57">
        <f>Таблица1[[#This Row],[Цены без НДС]]*1.12</f>
        <v>24896.480000000003</v>
      </c>
    </row>
    <row r="3823" spans="1:7">
      <c r="A3823" s="55" t="s">
        <v>6163</v>
      </c>
      <c r="B3823" s="66" t="s">
        <v>14697</v>
      </c>
      <c r="C3823" s="66" t="s">
        <v>14698</v>
      </c>
      <c r="D3823" s="42" t="s">
        <v>14699</v>
      </c>
      <c r="E3823" s="42" t="s">
        <v>13</v>
      </c>
      <c r="F3823" s="43">
        <v>23890</v>
      </c>
      <c r="G3823" s="57">
        <f>Таблица1[[#This Row],[Цены без НДС]]*1.12</f>
        <v>26756.800000000003</v>
      </c>
    </row>
    <row r="3824" spans="1:7">
      <c r="A3824" s="55" t="s">
        <v>6163</v>
      </c>
      <c r="B3824" s="66" t="s">
        <v>14700</v>
      </c>
      <c r="C3824" s="66" t="s">
        <v>14701</v>
      </c>
      <c r="D3824" s="42" t="s">
        <v>14702</v>
      </c>
      <c r="E3824" s="42" t="s">
        <v>13</v>
      </c>
      <c r="F3824" s="43">
        <v>14295</v>
      </c>
      <c r="G3824" s="57">
        <f>Таблица1[[#This Row],[Цены без НДС]]*1.12</f>
        <v>16010.400000000001</v>
      </c>
    </row>
    <row r="3825" spans="1:7">
      <c r="A3825" s="55" t="s">
        <v>6163</v>
      </c>
      <c r="B3825" s="66" t="s">
        <v>14703</v>
      </c>
      <c r="C3825" s="66" t="s">
        <v>14704</v>
      </c>
      <c r="D3825" s="42" t="s">
        <v>14705</v>
      </c>
      <c r="E3825" s="42" t="s">
        <v>13</v>
      </c>
      <c r="F3825" s="43">
        <v>22478</v>
      </c>
      <c r="G3825" s="57">
        <f>Таблица1[[#This Row],[Цены без НДС]]*1.12</f>
        <v>25175.360000000001</v>
      </c>
    </row>
    <row r="3826" spans="1:7">
      <c r="A3826" s="55" t="s">
        <v>6163</v>
      </c>
      <c r="B3826" s="66" t="s">
        <v>14706</v>
      </c>
      <c r="C3826" s="66" t="s">
        <v>14707</v>
      </c>
      <c r="D3826" s="42" t="s">
        <v>14708</v>
      </c>
      <c r="E3826" s="42" t="s">
        <v>13</v>
      </c>
      <c r="F3826" s="43">
        <v>18832</v>
      </c>
      <c r="G3826" s="57">
        <f>Таблица1[[#This Row],[Цены без НДС]]*1.12</f>
        <v>21091.840000000004</v>
      </c>
    </row>
    <row r="3827" spans="1:7">
      <c r="A3827" s="55" t="s">
        <v>6163</v>
      </c>
      <c r="B3827" s="66" t="s">
        <v>14709</v>
      </c>
      <c r="C3827" s="66" t="s">
        <v>14710</v>
      </c>
      <c r="D3827" s="42" t="s">
        <v>14711</v>
      </c>
      <c r="E3827" s="42" t="s">
        <v>13</v>
      </c>
      <c r="F3827" s="43">
        <v>23107</v>
      </c>
      <c r="G3827" s="57">
        <f>Таблица1[[#This Row],[Цены без НДС]]*1.12</f>
        <v>25879.840000000004</v>
      </c>
    </row>
    <row r="3828" spans="1:7">
      <c r="A3828" s="55" t="s">
        <v>6163</v>
      </c>
      <c r="B3828" s="66" t="s">
        <v>14712</v>
      </c>
      <c r="C3828" s="66" t="s">
        <v>14713</v>
      </c>
      <c r="D3828" s="42" t="s">
        <v>14714</v>
      </c>
      <c r="E3828" s="42" t="s">
        <v>13</v>
      </c>
      <c r="F3828" s="43">
        <v>22759</v>
      </c>
      <c r="G3828" s="57">
        <f>Таблица1[[#This Row],[Цены без НДС]]*1.12</f>
        <v>25490.080000000002</v>
      </c>
    </row>
    <row r="3829" spans="1:7">
      <c r="A3829" s="55" t="s">
        <v>6163</v>
      </c>
      <c r="B3829" s="66" t="s">
        <v>14715</v>
      </c>
      <c r="C3829" s="66" t="s">
        <v>14716</v>
      </c>
      <c r="D3829" s="42" t="s">
        <v>14717</v>
      </c>
      <c r="E3829" s="42" t="s">
        <v>13</v>
      </c>
      <c r="F3829" s="43">
        <v>38084</v>
      </c>
      <c r="G3829" s="57">
        <f>Таблица1[[#This Row],[Цены без НДС]]*1.12</f>
        <v>42654.080000000002</v>
      </c>
    </row>
    <row r="3830" spans="1:7">
      <c r="A3830" s="55" t="s">
        <v>6163</v>
      </c>
      <c r="B3830" s="66" t="s">
        <v>14718</v>
      </c>
      <c r="C3830" s="66" t="s">
        <v>14719</v>
      </c>
      <c r="D3830" s="42" t="s">
        <v>14720</v>
      </c>
      <c r="E3830" s="42" t="s">
        <v>13</v>
      </c>
      <c r="F3830" s="43">
        <v>21703</v>
      </c>
      <c r="G3830" s="57">
        <f>Таблица1[[#This Row],[Цены без НДС]]*1.12</f>
        <v>24307.360000000001</v>
      </c>
    </row>
    <row r="3831" spans="1:7">
      <c r="A3831" s="55" t="s">
        <v>6163</v>
      </c>
      <c r="B3831" s="66" t="s">
        <v>14721</v>
      </c>
      <c r="C3831" s="66" t="s">
        <v>14722</v>
      </c>
      <c r="D3831" s="42" t="s">
        <v>14723</v>
      </c>
      <c r="E3831" s="42" t="s">
        <v>13</v>
      </c>
      <c r="F3831" s="43">
        <v>38084</v>
      </c>
      <c r="G3831" s="57">
        <f>Таблица1[[#This Row],[Цены без НДС]]*1.12</f>
        <v>42654.080000000002</v>
      </c>
    </row>
    <row r="3832" spans="1:7">
      <c r="A3832" s="55" t="s">
        <v>6163</v>
      </c>
      <c r="B3832" s="66" t="s">
        <v>14724</v>
      </c>
      <c r="C3832" s="66" t="s">
        <v>14725</v>
      </c>
      <c r="D3832" s="42" t="s">
        <v>14726</v>
      </c>
      <c r="E3832" s="42" t="s">
        <v>13</v>
      </c>
      <c r="F3832" s="43">
        <v>22788</v>
      </c>
      <c r="G3832" s="57">
        <f>Таблица1[[#This Row],[Цены без НДС]]*1.12</f>
        <v>25522.560000000001</v>
      </c>
    </row>
    <row r="3833" spans="1:7" ht="24">
      <c r="A3833" s="55" t="s">
        <v>6163</v>
      </c>
      <c r="B3833" s="66" t="s">
        <v>14727</v>
      </c>
      <c r="C3833" s="66" t="s">
        <v>14728</v>
      </c>
      <c r="D3833" s="42" t="s">
        <v>14729</v>
      </c>
      <c r="E3833" s="42" t="s">
        <v>13</v>
      </c>
      <c r="F3833" s="43">
        <v>44864</v>
      </c>
      <c r="G3833" s="57">
        <f>Таблица1[[#This Row],[Цены без НДС]]*1.12</f>
        <v>50247.680000000008</v>
      </c>
    </row>
    <row r="3834" spans="1:7" ht="24">
      <c r="A3834" s="55" t="s">
        <v>6163</v>
      </c>
      <c r="B3834" s="66" t="s">
        <v>14730</v>
      </c>
      <c r="C3834" s="66" t="s">
        <v>14731</v>
      </c>
      <c r="D3834" s="42" t="s">
        <v>14732</v>
      </c>
      <c r="E3834" s="42" t="s">
        <v>13</v>
      </c>
      <c r="F3834" s="43">
        <v>44864</v>
      </c>
      <c r="G3834" s="57">
        <f>Таблица1[[#This Row],[Цены без НДС]]*1.12</f>
        <v>50247.680000000008</v>
      </c>
    </row>
    <row r="3835" spans="1:7" ht="24">
      <c r="A3835" s="55" t="s">
        <v>6163</v>
      </c>
      <c r="B3835" s="66" t="s">
        <v>14733</v>
      </c>
      <c r="C3835" s="66" t="s">
        <v>14734</v>
      </c>
      <c r="D3835" s="42" t="s">
        <v>14735</v>
      </c>
      <c r="E3835" s="42" t="s">
        <v>13</v>
      </c>
      <c r="F3835" s="43">
        <v>44864</v>
      </c>
      <c r="G3835" s="57">
        <f>Таблица1[[#This Row],[Цены без НДС]]*1.12</f>
        <v>50247.680000000008</v>
      </c>
    </row>
    <row r="3836" spans="1:7" ht="24">
      <c r="A3836" s="55" t="s">
        <v>6163</v>
      </c>
      <c r="B3836" s="66" t="s">
        <v>14736</v>
      </c>
      <c r="C3836" s="66" t="s">
        <v>14737</v>
      </c>
      <c r="D3836" s="42" t="s">
        <v>14738</v>
      </c>
      <c r="E3836" s="42" t="s">
        <v>13</v>
      </c>
      <c r="F3836" s="43">
        <v>43601</v>
      </c>
      <c r="G3836" s="57">
        <f>Таблица1[[#This Row],[Цены без НДС]]*1.12</f>
        <v>48833.120000000003</v>
      </c>
    </row>
    <row r="3837" spans="1:7" ht="24">
      <c r="A3837" s="55" t="s">
        <v>6163</v>
      </c>
      <c r="B3837" s="66" t="s">
        <v>14739</v>
      </c>
      <c r="C3837" s="66" t="s">
        <v>14740</v>
      </c>
      <c r="D3837" s="42" t="s">
        <v>14741</v>
      </c>
      <c r="E3837" s="42" t="s">
        <v>13</v>
      </c>
      <c r="F3837" s="43">
        <v>45782</v>
      </c>
      <c r="G3837" s="57">
        <f>Таблица1[[#This Row],[Цены без НДС]]*1.12</f>
        <v>51275.840000000004</v>
      </c>
    </row>
    <row r="3838" spans="1:7" ht="24">
      <c r="A3838" s="55" t="s">
        <v>6163</v>
      </c>
      <c r="B3838" s="66" t="s">
        <v>14742</v>
      </c>
      <c r="C3838" s="66" t="s">
        <v>14743</v>
      </c>
      <c r="D3838" s="42" t="s">
        <v>14744</v>
      </c>
      <c r="E3838" s="42" t="s">
        <v>13</v>
      </c>
      <c r="F3838" s="43">
        <v>45782</v>
      </c>
      <c r="G3838" s="57">
        <f>Таблица1[[#This Row],[Цены без НДС]]*1.12</f>
        <v>51275.840000000004</v>
      </c>
    </row>
    <row r="3839" spans="1:7" ht="24">
      <c r="A3839" s="55" t="s">
        <v>6163</v>
      </c>
      <c r="B3839" s="66" t="s">
        <v>14745</v>
      </c>
      <c r="C3839" s="66" t="s">
        <v>14746</v>
      </c>
      <c r="D3839" s="42" t="s">
        <v>14747</v>
      </c>
      <c r="E3839" s="42" t="s">
        <v>13</v>
      </c>
      <c r="F3839" s="43">
        <v>47258</v>
      </c>
      <c r="G3839" s="57">
        <f>Таблица1[[#This Row],[Цены без НДС]]*1.12</f>
        <v>52928.960000000006</v>
      </c>
    </row>
    <row r="3840" spans="1:7" ht="24">
      <c r="A3840" s="55" t="s">
        <v>6163</v>
      </c>
      <c r="B3840" s="66" t="s">
        <v>14748</v>
      </c>
      <c r="C3840" s="66" t="s">
        <v>14749</v>
      </c>
      <c r="D3840" s="42" t="s">
        <v>14750</v>
      </c>
      <c r="E3840" s="42" t="s">
        <v>13</v>
      </c>
      <c r="F3840" s="43">
        <v>47258</v>
      </c>
      <c r="G3840" s="57">
        <f>Таблица1[[#This Row],[Цены без НДС]]*1.12</f>
        <v>52928.960000000006</v>
      </c>
    </row>
    <row r="3841" spans="1:7" ht="24">
      <c r="A3841" s="55" t="s">
        <v>6163</v>
      </c>
      <c r="B3841" s="66" t="s">
        <v>14751</v>
      </c>
      <c r="C3841" s="66" t="s">
        <v>14752</v>
      </c>
      <c r="D3841" s="42" t="s">
        <v>14753</v>
      </c>
      <c r="E3841" s="42" t="s">
        <v>13</v>
      </c>
      <c r="F3841" s="43">
        <v>47258</v>
      </c>
      <c r="G3841" s="57">
        <f>Таблица1[[#This Row],[Цены без НДС]]*1.12</f>
        <v>52928.960000000006</v>
      </c>
    </row>
    <row r="3842" spans="1:7" ht="24">
      <c r="A3842" s="55" t="s">
        <v>6163</v>
      </c>
      <c r="B3842" s="66" t="s">
        <v>14754</v>
      </c>
      <c r="C3842" s="66" t="s">
        <v>14755</v>
      </c>
      <c r="D3842" s="42" t="s">
        <v>14756</v>
      </c>
      <c r="E3842" s="42" t="s">
        <v>13</v>
      </c>
      <c r="F3842" s="43">
        <v>53651</v>
      </c>
      <c r="G3842" s="57">
        <f>Таблица1[[#This Row],[Цены без НДС]]*1.12</f>
        <v>60089.120000000003</v>
      </c>
    </row>
    <row r="3843" spans="1:7" ht="24">
      <c r="A3843" s="55" t="s">
        <v>6163</v>
      </c>
      <c r="B3843" s="66" t="s">
        <v>14757</v>
      </c>
      <c r="C3843" s="66" t="s">
        <v>14758</v>
      </c>
      <c r="D3843" s="42" t="s">
        <v>14759</v>
      </c>
      <c r="E3843" s="42" t="s">
        <v>13</v>
      </c>
      <c r="F3843" s="43">
        <v>53651</v>
      </c>
      <c r="G3843" s="57">
        <f>Таблица1[[#This Row],[Цены без НДС]]*1.12</f>
        <v>60089.120000000003</v>
      </c>
    </row>
    <row r="3844" spans="1:7" ht="24">
      <c r="A3844" s="55" t="s">
        <v>6163</v>
      </c>
      <c r="B3844" s="66" t="s">
        <v>14760</v>
      </c>
      <c r="C3844" s="66" t="s">
        <v>14761</v>
      </c>
      <c r="D3844" s="42" t="s">
        <v>14762</v>
      </c>
      <c r="E3844" s="42" t="s">
        <v>13</v>
      </c>
      <c r="F3844" s="43">
        <v>53651</v>
      </c>
      <c r="G3844" s="57">
        <f>Таблица1[[#This Row],[Цены без НДС]]*1.12</f>
        <v>60089.120000000003</v>
      </c>
    </row>
    <row r="3845" spans="1:7" ht="24">
      <c r="A3845" s="55" t="s">
        <v>6163</v>
      </c>
      <c r="B3845" s="66" t="s">
        <v>14763</v>
      </c>
      <c r="C3845" s="66" t="s">
        <v>14764</v>
      </c>
      <c r="D3845" s="42" t="s">
        <v>14765</v>
      </c>
      <c r="E3845" s="42" t="s">
        <v>13</v>
      </c>
      <c r="F3845" s="43">
        <v>50341</v>
      </c>
      <c r="G3845" s="57">
        <f>Таблица1[[#This Row],[Цены без НДС]]*1.12</f>
        <v>56381.920000000006</v>
      </c>
    </row>
    <row r="3846" spans="1:7" ht="24">
      <c r="A3846" s="55" t="s">
        <v>6163</v>
      </c>
      <c r="B3846" s="66" t="s">
        <v>14766</v>
      </c>
      <c r="C3846" s="66" t="s">
        <v>14767</v>
      </c>
      <c r="D3846" s="42" t="s">
        <v>14768</v>
      </c>
      <c r="E3846" s="42" t="s">
        <v>13</v>
      </c>
      <c r="F3846" s="43">
        <v>55782</v>
      </c>
      <c r="G3846" s="57">
        <f>Таблица1[[#This Row],[Цены без НДС]]*1.12</f>
        <v>62475.840000000004</v>
      </c>
    </row>
    <row r="3847" spans="1:7" ht="24">
      <c r="A3847" s="55" t="s">
        <v>6163</v>
      </c>
      <c r="B3847" s="66" t="s">
        <v>14769</v>
      </c>
      <c r="C3847" s="66" t="s">
        <v>14770</v>
      </c>
      <c r="D3847" s="42" t="s">
        <v>14771</v>
      </c>
      <c r="E3847" s="42" t="s">
        <v>13</v>
      </c>
      <c r="F3847" s="43">
        <v>52133</v>
      </c>
      <c r="G3847" s="57">
        <f>Таблица1[[#This Row],[Цены без НДС]]*1.12</f>
        <v>58388.960000000006</v>
      </c>
    </row>
    <row r="3848" spans="1:7">
      <c r="A3848" s="55" t="s">
        <v>6163</v>
      </c>
      <c r="B3848" s="66" t="s">
        <v>14772</v>
      </c>
      <c r="C3848" s="66" t="s">
        <v>14773</v>
      </c>
      <c r="D3848" s="42" t="s">
        <v>14774</v>
      </c>
      <c r="E3848" s="42" t="s">
        <v>13</v>
      </c>
      <c r="F3848" s="43">
        <v>3673</v>
      </c>
      <c r="G3848" s="57">
        <f>Таблица1[[#This Row],[Цены без НДС]]*1.12</f>
        <v>4113.76</v>
      </c>
    </row>
    <row r="3849" spans="1:7">
      <c r="A3849" s="55" t="s">
        <v>6163</v>
      </c>
      <c r="B3849" s="66" t="s">
        <v>14775</v>
      </c>
      <c r="C3849" s="66" t="s">
        <v>14776</v>
      </c>
      <c r="D3849" s="42" t="s">
        <v>14777</v>
      </c>
      <c r="E3849" s="42" t="s">
        <v>13</v>
      </c>
      <c r="F3849" s="43">
        <v>3477</v>
      </c>
      <c r="G3849" s="57">
        <f>Таблица1[[#This Row],[Цены без НДС]]*1.12</f>
        <v>3894.2400000000002</v>
      </c>
    </row>
    <row r="3850" spans="1:7">
      <c r="A3850" s="55" t="s">
        <v>6163</v>
      </c>
      <c r="B3850" s="66" t="s">
        <v>14778</v>
      </c>
      <c r="C3850" s="66" t="s">
        <v>14779</v>
      </c>
      <c r="D3850" s="42" t="s">
        <v>14780</v>
      </c>
      <c r="E3850" s="42" t="s">
        <v>13</v>
      </c>
      <c r="F3850" s="43">
        <v>3673</v>
      </c>
      <c r="G3850" s="57">
        <f>Таблица1[[#This Row],[Цены без НДС]]*1.12</f>
        <v>4113.76</v>
      </c>
    </row>
    <row r="3851" spans="1:7">
      <c r="A3851" s="55" t="s">
        <v>6163</v>
      </c>
      <c r="B3851" s="66" t="s">
        <v>14781</v>
      </c>
      <c r="C3851" s="66" t="s">
        <v>14782</v>
      </c>
      <c r="D3851" s="42" t="s">
        <v>14783</v>
      </c>
      <c r="E3851" s="42" t="s">
        <v>13</v>
      </c>
      <c r="F3851" s="43">
        <v>3703</v>
      </c>
      <c r="G3851" s="57">
        <f>Таблица1[[#This Row],[Цены без НДС]]*1.12</f>
        <v>4147.3600000000006</v>
      </c>
    </row>
    <row r="3852" spans="1:7">
      <c r="A3852" s="55" t="s">
        <v>6163</v>
      </c>
      <c r="B3852" s="66" t="s">
        <v>14784</v>
      </c>
      <c r="C3852" s="66" t="s">
        <v>14785</v>
      </c>
      <c r="D3852" s="42" t="s">
        <v>14786</v>
      </c>
      <c r="E3852" s="42" t="s">
        <v>13</v>
      </c>
      <c r="F3852" s="43">
        <v>3682</v>
      </c>
      <c r="G3852" s="57">
        <f>Таблица1[[#This Row],[Цены без НДС]]*1.12</f>
        <v>4123.84</v>
      </c>
    </row>
    <row r="3853" spans="1:7">
      <c r="A3853" s="55" t="s">
        <v>6163</v>
      </c>
      <c r="B3853" s="66" t="s">
        <v>14787</v>
      </c>
      <c r="C3853" s="66" t="s">
        <v>14788</v>
      </c>
      <c r="D3853" s="42" t="s">
        <v>14789</v>
      </c>
      <c r="E3853" s="42" t="s">
        <v>13</v>
      </c>
      <c r="F3853" s="43">
        <v>3866</v>
      </c>
      <c r="G3853" s="57">
        <f>Таблица1[[#This Row],[Цены без НДС]]*1.12</f>
        <v>4329.92</v>
      </c>
    </row>
    <row r="3854" spans="1:7">
      <c r="A3854" s="55" t="s">
        <v>6163</v>
      </c>
      <c r="B3854" s="66" t="s">
        <v>14790</v>
      </c>
      <c r="C3854" s="66" t="s">
        <v>14791</v>
      </c>
      <c r="D3854" s="42" t="s">
        <v>14792</v>
      </c>
      <c r="E3854" s="42" t="s">
        <v>13</v>
      </c>
      <c r="F3854" s="43">
        <v>4245</v>
      </c>
      <c r="G3854" s="57">
        <f>Таблица1[[#This Row],[Цены без НДС]]*1.12</f>
        <v>4754.4000000000005</v>
      </c>
    </row>
    <row r="3855" spans="1:7">
      <c r="A3855" s="55" t="s">
        <v>6163</v>
      </c>
      <c r="B3855" s="66" t="s">
        <v>14793</v>
      </c>
      <c r="C3855" s="66" t="s">
        <v>14794</v>
      </c>
      <c r="D3855" s="42" t="s">
        <v>14795</v>
      </c>
      <c r="E3855" s="42" t="s">
        <v>13</v>
      </c>
      <c r="F3855" s="43">
        <v>4043</v>
      </c>
      <c r="G3855" s="57">
        <f>Таблица1[[#This Row],[Цены без НДС]]*1.12</f>
        <v>4528.1600000000008</v>
      </c>
    </row>
    <row r="3856" spans="1:7">
      <c r="A3856" s="55" t="s">
        <v>6163</v>
      </c>
      <c r="B3856" s="66" t="s">
        <v>14796</v>
      </c>
      <c r="C3856" s="66" t="s">
        <v>14797</v>
      </c>
      <c r="D3856" s="42" t="s">
        <v>14798</v>
      </c>
      <c r="E3856" s="42" t="s">
        <v>13</v>
      </c>
      <c r="F3856" s="43">
        <v>4245</v>
      </c>
      <c r="G3856" s="57">
        <f>Таблица1[[#This Row],[Цены без НДС]]*1.12</f>
        <v>4754.4000000000005</v>
      </c>
    </row>
    <row r="3857" spans="1:7">
      <c r="A3857" s="55" t="s">
        <v>6163</v>
      </c>
      <c r="B3857" s="66" t="s">
        <v>14799</v>
      </c>
      <c r="C3857" s="66" t="s">
        <v>14800</v>
      </c>
      <c r="D3857" s="42" t="s">
        <v>14801</v>
      </c>
      <c r="E3857" s="42" t="s">
        <v>13</v>
      </c>
      <c r="F3857" s="43">
        <v>5156</v>
      </c>
      <c r="G3857" s="57">
        <f>Таблица1[[#This Row],[Цены без НДС]]*1.12</f>
        <v>5774.72</v>
      </c>
    </row>
    <row r="3858" spans="1:7">
      <c r="A3858" s="55" t="s">
        <v>6163</v>
      </c>
      <c r="B3858" s="66" t="s">
        <v>14802</v>
      </c>
      <c r="C3858" s="66" t="s">
        <v>14803</v>
      </c>
      <c r="D3858" s="42" t="s">
        <v>14804</v>
      </c>
      <c r="E3858" s="42" t="s">
        <v>13</v>
      </c>
      <c r="F3858" s="43">
        <v>4911</v>
      </c>
      <c r="G3858" s="57">
        <f>Таблица1[[#This Row],[Цены без НДС]]*1.12</f>
        <v>5500.3200000000006</v>
      </c>
    </row>
    <row r="3859" spans="1:7">
      <c r="A3859" s="55" t="s">
        <v>6163</v>
      </c>
      <c r="B3859" s="66" t="s">
        <v>14805</v>
      </c>
      <c r="C3859" s="66" t="s">
        <v>14806</v>
      </c>
      <c r="D3859" s="42" t="s">
        <v>14807</v>
      </c>
      <c r="E3859" s="42" t="s">
        <v>13</v>
      </c>
      <c r="F3859" s="43">
        <v>6236</v>
      </c>
      <c r="G3859" s="57">
        <f>Таблица1[[#This Row],[Цены без НДС]]*1.12</f>
        <v>6984.3200000000006</v>
      </c>
    </row>
    <row r="3860" spans="1:7">
      <c r="A3860" s="55" t="s">
        <v>6163</v>
      </c>
      <c r="B3860" s="66" t="s">
        <v>14808</v>
      </c>
      <c r="C3860" s="66" t="s">
        <v>14809</v>
      </c>
      <c r="D3860" s="42" t="s">
        <v>14810</v>
      </c>
      <c r="E3860" s="42" t="s">
        <v>13</v>
      </c>
      <c r="F3860" s="43">
        <v>1319</v>
      </c>
      <c r="G3860" s="57">
        <f>Таблица1[[#This Row],[Цены без НДС]]*1.12</f>
        <v>1477.2800000000002</v>
      </c>
    </row>
    <row r="3861" spans="1:7">
      <c r="A3861" s="55" t="s">
        <v>6163</v>
      </c>
      <c r="B3861" s="66" t="s">
        <v>14811</v>
      </c>
      <c r="C3861" s="66" t="s">
        <v>14812</v>
      </c>
      <c r="D3861" s="42" t="s">
        <v>14813</v>
      </c>
      <c r="E3861" s="42" t="s">
        <v>13</v>
      </c>
      <c r="F3861" s="43">
        <v>1384</v>
      </c>
      <c r="G3861" s="57">
        <f>Таблица1[[#This Row],[Цены без НДС]]*1.12</f>
        <v>1550.0800000000002</v>
      </c>
    </row>
    <row r="3862" spans="1:7">
      <c r="A3862" s="55" t="s">
        <v>6163</v>
      </c>
      <c r="B3862" s="66" t="s">
        <v>14814</v>
      </c>
      <c r="C3862" s="66" t="s">
        <v>14815</v>
      </c>
      <c r="D3862" s="42" t="s">
        <v>14816</v>
      </c>
      <c r="E3862" s="42" t="s">
        <v>13</v>
      </c>
      <c r="F3862" s="43">
        <v>1204</v>
      </c>
      <c r="G3862" s="57">
        <f>Таблица1[[#This Row],[Цены без НДС]]*1.12</f>
        <v>1348.48</v>
      </c>
    </row>
    <row r="3863" spans="1:7">
      <c r="A3863" s="55" t="s">
        <v>6163</v>
      </c>
      <c r="B3863" s="66" t="s">
        <v>14817</v>
      </c>
      <c r="C3863" s="66" t="s">
        <v>14818</v>
      </c>
      <c r="D3863" s="42" t="s">
        <v>14819</v>
      </c>
      <c r="E3863" s="42" t="s">
        <v>13</v>
      </c>
      <c r="F3863" s="43">
        <v>1264</v>
      </c>
      <c r="G3863" s="57">
        <f>Таблица1[[#This Row],[Цены без НДС]]*1.12</f>
        <v>1415.68</v>
      </c>
    </row>
    <row r="3864" spans="1:7">
      <c r="A3864" s="55" t="s">
        <v>6163</v>
      </c>
      <c r="B3864" s="66" t="s">
        <v>14820</v>
      </c>
      <c r="C3864" s="66" t="s">
        <v>14821</v>
      </c>
      <c r="D3864" s="42" t="s">
        <v>14822</v>
      </c>
      <c r="E3864" s="42" t="s">
        <v>13</v>
      </c>
      <c r="F3864" s="43">
        <v>1264</v>
      </c>
      <c r="G3864" s="57">
        <f>Таблица1[[#This Row],[Цены без НДС]]*1.12</f>
        <v>1415.68</v>
      </c>
    </row>
    <row r="3865" spans="1:7">
      <c r="A3865" s="55" t="s">
        <v>6163</v>
      </c>
      <c r="B3865" s="66" t="s">
        <v>14823</v>
      </c>
      <c r="C3865" s="66" t="s">
        <v>14824</v>
      </c>
      <c r="D3865" s="42" t="s">
        <v>14825</v>
      </c>
      <c r="E3865" s="42" t="s">
        <v>13</v>
      </c>
      <c r="F3865" s="43">
        <v>1573</v>
      </c>
      <c r="G3865" s="57">
        <f>Таблица1[[#This Row],[Цены без НДС]]*1.12</f>
        <v>1761.7600000000002</v>
      </c>
    </row>
    <row r="3866" spans="1:7">
      <c r="A3866" s="55" t="s">
        <v>6163</v>
      </c>
      <c r="B3866" s="66" t="s">
        <v>14826</v>
      </c>
      <c r="C3866" s="66" t="s">
        <v>14827</v>
      </c>
      <c r="D3866" s="42" t="s">
        <v>14828</v>
      </c>
      <c r="E3866" s="42" t="s">
        <v>13</v>
      </c>
      <c r="F3866" s="43">
        <v>1651</v>
      </c>
      <c r="G3866" s="57">
        <f>Таблица1[[#This Row],[Цены без НДС]]*1.12</f>
        <v>1849.1200000000001</v>
      </c>
    </row>
    <row r="3867" spans="1:7">
      <c r="A3867" s="55" t="s">
        <v>6163</v>
      </c>
      <c r="B3867" s="66" t="s">
        <v>14829</v>
      </c>
      <c r="C3867" s="66" t="s">
        <v>14830</v>
      </c>
      <c r="D3867" s="42" t="s">
        <v>14831</v>
      </c>
      <c r="E3867" s="42" t="s">
        <v>13</v>
      </c>
      <c r="F3867" s="43">
        <v>1573</v>
      </c>
      <c r="G3867" s="57">
        <f>Таблица1[[#This Row],[Цены без НДС]]*1.12</f>
        <v>1761.7600000000002</v>
      </c>
    </row>
    <row r="3868" spans="1:7">
      <c r="A3868" s="55" t="s">
        <v>6163</v>
      </c>
      <c r="B3868" s="66" t="s">
        <v>14832</v>
      </c>
      <c r="C3868" s="66" t="s">
        <v>14833</v>
      </c>
      <c r="D3868" s="42" t="s">
        <v>14834</v>
      </c>
      <c r="E3868" s="42" t="s">
        <v>13</v>
      </c>
      <c r="F3868" s="43">
        <v>1634</v>
      </c>
      <c r="G3868" s="57">
        <f>Таблица1[[#This Row],[Цены без НДС]]*1.12</f>
        <v>1830.0800000000002</v>
      </c>
    </row>
    <row r="3869" spans="1:7">
      <c r="A3869" s="55" t="s">
        <v>6163</v>
      </c>
      <c r="B3869" s="66" t="s">
        <v>14835</v>
      </c>
      <c r="C3869" s="66" t="s">
        <v>14836</v>
      </c>
      <c r="D3869" s="42" t="s">
        <v>14837</v>
      </c>
      <c r="E3869" s="42" t="s">
        <v>13</v>
      </c>
      <c r="F3869" s="43">
        <v>1553</v>
      </c>
      <c r="G3869" s="57">
        <f>Таблица1[[#This Row],[Цены без НДС]]*1.12</f>
        <v>1739.3600000000001</v>
      </c>
    </row>
    <row r="3870" spans="1:7">
      <c r="A3870" s="55" t="s">
        <v>6163</v>
      </c>
      <c r="B3870" s="66" t="s">
        <v>14838</v>
      </c>
      <c r="C3870" s="66" t="s">
        <v>14839</v>
      </c>
      <c r="D3870" s="42" t="s">
        <v>14840</v>
      </c>
      <c r="E3870" s="42" t="s">
        <v>13</v>
      </c>
      <c r="F3870" s="43">
        <v>1899</v>
      </c>
      <c r="G3870" s="57">
        <f>Таблица1[[#This Row],[Цены без НДС]]*1.12</f>
        <v>2126.88</v>
      </c>
    </row>
    <row r="3871" spans="1:7">
      <c r="A3871" s="55" t="s">
        <v>6163</v>
      </c>
      <c r="B3871" s="66" t="s">
        <v>14841</v>
      </c>
      <c r="C3871" s="66" t="s">
        <v>14842</v>
      </c>
      <c r="D3871" s="42" t="s">
        <v>14843</v>
      </c>
      <c r="E3871" s="42" t="s">
        <v>13</v>
      </c>
      <c r="F3871" s="43">
        <v>1899</v>
      </c>
      <c r="G3871" s="57">
        <f>Таблица1[[#This Row],[Цены без НДС]]*1.12</f>
        <v>2126.88</v>
      </c>
    </row>
    <row r="3872" spans="1:7">
      <c r="A3872" s="55" t="s">
        <v>6163</v>
      </c>
      <c r="B3872" s="66" t="s">
        <v>14844</v>
      </c>
      <c r="C3872" s="66" t="s">
        <v>14845</v>
      </c>
      <c r="D3872" s="42" t="s">
        <v>14846</v>
      </c>
      <c r="E3872" s="42" t="s">
        <v>13</v>
      </c>
      <c r="F3872" s="43">
        <v>1899</v>
      </c>
      <c r="G3872" s="57">
        <f>Таблица1[[#This Row],[Цены без НДС]]*1.12</f>
        <v>2126.88</v>
      </c>
    </row>
    <row r="3873" spans="1:7">
      <c r="A3873" s="55" t="s">
        <v>6163</v>
      </c>
      <c r="B3873" s="66" t="s">
        <v>14847</v>
      </c>
      <c r="C3873" s="66" t="s">
        <v>14848</v>
      </c>
      <c r="D3873" s="42" t="s">
        <v>14849</v>
      </c>
      <c r="E3873" s="42" t="s">
        <v>13</v>
      </c>
      <c r="F3873" s="43">
        <v>1871</v>
      </c>
      <c r="G3873" s="57">
        <f>Таблица1[[#This Row],[Цены без НДС]]*1.12</f>
        <v>2095.52</v>
      </c>
    </row>
    <row r="3874" spans="1:7">
      <c r="A3874" s="55" t="s">
        <v>6163</v>
      </c>
      <c r="B3874" s="66" t="s">
        <v>14850</v>
      </c>
      <c r="C3874" s="66" t="s">
        <v>14851</v>
      </c>
      <c r="D3874" s="42" t="s">
        <v>14852</v>
      </c>
      <c r="E3874" s="42" t="s">
        <v>13</v>
      </c>
      <c r="F3874" s="43">
        <v>1899</v>
      </c>
      <c r="G3874" s="57">
        <f>Таблица1[[#This Row],[Цены без НДС]]*1.12</f>
        <v>2126.88</v>
      </c>
    </row>
    <row r="3875" spans="1:7">
      <c r="A3875" s="55" t="s">
        <v>6163</v>
      </c>
      <c r="B3875" s="66" t="s">
        <v>14853</v>
      </c>
      <c r="C3875" s="66" t="s">
        <v>14854</v>
      </c>
      <c r="D3875" s="42" t="s">
        <v>14855</v>
      </c>
      <c r="E3875" s="42" t="s">
        <v>13</v>
      </c>
      <c r="F3875" s="43">
        <v>9353</v>
      </c>
      <c r="G3875" s="57">
        <f>Таблица1[[#This Row],[Цены без НДС]]*1.12</f>
        <v>10475.36</v>
      </c>
    </row>
    <row r="3876" spans="1:7">
      <c r="A3876" s="55" t="s">
        <v>6163</v>
      </c>
      <c r="B3876" s="66" t="s">
        <v>14856</v>
      </c>
      <c r="C3876" s="66" t="s">
        <v>14857</v>
      </c>
      <c r="D3876" s="42" t="s">
        <v>14858</v>
      </c>
      <c r="E3876" s="42" t="s">
        <v>13</v>
      </c>
      <c r="F3876" s="43">
        <v>9353</v>
      </c>
      <c r="G3876" s="57">
        <f>Таблица1[[#This Row],[Цены без НДС]]*1.12</f>
        <v>10475.36</v>
      </c>
    </row>
    <row r="3877" spans="1:7">
      <c r="A3877" s="55" t="s">
        <v>6163</v>
      </c>
      <c r="B3877" s="66" t="s">
        <v>14859</v>
      </c>
      <c r="C3877" s="66" t="s">
        <v>14860</v>
      </c>
      <c r="D3877" s="42" t="s">
        <v>14861</v>
      </c>
      <c r="E3877" s="42" t="s">
        <v>13</v>
      </c>
      <c r="F3877" s="43">
        <v>8512</v>
      </c>
      <c r="G3877" s="57">
        <f>Таблица1[[#This Row],[Цены без НДС]]*1.12</f>
        <v>9533.44</v>
      </c>
    </row>
    <row r="3878" spans="1:7">
      <c r="A3878" s="55" t="s">
        <v>6163</v>
      </c>
      <c r="B3878" s="66" t="s">
        <v>14862</v>
      </c>
      <c r="C3878" s="66" t="s">
        <v>14863</v>
      </c>
      <c r="D3878" s="42" t="s">
        <v>14864</v>
      </c>
      <c r="E3878" s="42" t="s">
        <v>13</v>
      </c>
      <c r="F3878" s="43">
        <v>10806</v>
      </c>
      <c r="G3878" s="57">
        <f>Таблица1[[#This Row],[Цены без НДС]]*1.12</f>
        <v>12102.720000000001</v>
      </c>
    </row>
    <row r="3879" spans="1:7">
      <c r="A3879" s="55" t="s">
        <v>6163</v>
      </c>
      <c r="B3879" s="66" t="s">
        <v>14865</v>
      </c>
      <c r="C3879" s="66" t="s">
        <v>14866</v>
      </c>
      <c r="D3879" s="42" t="s">
        <v>14867</v>
      </c>
      <c r="E3879" s="42" t="s">
        <v>13</v>
      </c>
      <c r="F3879" s="43">
        <v>12404</v>
      </c>
      <c r="G3879" s="57">
        <f>Таблица1[[#This Row],[Цены без НДС]]*1.12</f>
        <v>13892.480000000001</v>
      </c>
    </row>
    <row r="3880" spans="1:7">
      <c r="A3880" s="55" t="s">
        <v>6163</v>
      </c>
      <c r="B3880" s="66" t="s">
        <v>14868</v>
      </c>
      <c r="C3880" s="66" t="s">
        <v>14869</v>
      </c>
      <c r="D3880" s="42" t="s">
        <v>14870</v>
      </c>
      <c r="E3880" s="42" t="s">
        <v>13</v>
      </c>
      <c r="F3880" s="43">
        <v>13071</v>
      </c>
      <c r="G3880" s="57">
        <f>Таблица1[[#This Row],[Цены без НДС]]*1.12</f>
        <v>14639.520000000002</v>
      </c>
    </row>
    <row r="3881" spans="1:7">
      <c r="A3881" s="55" t="s">
        <v>6163</v>
      </c>
      <c r="B3881" s="66" t="s">
        <v>14871</v>
      </c>
      <c r="C3881" s="66" t="s">
        <v>14872</v>
      </c>
      <c r="D3881" s="42" t="s">
        <v>14873</v>
      </c>
      <c r="E3881" s="42" t="s">
        <v>13</v>
      </c>
      <c r="F3881" s="43">
        <v>19891</v>
      </c>
      <c r="G3881" s="57">
        <f>Таблица1[[#This Row],[Цены без НДС]]*1.12</f>
        <v>22277.920000000002</v>
      </c>
    </row>
    <row r="3882" spans="1:7">
      <c r="A3882" s="55" t="s">
        <v>6163</v>
      </c>
      <c r="B3882" s="66" t="s">
        <v>14874</v>
      </c>
      <c r="C3882" s="66" t="s">
        <v>14875</v>
      </c>
      <c r="D3882" s="42" t="s">
        <v>14876</v>
      </c>
      <c r="E3882" s="42" t="s">
        <v>13</v>
      </c>
      <c r="F3882" s="43">
        <v>20054</v>
      </c>
      <c r="G3882" s="57">
        <f>Таблица1[[#This Row],[Цены без НДС]]*1.12</f>
        <v>22460.480000000003</v>
      </c>
    </row>
    <row r="3883" spans="1:7">
      <c r="A3883" s="55" t="s">
        <v>6163</v>
      </c>
      <c r="B3883" s="66" t="s">
        <v>14877</v>
      </c>
      <c r="C3883" s="66" t="s">
        <v>14878</v>
      </c>
      <c r="D3883" s="42" t="s">
        <v>14879</v>
      </c>
      <c r="E3883" s="42" t="s">
        <v>13</v>
      </c>
      <c r="F3883" s="43">
        <v>33648</v>
      </c>
      <c r="G3883" s="57">
        <f>Таблица1[[#This Row],[Цены без НДС]]*1.12</f>
        <v>37685.760000000002</v>
      </c>
    </row>
    <row r="3884" spans="1:7">
      <c r="A3884" s="55" t="s">
        <v>6163</v>
      </c>
      <c r="B3884" s="66" t="s">
        <v>14880</v>
      </c>
      <c r="C3884" s="66" t="s">
        <v>14881</v>
      </c>
      <c r="D3884" s="42" t="s">
        <v>14882</v>
      </c>
      <c r="E3884" s="42" t="s">
        <v>13</v>
      </c>
      <c r="F3884" s="43">
        <v>33648</v>
      </c>
      <c r="G3884" s="57">
        <f>Таблица1[[#This Row],[Цены без НДС]]*1.12</f>
        <v>37685.760000000002</v>
      </c>
    </row>
    <row r="3885" spans="1:7">
      <c r="A3885" s="55" t="s">
        <v>6163</v>
      </c>
      <c r="B3885" s="66" t="s">
        <v>14883</v>
      </c>
      <c r="C3885" s="66" t="s">
        <v>14884</v>
      </c>
      <c r="D3885" s="42" t="s">
        <v>14885</v>
      </c>
      <c r="E3885" s="42" t="s">
        <v>13</v>
      </c>
      <c r="F3885" s="43">
        <v>39275</v>
      </c>
      <c r="G3885" s="57">
        <f>Таблица1[[#This Row],[Цены без НДС]]*1.12</f>
        <v>43988.000000000007</v>
      </c>
    </row>
    <row r="3886" spans="1:7">
      <c r="A3886" s="55" t="s">
        <v>6163</v>
      </c>
      <c r="B3886" s="66" t="s">
        <v>14886</v>
      </c>
      <c r="C3886" s="66" t="s">
        <v>14887</v>
      </c>
      <c r="D3886" s="42" t="s">
        <v>14888</v>
      </c>
      <c r="E3886" s="42" t="s">
        <v>13</v>
      </c>
      <c r="F3886" s="43">
        <v>38961</v>
      </c>
      <c r="G3886" s="57">
        <f>Таблица1[[#This Row],[Цены без НДС]]*1.12</f>
        <v>43636.320000000007</v>
      </c>
    </row>
    <row r="3887" spans="1:7">
      <c r="A3887" s="55" t="s">
        <v>6163</v>
      </c>
      <c r="B3887" s="66" t="s">
        <v>14889</v>
      </c>
      <c r="C3887" s="66" t="s">
        <v>14890</v>
      </c>
      <c r="D3887" s="42" t="s">
        <v>14891</v>
      </c>
      <c r="E3887" s="42" t="s">
        <v>13</v>
      </c>
      <c r="F3887" s="43">
        <v>41131</v>
      </c>
      <c r="G3887" s="57">
        <f>Таблица1[[#This Row],[Цены без НДС]]*1.12</f>
        <v>46066.720000000001</v>
      </c>
    </row>
    <row r="3888" spans="1:7">
      <c r="A3888" s="55" t="s">
        <v>6163</v>
      </c>
      <c r="B3888" s="66" t="s">
        <v>14892</v>
      </c>
      <c r="C3888" s="66" t="s">
        <v>14893</v>
      </c>
      <c r="D3888" s="42" t="s">
        <v>14894</v>
      </c>
      <c r="E3888" s="42" t="s">
        <v>13</v>
      </c>
      <c r="F3888" s="43">
        <v>42283</v>
      </c>
      <c r="G3888" s="57">
        <f>Таблица1[[#This Row],[Цены без НДС]]*1.12</f>
        <v>47356.960000000006</v>
      </c>
    </row>
    <row r="3889" spans="1:7">
      <c r="A3889" s="55" t="s">
        <v>6163</v>
      </c>
      <c r="B3889" s="66" t="s">
        <v>14895</v>
      </c>
      <c r="C3889" s="66" t="s">
        <v>14896</v>
      </c>
      <c r="D3889" s="42" t="s">
        <v>14897</v>
      </c>
      <c r="E3889" s="42" t="s">
        <v>13</v>
      </c>
      <c r="F3889" s="43">
        <v>9657</v>
      </c>
      <c r="G3889" s="57">
        <f>Таблица1[[#This Row],[Цены без НДС]]*1.12</f>
        <v>10815.84</v>
      </c>
    </row>
    <row r="3890" spans="1:7">
      <c r="A3890" s="55" t="s">
        <v>6163</v>
      </c>
      <c r="B3890" s="66" t="s">
        <v>14898</v>
      </c>
      <c r="C3890" s="66" t="s">
        <v>14899</v>
      </c>
      <c r="D3890" s="42" t="s">
        <v>14900</v>
      </c>
      <c r="E3890" s="42" t="s">
        <v>13</v>
      </c>
      <c r="F3890" s="43">
        <v>12260</v>
      </c>
      <c r="G3890" s="57">
        <f>Таблица1[[#This Row],[Цены без НДС]]*1.12</f>
        <v>13731.2</v>
      </c>
    </row>
    <row r="3891" spans="1:7">
      <c r="A3891" s="55" t="s">
        <v>6163</v>
      </c>
      <c r="B3891" s="66" t="s">
        <v>14901</v>
      </c>
      <c r="C3891" s="66" t="s">
        <v>14902</v>
      </c>
      <c r="D3891" s="42" t="s">
        <v>14903</v>
      </c>
      <c r="E3891" s="42" t="s">
        <v>13</v>
      </c>
      <c r="F3891" s="43">
        <v>11470</v>
      </c>
      <c r="G3891" s="57">
        <f>Таблица1[[#This Row],[Цены без НДС]]*1.12</f>
        <v>12846.400000000001</v>
      </c>
    </row>
    <row r="3892" spans="1:7">
      <c r="A3892" s="55" t="s">
        <v>6163</v>
      </c>
      <c r="B3892" s="66" t="s">
        <v>14904</v>
      </c>
      <c r="C3892" s="66" t="s">
        <v>14905</v>
      </c>
      <c r="D3892" s="42" t="s">
        <v>14906</v>
      </c>
      <c r="E3892" s="42" t="s">
        <v>13</v>
      </c>
      <c r="F3892" s="43">
        <v>12583</v>
      </c>
      <c r="G3892" s="57">
        <f>Таблица1[[#This Row],[Цены без НДС]]*1.12</f>
        <v>14092.960000000001</v>
      </c>
    </row>
    <row r="3893" spans="1:7">
      <c r="A3893" s="55" t="s">
        <v>6163</v>
      </c>
      <c r="B3893" s="66" t="s">
        <v>14907</v>
      </c>
      <c r="C3893" s="66" t="s">
        <v>14908</v>
      </c>
      <c r="D3893" s="42" t="s">
        <v>14909</v>
      </c>
      <c r="E3893" s="42" t="s">
        <v>13</v>
      </c>
      <c r="F3893" s="43">
        <v>21102</v>
      </c>
      <c r="G3893" s="57">
        <f>Таблица1[[#This Row],[Цены без НДС]]*1.12</f>
        <v>23634.240000000002</v>
      </c>
    </row>
    <row r="3894" spans="1:7">
      <c r="A3894" s="55" t="s">
        <v>6163</v>
      </c>
      <c r="B3894" s="66" t="s">
        <v>14910</v>
      </c>
      <c r="C3894" s="66" t="s">
        <v>14911</v>
      </c>
      <c r="D3894" s="42" t="s">
        <v>14912</v>
      </c>
      <c r="E3894" s="42" t="s">
        <v>13</v>
      </c>
      <c r="F3894" s="43">
        <v>21102</v>
      </c>
      <c r="G3894" s="57">
        <f>Таблица1[[#This Row],[Цены без НДС]]*1.12</f>
        <v>23634.240000000002</v>
      </c>
    </row>
    <row r="3895" spans="1:7">
      <c r="A3895" s="55" t="s">
        <v>6163</v>
      </c>
      <c r="B3895" s="66" t="s">
        <v>14913</v>
      </c>
      <c r="C3895" s="66" t="s">
        <v>14914</v>
      </c>
      <c r="D3895" s="42" t="s">
        <v>14915</v>
      </c>
      <c r="E3895" s="42" t="s">
        <v>13</v>
      </c>
      <c r="F3895" s="43">
        <v>26030</v>
      </c>
      <c r="G3895" s="57">
        <f>Таблица1[[#This Row],[Цены без НДС]]*1.12</f>
        <v>29153.600000000002</v>
      </c>
    </row>
    <row r="3896" spans="1:7">
      <c r="A3896" s="55" t="s">
        <v>6163</v>
      </c>
      <c r="B3896" s="66" t="s">
        <v>14916</v>
      </c>
      <c r="C3896" s="66" t="s">
        <v>14917</v>
      </c>
      <c r="D3896" s="42" t="s">
        <v>14918</v>
      </c>
      <c r="E3896" s="42" t="s">
        <v>13</v>
      </c>
      <c r="F3896" s="43">
        <v>29375</v>
      </c>
      <c r="G3896" s="57">
        <f>Таблица1[[#This Row],[Цены без НДС]]*1.12</f>
        <v>32900</v>
      </c>
    </row>
    <row r="3897" spans="1:7">
      <c r="A3897" s="55" t="s">
        <v>6163</v>
      </c>
      <c r="B3897" s="66" t="s">
        <v>14919</v>
      </c>
      <c r="C3897" s="66" t="s">
        <v>14920</v>
      </c>
      <c r="D3897" s="42" t="s">
        <v>14921</v>
      </c>
      <c r="E3897" s="42" t="s">
        <v>13</v>
      </c>
      <c r="F3897" s="43">
        <v>29376</v>
      </c>
      <c r="G3897" s="57">
        <f>Таблица1[[#This Row],[Цены без НДС]]*1.12</f>
        <v>32901.120000000003</v>
      </c>
    </row>
    <row r="3898" spans="1:7">
      <c r="A3898" s="55" t="s">
        <v>6163</v>
      </c>
      <c r="B3898" s="66" t="s">
        <v>14922</v>
      </c>
      <c r="C3898" s="66" t="s">
        <v>14923</v>
      </c>
      <c r="D3898" s="42" t="s">
        <v>14924</v>
      </c>
      <c r="E3898" s="42" t="s">
        <v>13</v>
      </c>
      <c r="F3898" s="43">
        <v>24279</v>
      </c>
      <c r="G3898" s="57">
        <f>Таблица1[[#This Row],[Цены без НДС]]*1.12</f>
        <v>27192.480000000003</v>
      </c>
    </row>
    <row r="3899" spans="1:7" ht="24">
      <c r="A3899" s="55" t="s">
        <v>6163</v>
      </c>
      <c r="B3899" s="66" t="s">
        <v>14925</v>
      </c>
      <c r="C3899" s="66" t="s">
        <v>14926</v>
      </c>
      <c r="D3899" s="42" t="s">
        <v>14927</v>
      </c>
      <c r="E3899" s="42" t="s">
        <v>13</v>
      </c>
      <c r="F3899" s="43">
        <v>37752</v>
      </c>
      <c r="G3899" s="57">
        <f>Таблица1[[#This Row],[Цены без НДС]]*1.12</f>
        <v>42282.240000000005</v>
      </c>
    </row>
    <row r="3900" spans="1:7" ht="24">
      <c r="A3900" s="55" t="s">
        <v>6163</v>
      </c>
      <c r="B3900" s="66" t="s">
        <v>14928</v>
      </c>
      <c r="C3900" s="66" t="s">
        <v>14929</v>
      </c>
      <c r="D3900" s="42" t="s">
        <v>14930</v>
      </c>
      <c r="E3900" s="42" t="s">
        <v>13</v>
      </c>
      <c r="F3900" s="43">
        <v>37752</v>
      </c>
      <c r="G3900" s="57">
        <f>Таблица1[[#This Row],[Цены без НДС]]*1.12</f>
        <v>42282.240000000005</v>
      </c>
    </row>
    <row r="3901" spans="1:7" ht="24">
      <c r="A3901" s="55" t="s">
        <v>6163</v>
      </c>
      <c r="B3901" s="66" t="s">
        <v>14931</v>
      </c>
      <c r="C3901" s="66" t="s">
        <v>14932</v>
      </c>
      <c r="D3901" s="42" t="s">
        <v>14933</v>
      </c>
      <c r="E3901" s="42" t="s">
        <v>13</v>
      </c>
      <c r="F3901" s="43">
        <v>37752</v>
      </c>
      <c r="G3901" s="57">
        <f>Таблица1[[#This Row],[Цены без НДС]]*1.12</f>
        <v>42282.240000000005</v>
      </c>
    </row>
    <row r="3902" spans="1:7" ht="24">
      <c r="A3902" s="55" t="s">
        <v>6163</v>
      </c>
      <c r="B3902" s="66" t="s">
        <v>14934</v>
      </c>
      <c r="C3902" s="66" t="s">
        <v>14935</v>
      </c>
      <c r="D3902" s="42" t="s">
        <v>14936</v>
      </c>
      <c r="E3902" s="42" t="s">
        <v>13</v>
      </c>
      <c r="F3902" s="43">
        <v>37752</v>
      </c>
      <c r="G3902" s="57">
        <f>Таблица1[[#This Row],[Цены без НДС]]*1.12</f>
        <v>42282.240000000005</v>
      </c>
    </row>
    <row r="3903" spans="1:7" ht="24">
      <c r="A3903" s="55" t="s">
        <v>6163</v>
      </c>
      <c r="B3903" s="66" t="s">
        <v>14937</v>
      </c>
      <c r="C3903" s="66" t="s">
        <v>14938</v>
      </c>
      <c r="D3903" s="42" t="s">
        <v>14939</v>
      </c>
      <c r="E3903" s="42" t="s">
        <v>13</v>
      </c>
      <c r="F3903" s="43">
        <v>34490</v>
      </c>
      <c r="G3903" s="57">
        <f>Таблица1[[#This Row],[Цены без НДС]]*1.12</f>
        <v>38628.800000000003</v>
      </c>
    </row>
    <row r="3904" spans="1:7" ht="24">
      <c r="A3904" s="55" t="s">
        <v>6163</v>
      </c>
      <c r="B3904" s="66" t="s">
        <v>14940</v>
      </c>
      <c r="C3904" s="66" t="s">
        <v>14941</v>
      </c>
      <c r="D3904" s="42" t="s">
        <v>14942</v>
      </c>
      <c r="E3904" s="42" t="s">
        <v>13</v>
      </c>
      <c r="F3904" s="43">
        <v>34490</v>
      </c>
      <c r="G3904" s="57">
        <f>Таблица1[[#This Row],[Цены без НДС]]*1.12</f>
        <v>38628.800000000003</v>
      </c>
    </row>
    <row r="3905" spans="1:7" ht="24">
      <c r="A3905" s="55" t="s">
        <v>6163</v>
      </c>
      <c r="B3905" s="66" t="s">
        <v>14943</v>
      </c>
      <c r="C3905" s="66" t="s">
        <v>14944</v>
      </c>
      <c r="D3905" s="42" t="s">
        <v>14945</v>
      </c>
      <c r="E3905" s="42" t="s">
        <v>13</v>
      </c>
      <c r="F3905" s="43">
        <v>40496</v>
      </c>
      <c r="G3905" s="57">
        <f>Таблица1[[#This Row],[Цены без НДС]]*1.12</f>
        <v>45355.520000000004</v>
      </c>
    </row>
    <row r="3906" spans="1:7" ht="24">
      <c r="A3906" s="55" t="s">
        <v>6163</v>
      </c>
      <c r="B3906" s="66" t="s">
        <v>14946</v>
      </c>
      <c r="C3906" s="66" t="s">
        <v>14947</v>
      </c>
      <c r="D3906" s="42" t="s">
        <v>14948</v>
      </c>
      <c r="E3906" s="42" t="s">
        <v>13</v>
      </c>
      <c r="F3906" s="43">
        <v>40496</v>
      </c>
      <c r="G3906" s="57">
        <f>Таблица1[[#This Row],[Цены без НДС]]*1.12</f>
        <v>45355.520000000004</v>
      </c>
    </row>
    <row r="3907" spans="1:7" ht="24">
      <c r="A3907" s="55" t="s">
        <v>6163</v>
      </c>
      <c r="B3907" s="66" t="s">
        <v>14949</v>
      </c>
      <c r="C3907" s="66" t="s">
        <v>14950</v>
      </c>
      <c r="D3907" s="42" t="s">
        <v>14951</v>
      </c>
      <c r="E3907" s="42" t="s">
        <v>13</v>
      </c>
      <c r="F3907" s="43">
        <v>47158</v>
      </c>
      <c r="G3907" s="57">
        <f>Таблица1[[#This Row],[Цены без НДС]]*1.12</f>
        <v>52816.960000000006</v>
      </c>
    </row>
    <row r="3908" spans="1:7" ht="24">
      <c r="A3908" s="55" t="s">
        <v>6163</v>
      </c>
      <c r="B3908" s="66" t="s">
        <v>14952</v>
      </c>
      <c r="C3908" s="66" t="s">
        <v>14953</v>
      </c>
      <c r="D3908" s="42" t="s">
        <v>14954</v>
      </c>
      <c r="E3908" s="42" t="s">
        <v>13</v>
      </c>
      <c r="F3908" s="43">
        <v>47158</v>
      </c>
      <c r="G3908" s="57">
        <f>Таблица1[[#This Row],[Цены без НДС]]*1.12</f>
        <v>52816.960000000006</v>
      </c>
    </row>
    <row r="3909" spans="1:7" ht="24">
      <c r="A3909" s="55" t="s">
        <v>6163</v>
      </c>
      <c r="B3909" s="66" t="s">
        <v>14955</v>
      </c>
      <c r="C3909" s="66" t="s">
        <v>14956</v>
      </c>
      <c r="D3909" s="42" t="s">
        <v>14957</v>
      </c>
      <c r="E3909" s="42" t="s">
        <v>13</v>
      </c>
      <c r="F3909" s="43">
        <v>67699</v>
      </c>
      <c r="G3909" s="57">
        <f>Таблица1[[#This Row],[Цены без НДС]]*1.12</f>
        <v>75822.880000000005</v>
      </c>
    </row>
    <row r="3910" spans="1:7" ht="24">
      <c r="A3910" s="55" t="s">
        <v>6163</v>
      </c>
      <c r="B3910" s="66" t="s">
        <v>14958</v>
      </c>
      <c r="C3910" s="66" t="s">
        <v>14959</v>
      </c>
      <c r="D3910" s="42" t="s">
        <v>14960</v>
      </c>
      <c r="E3910" s="42" t="s">
        <v>13</v>
      </c>
      <c r="F3910" s="43">
        <v>71083</v>
      </c>
      <c r="G3910" s="57">
        <f>Таблица1[[#This Row],[Цены без НДС]]*1.12</f>
        <v>79612.960000000006</v>
      </c>
    </row>
    <row r="3911" spans="1:7" ht="24">
      <c r="A3911" s="55" t="s">
        <v>6163</v>
      </c>
      <c r="B3911" s="66" t="s">
        <v>14961</v>
      </c>
      <c r="C3911" s="66" t="s">
        <v>14962</v>
      </c>
      <c r="D3911" s="42" t="s">
        <v>14963</v>
      </c>
      <c r="E3911" s="42" t="s">
        <v>13</v>
      </c>
      <c r="F3911" s="43">
        <v>77464</v>
      </c>
      <c r="G3911" s="57">
        <f>Таблица1[[#This Row],[Цены без НДС]]*1.12</f>
        <v>86759.680000000008</v>
      </c>
    </row>
    <row r="3912" spans="1:7" ht="24">
      <c r="A3912" s="55" t="s">
        <v>6163</v>
      </c>
      <c r="B3912" s="66" t="s">
        <v>14964</v>
      </c>
      <c r="C3912" s="66" t="s">
        <v>14965</v>
      </c>
      <c r="D3912" s="42" t="s">
        <v>14966</v>
      </c>
      <c r="E3912" s="42" t="s">
        <v>13</v>
      </c>
      <c r="F3912" s="43">
        <v>77464</v>
      </c>
      <c r="G3912" s="57">
        <f>Таблица1[[#This Row],[Цены без НДС]]*1.12</f>
        <v>86759.680000000008</v>
      </c>
    </row>
    <row r="3913" spans="1:7" ht="24">
      <c r="A3913" s="55" t="s">
        <v>6163</v>
      </c>
      <c r="B3913" s="66" t="s">
        <v>14967</v>
      </c>
      <c r="C3913" s="66" t="s">
        <v>14968</v>
      </c>
      <c r="D3913" s="42" t="s">
        <v>14969</v>
      </c>
      <c r="E3913" s="42" t="s">
        <v>13</v>
      </c>
      <c r="F3913" s="43">
        <v>123196</v>
      </c>
      <c r="G3913" s="57">
        <f>Таблица1[[#This Row],[Цены без НДС]]*1.12</f>
        <v>137979.52000000002</v>
      </c>
    </row>
    <row r="3914" spans="1:7" ht="24">
      <c r="A3914" s="55" t="s">
        <v>6163</v>
      </c>
      <c r="B3914" s="66" t="s">
        <v>14970</v>
      </c>
      <c r="C3914" s="66" t="s">
        <v>14971</v>
      </c>
      <c r="D3914" s="42" t="s">
        <v>14972</v>
      </c>
      <c r="E3914" s="42" t="s">
        <v>13</v>
      </c>
      <c r="F3914" s="43">
        <v>117331</v>
      </c>
      <c r="G3914" s="57">
        <f>Таблица1[[#This Row],[Цены без НДС]]*1.12</f>
        <v>131410.72</v>
      </c>
    </row>
    <row r="3915" spans="1:7" ht="24">
      <c r="A3915" s="55" t="s">
        <v>6163</v>
      </c>
      <c r="B3915" s="66" t="s">
        <v>14973</v>
      </c>
      <c r="C3915" s="66" t="s">
        <v>14974</v>
      </c>
      <c r="D3915" s="42" t="s">
        <v>14975</v>
      </c>
      <c r="E3915" s="42" t="s">
        <v>13</v>
      </c>
      <c r="F3915" s="43">
        <v>125776</v>
      </c>
      <c r="G3915" s="57">
        <f>Таблица1[[#This Row],[Цены без НДС]]*1.12</f>
        <v>140869.12000000002</v>
      </c>
    </row>
    <row r="3916" spans="1:7" ht="24">
      <c r="A3916" s="55" t="s">
        <v>6163</v>
      </c>
      <c r="B3916" s="66" t="s">
        <v>14976</v>
      </c>
      <c r="C3916" s="66" t="s">
        <v>14977</v>
      </c>
      <c r="D3916" s="42" t="s">
        <v>14978</v>
      </c>
      <c r="E3916" s="42" t="s">
        <v>13</v>
      </c>
      <c r="F3916" s="43">
        <v>132064</v>
      </c>
      <c r="G3916" s="57">
        <f>Таблица1[[#This Row],[Цены без НДС]]*1.12</f>
        <v>147911.68000000002</v>
      </c>
    </row>
    <row r="3917" spans="1:7" ht="24">
      <c r="A3917" s="55" t="s">
        <v>6163</v>
      </c>
      <c r="B3917" s="66" t="s">
        <v>14979</v>
      </c>
      <c r="C3917" s="66" t="s">
        <v>14980</v>
      </c>
      <c r="D3917" s="42" t="s">
        <v>14981</v>
      </c>
      <c r="E3917" s="42" t="s">
        <v>13</v>
      </c>
      <c r="F3917" s="43">
        <v>136006</v>
      </c>
      <c r="G3917" s="57">
        <f>Таблица1[[#This Row],[Цены без НДС]]*1.12</f>
        <v>152326.72</v>
      </c>
    </row>
    <row r="3918" spans="1:7" ht="24">
      <c r="A3918" s="55" t="s">
        <v>6163</v>
      </c>
      <c r="B3918" s="66" t="s">
        <v>14982</v>
      </c>
      <c r="C3918" s="66" t="s">
        <v>14983</v>
      </c>
      <c r="D3918" s="42" t="s">
        <v>14984</v>
      </c>
      <c r="E3918" s="42" t="s">
        <v>13</v>
      </c>
      <c r="F3918" s="43">
        <v>136006</v>
      </c>
      <c r="G3918" s="57">
        <f>Таблица1[[#This Row],[Цены без НДС]]*1.12</f>
        <v>152326.72</v>
      </c>
    </row>
    <row r="3919" spans="1:7" ht="24">
      <c r="A3919" s="55" t="s">
        <v>6163</v>
      </c>
      <c r="B3919" s="66" t="s">
        <v>14985</v>
      </c>
      <c r="C3919" s="66" t="s">
        <v>14986</v>
      </c>
      <c r="D3919" s="42" t="s">
        <v>14987</v>
      </c>
      <c r="E3919" s="42" t="s">
        <v>13</v>
      </c>
      <c r="F3919" s="43">
        <v>375841</v>
      </c>
      <c r="G3919" s="57">
        <f>Таблица1[[#This Row],[Цены без НДС]]*1.12</f>
        <v>420941.92000000004</v>
      </c>
    </row>
    <row r="3920" spans="1:7" ht="24">
      <c r="A3920" s="55" t="s">
        <v>6163</v>
      </c>
      <c r="B3920" s="66" t="s">
        <v>14988</v>
      </c>
      <c r="C3920" s="66" t="s">
        <v>14989</v>
      </c>
      <c r="D3920" s="42" t="s">
        <v>14990</v>
      </c>
      <c r="E3920" s="42" t="s">
        <v>13</v>
      </c>
      <c r="F3920" s="43">
        <v>375841</v>
      </c>
      <c r="G3920" s="57">
        <f>Таблица1[[#This Row],[Цены без НДС]]*1.12</f>
        <v>420941.92000000004</v>
      </c>
    </row>
    <row r="3921" spans="1:7" ht="24">
      <c r="A3921" s="55" t="s">
        <v>6163</v>
      </c>
      <c r="B3921" s="66" t="s">
        <v>14991</v>
      </c>
      <c r="C3921" s="66" t="s">
        <v>14992</v>
      </c>
      <c r="D3921" s="42" t="s">
        <v>14993</v>
      </c>
      <c r="E3921" s="42" t="s">
        <v>13</v>
      </c>
      <c r="F3921" s="43">
        <v>391776</v>
      </c>
      <c r="G3921" s="57">
        <f>Таблица1[[#This Row],[Цены без НДС]]*1.12</f>
        <v>438789.12000000005</v>
      </c>
    </row>
    <row r="3922" spans="1:7" ht="24">
      <c r="A3922" s="55" t="s">
        <v>6163</v>
      </c>
      <c r="B3922" s="66" t="s">
        <v>14994</v>
      </c>
      <c r="C3922" s="66" t="s">
        <v>14995</v>
      </c>
      <c r="D3922" s="42" t="s">
        <v>14996</v>
      </c>
      <c r="E3922" s="42" t="s">
        <v>13</v>
      </c>
      <c r="F3922" s="43">
        <v>391776</v>
      </c>
      <c r="G3922" s="57">
        <f>Таблица1[[#This Row],[Цены без НДС]]*1.12</f>
        <v>438789.12000000005</v>
      </c>
    </row>
    <row r="3923" spans="1:7" ht="24">
      <c r="A3923" s="55" t="s">
        <v>6163</v>
      </c>
      <c r="B3923" s="66" t="s">
        <v>14997</v>
      </c>
      <c r="C3923" s="66" t="s">
        <v>14998</v>
      </c>
      <c r="D3923" s="42" t="s">
        <v>14999</v>
      </c>
      <c r="E3923" s="42" t="s">
        <v>13</v>
      </c>
      <c r="F3923" s="43">
        <v>433645</v>
      </c>
      <c r="G3923" s="57">
        <f>Таблица1[[#This Row],[Цены без НДС]]*1.12</f>
        <v>485682.4</v>
      </c>
    </row>
    <row r="3924" spans="1:7" ht="24">
      <c r="A3924" s="55" t="s">
        <v>6163</v>
      </c>
      <c r="B3924" s="66" t="s">
        <v>15000</v>
      </c>
      <c r="C3924" s="66" t="s">
        <v>15001</v>
      </c>
      <c r="D3924" s="42" t="s">
        <v>15002</v>
      </c>
      <c r="E3924" s="42" t="s">
        <v>13</v>
      </c>
      <c r="F3924" s="43">
        <v>433645</v>
      </c>
      <c r="G3924" s="57">
        <f>Таблица1[[#This Row],[Цены без НДС]]*1.12</f>
        <v>485682.4</v>
      </c>
    </row>
    <row r="3925" spans="1:7" ht="24">
      <c r="A3925" s="55" t="s">
        <v>6163</v>
      </c>
      <c r="B3925" s="66" t="s">
        <v>15003</v>
      </c>
      <c r="C3925" s="66" t="s">
        <v>15004</v>
      </c>
      <c r="D3925" s="42" t="s">
        <v>15005</v>
      </c>
      <c r="E3925" s="42" t="s">
        <v>13</v>
      </c>
      <c r="F3925" s="43">
        <v>16555</v>
      </c>
      <c r="G3925" s="57">
        <f>Таблица1[[#This Row],[Цены без НДС]]*1.12</f>
        <v>18541.600000000002</v>
      </c>
    </row>
    <row r="3926" spans="1:7" ht="24">
      <c r="A3926" s="55" t="s">
        <v>6163</v>
      </c>
      <c r="B3926" s="66" t="s">
        <v>15006</v>
      </c>
      <c r="C3926" s="66" t="s">
        <v>15007</v>
      </c>
      <c r="D3926" s="42" t="s">
        <v>15008</v>
      </c>
      <c r="E3926" s="42" t="s">
        <v>13</v>
      </c>
      <c r="F3926" s="43">
        <v>14769</v>
      </c>
      <c r="G3926" s="57">
        <f>Таблица1[[#This Row],[Цены без НДС]]*1.12</f>
        <v>16541.280000000002</v>
      </c>
    </row>
    <row r="3927" spans="1:7" ht="24">
      <c r="A3927" s="55" t="s">
        <v>6163</v>
      </c>
      <c r="B3927" s="66" t="s">
        <v>15009</v>
      </c>
      <c r="C3927" s="66" t="s">
        <v>15010</v>
      </c>
      <c r="D3927" s="42" t="s">
        <v>15011</v>
      </c>
      <c r="E3927" s="42" t="s">
        <v>13</v>
      </c>
      <c r="F3927" s="43">
        <v>17979</v>
      </c>
      <c r="G3927" s="57">
        <f>Таблица1[[#This Row],[Цены без НДС]]*1.12</f>
        <v>20136.480000000003</v>
      </c>
    </row>
    <row r="3928" spans="1:7" ht="24">
      <c r="A3928" s="55" t="s">
        <v>6163</v>
      </c>
      <c r="B3928" s="66" t="s">
        <v>15012</v>
      </c>
      <c r="C3928" s="66" t="s">
        <v>15013</v>
      </c>
      <c r="D3928" s="42" t="s">
        <v>15014</v>
      </c>
      <c r="E3928" s="42" t="s">
        <v>13</v>
      </c>
      <c r="F3928" s="43">
        <v>16803</v>
      </c>
      <c r="G3928" s="57">
        <f>Таблица1[[#This Row],[Цены без НДС]]*1.12</f>
        <v>18819.36</v>
      </c>
    </row>
    <row r="3929" spans="1:7" ht="24">
      <c r="A3929" s="55" t="s">
        <v>6163</v>
      </c>
      <c r="B3929" s="66" t="s">
        <v>15015</v>
      </c>
      <c r="C3929" s="66" t="s">
        <v>15016</v>
      </c>
      <c r="D3929" s="42" t="s">
        <v>15017</v>
      </c>
      <c r="E3929" s="42" t="s">
        <v>13</v>
      </c>
      <c r="F3929" s="43">
        <v>18926</v>
      </c>
      <c r="G3929" s="57">
        <f>Таблица1[[#This Row],[Цены без НДС]]*1.12</f>
        <v>21197.120000000003</v>
      </c>
    </row>
    <row r="3930" spans="1:7" ht="24">
      <c r="A3930" s="55" t="s">
        <v>6163</v>
      </c>
      <c r="B3930" s="66" t="s">
        <v>15018</v>
      </c>
      <c r="C3930" s="66" t="s">
        <v>15019</v>
      </c>
      <c r="D3930" s="42" t="s">
        <v>15020</v>
      </c>
      <c r="E3930" s="42" t="s">
        <v>13</v>
      </c>
      <c r="F3930" s="43">
        <v>17688</v>
      </c>
      <c r="G3930" s="57">
        <f>Таблица1[[#This Row],[Цены без НДС]]*1.12</f>
        <v>19810.560000000001</v>
      </c>
    </row>
    <row r="3931" spans="1:7" ht="24">
      <c r="A3931" s="55" t="s">
        <v>6163</v>
      </c>
      <c r="B3931" s="66" t="s">
        <v>15021</v>
      </c>
      <c r="C3931" s="66" t="s">
        <v>15022</v>
      </c>
      <c r="D3931" s="42" t="s">
        <v>15023</v>
      </c>
      <c r="E3931" s="42" t="s">
        <v>13</v>
      </c>
      <c r="F3931" s="43">
        <v>21201</v>
      </c>
      <c r="G3931" s="57">
        <f>Таблица1[[#This Row],[Цены без НДС]]*1.12</f>
        <v>23745.120000000003</v>
      </c>
    </row>
    <row r="3932" spans="1:7" ht="24">
      <c r="A3932" s="55" t="s">
        <v>6163</v>
      </c>
      <c r="B3932" s="66" t="s">
        <v>15024</v>
      </c>
      <c r="C3932" s="66" t="s">
        <v>15025</v>
      </c>
      <c r="D3932" s="42" t="s">
        <v>15026</v>
      </c>
      <c r="E3932" s="42" t="s">
        <v>13</v>
      </c>
      <c r="F3932" s="43">
        <v>19814</v>
      </c>
      <c r="G3932" s="57">
        <f>Таблица1[[#This Row],[Цены без НДС]]*1.12</f>
        <v>22191.680000000004</v>
      </c>
    </row>
    <row r="3933" spans="1:7" ht="24">
      <c r="A3933" s="55" t="s">
        <v>6163</v>
      </c>
      <c r="B3933" s="66" t="s">
        <v>15027</v>
      </c>
      <c r="C3933" s="66" t="s">
        <v>15028</v>
      </c>
      <c r="D3933" s="42" t="s">
        <v>15029</v>
      </c>
      <c r="E3933" s="42" t="s">
        <v>13</v>
      </c>
      <c r="F3933" s="43">
        <v>24767</v>
      </c>
      <c r="G3933" s="57">
        <f>Таблица1[[#This Row],[Цены без НДС]]*1.12</f>
        <v>27739.040000000001</v>
      </c>
    </row>
    <row r="3934" spans="1:7" ht="24">
      <c r="A3934" s="55" t="s">
        <v>6163</v>
      </c>
      <c r="B3934" s="66" t="s">
        <v>15030</v>
      </c>
      <c r="C3934" s="66" t="s">
        <v>15031</v>
      </c>
      <c r="D3934" s="42" t="s">
        <v>15032</v>
      </c>
      <c r="E3934" s="42" t="s">
        <v>13</v>
      </c>
      <c r="F3934" s="43">
        <v>24767</v>
      </c>
      <c r="G3934" s="57">
        <f>Таблица1[[#This Row],[Цены без НДС]]*1.12</f>
        <v>27739.040000000001</v>
      </c>
    </row>
    <row r="3935" spans="1:7" ht="24">
      <c r="A3935" s="55" t="s">
        <v>6163</v>
      </c>
      <c r="B3935" s="66" t="s">
        <v>15033</v>
      </c>
      <c r="C3935" s="66" t="s">
        <v>15034</v>
      </c>
      <c r="D3935" s="42" t="s">
        <v>15035</v>
      </c>
      <c r="E3935" s="42" t="s">
        <v>13</v>
      </c>
      <c r="F3935" s="43">
        <v>35299</v>
      </c>
      <c r="G3935" s="57">
        <f>Таблица1[[#This Row],[Цены без НДС]]*1.12</f>
        <v>39534.880000000005</v>
      </c>
    </row>
    <row r="3936" spans="1:7" ht="24">
      <c r="A3936" s="55" t="s">
        <v>6163</v>
      </c>
      <c r="B3936" s="66" t="s">
        <v>15036</v>
      </c>
      <c r="C3936" s="66" t="s">
        <v>15037</v>
      </c>
      <c r="D3936" s="42" t="s">
        <v>15038</v>
      </c>
      <c r="E3936" s="42" t="s">
        <v>13</v>
      </c>
      <c r="F3936" s="43">
        <v>35299</v>
      </c>
      <c r="G3936" s="57">
        <f>Таблица1[[#This Row],[Цены без НДС]]*1.12</f>
        <v>39534.880000000005</v>
      </c>
    </row>
    <row r="3937" spans="1:7" ht="24">
      <c r="A3937" s="55" t="s">
        <v>6163</v>
      </c>
      <c r="B3937" s="66" t="s">
        <v>15039</v>
      </c>
      <c r="C3937" s="66" t="s">
        <v>15040</v>
      </c>
      <c r="D3937" s="42" t="s">
        <v>15041</v>
      </c>
      <c r="E3937" s="42" t="s">
        <v>13</v>
      </c>
      <c r="F3937" s="43">
        <v>46627</v>
      </c>
      <c r="G3937" s="57">
        <f>Таблица1[[#This Row],[Цены без НДС]]*1.12</f>
        <v>52222.240000000005</v>
      </c>
    </row>
    <row r="3938" spans="1:7" ht="24">
      <c r="A3938" s="55" t="s">
        <v>6163</v>
      </c>
      <c r="B3938" s="66" t="s">
        <v>15042</v>
      </c>
      <c r="C3938" s="66" t="s">
        <v>15043</v>
      </c>
      <c r="D3938" s="42" t="s">
        <v>15044</v>
      </c>
      <c r="E3938" s="42" t="s">
        <v>13</v>
      </c>
      <c r="F3938" s="43">
        <v>43577</v>
      </c>
      <c r="G3938" s="57">
        <f>Таблица1[[#This Row],[Цены без НДС]]*1.12</f>
        <v>48806.240000000005</v>
      </c>
    </row>
    <row r="3939" spans="1:7" ht="24">
      <c r="A3939" s="55" t="s">
        <v>6163</v>
      </c>
      <c r="B3939" s="66" t="s">
        <v>15045</v>
      </c>
      <c r="C3939" s="66" t="s">
        <v>15046</v>
      </c>
      <c r="D3939" s="42" t="s">
        <v>15047</v>
      </c>
      <c r="E3939" s="42" t="s">
        <v>13</v>
      </c>
      <c r="F3939" s="43">
        <v>43818</v>
      </c>
      <c r="G3939" s="57">
        <f>Таблица1[[#This Row],[Цены без НДС]]*1.12</f>
        <v>49076.160000000003</v>
      </c>
    </row>
    <row r="3940" spans="1:7" ht="24">
      <c r="A3940" s="55" t="s">
        <v>6163</v>
      </c>
      <c r="B3940" s="66" t="s">
        <v>15048</v>
      </c>
      <c r="C3940" s="66" t="s">
        <v>15049</v>
      </c>
      <c r="D3940" s="42" t="s">
        <v>15050</v>
      </c>
      <c r="E3940" s="42" t="s">
        <v>13</v>
      </c>
      <c r="F3940" s="43">
        <v>43734</v>
      </c>
      <c r="G3940" s="57">
        <f>Таблица1[[#This Row],[Цены без НДС]]*1.12</f>
        <v>48982.080000000002</v>
      </c>
    </row>
    <row r="3941" spans="1:7" ht="24">
      <c r="A3941" s="55" t="s">
        <v>6163</v>
      </c>
      <c r="B3941" s="66" t="s">
        <v>15051</v>
      </c>
      <c r="C3941" s="66" t="s">
        <v>15052</v>
      </c>
      <c r="D3941" s="42" t="s">
        <v>15053</v>
      </c>
      <c r="E3941" s="42" t="s">
        <v>13</v>
      </c>
      <c r="F3941" s="43">
        <v>80487</v>
      </c>
      <c r="G3941" s="57">
        <f>Таблица1[[#This Row],[Цены без НДС]]*1.12</f>
        <v>90145.44</v>
      </c>
    </row>
    <row r="3942" spans="1:7" ht="24">
      <c r="A3942" s="55" t="s">
        <v>6163</v>
      </c>
      <c r="B3942" s="66" t="s">
        <v>15054</v>
      </c>
      <c r="C3942" s="66" t="s">
        <v>15055</v>
      </c>
      <c r="D3942" s="42" t="s">
        <v>15056</v>
      </c>
      <c r="E3942" s="42" t="s">
        <v>13</v>
      </c>
      <c r="F3942" s="43">
        <v>80487</v>
      </c>
      <c r="G3942" s="57">
        <f>Таблица1[[#This Row],[Цены без НДС]]*1.12</f>
        <v>90145.44</v>
      </c>
    </row>
    <row r="3943" spans="1:7" ht="24">
      <c r="A3943" s="55" t="s">
        <v>6163</v>
      </c>
      <c r="B3943" s="66" t="s">
        <v>15057</v>
      </c>
      <c r="C3943" s="66" t="s">
        <v>15058</v>
      </c>
      <c r="D3943" s="42" t="s">
        <v>15059</v>
      </c>
      <c r="E3943" s="42" t="s">
        <v>13</v>
      </c>
      <c r="F3943" s="43">
        <v>87254</v>
      </c>
      <c r="G3943" s="57">
        <f>Таблица1[[#This Row],[Цены без НДС]]*1.12</f>
        <v>97724.48000000001</v>
      </c>
    </row>
    <row r="3944" spans="1:7" ht="24">
      <c r="A3944" s="55" t="s">
        <v>6163</v>
      </c>
      <c r="B3944" s="66" t="s">
        <v>15060</v>
      </c>
      <c r="C3944" s="66" t="s">
        <v>15061</v>
      </c>
      <c r="D3944" s="42" t="s">
        <v>15062</v>
      </c>
      <c r="E3944" s="42" t="s">
        <v>13</v>
      </c>
      <c r="F3944" s="43">
        <v>74003</v>
      </c>
      <c r="G3944" s="57">
        <f>Таблица1[[#This Row],[Цены без НДС]]*1.12</f>
        <v>82883.360000000015</v>
      </c>
    </row>
    <row r="3945" spans="1:7">
      <c r="A3945" s="55" t="s">
        <v>6163</v>
      </c>
      <c r="B3945" s="66" t="s">
        <v>15063</v>
      </c>
      <c r="C3945" s="66" t="s">
        <v>15064</v>
      </c>
      <c r="D3945" s="42" t="s">
        <v>15065</v>
      </c>
      <c r="E3945" s="42" t="s">
        <v>13</v>
      </c>
      <c r="F3945" s="43">
        <v>9044</v>
      </c>
      <c r="G3945" s="57">
        <f>Таблица1[[#This Row],[Цены без НДС]]*1.12</f>
        <v>10129.280000000001</v>
      </c>
    </row>
    <row r="3946" spans="1:7">
      <c r="A3946" s="55" t="s">
        <v>6163</v>
      </c>
      <c r="B3946" s="66" t="s">
        <v>15066</v>
      </c>
      <c r="C3946" s="66" t="s">
        <v>15067</v>
      </c>
      <c r="D3946" s="42" t="s">
        <v>15068</v>
      </c>
      <c r="E3946" s="42" t="s">
        <v>13</v>
      </c>
      <c r="F3946" s="43">
        <v>7864</v>
      </c>
      <c r="G3946" s="57">
        <f>Таблица1[[#This Row],[Цены без НДС]]*1.12</f>
        <v>8807.68</v>
      </c>
    </row>
    <row r="3947" spans="1:7">
      <c r="A3947" s="55" t="s">
        <v>6163</v>
      </c>
      <c r="B3947" s="66" t="s">
        <v>15069</v>
      </c>
      <c r="C3947" s="66" t="s">
        <v>15070</v>
      </c>
      <c r="D3947" s="42" t="s">
        <v>15071</v>
      </c>
      <c r="E3947" s="42" t="s">
        <v>13</v>
      </c>
      <c r="F3947" s="43">
        <v>10048</v>
      </c>
      <c r="G3947" s="57">
        <f>Таблица1[[#This Row],[Цены без НДС]]*1.12</f>
        <v>11253.76</v>
      </c>
    </row>
    <row r="3948" spans="1:7">
      <c r="A3948" s="55" t="s">
        <v>6163</v>
      </c>
      <c r="B3948" s="66" t="s">
        <v>15072</v>
      </c>
      <c r="C3948" s="66" t="s">
        <v>15073</v>
      </c>
      <c r="D3948" s="42" t="s">
        <v>15074</v>
      </c>
      <c r="E3948" s="42" t="s">
        <v>13</v>
      </c>
      <c r="F3948" s="43">
        <v>8738</v>
      </c>
      <c r="G3948" s="57">
        <f>Таблица1[[#This Row],[Цены без НДС]]*1.12</f>
        <v>9786.5600000000013</v>
      </c>
    </row>
    <row r="3949" spans="1:7">
      <c r="A3949" s="55" t="s">
        <v>6163</v>
      </c>
      <c r="B3949" s="66" t="s">
        <v>15075</v>
      </c>
      <c r="C3949" s="66" t="s">
        <v>15076</v>
      </c>
      <c r="D3949" s="42" t="s">
        <v>15077</v>
      </c>
      <c r="E3949" s="42" t="s">
        <v>13</v>
      </c>
      <c r="F3949" s="43">
        <v>12728</v>
      </c>
      <c r="G3949" s="57">
        <f>Таблица1[[#This Row],[Цены без НДС]]*1.12</f>
        <v>14255.36</v>
      </c>
    </row>
    <row r="3950" spans="1:7">
      <c r="A3950" s="55" t="s">
        <v>6163</v>
      </c>
      <c r="B3950" s="66" t="s">
        <v>15078</v>
      </c>
      <c r="C3950" s="66" t="s">
        <v>15079</v>
      </c>
      <c r="D3950" s="42" t="s">
        <v>15080</v>
      </c>
      <c r="E3950" s="42" t="s">
        <v>13</v>
      </c>
      <c r="F3950" s="43">
        <v>12728</v>
      </c>
      <c r="G3950" s="57">
        <f>Таблица1[[#This Row],[Цены без НДС]]*1.12</f>
        <v>14255.36</v>
      </c>
    </row>
    <row r="3951" spans="1:7">
      <c r="A3951" s="55" t="s">
        <v>6163</v>
      </c>
      <c r="B3951" s="66" t="s">
        <v>15081</v>
      </c>
      <c r="C3951" s="66" t="s">
        <v>15082</v>
      </c>
      <c r="D3951" s="42" t="s">
        <v>15083</v>
      </c>
      <c r="E3951" s="42" t="s">
        <v>13</v>
      </c>
      <c r="F3951" s="43">
        <v>11068</v>
      </c>
      <c r="G3951" s="57">
        <f>Таблица1[[#This Row],[Цены без НДС]]*1.12</f>
        <v>12396.160000000002</v>
      </c>
    </row>
    <row r="3952" spans="1:7">
      <c r="A3952" s="55" t="s">
        <v>6163</v>
      </c>
      <c r="B3952" s="66" t="s">
        <v>15084</v>
      </c>
      <c r="C3952" s="66" t="s">
        <v>15085</v>
      </c>
      <c r="D3952" s="42" t="s">
        <v>15086</v>
      </c>
      <c r="E3952" s="42" t="s">
        <v>13</v>
      </c>
      <c r="F3952" s="43">
        <v>14179</v>
      </c>
      <c r="G3952" s="57">
        <f>Таблица1[[#This Row],[Цены без НДС]]*1.12</f>
        <v>15880.480000000001</v>
      </c>
    </row>
    <row r="3953" spans="1:7">
      <c r="A3953" s="55" t="s">
        <v>6163</v>
      </c>
      <c r="B3953" s="66" t="s">
        <v>15087</v>
      </c>
      <c r="C3953" s="66" t="s">
        <v>15088</v>
      </c>
      <c r="D3953" s="42" t="s">
        <v>15089</v>
      </c>
      <c r="E3953" s="42" t="s">
        <v>13</v>
      </c>
      <c r="F3953" s="43">
        <v>14179</v>
      </c>
      <c r="G3953" s="57">
        <f>Таблица1[[#This Row],[Цены без НДС]]*1.12</f>
        <v>15880.480000000001</v>
      </c>
    </row>
    <row r="3954" spans="1:7">
      <c r="A3954" s="55" t="s">
        <v>6163</v>
      </c>
      <c r="B3954" s="66" t="s">
        <v>15090</v>
      </c>
      <c r="C3954" s="66" t="s">
        <v>15091</v>
      </c>
      <c r="D3954" s="42" t="s">
        <v>15092</v>
      </c>
      <c r="E3954" s="42" t="s">
        <v>13</v>
      </c>
      <c r="F3954" s="43">
        <v>12330</v>
      </c>
      <c r="G3954" s="57">
        <f>Таблица1[[#This Row],[Цены без НДС]]*1.12</f>
        <v>13809.600000000002</v>
      </c>
    </row>
    <row r="3955" spans="1:7">
      <c r="A3955" s="55" t="s">
        <v>6163</v>
      </c>
      <c r="B3955" s="66" t="s">
        <v>15093</v>
      </c>
      <c r="C3955" s="66" t="s">
        <v>15094</v>
      </c>
      <c r="D3955" s="42" t="s">
        <v>15095</v>
      </c>
      <c r="E3955" s="42" t="s">
        <v>13</v>
      </c>
      <c r="F3955" s="43">
        <v>19761</v>
      </c>
      <c r="G3955" s="57">
        <f>Таблица1[[#This Row],[Цены без НДС]]*1.12</f>
        <v>22132.320000000003</v>
      </c>
    </row>
    <row r="3956" spans="1:7">
      <c r="A3956" s="55" t="s">
        <v>6163</v>
      </c>
      <c r="B3956" s="66" t="s">
        <v>15096</v>
      </c>
      <c r="C3956" s="66" t="s">
        <v>15097</v>
      </c>
      <c r="D3956" s="42" t="s">
        <v>15098</v>
      </c>
      <c r="E3956" s="42" t="s">
        <v>13</v>
      </c>
      <c r="F3956" s="43">
        <v>16366</v>
      </c>
      <c r="G3956" s="57">
        <f>Таблица1[[#This Row],[Цены без НДС]]*1.12</f>
        <v>18329.920000000002</v>
      </c>
    </row>
    <row r="3957" spans="1:7">
      <c r="A3957" s="55" t="s">
        <v>6163</v>
      </c>
      <c r="B3957" s="66" t="s">
        <v>15099</v>
      </c>
      <c r="C3957" s="66" t="s">
        <v>15100</v>
      </c>
      <c r="D3957" s="42" t="s">
        <v>15101</v>
      </c>
      <c r="E3957" s="42" t="s">
        <v>13</v>
      </c>
      <c r="F3957" s="43">
        <v>19761</v>
      </c>
      <c r="G3957" s="57">
        <f>Таблица1[[#This Row],[Цены без НДС]]*1.12</f>
        <v>22132.320000000003</v>
      </c>
    </row>
    <row r="3958" spans="1:7">
      <c r="A3958" s="55" t="s">
        <v>6163</v>
      </c>
      <c r="B3958" s="66" t="s">
        <v>15102</v>
      </c>
      <c r="C3958" s="66" t="s">
        <v>15103</v>
      </c>
      <c r="D3958" s="42" t="s">
        <v>15104</v>
      </c>
      <c r="E3958" s="42" t="s">
        <v>13</v>
      </c>
      <c r="F3958" s="43">
        <v>19514</v>
      </c>
      <c r="G3958" s="57">
        <f>Таблица1[[#This Row],[Цены без НДС]]*1.12</f>
        <v>21855.68</v>
      </c>
    </row>
    <row r="3959" spans="1:7">
      <c r="A3959" s="55" t="s">
        <v>6163</v>
      </c>
      <c r="B3959" s="66" t="s">
        <v>15105</v>
      </c>
      <c r="C3959" s="66" t="s">
        <v>15106</v>
      </c>
      <c r="D3959" s="42" t="s">
        <v>15107</v>
      </c>
      <c r="E3959" s="42" t="s">
        <v>13</v>
      </c>
      <c r="F3959" s="43">
        <v>34263</v>
      </c>
      <c r="G3959" s="57">
        <f>Таблица1[[#This Row],[Цены без НДС]]*1.12</f>
        <v>38374.560000000005</v>
      </c>
    </row>
    <row r="3960" spans="1:7">
      <c r="A3960" s="55" t="s">
        <v>6163</v>
      </c>
      <c r="B3960" s="66" t="s">
        <v>15108</v>
      </c>
      <c r="C3960" s="66" t="s">
        <v>15109</v>
      </c>
      <c r="D3960" s="42" t="s">
        <v>15110</v>
      </c>
      <c r="E3960" s="42" t="s">
        <v>13</v>
      </c>
      <c r="F3960" s="43">
        <v>46600</v>
      </c>
      <c r="G3960" s="57">
        <f>Таблица1[[#This Row],[Цены без НДС]]*1.12</f>
        <v>52192.000000000007</v>
      </c>
    </row>
    <row r="3961" spans="1:7">
      <c r="A3961" s="55" t="s">
        <v>6163</v>
      </c>
      <c r="B3961" s="66" t="s">
        <v>15111</v>
      </c>
      <c r="C3961" s="66" t="s">
        <v>15112</v>
      </c>
      <c r="D3961" s="42" t="s">
        <v>15113</v>
      </c>
      <c r="E3961" s="42" t="s">
        <v>13</v>
      </c>
      <c r="F3961" s="43">
        <v>59019</v>
      </c>
      <c r="G3961" s="57">
        <f>Таблица1[[#This Row],[Цены без НДС]]*1.12</f>
        <v>66101.280000000013</v>
      </c>
    </row>
    <row r="3962" spans="1:7">
      <c r="A3962" s="55" t="s">
        <v>6163</v>
      </c>
      <c r="B3962" s="66" t="s">
        <v>15114</v>
      </c>
      <c r="C3962" s="66" t="s">
        <v>15115</v>
      </c>
      <c r="D3962" s="42" t="s">
        <v>15116</v>
      </c>
      <c r="E3962" s="42" t="s">
        <v>13</v>
      </c>
      <c r="F3962" s="43">
        <v>59019</v>
      </c>
      <c r="G3962" s="57">
        <f>Таблица1[[#This Row],[Цены без НДС]]*1.12</f>
        <v>66101.280000000013</v>
      </c>
    </row>
    <row r="3963" spans="1:7">
      <c r="A3963" s="55" t="s">
        <v>6163</v>
      </c>
      <c r="B3963" s="66" t="s">
        <v>15117</v>
      </c>
      <c r="C3963" s="66" t="s">
        <v>15118</v>
      </c>
      <c r="D3963" s="42" t="s">
        <v>15119</v>
      </c>
      <c r="E3963" s="42" t="s">
        <v>13</v>
      </c>
      <c r="F3963" s="43">
        <v>66017</v>
      </c>
      <c r="G3963" s="57">
        <f>Таблица1[[#This Row],[Цены без НДС]]*1.12</f>
        <v>73939.040000000008</v>
      </c>
    </row>
    <row r="3964" spans="1:7">
      <c r="A3964" s="55" t="s">
        <v>6163</v>
      </c>
      <c r="B3964" s="66" t="s">
        <v>15120</v>
      </c>
      <c r="C3964" s="66" t="s">
        <v>15121</v>
      </c>
      <c r="D3964" s="42" t="s">
        <v>15122</v>
      </c>
      <c r="E3964" s="42" t="s">
        <v>13</v>
      </c>
      <c r="F3964" s="43">
        <v>66017</v>
      </c>
      <c r="G3964" s="57">
        <f>Таблица1[[#This Row],[Цены без НДС]]*1.12</f>
        <v>73939.040000000008</v>
      </c>
    </row>
    <row r="3965" spans="1:7">
      <c r="A3965" s="55" t="s">
        <v>6163</v>
      </c>
      <c r="B3965" s="66" t="s">
        <v>15123</v>
      </c>
      <c r="C3965" s="66" t="s">
        <v>15124</v>
      </c>
      <c r="D3965" s="42" t="s">
        <v>15125</v>
      </c>
      <c r="E3965" s="42" t="s">
        <v>13</v>
      </c>
      <c r="F3965" s="43">
        <v>73395</v>
      </c>
      <c r="G3965" s="57">
        <f>Таблица1[[#This Row],[Цены без НДС]]*1.12</f>
        <v>82202.400000000009</v>
      </c>
    </row>
    <row r="3966" spans="1:7">
      <c r="A3966" s="55" t="s">
        <v>6163</v>
      </c>
      <c r="B3966" s="66" t="s">
        <v>15126</v>
      </c>
      <c r="C3966" s="66" t="s">
        <v>15127</v>
      </c>
      <c r="D3966" s="42" t="s">
        <v>15128</v>
      </c>
      <c r="E3966" s="42" t="s">
        <v>13</v>
      </c>
      <c r="F3966" s="43">
        <v>3019</v>
      </c>
      <c r="G3966" s="57">
        <f>Таблица1[[#This Row],[Цены без НДС]]*1.12</f>
        <v>3381.28</v>
      </c>
    </row>
    <row r="3967" spans="1:7">
      <c r="A3967" s="55" t="s">
        <v>6163</v>
      </c>
      <c r="B3967" s="66" t="s">
        <v>15129</v>
      </c>
      <c r="C3967" s="66" t="s">
        <v>15130</v>
      </c>
      <c r="D3967" s="42" t="s">
        <v>15131</v>
      </c>
      <c r="E3967" s="42" t="s">
        <v>13</v>
      </c>
      <c r="F3967" s="43">
        <v>2431</v>
      </c>
      <c r="G3967" s="57">
        <f>Таблица1[[#This Row],[Цены без НДС]]*1.12</f>
        <v>2722.7200000000003</v>
      </c>
    </row>
    <row r="3968" spans="1:7">
      <c r="A3968" s="55" t="s">
        <v>6163</v>
      </c>
      <c r="B3968" s="66" t="s">
        <v>15132</v>
      </c>
      <c r="C3968" s="66" t="s">
        <v>15133</v>
      </c>
      <c r="D3968" s="42" t="s">
        <v>15134</v>
      </c>
      <c r="E3968" s="42" t="s">
        <v>13</v>
      </c>
      <c r="F3968" s="43">
        <v>2588</v>
      </c>
      <c r="G3968" s="57">
        <f>Таблица1[[#This Row],[Цены без НДС]]*1.12</f>
        <v>2898.5600000000004</v>
      </c>
    </row>
    <row r="3969" spans="1:7">
      <c r="A3969" s="55" t="s">
        <v>6163</v>
      </c>
      <c r="B3969" s="66" t="s">
        <v>15135</v>
      </c>
      <c r="C3969" s="66" t="s">
        <v>15136</v>
      </c>
      <c r="D3969" s="42" t="s">
        <v>15137</v>
      </c>
      <c r="E3969" s="42" t="s">
        <v>13</v>
      </c>
      <c r="F3969" s="43">
        <v>2572</v>
      </c>
      <c r="G3969" s="57">
        <f>Таблица1[[#This Row],[Цены без НДС]]*1.12</f>
        <v>2880.6400000000003</v>
      </c>
    </row>
    <row r="3970" spans="1:7">
      <c r="A3970" s="55" t="s">
        <v>6163</v>
      </c>
      <c r="B3970" s="66" t="s">
        <v>15138</v>
      </c>
      <c r="C3970" s="66" t="s">
        <v>15139</v>
      </c>
      <c r="D3970" s="42" t="s">
        <v>15140</v>
      </c>
      <c r="E3970" s="42" t="s">
        <v>13</v>
      </c>
      <c r="F3970" s="43">
        <v>2805</v>
      </c>
      <c r="G3970" s="57">
        <f>Таблица1[[#This Row],[Цены без НДС]]*1.12</f>
        <v>3141.6000000000004</v>
      </c>
    </row>
    <row r="3971" spans="1:7">
      <c r="A3971" s="55" t="s">
        <v>6163</v>
      </c>
      <c r="B3971" s="66" t="s">
        <v>15141</v>
      </c>
      <c r="C3971" s="66" t="s">
        <v>15142</v>
      </c>
      <c r="D3971" s="42" t="s">
        <v>15143</v>
      </c>
      <c r="E3971" s="42" t="s">
        <v>13</v>
      </c>
      <c r="F3971" s="43">
        <v>2676</v>
      </c>
      <c r="G3971" s="57">
        <f>Таблица1[[#This Row],[Цены без НДС]]*1.12</f>
        <v>2997.1200000000003</v>
      </c>
    </row>
    <row r="3972" spans="1:7">
      <c r="A3972" s="55" t="s">
        <v>6163</v>
      </c>
      <c r="B3972" s="66" t="s">
        <v>15144</v>
      </c>
      <c r="C3972" s="66" t="s">
        <v>15145</v>
      </c>
      <c r="D3972" s="42" t="s">
        <v>15146</v>
      </c>
      <c r="E3972" s="42" t="s">
        <v>13</v>
      </c>
      <c r="F3972" s="43">
        <v>2985</v>
      </c>
      <c r="G3972" s="57">
        <f>Таблица1[[#This Row],[Цены без НДС]]*1.12</f>
        <v>3343.2000000000003</v>
      </c>
    </row>
    <row r="3973" spans="1:7">
      <c r="A3973" s="55" t="s">
        <v>6163</v>
      </c>
      <c r="B3973" s="66" t="s">
        <v>15147</v>
      </c>
      <c r="C3973" s="66" t="s">
        <v>15148</v>
      </c>
      <c r="D3973" s="42" t="s">
        <v>15149</v>
      </c>
      <c r="E3973" s="42" t="s">
        <v>13</v>
      </c>
      <c r="F3973" s="43">
        <v>4526</v>
      </c>
      <c r="G3973" s="57">
        <f>Таблица1[[#This Row],[Цены без НДС]]*1.12</f>
        <v>5069.1200000000008</v>
      </c>
    </row>
    <row r="3974" spans="1:7">
      <c r="A3974" s="55" t="s">
        <v>6163</v>
      </c>
      <c r="B3974" s="66" t="s">
        <v>15150</v>
      </c>
      <c r="C3974" s="66" t="s">
        <v>15151</v>
      </c>
      <c r="D3974" s="42" t="s">
        <v>15152</v>
      </c>
      <c r="E3974" s="42" t="s">
        <v>13</v>
      </c>
      <c r="F3974" s="43">
        <v>3968</v>
      </c>
      <c r="G3974" s="57">
        <f>Таблица1[[#This Row],[Цены без НДС]]*1.12</f>
        <v>4444.1600000000008</v>
      </c>
    </row>
    <row r="3975" spans="1:7">
      <c r="A3975" s="55" t="s">
        <v>6163</v>
      </c>
      <c r="B3975" s="66" t="s">
        <v>15153</v>
      </c>
      <c r="C3975" s="66" t="s">
        <v>15154</v>
      </c>
      <c r="D3975" s="42" t="s">
        <v>15155</v>
      </c>
      <c r="E3975" s="42" t="s">
        <v>13</v>
      </c>
      <c r="F3975" s="43">
        <v>4349</v>
      </c>
      <c r="G3975" s="57">
        <f>Таблица1[[#This Row],[Цены без НДС]]*1.12</f>
        <v>4870.88</v>
      </c>
    </row>
    <row r="3976" spans="1:7">
      <c r="A3976" s="55" t="s">
        <v>6163</v>
      </c>
      <c r="B3976" s="66" t="s">
        <v>15156</v>
      </c>
      <c r="C3976" s="66" t="s">
        <v>15157</v>
      </c>
      <c r="D3976" s="42" t="s">
        <v>15158</v>
      </c>
      <c r="E3976" s="42" t="s">
        <v>13</v>
      </c>
      <c r="F3976" s="43">
        <v>9422</v>
      </c>
      <c r="G3976" s="57">
        <f>Таблица1[[#This Row],[Цены без НДС]]*1.12</f>
        <v>10552.640000000001</v>
      </c>
    </row>
    <row r="3977" spans="1:7">
      <c r="A3977" s="55" t="s">
        <v>6163</v>
      </c>
      <c r="B3977" s="66" t="s">
        <v>15159</v>
      </c>
      <c r="C3977" s="66" t="s">
        <v>15160</v>
      </c>
      <c r="D3977" s="42" t="s">
        <v>15161</v>
      </c>
      <c r="E3977" s="42" t="s">
        <v>13</v>
      </c>
      <c r="F3977" s="43">
        <v>10835</v>
      </c>
      <c r="G3977" s="57">
        <f>Таблица1[[#This Row],[Цены без НДС]]*1.12</f>
        <v>12135.2</v>
      </c>
    </row>
    <row r="3978" spans="1:7">
      <c r="A3978" s="55" t="s">
        <v>6163</v>
      </c>
      <c r="B3978" s="66" t="s">
        <v>15162</v>
      </c>
      <c r="C3978" s="66" t="s">
        <v>15163</v>
      </c>
      <c r="D3978" s="42" t="s">
        <v>15164</v>
      </c>
      <c r="E3978" s="42" t="s">
        <v>13</v>
      </c>
      <c r="F3978" s="43">
        <v>11060</v>
      </c>
      <c r="G3978" s="57">
        <f>Таблица1[[#This Row],[Цены без НДС]]*1.12</f>
        <v>12387.2</v>
      </c>
    </row>
    <row r="3979" spans="1:7">
      <c r="A3979" s="55" t="s">
        <v>6163</v>
      </c>
      <c r="B3979" s="66" t="s">
        <v>15165</v>
      </c>
      <c r="C3979" s="66" t="s">
        <v>15166</v>
      </c>
      <c r="D3979" s="42" t="s">
        <v>15167</v>
      </c>
      <c r="E3979" s="42" t="s">
        <v>13</v>
      </c>
      <c r="F3979" s="43">
        <v>11305</v>
      </c>
      <c r="G3979" s="57">
        <f>Таблица1[[#This Row],[Цены без НДС]]*1.12</f>
        <v>12661.6</v>
      </c>
    </row>
    <row r="3980" spans="1:7">
      <c r="A3980" s="55" t="s">
        <v>6163</v>
      </c>
      <c r="B3980" s="66" t="s">
        <v>15168</v>
      </c>
      <c r="C3980" s="66" t="s">
        <v>15169</v>
      </c>
      <c r="D3980" s="42" t="s">
        <v>15170</v>
      </c>
      <c r="E3980" s="42" t="s">
        <v>13</v>
      </c>
      <c r="F3980" s="43">
        <v>15455</v>
      </c>
      <c r="G3980" s="57">
        <f>Таблица1[[#This Row],[Цены без НДС]]*1.12</f>
        <v>17309.600000000002</v>
      </c>
    </row>
    <row r="3981" spans="1:7">
      <c r="A3981" s="55" t="s">
        <v>6163</v>
      </c>
      <c r="B3981" s="66" t="s">
        <v>15171</v>
      </c>
      <c r="C3981" s="66" t="s">
        <v>15172</v>
      </c>
      <c r="D3981" s="42" t="s">
        <v>15173</v>
      </c>
      <c r="E3981" s="42" t="s">
        <v>13</v>
      </c>
      <c r="F3981" s="43">
        <v>14330</v>
      </c>
      <c r="G3981" s="57">
        <f>Таблица1[[#This Row],[Цены без НДС]]*1.12</f>
        <v>16049.600000000002</v>
      </c>
    </row>
    <row r="3982" spans="1:7">
      <c r="A3982" s="55" t="s">
        <v>6163</v>
      </c>
      <c r="B3982" s="66" t="s">
        <v>15174</v>
      </c>
      <c r="C3982" s="66" t="s">
        <v>15175</v>
      </c>
      <c r="D3982" s="42" t="s">
        <v>15176</v>
      </c>
      <c r="E3982" s="42" t="s">
        <v>13</v>
      </c>
      <c r="F3982" s="43">
        <v>11291</v>
      </c>
      <c r="G3982" s="57">
        <f>Таблица1[[#This Row],[Цены без НДС]]*1.12</f>
        <v>12645.920000000002</v>
      </c>
    </row>
    <row r="3983" spans="1:7">
      <c r="A3983" s="55" t="s">
        <v>6163</v>
      </c>
      <c r="B3983" s="66" t="s">
        <v>15177</v>
      </c>
      <c r="C3983" s="66" t="s">
        <v>15178</v>
      </c>
      <c r="D3983" s="42" t="s">
        <v>15179</v>
      </c>
      <c r="E3983" s="42" t="s">
        <v>13</v>
      </c>
      <c r="F3983" s="43">
        <v>11585</v>
      </c>
      <c r="G3983" s="57">
        <f>Таблица1[[#This Row],[Цены без НДС]]*1.12</f>
        <v>12975.2</v>
      </c>
    </row>
    <row r="3984" spans="1:7">
      <c r="A3984" s="55" t="s">
        <v>6163</v>
      </c>
      <c r="B3984" s="66" t="s">
        <v>15180</v>
      </c>
      <c r="C3984" s="66" t="s">
        <v>15181</v>
      </c>
      <c r="D3984" s="42" t="s">
        <v>15182</v>
      </c>
      <c r="E3984" s="42" t="s">
        <v>13</v>
      </c>
      <c r="F3984" s="43">
        <v>15595</v>
      </c>
      <c r="G3984" s="57">
        <f>Таблица1[[#This Row],[Цены без НДС]]*1.12</f>
        <v>17466.400000000001</v>
      </c>
    </row>
    <row r="3985" spans="1:7">
      <c r="A3985" s="55" t="s">
        <v>6163</v>
      </c>
      <c r="B3985" s="66" t="s">
        <v>15183</v>
      </c>
      <c r="C3985" s="66" t="s">
        <v>15184</v>
      </c>
      <c r="D3985" s="42" t="s">
        <v>15185</v>
      </c>
      <c r="E3985" s="42" t="s">
        <v>13</v>
      </c>
      <c r="F3985" s="43">
        <v>14451</v>
      </c>
      <c r="G3985" s="57">
        <f>Таблица1[[#This Row],[Цены без НДС]]*1.12</f>
        <v>16185.12</v>
      </c>
    </row>
    <row r="3986" spans="1:7" ht="24">
      <c r="A3986" s="55" t="s">
        <v>6163</v>
      </c>
      <c r="B3986" s="66" t="s">
        <v>15186</v>
      </c>
      <c r="C3986" s="66" t="s">
        <v>15187</v>
      </c>
      <c r="D3986" s="42" t="s">
        <v>15188</v>
      </c>
      <c r="E3986" s="42" t="s">
        <v>13</v>
      </c>
      <c r="F3986" s="43">
        <v>9717</v>
      </c>
      <c r="G3986" s="57">
        <f>Таблица1[[#This Row],[Цены без НДС]]*1.12</f>
        <v>10883.04</v>
      </c>
    </row>
    <row r="3987" spans="1:7" ht="24">
      <c r="A3987" s="55" t="s">
        <v>6163</v>
      </c>
      <c r="B3987" s="66" t="s">
        <v>15189</v>
      </c>
      <c r="C3987" s="66" t="s">
        <v>15190</v>
      </c>
      <c r="D3987" s="42" t="s">
        <v>15191</v>
      </c>
      <c r="E3987" s="42" t="s">
        <v>13</v>
      </c>
      <c r="F3987" s="43">
        <v>18819</v>
      </c>
      <c r="G3987" s="57">
        <f>Таблица1[[#This Row],[Цены без НДС]]*1.12</f>
        <v>21077.280000000002</v>
      </c>
    </row>
    <row r="3988" spans="1:7" ht="24">
      <c r="A3988" s="55" t="s">
        <v>6163</v>
      </c>
      <c r="B3988" s="66" t="s">
        <v>15192</v>
      </c>
      <c r="C3988" s="66" t="s">
        <v>15193</v>
      </c>
      <c r="D3988" s="42" t="s">
        <v>15194</v>
      </c>
      <c r="E3988" s="42" t="s">
        <v>13</v>
      </c>
      <c r="F3988" s="43">
        <v>39949</v>
      </c>
      <c r="G3988" s="57">
        <f>Таблица1[[#This Row],[Цены без НДС]]*1.12</f>
        <v>44742.880000000005</v>
      </c>
    </row>
    <row r="3989" spans="1:7" ht="24">
      <c r="A3989" s="55" t="s">
        <v>6163</v>
      </c>
      <c r="B3989" s="66" t="s">
        <v>15195</v>
      </c>
      <c r="C3989" s="66" t="s">
        <v>15196</v>
      </c>
      <c r="D3989" s="42" t="s">
        <v>15197</v>
      </c>
      <c r="E3989" s="42" t="s">
        <v>13</v>
      </c>
      <c r="F3989" s="43">
        <v>47032</v>
      </c>
      <c r="G3989" s="57">
        <f>Таблица1[[#This Row],[Цены без НДС]]*1.12</f>
        <v>52675.840000000004</v>
      </c>
    </row>
    <row r="3990" spans="1:7" ht="24">
      <c r="A3990" s="55" t="s">
        <v>6163</v>
      </c>
      <c r="B3990" s="66" t="s">
        <v>15198</v>
      </c>
      <c r="C3990" s="66" t="s">
        <v>15199</v>
      </c>
      <c r="D3990" s="42" t="s">
        <v>15200</v>
      </c>
      <c r="E3990" s="42" t="s">
        <v>13</v>
      </c>
      <c r="F3990" s="43">
        <v>7120</v>
      </c>
      <c r="G3990" s="57">
        <f>Таблица1[[#This Row],[Цены без НДС]]*1.12</f>
        <v>7974.4000000000005</v>
      </c>
    </row>
    <row r="3991" spans="1:7" ht="24">
      <c r="A3991" s="55" t="s">
        <v>6163</v>
      </c>
      <c r="B3991" s="66" t="s">
        <v>15201</v>
      </c>
      <c r="C3991" s="66" t="s">
        <v>15202</v>
      </c>
      <c r="D3991" s="42" t="s">
        <v>15203</v>
      </c>
      <c r="E3991" s="42" t="s">
        <v>13</v>
      </c>
      <c r="F3991" s="43">
        <v>10562</v>
      </c>
      <c r="G3991" s="57">
        <f>Таблица1[[#This Row],[Цены без НДС]]*1.12</f>
        <v>11829.44</v>
      </c>
    </row>
    <row r="3992" spans="1:7" ht="24">
      <c r="A3992" s="55" t="s">
        <v>6163</v>
      </c>
      <c r="B3992" s="66" t="s">
        <v>15204</v>
      </c>
      <c r="C3992" s="66" t="s">
        <v>15205</v>
      </c>
      <c r="D3992" s="42" t="s">
        <v>15206</v>
      </c>
      <c r="E3992" s="42" t="s">
        <v>13</v>
      </c>
      <c r="F3992" s="43">
        <v>26152</v>
      </c>
      <c r="G3992" s="57">
        <f>Таблица1[[#This Row],[Цены без НДС]]*1.12</f>
        <v>29290.240000000002</v>
      </c>
    </row>
    <row r="3993" spans="1:7" ht="24">
      <c r="A3993" s="55" t="s">
        <v>6163</v>
      </c>
      <c r="B3993" s="66" t="s">
        <v>15207</v>
      </c>
      <c r="C3993" s="66" t="s">
        <v>15208</v>
      </c>
      <c r="D3993" s="42" t="s">
        <v>15209</v>
      </c>
      <c r="E3993" s="42" t="s">
        <v>13</v>
      </c>
      <c r="F3993" s="43">
        <v>31695</v>
      </c>
      <c r="G3993" s="57">
        <f>Таблица1[[#This Row],[Цены без НДС]]*1.12</f>
        <v>35498.400000000001</v>
      </c>
    </row>
    <row r="3994" spans="1:7" ht="24">
      <c r="A3994" s="55" t="s">
        <v>6163</v>
      </c>
      <c r="B3994" s="66" t="s">
        <v>15210</v>
      </c>
      <c r="C3994" s="66" t="s">
        <v>15211</v>
      </c>
      <c r="D3994" s="42" t="s">
        <v>15212</v>
      </c>
      <c r="E3994" s="42" t="s">
        <v>13</v>
      </c>
      <c r="F3994" s="43">
        <v>4965</v>
      </c>
      <c r="G3994" s="57">
        <f>Таблица1[[#This Row],[Цены без НДС]]*1.12</f>
        <v>5560.8</v>
      </c>
    </row>
    <row r="3995" spans="1:7" ht="24">
      <c r="A3995" s="55" t="s">
        <v>6163</v>
      </c>
      <c r="B3995" s="66" t="s">
        <v>15213</v>
      </c>
      <c r="C3995" s="66" t="s">
        <v>15214</v>
      </c>
      <c r="D3995" s="42" t="s">
        <v>15215</v>
      </c>
      <c r="E3995" s="42" t="s">
        <v>13</v>
      </c>
      <c r="F3995" s="43">
        <v>14562</v>
      </c>
      <c r="G3995" s="57">
        <f>Таблица1[[#This Row],[Цены без НДС]]*1.12</f>
        <v>16309.440000000002</v>
      </c>
    </row>
    <row r="3996" spans="1:7" ht="24">
      <c r="A3996" s="55" t="s">
        <v>6163</v>
      </c>
      <c r="B3996" s="66" t="s">
        <v>15216</v>
      </c>
      <c r="C3996" s="66" t="s">
        <v>15217</v>
      </c>
      <c r="D3996" s="42" t="s">
        <v>15218</v>
      </c>
      <c r="E3996" s="42" t="s">
        <v>13</v>
      </c>
      <c r="F3996" s="43">
        <v>15135</v>
      </c>
      <c r="G3996" s="57">
        <f>Таблица1[[#This Row],[Цены без НДС]]*1.12</f>
        <v>16951.2</v>
      </c>
    </row>
    <row r="3997" spans="1:7" ht="24">
      <c r="A3997" s="55" t="s">
        <v>6163</v>
      </c>
      <c r="B3997" s="66" t="s">
        <v>15219</v>
      </c>
      <c r="C3997" s="66" t="s">
        <v>15220</v>
      </c>
      <c r="D3997" s="42" t="s">
        <v>15221</v>
      </c>
      <c r="E3997" s="42" t="s">
        <v>13</v>
      </c>
      <c r="F3997" s="43">
        <v>35914</v>
      </c>
      <c r="G3997" s="57">
        <f>Таблица1[[#This Row],[Цены без НДС]]*1.12</f>
        <v>40223.68</v>
      </c>
    </row>
    <row r="3998" spans="1:7" ht="24">
      <c r="A3998" s="55" t="s">
        <v>6163</v>
      </c>
      <c r="B3998" s="66" t="s">
        <v>15222</v>
      </c>
      <c r="C3998" s="66" t="s">
        <v>15223</v>
      </c>
      <c r="D3998" s="42" t="s">
        <v>15224</v>
      </c>
      <c r="E3998" s="42" t="s">
        <v>13</v>
      </c>
      <c r="F3998" s="43">
        <v>52262</v>
      </c>
      <c r="G3998" s="57">
        <f>Таблица1[[#This Row],[Цены без НДС]]*1.12</f>
        <v>58533.440000000002</v>
      </c>
    </row>
    <row r="3999" spans="1:7">
      <c r="A3999" s="55" t="s">
        <v>6163</v>
      </c>
      <c r="B3999" s="66" t="s">
        <v>15225</v>
      </c>
      <c r="C3999" s="66" t="s">
        <v>15226</v>
      </c>
      <c r="D3999" s="42" t="s">
        <v>15227</v>
      </c>
      <c r="E3999" s="42" t="s">
        <v>13</v>
      </c>
      <c r="F3999" s="43">
        <v>481</v>
      </c>
      <c r="G3999" s="57">
        <f>Таблица1[[#This Row],[Цены без НДС]]*1.12</f>
        <v>538.72</v>
      </c>
    </row>
    <row r="4000" spans="1:7">
      <c r="A4000" s="55" t="s">
        <v>6163</v>
      </c>
      <c r="B4000" s="66" t="s">
        <v>15228</v>
      </c>
      <c r="C4000" s="66" t="s">
        <v>15229</v>
      </c>
      <c r="D4000" s="42" t="s">
        <v>15230</v>
      </c>
      <c r="E4000" s="42" t="s">
        <v>13</v>
      </c>
      <c r="F4000" s="43">
        <v>538</v>
      </c>
      <c r="G4000" s="57">
        <f>Таблица1[[#This Row],[Цены без НДС]]*1.12</f>
        <v>602.56000000000006</v>
      </c>
    </row>
    <row r="4001" spans="1:7">
      <c r="A4001" s="55" t="s">
        <v>6163</v>
      </c>
      <c r="B4001" s="66" t="s">
        <v>15231</v>
      </c>
      <c r="C4001" s="66" t="s">
        <v>15232</v>
      </c>
      <c r="D4001" s="42" t="s">
        <v>15233</v>
      </c>
      <c r="E4001" s="42" t="s">
        <v>13</v>
      </c>
      <c r="F4001" s="43">
        <v>983</v>
      </c>
      <c r="G4001" s="57">
        <f>Таблица1[[#This Row],[Цены без НДС]]*1.12</f>
        <v>1100.96</v>
      </c>
    </row>
    <row r="4002" spans="1:7">
      <c r="A4002" s="55" t="s">
        <v>6163</v>
      </c>
      <c r="B4002" s="66" t="s">
        <v>15234</v>
      </c>
      <c r="C4002" s="66" t="s">
        <v>15235</v>
      </c>
      <c r="D4002" s="42" t="s">
        <v>15236</v>
      </c>
      <c r="E4002" s="42" t="s">
        <v>13</v>
      </c>
      <c r="F4002" s="43">
        <v>983</v>
      </c>
      <c r="G4002" s="57">
        <f>Таблица1[[#This Row],[Цены без НДС]]*1.12</f>
        <v>1100.96</v>
      </c>
    </row>
    <row r="4003" spans="1:7">
      <c r="A4003" s="55" t="s">
        <v>6163</v>
      </c>
      <c r="B4003" s="66" t="s">
        <v>15237</v>
      </c>
      <c r="C4003" s="66" t="s">
        <v>15238</v>
      </c>
      <c r="D4003" s="42" t="s">
        <v>15239</v>
      </c>
      <c r="E4003" s="42" t="s">
        <v>13</v>
      </c>
      <c r="F4003" s="43">
        <v>1391</v>
      </c>
      <c r="G4003" s="57">
        <f>Таблица1[[#This Row],[Цены без НДС]]*1.12</f>
        <v>1557.92</v>
      </c>
    </row>
    <row r="4004" spans="1:7">
      <c r="A4004" s="55" t="s">
        <v>6163</v>
      </c>
      <c r="B4004" s="66" t="s">
        <v>15240</v>
      </c>
      <c r="C4004" s="66" t="s">
        <v>15241</v>
      </c>
      <c r="D4004" s="42" t="s">
        <v>15242</v>
      </c>
      <c r="E4004" s="42" t="s">
        <v>13</v>
      </c>
      <c r="F4004" s="43">
        <v>1530</v>
      </c>
      <c r="G4004" s="57">
        <f>Таблица1[[#This Row],[Цены без НДС]]*1.12</f>
        <v>1713.6000000000001</v>
      </c>
    </row>
    <row r="4005" spans="1:7">
      <c r="A4005" s="55" t="s">
        <v>6163</v>
      </c>
      <c r="B4005" s="66" t="s">
        <v>15243</v>
      </c>
      <c r="C4005" s="66" t="s">
        <v>15244</v>
      </c>
      <c r="D4005" s="42" t="s">
        <v>15245</v>
      </c>
      <c r="E4005" s="42" t="s">
        <v>13</v>
      </c>
      <c r="F4005" s="43">
        <v>1558</v>
      </c>
      <c r="G4005" s="57">
        <f>Таблица1[[#This Row],[Цены без НДС]]*1.12</f>
        <v>1744.9600000000003</v>
      </c>
    </row>
    <row r="4006" spans="1:7">
      <c r="A4006" s="55" t="s">
        <v>6163</v>
      </c>
      <c r="B4006" s="66" t="s">
        <v>15246</v>
      </c>
      <c r="C4006" s="66" t="s">
        <v>15247</v>
      </c>
      <c r="D4006" s="42" t="s">
        <v>15248</v>
      </c>
      <c r="E4006" s="42" t="s">
        <v>13</v>
      </c>
      <c r="F4006" s="43">
        <v>1892</v>
      </c>
      <c r="G4006" s="57">
        <f>Таблица1[[#This Row],[Цены без НДС]]*1.12</f>
        <v>2119.0400000000004</v>
      </c>
    </row>
    <row r="4007" spans="1:7">
      <c r="A4007" s="55" t="s">
        <v>6163</v>
      </c>
      <c r="B4007" s="66" t="s">
        <v>15249</v>
      </c>
      <c r="C4007" s="66" t="s">
        <v>15250</v>
      </c>
      <c r="D4007" s="42" t="s">
        <v>15251</v>
      </c>
      <c r="E4007" s="42" t="s">
        <v>13</v>
      </c>
      <c r="F4007" s="43">
        <v>1085</v>
      </c>
      <c r="G4007" s="57">
        <f>Таблица1[[#This Row],[Цены без НДС]]*1.12</f>
        <v>1215.2</v>
      </c>
    </row>
    <row r="4008" spans="1:7">
      <c r="A4008" s="55" t="s">
        <v>6163</v>
      </c>
      <c r="B4008" s="66" t="s">
        <v>15252</v>
      </c>
      <c r="C4008" s="66" t="s">
        <v>15253</v>
      </c>
      <c r="D4008" s="42" t="s">
        <v>15254</v>
      </c>
      <c r="E4008" s="42" t="s">
        <v>13</v>
      </c>
      <c r="F4008" s="43">
        <v>1084</v>
      </c>
      <c r="G4008" s="57">
        <f>Таблица1[[#This Row],[Цены без НДС]]*1.12</f>
        <v>1214.0800000000002</v>
      </c>
    </row>
    <row r="4009" spans="1:7">
      <c r="A4009" s="55" t="s">
        <v>6163</v>
      </c>
      <c r="B4009" s="66" t="s">
        <v>15255</v>
      </c>
      <c r="C4009" s="66" t="s">
        <v>15256</v>
      </c>
      <c r="D4009" s="42" t="s">
        <v>15257</v>
      </c>
      <c r="E4009" s="42" t="s">
        <v>13</v>
      </c>
      <c r="F4009" s="43">
        <v>1085</v>
      </c>
      <c r="G4009" s="57">
        <f>Таблица1[[#This Row],[Цены без НДС]]*1.12</f>
        <v>1215.2</v>
      </c>
    </row>
    <row r="4010" spans="1:7">
      <c r="A4010" s="55" t="s">
        <v>6163</v>
      </c>
      <c r="B4010" s="66" t="s">
        <v>15258</v>
      </c>
      <c r="C4010" s="66" t="s">
        <v>15259</v>
      </c>
      <c r="D4010" s="42" t="s">
        <v>15260</v>
      </c>
      <c r="E4010" s="42" t="s">
        <v>13</v>
      </c>
      <c r="F4010" s="43">
        <v>1084</v>
      </c>
      <c r="G4010" s="57">
        <f>Таблица1[[#This Row],[Цены без НДС]]*1.12</f>
        <v>1214.0800000000002</v>
      </c>
    </row>
    <row r="4011" spans="1:7">
      <c r="A4011" s="55" t="s">
        <v>6163</v>
      </c>
      <c r="B4011" s="66" t="s">
        <v>15261</v>
      </c>
      <c r="C4011" s="66" t="s">
        <v>15262</v>
      </c>
      <c r="D4011" s="42" t="s">
        <v>15263</v>
      </c>
      <c r="E4011" s="42" t="s">
        <v>13</v>
      </c>
      <c r="F4011" s="43">
        <v>1085</v>
      </c>
      <c r="G4011" s="57">
        <f>Таблица1[[#This Row],[Цены без НДС]]*1.12</f>
        <v>1215.2</v>
      </c>
    </row>
    <row r="4012" spans="1:7">
      <c r="A4012" s="55" t="s">
        <v>6163</v>
      </c>
      <c r="B4012" s="66" t="s">
        <v>15264</v>
      </c>
      <c r="C4012" s="66" t="s">
        <v>15265</v>
      </c>
      <c r="D4012" s="42" t="s">
        <v>15266</v>
      </c>
      <c r="E4012" s="42" t="s">
        <v>13</v>
      </c>
      <c r="F4012" s="43">
        <v>1098</v>
      </c>
      <c r="G4012" s="57">
        <f>Таблица1[[#This Row],[Цены без НДС]]*1.12</f>
        <v>1229.7600000000002</v>
      </c>
    </row>
    <row r="4013" spans="1:7">
      <c r="A4013" s="55" t="s">
        <v>6163</v>
      </c>
      <c r="B4013" s="66" t="s">
        <v>15267</v>
      </c>
      <c r="C4013" s="66" t="s">
        <v>15268</v>
      </c>
      <c r="D4013" s="42" t="s">
        <v>15269</v>
      </c>
      <c r="E4013" s="42" t="s">
        <v>13</v>
      </c>
      <c r="F4013" s="43">
        <v>1098</v>
      </c>
      <c r="G4013" s="57">
        <f>Таблица1[[#This Row],[Цены без НДС]]*1.12</f>
        <v>1229.7600000000002</v>
      </c>
    </row>
    <row r="4014" spans="1:7">
      <c r="A4014" s="55" t="s">
        <v>6163</v>
      </c>
      <c r="B4014" s="66" t="s">
        <v>15270</v>
      </c>
      <c r="C4014" s="66" t="s">
        <v>15271</v>
      </c>
      <c r="D4014" s="42" t="s">
        <v>15272</v>
      </c>
      <c r="E4014" s="42" t="s">
        <v>13</v>
      </c>
      <c r="F4014" s="43">
        <v>1098</v>
      </c>
      <c r="G4014" s="57">
        <f>Таблица1[[#This Row],[Цены без НДС]]*1.12</f>
        <v>1229.7600000000002</v>
      </c>
    </row>
    <row r="4015" spans="1:7">
      <c r="A4015" s="55" t="s">
        <v>6163</v>
      </c>
      <c r="B4015" s="66" t="s">
        <v>15273</v>
      </c>
      <c r="C4015" s="66" t="s">
        <v>15274</v>
      </c>
      <c r="D4015" s="42" t="s">
        <v>15275</v>
      </c>
      <c r="E4015" s="42" t="s">
        <v>13</v>
      </c>
      <c r="F4015" s="43">
        <v>1098</v>
      </c>
      <c r="G4015" s="57">
        <f>Таблица1[[#This Row],[Цены без НДС]]*1.12</f>
        <v>1229.7600000000002</v>
      </c>
    </row>
    <row r="4016" spans="1:7">
      <c r="A4016" s="55" t="s">
        <v>6163</v>
      </c>
      <c r="B4016" s="66" t="s">
        <v>15276</v>
      </c>
      <c r="C4016" s="66" t="s">
        <v>15277</v>
      </c>
      <c r="D4016" s="42" t="s">
        <v>15278</v>
      </c>
      <c r="E4016" s="42" t="s">
        <v>13</v>
      </c>
      <c r="F4016" s="43">
        <v>1098</v>
      </c>
      <c r="G4016" s="57">
        <f>Таблица1[[#This Row],[Цены без НДС]]*1.12</f>
        <v>1229.7600000000002</v>
      </c>
    </row>
    <row r="4017" spans="1:7">
      <c r="A4017" s="55" t="s">
        <v>6163</v>
      </c>
      <c r="B4017" s="66" t="s">
        <v>15279</v>
      </c>
      <c r="C4017" s="66" t="s">
        <v>15280</v>
      </c>
      <c r="D4017" s="42" t="s">
        <v>15281</v>
      </c>
      <c r="E4017" s="42" t="s">
        <v>13</v>
      </c>
      <c r="F4017" s="43">
        <v>2000</v>
      </c>
      <c r="G4017" s="57">
        <f>Таблица1[[#This Row],[Цены без НДС]]*1.12</f>
        <v>2240</v>
      </c>
    </row>
    <row r="4018" spans="1:7">
      <c r="A4018" s="55" t="s">
        <v>6163</v>
      </c>
      <c r="B4018" s="66" t="s">
        <v>15282</v>
      </c>
      <c r="C4018" s="66" t="s">
        <v>15283</v>
      </c>
      <c r="D4018" s="42" t="s">
        <v>15284</v>
      </c>
      <c r="E4018" s="42" t="s">
        <v>13</v>
      </c>
      <c r="F4018" s="43">
        <v>2000</v>
      </c>
      <c r="G4018" s="57">
        <f>Таблица1[[#This Row],[Цены без НДС]]*1.12</f>
        <v>2240</v>
      </c>
    </row>
    <row r="4019" spans="1:7">
      <c r="A4019" s="55" t="s">
        <v>6163</v>
      </c>
      <c r="B4019" s="66" t="s">
        <v>15285</v>
      </c>
      <c r="C4019" s="66" t="s">
        <v>15286</v>
      </c>
      <c r="D4019" s="42" t="s">
        <v>15287</v>
      </c>
      <c r="E4019" s="42" t="s">
        <v>13</v>
      </c>
      <c r="F4019" s="43">
        <v>2000</v>
      </c>
      <c r="G4019" s="57">
        <f>Таблица1[[#This Row],[Цены без НДС]]*1.12</f>
        <v>2240</v>
      </c>
    </row>
    <row r="4020" spans="1:7">
      <c r="A4020" s="55" t="s">
        <v>6163</v>
      </c>
      <c r="B4020" s="66" t="s">
        <v>15288</v>
      </c>
      <c r="C4020" s="66" t="s">
        <v>15289</v>
      </c>
      <c r="D4020" s="42" t="s">
        <v>15290</v>
      </c>
      <c r="E4020" s="42" t="s">
        <v>13</v>
      </c>
      <c r="F4020" s="43">
        <v>2000</v>
      </c>
      <c r="G4020" s="57">
        <f>Таблица1[[#This Row],[Цены без НДС]]*1.12</f>
        <v>2240</v>
      </c>
    </row>
    <row r="4021" spans="1:7">
      <c r="A4021" s="55" t="s">
        <v>6163</v>
      </c>
      <c r="B4021" s="66" t="s">
        <v>15291</v>
      </c>
      <c r="C4021" s="66" t="s">
        <v>15292</v>
      </c>
      <c r="D4021" s="42" t="s">
        <v>15293</v>
      </c>
      <c r="E4021" s="42" t="s">
        <v>13</v>
      </c>
      <c r="F4021" s="43">
        <v>2000</v>
      </c>
      <c r="G4021" s="57">
        <f>Таблица1[[#This Row],[Цены без НДС]]*1.12</f>
        <v>2240</v>
      </c>
    </row>
    <row r="4022" spans="1:7">
      <c r="A4022" s="55" t="s">
        <v>6163</v>
      </c>
      <c r="B4022" s="66" t="s">
        <v>15294</v>
      </c>
      <c r="C4022" s="66" t="s">
        <v>15295</v>
      </c>
      <c r="D4022" s="42" t="s">
        <v>15296</v>
      </c>
      <c r="E4022" s="42" t="s">
        <v>13</v>
      </c>
      <c r="F4022" s="43">
        <v>2101</v>
      </c>
      <c r="G4022" s="57">
        <f>Таблица1[[#This Row],[Цены без НДС]]*1.12</f>
        <v>2353.1200000000003</v>
      </c>
    </row>
    <row r="4023" spans="1:7">
      <c r="A4023" s="55" t="s">
        <v>6163</v>
      </c>
      <c r="B4023" s="66" t="s">
        <v>15297</v>
      </c>
      <c r="C4023" s="66" t="s">
        <v>15298</v>
      </c>
      <c r="D4023" s="42" t="s">
        <v>15299</v>
      </c>
      <c r="E4023" s="42" t="s">
        <v>13</v>
      </c>
      <c r="F4023" s="43">
        <v>2101</v>
      </c>
      <c r="G4023" s="57">
        <f>Таблица1[[#This Row],[Цены без НДС]]*1.12</f>
        <v>2353.1200000000003</v>
      </c>
    </row>
    <row r="4024" spans="1:7">
      <c r="A4024" s="55" t="s">
        <v>6163</v>
      </c>
      <c r="B4024" s="66" t="s">
        <v>15300</v>
      </c>
      <c r="C4024" s="66" t="s">
        <v>15301</v>
      </c>
      <c r="D4024" s="42" t="s">
        <v>15302</v>
      </c>
      <c r="E4024" s="42" t="s">
        <v>13</v>
      </c>
      <c r="F4024" s="43">
        <v>2101</v>
      </c>
      <c r="G4024" s="57">
        <f>Таблица1[[#This Row],[Цены без НДС]]*1.12</f>
        <v>2353.1200000000003</v>
      </c>
    </row>
    <row r="4025" spans="1:7">
      <c r="A4025" s="55" t="s">
        <v>6163</v>
      </c>
      <c r="B4025" s="66" t="s">
        <v>15303</v>
      </c>
      <c r="C4025" s="66" t="s">
        <v>15304</v>
      </c>
      <c r="D4025" s="42" t="s">
        <v>15305</v>
      </c>
      <c r="E4025" s="42" t="s">
        <v>13</v>
      </c>
      <c r="F4025" s="43">
        <v>2101</v>
      </c>
      <c r="G4025" s="57">
        <f>Таблица1[[#This Row],[Цены без НДС]]*1.12</f>
        <v>2353.1200000000003</v>
      </c>
    </row>
    <row r="4026" spans="1:7">
      <c r="A4026" s="55" t="s">
        <v>6163</v>
      </c>
      <c r="B4026" s="66" t="s">
        <v>15306</v>
      </c>
      <c r="C4026" s="66" t="s">
        <v>15307</v>
      </c>
      <c r="D4026" s="42" t="s">
        <v>15308</v>
      </c>
      <c r="E4026" s="42" t="s">
        <v>13</v>
      </c>
      <c r="F4026" s="43">
        <v>2101</v>
      </c>
      <c r="G4026" s="57">
        <f>Таблица1[[#This Row],[Цены без НДС]]*1.12</f>
        <v>2353.1200000000003</v>
      </c>
    </row>
    <row r="4027" spans="1:7">
      <c r="A4027" s="55" t="s">
        <v>6163</v>
      </c>
      <c r="B4027" s="66" t="s">
        <v>15309</v>
      </c>
      <c r="C4027" s="66" t="s">
        <v>15310</v>
      </c>
      <c r="D4027" s="42" t="s">
        <v>15311</v>
      </c>
      <c r="E4027" s="42" t="s">
        <v>13</v>
      </c>
      <c r="F4027" s="43">
        <v>1373</v>
      </c>
      <c r="G4027" s="57">
        <f>Таблица1[[#This Row],[Цены без НДС]]*1.12</f>
        <v>1537.7600000000002</v>
      </c>
    </row>
    <row r="4028" spans="1:7">
      <c r="A4028" s="55" t="s">
        <v>6163</v>
      </c>
      <c r="B4028" s="66" t="s">
        <v>15312</v>
      </c>
      <c r="C4028" s="66" t="s">
        <v>15313</v>
      </c>
      <c r="D4028" s="42" t="s">
        <v>15314</v>
      </c>
      <c r="E4028" s="42" t="s">
        <v>13</v>
      </c>
      <c r="F4028" s="43">
        <v>1917</v>
      </c>
      <c r="G4028" s="57">
        <f>Таблица1[[#This Row],[Цены без НДС]]*1.12</f>
        <v>2147.0400000000004</v>
      </c>
    </row>
    <row r="4029" spans="1:7">
      <c r="A4029" s="55" t="s">
        <v>6163</v>
      </c>
      <c r="B4029" s="66" t="s">
        <v>15315</v>
      </c>
      <c r="C4029" s="66" t="s">
        <v>15316</v>
      </c>
      <c r="D4029" s="42" t="s">
        <v>15317</v>
      </c>
      <c r="E4029" s="42" t="s">
        <v>13</v>
      </c>
      <c r="F4029" s="43">
        <v>1723</v>
      </c>
      <c r="G4029" s="57">
        <f>Таблица1[[#This Row],[Цены без НДС]]*1.12</f>
        <v>1929.7600000000002</v>
      </c>
    </row>
    <row r="4030" spans="1:7">
      <c r="A4030" s="55" t="s">
        <v>6163</v>
      </c>
      <c r="B4030" s="66" t="s">
        <v>15318</v>
      </c>
      <c r="C4030" s="66" t="s">
        <v>15319</v>
      </c>
      <c r="D4030" s="42" t="s">
        <v>15320</v>
      </c>
      <c r="E4030" s="42" t="s">
        <v>13</v>
      </c>
      <c r="F4030" s="43">
        <v>1153</v>
      </c>
      <c r="G4030" s="57">
        <f>Таблица1[[#This Row],[Цены без НДС]]*1.12</f>
        <v>1291.3600000000001</v>
      </c>
    </row>
    <row r="4031" spans="1:7">
      <c r="A4031" s="55" t="s">
        <v>6163</v>
      </c>
      <c r="B4031" s="66" t="s">
        <v>15321</v>
      </c>
      <c r="C4031" s="66" t="s">
        <v>15322</v>
      </c>
      <c r="D4031" s="42" t="s">
        <v>15323</v>
      </c>
      <c r="E4031" s="42" t="s">
        <v>13</v>
      </c>
      <c r="F4031" s="43">
        <v>1733</v>
      </c>
      <c r="G4031" s="57">
        <f>Таблица1[[#This Row],[Цены без НДС]]*1.12</f>
        <v>1940.9600000000003</v>
      </c>
    </row>
    <row r="4032" spans="1:7">
      <c r="A4032" s="55" t="s">
        <v>6163</v>
      </c>
      <c r="B4032" s="66" t="s">
        <v>15324</v>
      </c>
      <c r="C4032" s="66" t="s">
        <v>15325</v>
      </c>
      <c r="D4032" s="42" t="s">
        <v>15326</v>
      </c>
      <c r="E4032" s="42" t="s">
        <v>13</v>
      </c>
      <c r="F4032" s="43">
        <v>2090</v>
      </c>
      <c r="G4032" s="57">
        <f>Таблица1[[#This Row],[Цены без НДС]]*1.12</f>
        <v>2340.8000000000002</v>
      </c>
    </row>
    <row r="4033" spans="1:7">
      <c r="A4033" s="55" t="s">
        <v>6163</v>
      </c>
      <c r="B4033" s="66" t="s">
        <v>15327</v>
      </c>
      <c r="C4033" s="66" t="s">
        <v>15328</v>
      </c>
      <c r="D4033" s="42" t="s">
        <v>15329</v>
      </c>
      <c r="E4033" s="42" t="s">
        <v>13</v>
      </c>
      <c r="F4033" s="43">
        <v>2424</v>
      </c>
      <c r="G4033" s="57">
        <f>Таблица1[[#This Row],[Цены без НДС]]*1.12</f>
        <v>2714.88</v>
      </c>
    </row>
    <row r="4034" spans="1:7">
      <c r="A4034" s="55" t="s">
        <v>6163</v>
      </c>
      <c r="B4034" s="66" t="s">
        <v>15330</v>
      </c>
      <c r="C4034" s="66" t="s">
        <v>15331</v>
      </c>
      <c r="D4034" s="42" t="s">
        <v>15332</v>
      </c>
      <c r="E4034" s="42" t="s">
        <v>13</v>
      </c>
      <c r="F4034" s="43">
        <v>1979</v>
      </c>
      <c r="G4034" s="57">
        <f>Таблица1[[#This Row],[Цены без НДС]]*1.12</f>
        <v>2216.48</v>
      </c>
    </row>
    <row r="4035" spans="1:7">
      <c r="A4035" s="55" t="s">
        <v>6163</v>
      </c>
      <c r="B4035" s="66" t="s">
        <v>15333</v>
      </c>
      <c r="C4035" s="66" t="s">
        <v>15334</v>
      </c>
      <c r="D4035" s="42" t="s">
        <v>15335</v>
      </c>
      <c r="E4035" s="42" t="s">
        <v>13</v>
      </c>
      <c r="F4035" s="43">
        <v>2062</v>
      </c>
      <c r="G4035" s="57">
        <f>Таблица1[[#This Row],[Цены без НДС]]*1.12</f>
        <v>2309.44</v>
      </c>
    </row>
    <row r="4036" spans="1:7" ht="24">
      <c r="A4036" s="55" t="s">
        <v>6163</v>
      </c>
      <c r="B4036" s="66" t="s">
        <v>15336</v>
      </c>
      <c r="C4036" s="66" t="s">
        <v>15337</v>
      </c>
      <c r="D4036" s="42" t="s">
        <v>15338</v>
      </c>
      <c r="E4036" s="42" t="s">
        <v>13</v>
      </c>
      <c r="F4036" s="43">
        <v>2452</v>
      </c>
      <c r="G4036" s="57">
        <f>Таблица1[[#This Row],[Цены без НДС]]*1.12</f>
        <v>2746.2400000000002</v>
      </c>
    </row>
    <row r="4037" spans="1:7" ht="24">
      <c r="A4037" s="55" t="s">
        <v>6163</v>
      </c>
      <c r="B4037" s="66" t="s">
        <v>15339</v>
      </c>
      <c r="C4037" s="66" t="s">
        <v>15340</v>
      </c>
      <c r="D4037" s="42" t="s">
        <v>15341</v>
      </c>
      <c r="E4037" s="42" t="s">
        <v>13</v>
      </c>
      <c r="F4037" s="43">
        <v>2564</v>
      </c>
      <c r="G4037" s="57">
        <f>Таблица1[[#This Row],[Цены без НДС]]*1.12</f>
        <v>2871.6800000000003</v>
      </c>
    </row>
    <row r="4038" spans="1:7" ht="24">
      <c r="A4038" s="55" t="s">
        <v>6163</v>
      </c>
      <c r="B4038" s="66" t="s">
        <v>15342</v>
      </c>
      <c r="C4038" s="66" t="s">
        <v>15343</v>
      </c>
      <c r="D4038" s="42" t="s">
        <v>15344</v>
      </c>
      <c r="E4038" s="42" t="s">
        <v>13</v>
      </c>
      <c r="F4038" s="43">
        <v>2396</v>
      </c>
      <c r="G4038" s="57">
        <f>Таблица1[[#This Row],[Цены без НДС]]*1.12</f>
        <v>2683.5200000000004</v>
      </c>
    </row>
    <row r="4039" spans="1:7" ht="24">
      <c r="A4039" s="55" t="s">
        <v>6163</v>
      </c>
      <c r="B4039" s="66" t="s">
        <v>15345</v>
      </c>
      <c r="C4039" s="66" t="s">
        <v>15346</v>
      </c>
      <c r="D4039" s="42" t="s">
        <v>15347</v>
      </c>
      <c r="E4039" s="42" t="s">
        <v>13</v>
      </c>
      <c r="F4039" s="43">
        <v>2620</v>
      </c>
      <c r="G4039" s="57">
        <f>Таблица1[[#This Row],[Цены без НДС]]*1.12</f>
        <v>2934.4</v>
      </c>
    </row>
    <row r="4040" spans="1:7">
      <c r="A4040" s="55" t="s">
        <v>6163</v>
      </c>
      <c r="B4040" s="66" t="s">
        <v>15348</v>
      </c>
      <c r="C4040" s="66" t="s">
        <v>15349</v>
      </c>
      <c r="D4040" s="42" t="s">
        <v>15350</v>
      </c>
      <c r="E4040" s="42" t="s">
        <v>13</v>
      </c>
      <c r="F4040" s="43">
        <v>2994</v>
      </c>
      <c r="G4040" s="57">
        <f>Таблица1[[#This Row],[Цены без НДС]]*1.12</f>
        <v>3353.28</v>
      </c>
    </row>
    <row r="4041" spans="1:7">
      <c r="A4041" s="55" t="s">
        <v>6163</v>
      </c>
      <c r="B4041" s="66" t="s">
        <v>15351</v>
      </c>
      <c r="C4041" s="66" t="s">
        <v>15352</v>
      </c>
      <c r="D4041" s="42" t="s">
        <v>15353</v>
      </c>
      <c r="E4041" s="42" t="s">
        <v>13</v>
      </c>
      <c r="F4041" s="43">
        <v>2994</v>
      </c>
      <c r="G4041" s="57">
        <f>Таблица1[[#This Row],[Цены без НДС]]*1.12</f>
        <v>3353.28</v>
      </c>
    </row>
    <row r="4042" spans="1:7">
      <c r="A4042" s="55" t="s">
        <v>6163</v>
      </c>
      <c r="B4042" s="66" t="s">
        <v>15354</v>
      </c>
      <c r="C4042" s="66" t="s">
        <v>15355</v>
      </c>
      <c r="D4042" s="42" t="s">
        <v>15356</v>
      </c>
      <c r="E4042" s="42" t="s">
        <v>13</v>
      </c>
      <c r="F4042" s="43">
        <v>2994</v>
      </c>
      <c r="G4042" s="57">
        <f>Таблица1[[#This Row],[Цены без НДС]]*1.12</f>
        <v>3353.28</v>
      </c>
    </row>
    <row r="4043" spans="1:7">
      <c r="A4043" s="55" t="s">
        <v>6163</v>
      </c>
      <c r="B4043" s="66" t="s">
        <v>15357</v>
      </c>
      <c r="C4043" s="66" t="s">
        <v>15358</v>
      </c>
      <c r="D4043" s="42" t="s">
        <v>15359</v>
      </c>
      <c r="E4043" s="42" t="s">
        <v>13</v>
      </c>
      <c r="F4043" s="43">
        <v>2994</v>
      </c>
      <c r="G4043" s="57">
        <f>Таблица1[[#This Row],[Цены без НДС]]*1.12</f>
        <v>3353.28</v>
      </c>
    </row>
    <row r="4044" spans="1:7">
      <c r="A4044" s="55" t="s">
        <v>6163</v>
      </c>
      <c r="B4044" s="66" t="s">
        <v>15360</v>
      </c>
      <c r="C4044" s="66" t="s">
        <v>15361</v>
      </c>
      <c r="D4044" s="42" t="s">
        <v>15362</v>
      </c>
      <c r="E4044" s="42" t="s">
        <v>13</v>
      </c>
      <c r="F4044" s="43">
        <v>2994</v>
      </c>
      <c r="G4044" s="57">
        <f>Таблица1[[#This Row],[Цены без НДС]]*1.12</f>
        <v>3353.28</v>
      </c>
    </row>
    <row r="4045" spans="1:7">
      <c r="A4045" s="55" t="s">
        <v>6163</v>
      </c>
      <c r="B4045" s="66" t="s">
        <v>15363</v>
      </c>
      <c r="C4045" s="66" t="s">
        <v>15364</v>
      </c>
      <c r="D4045" s="42" t="s">
        <v>15365</v>
      </c>
      <c r="E4045" s="42" t="s">
        <v>13</v>
      </c>
      <c r="F4045" s="43">
        <v>2994</v>
      </c>
      <c r="G4045" s="57">
        <f>Таблица1[[#This Row],[Цены без НДС]]*1.12</f>
        <v>3353.28</v>
      </c>
    </row>
    <row r="4046" spans="1:7">
      <c r="A4046" s="55" t="s">
        <v>6163</v>
      </c>
      <c r="B4046" s="66" t="s">
        <v>15366</v>
      </c>
      <c r="C4046" s="66" t="s">
        <v>15367</v>
      </c>
      <c r="D4046" s="42" t="s">
        <v>15368</v>
      </c>
      <c r="E4046" s="42" t="s">
        <v>13</v>
      </c>
      <c r="F4046" s="43">
        <v>2994</v>
      </c>
      <c r="G4046" s="57">
        <f>Таблица1[[#This Row],[Цены без НДС]]*1.12</f>
        <v>3353.28</v>
      </c>
    </row>
    <row r="4047" spans="1:7">
      <c r="A4047" s="55" t="s">
        <v>6163</v>
      </c>
      <c r="B4047" s="66" t="s">
        <v>15369</v>
      </c>
      <c r="C4047" s="66" t="s">
        <v>15370</v>
      </c>
      <c r="D4047" s="42" t="s">
        <v>15371</v>
      </c>
      <c r="E4047" s="42" t="s">
        <v>13</v>
      </c>
      <c r="F4047" s="43">
        <v>2994</v>
      </c>
      <c r="G4047" s="57">
        <f>Таблица1[[#This Row],[Цены без НДС]]*1.12</f>
        <v>3353.28</v>
      </c>
    </row>
    <row r="4048" spans="1:7">
      <c r="A4048" s="55" t="s">
        <v>6163</v>
      </c>
      <c r="B4048" s="66" t="s">
        <v>15372</v>
      </c>
      <c r="C4048" s="66" t="s">
        <v>15373</v>
      </c>
      <c r="D4048" s="42" t="s">
        <v>15374</v>
      </c>
      <c r="E4048" s="42" t="s">
        <v>13</v>
      </c>
      <c r="F4048" s="43">
        <v>2994</v>
      </c>
      <c r="G4048" s="57">
        <f>Таблица1[[#This Row],[Цены без НДС]]*1.12</f>
        <v>3353.28</v>
      </c>
    </row>
    <row r="4049" spans="1:7">
      <c r="A4049" s="55" t="s">
        <v>6163</v>
      </c>
      <c r="B4049" s="66" t="s">
        <v>15375</v>
      </c>
      <c r="C4049" s="66" t="s">
        <v>15376</v>
      </c>
      <c r="D4049" s="42" t="s">
        <v>15377</v>
      </c>
      <c r="E4049" s="42" t="s">
        <v>13</v>
      </c>
      <c r="F4049" s="43">
        <v>2994</v>
      </c>
      <c r="G4049" s="57">
        <f>Таблица1[[#This Row],[Цены без НДС]]*1.12</f>
        <v>3353.28</v>
      </c>
    </row>
    <row r="4050" spans="1:7">
      <c r="A4050" s="55" t="s">
        <v>6163</v>
      </c>
      <c r="B4050" s="66" t="s">
        <v>15378</v>
      </c>
      <c r="C4050" s="66" t="s">
        <v>15379</v>
      </c>
      <c r="D4050" s="42" t="s">
        <v>15380</v>
      </c>
      <c r="E4050" s="42" t="s">
        <v>13</v>
      </c>
      <c r="F4050" s="43">
        <v>2949</v>
      </c>
      <c r="G4050" s="57">
        <f>Таблица1[[#This Row],[Цены без НДС]]*1.12</f>
        <v>3302.88</v>
      </c>
    </row>
    <row r="4051" spans="1:7">
      <c r="A4051" s="55" t="s">
        <v>6163</v>
      </c>
      <c r="B4051" s="66" t="s">
        <v>15381</v>
      </c>
      <c r="C4051" s="66" t="s">
        <v>15382</v>
      </c>
      <c r="D4051" s="42" t="s">
        <v>15383</v>
      </c>
      <c r="E4051" s="42" t="s">
        <v>13</v>
      </c>
      <c r="F4051" s="43">
        <v>5714</v>
      </c>
      <c r="G4051" s="57">
        <f>Таблица1[[#This Row],[Цены без НДС]]*1.12</f>
        <v>6399.68</v>
      </c>
    </row>
    <row r="4052" spans="1:7">
      <c r="A4052" s="55" t="s">
        <v>6163</v>
      </c>
      <c r="B4052" s="66" t="s">
        <v>15384</v>
      </c>
      <c r="C4052" s="66" t="s">
        <v>15385</v>
      </c>
      <c r="D4052" s="42" t="s">
        <v>15386</v>
      </c>
      <c r="E4052" s="42" t="s">
        <v>13</v>
      </c>
      <c r="F4052" s="43">
        <v>3879</v>
      </c>
      <c r="G4052" s="57">
        <f>Таблица1[[#This Row],[Цены без НДС]]*1.12</f>
        <v>4344.4800000000005</v>
      </c>
    </row>
    <row r="4053" spans="1:7">
      <c r="A4053" s="55" t="s">
        <v>6163</v>
      </c>
      <c r="B4053" s="66" t="s">
        <v>15387</v>
      </c>
      <c r="C4053" s="66" t="s">
        <v>15388</v>
      </c>
      <c r="D4053" s="42" t="s">
        <v>15389</v>
      </c>
      <c r="E4053" s="42" t="s">
        <v>13</v>
      </c>
      <c r="F4053" s="43">
        <v>6055</v>
      </c>
      <c r="G4053" s="57">
        <f>Таблица1[[#This Row],[Цены без НДС]]*1.12</f>
        <v>6781.6</v>
      </c>
    </row>
    <row r="4054" spans="1:7">
      <c r="A4054" s="55" t="s">
        <v>6163</v>
      </c>
      <c r="B4054" s="66" t="s">
        <v>15390</v>
      </c>
      <c r="C4054" s="66" t="s">
        <v>15391</v>
      </c>
      <c r="D4054" s="42" t="s">
        <v>15392</v>
      </c>
      <c r="E4054" s="42" t="s">
        <v>13</v>
      </c>
      <c r="F4054" s="43">
        <v>6055</v>
      </c>
      <c r="G4054" s="57">
        <f>Таблица1[[#This Row],[Цены без НДС]]*1.12</f>
        <v>6781.6</v>
      </c>
    </row>
    <row r="4055" spans="1:7">
      <c r="A4055" s="55" t="s">
        <v>6163</v>
      </c>
      <c r="B4055" s="66" t="s">
        <v>15393</v>
      </c>
      <c r="C4055" s="66" t="s">
        <v>15394</v>
      </c>
      <c r="D4055" s="42" t="s">
        <v>15395</v>
      </c>
      <c r="E4055" s="42" t="s">
        <v>13</v>
      </c>
      <c r="F4055" s="43">
        <v>6055</v>
      </c>
      <c r="G4055" s="57">
        <f>Таблица1[[#This Row],[Цены без НДС]]*1.12</f>
        <v>6781.6</v>
      </c>
    </row>
    <row r="4056" spans="1:7">
      <c r="A4056" s="55" t="s">
        <v>6163</v>
      </c>
      <c r="B4056" s="66" t="s">
        <v>15396</v>
      </c>
      <c r="C4056" s="66" t="s">
        <v>15397</v>
      </c>
      <c r="D4056" s="42" t="s">
        <v>15398</v>
      </c>
      <c r="E4056" s="42" t="s">
        <v>13</v>
      </c>
      <c r="F4056" s="43">
        <v>6055</v>
      </c>
      <c r="G4056" s="57">
        <f>Таблица1[[#This Row],[Цены без НДС]]*1.12</f>
        <v>6781.6</v>
      </c>
    </row>
    <row r="4057" spans="1:7">
      <c r="A4057" s="55" t="s">
        <v>6163</v>
      </c>
      <c r="B4057" s="66" t="s">
        <v>15399</v>
      </c>
      <c r="C4057" s="66" t="s">
        <v>15400</v>
      </c>
      <c r="D4057" s="42" t="s">
        <v>15401</v>
      </c>
      <c r="E4057" s="42" t="s">
        <v>13</v>
      </c>
      <c r="F4057" s="43">
        <v>6262</v>
      </c>
      <c r="G4057" s="57">
        <f>Таблица1[[#This Row],[Цены без НДС]]*1.12</f>
        <v>7013.4400000000005</v>
      </c>
    </row>
    <row r="4058" spans="1:7">
      <c r="A4058" s="55" t="s">
        <v>6163</v>
      </c>
      <c r="B4058" s="66" t="s">
        <v>15402</v>
      </c>
      <c r="C4058" s="66" t="s">
        <v>15403</v>
      </c>
      <c r="D4058" s="42" t="s">
        <v>15404</v>
      </c>
      <c r="E4058" s="42" t="s">
        <v>13</v>
      </c>
      <c r="F4058" s="43">
        <v>6055</v>
      </c>
      <c r="G4058" s="57">
        <f>Таблица1[[#This Row],[Цены без НДС]]*1.12</f>
        <v>6781.6</v>
      </c>
    </row>
    <row r="4059" spans="1:7">
      <c r="A4059" s="55" t="s">
        <v>6163</v>
      </c>
      <c r="B4059" s="66" t="s">
        <v>15405</v>
      </c>
      <c r="C4059" s="66" t="s">
        <v>15406</v>
      </c>
      <c r="D4059" s="42" t="s">
        <v>15407</v>
      </c>
      <c r="E4059" s="42" t="s">
        <v>13</v>
      </c>
      <c r="F4059" s="43">
        <v>6055</v>
      </c>
      <c r="G4059" s="57">
        <f>Таблица1[[#This Row],[Цены без НДС]]*1.12</f>
        <v>6781.6</v>
      </c>
    </row>
    <row r="4060" spans="1:7">
      <c r="A4060" s="55" t="s">
        <v>6163</v>
      </c>
      <c r="B4060" s="66" t="s">
        <v>15408</v>
      </c>
      <c r="C4060" s="66" t="s">
        <v>15409</v>
      </c>
      <c r="D4060" s="42" t="s">
        <v>15410</v>
      </c>
      <c r="E4060" s="42" t="s">
        <v>13</v>
      </c>
      <c r="F4060" s="43">
        <v>16679</v>
      </c>
      <c r="G4060" s="57">
        <f>Таблица1[[#This Row],[Цены без НДС]]*1.12</f>
        <v>18680.480000000003</v>
      </c>
    </row>
    <row r="4061" spans="1:7">
      <c r="A4061" s="55" t="s">
        <v>6163</v>
      </c>
      <c r="B4061" s="66" t="s">
        <v>15411</v>
      </c>
      <c r="C4061" s="66" t="s">
        <v>15412</v>
      </c>
      <c r="D4061" s="42" t="s">
        <v>15413</v>
      </c>
      <c r="E4061" s="42" t="s">
        <v>13</v>
      </c>
      <c r="F4061" s="43">
        <v>16679</v>
      </c>
      <c r="G4061" s="57">
        <f>Таблица1[[#This Row],[Цены без НДС]]*1.12</f>
        <v>18680.480000000003</v>
      </c>
    </row>
    <row r="4062" spans="1:7">
      <c r="A4062" s="55" t="s">
        <v>6163</v>
      </c>
      <c r="B4062" s="66" t="s">
        <v>15414</v>
      </c>
      <c r="C4062" s="66" t="s">
        <v>15415</v>
      </c>
      <c r="D4062" s="42" t="s">
        <v>15416</v>
      </c>
      <c r="E4062" s="42" t="s">
        <v>13</v>
      </c>
      <c r="F4062" s="43">
        <v>17512</v>
      </c>
      <c r="G4062" s="57">
        <f>Таблица1[[#This Row],[Цены без НДС]]*1.12</f>
        <v>19613.440000000002</v>
      </c>
    </row>
    <row r="4063" spans="1:7">
      <c r="A4063" s="55" t="s">
        <v>6163</v>
      </c>
      <c r="B4063" s="66" t="s">
        <v>15417</v>
      </c>
      <c r="C4063" s="66" t="s">
        <v>15418</v>
      </c>
      <c r="D4063" s="42" t="s">
        <v>15419</v>
      </c>
      <c r="E4063" s="42" t="s">
        <v>13</v>
      </c>
      <c r="F4063" s="43">
        <v>16679</v>
      </c>
      <c r="G4063" s="57">
        <f>Таблица1[[#This Row],[Цены без НДС]]*1.12</f>
        <v>18680.480000000003</v>
      </c>
    </row>
    <row r="4064" spans="1:7">
      <c r="A4064" s="55" t="s">
        <v>6163</v>
      </c>
      <c r="B4064" s="66" t="s">
        <v>15420</v>
      </c>
      <c r="C4064" s="66" t="s">
        <v>15421</v>
      </c>
      <c r="D4064" s="42" t="s">
        <v>15422</v>
      </c>
      <c r="E4064" s="42" t="s">
        <v>13</v>
      </c>
      <c r="F4064" s="43">
        <v>18083</v>
      </c>
      <c r="G4064" s="57">
        <f>Таблица1[[#This Row],[Цены без НДС]]*1.12</f>
        <v>20252.960000000003</v>
      </c>
    </row>
    <row r="4065" spans="1:7">
      <c r="A4065" s="55" t="s">
        <v>6163</v>
      </c>
      <c r="B4065" s="66" t="s">
        <v>15423</v>
      </c>
      <c r="C4065" s="66" t="s">
        <v>15424</v>
      </c>
      <c r="D4065" s="42" t="s">
        <v>15425</v>
      </c>
      <c r="E4065" s="42" t="s">
        <v>13</v>
      </c>
      <c r="F4065" s="43">
        <v>17247</v>
      </c>
      <c r="G4065" s="57">
        <f>Таблица1[[#This Row],[Цены без НДС]]*1.12</f>
        <v>19316.640000000003</v>
      </c>
    </row>
    <row r="4066" spans="1:7">
      <c r="A4066" s="55" t="s">
        <v>6163</v>
      </c>
      <c r="B4066" s="66" t="s">
        <v>15426</v>
      </c>
      <c r="C4066" s="66" t="s">
        <v>15427</v>
      </c>
      <c r="D4066" s="42" t="s">
        <v>15428</v>
      </c>
      <c r="E4066" s="42" t="s">
        <v>13</v>
      </c>
      <c r="F4066" s="43">
        <v>48525</v>
      </c>
      <c r="G4066" s="57">
        <f>Таблица1[[#This Row],[Цены без НДС]]*1.12</f>
        <v>54348.000000000007</v>
      </c>
    </row>
    <row r="4067" spans="1:7">
      <c r="A4067" s="55" t="s">
        <v>6163</v>
      </c>
      <c r="B4067" s="66" t="s">
        <v>15429</v>
      </c>
      <c r="C4067" s="66" t="s">
        <v>15430</v>
      </c>
      <c r="D4067" s="42" t="s">
        <v>15431</v>
      </c>
      <c r="E4067" s="42" t="s">
        <v>13</v>
      </c>
      <c r="F4067" s="43">
        <v>3782</v>
      </c>
      <c r="G4067" s="57">
        <f>Таблица1[[#This Row],[Цены без НДС]]*1.12</f>
        <v>4235.84</v>
      </c>
    </row>
    <row r="4068" spans="1:7">
      <c r="A4068" s="55" t="s">
        <v>6163</v>
      </c>
      <c r="B4068" s="66" t="s">
        <v>15432</v>
      </c>
      <c r="C4068" s="66" t="s">
        <v>15433</v>
      </c>
      <c r="D4068" s="42" t="s">
        <v>15434</v>
      </c>
      <c r="E4068" s="42" t="s">
        <v>13</v>
      </c>
      <c r="F4068" s="43">
        <v>3204</v>
      </c>
      <c r="G4068" s="57">
        <f>Таблица1[[#This Row],[Цены без НДС]]*1.12</f>
        <v>3588.4800000000005</v>
      </c>
    </row>
    <row r="4069" spans="1:7">
      <c r="A4069" s="55" t="s">
        <v>6163</v>
      </c>
      <c r="B4069" s="66" t="s">
        <v>15435</v>
      </c>
      <c r="C4069" s="66" t="s">
        <v>15436</v>
      </c>
      <c r="D4069" s="42" t="s">
        <v>15437</v>
      </c>
      <c r="E4069" s="42" t="s">
        <v>13</v>
      </c>
      <c r="F4069" s="43">
        <v>4819</v>
      </c>
      <c r="G4069" s="57">
        <f>Таблица1[[#This Row],[Цены без НДС]]*1.12</f>
        <v>5397.2800000000007</v>
      </c>
    </row>
    <row r="4070" spans="1:7">
      <c r="A4070" s="55" t="s">
        <v>6163</v>
      </c>
      <c r="B4070" s="66" t="s">
        <v>15438</v>
      </c>
      <c r="C4070" s="66" t="s">
        <v>15439</v>
      </c>
      <c r="D4070" s="42" t="s">
        <v>15440</v>
      </c>
      <c r="E4070" s="42" t="s">
        <v>13</v>
      </c>
      <c r="F4070" s="43">
        <v>4071</v>
      </c>
      <c r="G4070" s="57">
        <f>Таблица1[[#This Row],[Цены без НДС]]*1.12</f>
        <v>4559.5200000000004</v>
      </c>
    </row>
    <row r="4071" spans="1:7">
      <c r="A4071" s="55" t="s">
        <v>6163</v>
      </c>
      <c r="B4071" s="66" t="s">
        <v>15441</v>
      </c>
      <c r="C4071" s="66" t="s">
        <v>15442</v>
      </c>
      <c r="D4071" s="42" t="s">
        <v>15443</v>
      </c>
      <c r="E4071" s="42" t="s">
        <v>13</v>
      </c>
      <c r="F4071" s="43">
        <v>6194</v>
      </c>
      <c r="G4071" s="57">
        <f>Таблица1[[#This Row],[Цены без НДС]]*1.12</f>
        <v>6937.2800000000007</v>
      </c>
    </row>
    <row r="4072" spans="1:7">
      <c r="A4072" s="55" t="s">
        <v>6163</v>
      </c>
      <c r="B4072" s="66" t="s">
        <v>15444</v>
      </c>
      <c r="C4072" s="66" t="s">
        <v>15445</v>
      </c>
      <c r="D4072" s="42" t="s">
        <v>15446</v>
      </c>
      <c r="E4072" s="42" t="s">
        <v>13</v>
      </c>
      <c r="F4072" s="43">
        <v>6254</v>
      </c>
      <c r="G4072" s="57">
        <f>Таблица1[[#This Row],[Цены без НДС]]*1.12</f>
        <v>7004.4800000000005</v>
      </c>
    </row>
    <row r="4073" spans="1:7">
      <c r="A4073" s="55" t="s">
        <v>6163</v>
      </c>
      <c r="B4073" s="66" t="s">
        <v>15447</v>
      </c>
      <c r="C4073" s="66" t="s">
        <v>15448</v>
      </c>
      <c r="D4073" s="42" t="s">
        <v>15449</v>
      </c>
      <c r="E4073" s="42" t="s">
        <v>13</v>
      </c>
      <c r="F4073" s="43">
        <v>7228</v>
      </c>
      <c r="G4073" s="57">
        <f>Таблица1[[#This Row],[Цены без НДС]]*1.12</f>
        <v>8095.3600000000006</v>
      </c>
    </row>
    <row r="4074" spans="1:7">
      <c r="A4074" s="55" t="s">
        <v>6163</v>
      </c>
      <c r="B4074" s="66" t="s">
        <v>15450</v>
      </c>
      <c r="C4074" s="66" t="s">
        <v>15451</v>
      </c>
      <c r="D4074" s="42" t="s">
        <v>15452</v>
      </c>
      <c r="E4074" s="42" t="s">
        <v>13</v>
      </c>
      <c r="F4074" s="43">
        <v>7044</v>
      </c>
      <c r="G4074" s="57">
        <f>Таблица1[[#This Row],[Цены без НДС]]*1.12</f>
        <v>7889.2800000000007</v>
      </c>
    </row>
    <row r="4075" spans="1:7" ht="24">
      <c r="A4075" s="55" t="s">
        <v>6163</v>
      </c>
      <c r="B4075" s="66" t="s">
        <v>15453</v>
      </c>
      <c r="C4075" s="66" t="s">
        <v>15454</v>
      </c>
      <c r="D4075" s="42" t="s">
        <v>15455</v>
      </c>
      <c r="E4075" s="42" t="s">
        <v>13</v>
      </c>
      <c r="F4075" s="43">
        <v>5301</v>
      </c>
      <c r="G4075" s="57">
        <f>Таблица1[[#This Row],[Цены без НДС]]*1.12</f>
        <v>5937.1200000000008</v>
      </c>
    </row>
    <row r="4076" spans="1:7" ht="24">
      <c r="A4076" s="55" t="s">
        <v>6163</v>
      </c>
      <c r="B4076" s="66" t="s">
        <v>15456</v>
      </c>
      <c r="C4076" s="66" t="s">
        <v>15457</v>
      </c>
      <c r="D4076" s="42" t="s">
        <v>15458</v>
      </c>
      <c r="E4076" s="42" t="s">
        <v>13</v>
      </c>
      <c r="F4076" s="43">
        <v>6392</v>
      </c>
      <c r="G4076" s="57">
        <f>Таблица1[[#This Row],[Цены без НДС]]*1.12</f>
        <v>7159.0400000000009</v>
      </c>
    </row>
    <row r="4077" spans="1:7" ht="24">
      <c r="A4077" s="55" t="s">
        <v>6163</v>
      </c>
      <c r="B4077" s="66" t="s">
        <v>15459</v>
      </c>
      <c r="C4077" s="66" t="s">
        <v>15460</v>
      </c>
      <c r="D4077" s="42" t="s">
        <v>15461</v>
      </c>
      <c r="E4077" s="42" t="s">
        <v>13</v>
      </c>
      <c r="F4077" s="43">
        <v>9276</v>
      </c>
      <c r="G4077" s="57">
        <f>Таблица1[[#This Row],[Цены без НДС]]*1.12</f>
        <v>10389.120000000001</v>
      </c>
    </row>
    <row r="4078" spans="1:7" ht="24">
      <c r="A4078" s="55" t="s">
        <v>6163</v>
      </c>
      <c r="B4078" s="66" t="s">
        <v>15462</v>
      </c>
      <c r="C4078" s="66" t="s">
        <v>15463</v>
      </c>
      <c r="D4078" s="42" t="s">
        <v>15464</v>
      </c>
      <c r="E4078" s="42" t="s">
        <v>13</v>
      </c>
      <c r="F4078" s="43">
        <v>10097</v>
      </c>
      <c r="G4078" s="57">
        <f>Таблица1[[#This Row],[Цены без НДС]]*1.12</f>
        <v>11308.640000000001</v>
      </c>
    </row>
    <row r="4079" spans="1:7">
      <c r="A4079" s="55" t="s">
        <v>6163</v>
      </c>
      <c r="B4079" s="66" t="s">
        <v>15465</v>
      </c>
      <c r="C4079" s="66" t="s">
        <v>15466</v>
      </c>
      <c r="D4079" s="42" t="s">
        <v>15467</v>
      </c>
      <c r="E4079" s="42" t="s">
        <v>13</v>
      </c>
      <c r="F4079" s="43">
        <v>4608</v>
      </c>
      <c r="G4079" s="57">
        <f>Таблица1[[#This Row],[Цены без НДС]]*1.12</f>
        <v>5160.9600000000009</v>
      </c>
    </row>
    <row r="4080" spans="1:7" ht="24">
      <c r="A4080" s="55" t="s">
        <v>6163</v>
      </c>
      <c r="B4080" s="66" t="s">
        <v>15468</v>
      </c>
      <c r="C4080" s="66" t="s">
        <v>15469</v>
      </c>
      <c r="D4080" s="42" t="s">
        <v>15470</v>
      </c>
      <c r="E4080" s="42" t="s">
        <v>13</v>
      </c>
      <c r="F4080" s="43">
        <v>4389</v>
      </c>
      <c r="G4080" s="57">
        <f>Таблица1[[#This Row],[Цены без НДС]]*1.12</f>
        <v>4915.68</v>
      </c>
    </row>
    <row r="4081" spans="1:7" ht="24">
      <c r="A4081" s="55" t="s">
        <v>6163</v>
      </c>
      <c r="B4081" s="66" t="s">
        <v>15471</v>
      </c>
      <c r="C4081" s="66" t="s">
        <v>15472</v>
      </c>
      <c r="D4081" s="42" t="s">
        <v>15473</v>
      </c>
      <c r="E4081" s="42" t="s">
        <v>13</v>
      </c>
      <c r="F4081" s="43">
        <v>4955</v>
      </c>
      <c r="G4081" s="57">
        <f>Таблица1[[#This Row],[Цены без НДС]]*1.12</f>
        <v>5549.6</v>
      </c>
    </row>
    <row r="4082" spans="1:7">
      <c r="A4082" s="55" t="s">
        <v>6163</v>
      </c>
      <c r="B4082" s="66" t="s">
        <v>15474</v>
      </c>
      <c r="C4082" s="66" t="s">
        <v>15475</v>
      </c>
      <c r="D4082" s="42" t="s">
        <v>15476</v>
      </c>
      <c r="E4082" s="42" t="s">
        <v>13</v>
      </c>
      <c r="F4082" s="43">
        <v>4915</v>
      </c>
      <c r="G4082" s="57">
        <f>Таблица1[[#This Row],[Цены без НДС]]*1.12</f>
        <v>5504.8</v>
      </c>
    </row>
    <row r="4083" spans="1:7" ht="24">
      <c r="A4083" s="55" t="s">
        <v>6163</v>
      </c>
      <c r="B4083" s="66" t="s">
        <v>15477</v>
      </c>
      <c r="C4083" s="66" t="s">
        <v>15478</v>
      </c>
      <c r="D4083" s="42" t="s">
        <v>15479</v>
      </c>
      <c r="E4083" s="42" t="s">
        <v>13</v>
      </c>
      <c r="F4083" s="43">
        <v>4915</v>
      </c>
      <c r="G4083" s="57">
        <f>Таблица1[[#This Row],[Цены без НДС]]*1.12</f>
        <v>5504.8</v>
      </c>
    </row>
    <row r="4084" spans="1:7" ht="24">
      <c r="A4084" s="55" t="s">
        <v>6163</v>
      </c>
      <c r="B4084" s="66" t="s">
        <v>15480</v>
      </c>
      <c r="C4084" s="66" t="s">
        <v>15481</v>
      </c>
      <c r="D4084" s="42" t="s">
        <v>15482</v>
      </c>
      <c r="E4084" s="42" t="s">
        <v>13</v>
      </c>
      <c r="F4084" s="43">
        <v>4103</v>
      </c>
      <c r="G4084" s="57">
        <f>Таблица1[[#This Row],[Цены без НДС]]*1.12</f>
        <v>4595.3600000000006</v>
      </c>
    </row>
    <row r="4085" spans="1:7">
      <c r="A4085" s="55" t="s">
        <v>6163</v>
      </c>
      <c r="B4085" s="66" t="s">
        <v>15483</v>
      </c>
      <c r="C4085" s="66" t="s">
        <v>15484</v>
      </c>
      <c r="D4085" s="42" t="s">
        <v>15485</v>
      </c>
      <c r="E4085" s="42" t="s">
        <v>13</v>
      </c>
      <c r="F4085" s="43">
        <v>1049</v>
      </c>
      <c r="G4085" s="57">
        <f>Таблица1[[#This Row],[Цены без НДС]]*1.12</f>
        <v>1174.8800000000001</v>
      </c>
    </row>
    <row r="4086" spans="1:7">
      <c r="A4086" s="55" t="s">
        <v>6163</v>
      </c>
      <c r="B4086" s="66" t="s">
        <v>15486</v>
      </c>
      <c r="C4086" s="66" t="s">
        <v>15487</v>
      </c>
      <c r="D4086" s="42" t="s">
        <v>15488</v>
      </c>
      <c r="E4086" s="42" t="s">
        <v>13</v>
      </c>
      <c r="F4086" s="43">
        <v>1282</v>
      </c>
      <c r="G4086" s="57">
        <f>Таблица1[[#This Row],[Цены без НДС]]*1.12</f>
        <v>1435.8400000000001</v>
      </c>
    </row>
    <row r="4087" spans="1:7">
      <c r="A4087" s="55" t="s">
        <v>6163</v>
      </c>
      <c r="B4087" s="66" t="s">
        <v>15489</v>
      </c>
      <c r="C4087" s="66" t="s">
        <v>15490</v>
      </c>
      <c r="D4087" s="42" t="s">
        <v>15491</v>
      </c>
      <c r="E4087" s="42" t="s">
        <v>13</v>
      </c>
      <c r="F4087" s="43">
        <v>899</v>
      </c>
      <c r="G4087" s="57">
        <f>Таблица1[[#This Row],[Цены без НДС]]*1.12</f>
        <v>1006.8800000000001</v>
      </c>
    </row>
    <row r="4088" spans="1:7">
      <c r="A4088" s="55" t="s">
        <v>6163</v>
      </c>
      <c r="B4088" s="66" t="s">
        <v>15492</v>
      </c>
      <c r="C4088" s="66" t="s">
        <v>15493</v>
      </c>
      <c r="D4088" s="42" t="s">
        <v>15494</v>
      </c>
      <c r="E4088" s="42" t="s">
        <v>13</v>
      </c>
      <c r="F4088" s="43">
        <v>967</v>
      </c>
      <c r="G4088" s="57">
        <f>Таблица1[[#This Row],[Цены без НДС]]*1.12</f>
        <v>1083.0400000000002</v>
      </c>
    </row>
    <row r="4089" spans="1:7">
      <c r="A4089" s="55" t="s">
        <v>6163</v>
      </c>
      <c r="B4089" s="66" t="s">
        <v>15495</v>
      </c>
      <c r="C4089" s="66" t="s">
        <v>15496</v>
      </c>
      <c r="D4089" s="42" t="s">
        <v>15497</v>
      </c>
      <c r="E4089" s="42" t="s">
        <v>13</v>
      </c>
      <c r="F4089" s="43">
        <v>1224</v>
      </c>
      <c r="G4089" s="57">
        <f>Таблица1[[#This Row],[Цены без НДС]]*1.12</f>
        <v>1370.88</v>
      </c>
    </row>
    <row r="4090" spans="1:7">
      <c r="A4090" s="55" t="s">
        <v>6163</v>
      </c>
      <c r="B4090" s="66" t="s">
        <v>15498</v>
      </c>
      <c r="C4090" s="66" t="s">
        <v>15499</v>
      </c>
      <c r="D4090" s="42" t="s">
        <v>15500</v>
      </c>
      <c r="E4090" s="42" t="s">
        <v>13</v>
      </c>
      <c r="F4090" s="43">
        <v>1071</v>
      </c>
      <c r="G4090" s="57">
        <f>Таблица1[[#This Row],[Цены без НДС]]*1.12</f>
        <v>1199.5200000000002</v>
      </c>
    </row>
    <row r="4091" spans="1:7">
      <c r="A4091" s="55" t="s">
        <v>6163</v>
      </c>
      <c r="B4091" s="66" t="s">
        <v>15501</v>
      </c>
      <c r="C4091" s="66" t="s">
        <v>15502</v>
      </c>
      <c r="D4091" s="42" t="s">
        <v>15503</v>
      </c>
      <c r="E4091" s="42" t="s">
        <v>13</v>
      </c>
      <c r="F4091" s="43">
        <v>14494</v>
      </c>
      <c r="G4091" s="57">
        <f>Таблица1[[#This Row],[Цены без НДС]]*1.12</f>
        <v>16233.28</v>
      </c>
    </row>
    <row r="4092" spans="1:7">
      <c r="A4092" s="55" t="s">
        <v>6163</v>
      </c>
      <c r="B4092" s="66" t="s">
        <v>15504</v>
      </c>
      <c r="C4092" s="66" t="s">
        <v>15505</v>
      </c>
      <c r="D4092" s="42" t="s">
        <v>15506</v>
      </c>
      <c r="E4092" s="42" t="s">
        <v>13</v>
      </c>
      <c r="F4092" s="43">
        <v>15048</v>
      </c>
      <c r="G4092" s="57">
        <f>Таблица1[[#This Row],[Цены без НДС]]*1.12</f>
        <v>16853.760000000002</v>
      </c>
    </row>
    <row r="4093" spans="1:7">
      <c r="A4093" s="55" t="s">
        <v>6163</v>
      </c>
      <c r="B4093" s="66" t="s">
        <v>15507</v>
      </c>
      <c r="C4093" s="66" t="s">
        <v>15508</v>
      </c>
      <c r="D4093" s="42" t="s">
        <v>15509</v>
      </c>
      <c r="E4093" s="42" t="s">
        <v>13</v>
      </c>
      <c r="F4093" s="43">
        <v>24549</v>
      </c>
      <c r="G4093" s="57">
        <f>Таблица1[[#This Row],[Цены без НДС]]*1.12</f>
        <v>27494.880000000001</v>
      </c>
    </row>
    <row r="4094" spans="1:7">
      <c r="A4094" s="55" t="s">
        <v>6163</v>
      </c>
      <c r="B4094" s="66" t="s">
        <v>15510</v>
      </c>
      <c r="C4094" s="66" t="s">
        <v>15511</v>
      </c>
      <c r="D4094" s="42" t="s">
        <v>15512</v>
      </c>
      <c r="E4094" s="42" t="s">
        <v>13</v>
      </c>
      <c r="F4094" s="43">
        <v>24094</v>
      </c>
      <c r="G4094" s="57">
        <f>Таблица1[[#This Row],[Цены без НДС]]*1.12</f>
        <v>26985.280000000002</v>
      </c>
    </row>
    <row r="4095" spans="1:7">
      <c r="A4095" s="55" t="s">
        <v>6163</v>
      </c>
      <c r="B4095" s="66" t="s">
        <v>15513</v>
      </c>
      <c r="C4095" s="66" t="s">
        <v>15514</v>
      </c>
      <c r="D4095" s="42" t="s">
        <v>15515</v>
      </c>
      <c r="E4095" s="42" t="s">
        <v>13</v>
      </c>
      <c r="F4095" s="43">
        <v>51511</v>
      </c>
      <c r="G4095" s="57">
        <f>Таблица1[[#This Row],[Цены без НДС]]*1.12</f>
        <v>57692.320000000007</v>
      </c>
    </row>
    <row r="4096" spans="1:7">
      <c r="A4096" s="55" t="s">
        <v>6163</v>
      </c>
      <c r="B4096" s="66" t="s">
        <v>15516</v>
      </c>
      <c r="C4096" s="66" t="s">
        <v>15517</v>
      </c>
      <c r="D4096" s="42" t="s">
        <v>15518</v>
      </c>
      <c r="E4096" s="42" t="s">
        <v>13</v>
      </c>
      <c r="F4096" s="43">
        <v>51306</v>
      </c>
      <c r="G4096" s="57">
        <f>Таблица1[[#This Row],[Цены без НДС]]*1.12</f>
        <v>57462.720000000008</v>
      </c>
    </row>
    <row r="4097" spans="1:7">
      <c r="A4097" s="55" t="s">
        <v>6163</v>
      </c>
      <c r="B4097" s="66" t="s">
        <v>15519</v>
      </c>
      <c r="C4097" s="66" t="s">
        <v>15520</v>
      </c>
      <c r="D4097" s="42" t="s">
        <v>15521</v>
      </c>
      <c r="E4097" s="42" t="s">
        <v>13</v>
      </c>
      <c r="F4097" s="43">
        <v>58454</v>
      </c>
      <c r="G4097" s="57">
        <f>Таблица1[[#This Row],[Цены без НДС]]*1.12</f>
        <v>65468.480000000003</v>
      </c>
    </row>
    <row r="4098" spans="1:7">
      <c r="A4098" s="55" t="s">
        <v>6163</v>
      </c>
      <c r="B4098" s="66" t="s">
        <v>15522</v>
      </c>
      <c r="C4098" s="66" t="s">
        <v>15523</v>
      </c>
      <c r="D4098" s="42" t="s">
        <v>15524</v>
      </c>
      <c r="E4098" s="42" t="s">
        <v>13</v>
      </c>
      <c r="F4098" s="43">
        <v>78640</v>
      </c>
      <c r="G4098" s="57">
        <f>Таблица1[[#This Row],[Цены без НДС]]*1.12</f>
        <v>88076.800000000003</v>
      </c>
    </row>
    <row r="4099" spans="1:7">
      <c r="A4099" s="55" t="s">
        <v>6163</v>
      </c>
      <c r="B4099" s="66" t="s">
        <v>15525</v>
      </c>
      <c r="C4099" s="66" t="s">
        <v>15526</v>
      </c>
      <c r="D4099" s="42" t="s">
        <v>15527</v>
      </c>
      <c r="E4099" s="42" t="s">
        <v>13</v>
      </c>
      <c r="F4099" s="43">
        <v>157723</v>
      </c>
      <c r="G4099" s="57">
        <f>Таблица1[[#This Row],[Цены без НДС]]*1.12</f>
        <v>176649.76</v>
      </c>
    </row>
    <row r="4100" spans="1:7">
      <c r="A4100" s="55" t="s">
        <v>6163</v>
      </c>
      <c r="B4100" s="66" t="s">
        <v>15528</v>
      </c>
      <c r="C4100" s="66" t="s">
        <v>15529</v>
      </c>
      <c r="D4100" s="42" t="s">
        <v>15530</v>
      </c>
      <c r="E4100" s="42" t="s">
        <v>13</v>
      </c>
      <c r="F4100" s="43">
        <v>143603</v>
      </c>
      <c r="G4100" s="57">
        <f>Таблица1[[#This Row],[Цены без НДС]]*1.12</f>
        <v>160835.36000000002</v>
      </c>
    </row>
    <row r="4101" spans="1:7">
      <c r="A4101" s="55" t="s">
        <v>6163</v>
      </c>
      <c r="B4101" s="66" t="s">
        <v>15531</v>
      </c>
      <c r="C4101" s="66" t="s">
        <v>15532</v>
      </c>
      <c r="D4101" s="42" t="s">
        <v>15533</v>
      </c>
      <c r="E4101" s="42" t="s">
        <v>13</v>
      </c>
      <c r="F4101" s="43">
        <v>157480</v>
      </c>
      <c r="G4101" s="57">
        <f>Таблица1[[#This Row],[Цены без НДС]]*1.12</f>
        <v>176377.60000000001</v>
      </c>
    </row>
    <row r="4102" spans="1:7">
      <c r="A4102" s="55" t="s">
        <v>6163</v>
      </c>
      <c r="B4102" s="66" t="s">
        <v>15534</v>
      </c>
      <c r="C4102" s="66" t="s">
        <v>15535</v>
      </c>
      <c r="D4102" s="42" t="s">
        <v>15536</v>
      </c>
      <c r="E4102" s="42" t="s">
        <v>13</v>
      </c>
      <c r="F4102" s="43">
        <v>222599</v>
      </c>
      <c r="G4102" s="57">
        <f>Таблица1[[#This Row],[Цены без НДС]]*1.12</f>
        <v>249310.88000000003</v>
      </c>
    </row>
    <row r="4103" spans="1:7">
      <c r="A4103" s="55" t="s">
        <v>6163</v>
      </c>
      <c r="B4103" s="66" t="s">
        <v>15537</v>
      </c>
      <c r="C4103" s="66" t="s">
        <v>15538</v>
      </c>
      <c r="D4103" s="42" t="s">
        <v>15539</v>
      </c>
      <c r="E4103" s="42" t="s">
        <v>13</v>
      </c>
      <c r="F4103" s="43">
        <v>169729</v>
      </c>
      <c r="G4103" s="57">
        <f>Таблица1[[#This Row],[Цены без НДС]]*1.12</f>
        <v>190096.48</v>
      </c>
    </row>
    <row r="4104" spans="1:7" ht="24">
      <c r="A4104" s="55" t="s">
        <v>6163</v>
      </c>
      <c r="B4104" s="66" t="s">
        <v>15540</v>
      </c>
      <c r="C4104" s="66" t="s">
        <v>15541</v>
      </c>
      <c r="D4104" s="42" t="s">
        <v>15542</v>
      </c>
      <c r="E4104" s="42" t="s">
        <v>13</v>
      </c>
      <c r="F4104" s="43">
        <v>205894</v>
      </c>
      <c r="G4104" s="57">
        <f>Таблица1[[#This Row],[Цены без НДС]]*1.12</f>
        <v>230601.28000000003</v>
      </c>
    </row>
    <row r="4105" spans="1:7" ht="24">
      <c r="A4105" s="55" t="s">
        <v>6163</v>
      </c>
      <c r="B4105" s="66" t="s">
        <v>15543</v>
      </c>
      <c r="C4105" s="66" t="s">
        <v>15544</v>
      </c>
      <c r="D4105" s="42" t="s">
        <v>15545</v>
      </c>
      <c r="E4105" s="42" t="s">
        <v>13</v>
      </c>
      <c r="F4105" s="43">
        <v>233183</v>
      </c>
      <c r="G4105" s="57">
        <f>Таблица1[[#This Row],[Цены без НДС]]*1.12</f>
        <v>261164.96000000002</v>
      </c>
    </row>
    <row r="4106" spans="1:7" ht="24">
      <c r="A4106" s="55" t="s">
        <v>6163</v>
      </c>
      <c r="B4106" s="66" t="s">
        <v>15546</v>
      </c>
      <c r="C4106" s="66" t="s">
        <v>15547</v>
      </c>
      <c r="D4106" s="42" t="s">
        <v>15548</v>
      </c>
      <c r="E4106" s="42" t="s">
        <v>13</v>
      </c>
      <c r="F4106" s="43">
        <v>430793</v>
      </c>
      <c r="G4106" s="57">
        <f>Таблица1[[#This Row],[Цены без НДС]]*1.12</f>
        <v>482488.16000000003</v>
      </c>
    </row>
    <row r="4107" spans="1:7">
      <c r="A4107" s="55" t="s">
        <v>6163</v>
      </c>
      <c r="B4107" s="66" t="s">
        <v>15549</v>
      </c>
      <c r="C4107" s="66" t="s">
        <v>15550</v>
      </c>
      <c r="D4107" s="42" t="s">
        <v>15551</v>
      </c>
      <c r="E4107" s="42" t="s">
        <v>13</v>
      </c>
      <c r="F4107" s="43">
        <v>150156</v>
      </c>
      <c r="G4107" s="57">
        <f>Таблица1[[#This Row],[Цены без НДС]]*1.12</f>
        <v>168174.72000000003</v>
      </c>
    </row>
    <row r="4108" spans="1:7">
      <c r="A4108" s="55" t="s">
        <v>6163</v>
      </c>
      <c r="B4108" s="66" t="s">
        <v>15552</v>
      </c>
      <c r="C4108" s="66" t="s">
        <v>15553</v>
      </c>
      <c r="D4108" s="42" t="s">
        <v>15554</v>
      </c>
      <c r="E4108" s="42" t="s">
        <v>13</v>
      </c>
      <c r="F4108" s="43">
        <v>166874</v>
      </c>
      <c r="G4108" s="57">
        <f>Таблица1[[#This Row],[Цены без НДС]]*1.12</f>
        <v>186898.88</v>
      </c>
    </row>
    <row r="4109" spans="1:7">
      <c r="A4109" s="55" t="s">
        <v>6163</v>
      </c>
      <c r="B4109" s="66" t="s">
        <v>15555</v>
      </c>
      <c r="C4109" s="66" t="s">
        <v>15556</v>
      </c>
      <c r="D4109" s="42" t="s">
        <v>15557</v>
      </c>
      <c r="E4109" s="42" t="s">
        <v>13</v>
      </c>
      <c r="F4109" s="43">
        <v>245789</v>
      </c>
      <c r="G4109" s="57">
        <f>Таблица1[[#This Row],[Цены без НДС]]*1.12</f>
        <v>275283.68000000005</v>
      </c>
    </row>
    <row r="4110" spans="1:7">
      <c r="A4110" s="55" t="s">
        <v>6163</v>
      </c>
      <c r="B4110" s="66" t="s">
        <v>15558</v>
      </c>
      <c r="C4110" s="66" t="s">
        <v>15559</v>
      </c>
      <c r="D4110" s="42" t="s">
        <v>15560</v>
      </c>
      <c r="E4110" s="42" t="s">
        <v>13</v>
      </c>
      <c r="F4110" s="43">
        <v>267205</v>
      </c>
      <c r="G4110" s="57">
        <f>Таблица1[[#This Row],[Цены без НДС]]*1.12</f>
        <v>299269.60000000003</v>
      </c>
    </row>
    <row r="4111" spans="1:7">
      <c r="A4111" s="55" t="s">
        <v>6163</v>
      </c>
      <c r="B4111" s="66" t="s">
        <v>15561</v>
      </c>
      <c r="C4111" s="66" t="s">
        <v>15562</v>
      </c>
      <c r="D4111" s="42" t="s">
        <v>15563</v>
      </c>
      <c r="E4111" s="42" t="s">
        <v>13</v>
      </c>
      <c r="F4111" s="43">
        <v>294932</v>
      </c>
      <c r="G4111" s="57">
        <f>Таблица1[[#This Row],[Цены без НДС]]*1.12</f>
        <v>330323.84000000003</v>
      </c>
    </row>
    <row r="4112" spans="1:7" ht="24">
      <c r="A4112" s="55" t="s">
        <v>6163</v>
      </c>
      <c r="B4112" s="66" t="s">
        <v>15564</v>
      </c>
      <c r="C4112" s="66" t="s">
        <v>15565</v>
      </c>
      <c r="D4112" s="42" t="s">
        <v>15566</v>
      </c>
      <c r="E4112" s="42" t="s">
        <v>13</v>
      </c>
      <c r="F4112" s="43">
        <v>291009</v>
      </c>
      <c r="G4112" s="57">
        <f>Таблица1[[#This Row],[Цены без НДС]]*1.12</f>
        <v>325930.08</v>
      </c>
    </row>
    <row r="4113" spans="1:7" ht="24">
      <c r="A4113" s="55" t="s">
        <v>6163</v>
      </c>
      <c r="B4113" s="66" t="s">
        <v>15567</v>
      </c>
      <c r="C4113" s="66" t="s">
        <v>15568</v>
      </c>
      <c r="D4113" s="42" t="s">
        <v>15569</v>
      </c>
      <c r="E4113" s="42" t="s">
        <v>13</v>
      </c>
      <c r="F4113" s="43">
        <v>334979</v>
      </c>
      <c r="G4113" s="57">
        <f>Таблица1[[#This Row],[Цены без НДС]]*1.12</f>
        <v>375176.48000000004</v>
      </c>
    </row>
    <row r="4114" spans="1:7" ht="24">
      <c r="A4114" s="55" t="s">
        <v>6163</v>
      </c>
      <c r="B4114" s="66" t="s">
        <v>15570</v>
      </c>
      <c r="C4114" s="66" t="s">
        <v>15571</v>
      </c>
      <c r="D4114" s="42" t="s">
        <v>15572</v>
      </c>
      <c r="E4114" s="42" t="s">
        <v>13</v>
      </c>
      <c r="F4114" s="43">
        <v>379004</v>
      </c>
      <c r="G4114" s="57">
        <f>Таблица1[[#This Row],[Цены без НДС]]*1.12</f>
        <v>424484.48000000004</v>
      </c>
    </row>
    <row r="4115" spans="1:7" ht="24">
      <c r="A4115" s="55" t="s">
        <v>6163</v>
      </c>
      <c r="B4115" s="66" t="s">
        <v>15573</v>
      </c>
      <c r="C4115" s="66" t="s">
        <v>15574</v>
      </c>
      <c r="D4115" s="42" t="s">
        <v>15575</v>
      </c>
      <c r="E4115" s="42" t="s">
        <v>13</v>
      </c>
      <c r="F4115" s="43">
        <v>430129</v>
      </c>
      <c r="G4115" s="57">
        <f>Таблица1[[#This Row],[Цены без НДС]]*1.12</f>
        <v>481744.48000000004</v>
      </c>
    </row>
    <row r="4116" spans="1:7" ht="24">
      <c r="A4116" s="55" t="s">
        <v>6163</v>
      </c>
      <c r="B4116" s="66" t="s">
        <v>15576</v>
      </c>
      <c r="C4116" s="66" t="s">
        <v>15577</v>
      </c>
      <c r="D4116" s="42" t="s">
        <v>15578</v>
      </c>
      <c r="E4116" s="42" t="s">
        <v>13</v>
      </c>
      <c r="F4116" s="43">
        <v>434657</v>
      </c>
      <c r="G4116" s="57">
        <f>Таблица1[[#This Row],[Цены без НДС]]*1.12</f>
        <v>486815.84</v>
      </c>
    </row>
    <row r="4117" spans="1:7" ht="24">
      <c r="A4117" s="55" t="s">
        <v>6163</v>
      </c>
      <c r="B4117" s="66" t="s">
        <v>15579</v>
      </c>
      <c r="C4117" s="66" t="s">
        <v>15580</v>
      </c>
      <c r="D4117" s="42" t="s">
        <v>15581</v>
      </c>
      <c r="E4117" s="42" t="s">
        <v>13</v>
      </c>
      <c r="F4117" s="43">
        <v>537482</v>
      </c>
      <c r="G4117" s="57">
        <f>Таблица1[[#This Row],[Цены без НДС]]*1.12</f>
        <v>601979.84000000008</v>
      </c>
    </row>
    <row r="4118" spans="1:7" ht="24">
      <c r="A4118" s="55" t="s">
        <v>6163</v>
      </c>
      <c r="B4118" s="66" t="s">
        <v>15582</v>
      </c>
      <c r="C4118" s="66" t="s">
        <v>15583</v>
      </c>
      <c r="D4118" s="42" t="s">
        <v>15584</v>
      </c>
      <c r="E4118" s="42" t="s">
        <v>13</v>
      </c>
      <c r="F4118" s="43">
        <v>532886</v>
      </c>
      <c r="G4118" s="57">
        <f>Таблица1[[#This Row],[Цены без НДС]]*1.12</f>
        <v>596832.32000000007</v>
      </c>
    </row>
    <row r="4119" spans="1:7" ht="24">
      <c r="A4119" s="55" t="s">
        <v>6163</v>
      </c>
      <c r="B4119" s="66" t="s">
        <v>15585</v>
      </c>
      <c r="C4119" s="66" t="s">
        <v>15586</v>
      </c>
      <c r="D4119" s="42" t="s">
        <v>15587</v>
      </c>
      <c r="E4119" s="42" t="s">
        <v>13</v>
      </c>
      <c r="F4119" s="43">
        <v>993823</v>
      </c>
      <c r="G4119" s="57">
        <f>Таблица1[[#This Row],[Цены без НДС]]*1.12</f>
        <v>1113081.76</v>
      </c>
    </row>
    <row r="4120" spans="1:7" ht="24">
      <c r="A4120" s="55" t="s">
        <v>6163</v>
      </c>
      <c r="B4120" s="66" t="s">
        <v>15588</v>
      </c>
      <c r="C4120" s="66" t="s">
        <v>15589</v>
      </c>
      <c r="D4120" s="42" t="s">
        <v>15590</v>
      </c>
      <c r="E4120" s="42" t="s">
        <v>13</v>
      </c>
      <c r="F4120" s="43">
        <v>1009890</v>
      </c>
      <c r="G4120" s="57">
        <f>Таблица1[[#This Row],[Цены без НДС]]*1.12</f>
        <v>1131076.8</v>
      </c>
    </row>
    <row r="4121" spans="1:7" ht="24">
      <c r="A4121" s="55" t="s">
        <v>6163</v>
      </c>
      <c r="B4121" s="66" t="s">
        <v>15591</v>
      </c>
      <c r="C4121" s="66" t="s">
        <v>15592</v>
      </c>
      <c r="D4121" s="42" t="s">
        <v>15593</v>
      </c>
      <c r="E4121" s="42" t="s">
        <v>13</v>
      </c>
      <c r="F4121" s="43">
        <v>1127242</v>
      </c>
      <c r="G4121" s="57">
        <f>Таблица1[[#This Row],[Цены без НДС]]*1.12</f>
        <v>1262511.04</v>
      </c>
    </row>
    <row r="4122" spans="1:7" ht="24">
      <c r="A4122" s="55" t="s">
        <v>6163</v>
      </c>
      <c r="B4122" s="66" t="s">
        <v>15594</v>
      </c>
      <c r="C4122" s="66" t="s">
        <v>15595</v>
      </c>
      <c r="D4122" s="42" t="s">
        <v>15596</v>
      </c>
      <c r="E4122" s="42" t="s">
        <v>13</v>
      </c>
      <c r="F4122" s="43">
        <v>1196235</v>
      </c>
      <c r="G4122" s="57">
        <f>Таблица1[[#This Row],[Цены без НДС]]*1.12</f>
        <v>1339783.2000000002</v>
      </c>
    </row>
    <row r="4123" spans="1:7" ht="24">
      <c r="A4123" s="55" t="s">
        <v>6163</v>
      </c>
      <c r="B4123" s="66" t="s">
        <v>15597</v>
      </c>
      <c r="C4123" s="66" t="s">
        <v>15598</v>
      </c>
      <c r="D4123" s="42" t="s">
        <v>15599</v>
      </c>
      <c r="E4123" s="42" t="s">
        <v>13</v>
      </c>
      <c r="F4123" s="43">
        <v>1238020</v>
      </c>
      <c r="G4123" s="57">
        <f>Таблица1[[#This Row],[Цены без НДС]]*1.12</f>
        <v>1386582.4000000001</v>
      </c>
    </row>
    <row r="4124" spans="1:7" ht="24">
      <c r="A4124" s="55" t="s">
        <v>6163</v>
      </c>
      <c r="B4124" s="66" t="s">
        <v>15600</v>
      </c>
      <c r="C4124" s="66" t="s">
        <v>15601</v>
      </c>
      <c r="D4124" s="42" t="s">
        <v>15602</v>
      </c>
      <c r="E4124" s="42" t="s">
        <v>13</v>
      </c>
      <c r="F4124" s="43">
        <v>1327717</v>
      </c>
      <c r="G4124" s="57">
        <f>Таблица1[[#This Row],[Цены без НДС]]*1.12</f>
        <v>1487043.04</v>
      </c>
    </row>
    <row r="4125" spans="1:7" ht="24">
      <c r="A4125" s="55" t="s">
        <v>6163</v>
      </c>
      <c r="B4125" s="66" t="s">
        <v>15603</v>
      </c>
      <c r="C4125" s="66" t="s">
        <v>15604</v>
      </c>
      <c r="D4125" s="42" t="s">
        <v>15605</v>
      </c>
      <c r="E4125" s="42" t="s">
        <v>13</v>
      </c>
      <c r="F4125" s="43">
        <v>1987979</v>
      </c>
      <c r="G4125" s="57">
        <f>Таблица1[[#This Row],[Цены без НДС]]*1.12</f>
        <v>2226536.48</v>
      </c>
    </row>
    <row r="4126" spans="1:7" ht="24">
      <c r="A4126" s="55" t="s">
        <v>6163</v>
      </c>
      <c r="B4126" s="66" t="s">
        <v>15606</v>
      </c>
      <c r="C4126" s="66" t="s">
        <v>15607</v>
      </c>
      <c r="D4126" s="42" t="s">
        <v>15608</v>
      </c>
      <c r="E4126" s="42" t="s">
        <v>13</v>
      </c>
      <c r="F4126" s="43">
        <v>2035473</v>
      </c>
      <c r="G4126" s="57">
        <f>Таблица1[[#This Row],[Цены без НДС]]*1.12</f>
        <v>2279729.7600000002</v>
      </c>
    </row>
    <row r="4127" spans="1:7" ht="24">
      <c r="A4127" s="55" t="s">
        <v>6163</v>
      </c>
      <c r="B4127" s="66" t="s">
        <v>15609</v>
      </c>
      <c r="C4127" s="66" t="s">
        <v>15610</v>
      </c>
      <c r="D4127" s="42" t="s">
        <v>15611</v>
      </c>
      <c r="E4127" s="42" t="s">
        <v>13</v>
      </c>
      <c r="F4127" s="43">
        <v>2082879</v>
      </c>
      <c r="G4127" s="57">
        <f>Таблица1[[#This Row],[Цены без НДС]]*1.12</f>
        <v>2332824.4800000004</v>
      </c>
    </row>
    <row r="4128" spans="1:7" ht="24">
      <c r="A4128" s="55" t="s">
        <v>6163</v>
      </c>
      <c r="B4128" s="66" t="s">
        <v>15612</v>
      </c>
      <c r="C4128" s="66" t="s">
        <v>15613</v>
      </c>
      <c r="D4128" s="42" t="s">
        <v>15614</v>
      </c>
      <c r="E4128" s="42" t="s">
        <v>13</v>
      </c>
      <c r="F4128" s="43">
        <v>2130314</v>
      </c>
      <c r="G4128" s="57">
        <f>Таблица1[[#This Row],[Цены без НДС]]*1.12</f>
        <v>2385951.6800000002</v>
      </c>
    </row>
    <row r="4129" spans="1:7" ht="24">
      <c r="A4129" s="55" t="s">
        <v>6163</v>
      </c>
      <c r="B4129" s="66" t="s">
        <v>15615</v>
      </c>
      <c r="C4129" s="66" t="s">
        <v>15616</v>
      </c>
      <c r="D4129" s="42" t="s">
        <v>15617</v>
      </c>
      <c r="E4129" s="42" t="s">
        <v>13</v>
      </c>
      <c r="F4129" s="43">
        <v>2186983</v>
      </c>
      <c r="G4129" s="57">
        <f>Таблица1[[#This Row],[Цены без НДС]]*1.12</f>
        <v>2449420.9600000004</v>
      </c>
    </row>
    <row r="4130" spans="1:7" ht="24">
      <c r="A4130" s="55" t="s">
        <v>6163</v>
      </c>
      <c r="B4130" s="66" t="s">
        <v>15618</v>
      </c>
      <c r="C4130" s="66" t="s">
        <v>15619</v>
      </c>
      <c r="D4130" s="42" t="s">
        <v>15620</v>
      </c>
      <c r="E4130" s="42" t="s">
        <v>13</v>
      </c>
      <c r="F4130" s="43">
        <v>2243680</v>
      </c>
      <c r="G4130" s="57">
        <f>Таблица1[[#This Row],[Цены без НДС]]*1.12</f>
        <v>2512921.6000000001</v>
      </c>
    </row>
    <row r="4131" spans="1:7" ht="24">
      <c r="A4131" s="55" t="s">
        <v>6163</v>
      </c>
      <c r="B4131" s="66" t="s">
        <v>15621</v>
      </c>
      <c r="C4131" s="66" t="s">
        <v>15622</v>
      </c>
      <c r="D4131" s="42" t="s">
        <v>15623</v>
      </c>
      <c r="E4131" s="42" t="s">
        <v>13</v>
      </c>
      <c r="F4131" s="43">
        <v>2132360</v>
      </c>
      <c r="G4131" s="57">
        <f>Таблица1[[#This Row],[Цены без НДС]]*1.12</f>
        <v>2388243.2000000002</v>
      </c>
    </row>
    <row r="4132" spans="1:7" ht="24">
      <c r="A4132" s="55" t="s">
        <v>6163</v>
      </c>
      <c r="B4132" s="66" t="s">
        <v>15624</v>
      </c>
      <c r="C4132" s="66" t="s">
        <v>15625</v>
      </c>
      <c r="D4132" s="42" t="s">
        <v>15626</v>
      </c>
      <c r="E4132" s="42" t="s">
        <v>13</v>
      </c>
      <c r="F4132" s="43">
        <v>15775</v>
      </c>
      <c r="G4132" s="57">
        <f>Таблица1[[#This Row],[Цены без НДС]]*1.12</f>
        <v>17668</v>
      </c>
    </row>
    <row r="4133" spans="1:7" ht="24">
      <c r="A4133" s="55" t="s">
        <v>6163</v>
      </c>
      <c r="B4133" s="66" t="s">
        <v>15627</v>
      </c>
      <c r="C4133" s="66" t="s">
        <v>15628</v>
      </c>
      <c r="D4133" s="42" t="s">
        <v>15629</v>
      </c>
      <c r="E4133" s="42" t="s">
        <v>13</v>
      </c>
      <c r="F4133" s="43">
        <v>30403</v>
      </c>
      <c r="G4133" s="57">
        <f>Таблица1[[#This Row],[Цены без НДС]]*1.12</f>
        <v>34051.360000000001</v>
      </c>
    </row>
    <row r="4134" spans="1:7" ht="24">
      <c r="A4134" s="55" t="s">
        <v>6163</v>
      </c>
      <c r="B4134" s="66" t="s">
        <v>15630</v>
      </c>
      <c r="C4134" s="66" t="s">
        <v>15631</v>
      </c>
      <c r="D4134" s="42" t="s">
        <v>15632</v>
      </c>
      <c r="E4134" s="42" t="s">
        <v>13</v>
      </c>
      <c r="F4134" s="43">
        <v>7542</v>
      </c>
      <c r="G4134" s="57">
        <f>Таблица1[[#This Row],[Цены без НДС]]*1.12</f>
        <v>8447.0400000000009</v>
      </c>
    </row>
    <row r="4135" spans="1:7">
      <c r="A4135" s="55" t="s">
        <v>6163</v>
      </c>
      <c r="B4135" s="66" t="s">
        <v>15633</v>
      </c>
      <c r="C4135" s="66" t="s">
        <v>15634</v>
      </c>
      <c r="D4135" s="42" t="s">
        <v>15635</v>
      </c>
      <c r="E4135" s="42" t="s">
        <v>13</v>
      </c>
      <c r="F4135" s="43">
        <v>2111</v>
      </c>
      <c r="G4135" s="57">
        <f>Таблица1[[#This Row],[Цены без НДС]]*1.12</f>
        <v>2364.3200000000002</v>
      </c>
    </row>
    <row r="4136" spans="1:7" ht="24">
      <c r="A4136" s="55" t="s">
        <v>6163</v>
      </c>
      <c r="B4136" s="66" t="s">
        <v>15636</v>
      </c>
      <c r="C4136" s="66" t="s">
        <v>15637</v>
      </c>
      <c r="D4136" s="42" t="s">
        <v>15638</v>
      </c>
      <c r="E4136" s="42" t="s">
        <v>13</v>
      </c>
      <c r="F4136" s="43">
        <v>1619</v>
      </c>
      <c r="G4136" s="57">
        <f>Таблица1[[#This Row],[Цены без НДС]]*1.12</f>
        <v>1813.2800000000002</v>
      </c>
    </row>
    <row r="4137" spans="1:7" ht="24">
      <c r="A4137" s="55" t="s">
        <v>6163</v>
      </c>
      <c r="B4137" s="66" t="s">
        <v>15639</v>
      </c>
      <c r="C4137" s="66" t="s">
        <v>15640</v>
      </c>
      <c r="D4137" s="42" t="s">
        <v>15641</v>
      </c>
      <c r="E4137" s="42" t="s">
        <v>13</v>
      </c>
      <c r="F4137" s="43">
        <v>1693</v>
      </c>
      <c r="G4137" s="57">
        <f>Таблица1[[#This Row],[Цены без НДС]]*1.12</f>
        <v>1896.16</v>
      </c>
    </row>
    <row r="4138" spans="1:7" ht="24">
      <c r="A4138" s="55" t="s">
        <v>6163</v>
      </c>
      <c r="B4138" s="66" t="s">
        <v>15642</v>
      </c>
      <c r="C4138" s="66" t="s">
        <v>15643</v>
      </c>
      <c r="D4138" s="42" t="s">
        <v>15644</v>
      </c>
      <c r="E4138" s="42" t="s">
        <v>13</v>
      </c>
      <c r="F4138" s="43">
        <v>1515</v>
      </c>
      <c r="G4138" s="57">
        <f>Таблица1[[#This Row],[Цены без НДС]]*1.12</f>
        <v>1696.8000000000002</v>
      </c>
    </row>
    <row r="4139" spans="1:7" ht="24">
      <c r="A4139" s="55" t="s">
        <v>6163</v>
      </c>
      <c r="B4139" s="66" t="s">
        <v>15645</v>
      </c>
      <c r="C4139" s="66" t="s">
        <v>15646</v>
      </c>
      <c r="D4139" s="42" t="s">
        <v>15647</v>
      </c>
      <c r="E4139" s="42" t="s">
        <v>13</v>
      </c>
      <c r="F4139" s="43">
        <v>1735</v>
      </c>
      <c r="G4139" s="57">
        <f>Таблица1[[#This Row],[Цены без НДС]]*1.12</f>
        <v>1943.2000000000003</v>
      </c>
    </row>
    <row r="4140" spans="1:7" ht="24">
      <c r="A4140" s="55" t="s">
        <v>6163</v>
      </c>
      <c r="B4140" s="66" t="s">
        <v>15648</v>
      </c>
      <c r="C4140" s="66" t="s">
        <v>15649</v>
      </c>
      <c r="D4140" s="42" t="s">
        <v>15650</v>
      </c>
      <c r="E4140" s="42" t="s">
        <v>13</v>
      </c>
      <c r="F4140" s="43">
        <v>3919</v>
      </c>
      <c r="G4140" s="57">
        <f>Таблица1[[#This Row],[Цены без НДС]]*1.12</f>
        <v>4389.2800000000007</v>
      </c>
    </row>
    <row r="4141" spans="1:7" ht="24">
      <c r="A4141" s="55" t="s">
        <v>6163</v>
      </c>
      <c r="B4141" s="66" t="s">
        <v>15651</v>
      </c>
      <c r="C4141" s="66" t="s">
        <v>15652</v>
      </c>
      <c r="D4141" s="42" t="s">
        <v>15653</v>
      </c>
      <c r="E4141" s="42" t="s">
        <v>13</v>
      </c>
      <c r="F4141" s="43">
        <v>5507</v>
      </c>
      <c r="G4141" s="57">
        <f>Таблица1[[#This Row],[Цены без НДС]]*1.12</f>
        <v>6167.84</v>
      </c>
    </row>
    <row r="4142" spans="1:7" ht="24">
      <c r="A4142" s="55" t="s">
        <v>6163</v>
      </c>
      <c r="B4142" s="66" t="s">
        <v>15654</v>
      </c>
      <c r="C4142" s="66" t="s">
        <v>15655</v>
      </c>
      <c r="D4142" s="42" t="s">
        <v>15656</v>
      </c>
      <c r="E4142" s="42" t="s">
        <v>13</v>
      </c>
      <c r="F4142" s="43">
        <v>1388</v>
      </c>
      <c r="G4142" s="57">
        <f>Таблица1[[#This Row],[Цены без НДС]]*1.12</f>
        <v>1554.5600000000002</v>
      </c>
    </row>
    <row r="4143" spans="1:7">
      <c r="A4143" s="55" t="s">
        <v>6163</v>
      </c>
      <c r="B4143" s="66" t="s">
        <v>15657</v>
      </c>
      <c r="C4143" s="66" t="s">
        <v>15658</v>
      </c>
      <c r="D4143" s="42" t="s">
        <v>15659</v>
      </c>
      <c r="E4143" s="42" t="s">
        <v>13</v>
      </c>
      <c r="F4143" s="43">
        <v>5035</v>
      </c>
      <c r="G4143" s="57">
        <f>Таблица1[[#This Row],[Цены без НДС]]*1.12</f>
        <v>5639.2000000000007</v>
      </c>
    </row>
    <row r="4144" spans="1:7">
      <c r="A4144" s="55" t="s">
        <v>6163</v>
      </c>
      <c r="B4144" s="66" t="s">
        <v>15660</v>
      </c>
      <c r="C4144" s="66" t="s">
        <v>15661</v>
      </c>
      <c r="D4144" s="42" t="s">
        <v>15662</v>
      </c>
      <c r="E4144" s="42" t="s">
        <v>13</v>
      </c>
      <c r="F4144" s="43">
        <v>5159</v>
      </c>
      <c r="G4144" s="57">
        <f>Таблица1[[#This Row],[Цены без НДС]]*1.12</f>
        <v>5778.0800000000008</v>
      </c>
    </row>
    <row r="4145" spans="1:7">
      <c r="A4145" s="55" t="s">
        <v>6163</v>
      </c>
      <c r="B4145" s="66" t="s">
        <v>15663</v>
      </c>
      <c r="C4145" s="66" t="s">
        <v>15664</v>
      </c>
      <c r="D4145" s="42" t="s">
        <v>15665</v>
      </c>
      <c r="E4145" s="42" t="s">
        <v>13</v>
      </c>
      <c r="F4145" s="43">
        <v>1311</v>
      </c>
      <c r="G4145" s="57">
        <f>Таблица1[[#This Row],[Цены без НДС]]*1.12</f>
        <v>1468.3200000000002</v>
      </c>
    </row>
    <row r="4146" spans="1:7">
      <c r="A4146" s="55" t="s">
        <v>6163</v>
      </c>
      <c r="B4146" s="66" t="s">
        <v>15666</v>
      </c>
      <c r="C4146" s="66" t="s">
        <v>15667</v>
      </c>
      <c r="D4146" s="42" t="s">
        <v>15668</v>
      </c>
      <c r="E4146" s="42" t="s">
        <v>13</v>
      </c>
      <c r="F4146" s="43">
        <v>469</v>
      </c>
      <c r="G4146" s="57">
        <f>Таблица1[[#This Row],[Цены без НДС]]*1.12</f>
        <v>525.28000000000009</v>
      </c>
    </row>
    <row r="4147" spans="1:7">
      <c r="A4147" s="55" t="s">
        <v>6163</v>
      </c>
      <c r="B4147" s="66" t="s">
        <v>15669</v>
      </c>
      <c r="C4147" s="66" t="s">
        <v>15670</v>
      </c>
      <c r="D4147" s="42" t="s">
        <v>15671</v>
      </c>
      <c r="E4147" s="42" t="s">
        <v>13</v>
      </c>
      <c r="F4147" s="43">
        <v>452</v>
      </c>
      <c r="G4147" s="57">
        <f>Таблица1[[#This Row],[Цены без НДС]]*1.12</f>
        <v>506.24000000000007</v>
      </c>
    </row>
    <row r="4148" spans="1:7">
      <c r="A4148" s="55" t="s">
        <v>6163</v>
      </c>
      <c r="B4148" s="66" t="s">
        <v>15672</v>
      </c>
      <c r="C4148" s="66" t="s">
        <v>15673</v>
      </c>
      <c r="D4148" s="42" t="s">
        <v>15674</v>
      </c>
      <c r="E4148" s="42" t="s">
        <v>13</v>
      </c>
      <c r="F4148" s="43">
        <v>15941</v>
      </c>
      <c r="G4148" s="57">
        <f>Таблица1[[#This Row],[Цены без НДС]]*1.12</f>
        <v>17853.920000000002</v>
      </c>
    </row>
    <row r="4149" spans="1:7">
      <c r="A4149" s="55" t="s">
        <v>6163</v>
      </c>
      <c r="B4149" s="66" t="s">
        <v>15675</v>
      </c>
      <c r="C4149" s="66" t="s">
        <v>15676</v>
      </c>
      <c r="D4149" s="42" t="s">
        <v>15677</v>
      </c>
      <c r="E4149" s="42" t="s">
        <v>13</v>
      </c>
      <c r="F4149" s="43">
        <v>18115</v>
      </c>
      <c r="G4149" s="57">
        <f>Таблица1[[#This Row],[Цены без НДС]]*1.12</f>
        <v>20288.800000000003</v>
      </c>
    </row>
    <row r="4150" spans="1:7">
      <c r="A4150" s="55" t="s">
        <v>6163</v>
      </c>
      <c r="B4150" s="66" t="s">
        <v>15678</v>
      </c>
      <c r="C4150" s="66" t="s">
        <v>15679</v>
      </c>
      <c r="D4150" s="42" t="s">
        <v>15680</v>
      </c>
      <c r="E4150" s="42" t="s">
        <v>13</v>
      </c>
      <c r="F4150" s="43">
        <v>18676</v>
      </c>
      <c r="G4150" s="57">
        <f>Таблица1[[#This Row],[Цены без НДС]]*1.12</f>
        <v>20917.120000000003</v>
      </c>
    </row>
    <row r="4151" spans="1:7">
      <c r="A4151" s="55" t="s">
        <v>6163</v>
      </c>
      <c r="B4151" s="66" t="s">
        <v>15681</v>
      </c>
      <c r="C4151" s="66" t="s">
        <v>15682</v>
      </c>
      <c r="D4151" s="42" t="s">
        <v>15683</v>
      </c>
      <c r="E4151" s="42" t="s">
        <v>13</v>
      </c>
      <c r="F4151" s="43">
        <v>22501</v>
      </c>
      <c r="G4151" s="57">
        <f>Таблица1[[#This Row],[Цены без НДС]]*1.12</f>
        <v>25201.120000000003</v>
      </c>
    </row>
    <row r="4152" spans="1:7">
      <c r="A4152" s="55" t="s">
        <v>6163</v>
      </c>
      <c r="B4152" s="66" t="s">
        <v>15684</v>
      </c>
      <c r="C4152" s="66" t="s">
        <v>15685</v>
      </c>
      <c r="D4152" s="42" t="s">
        <v>15686</v>
      </c>
      <c r="E4152" s="42" t="s">
        <v>13</v>
      </c>
      <c r="F4152" s="43">
        <v>10663</v>
      </c>
      <c r="G4152" s="57">
        <f>Таблица1[[#This Row],[Цены без НДС]]*1.12</f>
        <v>11942.560000000001</v>
      </c>
    </row>
    <row r="4153" spans="1:7">
      <c r="A4153" s="55" t="s">
        <v>6163</v>
      </c>
      <c r="B4153" s="66" t="s">
        <v>15687</v>
      </c>
      <c r="C4153" s="66" t="s">
        <v>15688</v>
      </c>
      <c r="D4153" s="42" t="s">
        <v>15689</v>
      </c>
      <c r="E4153" s="42" t="s">
        <v>13</v>
      </c>
      <c r="F4153" s="43">
        <v>15202</v>
      </c>
      <c r="G4153" s="57">
        <f>Таблица1[[#This Row],[Цены без НДС]]*1.12</f>
        <v>17026.240000000002</v>
      </c>
    </row>
    <row r="4154" spans="1:7">
      <c r="A4154" s="55" t="s">
        <v>6163</v>
      </c>
      <c r="B4154" s="66" t="s">
        <v>15690</v>
      </c>
      <c r="C4154" s="66" t="s">
        <v>15691</v>
      </c>
      <c r="D4154" s="42" t="s">
        <v>15692</v>
      </c>
      <c r="E4154" s="42" t="s">
        <v>13</v>
      </c>
      <c r="F4154" s="43">
        <v>3911</v>
      </c>
      <c r="G4154" s="57">
        <f>Таблица1[[#This Row],[Цены без НДС]]*1.12</f>
        <v>4380.3200000000006</v>
      </c>
    </row>
    <row r="4155" spans="1:7">
      <c r="A4155" s="55" t="s">
        <v>6163</v>
      </c>
      <c r="B4155" s="66" t="s">
        <v>15693</v>
      </c>
      <c r="C4155" s="66" t="s">
        <v>15694</v>
      </c>
      <c r="D4155" s="42" t="s">
        <v>15695</v>
      </c>
      <c r="E4155" s="42" t="s">
        <v>13</v>
      </c>
      <c r="F4155" s="43">
        <v>2025</v>
      </c>
      <c r="G4155" s="57">
        <f>Таблица1[[#This Row],[Цены без НДС]]*1.12</f>
        <v>2268</v>
      </c>
    </row>
    <row r="4156" spans="1:7">
      <c r="A4156" s="55" t="s">
        <v>6163</v>
      </c>
      <c r="B4156" s="66" t="s">
        <v>15696</v>
      </c>
      <c r="C4156" s="66" t="s">
        <v>15697</v>
      </c>
      <c r="D4156" s="42" t="s">
        <v>15698</v>
      </c>
      <c r="E4156" s="42" t="s">
        <v>13</v>
      </c>
      <c r="F4156" s="43">
        <v>32720</v>
      </c>
      <c r="G4156" s="57">
        <f>Таблица1[[#This Row],[Цены без НДС]]*1.12</f>
        <v>36646.400000000001</v>
      </c>
    </row>
    <row r="4157" spans="1:7">
      <c r="A4157" s="55" t="s">
        <v>6163</v>
      </c>
      <c r="B4157" s="66" t="s">
        <v>15699</v>
      </c>
      <c r="C4157" s="66" t="s">
        <v>15700</v>
      </c>
      <c r="D4157" s="42" t="s">
        <v>15701</v>
      </c>
      <c r="E4157" s="42" t="s">
        <v>13</v>
      </c>
      <c r="F4157" s="43">
        <v>41302</v>
      </c>
      <c r="G4157" s="57">
        <f>Таблица1[[#This Row],[Цены без НДС]]*1.12</f>
        <v>46258.240000000005</v>
      </c>
    </row>
    <row r="4158" spans="1:7">
      <c r="A4158" s="55" t="s">
        <v>6163</v>
      </c>
      <c r="B4158" s="66" t="s">
        <v>15702</v>
      </c>
      <c r="C4158" s="66" t="s">
        <v>15703</v>
      </c>
      <c r="D4158" s="42" t="s">
        <v>15704</v>
      </c>
      <c r="E4158" s="42" t="s">
        <v>13</v>
      </c>
      <c r="F4158" s="43">
        <v>50283</v>
      </c>
      <c r="G4158" s="57">
        <f>Таблица1[[#This Row],[Цены без НДС]]*1.12</f>
        <v>56316.960000000006</v>
      </c>
    </row>
    <row r="4159" spans="1:7">
      <c r="A4159" s="55" t="s">
        <v>6163</v>
      </c>
      <c r="B4159" s="66" t="s">
        <v>15705</v>
      </c>
      <c r="C4159" s="66" t="s">
        <v>15706</v>
      </c>
      <c r="D4159" s="42" t="s">
        <v>15707</v>
      </c>
      <c r="E4159" s="42" t="s">
        <v>13</v>
      </c>
      <c r="F4159" s="43">
        <v>30783</v>
      </c>
      <c r="G4159" s="57">
        <f>Таблица1[[#This Row],[Цены без НДС]]*1.12</f>
        <v>34476.960000000006</v>
      </c>
    </row>
    <row r="4160" spans="1:7">
      <c r="A4160" s="55" t="s">
        <v>6163</v>
      </c>
      <c r="B4160" s="66" t="s">
        <v>15708</v>
      </c>
      <c r="C4160" s="66" t="s">
        <v>15709</v>
      </c>
      <c r="D4160" s="42" t="s">
        <v>15710</v>
      </c>
      <c r="E4160" s="42" t="s">
        <v>13</v>
      </c>
      <c r="F4160" s="43">
        <v>158199</v>
      </c>
      <c r="G4160" s="57">
        <f>Таблица1[[#This Row],[Цены без НДС]]*1.12</f>
        <v>177182.88</v>
      </c>
    </row>
    <row r="4161" spans="1:7">
      <c r="A4161" s="55" t="s">
        <v>6163</v>
      </c>
      <c r="B4161" s="66" t="s">
        <v>15711</v>
      </c>
      <c r="C4161" s="66" t="s">
        <v>15712</v>
      </c>
      <c r="D4161" s="42" t="s">
        <v>15713</v>
      </c>
      <c r="E4161" s="42" t="s">
        <v>13</v>
      </c>
      <c r="F4161" s="43">
        <v>41302</v>
      </c>
      <c r="G4161" s="57">
        <f>Таблица1[[#This Row],[Цены без НДС]]*1.12</f>
        <v>46258.240000000005</v>
      </c>
    </row>
    <row r="4162" spans="1:7">
      <c r="A4162" s="55" t="s">
        <v>6163</v>
      </c>
      <c r="B4162" s="66" t="s">
        <v>15714</v>
      </c>
      <c r="C4162" s="66" t="s">
        <v>15715</v>
      </c>
      <c r="D4162" s="42" t="s">
        <v>15716</v>
      </c>
      <c r="E4162" s="42" t="s">
        <v>13</v>
      </c>
      <c r="F4162" s="43">
        <v>49884</v>
      </c>
      <c r="G4162" s="57">
        <f>Таблица1[[#This Row],[Цены без НДС]]*1.12</f>
        <v>55870.080000000002</v>
      </c>
    </row>
    <row r="4163" spans="1:7">
      <c r="A4163" s="55" t="s">
        <v>6163</v>
      </c>
      <c r="B4163" s="66" t="s">
        <v>15717</v>
      </c>
      <c r="C4163" s="66" t="s">
        <v>15718</v>
      </c>
      <c r="D4163" s="42" t="s">
        <v>15719</v>
      </c>
      <c r="E4163" s="42" t="s">
        <v>13</v>
      </c>
      <c r="F4163" s="43">
        <v>1768</v>
      </c>
      <c r="G4163" s="57">
        <f>Таблица1[[#This Row],[Цены без НДС]]*1.12</f>
        <v>1980.16</v>
      </c>
    </row>
    <row r="4164" spans="1:7">
      <c r="A4164" s="55" t="s">
        <v>6163</v>
      </c>
      <c r="B4164" s="66" t="s">
        <v>15720</v>
      </c>
      <c r="C4164" s="66" t="s">
        <v>15721</v>
      </c>
      <c r="D4164" s="42" t="s">
        <v>15722</v>
      </c>
      <c r="E4164" s="42" t="s">
        <v>13</v>
      </c>
      <c r="F4164" s="43">
        <v>1755</v>
      </c>
      <c r="G4164" s="57">
        <f>Таблица1[[#This Row],[Цены без НДС]]*1.12</f>
        <v>1965.6000000000001</v>
      </c>
    </row>
    <row r="4165" spans="1:7" ht="24">
      <c r="A4165" s="55" t="s">
        <v>6163</v>
      </c>
      <c r="B4165" s="66" t="s">
        <v>15723</v>
      </c>
      <c r="C4165" s="66" t="s">
        <v>15724</v>
      </c>
      <c r="D4165" s="42" t="s">
        <v>15725</v>
      </c>
      <c r="E4165" s="42" t="s">
        <v>13</v>
      </c>
      <c r="F4165" s="43">
        <v>20887</v>
      </c>
      <c r="G4165" s="57">
        <f>Таблица1[[#This Row],[Цены без НДС]]*1.12</f>
        <v>23393.440000000002</v>
      </c>
    </row>
    <row r="4166" spans="1:7">
      <c r="A4166" s="55" t="s">
        <v>6163</v>
      </c>
      <c r="B4166" s="66" t="s">
        <v>15726</v>
      </c>
      <c r="C4166" s="66" t="s">
        <v>15727</v>
      </c>
      <c r="D4166" s="42" t="s">
        <v>15728</v>
      </c>
      <c r="E4166" s="42" t="s">
        <v>13</v>
      </c>
      <c r="F4166" s="43">
        <v>4287</v>
      </c>
      <c r="G4166" s="57">
        <f>Таблица1[[#This Row],[Цены без НДС]]*1.12</f>
        <v>4801.4400000000005</v>
      </c>
    </row>
    <row r="4167" spans="1:7">
      <c r="A4167" s="55" t="s">
        <v>6163</v>
      </c>
      <c r="B4167" s="66" t="s">
        <v>15729</v>
      </c>
      <c r="C4167" s="66" t="s">
        <v>15730</v>
      </c>
      <c r="D4167" s="42" t="s">
        <v>15731</v>
      </c>
      <c r="E4167" s="42" t="s">
        <v>13</v>
      </c>
      <c r="F4167" s="43">
        <v>4091</v>
      </c>
      <c r="G4167" s="57">
        <f>Таблица1[[#This Row],[Цены без НДС]]*1.12</f>
        <v>4581.92</v>
      </c>
    </row>
    <row r="4168" spans="1:7">
      <c r="A4168" s="55" t="s">
        <v>6163</v>
      </c>
      <c r="B4168" s="66" t="s">
        <v>15732</v>
      </c>
      <c r="C4168" s="66" t="s">
        <v>15733</v>
      </c>
      <c r="D4168" s="42" t="s">
        <v>15734</v>
      </c>
      <c r="E4168" s="42" t="s">
        <v>13</v>
      </c>
      <c r="F4168" s="43">
        <v>25421</v>
      </c>
      <c r="G4168" s="57">
        <f>Таблица1[[#This Row],[Цены без НДС]]*1.12</f>
        <v>28471.520000000004</v>
      </c>
    </row>
    <row r="4169" spans="1:7">
      <c r="A4169" s="55" t="s">
        <v>6163</v>
      </c>
      <c r="B4169" s="66" t="s">
        <v>15735</v>
      </c>
      <c r="C4169" s="66" t="s">
        <v>15736</v>
      </c>
      <c r="D4169" s="42" t="s">
        <v>15737</v>
      </c>
      <c r="E4169" s="42" t="s">
        <v>13</v>
      </c>
      <c r="F4169" s="43">
        <v>11332</v>
      </c>
      <c r="G4169" s="57">
        <f>Таблица1[[#This Row],[Цены без НДС]]*1.12</f>
        <v>12691.840000000002</v>
      </c>
    </row>
    <row r="4170" spans="1:7">
      <c r="A4170" s="55" t="s">
        <v>6163</v>
      </c>
      <c r="B4170" s="66" t="s">
        <v>15738</v>
      </c>
      <c r="C4170" s="66" t="s">
        <v>15739</v>
      </c>
      <c r="D4170" s="42" t="s">
        <v>15740</v>
      </c>
      <c r="E4170" s="42" t="s">
        <v>13</v>
      </c>
      <c r="F4170" s="43">
        <v>14491</v>
      </c>
      <c r="G4170" s="57">
        <f>Таблица1[[#This Row],[Цены без НДС]]*1.12</f>
        <v>16229.920000000002</v>
      </c>
    </row>
    <row r="4171" spans="1:7" ht="24">
      <c r="A4171" s="55" t="s">
        <v>6163</v>
      </c>
      <c r="B4171" s="66" t="s">
        <v>15741</v>
      </c>
      <c r="C4171" s="66" t="s">
        <v>15742</v>
      </c>
      <c r="D4171" s="42" t="s">
        <v>15743</v>
      </c>
      <c r="E4171" s="42" t="s">
        <v>13</v>
      </c>
      <c r="F4171" s="43">
        <v>8262</v>
      </c>
      <c r="G4171" s="57">
        <f>Таблица1[[#This Row],[Цены без НДС]]*1.12</f>
        <v>9253.44</v>
      </c>
    </row>
    <row r="4172" spans="1:7" ht="24">
      <c r="A4172" s="55" t="s">
        <v>6163</v>
      </c>
      <c r="B4172" s="66" t="s">
        <v>15744</v>
      </c>
      <c r="C4172" s="66" t="s">
        <v>15745</v>
      </c>
      <c r="D4172" s="42" t="s">
        <v>15746</v>
      </c>
      <c r="E4172" s="42" t="s">
        <v>13</v>
      </c>
      <c r="F4172" s="43">
        <v>10269</v>
      </c>
      <c r="G4172" s="57">
        <f>Таблица1[[#This Row],[Цены без НДС]]*1.12</f>
        <v>11501.28</v>
      </c>
    </row>
    <row r="4173" spans="1:7" ht="24">
      <c r="A4173" s="55" t="s">
        <v>6163</v>
      </c>
      <c r="B4173" s="66" t="s">
        <v>15747</v>
      </c>
      <c r="C4173" s="66" t="s">
        <v>15748</v>
      </c>
      <c r="D4173" s="42" t="s">
        <v>15749</v>
      </c>
      <c r="E4173" s="42" t="s">
        <v>13</v>
      </c>
      <c r="F4173" s="43">
        <v>11594</v>
      </c>
      <c r="G4173" s="57">
        <f>Таблица1[[#This Row],[Цены без НДС]]*1.12</f>
        <v>12985.28</v>
      </c>
    </row>
    <row r="4174" spans="1:7" ht="24">
      <c r="A4174" s="55" t="s">
        <v>6163</v>
      </c>
      <c r="B4174" s="66" t="s">
        <v>15750</v>
      </c>
      <c r="C4174" s="66" t="s">
        <v>15751</v>
      </c>
      <c r="D4174" s="42" t="s">
        <v>15752</v>
      </c>
      <c r="E4174" s="42" t="s">
        <v>13</v>
      </c>
      <c r="F4174" s="43">
        <v>8183</v>
      </c>
      <c r="G4174" s="57">
        <f>Таблица1[[#This Row],[Цены без НДС]]*1.12</f>
        <v>9164.9600000000009</v>
      </c>
    </row>
    <row r="4175" spans="1:7" ht="24">
      <c r="A4175" s="55" t="s">
        <v>6163</v>
      </c>
      <c r="B4175" s="66" t="s">
        <v>15753</v>
      </c>
      <c r="C4175" s="66" t="s">
        <v>15754</v>
      </c>
      <c r="D4175" s="42" t="s">
        <v>15755</v>
      </c>
      <c r="E4175" s="42" t="s">
        <v>13</v>
      </c>
      <c r="F4175" s="43">
        <v>8182</v>
      </c>
      <c r="G4175" s="57">
        <f>Таблица1[[#This Row],[Цены без НДС]]*1.12</f>
        <v>9163.84</v>
      </c>
    </row>
    <row r="4176" spans="1:7">
      <c r="A4176" s="55" t="s">
        <v>6163</v>
      </c>
      <c r="B4176" s="66" t="s">
        <v>15756</v>
      </c>
      <c r="C4176" s="66" t="s">
        <v>15757</v>
      </c>
      <c r="D4176" s="42" t="s">
        <v>15758</v>
      </c>
      <c r="E4176" s="42" t="s">
        <v>7585</v>
      </c>
      <c r="F4176" s="43">
        <v>2961</v>
      </c>
      <c r="G4176" s="57">
        <f>Таблица1[[#This Row],[Цены без НДС]]*1.12</f>
        <v>3316.32</v>
      </c>
    </row>
    <row r="4177" spans="1:7">
      <c r="A4177" s="55" t="s">
        <v>6163</v>
      </c>
      <c r="B4177" s="66" t="s">
        <v>15759</v>
      </c>
      <c r="C4177" s="66" t="s">
        <v>15760</v>
      </c>
      <c r="D4177" s="42" t="s">
        <v>15761</v>
      </c>
      <c r="E4177" s="42" t="s">
        <v>7585</v>
      </c>
      <c r="F4177" s="43">
        <v>1636</v>
      </c>
      <c r="G4177" s="57">
        <f>Таблица1[[#This Row],[Цены без НДС]]*1.12</f>
        <v>1832.3200000000002</v>
      </c>
    </row>
    <row r="4178" spans="1:7">
      <c r="A4178" s="55" t="s">
        <v>6163</v>
      </c>
      <c r="B4178" s="66" t="s">
        <v>15762</v>
      </c>
      <c r="C4178" s="66" t="s">
        <v>15763</v>
      </c>
      <c r="D4178" s="42" t="s">
        <v>15764</v>
      </c>
      <c r="E4178" s="42" t="s">
        <v>7585</v>
      </c>
      <c r="F4178" s="43">
        <v>2674</v>
      </c>
      <c r="G4178" s="57">
        <f>Таблица1[[#This Row],[Цены без НДС]]*1.12</f>
        <v>2994.88</v>
      </c>
    </row>
    <row r="4179" spans="1:7">
      <c r="A4179" s="55" t="s">
        <v>6163</v>
      </c>
      <c r="B4179" s="66" t="s">
        <v>15765</v>
      </c>
      <c r="C4179" s="66" t="s">
        <v>15766</v>
      </c>
      <c r="D4179" s="42" t="s">
        <v>15767</v>
      </c>
      <c r="E4179" s="42" t="s">
        <v>7585</v>
      </c>
      <c r="F4179" s="43">
        <v>2326</v>
      </c>
      <c r="G4179" s="57">
        <f>Таблица1[[#This Row],[Цены без НДС]]*1.12</f>
        <v>2605.1200000000003</v>
      </c>
    </row>
    <row r="4180" spans="1:7">
      <c r="A4180" s="55" t="s">
        <v>6163</v>
      </c>
      <c r="B4180" s="66" t="s">
        <v>15768</v>
      </c>
      <c r="C4180" s="66" t="s">
        <v>15769</v>
      </c>
      <c r="D4180" s="42" t="s">
        <v>15770</v>
      </c>
      <c r="E4180" s="42" t="s">
        <v>7585</v>
      </c>
      <c r="F4180" s="43">
        <v>2990</v>
      </c>
      <c r="G4180" s="57">
        <f>Таблица1[[#This Row],[Цены без НДС]]*1.12</f>
        <v>3348.8</v>
      </c>
    </row>
    <row r="4181" spans="1:7">
      <c r="A4181" s="55" t="s">
        <v>6163</v>
      </c>
      <c r="B4181" s="66" t="s">
        <v>15771</v>
      </c>
      <c r="C4181" s="66" t="s">
        <v>15772</v>
      </c>
      <c r="D4181" s="42" t="s">
        <v>15773</v>
      </c>
      <c r="E4181" s="42" t="s">
        <v>7585</v>
      </c>
      <c r="F4181" s="43">
        <v>1147</v>
      </c>
      <c r="G4181" s="57">
        <f>Таблица1[[#This Row],[Цены без НДС]]*1.12</f>
        <v>1284.6400000000001</v>
      </c>
    </row>
    <row r="4182" spans="1:7">
      <c r="A4182" s="55" t="s">
        <v>6163</v>
      </c>
      <c r="B4182" s="66" t="s">
        <v>15774</v>
      </c>
      <c r="C4182" s="66" t="s">
        <v>15775</v>
      </c>
      <c r="D4182" s="42" t="s">
        <v>15776</v>
      </c>
      <c r="E4182" s="42" t="s">
        <v>7585</v>
      </c>
      <c r="F4182" s="43">
        <v>708</v>
      </c>
      <c r="G4182" s="57">
        <f>Таблица1[[#This Row],[Цены без НДС]]*1.12</f>
        <v>792.96</v>
      </c>
    </row>
    <row r="4183" spans="1:7">
      <c r="A4183" s="55" t="s">
        <v>6163</v>
      </c>
      <c r="B4183" s="66" t="s">
        <v>15777</v>
      </c>
      <c r="C4183" s="66" t="s">
        <v>15778</v>
      </c>
      <c r="D4183" s="42" t="s">
        <v>15779</v>
      </c>
      <c r="E4183" s="42" t="s">
        <v>13</v>
      </c>
      <c r="F4183" s="43">
        <v>7220</v>
      </c>
      <c r="G4183" s="57">
        <f>Таблица1[[#This Row],[Цены без НДС]]*1.12</f>
        <v>8086.4000000000005</v>
      </c>
    </row>
    <row r="4184" spans="1:7">
      <c r="A4184" s="55" t="s">
        <v>6163</v>
      </c>
      <c r="B4184" s="66" t="s">
        <v>15780</v>
      </c>
      <c r="C4184" s="66" t="s">
        <v>15781</v>
      </c>
      <c r="D4184" s="42" t="s">
        <v>15782</v>
      </c>
      <c r="E4184" s="42" t="s">
        <v>13</v>
      </c>
      <c r="F4184" s="43">
        <v>30674</v>
      </c>
      <c r="G4184" s="57">
        <f>Таблица1[[#This Row],[Цены без НДС]]*1.12</f>
        <v>34354.880000000005</v>
      </c>
    </row>
    <row r="4185" spans="1:7">
      <c r="A4185" s="55" t="s">
        <v>6163</v>
      </c>
      <c r="B4185" s="66" t="s">
        <v>15783</v>
      </c>
      <c r="C4185" s="66" t="s">
        <v>15784</v>
      </c>
      <c r="D4185" s="42" t="s">
        <v>15785</v>
      </c>
      <c r="E4185" s="42" t="s">
        <v>13</v>
      </c>
      <c r="F4185" s="43">
        <v>4000</v>
      </c>
      <c r="G4185" s="57">
        <f>Таблица1[[#This Row],[Цены без НДС]]*1.12</f>
        <v>4480</v>
      </c>
    </row>
    <row r="4186" spans="1:7">
      <c r="A4186" s="55" t="s">
        <v>6163</v>
      </c>
      <c r="B4186" s="66" t="s">
        <v>15786</v>
      </c>
      <c r="C4186" s="66" t="s">
        <v>15787</v>
      </c>
      <c r="D4186" s="42" t="s">
        <v>15788</v>
      </c>
      <c r="E4186" s="42" t="s">
        <v>13</v>
      </c>
      <c r="F4186" s="43">
        <v>83154</v>
      </c>
      <c r="G4186" s="57">
        <f>Таблица1[[#This Row],[Цены без НДС]]*1.12</f>
        <v>93132.48000000001</v>
      </c>
    </row>
    <row r="4187" spans="1:7">
      <c r="A4187" s="55" t="s">
        <v>6163</v>
      </c>
      <c r="B4187" s="66" t="s">
        <v>15789</v>
      </c>
      <c r="C4187" s="66" t="s">
        <v>15790</v>
      </c>
      <c r="D4187" s="42" t="s">
        <v>15791</v>
      </c>
      <c r="E4187" s="42" t="s">
        <v>13</v>
      </c>
      <c r="F4187" s="43">
        <v>799135</v>
      </c>
      <c r="G4187" s="57">
        <f>Таблица1[[#This Row],[Цены без НДС]]*1.12</f>
        <v>895031.20000000007</v>
      </c>
    </row>
    <row r="4188" spans="1:7">
      <c r="A4188" s="55" t="s">
        <v>6163</v>
      </c>
      <c r="B4188" s="66" t="s">
        <v>15792</v>
      </c>
      <c r="C4188" s="66" t="s">
        <v>15793</v>
      </c>
      <c r="D4188" s="42" t="s">
        <v>15794</v>
      </c>
      <c r="E4188" s="42" t="s">
        <v>13</v>
      </c>
      <c r="F4188" s="43">
        <v>13109</v>
      </c>
      <c r="G4188" s="57">
        <f>Таблица1[[#This Row],[Цены без НДС]]*1.12</f>
        <v>14682.080000000002</v>
      </c>
    </row>
    <row r="4189" spans="1:7">
      <c r="A4189" s="55" t="s">
        <v>6163</v>
      </c>
      <c r="B4189" s="66" t="s">
        <v>15795</v>
      </c>
      <c r="C4189" s="66" t="s">
        <v>15796</v>
      </c>
      <c r="D4189" s="42" t="s">
        <v>15797</v>
      </c>
      <c r="E4189" s="42" t="s">
        <v>13</v>
      </c>
      <c r="F4189" s="43">
        <v>8506</v>
      </c>
      <c r="G4189" s="57">
        <f>Таблица1[[#This Row],[Цены без НДС]]*1.12</f>
        <v>9526.7200000000012</v>
      </c>
    </row>
    <row r="4190" spans="1:7">
      <c r="A4190" s="55" t="s">
        <v>6163</v>
      </c>
      <c r="B4190" s="66" t="s">
        <v>15798</v>
      </c>
      <c r="C4190" s="66" t="s">
        <v>15799</v>
      </c>
      <c r="D4190" s="42" t="s">
        <v>15800</v>
      </c>
      <c r="E4190" s="42" t="s">
        <v>13</v>
      </c>
      <c r="F4190" s="43">
        <v>1166</v>
      </c>
      <c r="G4190" s="57">
        <f>Таблица1[[#This Row],[Цены без НДС]]*1.12</f>
        <v>1305.92</v>
      </c>
    </row>
    <row r="4191" spans="1:7">
      <c r="A4191" s="55" t="s">
        <v>6163</v>
      </c>
      <c r="B4191" s="66" t="s">
        <v>15801</v>
      </c>
      <c r="C4191" s="66" t="s">
        <v>15802</v>
      </c>
      <c r="D4191" s="42" t="s">
        <v>15803</v>
      </c>
      <c r="E4191" s="42" t="s">
        <v>13</v>
      </c>
      <c r="F4191" s="43">
        <v>1819</v>
      </c>
      <c r="G4191" s="57">
        <f>Таблица1[[#This Row],[Цены без НДС]]*1.12</f>
        <v>2037.2800000000002</v>
      </c>
    </row>
    <row r="4192" spans="1:7">
      <c r="A4192" s="55" t="s">
        <v>6163</v>
      </c>
      <c r="B4192" s="66" t="s">
        <v>15804</v>
      </c>
      <c r="C4192" s="66" t="s">
        <v>15805</v>
      </c>
      <c r="D4192" s="42" t="s">
        <v>15806</v>
      </c>
      <c r="E4192" s="42" t="s">
        <v>13</v>
      </c>
      <c r="F4192" s="43">
        <v>1238</v>
      </c>
      <c r="G4192" s="57">
        <f>Таблица1[[#This Row],[Цены без НДС]]*1.12</f>
        <v>1386.5600000000002</v>
      </c>
    </row>
    <row r="4193" spans="1:7">
      <c r="A4193" s="55" t="s">
        <v>6163</v>
      </c>
      <c r="B4193" s="66" t="s">
        <v>15807</v>
      </c>
      <c r="C4193" s="66" t="s">
        <v>15808</v>
      </c>
      <c r="D4193" s="42" t="s">
        <v>15809</v>
      </c>
      <c r="E4193" s="42" t="s">
        <v>13</v>
      </c>
      <c r="F4193" s="43">
        <v>1874</v>
      </c>
      <c r="G4193" s="57">
        <f>Таблица1[[#This Row],[Цены без НДС]]*1.12</f>
        <v>2098.88</v>
      </c>
    </row>
    <row r="4194" spans="1:7" ht="24">
      <c r="A4194" s="55" t="s">
        <v>6163</v>
      </c>
      <c r="B4194" s="66" t="s">
        <v>15810</v>
      </c>
      <c r="C4194" s="66" t="s">
        <v>15811</v>
      </c>
      <c r="D4194" s="42" t="s">
        <v>15812</v>
      </c>
      <c r="E4194" s="42" t="s">
        <v>13</v>
      </c>
      <c r="F4194" s="43">
        <v>750</v>
      </c>
      <c r="G4194" s="57">
        <f>Таблица1[[#This Row],[Цены без НДС]]*1.12</f>
        <v>840.00000000000011</v>
      </c>
    </row>
    <row r="4195" spans="1:7" ht="24">
      <c r="A4195" s="55" t="s">
        <v>6163</v>
      </c>
      <c r="B4195" s="66" t="s">
        <v>15813</v>
      </c>
      <c r="C4195" s="66" t="s">
        <v>15814</v>
      </c>
      <c r="D4195" s="42" t="s">
        <v>15815</v>
      </c>
      <c r="E4195" s="42" t="s">
        <v>13</v>
      </c>
      <c r="F4195" s="43">
        <v>862</v>
      </c>
      <c r="G4195" s="57">
        <f>Таблица1[[#This Row],[Цены без НДС]]*1.12</f>
        <v>965.44</v>
      </c>
    </row>
    <row r="4196" spans="1:7">
      <c r="A4196" s="55" t="s">
        <v>6163</v>
      </c>
      <c r="B4196" s="66" t="s">
        <v>15816</v>
      </c>
      <c r="C4196" s="66" t="s">
        <v>15817</v>
      </c>
      <c r="D4196" s="42" t="s">
        <v>15818</v>
      </c>
      <c r="E4196" s="42" t="s">
        <v>13</v>
      </c>
      <c r="F4196" s="43">
        <v>3909</v>
      </c>
      <c r="G4196" s="57">
        <f>Таблица1[[#This Row],[Цены без НДС]]*1.12</f>
        <v>4378.0800000000008</v>
      </c>
    </row>
    <row r="4197" spans="1:7">
      <c r="A4197" s="55" t="s">
        <v>6163</v>
      </c>
      <c r="B4197" s="66" t="s">
        <v>15819</v>
      </c>
      <c r="C4197" s="66" t="s">
        <v>15820</v>
      </c>
      <c r="D4197" s="42" t="s">
        <v>15821</v>
      </c>
      <c r="E4197" s="42" t="s">
        <v>13</v>
      </c>
      <c r="F4197" s="43">
        <v>762</v>
      </c>
      <c r="G4197" s="57">
        <f>Таблица1[[#This Row],[Цены без НДС]]*1.12</f>
        <v>853.44</v>
      </c>
    </row>
    <row r="4198" spans="1:7">
      <c r="A4198" s="55" t="s">
        <v>6163</v>
      </c>
      <c r="B4198" s="66" t="s">
        <v>15822</v>
      </c>
      <c r="C4198" s="66" t="s">
        <v>15823</v>
      </c>
      <c r="D4198" s="42" t="s">
        <v>15824</v>
      </c>
      <c r="E4198" s="42" t="s">
        <v>13</v>
      </c>
      <c r="F4198" s="43">
        <v>1940</v>
      </c>
      <c r="G4198" s="57">
        <f>Таблица1[[#This Row],[Цены без НДС]]*1.12</f>
        <v>2172.8000000000002</v>
      </c>
    </row>
    <row r="4199" spans="1:7">
      <c r="A4199" s="55" t="s">
        <v>6163</v>
      </c>
      <c r="B4199" s="66" t="s">
        <v>15825</v>
      </c>
      <c r="C4199" s="66" t="s">
        <v>15826</v>
      </c>
      <c r="D4199" s="42" t="s">
        <v>15827</v>
      </c>
      <c r="E4199" s="42" t="s">
        <v>13</v>
      </c>
      <c r="F4199" s="43">
        <v>1764</v>
      </c>
      <c r="G4199" s="57">
        <f>Таблица1[[#This Row],[Цены без НДС]]*1.12</f>
        <v>1975.6800000000003</v>
      </c>
    </row>
    <row r="4200" spans="1:7">
      <c r="A4200" s="55" t="s">
        <v>6163</v>
      </c>
      <c r="B4200" s="66" t="s">
        <v>15828</v>
      </c>
      <c r="C4200" s="66" t="s">
        <v>15829</v>
      </c>
      <c r="D4200" s="42" t="s">
        <v>15830</v>
      </c>
      <c r="E4200" s="42" t="s">
        <v>13</v>
      </c>
      <c r="F4200" s="43">
        <v>924</v>
      </c>
      <c r="G4200" s="57">
        <f>Таблица1[[#This Row],[Цены без НДС]]*1.12</f>
        <v>1034.8800000000001</v>
      </c>
    </row>
    <row r="4201" spans="1:7" ht="24">
      <c r="A4201" s="55" t="s">
        <v>6163</v>
      </c>
      <c r="B4201" s="66" t="s">
        <v>15831</v>
      </c>
      <c r="C4201" s="66" t="s">
        <v>15832</v>
      </c>
      <c r="D4201" s="42" t="s">
        <v>15833</v>
      </c>
      <c r="E4201" s="42" t="s">
        <v>13</v>
      </c>
      <c r="F4201" s="43">
        <v>1143</v>
      </c>
      <c r="G4201" s="57">
        <f>Таблица1[[#This Row],[Цены без НДС]]*1.12</f>
        <v>1280.1600000000001</v>
      </c>
    </row>
    <row r="4202" spans="1:7">
      <c r="A4202" s="55" t="s">
        <v>6163</v>
      </c>
      <c r="B4202" s="66" t="s">
        <v>15834</v>
      </c>
      <c r="C4202" s="66" t="s">
        <v>15835</v>
      </c>
      <c r="D4202" s="42" t="s">
        <v>15836</v>
      </c>
      <c r="E4202" s="42" t="s">
        <v>13</v>
      </c>
      <c r="F4202" s="43">
        <v>1672</v>
      </c>
      <c r="G4202" s="57">
        <f>Таблица1[[#This Row],[Цены без НДС]]*1.12</f>
        <v>1872.64</v>
      </c>
    </row>
    <row r="4203" spans="1:7">
      <c r="A4203" s="55" t="s">
        <v>6163</v>
      </c>
      <c r="B4203" s="66" t="s">
        <v>15837</v>
      </c>
      <c r="C4203" s="66" t="s">
        <v>15838</v>
      </c>
      <c r="D4203" s="42" t="s">
        <v>15839</v>
      </c>
      <c r="E4203" s="42" t="s">
        <v>13</v>
      </c>
      <c r="F4203" s="43">
        <v>3016</v>
      </c>
      <c r="G4203" s="57">
        <f>Таблица1[[#This Row],[Цены без НДС]]*1.12</f>
        <v>3377.9200000000005</v>
      </c>
    </row>
    <row r="4204" spans="1:7">
      <c r="A4204" s="55" t="s">
        <v>6163</v>
      </c>
      <c r="B4204" s="66" t="s">
        <v>15840</v>
      </c>
      <c r="C4204" s="66" t="s">
        <v>15841</v>
      </c>
      <c r="D4204" s="42" t="s">
        <v>15842</v>
      </c>
      <c r="E4204" s="42" t="s">
        <v>13</v>
      </c>
      <c r="F4204" s="43">
        <v>1781</v>
      </c>
      <c r="G4204" s="57">
        <f>Таблица1[[#This Row],[Цены без НДС]]*1.12</f>
        <v>1994.7200000000003</v>
      </c>
    </row>
    <row r="4205" spans="1:7">
      <c r="A4205" s="55" t="s">
        <v>6163</v>
      </c>
      <c r="B4205" s="66" t="s">
        <v>15843</v>
      </c>
      <c r="C4205" s="66" t="s">
        <v>15844</v>
      </c>
      <c r="D4205" s="42" t="s">
        <v>15845</v>
      </c>
      <c r="E4205" s="42" t="s">
        <v>13</v>
      </c>
      <c r="F4205" s="43">
        <v>2179</v>
      </c>
      <c r="G4205" s="57">
        <f>Таблица1[[#This Row],[Цены без НДС]]*1.12</f>
        <v>2440.48</v>
      </c>
    </row>
    <row r="4206" spans="1:7" ht="24">
      <c r="A4206" s="55" t="s">
        <v>6163</v>
      </c>
      <c r="B4206" s="66" t="s">
        <v>15846</v>
      </c>
      <c r="C4206" s="66" t="s">
        <v>15847</v>
      </c>
      <c r="D4206" s="42" t="s">
        <v>15848</v>
      </c>
      <c r="E4206" s="42" t="s">
        <v>13</v>
      </c>
      <c r="F4206" s="43">
        <v>6365</v>
      </c>
      <c r="G4206" s="57">
        <f>Таблица1[[#This Row],[Цены без НДС]]*1.12</f>
        <v>7128.8000000000011</v>
      </c>
    </row>
    <row r="4207" spans="1:7" ht="24">
      <c r="A4207" s="55" t="s">
        <v>6163</v>
      </c>
      <c r="B4207" s="66" t="s">
        <v>15849</v>
      </c>
      <c r="C4207" s="66" t="s">
        <v>15850</v>
      </c>
      <c r="D4207" s="42" t="s">
        <v>15851</v>
      </c>
      <c r="E4207" s="42" t="s">
        <v>13</v>
      </c>
      <c r="F4207" s="43">
        <v>2044</v>
      </c>
      <c r="G4207" s="57">
        <f>Таблица1[[#This Row],[Цены без НДС]]*1.12</f>
        <v>2289.2800000000002</v>
      </c>
    </row>
    <row r="4208" spans="1:7" ht="24">
      <c r="A4208" s="55" t="s">
        <v>6163</v>
      </c>
      <c r="B4208" s="66" t="s">
        <v>15852</v>
      </c>
      <c r="C4208" s="66" t="s">
        <v>15853</v>
      </c>
      <c r="D4208" s="42" t="s">
        <v>15854</v>
      </c>
      <c r="E4208" s="42" t="s">
        <v>13</v>
      </c>
      <c r="F4208" s="43">
        <v>2332</v>
      </c>
      <c r="G4208" s="57">
        <f>Таблица1[[#This Row],[Цены без НДС]]*1.12</f>
        <v>2611.84</v>
      </c>
    </row>
    <row r="4209" spans="1:7">
      <c r="A4209" s="55" t="s">
        <v>6163</v>
      </c>
      <c r="B4209" s="66" t="s">
        <v>15855</v>
      </c>
      <c r="C4209" s="66" t="s">
        <v>15856</v>
      </c>
      <c r="D4209" s="42" t="s">
        <v>15857</v>
      </c>
      <c r="E4209" s="42" t="s">
        <v>13</v>
      </c>
      <c r="F4209" s="43">
        <v>10585</v>
      </c>
      <c r="G4209" s="57">
        <f>Таблица1[[#This Row],[Цены без НДС]]*1.12</f>
        <v>11855.2</v>
      </c>
    </row>
    <row r="4210" spans="1:7">
      <c r="A4210" s="55" t="s">
        <v>6163</v>
      </c>
      <c r="B4210" s="66" t="s">
        <v>15858</v>
      </c>
      <c r="C4210" s="66" t="s">
        <v>15859</v>
      </c>
      <c r="D4210" s="42" t="s">
        <v>15860</v>
      </c>
      <c r="E4210" s="42" t="s">
        <v>13</v>
      </c>
      <c r="F4210" s="43">
        <v>2480</v>
      </c>
      <c r="G4210" s="57">
        <f>Таблица1[[#This Row],[Цены без НДС]]*1.12</f>
        <v>2777.6000000000004</v>
      </c>
    </row>
    <row r="4211" spans="1:7">
      <c r="A4211" s="55" t="s">
        <v>6163</v>
      </c>
      <c r="B4211" s="66" t="s">
        <v>15861</v>
      </c>
      <c r="C4211" s="66" t="s">
        <v>15862</v>
      </c>
      <c r="D4211" s="42" t="s">
        <v>15863</v>
      </c>
      <c r="E4211" s="42" t="s">
        <v>13</v>
      </c>
      <c r="F4211" s="43">
        <v>5447</v>
      </c>
      <c r="G4211" s="57">
        <f>Таблица1[[#This Row],[Цены без НДС]]*1.12</f>
        <v>6100.64</v>
      </c>
    </row>
    <row r="4212" spans="1:7">
      <c r="A4212" s="55" t="s">
        <v>6163</v>
      </c>
      <c r="B4212" s="66" t="s">
        <v>15864</v>
      </c>
      <c r="C4212" s="66" t="s">
        <v>15865</v>
      </c>
      <c r="D4212" s="42" t="s">
        <v>15866</v>
      </c>
      <c r="E4212" s="42" t="s">
        <v>13</v>
      </c>
      <c r="F4212" s="43">
        <v>16208</v>
      </c>
      <c r="G4212" s="57">
        <f>Таблица1[[#This Row],[Цены без НДС]]*1.12</f>
        <v>18152.960000000003</v>
      </c>
    </row>
    <row r="4213" spans="1:7">
      <c r="A4213" s="55" t="s">
        <v>6163</v>
      </c>
      <c r="B4213" s="66" t="s">
        <v>15867</v>
      </c>
      <c r="C4213" s="66" t="s">
        <v>15868</v>
      </c>
      <c r="D4213" s="42" t="s">
        <v>15869</v>
      </c>
      <c r="E4213" s="42" t="s">
        <v>13</v>
      </c>
      <c r="F4213" s="43">
        <v>3302</v>
      </c>
      <c r="G4213" s="57">
        <f>Таблица1[[#This Row],[Цены без НДС]]*1.12</f>
        <v>3698.2400000000002</v>
      </c>
    </row>
    <row r="4214" spans="1:7">
      <c r="A4214" s="55" t="s">
        <v>6163</v>
      </c>
      <c r="B4214" s="66" t="s">
        <v>15870</v>
      </c>
      <c r="C4214" s="66" t="s">
        <v>15871</v>
      </c>
      <c r="D4214" s="42" t="s">
        <v>15872</v>
      </c>
      <c r="E4214" s="42" t="s">
        <v>13</v>
      </c>
      <c r="F4214" s="43">
        <v>7280</v>
      </c>
      <c r="G4214" s="57">
        <f>Таблица1[[#This Row],[Цены без НДС]]*1.12</f>
        <v>8153.6</v>
      </c>
    </row>
    <row r="4215" spans="1:7" ht="24">
      <c r="A4215" s="55" t="s">
        <v>6163</v>
      </c>
      <c r="B4215" s="66" t="s">
        <v>15873</v>
      </c>
      <c r="C4215" s="66" t="s">
        <v>15874</v>
      </c>
      <c r="D4215" s="42" t="s">
        <v>15875</v>
      </c>
      <c r="E4215" s="42" t="s">
        <v>13</v>
      </c>
      <c r="F4215" s="43">
        <v>16282</v>
      </c>
      <c r="G4215" s="57">
        <f>Таблица1[[#This Row],[Цены без НДС]]*1.12</f>
        <v>18235.84</v>
      </c>
    </row>
    <row r="4216" spans="1:7" ht="24">
      <c r="A4216" s="55" t="s">
        <v>6163</v>
      </c>
      <c r="B4216" s="66" t="s">
        <v>15876</v>
      </c>
      <c r="C4216" s="66" t="s">
        <v>15877</v>
      </c>
      <c r="D4216" s="42" t="s">
        <v>15878</v>
      </c>
      <c r="E4216" s="42" t="s">
        <v>13</v>
      </c>
      <c r="F4216" s="43">
        <v>6012</v>
      </c>
      <c r="G4216" s="57">
        <f>Таблица1[[#This Row],[Цены без НДС]]*1.12</f>
        <v>6733.4400000000005</v>
      </c>
    </row>
    <row r="4217" spans="1:7" ht="24">
      <c r="A4217" s="55" t="s">
        <v>6163</v>
      </c>
      <c r="B4217" s="66" t="s">
        <v>15879</v>
      </c>
      <c r="C4217" s="66" t="s">
        <v>15880</v>
      </c>
      <c r="D4217" s="42" t="s">
        <v>15881</v>
      </c>
      <c r="E4217" s="42" t="s">
        <v>13</v>
      </c>
      <c r="F4217" s="43">
        <v>4211</v>
      </c>
      <c r="G4217" s="57">
        <f>Таблица1[[#This Row],[Цены без НДС]]*1.12</f>
        <v>4716.3200000000006</v>
      </c>
    </row>
    <row r="4218" spans="1:7" ht="24">
      <c r="A4218" s="55" t="s">
        <v>6163</v>
      </c>
      <c r="B4218" s="66" t="s">
        <v>15882</v>
      </c>
      <c r="C4218" s="66" t="s">
        <v>15883</v>
      </c>
      <c r="D4218" s="42" t="s">
        <v>15884</v>
      </c>
      <c r="E4218" s="42" t="s">
        <v>13</v>
      </c>
      <c r="F4218" s="43">
        <v>5362</v>
      </c>
      <c r="G4218" s="57">
        <f>Таблица1[[#This Row],[Цены без НДС]]*1.12</f>
        <v>6005.4400000000005</v>
      </c>
    </row>
    <row r="4219" spans="1:7" ht="24">
      <c r="A4219" s="55" t="s">
        <v>6163</v>
      </c>
      <c r="B4219" s="66" t="s">
        <v>15885</v>
      </c>
      <c r="C4219" s="66" t="s">
        <v>15886</v>
      </c>
      <c r="D4219" s="42" t="s">
        <v>15887</v>
      </c>
      <c r="E4219" s="42" t="s">
        <v>13</v>
      </c>
      <c r="F4219" s="43">
        <v>8604</v>
      </c>
      <c r="G4219" s="57">
        <f>Таблица1[[#This Row],[Цены без НДС]]*1.12</f>
        <v>9636.4800000000014</v>
      </c>
    </row>
    <row r="4220" spans="1:7" ht="24">
      <c r="A4220" s="55" t="s">
        <v>6163</v>
      </c>
      <c r="B4220" s="66" t="s">
        <v>15888</v>
      </c>
      <c r="C4220" s="66" t="s">
        <v>15889</v>
      </c>
      <c r="D4220" s="42" t="s">
        <v>15890</v>
      </c>
      <c r="E4220" s="42" t="s">
        <v>13</v>
      </c>
      <c r="F4220" s="43">
        <v>2228</v>
      </c>
      <c r="G4220" s="57">
        <f>Таблица1[[#This Row],[Цены без НДС]]*1.12</f>
        <v>2495.36</v>
      </c>
    </row>
    <row r="4221" spans="1:7" ht="24">
      <c r="A4221" s="55" t="s">
        <v>6163</v>
      </c>
      <c r="B4221" s="66" t="s">
        <v>15891</v>
      </c>
      <c r="C4221" s="66" t="s">
        <v>15892</v>
      </c>
      <c r="D4221" s="42" t="s">
        <v>15893</v>
      </c>
      <c r="E4221" s="42" t="s">
        <v>13</v>
      </c>
      <c r="F4221" s="43">
        <v>3753</v>
      </c>
      <c r="G4221" s="57">
        <f>Таблица1[[#This Row],[Цены без НДС]]*1.12</f>
        <v>4203.3600000000006</v>
      </c>
    </row>
    <row r="4222" spans="1:7" ht="24">
      <c r="A4222" s="55" t="s">
        <v>6163</v>
      </c>
      <c r="B4222" s="66" t="s">
        <v>15894</v>
      </c>
      <c r="C4222" s="66" t="s">
        <v>15895</v>
      </c>
      <c r="D4222" s="42" t="s">
        <v>15896</v>
      </c>
      <c r="E4222" s="42" t="s">
        <v>13</v>
      </c>
      <c r="F4222" s="43">
        <v>3998</v>
      </c>
      <c r="G4222" s="57">
        <f>Таблица1[[#This Row],[Цены без НДС]]*1.12</f>
        <v>4477.76</v>
      </c>
    </row>
    <row r="4223" spans="1:7">
      <c r="A4223" s="55" t="s">
        <v>6163</v>
      </c>
      <c r="B4223" s="66" t="s">
        <v>15897</v>
      </c>
      <c r="C4223" s="66" t="s">
        <v>15898</v>
      </c>
      <c r="D4223" s="42" t="s">
        <v>15899</v>
      </c>
      <c r="E4223" s="42" t="s">
        <v>13</v>
      </c>
      <c r="F4223" s="43">
        <v>7922</v>
      </c>
      <c r="G4223" s="57">
        <f>Таблица1[[#This Row],[Цены без НДС]]*1.12</f>
        <v>8872.6400000000012</v>
      </c>
    </row>
    <row r="4224" spans="1:7" ht="24">
      <c r="A4224" s="55" t="s">
        <v>6163</v>
      </c>
      <c r="B4224" s="66" t="s">
        <v>15900</v>
      </c>
      <c r="C4224" s="66" t="s">
        <v>15901</v>
      </c>
      <c r="D4224" s="42" t="s">
        <v>15902</v>
      </c>
      <c r="E4224" s="42" t="s">
        <v>13</v>
      </c>
      <c r="F4224" s="43">
        <v>3909</v>
      </c>
      <c r="G4224" s="57">
        <f>Таблица1[[#This Row],[Цены без НДС]]*1.12</f>
        <v>4378.0800000000008</v>
      </c>
    </row>
    <row r="4225" spans="1:7" ht="24">
      <c r="A4225" s="55" t="s">
        <v>6163</v>
      </c>
      <c r="B4225" s="66" t="s">
        <v>15903</v>
      </c>
      <c r="C4225" s="66" t="s">
        <v>15904</v>
      </c>
      <c r="D4225" s="42" t="s">
        <v>15905</v>
      </c>
      <c r="E4225" s="42" t="s">
        <v>13</v>
      </c>
      <c r="F4225" s="43">
        <v>10596</v>
      </c>
      <c r="G4225" s="57">
        <f>Таблица1[[#This Row],[Цены без НДС]]*1.12</f>
        <v>11867.52</v>
      </c>
    </row>
    <row r="4226" spans="1:7" ht="24">
      <c r="A4226" s="55" t="s">
        <v>6163</v>
      </c>
      <c r="B4226" s="66" t="s">
        <v>15906</v>
      </c>
      <c r="C4226" s="66" t="s">
        <v>15907</v>
      </c>
      <c r="D4226" s="42" t="s">
        <v>15908</v>
      </c>
      <c r="E4226" s="42" t="s">
        <v>13</v>
      </c>
      <c r="F4226" s="43">
        <v>4589</v>
      </c>
      <c r="G4226" s="57">
        <f>Таблица1[[#This Row],[Цены без НДС]]*1.12</f>
        <v>5139.68</v>
      </c>
    </row>
    <row r="4227" spans="1:7" ht="24">
      <c r="A4227" s="55" t="s">
        <v>6163</v>
      </c>
      <c r="B4227" s="66" t="s">
        <v>15909</v>
      </c>
      <c r="C4227" s="66" t="s">
        <v>15910</v>
      </c>
      <c r="D4227" s="42" t="s">
        <v>15911</v>
      </c>
      <c r="E4227" s="42" t="s">
        <v>13</v>
      </c>
      <c r="F4227" s="43">
        <v>5170</v>
      </c>
      <c r="G4227" s="57">
        <f>Таблица1[[#This Row],[Цены без НДС]]*1.12</f>
        <v>5790.4000000000005</v>
      </c>
    </row>
    <row r="4228" spans="1:7">
      <c r="A4228" s="55" t="s">
        <v>6163</v>
      </c>
      <c r="B4228" s="66" t="s">
        <v>15912</v>
      </c>
      <c r="C4228" s="66" t="s">
        <v>15913</v>
      </c>
      <c r="D4228" s="42" t="s">
        <v>15914</v>
      </c>
      <c r="E4228" s="42" t="s">
        <v>13</v>
      </c>
      <c r="F4228" s="43">
        <v>6886</v>
      </c>
      <c r="G4228" s="57">
        <f>Таблица1[[#This Row],[Цены без НДС]]*1.12</f>
        <v>7712.3200000000006</v>
      </c>
    </row>
    <row r="4229" spans="1:7">
      <c r="A4229" s="55" t="s">
        <v>6163</v>
      </c>
      <c r="B4229" s="66" t="s">
        <v>15915</v>
      </c>
      <c r="C4229" s="66" t="s">
        <v>15916</v>
      </c>
      <c r="D4229" s="42" t="s">
        <v>15917</v>
      </c>
      <c r="E4229" s="42" t="s">
        <v>13</v>
      </c>
      <c r="F4229" s="43">
        <v>1557</v>
      </c>
      <c r="G4229" s="57">
        <f>Таблица1[[#This Row],[Цены без НДС]]*1.12</f>
        <v>1743.8400000000001</v>
      </c>
    </row>
    <row r="4230" spans="1:7">
      <c r="A4230" s="55" t="s">
        <v>6163</v>
      </c>
      <c r="B4230" s="66" t="s">
        <v>15918</v>
      </c>
      <c r="C4230" s="66" t="s">
        <v>15919</v>
      </c>
      <c r="D4230" s="42" t="s">
        <v>15920</v>
      </c>
      <c r="E4230" s="42" t="s">
        <v>13</v>
      </c>
      <c r="F4230" s="43">
        <v>2626</v>
      </c>
      <c r="G4230" s="57">
        <f>Таблица1[[#This Row],[Цены без НДС]]*1.12</f>
        <v>2941.1200000000003</v>
      </c>
    </row>
    <row r="4231" spans="1:7">
      <c r="A4231" s="55" t="s">
        <v>6163</v>
      </c>
      <c r="B4231" s="66" t="s">
        <v>15921</v>
      </c>
      <c r="C4231" s="66" t="s">
        <v>15922</v>
      </c>
      <c r="D4231" s="42" t="s">
        <v>15923</v>
      </c>
      <c r="E4231" s="42" t="s">
        <v>13</v>
      </c>
      <c r="F4231" s="43">
        <v>9297</v>
      </c>
      <c r="G4231" s="57">
        <f>Таблица1[[#This Row],[Цены без НДС]]*1.12</f>
        <v>10412.640000000001</v>
      </c>
    </row>
    <row r="4232" spans="1:7">
      <c r="A4232" s="55" t="s">
        <v>6163</v>
      </c>
      <c r="B4232" s="66" t="s">
        <v>15924</v>
      </c>
      <c r="C4232" s="66" t="s">
        <v>15925</v>
      </c>
      <c r="D4232" s="42" t="s">
        <v>15926</v>
      </c>
      <c r="E4232" s="42" t="s">
        <v>13</v>
      </c>
      <c r="F4232" s="43">
        <v>1406</v>
      </c>
      <c r="G4232" s="57">
        <f>Таблица1[[#This Row],[Цены без НДС]]*1.12</f>
        <v>1574.7200000000003</v>
      </c>
    </row>
    <row r="4233" spans="1:7">
      <c r="A4233" s="55" t="s">
        <v>6163</v>
      </c>
      <c r="B4233" s="66" t="s">
        <v>15927</v>
      </c>
      <c r="C4233" s="66" t="s">
        <v>15928</v>
      </c>
      <c r="D4233" s="42" t="s">
        <v>15929</v>
      </c>
      <c r="E4233" s="42" t="s">
        <v>13</v>
      </c>
      <c r="F4233" s="43">
        <v>2869</v>
      </c>
      <c r="G4233" s="57">
        <f>Таблица1[[#This Row],[Цены без НДС]]*1.12</f>
        <v>3213.28</v>
      </c>
    </row>
    <row r="4234" spans="1:7">
      <c r="A4234" s="55" t="s">
        <v>6163</v>
      </c>
      <c r="B4234" s="66" t="s">
        <v>15930</v>
      </c>
      <c r="C4234" s="66" t="s">
        <v>15931</v>
      </c>
      <c r="D4234" s="42" t="s">
        <v>15932</v>
      </c>
      <c r="E4234" s="42" t="s">
        <v>13</v>
      </c>
      <c r="F4234" s="43">
        <v>1982</v>
      </c>
      <c r="G4234" s="57">
        <f>Таблица1[[#This Row],[Цены без НДС]]*1.12</f>
        <v>2219.84</v>
      </c>
    </row>
    <row r="4235" spans="1:7">
      <c r="A4235" s="55" t="s">
        <v>6163</v>
      </c>
      <c r="B4235" s="66" t="s">
        <v>15933</v>
      </c>
      <c r="C4235" s="66" t="s">
        <v>15934</v>
      </c>
      <c r="D4235" s="42" t="s">
        <v>15935</v>
      </c>
      <c r="E4235" s="42" t="s">
        <v>13</v>
      </c>
      <c r="F4235" s="43">
        <v>2065</v>
      </c>
      <c r="G4235" s="57">
        <f>Таблица1[[#This Row],[Цены без НДС]]*1.12</f>
        <v>2312.8000000000002</v>
      </c>
    </row>
    <row r="4236" spans="1:7">
      <c r="A4236" s="55" t="s">
        <v>6163</v>
      </c>
      <c r="B4236" s="66" t="s">
        <v>15936</v>
      </c>
      <c r="C4236" s="66" t="s">
        <v>15937</v>
      </c>
      <c r="D4236" s="42" t="s">
        <v>15938</v>
      </c>
      <c r="E4236" s="42" t="s">
        <v>13</v>
      </c>
      <c r="F4236" s="43">
        <v>2197</v>
      </c>
      <c r="G4236" s="57">
        <f>Таблица1[[#This Row],[Цены без НДС]]*1.12</f>
        <v>2460.6400000000003</v>
      </c>
    </row>
    <row r="4237" spans="1:7">
      <c r="A4237" s="55" t="s">
        <v>6163</v>
      </c>
      <c r="B4237" s="66" t="s">
        <v>15939</v>
      </c>
      <c r="C4237" s="66" t="s">
        <v>15940</v>
      </c>
      <c r="D4237" s="42" t="s">
        <v>15941</v>
      </c>
      <c r="E4237" s="42" t="s">
        <v>13</v>
      </c>
      <c r="F4237" s="43">
        <v>2546</v>
      </c>
      <c r="G4237" s="57">
        <f>Таблица1[[#This Row],[Цены без НДС]]*1.12</f>
        <v>2851.5200000000004</v>
      </c>
    </row>
    <row r="4238" spans="1:7">
      <c r="A4238" s="55" t="s">
        <v>6163</v>
      </c>
      <c r="B4238" s="66" t="s">
        <v>15942</v>
      </c>
      <c r="C4238" s="66" t="s">
        <v>15943</v>
      </c>
      <c r="D4238" s="42" t="s">
        <v>15944</v>
      </c>
      <c r="E4238" s="42" t="s">
        <v>13</v>
      </c>
      <c r="F4238" s="43">
        <v>2533</v>
      </c>
      <c r="G4238" s="57">
        <f>Таблица1[[#This Row],[Цены без НДС]]*1.12</f>
        <v>2836.9600000000005</v>
      </c>
    </row>
    <row r="4239" spans="1:7">
      <c r="A4239" s="55" t="s">
        <v>6163</v>
      </c>
      <c r="B4239" s="66" t="s">
        <v>15945</v>
      </c>
      <c r="C4239" s="66" t="s">
        <v>15946</v>
      </c>
      <c r="D4239" s="42" t="s">
        <v>15947</v>
      </c>
      <c r="E4239" s="42" t="s">
        <v>13</v>
      </c>
      <c r="F4239" s="43">
        <v>5417</v>
      </c>
      <c r="G4239" s="57">
        <f>Таблица1[[#This Row],[Цены без НДС]]*1.12</f>
        <v>6067.0400000000009</v>
      </c>
    </row>
    <row r="4240" spans="1:7">
      <c r="A4240" s="55" t="s">
        <v>6163</v>
      </c>
      <c r="B4240" s="66" t="s">
        <v>15948</v>
      </c>
      <c r="C4240" s="66" t="s">
        <v>15949</v>
      </c>
      <c r="D4240" s="42" t="s">
        <v>15950</v>
      </c>
      <c r="E4240" s="42" t="s">
        <v>13</v>
      </c>
      <c r="F4240" s="43">
        <v>3180</v>
      </c>
      <c r="G4240" s="57">
        <f>Таблица1[[#This Row],[Цены без НДС]]*1.12</f>
        <v>3561.6000000000004</v>
      </c>
    </row>
    <row r="4241" spans="1:7">
      <c r="A4241" s="55" t="s">
        <v>6163</v>
      </c>
      <c r="B4241" s="66" t="s">
        <v>15951</v>
      </c>
      <c r="C4241" s="66" t="s">
        <v>15952</v>
      </c>
      <c r="D4241" s="42" t="s">
        <v>15953</v>
      </c>
      <c r="E4241" s="42" t="s">
        <v>13</v>
      </c>
      <c r="F4241" s="43">
        <v>4039</v>
      </c>
      <c r="G4241" s="57">
        <f>Таблица1[[#This Row],[Цены без НДС]]*1.12</f>
        <v>4523.68</v>
      </c>
    </row>
    <row r="4242" spans="1:7">
      <c r="A4242" s="55" t="s">
        <v>6163</v>
      </c>
      <c r="B4242" s="66" t="s">
        <v>15954</v>
      </c>
      <c r="C4242" s="66" t="s">
        <v>15955</v>
      </c>
      <c r="D4242" s="42" t="s">
        <v>15956</v>
      </c>
      <c r="E4242" s="42" t="s">
        <v>13</v>
      </c>
      <c r="F4242" s="43">
        <v>2862</v>
      </c>
      <c r="G4242" s="57">
        <f>Таблица1[[#This Row],[Цены без НДС]]*1.12</f>
        <v>3205.4400000000005</v>
      </c>
    </row>
    <row r="4243" spans="1:7" ht="24">
      <c r="A4243" s="55" t="s">
        <v>6163</v>
      </c>
      <c r="B4243" s="66" t="s">
        <v>15957</v>
      </c>
      <c r="C4243" s="66" t="s">
        <v>15958</v>
      </c>
      <c r="D4243" s="42" t="s">
        <v>15959</v>
      </c>
      <c r="E4243" s="42" t="s">
        <v>13</v>
      </c>
      <c r="F4243" s="43">
        <v>4341</v>
      </c>
      <c r="G4243" s="57">
        <f>Таблица1[[#This Row],[Цены без НДС]]*1.12</f>
        <v>4861.92</v>
      </c>
    </row>
    <row r="4244" spans="1:7">
      <c r="A4244" s="55" t="s">
        <v>6163</v>
      </c>
      <c r="B4244" s="66" t="s">
        <v>15960</v>
      </c>
      <c r="C4244" s="66" t="s">
        <v>15961</v>
      </c>
      <c r="D4244" s="42" t="s">
        <v>15962</v>
      </c>
      <c r="E4244" s="42" t="s">
        <v>13</v>
      </c>
      <c r="F4244" s="43">
        <v>10248</v>
      </c>
      <c r="G4244" s="57">
        <f>Таблица1[[#This Row],[Цены без НДС]]*1.12</f>
        <v>11477.76</v>
      </c>
    </row>
    <row r="4245" spans="1:7">
      <c r="A4245" s="55" t="s">
        <v>6163</v>
      </c>
      <c r="B4245" s="66" t="s">
        <v>15963</v>
      </c>
      <c r="C4245" s="66" t="s">
        <v>15964</v>
      </c>
      <c r="D4245" s="42" t="s">
        <v>15965</v>
      </c>
      <c r="E4245" s="42" t="s">
        <v>13</v>
      </c>
      <c r="F4245" s="43">
        <v>2021</v>
      </c>
      <c r="G4245" s="57">
        <f>Таблица1[[#This Row],[Цены без НДС]]*1.12</f>
        <v>2263.5200000000004</v>
      </c>
    </row>
    <row r="4246" spans="1:7">
      <c r="A4246" s="55" t="s">
        <v>6163</v>
      </c>
      <c r="B4246" s="66" t="s">
        <v>15966</v>
      </c>
      <c r="C4246" s="66" t="s">
        <v>15967</v>
      </c>
      <c r="D4246" s="42" t="s">
        <v>15968</v>
      </c>
      <c r="E4246" s="42" t="s">
        <v>13</v>
      </c>
      <c r="F4246" s="43">
        <v>1476</v>
      </c>
      <c r="G4246" s="57">
        <f>Таблица1[[#This Row],[Цены без НДС]]*1.12</f>
        <v>1653.1200000000001</v>
      </c>
    </row>
    <row r="4247" spans="1:7">
      <c r="A4247" s="55" t="s">
        <v>6163</v>
      </c>
      <c r="B4247" s="66" t="s">
        <v>15969</v>
      </c>
      <c r="C4247" s="66" t="s">
        <v>15970</v>
      </c>
      <c r="D4247" s="42" t="s">
        <v>15971</v>
      </c>
      <c r="E4247" s="42" t="s">
        <v>13</v>
      </c>
      <c r="F4247" s="43">
        <v>2483</v>
      </c>
      <c r="G4247" s="57">
        <f>Таблица1[[#This Row],[Цены без НДС]]*1.12</f>
        <v>2780.9600000000005</v>
      </c>
    </row>
    <row r="4248" spans="1:7">
      <c r="A4248" s="55" t="s">
        <v>6163</v>
      </c>
      <c r="B4248" s="66" t="s">
        <v>15972</v>
      </c>
      <c r="C4248" s="66" t="s">
        <v>15973</v>
      </c>
      <c r="D4248" s="42" t="s">
        <v>15974</v>
      </c>
      <c r="E4248" s="42" t="s">
        <v>13</v>
      </c>
      <c r="F4248" s="43">
        <v>3301</v>
      </c>
      <c r="G4248" s="57">
        <f>Таблица1[[#This Row],[Цены без НДС]]*1.12</f>
        <v>3697.1200000000003</v>
      </c>
    </row>
    <row r="4249" spans="1:7">
      <c r="A4249" s="55" t="s">
        <v>6163</v>
      </c>
      <c r="B4249" s="66" t="s">
        <v>15975</v>
      </c>
      <c r="C4249" s="66" t="s">
        <v>15976</v>
      </c>
      <c r="D4249" s="42" t="s">
        <v>15977</v>
      </c>
      <c r="E4249" s="42" t="s">
        <v>13</v>
      </c>
      <c r="F4249" s="43">
        <v>786</v>
      </c>
      <c r="G4249" s="57">
        <f>Таблица1[[#This Row],[Цены без НДС]]*1.12</f>
        <v>880.32</v>
      </c>
    </row>
    <row r="4250" spans="1:7">
      <c r="A4250" s="55" t="s">
        <v>6163</v>
      </c>
      <c r="B4250" s="66" t="s">
        <v>15978</v>
      </c>
      <c r="C4250" s="66" t="s">
        <v>15979</v>
      </c>
      <c r="D4250" s="42" t="s">
        <v>15980</v>
      </c>
      <c r="E4250" s="42" t="s">
        <v>13</v>
      </c>
      <c r="F4250" s="43">
        <v>1768</v>
      </c>
      <c r="G4250" s="57">
        <f>Таблица1[[#This Row],[Цены без НДС]]*1.12</f>
        <v>1980.16</v>
      </c>
    </row>
    <row r="4251" spans="1:7">
      <c r="A4251" s="55" t="s">
        <v>6163</v>
      </c>
      <c r="B4251" s="66" t="s">
        <v>15981</v>
      </c>
      <c r="C4251" s="66" t="s">
        <v>15982</v>
      </c>
      <c r="D4251" s="42" t="s">
        <v>15983</v>
      </c>
      <c r="E4251" s="42" t="s">
        <v>13</v>
      </c>
      <c r="F4251" s="43">
        <v>1313</v>
      </c>
      <c r="G4251" s="57">
        <f>Таблица1[[#This Row],[Цены без НДС]]*1.12</f>
        <v>1470.5600000000002</v>
      </c>
    </row>
    <row r="4252" spans="1:7">
      <c r="A4252" s="55" t="s">
        <v>6163</v>
      </c>
      <c r="B4252" s="66" t="s">
        <v>15984</v>
      </c>
      <c r="C4252" s="66" t="s">
        <v>15985</v>
      </c>
      <c r="D4252" s="42" t="s">
        <v>15986</v>
      </c>
      <c r="E4252" s="42" t="s">
        <v>13</v>
      </c>
      <c r="F4252" s="43">
        <v>1645</v>
      </c>
      <c r="G4252" s="57">
        <f>Таблица1[[#This Row],[Цены без НДС]]*1.12</f>
        <v>1842.4</v>
      </c>
    </row>
    <row r="4253" spans="1:7">
      <c r="A4253" s="55" t="s">
        <v>6163</v>
      </c>
      <c r="B4253" s="66" t="s">
        <v>15987</v>
      </c>
      <c r="C4253" s="66" t="s">
        <v>15988</v>
      </c>
      <c r="D4253" s="42" t="s">
        <v>15989</v>
      </c>
      <c r="E4253" s="42" t="s">
        <v>13</v>
      </c>
      <c r="F4253" s="43">
        <v>6360</v>
      </c>
      <c r="G4253" s="57">
        <f>Таблица1[[#This Row],[Цены без НДС]]*1.12</f>
        <v>7123.2000000000007</v>
      </c>
    </row>
    <row r="4254" spans="1:7">
      <c r="A4254" s="55" t="s">
        <v>6163</v>
      </c>
      <c r="B4254" s="66" t="s">
        <v>15990</v>
      </c>
      <c r="C4254" s="66" t="s">
        <v>15991</v>
      </c>
      <c r="D4254" s="42" t="s">
        <v>15992</v>
      </c>
      <c r="E4254" s="42" t="s">
        <v>13</v>
      </c>
      <c r="F4254" s="43">
        <v>4205</v>
      </c>
      <c r="G4254" s="57">
        <f>Таблица1[[#This Row],[Цены без НДС]]*1.12</f>
        <v>4709.6000000000004</v>
      </c>
    </row>
    <row r="4255" spans="1:7">
      <c r="A4255" s="55" t="s">
        <v>6163</v>
      </c>
      <c r="B4255" s="66" t="s">
        <v>15993</v>
      </c>
      <c r="C4255" s="66" t="s">
        <v>15994</v>
      </c>
      <c r="D4255" s="42" t="s">
        <v>15995</v>
      </c>
      <c r="E4255" s="42" t="s">
        <v>13</v>
      </c>
      <c r="F4255" s="43">
        <v>2406</v>
      </c>
      <c r="G4255" s="57">
        <f>Таблица1[[#This Row],[Цены без НДС]]*1.12</f>
        <v>2694.7200000000003</v>
      </c>
    </row>
    <row r="4256" spans="1:7">
      <c r="A4256" s="55" t="s">
        <v>6163</v>
      </c>
      <c r="B4256" s="66" t="s">
        <v>15996</v>
      </c>
      <c r="C4256" s="66" t="s">
        <v>15997</v>
      </c>
      <c r="D4256" s="42" t="s">
        <v>15998</v>
      </c>
      <c r="E4256" s="42" t="s">
        <v>13</v>
      </c>
      <c r="F4256" s="43">
        <v>8480</v>
      </c>
      <c r="G4256" s="57">
        <f>Таблица1[[#This Row],[Цены без НДС]]*1.12</f>
        <v>9497.6</v>
      </c>
    </row>
    <row r="4257" spans="1:7">
      <c r="A4257" s="55" t="s">
        <v>6163</v>
      </c>
      <c r="B4257" s="66" t="s">
        <v>15999</v>
      </c>
      <c r="C4257" s="66" t="s">
        <v>16000</v>
      </c>
      <c r="D4257" s="42" t="s">
        <v>16001</v>
      </c>
      <c r="E4257" s="42" t="s">
        <v>13</v>
      </c>
      <c r="F4257" s="43">
        <v>3570</v>
      </c>
      <c r="G4257" s="57">
        <f>Таблица1[[#This Row],[Цены без НДС]]*1.12</f>
        <v>3998.4000000000005</v>
      </c>
    </row>
    <row r="4258" spans="1:7">
      <c r="A4258" s="55" t="s">
        <v>6163</v>
      </c>
      <c r="B4258" s="66" t="s">
        <v>16002</v>
      </c>
      <c r="C4258" s="66" t="s">
        <v>16003</v>
      </c>
      <c r="D4258" s="42" t="s">
        <v>16004</v>
      </c>
      <c r="E4258" s="42" t="s">
        <v>13</v>
      </c>
      <c r="F4258" s="43">
        <v>5285</v>
      </c>
      <c r="G4258" s="57">
        <f>Таблица1[[#This Row],[Цены без НДС]]*1.12</f>
        <v>5919.2000000000007</v>
      </c>
    </row>
    <row r="4259" spans="1:7">
      <c r="A4259" s="55" t="s">
        <v>6163</v>
      </c>
      <c r="B4259" s="66" t="s">
        <v>16005</v>
      </c>
      <c r="C4259" s="66" t="s">
        <v>16006</v>
      </c>
      <c r="D4259" s="42" t="s">
        <v>16007</v>
      </c>
      <c r="E4259" s="42" t="s">
        <v>13</v>
      </c>
      <c r="F4259" s="43">
        <v>2438</v>
      </c>
      <c r="G4259" s="57">
        <f>Таблица1[[#This Row],[Цены без НДС]]*1.12</f>
        <v>2730.5600000000004</v>
      </c>
    </row>
    <row r="4260" spans="1:7">
      <c r="A4260" s="55" t="s">
        <v>6163</v>
      </c>
      <c r="B4260" s="66" t="s">
        <v>16008</v>
      </c>
      <c r="C4260" s="66" t="s">
        <v>16009</v>
      </c>
      <c r="D4260" s="42" t="s">
        <v>16010</v>
      </c>
      <c r="E4260" s="42" t="s">
        <v>13</v>
      </c>
      <c r="F4260" s="43">
        <v>3807</v>
      </c>
      <c r="G4260" s="57">
        <f>Таблица1[[#This Row],[Цены без НДС]]*1.12</f>
        <v>4263.84</v>
      </c>
    </row>
    <row r="4261" spans="1:7" ht="24">
      <c r="A4261" s="55" t="s">
        <v>6163</v>
      </c>
      <c r="B4261" s="66" t="s">
        <v>16011</v>
      </c>
      <c r="C4261" s="66" t="s">
        <v>16012</v>
      </c>
      <c r="D4261" s="42" t="s">
        <v>16013</v>
      </c>
      <c r="E4261" s="42" t="s">
        <v>13</v>
      </c>
      <c r="F4261" s="43">
        <v>2571</v>
      </c>
      <c r="G4261" s="57">
        <f>Таблица1[[#This Row],[Цены без НДС]]*1.12</f>
        <v>2879.5200000000004</v>
      </c>
    </row>
    <row r="4262" spans="1:7">
      <c r="A4262" s="55" t="s">
        <v>6163</v>
      </c>
      <c r="B4262" s="66" t="s">
        <v>16014</v>
      </c>
      <c r="C4262" s="66" t="s">
        <v>16015</v>
      </c>
      <c r="D4262" s="42" t="s">
        <v>16016</v>
      </c>
      <c r="E4262" s="42" t="s">
        <v>13</v>
      </c>
      <c r="F4262" s="43">
        <v>2596</v>
      </c>
      <c r="G4262" s="57">
        <f>Таблица1[[#This Row],[Цены без НДС]]*1.12</f>
        <v>2907.5200000000004</v>
      </c>
    </row>
    <row r="4263" spans="1:7">
      <c r="A4263" s="55" t="s">
        <v>6163</v>
      </c>
      <c r="B4263" s="66" t="s">
        <v>16017</v>
      </c>
      <c r="C4263" s="66" t="s">
        <v>16018</v>
      </c>
      <c r="D4263" s="42" t="s">
        <v>16019</v>
      </c>
      <c r="E4263" s="42" t="s">
        <v>13</v>
      </c>
      <c r="F4263" s="43">
        <v>4163</v>
      </c>
      <c r="G4263" s="57">
        <f>Таблица1[[#This Row],[Цены без НДС]]*1.12</f>
        <v>4662.5600000000004</v>
      </c>
    </row>
    <row r="4264" spans="1:7">
      <c r="A4264" s="55" t="s">
        <v>6163</v>
      </c>
      <c r="B4264" s="66" t="s">
        <v>16020</v>
      </c>
      <c r="C4264" s="66" t="s">
        <v>16021</v>
      </c>
      <c r="D4264" s="42" t="s">
        <v>16022</v>
      </c>
      <c r="E4264" s="42" t="s">
        <v>13</v>
      </c>
      <c r="F4264" s="43">
        <v>2302</v>
      </c>
      <c r="G4264" s="57">
        <f>Таблица1[[#This Row],[Цены без НДС]]*1.12</f>
        <v>2578.2400000000002</v>
      </c>
    </row>
    <row r="4265" spans="1:7">
      <c r="A4265" s="55" t="s">
        <v>6163</v>
      </c>
      <c r="B4265" s="66" t="s">
        <v>16023</v>
      </c>
      <c r="C4265" s="66" t="s">
        <v>16024</v>
      </c>
      <c r="D4265" s="42" t="s">
        <v>16025</v>
      </c>
      <c r="E4265" s="42" t="s">
        <v>13</v>
      </c>
      <c r="F4265" s="43">
        <v>3627</v>
      </c>
      <c r="G4265" s="57">
        <f>Таблица1[[#This Row],[Цены без НДС]]*1.12</f>
        <v>4062.2400000000002</v>
      </c>
    </row>
    <row r="4266" spans="1:7">
      <c r="A4266" s="55" t="s">
        <v>6163</v>
      </c>
      <c r="B4266" s="66" t="s">
        <v>16026</v>
      </c>
      <c r="C4266" s="66" t="s">
        <v>16027</v>
      </c>
      <c r="D4266" s="42" t="s">
        <v>16028</v>
      </c>
      <c r="E4266" s="42" t="s">
        <v>13</v>
      </c>
      <c r="F4266" s="43">
        <v>2428</v>
      </c>
      <c r="G4266" s="57">
        <f>Таблица1[[#This Row],[Цены без НДС]]*1.12</f>
        <v>2719.36</v>
      </c>
    </row>
    <row r="4267" spans="1:7">
      <c r="A4267" s="55" t="s">
        <v>6163</v>
      </c>
      <c r="B4267" s="66" t="s">
        <v>16029</v>
      </c>
      <c r="C4267" s="66" t="s">
        <v>16030</v>
      </c>
      <c r="D4267" s="42" t="s">
        <v>16031</v>
      </c>
      <c r="E4267" s="42" t="s">
        <v>13</v>
      </c>
      <c r="F4267" s="43">
        <v>4511</v>
      </c>
      <c r="G4267" s="57">
        <f>Таблица1[[#This Row],[Цены без НДС]]*1.12</f>
        <v>5052.3200000000006</v>
      </c>
    </row>
    <row r="4268" spans="1:7" ht="24">
      <c r="A4268" s="55" t="s">
        <v>6163</v>
      </c>
      <c r="B4268" s="66" t="s">
        <v>16032</v>
      </c>
      <c r="C4268" s="66" t="s">
        <v>16033</v>
      </c>
      <c r="D4268" s="42" t="s">
        <v>16034</v>
      </c>
      <c r="E4268" s="42" t="s">
        <v>13</v>
      </c>
      <c r="F4268" s="43">
        <v>1894</v>
      </c>
      <c r="G4268" s="57">
        <f>Таблица1[[#This Row],[Цены без НДС]]*1.12</f>
        <v>2121.2800000000002</v>
      </c>
    </row>
    <row r="4269" spans="1:7" ht="24">
      <c r="A4269" s="55" t="s">
        <v>6163</v>
      </c>
      <c r="B4269" s="66" t="s">
        <v>16035</v>
      </c>
      <c r="C4269" s="66" t="s">
        <v>16036</v>
      </c>
      <c r="D4269" s="42" t="s">
        <v>16037</v>
      </c>
      <c r="E4269" s="42" t="s">
        <v>13</v>
      </c>
      <c r="F4269" s="43">
        <v>2863</v>
      </c>
      <c r="G4269" s="57">
        <f>Таблица1[[#This Row],[Цены без НДС]]*1.12</f>
        <v>3206.5600000000004</v>
      </c>
    </row>
    <row r="4270" spans="1:7" ht="24">
      <c r="A4270" s="55" t="s">
        <v>6163</v>
      </c>
      <c r="B4270" s="66" t="s">
        <v>16038</v>
      </c>
      <c r="C4270" s="66" t="s">
        <v>16039</v>
      </c>
      <c r="D4270" s="42" t="s">
        <v>16040</v>
      </c>
      <c r="E4270" s="42" t="s">
        <v>13</v>
      </c>
      <c r="F4270" s="43">
        <v>2396</v>
      </c>
      <c r="G4270" s="57">
        <f>Таблица1[[#This Row],[Цены без НДС]]*1.12</f>
        <v>2683.5200000000004</v>
      </c>
    </row>
    <row r="4271" spans="1:7" ht="24">
      <c r="A4271" s="55" t="s">
        <v>6163</v>
      </c>
      <c r="B4271" s="66" t="s">
        <v>16041</v>
      </c>
      <c r="C4271" s="66" t="s">
        <v>16042</v>
      </c>
      <c r="D4271" s="42" t="s">
        <v>16043</v>
      </c>
      <c r="E4271" s="42" t="s">
        <v>13</v>
      </c>
      <c r="F4271" s="43">
        <v>3752</v>
      </c>
      <c r="G4271" s="57">
        <f>Таблица1[[#This Row],[Цены без НДС]]*1.12</f>
        <v>4202.2400000000007</v>
      </c>
    </row>
    <row r="4272" spans="1:7">
      <c r="A4272" s="55" t="s">
        <v>6163</v>
      </c>
      <c r="B4272" s="66" t="s">
        <v>16044</v>
      </c>
      <c r="C4272" s="66" t="s">
        <v>16045</v>
      </c>
      <c r="D4272" s="42" t="s">
        <v>16046</v>
      </c>
      <c r="E4272" s="42" t="s">
        <v>13</v>
      </c>
      <c r="F4272" s="43">
        <v>1156</v>
      </c>
      <c r="G4272" s="57">
        <f>Таблица1[[#This Row],[Цены без НДС]]*1.12</f>
        <v>1294.72</v>
      </c>
    </row>
    <row r="4273" spans="1:7" ht="24">
      <c r="A4273" s="55" t="s">
        <v>6163</v>
      </c>
      <c r="B4273" s="66" t="s">
        <v>16047</v>
      </c>
      <c r="C4273" s="66" t="s">
        <v>16048</v>
      </c>
      <c r="D4273" s="42" t="s">
        <v>16049</v>
      </c>
      <c r="E4273" s="42" t="s">
        <v>13</v>
      </c>
      <c r="F4273" s="43">
        <v>2685</v>
      </c>
      <c r="G4273" s="57">
        <f>Таблица1[[#This Row],[Цены без НДС]]*1.12</f>
        <v>3007.2000000000003</v>
      </c>
    </row>
    <row r="4274" spans="1:7" ht="24">
      <c r="A4274" s="55" t="s">
        <v>6163</v>
      </c>
      <c r="B4274" s="66" t="s">
        <v>16050</v>
      </c>
      <c r="C4274" s="66" t="s">
        <v>16051</v>
      </c>
      <c r="D4274" s="42" t="s">
        <v>16052</v>
      </c>
      <c r="E4274" s="42" t="s">
        <v>13</v>
      </c>
      <c r="F4274" s="43">
        <v>2665</v>
      </c>
      <c r="G4274" s="57">
        <f>Таблица1[[#This Row],[Цены без НДС]]*1.12</f>
        <v>2984.8</v>
      </c>
    </row>
    <row r="4275" spans="1:7">
      <c r="A4275" s="55" t="s">
        <v>6163</v>
      </c>
      <c r="B4275" s="66" t="s">
        <v>16053</v>
      </c>
      <c r="C4275" s="66" t="s">
        <v>16054</v>
      </c>
      <c r="D4275" s="42" t="s">
        <v>16055</v>
      </c>
      <c r="E4275" s="42" t="s">
        <v>13</v>
      </c>
      <c r="F4275" s="43">
        <v>374</v>
      </c>
      <c r="G4275" s="57">
        <f>Таблица1[[#This Row],[Цены без НДС]]*1.12</f>
        <v>418.88000000000005</v>
      </c>
    </row>
    <row r="4276" spans="1:7">
      <c r="A4276" s="55" t="s">
        <v>6163</v>
      </c>
      <c r="B4276" s="66" t="s">
        <v>16056</v>
      </c>
      <c r="C4276" s="66" t="s">
        <v>16057</v>
      </c>
      <c r="D4276" s="42" t="s">
        <v>16058</v>
      </c>
      <c r="E4276" s="42" t="s">
        <v>13</v>
      </c>
      <c r="F4276" s="43">
        <v>9159</v>
      </c>
      <c r="G4276" s="57">
        <f>Таблица1[[#This Row],[Цены без НДС]]*1.12</f>
        <v>10258.080000000002</v>
      </c>
    </row>
    <row r="4277" spans="1:7">
      <c r="A4277" s="55" t="s">
        <v>6163</v>
      </c>
      <c r="B4277" s="66" t="s">
        <v>16059</v>
      </c>
      <c r="C4277" s="66" t="s">
        <v>16060</v>
      </c>
      <c r="D4277" s="42" t="s">
        <v>16061</v>
      </c>
      <c r="E4277" s="42" t="s">
        <v>13</v>
      </c>
      <c r="F4277" s="43">
        <v>1790</v>
      </c>
      <c r="G4277" s="57">
        <f>Таблица1[[#This Row],[Цены без НДС]]*1.12</f>
        <v>2004.8000000000002</v>
      </c>
    </row>
    <row r="4278" spans="1:7">
      <c r="A4278" s="55" t="s">
        <v>6163</v>
      </c>
      <c r="B4278" s="66" t="s">
        <v>16062</v>
      </c>
      <c r="C4278" s="66" t="s">
        <v>16063</v>
      </c>
      <c r="D4278" s="42" t="s">
        <v>16064</v>
      </c>
      <c r="E4278" s="42" t="s">
        <v>13</v>
      </c>
      <c r="F4278" s="43">
        <v>3474</v>
      </c>
      <c r="G4278" s="57">
        <f>Таблица1[[#This Row],[Цены без НДС]]*1.12</f>
        <v>3890.8800000000006</v>
      </c>
    </row>
    <row r="4279" spans="1:7">
      <c r="A4279" s="55" t="s">
        <v>6163</v>
      </c>
      <c r="B4279" s="66" t="s">
        <v>16065</v>
      </c>
      <c r="C4279" s="66" t="s">
        <v>16066</v>
      </c>
      <c r="D4279" s="42" t="s">
        <v>16067</v>
      </c>
      <c r="E4279" s="42" t="s">
        <v>13</v>
      </c>
      <c r="F4279" s="43">
        <v>1817</v>
      </c>
      <c r="G4279" s="57">
        <f>Таблица1[[#This Row],[Цены без НДС]]*1.12</f>
        <v>2035.0400000000002</v>
      </c>
    </row>
    <row r="4280" spans="1:7">
      <c r="A4280" s="55" t="s">
        <v>6163</v>
      </c>
      <c r="B4280" s="66" t="s">
        <v>16068</v>
      </c>
      <c r="C4280" s="66" t="s">
        <v>16069</v>
      </c>
      <c r="D4280" s="42" t="s">
        <v>16070</v>
      </c>
      <c r="E4280" s="42" t="s">
        <v>13</v>
      </c>
      <c r="F4280" s="43">
        <v>3474</v>
      </c>
      <c r="G4280" s="57">
        <f>Таблица1[[#This Row],[Цены без НДС]]*1.12</f>
        <v>3890.8800000000006</v>
      </c>
    </row>
    <row r="4281" spans="1:7">
      <c r="A4281" s="55" t="s">
        <v>6163</v>
      </c>
      <c r="B4281" s="66" t="s">
        <v>16071</v>
      </c>
      <c r="C4281" s="66" t="s">
        <v>16072</v>
      </c>
      <c r="D4281" s="42" t="s">
        <v>16073</v>
      </c>
      <c r="E4281" s="42" t="s">
        <v>13</v>
      </c>
      <c r="F4281" s="43">
        <v>9426</v>
      </c>
      <c r="G4281" s="57">
        <f>Таблица1[[#This Row],[Цены без НДС]]*1.12</f>
        <v>10557.12</v>
      </c>
    </row>
    <row r="4282" spans="1:7">
      <c r="A4282" s="55" t="s">
        <v>6163</v>
      </c>
      <c r="B4282" s="66" t="s">
        <v>16074</v>
      </c>
      <c r="C4282" s="66" t="s">
        <v>16075</v>
      </c>
      <c r="D4282" s="42" t="s">
        <v>16076</v>
      </c>
      <c r="E4282" s="42" t="s">
        <v>13</v>
      </c>
      <c r="F4282" s="43">
        <v>6939</v>
      </c>
      <c r="G4282" s="57">
        <f>Таблица1[[#This Row],[Цены без НДС]]*1.12</f>
        <v>7771.68</v>
      </c>
    </row>
    <row r="4283" spans="1:7">
      <c r="A4283" s="55" t="s">
        <v>6163</v>
      </c>
      <c r="B4283" s="66" t="s">
        <v>16077</v>
      </c>
      <c r="C4283" s="66" t="s">
        <v>16078</v>
      </c>
      <c r="D4283" s="42" t="s">
        <v>16079</v>
      </c>
      <c r="E4283" s="42" t="s">
        <v>13</v>
      </c>
      <c r="F4283" s="43">
        <v>1679</v>
      </c>
      <c r="G4283" s="57">
        <f>Таблица1[[#This Row],[Цены без НДС]]*1.12</f>
        <v>1880.4800000000002</v>
      </c>
    </row>
    <row r="4284" spans="1:7">
      <c r="A4284" s="55" t="s">
        <v>6163</v>
      </c>
      <c r="B4284" s="66" t="s">
        <v>16080</v>
      </c>
      <c r="C4284" s="66" t="s">
        <v>16081</v>
      </c>
      <c r="D4284" s="42" t="s">
        <v>16082</v>
      </c>
      <c r="E4284" s="42" t="s">
        <v>13</v>
      </c>
      <c r="F4284" s="43">
        <v>4028</v>
      </c>
      <c r="G4284" s="57">
        <f>Таблица1[[#This Row],[Цены без НДС]]*1.12</f>
        <v>4511.3600000000006</v>
      </c>
    </row>
    <row r="4285" spans="1:7" ht="24">
      <c r="A4285" s="55" t="s">
        <v>6163</v>
      </c>
      <c r="B4285" s="66" t="s">
        <v>16083</v>
      </c>
      <c r="C4285" s="66" t="s">
        <v>16084</v>
      </c>
      <c r="D4285" s="42" t="s">
        <v>16085</v>
      </c>
      <c r="E4285" s="42" t="s">
        <v>13</v>
      </c>
      <c r="F4285" s="43">
        <v>10997</v>
      </c>
      <c r="G4285" s="57">
        <f>Таблица1[[#This Row],[Цены без НДС]]*1.12</f>
        <v>12316.640000000001</v>
      </c>
    </row>
    <row r="4286" spans="1:7" ht="24">
      <c r="A4286" s="55" t="s">
        <v>6163</v>
      </c>
      <c r="B4286" s="66" t="s">
        <v>16086</v>
      </c>
      <c r="C4286" s="66" t="s">
        <v>16087</v>
      </c>
      <c r="D4286" s="42" t="s">
        <v>16088</v>
      </c>
      <c r="E4286" s="42" t="s">
        <v>13</v>
      </c>
      <c r="F4286" s="43">
        <v>2008</v>
      </c>
      <c r="G4286" s="57">
        <f>Таблица1[[#This Row],[Цены без НДС]]*1.12</f>
        <v>2248.96</v>
      </c>
    </row>
    <row r="4287" spans="1:7" ht="24">
      <c r="A4287" s="55" t="s">
        <v>6163</v>
      </c>
      <c r="B4287" s="66" t="s">
        <v>16089</v>
      </c>
      <c r="C4287" s="66" t="s">
        <v>16090</v>
      </c>
      <c r="D4287" s="42" t="s">
        <v>16091</v>
      </c>
      <c r="E4287" s="42" t="s">
        <v>13</v>
      </c>
      <c r="F4287" s="43">
        <v>4036</v>
      </c>
      <c r="G4287" s="57">
        <f>Таблица1[[#This Row],[Цены без НДС]]*1.12</f>
        <v>4520.3200000000006</v>
      </c>
    </row>
    <row r="4288" spans="1:7">
      <c r="A4288" s="55" t="s">
        <v>6163</v>
      </c>
      <c r="B4288" s="66" t="s">
        <v>16092</v>
      </c>
      <c r="C4288" s="66" t="s">
        <v>16093</v>
      </c>
      <c r="D4288" s="42" t="s">
        <v>16094</v>
      </c>
      <c r="E4288" s="42" t="s">
        <v>13</v>
      </c>
      <c r="F4288" s="43">
        <v>8243</v>
      </c>
      <c r="G4288" s="57">
        <f>Таблица1[[#This Row],[Цены без НДС]]*1.12</f>
        <v>9232.1600000000017</v>
      </c>
    </row>
    <row r="4289" spans="1:7">
      <c r="A4289" s="55" t="s">
        <v>6163</v>
      </c>
      <c r="B4289" s="66" t="s">
        <v>16095</v>
      </c>
      <c r="C4289" s="66" t="s">
        <v>16096</v>
      </c>
      <c r="D4289" s="42" t="s">
        <v>16097</v>
      </c>
      <c r="E4289" s="42" t="s">
        <v>13</v>
      </c>
      <c r="F4289" s="43">
        <v>1924</v>
      </c>
      <c r="G4289" s="57">
        <f>Таблица1[[#This Row],[Цены без НДС]]*1.12</f>
        <v>2154.88</v>
      </c>
    </row>
    <row r="4290" spans="1:7">
      <c r="A4290" s="55" t="s">
        <v>6163</v>
      </c>
      <c r="B4290" s="66" t="s">
        <v>16098</v>
      </c>
      <c r="C4290" s="66" t="s">
        <v>16099</v>
      </c>
      <c r="D4290" s="42" t="s">
        <v>16100</v>
      </c>
      <c r="E4290" s="42" t="s">
        <v>13</v>
      </c>
      <c r="F4290" s="43">
        <v>3753</v>
      </c>
      <c r="G4290" s="57">
        <f>Таблица1[[#This Row],[Цены без НДС]]*1.12</f>
        <v>4203.3600000000006</v>
      </c>
    </row>
    <row r="4291" spans="1:7">
      <c r="A4291" s="55" t="s">
        <v>6163</v>
      </c>
      <c r="B4291" s="66" t="s">
        <v>16101</v>
      </c>
      <c r="C4291" s="66" t="s">
        <v>16102</v>
      </c>
      <c r="D4291" s="42" t="s">
        <v>16103</v>
      </c>
      <c r="E4291" s="42" t="s">
        <v>13</v>
      </c>
      <c r="F4291" s="43">
        <v>8506</v>
      </c>
      <c r="G4291" s="57">
        <f>Таблица1[[#This Row],[Цены без НДС]]*1.12</f>
        <v>9526.7200000000012</v>
      </c>
    </row>
    <row r="4292" spans="1:7">
      <c r="A4292" s="55" t="s">
        <v>6163</v>
      </c>
      <c r="B4292" s="66" t="s">
        <v>16104</v>
      </c>
      <c r="C4292" s="66" t="s">
        <v>16105</v>
      </c>
      <c r="D4292" s="42" t="s">
        <v>16106</v>
      </c>
      <c r="E4292" s="42" t="s">
        <v>13</v>
      </c>
      <c r="F4292" s="43">
        <v>2405</v>
      </c>
      <c r="G4292" s="57">
        <f>Таблица1[[#This Row],[Цены без НДС]]*1.12</f>
        <v>2693.6000000000004</v>
      </c>
    </row>
    <row r="4293" spans="1:7">
      <c r="A4293" s="55" t="s">
        <v>6163</v>
      </c>
      <c r="B4293" s="66" t="s">
        <v>16107</v>
      </c>
      <c r="C4293" s="66" t="s">
        <v>16108</v>
      </c>
      <c r="D4293" s="42" t="s">
        <v>16109</v>
      </c>
      <c r="E4293" s="42" t="s">
        <v>13</v>
      </c>
      <c r="F4293" s="43">
        <v>3180</v>
      </c>
      <c r="G4293" s="57">
        <f>Таблица1[[#This Row],[Цены без НДС]]*1.12</f>
        <v>3561.6000000000004</v>
      </c>
    </row>
    <row r="4294" spans="1:7">
      <c r="A4294" s="55" t="s">
        <v>6163</v>
      </c>
      <c r="B4294" s="66" t="s">
        <v>16110</v>
      </c>
      <c r="C4294" s="66" t="s">
        <v>16111</v>
      </c>
      <c r="D4294" s="42" t="s">
        <v>16112</v>
      </c>
      <c r="E4294" s="42" t="s">
        <v>13</v>
      </c>
      <c r="F4294" s="43">
        <v>2068</v>
      </c>
      <c r="G4294" s="57">
        <f>Таблица1[[#This Row],[Цены без НДС]]*1.12</f>
        <v>2316.1600000000003</v>
      </c>
    </row>
    <row r="4295" spans="1:7" ht="24">
      <c r="A4295" s="55" t="s">
        <v>6163</v>
      </c>
      <c r="B4295" s="66" t="s">
        <v>16113</v>
      </c>
      <c r="C4295" s="66" t="s">
        <v>16114</v>
      </c>
      <c r="D4295" s="42" t="s">
        <v>16115</v>
      </c>
      <c r="E4295" s="42" t="s">
        <v>13</v>
      </c>
      <c r="F4295" s="43">
        <v>2464</v>
      </c>
      <c r="G4295" s="57">
        <f>Таблица1[[#This Row],[Цены без НДС]]*1.12</f>
        <v>2759.6800000000003</v>
      </c>
    </row>
    <row r="4296" spans="1:7" ht="24">
      <c r="A4296" s="55" t="s">
        <v>6163</v>
      </c>
      <c r="B4296" s="66" t="s">
        <v>16116</v>
      </c>
      <c r="C4296" s="66" t="s">
        <v>16117</v>
      </c>
      <c r="D4296" s="42" t="s">
        <v>16118</v>
      </c>
      <c r="E4296" s="42" t="s">
        <v>13</v>
      </c>
      <c r="F4296" s="43">
        <v>4882</v>
      </c>
      <c r="G4296" s="57">
        <f>Таблица1[[#This Row],[Цены без НДС]]*1.12</f>
        <v>5467.84</v>
      </c>
    </row>
    <row r="4297" spans="1:7" ht="24">
      <c r="A4297" s="55" t="s">
        <v>6163</v>
      </c>
      <c r="B4297" s="66" t="s">
        <v>16119</v>
      </c>
      <c r="C4297" s="66" t="s">
        <v>16120</v>
      </c>
      <c r="D4297" s="42" t="s">
        <v>16121</v>
      </c>
      <c r="E4297" s="42" t="s">
        <v>13</v>
      </c>
      <c r="F4297" s="43">
        <v>2472</v>
      </c>
      <c r="G4297" s="57">
        <f>Таблица1[[#This Row],[Цены без НДС]]*1.12</f>
        <v>2768.6400000000003</v>
      </c>
    </row>
    <row r="4298" spans="1:7" ht="24">
      <c r="A4298" s="55" t="s">
        <v>6163</v>
      </c>
      <c r="B4298" s="66" t="s">
        <v>16122</v>
      </c>
      <c r="C4298" s="66" t="s">
        <v>16123</v>
      </c>
      <c r="D4298" s="42" t="s">
        <v>16124</v>
      </c>
      <c r="E4298" s="42" t="s">
        <v>13</v>
      </c>
      <c r="F4298" s="43">
        <v>1934</v>
      </c>
      <c r="G4298" s="57">
        <f>Таблица1[[#This Row],[Цены без НДС]]*1.12</f>
        <v>2166.0800000000004</v>
      </c>
    </row>
    <row r="4299" spans="1:7" ht="24">
      <c r="A4299" s="55" t="s">
        <v>6163</v>
      </c>
      <c r="B4299" s="66" t="s">
        <v>16125</v>
      </c>
      <c r="C4299" s="66" t="s">
        <v>16126</v>
      </c>
      <c r="D4299" s="42" t="s">
        <v>16127</v>
      </c>
      <c r="E4299" s="42" t="s">
        <v>13</v>
      </c>
      <c r="F4299" s="43">
        <v>5229</v>
      </c>
      <c r="G4299" s="57">
        <f>Таблица1[[#This Row],[Цены без НДС]]*1.12</f>
        <v>5856.4800000000005</v>
      </c>
    </row>
    <row r="4300" spans="1:7" ht="24">
      <c r="A4300" s="55" t="s">
        <v>6163</v>
      </c>
      <c r="B4300" s="66" t="s">
        <v>16128</v>
      </c>
      <c r="C4300" s="66" t="s">
        <v>16129</v>
      </c>
      <c r="D4300" s="42" t="s">
        <v>16130</v>
      </c>
      <c r="E4300" s="42" t="s">
        <v>13</v>
      </c>
      <c r="F4300" s="43">
        <v>2612</v>
      </c>
      <c r="G4300" s="57">
        <f>Таблица1[[#This Row],[Цены без НДС]]*1.12</f>
        <v>2925.44</v>
      </c>
    </row>
    <row r="4301" spans="1:7" ht="24">
      <c r="A4301" s="55" t="s">
        <v>6163</v>
      </c>
      <c r="B4301" s="66" t="s">
        <v>16131</v>
      </c>
      <c r="C4301" s="66" t="s">
        <v>16132</v>
      </c>
      <c r="D4301" s="42" t="s">
        <v>16133</v>
      </c>
      <c r="E4301" s="42" t="s">
        <v>13</v>
      </c>
      <c r="F4301" s="43">
        <v>2397</v>
      </c>
      <c r="G4301" s="57">
        <f>Таблица1[[#This Row],[Цены без НДС]]*1.12</f>
        <v>2684.6400000000003</v>
      </c>
    </row>
    <row r="4302" spans="1:7" ht="24">
      <c r="A4302" s="55" t="s">
        <v>6163</v>
      </c>
      <c r="B4302" s="66" t="s">
        <v>16134</v>
      </c>
      <c r="C4302" s="66" t="s">
        <v>16135</v>
      </c>
      <c r="D4302" s="42" t="s">
        <v>16136</v>
      </c>
      <c r="E4302" s="42" t="s">
        <v>13</v>
      </c>
      <c r="F4302" s="43">
        <v>1999</v>
      </c>
      <c r="G4302" s="57">
        <f>Таблица1[[#This Row],[Цены без НДС]]*1.12</f>
        <v>2238.88</v>
      </c>
    </row>
    <row r="4303" spans="1:7" ht="24">
      <c r="A4303" s="55" t="s">
        <v>6163</v>
      </c>
      <c r="B4303" s="66" t="s">
        <v>16137</v>
      </c>
      <c r="C4303" s="66" t="s">
        <v>16138</v>
      </c>
      <c r="D4303" s="42" t="s">
        <v>16139</v>
      </c>
      <c r="E4303" s="42" t="s">
        <v>13</v>
      </c>
      <c r="F4303" s="43">
        <v>2892</v>
      </c>
      <c r="G4303" s="57">
        <f>Таблица1[[#This Row],[Цены без НДС]]*1.12</f>
        <v>3239.0400000000004</v>
      </c>
    </row>
    <row r="4304" spans="1:7" ht="24">
      <c r="A4304" s="55" t="s">
        <v>6163</v>
      </c>
      <c r="B4304" s="66" t="s">
        <v>16140</v>
      </c>
      <c r="C4304" s="66" t="s">
        <v>16141</v>
      </c>
      <c r="D4304" s="42" t="s">
        <v>16142</v>
      </c>
      <c r="E4304" s="42" t="s">
        <v>13</v>
      </c>
      <c r="F4304" s="43">
        <v>1551</v>
      </c>
      <c r="G4304" s="57">
        <f>Таблица1[[#This Row],[Цены без НДС]]*1.12</f>
        <v>1737.1200000000001</v>
      </c>
    </row>
    <row r="4305" spans="1:7" ht="24">
      <c r="A4305" s="55" t="s">
        <v>6163</v>
      </c>
      <c r="B4305" s="66" t="s">
        <v>16143</v>
      </c>
      <c r="C4305" s="66" t="s">
        <v>16144</v>
      </c>
      <c r="D4305" s="42" t="s">
        <v>16145</v>
      </c>
      <c r="E4305" s="42" t="s">
        <v>13</v>
      </c>
      <c r="F4305" s="43">
        <v>1622</v>
      </c>
      <c r="G4305" s="57">
        <f>Таблица1[[#This Row],[Цены без НДС]]*1.12</f>
        <v>1816.64</v>
      </c>
    </row>
    <row r="4306" spans="1:7" ht="24">
      <c r="A4306" s="55" t="s">
        <v>6163</v>
      </c>
      <c r="B4306" s="66" t="s">
        <v>16146</v>
      </c>
      <c r="C4306" s="66" t="s">
        <v>16147</v>
      </c>
      <c r="D4306" s="42" t="s">
        <v>16148</v>
      </c>
      <c r="E4306" s="42" t="s">
        <v>13</v>
      </c>
      <c r="F4306" s="43">
        <v>5724</v>
      </c>
      <c r="G4306" s="57">
        <f>Таблица1[[#This Row],[Цены без НДС]]*1.12</f>
        <v>6410.880000000001</v>
      </c>
    </row>
    <row r="4307" spans="1:7" ht="24">
      <c r="A4307" s="55" t="s">
        <v>6163</v>
      </c>
      <c r="B4307" s="66" t="s">
        <v>16149</v>
      </c>
      <c r="C4307" s="66" t="s">
        <v>16150</v>
      </c>
      <c r="D4307" s="42" t="s">
        <v>16151</v>
      </c>
      <c r="E4307" s="42" t="s">
        <v>13</v>
      </c>
      <c r="F4307" s="43">
        <v>1939</v>
      </c>
      <c r="G4307" s="57">
        <f>Таблица1[[#This Row],[Цены без НДС]]*1.12</f>
        <v>2171.6800000000003</v>
      </c>
    </row>
    <row r="4308" spans="1:7" ht="24">
      <c r="A4308" s="55" t="s">
        <v>6163</v>
      </c>
      <c r="B4308" s="66" t="s">
        <v>16152</v>
      </c>
      <c r="C4308" s="66" t="s">
        <v>16153</v>
      </c>
      <c r="D4308" s="42" t="s">
        <v>16154</v>
      </c>
      <c r="E4308" s="42" t="s">
        <v>13</v>
      </c>
      <c r="F4308" s="43">
        <v>2621</v>
      </c>
      <c r="G4308" s="57">
        <f>Таблица1[[#This Row],[Цены без НДС]]*1.12</f>
        <v>2935.5200000000004</v>
      </c>
    </row>
    <row r="4309" spans="1:7" ht="24">
      <c r="A4309" s="55" t="s">
        <v>6163</v>
      </c>
      <c r="B4309" s="66" t="s">
        <v>16155</v>
      </c>
      <c r="C4309" s="66" t="s">
        <v>16156</v>
      </c>
      <c r="D4309" s="42" t="s">
        <v>16157</v>
      </c>
      <c r="E4309" s="42" t="s">
        <v>13</v>
      </c>
      <c r="F4309" s="43">
        <v>8281</v>
      </c>
      <c r="G4309" s="57">
        <f>Таблица1[[#This Row],[Цены без НДС]]*1.12</f>
        <v>9274.7200000000012</v>
      </c>
    </row>
    <row r="4310" spans="1:7" ht="24">
      <c r="A4310" s="55" t="s">
        <v>6163</v>
      </c>
      <c r="B4310" s="66" t="s">
        <v>16158</v>
      </c>
      <c r="C4310" s="66" t="s">
        <v>16159</v>
      </c>
      <c r="D4310" s="42" t="s">
        <v>16160</v>
      </c>
      <c r="E4310" s="42" t="s">
        <v>13</v>
      </c>
      <c r="F4310" s="43">
        <v>2302</v>
      </c>
      <c r="G4310" s="57">
        <f>Таблица1[[#This Row],[Цены без НДС]]*1.12</f>
        <v>2578.2400000000002</v>
      </c>
    </row>
    <row r="4311" spans="1:7">
      <c r="A4311" s="55" t="s">
        <v>6163</v>
      </c>
      <c r="B4311" s="66" t="s">
        <v>16161</v>
      </c>
      <c r="C4311" s="66" t="s">
        <v>16162</v>
      </c>
      <c r="D4311" s="42" t="s">
        <v>16163</v>
      </c>
      <c r="E4311" s="42" t="s">
        <v>13</v>
      </c>
      <c r="F4311" s="43">
        <v>1022</v>
      </c>
      <c r="G4311" s="57">
        <f>Таблица1[[#This Row],[Цены без НДС]]*1.12</f>
        <v>1144.6400000000001</v>
      </c>
    </row>
    <row r="4312" spans="1:7">
      <c r="A4312" s="55" t="s">
        <v>6163</v>
      </c>
      <c r="B4312" s="66" t="s">
        <v>16164</v>
      </c>
      <c r="C4312" s="66" t="s">
        <v>16165</v>
      </c>
      <c r="D4312" s="42" t="s">
        <v>16166</v>
      </c>
      <c r="E4312" s="42" t="s">
        <v>13</v>
      </c>
      <c r="F4312" s="43">
        <v>2194</v>
      </c>
      <c r="G4312" s="57">
        <f>Таблица1[[#This Row],[Цены без НДС]]*1.12</f>
        <v>2457.2800000000002</v>
      </c>
    </row>
    <row r="4313" spans="1:7">
      <c r="A4313" s="55" t="s">
        <v>6163</v>
      </c>
      <c r="B4313" s="66" t="s">
        <v>16167</v>
      </c>
      <c r="C4313" s="66" t="s">
        <v>16168</v>
      </c>
      <c r="D4313" s="42" t="s">
        <v>16169</v>
      </c>
      <c r="E4313" s="42" t="s">
        <v>13</v>
      </c>
      <c r="F4313" s="43">
        <v>1216</v>
      </c>
      <c r="G4313" s="57">
        <f>Таблица1[[#This Row],[Цены без НДС]]*1.12</f>
        <v>1361.92</v>
      </c>
    </row>
    <row r="4314" spans="1:7">
      <c r="A4314" s="55" t="s">
        <v>6163</v>
      </c>
      <c r="B4314" s="66" t="s">
        <v>16170</v>
      </c>
      <c r="C4314" s="66" t="s">
        <v>16171</v>
      </c>
      <c r="D4314" s="42" t="s">
        <v>16172</v>
      </c>
      <c r="E4314" s="42" t="s">
        <v>13</v>
      </c>
      <c r="F4314" s="43">
        <v>2478</v>
      </c>
      <c r="G4314" s="57">
        <f>Таблица1[[#This Row],[Цены без НДС]]*1.12</f>
        <v>2775.36</v>
      </c>
    </row>
    <row r="4315" spans="1:7">
      <c r="A4315" s="55" t="s">
        <v>6163</v>
      </c>
      <c r="B4315" s="66" t="s">
        <v>16173</v>
      </c>
      <c r="C4315" s="66" t="s">
        <v>16174</v>
      </c>
      <c r="D4315" s="42" t="s">
        <v>16175</v>
      </c>
      <c r="E4315" s="42" t="s">
        <v>13</v>
      </c>
      <c r="F4315" s="43">
        <v>1237</v>
      </c>
      <c r="G4315" s="57">
        <f>Таблица1[[#This Row],[Цены без НДС]]*1.12</f>
        <v>1385.44</v>
      </c>
    </row>
    <row r="4316" spans="1:7">
      <c r="A4316" s="55" t="s">
        <v>6163</v>
      </c>
      <c r="B4316" s="66" t="s">
        <v>16176</v>
      </c>
      <c r="C4316" s="66" t="s">
        <v>16177</v>
      </c>
      <c r="D4316" s="42" t="s">
        <v>16178</v>
      </c>
      <c r="E4316" s="42" t="s">
        <v>13</v>
      </c>
      <c r="F4316" s="43">
        <v>2478</v>
      </c>
      <c r="G4316" s="57">
        <f>Таблица1[[#This Row],[Цены без НДС]]*1.12</f>
        <v>2775.36</v>
      </c>
    </row>
    <row r="4317" spans="1:7">
      <c r="A4317" s="55" t="s">
        <v>6163</v>
      </c>
      <c r="B4317" s="66" t="s">
        <v>16179</v>
      </c>
      <c r="C4317" s="66" t="s">
        <v>16180</v>
      </c>
      <c r="D4317" s="42" t="s">
        <v>16181</v>
      </c>
      <c r="E4317" s="42" t="s">
        <v>13</v>
      </c>
      <c r="F4317" s="43">
        <v>1789</v>
      </c>
      <c r="G4317" s="57">
        <f>Таблица1[[#This Row],[Цены без НДС]]*1.12</f>
        <v>2003.6800000000003</v>
      </c>
    </row>
    <row r="4318" spans="1:7">
      <c r="A4318" s="55" t="s">
        <v>6163</v>
      </c>
      <c r="B4318" s="66" t="s">
        <v>16182</v>
      </c>
      <c r="C4318" s="66" t="s">
        <v>16183</v>
      </c>
      <c r="D4318" s="42" t="s">
        <v>16184</v>
      </c>
      <c r="E4318" s="42" t="s">
        <v>13</v>
      </c>
      <c r="F4318" s="43">
        <v>2647</v>
      </c>
      <c r="G4318" s="57">
        <f>Таблица1[[#This Row],[Цены без НДС]]*1.12</f>
        <v>2964.6400000000003</v>
      </c>
    </row>
    <row r="4319" spans="1:7">
      <c r="A4319" s="55" t="s">
        <v>6163</v>
      </c>
      <c r="B4319" s="66" t="s">
        <v>16185</v>
      </c>
      <c r="C4319" s="66" t="s">
        <v>16186</v>
      </c>
      <c r="D4319" s="42" t="s">
        <v>16187</v>
      </c>
      <c r="E4319" s="42" t="s">
        <v>13</v>
      </c>
      <c r="F4319" s="43">
        <v>2486</v>
      </c>
      <c r="G4319" s="57">
        <f>Таблица1[[#This Row],[Цены без НДС]]*1.12</f>
        <v>2784.32</v>
      </c>
    </row>
    <row r="4320" spans="1:7">
      <c r="A4320" s="55" t="s">
        <v>6163</v>
      </c>
      <c r="B4320" s="66" t="s">
        <v>16188</v>
      </c>
      <c r="C4320" s="66" t="s">
        <v>16189</v>
      </c>
      <c r="D4320" s="42" t="s">
        <v>16190</v>
      </c>
      <c r="E4320" s="42" t="s">
        <v>13</v>
      </c>
      <c r="F4320" s="43">
        <v>3029</v>
      </c>
      <c r="G4320" s="57">
        <f>Таблица1[[#This Row],[Цены без НДС]]*1.12</f>
        <v>3392.4800000000005</v>
      </c>
    </row>
    <row r="4321" spans="1:7">
      <c r="A4321" s="55" t="s">
        <v>6163</v>
      </c>
      <c r="B4321" s="66" t="s">
        <v>16191</v>
      </c>
      <c r="C4321" s="66" t="s">
        <v>16192</v>
      </c>
      <c r="D4321" s="42" t="s">
        <v>16193</v>
      </c>
      <c r="E4321" s="42" t="s">
        <v>13</v>
      </c>
      <c r="F4321" s="43">
        <v>2661</v>
      </c>
      <c r="G4321" s="57">
        <f>Таблица1[[#This Row],[Цены без НДС]]*1.12</f>
        <v>2980.32</v>
      </c>
    </row>
    <row r="4322" spans="1:7">
      <c r="A4322" s="55" t="s">
        <v>6163</v>
      </c>
      <c r="B4322" s="66" t="s">
        <v>16194</v>
      </c>
      <c r="C4322" s="66" t="s">
        <v>16195</v>
      </c>
      <c r="D4322" s="42" t="s">
        <v>16196</v>
      </c>
      <c r="E4322" s="42" t="s">
        <v>13</v>
      </c>
      <c r="F4322" s="43">
        <v>4176</v>
      </c>
      <c r="G4322" s="57">
        <f>Таблица1[[#This Row],[Цены без НДС]]*1.12</f>
        <v>4677.1200000000008</v>
      </c>
    </row>
    <row r="4323" spans="1:7">
      <c r="A4323" s="55" t="s">
        <v>6163</v>
      </c>
      <c r="B4323" s="66" t="s">
        <v>16197</v>
      </c>
      <c r="C4323" s="66" t="s">
        <v>16198</v>
      </c>
      <c r="D4323" s="42" t="s">
        <v>16199</v>
      </c>
      <c r="E4323" s="42" t="s">
        <v>13</v>
      </c>
      <c r="F4323" s="43">
        <v>5507</v>
      </c>
      <c r="G4323" s="57">
        <f>Таблица1[[#This Row],[Цены без НДС]]*1.12</f>
        <v>6167.84</v>
      </c>
    </row>
    <row r="4324" spans="1:7">
      <c r="A4324" s="55" t="s">
        <v>6163</v>
      </c>
      <c r="B4324" s="66" t="s">
        <v>16200</v>
      </c>
      <c r="C4324" s="66" t="s">
        <v>16201</v>
      </c>
      <c r="D4324" s="42" t="s">
        <v>16202</v>
      </c>
      <c r="E4324" s="42" t="s">
        <v>13</v>
      </c>
      <c r="F4324" s="43">
        <v>4171</v>
      </c>
      <c r="G4324" s="57">
        <f>Таблица1[[#This Row],[Цены без НДС]]*1.12</f>
        <v>4671.5200000000004</v>
      </c>
    </row>
    <row r="4325" spans="1:7">
      <c r="A4325" s="55" t="s">
        <v>6163</v>
      </c>
      <c r="B4325" s="66" t="s">
        <v>16203</v>
      </c>
      <c r="C4325" s="66" t="s">
        <v>16204</v>
      </c>
      <c r="D4325" s="42" t="s">
        <v>16205</v>
      </c>
      <c r="E4325" s="42" t="s">
        <v>13</v>
      </c>
      <c r="F4325" s="43">
        <v>3784</v>
      </c>
      <c r="G4325" s="57">
        <f>Таблица1[[#This Row],[Цены без НДС]]*1.12</f>
        <v>4238.0800000000008</v>
      </c>
    </row>
    <row r="4326" spans="1:7">
      <c r="A4326" s="55" t="s">
        <v>6163</v>
      </c>
      <c r="B4326" s="66" t="s">
        <v>16206</v>
      </c>
      <c r="C4326" s="66" t="s">
        <v>16207</v>
      </c>
      <c r="D4326" s="42" t="s">
        <v>16208</v>
      </c>
      <c r="E4326" s="42" t="s">
        <v>13</v>
      </c>
      <c r="F4326" s="43">
        <v>2150</v>
      </c>
      <c r="G4326" s="57">
        <f>Таблица1[[#This Row],[Цены без НДС]]*1.12</f>
        <v>2408.0000000000005</v>
      </c>
    </row>
    <row r="4327" spans="1:7">
      <c r="A4327" s="55" t="s">
        <v>6163</v>
      </c>
      <c r="B4327" s="66" t="s">
        <v>16209</v>
      </c>
      <c r="C4327" s="66" t="s">
        <v>16210</v>
      </c>
      <c r="D4327" s="42" t="s">
        <v>16211</v>
      </c>
      <c r="E4327" s="42" t="s">
        <v>13</v>
      </c>
      <c r="F4327" s="43">
        <v>2674</v>
      </c>
      <c r="G4327" s="57">
        <f>Таблица1[[#This Row],[Цены без НДС]]*1.12</f>
        <v>2994.88</v>
      </c>
    </row>
    <row r="4328" spans="1:7">
      <c r="A4328" s="55" t="s">
        <v>6163</v>
      </c>
      <c r="B4328" s="66" t="s">
        <v>16212</v>
      </c>
      <c r="C4328" s="66" t="s">
        <v>16213</v>
      </c>
      <c r="D4328" s="42" t="s">
        <v>16214</v>
      </c>
      <c r="E4328" s="42" t="s">
        <v>13</v>
      </c>
      <c r="F4328" s="43">
        <v>745</v>
      </c>
      <c r="G4328" s="57">
        <f>Таблица1[[#This Row],[Цены без НДС]]*1.12</f>
        <v>834.40000000000009</v>
      </c>
    </row>
    <row r="4329" spans="1:7">
      <c r="A4329" s="55" t="s">
        <v>6163</v>
      </c>
      <c r="B4329" s="66" t="s">
        <v>16215</v>
      </c>
      <c r="C4329" s="66" t="s">
        <v>16216</v>
      </c>
      <c r="D4329" s="42" t="s">
        <v>16217</v>
      </c>
      <c r="E4329" s="42" t="s">
        <v>13</v>
      </c>
      <c r="F4329" s="43">
        <v>764</v>
      </c>
      <c r="G4329" s="57">
        <f>Таблица1[[#This Row],[Цены без НДС]]*1.12</f>
        <v>855.68000000000006</v>
      </c>
    </row>
    <row r="4330" spans="1:7">
      <c r="A4330" s="55" t="s">
        <v>6163</v>
      </c>
      <c r="B4330" s="66" t="s">
        <v>16218</v>
      </c>
      <c r="C4330" s="66" t="s">
        <v>16219</v>
      </c>
      <c r="D4330" s="42" t="s">
        <v>16220</v>
      </c>
      <c r="E4330" s="42" t="s">
        <v>13</v>
      </c>
      <c r="F4330" s="43">
        <v>909</v>
      </c>
      <c r="G4330" s="57">
        <f>Таблица1[[#This Row],[Цены без НДС]]*1.12</f>
        <v>1018.08</v>
      </c>
    </row>
    <row r="4331" spans="1:7">
      <c r="A4331" s="55" t="s">
        <v>6163</v>
      </c>
      <c r="B4331" s="66" t="s">
        <v>16221</v>
      </c>
      <c r="C4331" s="66" t="s">
        <v>16222</v>
      </c>
      <c r="D4331" s="42" t="s">
        <v>16223</v>
      </c>
      <c r="E4331" s="42" t="s">
        <v>13</v>
      </c>
      <c r="F4331" s="43">
        <v>1131</v>
      </c>
      <c r="G4331" s="57">
        <f>Таблица1[[#This Row],[Цены без НДС]]*1.12</f>
        <v>1266.72</v>
      </c>
    </row>
    <row r="4332" spans="1:7">
      <c r="A4332" s="55" t="s">
        <v>6163</v>
      </c>
      <c r="B4332" s="66" t="s">
        <v>16224</v>
      </c>
      <c r="C4332" s="66" t="s">
        <v>16225</v>
      </c>
      <c r="D4332" s="42" t="s">
        <v>16226</v>
      </c>
      <c r="E4332" s="42" t="s">
        <v>13</v>
      </c>
      <c r="F4332" s="43">
        <v>632</v>
      </c>
      <c r="G4332" s="57">
        <f>Таблица1[[#This Row],[Цены без НДС]]*1.12</f>
        <v>707.84</v>
      </c>
    </row>
    <row r="4333" spans="1:7">
      <c r="A4333" s="55" t="s">
        <v>6163</v>
      </c>
      <c r="B4333" s="66" t="s">
        <v>16227</v>
      </c>
      <c r="C4333" s="66" t="s">
        <v>16228</v>
      </c>
      <c r="D4333" s="42" t="s">
        <v>16229</v>
      </c>
      <c r="E4333" s="42" t="s">
        <v>13</v>
      </c>
      <c r="F4333" s="43">
        <v>955</v>
      </c>
      <c r="G4333" s="57">
        <f>Таблица1[[#This Row],[Цены без НДС]]*1.12</f>
        <v>1069.6000000000001</v>
      </c>
    </row>
    <row r="4334" spans="1:7">
      <c r="A4334" s="55" t="s">
        <v>6163</v>
      </c>
      <c r="B4334" s="66" t="s">
        <v>16230</v>
      </c>
      <c r="C4334" s="66" t="s">
        <v>16231</v>
      </c>
      <c r="D4334" s="42" t="s">
        <v>16232</v>
      </c>
      <c r="E4334" s="42" t="s">
        <v>13</v>
      </c>
      <c r="F4334" s="43">
        <v>1855</v>
      </c>
      <c r="G4334" s="57">
        <f>Таблица1[[#This Row],[Цены без НДС]]*1.12</f>
        <v>2077.6000000000004</v>
      </c>
    </row>
    <row r="4335" spans="1:7">
      <c r="A4335" s="55" t="s">
        <v>6163</v>
      </c>
      <c r="B4335" s="66" t="s">
        <v>16233</v>
      </c>
      <c r="C4335" s="66" t="s">
        <v>16234</v>
      </c>
      <c r="D4335" s="42" t="s">
        <v>16235</v>
      </c>
      <c r="E4335" s="42" t="s">
        <v>13</v>
      </c>
      <c r="F4335" s="43">
        <v>1066</v>
      </c>
      <c r="G4335" s="57">
        <f>Таблица1[[#This Row],[Цены без НДС]]*1.12</f>
        <v>1193.92</v>
      </c>
    </row>
    <row r="4336" spans="1:7">
      <c r="A4336" s="55" t="s">
        <v>6163</v>
      </c>
      <c r="B4336" s="66" t="s">
        <v>16236</v>
      </c>
      <c r="C4336" s="66" t="s">
        <v>16237</v>
      </c>
      <c r="D4336" s="42" t="s">
        <v>16238</v>
      </c>
      <c r="E4336" s="42" t="s">
        <v>13</v>
      </c>
      <c r="F4336" s="43">
        <v>1175</v>
      </c>
      <c r="G4336" s="57">
        <f>Таблица1[[#This Row],[Цены без НДС]]*1.12</f>
        <v>1316.0000000000002</v>
      </c>
    </row>
    <row r="4337" spans="1:7">
      <c r="A4337" s="55" t="s">
        <v>6163</v>
      </c>
      <c r="B4337" s="66" t="s">
        <v>16239</v>
      </c>
      <c r="C4337" s="66" t="s">
        <v>16240</v>
      </c>
      <c r="D4337" s="42" t="s">
        <v>16241</v>
      </c>
      <c r="E4337" s="42" t="s">
        <v>13</v>
      </c>
      <c r="F4337" s="43">
        <v>1282</v>
      </c>
      <c r="G4337" s="57">
        <f>Таблица1[[#This Row],[Цены без НДС]]*1.12</f>
        <v>1435.8400000000001</v>
      </c>
    </row>
    <row r="4338" spans="1:7">
      <c r="A4338" s="55" t="s">
        <v>6163</v>
      </c>
      <c r="B4338" s="66" t="s">
        <v>16242</v>
      </c>
      <c r="C4338" s="66" t="s">
        <v>16243</v>
      </c>
      <c r="D4338" s="42" t="s">
        <v>16244</v>
      </c>
      <c r="E4338" s="42" t="s">
        <v>13</v>
      </c>
      <c r="F4338" s="43">
        <v>1198</v>
      </c>
      <c r="G4338" s="57">
        <f>Таблица1[[#This Row],[Цены без НДС]]*1.12</f>
        <v>1341.7600000000002</v>
      </c>
    </row>
    <row r="4339" spans="1:7" ht="24">
      <c r="A4339" s="55" t="s">
        <v>6163</v>
      </c>
      <c r="B4339" s="66" t="s">
        <v>16245</v>
      </c>
      <c r="C4339" s="66" t="s">
        <v>16246</v>
      </c>
      <c r="D4339" s="42" t="s">
        <v>16247</v>
      </c>
      <c r="E4339" s="42" t="s">
        <v>13</v>
      </c>
      <c r="F4339" s="43">
        <v>1465</v>
      </c>
      <c r="G4339" s="57">
        <f>Таблица1[[#This Row],[Цены без НДС]]*1.12</f>
        <v>1640.8000000000002</v>
      </c>
    </row>
    <row r="4340" spans="1:7" ht="24">
      <c r="A4340" s="55" t="s">
        <v>6163</v>
      </c>
      <c r="B4340" s="66" t="s">
        <v>16248</v>
      </c>
      <c r="C4340" s="66" t="s">
        <v>16249</v>
      </c>
      <c r="D4340" s="42" t="s">
        <v>16250</v>
      </c>
      <c r="E4340" s="42" t="s">
        <v>13</v>
      </c>
      <c r="F4340" s="43">
        <v>3291</v>
      </c>
      <c r="G4340" s="57">
        <f>Таблица1[[#This Row],[Цены без НДС]]*1.12</f>
        <v>3685.9200000000005</v>
      </c>
    </row>
    <row r="4341" spans="1:7">
      <c r="A4341" s="55" t="s">
        <v>6163</v>
      </c>
      <c r="B4341" s="66" t="s">
        <v>16251</v>
      </c>
      <c r="C4341" s="66" t="s">
        <v>16252</v>
      </c>
      <c r="D4341" s="42" t="s">
        <v>16253</v>
      </c>
      <c r="E4341" s="42" t="s">
        <v>13</v>
      </c>
      <c r="F4341" s="43">
        <v>8323</v>
      </c>
      <c r="G4341" s="57">
        <f>Таблица1[[#This Row],[Цены без НДС]]*1.12</f>
        <v>9321.76</v>
      </c>
    </row>
    <row r="4342" spans="1:7">
      <c r="A4342" s="55" t="s">
        <v>6163</v>
      </c>
      <c r="B4342" s="66" t="s">
        <v>16254</v>
      </c>
      <c r="C4342" s="66" t="s">
        <v>16255</v>
      </c>
      <c r="D4342" s="42" t="s">
        <v>16256</v>
      </c>
      <c r="E4342" s="42" t="s">
        <v>13</v>
      </c>
      <c r="F4342" s="43">
        <v>4157</v>
      </c>
      <c r="G4342" s="57">
        <f>Таблица1[[#This Row],[Цены без НДС]]*1.12</f>
        <v>4655.84</v>
      </c>
    </row>
    <row r="4343" spans="1:7">
      <c r="A4343" s="55" t="s">
        <v>6163</v>
      </c>
      <c r="B4343" s="66" t="s">
        <v>16257</v>
      </c>
      <c r="C4343" s="66" t="s">
        <v>16258</v>
      </c>
      <c r="D4343" s="42" t="s">
        <v>16259</v>
      </c>
      <c r="E4343" s="42" t="s">
        <v>13</v>
      </c>
      <c r="F4343" s="43">
        <v>4375</v>
      </c>
      <c r="G4343" s="57">
        <f>Таблица1[[#This Row],[Цены без НДС]]*1.12</f>
        <v>4900.0000000000009</v>
      </c>
    </row>
    <row r="4344" spans="1:7">
      <c r="A4344" s="55" t="s">
        <v>6163</v>
      </c>
      <c r="B4344" s="66" t="s">
        <v>16260</v>
      </c>
      <c r="C4344" s="66" t="s">
        <v>16261</v>
      </c>
      <c r="D4344" s="42" t="s">
        <v>16262</v>
      </c>
      <c r="E4344" s="42" t="s">
        <v>13</v>
      </c>
      <c r="F4344" s="43">
        <v>7187</v>
      </c>
      <c r="G4344" s="57">
        <f>Таблица1[[#This Row],[Цены без НДС]]*1.12</f>
        <v>8049.4400000000005</v>
      </c>
    </row>
    <row r="4345" spans="1:7">
      <c r="A4345" s="55" t="s">
        <v>6163</v>
      </c>
      <c r="B4345" s="66" t="s">
        <v>16263</v>
      </c>
      <c r="C4345" s="66" t="s">
        <v>16264</v>
      </c>
      <c r="D4345" s="42" t="s">
        <v>16265</v>
      </c>
      <c r="E4345" s="42" t="s">
        <v>13</v>
      </c>
      <c r="F4345" s="43">
        <v>1909</v>
      </c>
      <c r="G4345" s="57">
        <f>Таблица1[[#This Row],[Цены без НДС]]*1.12</f>
        <v>2138.0800000000004</v>
      </c>
    </row>
    <row r="4346" spans="1:7">
      <c r="A4346" s="55" t="s">
        <v>6163</v>
      </c>
      <c r="B4346" s="66" t="s">
        <v>16266</v>
      </c>
      <c r="C4346" s="66" t="s">
        <v>16267</v>
      </c>
      <c r="D4346" s="42" t="s">
        <v>16268</v>
      </c>
      <c r="E4346" s="42" t="s">
        <v>13</v>
      </c>
      <c r="F4346" s="43">
        <v>4972</v>
      </c>
      <c r="G4346" s="57">
        <f>Таблица1[[#This Row],[Цены без НДС]]*1.12</f>
        <v>5568.64</v>
      </c>
    </row>
    <row r="4347" spans="1:7">
      <c r="A4347" s="55" t="s">
        <v>6163</v>
      </c>
      <c r="B4347" s="66" t="s">
        <v>16269</v>
      </c>
      <c r="C4347" s="66" t="s">
        <v>16270</v>
      </c>
      <c r="D4347" s="42" t="s">
        <v>16271</v>
      </c>
      <c r="E4347" s="42" t="s">
        <v>13</v>
      </c>
      <c r="F4347" s="43">
        <v>7518</v>
      </c>
      <c r="G4347" s="57">
        <f>Таблица1[[#This Row],[Цены без НДС]]*1.12</f>
        <v>8420.1600000000017</v>
      </c>
    </row>
    <row r="4348" spans="1:7">
      <c r="A4348" s="55" t="s">
        <v>6163</v>
      </c>
      <c r="B4348" s="66" t="s">
        <v>16272</v>
      </c>
      <c r="C4348" s="66" t="s">
        <v>16273</v>
      </c>
      <c r="D4348" s="42" t="s">
        <v>16274</v>
      </c>
      <c r="E4348" s="42" t="s">
        <v>13</v>
      </c>
      <c r="F4348" s="43">
        <v>2828</v>
      </c>
      <c r="G4348" s="57">
        <f>Таблица1[[#This Row],[Цены без НДС]]*1.12</f>
        <v>3167.36</v>
      </c>
    </row>
    <row r="4349" spans="1:7">
      <c r="A4349" s="55" t="s">
        <v>6163</v>
      </c>
      <c r="B4349" s="66" t="s">
        <v>16275</v>
      </c>
      <c r="C4349" s="66" t="s">
        <v>16276</v>
      </c>
      <c r="D4349" s="42" t="s">
        <v>16277</v>
      </c>
      <c r="E4349" s="42" t="s">
        <v>13</v>
      </c>
      <c r="F4349" s="43">
        <v>4915</v>
      </c>
      <c r="G4349" s="57">
        <f>Таблица1[[#This Row],[Цены без НДС]]*1.12</f>
        <v>5504.8</v>
      </c>
    </row>
    <row r="4350" spans="1:7">
      <c r="A4350" s="55" t="s">
        <v>6163</v>
      </c>
      <c r="B4350" s="66" t="s">
        <v>16278</v>
      </c>
      <c r="C4350" s="66" t="s">
        <v>16279</v>
      </c>
      <c r="D4350" s="42" t="s">
        <v>16280</v>
      </c>
      <c r="E4350" s="42" t="s">
        <v>13</v>
      </c>
      <c r="F4350" s="43">
        <v>12826</v>
      </c>
      <c r="G4350" s="57">
        <f>Таблица1[[#This Row],[Цены без НДС]]*1.12</f>
        <v>14365.12</v>
      </c>
    </row>
    <row r="4351" spans="1:7">
      <c r="A4351" s="55" t="s">
        <v>6163</v>
      </c>
      <c r="B4351" s="66" t="s">
        <v>16281</v>
      </c>
      <c r="C4351" s="66" t="s">
        <v>16282</v>
      </c>
      <c r="D4351" s="42" t="s">
        <v>16283</v>
      </c>
      <c r="E4351" s="42" t="s">
        <v>13</v>
      </c>
      <c r="F4351" s="43">
        <v>3598</v>
      </c>
      <c r="G4351" s="57">
        <f>Таблица1[[#This Row],[Цены без НДС]]*1.12</f>
        <v>4029.76</v>
      </c>
    </row>
    <row r="4352" spans="1:7">
      <c r="A4352" s="55" t="s">
        <v>6163</v>
      </c>
      <c r="B4352" s="66" t="s">
        <v>16284</v>
      </c>
      <c r="C4352" s="66" t="s">
        <v>16285</v>
      </c>
      <c r="D4352" s="42" t="s">
        <v>16286</v>
      </c>
      <c r="E4352" s="42" t="s">
        <v>13</v>
      </c>
      <c r="F4352" s="43">
        <v>6993</v>
      </c>
      <c r="G4352" s="57">
        <f>Таблица1[[#This Row],[Цены без НДС]]*1.12</f>
        <v>7832.1600000000008</v>
      </c>
    </row>
    <row r="4353" spans="1:7" ht="24">
      <c r="A4353" s="55" t="s">
        <v>6163</v>
      </c>
      <c r="B4353" s="66" t="s">
        <v>16287</v>
      </c>
      <c r="C4353" s="66" t="s">
        <v>16288</v>
      </c>
      <c r="D4353" s="42" t="s">
        <v>16289</v>
      </c>
      <c r="E4353" s="42" t="s">
        <v>13</v>
      </c>
      <c r="F4353" s="43">
        <v>3079</v>
      </c>
      <c r="G4353" s="57">
        <f>Таблица1[[#This Row],[Цены без НДС]]*1.12</f>
        <v>3448.4800000000005</v>
      </c>
    </row>
    <row r="4354" spans="1:7">
      <c r="A4354" s="55" t="s">
        <v>6163</v>
      </c>
      <c r="B4354" s="66" t="s">
        <v>16290</v>
      </c>
      <c r="C4354" s="66" t="s">
        <v>16291</v>
      </c>
      <c r="D4354" s="42" t="s">
        <v>16292</v>
      </c>
      <c r="E4354" s="42" t="s">
        <v>13</v>
      </c>
      <c r="F4354" s="43">
        <v>16473</v>
      </c>
      <c r="G4354" s="57">
        <f>Таблица1[[#This Row],[Цены без НДС]]*1.12</f>
        <v>18449.760000000002</v>
      </c>
    </row>
    <row r="4355" spans="1:7">
      <c r="A4355" s="55" t="s">
        <v>6163</v>
      </c>
      <c r="B4355" s="66" t="s">
        <v>16293</v>
      </c>
      <c r="C4355" s="66" t="s">
        <v>16294</v>
      </c>
      <c r="D4355" s="42" t="s">
        <v>16295</v>
      </c>
      <c r="E4355" s="42" t="s">
        <v>13</v>
      </c>
      <c r="F4355" s="43">
        <v>3006</v>
      </c>
      <c r="G4355" s="57">
        <f>Таблица1[[#This Row],[Цены без НДС]]*1.12</f>
        <v>3366.7200000000003</v>
      </c>
    </row>
    <row r="4356" spans="1:7">
      <c r="A4356" s="55" t="s">
        <v>6163</v>
      </c>
      <c r="B4356" s="66" t="s">
        <v>16296</v>
      </c>
      <c r="C4356" s="66" t="s">
        <v>16297</v>
      </c>
      <c r="D4356" s="42" t="s">
        <v>16298</v>
      </c>
      <c r="E4356" s="42" t="s">
        <v>13</v>
      </c>
      <c r="F4356" s="43">
        <v>4771</v>
      </c>
      <c r="G4356" s="57">
        <f>Таблица1[[#This Row],[Цены без НДС]]*1.12</f>
        <v>5343.52</v>
      </c>
    </row>
    <row r="4357" spans="1:7">
      <c r="A4357" s="55" t="s">
        <v>6163</v>
      </c>
      <c r="B4357" s="66" t="s">
        <v>16299</v>
      </c>
      <c r="C4357" s="66" t="s">
        <v>16300</v>
      </c>
      <c r="D4357" s="42" t="s">
        <v>16301</v>
      </c>
      <c r="E4357" s="42" t="s">
        <v>13</v>
      </c>
      <c r="F4357" s="43">
        <v>15646</v>
      </c>
      <c r="G4357" s="57">
        <f>Таблица1[[#This Row],[Цены без НДС]]*1.12</f>
        <v>17523.52</v>
      </c>
    </row>
    <row r="4358" spans="1:7">
      <c r="A4358" s="55" t="s">
        <v>6163</v>
      </c>
      <c r="B4358" s="66" t="s">
        <v>16302</v>
      </c>
      <c r="C4358" s="66" t="s">
        <v>16303</v>
      </c>
      <c r="D4358" s="42" t="s">
        <v>16304</v>
      </c>
      <c r="E4358" s="42" t="s">
        <v>13</v>
      </c>
      <c r="F4358" s="43">
        <v>1974</v>
      </c>
      <c r="G4358" s="57">
        <f>Таблица1[[#This Row],[Цены без НДС]]*1.12</f>
        <v>2210.88</v>
      </c>
    </row>
    <row r="4359" spans="1:7">
      <c r="A4359" s="55" t="s">
        <v>6163</v>
      </c>
      <c r="B4359" s="66" t="s">
        <v>16305</v>
      </c>
      <c r="C4359" s="66" t="s">
        <v>16306</v>
      </c>
      <c r="D4359" s="42" t="s">
        <v>16307</v>
      </c>
      <c r="E4359" s="42" t="s">
        <v>13</v>
      </c>
      <c r="F4359" s="43">
        <v>3961</v>
      </c>
      <c r="G4359" s="57">
        <f>Таблица1[[#This Row],[Цены без НДС]]*1.12</f>
        <v>4436.3200000000006</v>
      </c>
    </row>
    <row r="4360" spans="1:7">
      <c r="A4360" s="55" t="s">
        <v>6163</v>
      </c>
      <c r="B4360" s="66" t="s">
        <v>16308</v>
      </c>
      <c r="C4360" s="66" t="s">
        <v>16309</v>
      </c>
      <c r="D4360" s="42" t="s">
        <v>16310</v>
      </c>
      <c r="E4360" s="42" t="s">
        <v>13</v>
      </c>
      <c r="F4360" s="43">
        <v>9127</v>
      </c>
      <c r="G4360" s="57">
        <f>Таблица1[[#This Row],[Цены без НДС]]*1.12</f>
        <v>10222.240000000002</v>
      </c>
    </row>
    <row r="4361" spans="1:7">
      <c r="A4361" s="55" t="s">
        <v>6163</v>
      </c>
      <c r="B4361" s="66" t="s">
        <v>16311</v>
      </c>
      <c r="C4361" s="66" t="s">
        <v>16312</v>
      </c>
      <c r="D4361" s="42" t="s">
        <v>16313</v>
      </c>
      <c r="E4361" s="42" t="s">
        <v>13</v>
      </c>
      <c r="F4361" s="43">
        <v>4056</v>
      </c>
      <c r="G4361" s="57">
        <f>Таблица1[[#This Row],[Цены без НДС]]*1.12</f>
        <v>4542.72</v>
      </c>
    </row>
    <row r="4362" spans="1:7">
      <c r="A4362" s="55" t="s">
        <v>6163</v>
      </c>
      <c r="B4362" s="66" t="s">
        <v>16314</v>
      </c>
      <c r="C4362" s="66" t="s">
        <v>16315</v>
      </c>
      <c r="D4362" s="42" t="s">
        <v>16316</v>
      </c>
      <c r="E4362" s="42" t="s">
        <v>13</v>
      </c>
      <c r="F4362" s="43">
        <v>1539</v>
      </c>
      <c r="G4362" s="57">
        <f>Таблица1[[#This Row],[Цены без НДС]]*1.12</f>
        <v>1723.68</v>
      </c>
    </row>
    <row r="4363" spans="1:7">
      <c r="A4363" s="55" t="s">
        <v>6163</v>
      </c>
      <c r="B4363" s="66" t="s">
        <v>16317</v>
      </c>
      <c r="C4363" s="66" t="s">
        <v>16318</v>
      </c>
      <c r="D4363" s="42" t="s">
        <v>16319</v>
      </c>
      <c r="E4363" s="42" t="s">
        <v>13</v>
      </c>
      <c r="F4363" s="43">
        <v>11116</v>
      </c>
      <c r="G4363" s="57">
        <f>Таблица1[[#This Row],[Цены без НДС]]*1.12</f>
        <v>12449.920000000002</v>
      </c>
    </row>
    <row r="4364" spans="1:7" ht="24">
      <c r="A4364" s="55" t="s">
        <v>6163</v>
      </c>
      <c r="B4364" s="66" t="s">
        <v>16320</v>
      </c>
      <c r="C4364" s="66" t="s">
        <v>16321</v>
      </c>
      <c r="D4364" s="42" t="s">
        <v>16322</v>
      </c>
      <c r="E4364" s="42" t="s">
        <v>13</v>
      </c>
      <c r="F4364" s="43">
        <v>1779</v>
      </c>
      <c r="G4364" s="57">
        <f>Таблица1[[#This Row],[Цены без НДС]]*1.12</f>
        <v>1992.4800000000002</v>
      </c>
    </row>
    <row r="4365" spans="1:7">
      <c r="A4365" s="55" t="s">
        <v>6163</v>
      </c>
      <c r="B4365" s="66" t="s">
        <v>16323</v>
      </c>
      <c r="C4365" s="66" t="s">
        <v>16324</v>
      </c>
      <c r="D4365" s="42" t="s">
        <v>16325</v>
      </c>
      <c r="E4365" s="42" t="s">
        <v>13</v>
      </c>
      <c r="F4365" s="43">
        <v>3906</v>
      </c>
      <c r="G4365" s="57">
        <f>Таблица1[[#This Row],[Цены без НДС]]*1.12</f>
        <v>4374.72</v>
      </c>
    </row>
    <row r="4366" spans="1:7">
      <c r="A4366" s="55" t="s">
        <v>6163</v>
      </c>
      <c r="B4366" s="66" t="s">
        <v>16326</v>
      </c>
      <c r="C4366" s="66" t="s">
        <v>16327</v>
      </c>
      <c r="D4366" s="42" t="s">
        <v>16328</v>
      </c>
      <c r="E4366" s="42" t="s">
        <v>13</v>
      </c>
      <c r="F4366" s="43">
        <v>8052</v>
      </c>
      <c r="G4366" s="57">
        <f>Таблица1[[#This Row],[Цены без НДС]]*1.12</f>
        <v>9018.2400000000016</v>
      </c>
    </row>
    <row r="4367" spans="1:7">
      <c r="A4367" s="55" t="s">
        <v>6163</v>
      </c>
      <c r="B4367" s="66" t="s">
        <v>16329</v>
      </c>
      <c r="C4367" s="66" t="s">
        <v>16330</v>
      </c>
      <c r="D4367" s="42" t="s">
        <v>16331</v>
      </c>
      <c r="E4367" s="42" t="s">
        <v>13</v>
      </c>
      <c r="F4367" s="43">
        <v>1536</v>
      </c>
      <c r="G4367" s="57">
        <f>Таблица1[[#This Row],[Цены без НДС]]*1.12</f>
        <v>1720.3200000000002</v>
      </c>
    </row>
    <row r="4368" spans="1:7">
      <c r="A4368" s="55" t="s">
        <v>6163</v>
      </c>
      <c r="B4368" s="66" t="s">
        <v>16332</v>
      </c>
      <c r="C4368" s="66" t="s">
        <v>16333</v>
      </c>
      <c r="D4368" s="42" t="s">
        <v>16334</v>
      </c>
      <c r="E4368" s="42" t="s">
        <v>13</v>
      </c>
      <c r="F4368" s="43">
        <v>4061</v>
      </c>
      <c r="G4368" s="57">
        <f>Таблица1[[#This Row],[Цены без НДС]]*1.12</f>
        <v>4548.3200000000006</v>
      </c>
    </row>
    <row r="4369" spans="1:7">
      <c r="A4369" s="55" t="s">
        <v>6163</v>
      </c>
      <c r="B4369" s="66" t="s">
        <v>16335</v>
      </c>
      <c r="C4369" s="66" t="s">
        <v>16336</v>
      </c>
      <c r="D4369" s="42" t="s">
        <v>16337</v>
      </c>
      <c r="E4369" s="42" t="s">
        <v>13</v>
      </c>
      <c r="F4369" s="43">
        <v>13883</v>
      </c>
      <c r="G4369" s="57">
        <f>Таблица1[[#This Row],[Цены без НДС]]*1.12</f>
        <v>15548.960000000001</v>
      </c>
    </row>
    <row r="4370" spans="1:7">
      <c r="A4370" s="55" t="s">
        <v>6163</v>
      </c>
      <c r="B4370" s="66" t="s">
        <v>16338</v>
      </c>
      <c r="C4370" s="66" t="s">
        <v>16339</v>
      </c>
      <c r="D4370" s="42" t="s">
        <v>16340</v>
      </c>
      <c r="E4370" s="42" t="s">
        <v>13</v>
      </c>
      <c r="F4370" s="43">
        <v>4376</v>
      </c>
      <c r="G4370" s="57">
        <f>Таблица1[[#This Row],[Цены без НДС]]*1.12</f>
        <v>4901.1200000000008</v>
      </c>
    </row>
    <row r="4371" spans="1:7">
      <c r="A4371" s="55" t="s">
        <v>6163</v>
      </c>
      <c r="B4371" s="66" t="s">
        <v>16341</v>
      </c>
      <c r="C4371" s="66" t="s">
        <v>16342</v>
      </c>
      <c r="D4371" s="42" t="s">
        <v>16343</v>
      </c>
      <c r="E4371" s="42" t="s">
        <v>13</v>
      </c>
      <c r="F4371" s="43">
        <v>2479</v>
      </c>
      <c r="G4371" s="57">
        <f>Таблица1[[#This Row],[Цены без НДС]]*1.12</f>
        <v>2776.4800000000005</v>
      </c>
    </row>
    <row r="4372" spans="1:7">
      <c r="A4372" s="55" t="s">
        <v>6163</v>
      </c>
      <c r="B4372" s="66" t="s">
        <v>16344</v>
      </c>
      <c r="C4372" s="66" t="s">
        <v>16345</v>
      </c>
      <c r="D4372" s="42" t="s">
        <v>16346</v>
      </c>
      <c r="E4372" s="42" t="s">
        <v>13</v>
      </c>
      <c r="F4372" s="43">
        <v>13683</v>
      </c>
      <c r="G4372" s="57">
        <f>Таблица1[[#This Row],[Цены без НДС]]*1.12</f>
        <v>15324.960000000001</v>
      </c>
    </row>
    <row r="4373" spans="1:7">
      <c r="A4373" s="55" t="s">
        <v>6163</v>
      </c>
      <c r="B4373" s="66" t="s">
        <v>16347</v>
      </c>
      <c r="C4373" s="66" t="s">
        <v>16348</v>
      </c>
      <c r="D4373" s="42" t="s">
        <v>16349</v>
      </c>
      <c r="E4373" s="42" t="s">
        <v>13</v>
      </c>
      <c r="F4373" s="43">
        <v>2465</v>
      </c>
      <c r="G4373" s="57">
        <f>Таблица1[[#This Row],[Цены без НДС]]*1.12</f>
        <v>2760.8</v>
      </c>
    </row>
    <row r="4374" spans="1:7">
      <c r="A4374" s="55" t="s">
        <v>6163</v>
      </c>
      <c r="B4374" s="66" t="s">
        <v>16350</v>
      </c>
      <c r="C4374" s="66" t="s">
        <v>16351</v>
      </c>
      <c r="D4374" s="42" t="s">
        <v>16352</v>
      </c>
      <c r="E4374" s="42" t="s">
        <v>13</v>
      </c>
      <c r="F4374" s="43">
        <v>8479</v>
      </c>
      <c r="G4374" s="57">
        <f>Таблица1[[#This Row],[Цены без НДС]]*1.12</f>
        <v>9496.4800000000014</v>
      </c>
    </row>
    <row r="4375" spans="1:7">
      <c r="A4375" s="55" t="s">
        <v>6163</v>
      </c>
      <c r="B4375" s="66" t="s">
        <v>16353</v>
      </c>
      <c r="C4375" s="66" t="s">
        <v>16354</v>
      </c>
      <c r="D4375" s="42" t="s">
        <v>16355</v>
      </c>
      <c r="E4375" s="42" t="s">
        <v>13</v>
      </c>
      <c r="F4375" s="43">
        <v>7632</v>
      </c>
      <c r="G4375" s="57">
        <f>Таблица1[[#This Row],[Цены без НДС]]*1.12</f>
        <v>8547.84</v>
      </c>
    </row>
    <row r="4376" spans="1:7">
      <c r="A4376" s="55" t="s">
        <v>6163</v>
      </c>
      <c r="B4376" s="66" t="s">
        <v>16356</v>
      </c>
      <c r="C4376" s="66" t="s">
        <v>16357</v>
      </c>
      <c r="D4376" s="42" t="s">
        <v>16358</v>
      </c>
      <c r="E4376" s="42" t="s">
        <v>13</v>
      </c>
      <c r="F4376" s="43">
        <v>1996</v>
      </c>
      <c r="G4376" s="57">
        <f>Таблица1[[#This Row],[Цены без НДС]]*1.12</f>
        <v>2235.5200000000004</v>
      </c>
    </row>
    <row r="4377" spans="1:7">
      <c r="A4377" s="55" t="s">
        <v>6163</v>
      </c>
      <c r="B4377" s="66" t="s">
        <v>16359</v>
      </c>
      <c r="C4377" s="66" t="s">
        <v>16360</v>
      </c>
      <c r="D4377" s="42" t="s">
        <v>16361</v>
      </c>
      <c r="E4377" s="42" t="s">
        <v>13</v>
      </c>
      <c r="F4377" s="43">
        <v>592</v>
      </c>
      <c r="G4377" s="57">
        <f>Таблица1[[#This Row],[Цены без НДС]]*1.12</f>
        <v>663.04000000000008</v>
      </c>
    </row>
    <row r="4378" spans="1:7">
      <c r="A4378" s="55" t="s">
        <v>6163</v>
      </c>
      <c r="B4378" s="66" t="s">
        <v>16362</v>
      </c>
      <c r="C4378" s="66" t="s">
        <v>16363</v>
      </c>
      <c r="D4378" s="42" t="s">
        <v>16364</v>
      </c>
      <c r="E4378" s="42" t="s">
        <v>13</v>
      </c>
      <c r="F4378" s="43">
        <v>765</v>
      </c>
      <c r="G4378" s="57">
        <f>Таблица1[[#This Row],[Цены без НДС]]*1.12</f>
        <v>856.80000000000007</v>
      </c>
    </row>
    <row r="4379" spans="1:7">
      <c r="A4379" s="55" t="s">
        <v>6163</v>
      </c>
      <c r="B4379" s="66" t="s">
        <v>16365</v>
      </c>
      <c r="C4379" s="66" t="s">
        <v>16366</v>
      </c>
      <c r="D4379" s="42" t="s">
        <v>16367</v>
      </c>
      <c r="E4379" s="42" t="s">
        <v>13</v>
      </c>
      <c r="F4379" s="43">
        <v>3041</v>
      </c>
      <c r="G4379" s="57">
        <f>Таблица1[[#This Row],[Цены без НДС]]*1.12</f>
        <v>3405.9200000000005</v>
      </c>
    </row>
    <row r="4380" spans="1:7">
      <c r="A4380" s="55" t="s">
        <v>6163</v>
      </c>
      <c r="B4380" s="66" t="s">
        <v>16368</v>
      </c>
      <c r="C4380" s="66" t="s">
        <v>16369</v>
      </c>
      <c r="D4380" s="42" t="s">
        <v>16370</v>
      </c>
      <c r="E4380" s="42" t="s">
        <v>13</v>
      </c>
      <c r="F4380" s="43">
        <v>8480</v>
      </c>
      <c r="G4380" s="57">
        <f>Таблица1[[#This Row],[Цены без НДС]]*1.12</f>
        <v>9497.6</v>
      </c>
    </row>
    <row r="4381" spans="1:7">
      <c r="A4381" s="55" t="s">
        <v>6163</v>
      </c>
      <c r="B4381" s="66" t="s">
        <v>16371</v>
      </c>
      <c r="C4381" s="66" t="s">
        <v>16372</v>
      </c>
      <c r="D4381" s="42" t="s">
        <v>16373</v>
      </c>
      <c r="E4381" s="42" t="s">
        <v>13</v>
      </c>
      <c r="F4381" s="43">
        <v>2417</v>
      </c>
      <c r="G4381" s="57">
        <f>Таблица1[[#This Row],[Цены без НДС]]*1.12</f>
        <v>2707.0400000000004</v>
      </c>
    </row>
    <row r="4382" spans="1:7">
      <c r="A4382" s="55" t="s">
        <v>6163</v>
      </c>
      <c r="B4382" s="66" t="s">
        <v>16374</v>
      </c>
      <c r="C4382" s="66" t="s">
        <v>16375</v>
      </c>
      <c r="D4382" s="42" t="s">
        <v>16376</v>
      </c>
      <c r="E4382" s="42" t="s">
        <v>13</v>
      </c>
      <c r="F4382" s="43">
        <v>3818</v>
      </c>
      <c r="G4382" s="57">
        <f>Таблица1[[#This Row],[Цены без НДС]]*1.12</f>
        <v>4276.1600000000008</v>
      </c>
    </row>
    <row r="4383" spans="1:7">
      <c r="A4383" s="55" t="s">
        <v>6163</v>
      </c>
      <c r="B4383" s="66" t="s">
        <v>16377</v>
      </c>
      <c r="C4383" s="66" t="s">
        <v>16378</v>
      </c>
      <c r="D4383" s="42" t="s">
        <v>16379</v>
      </c>
      <c r="E4383" s="42" t="s">
        <v>13</v>
      </c>
      <c r="F4383" s="43">
        <v>9598</v>
      </c>
      <c r="G4383" s="57">
        <f>Таблица1[[#This Row],[Цены без НДС]]*1.12</f>
        <v>10749.76</v>
      </c>
    </row>
    <row r="4384" spans="1:7" ht="24">
      <c r="A4384" s="55" t="s">
        <v>6163</v>
      </c>
      <c r="B4384" s="66" t="s">
        <v>16380</v>
      </c>
      <c r="C4384" s="66" t="s">
        <v>16381</v>
      </c>
      <c r="D4384" s="42" t="s">
        <v>16382</v>
      </c>
      <c r="E4384" s="42" t="s">
        <v>13</v>
      </c>
      <c r="F4384" s="43">
        <v>3205</v>
      </c>
      <c r="G4384" s="57">
        <f>Таблица1[[#This Row],[Цены без НДС]]*1.12</f>
        <v>3589.6000000000004</v>
      </c>
    </row>
    <row r="4385" spans="1:7" ht="24">
      <c r="A4385" s="55" t="s">
        <v>6163</v>
      </c>
      <c r="B4385" s="66" t="s">
        <v>16383</v>
      </c>
      <c r="C4385" s="66" t="s">
        <v>16384</v>
      </c>
      <c r="D4385" s="42" t="s">
        <v>16385</v>
      </c>
      <c r="E4385" s="42" t="s">
        <v>13</v>
      </c>
      <c r="F4385" s="43">
        <v>3531</v>
      </c>
      <c r="G4385" s="57">
        <f>Таблица1[[#This Row],[Цены без НДС]]*1.12</f>
        <v>3954.7200000000003</v>
      </c>
    </row>
    <row r="4386" spans="1:7" ht="24">
      <c r="A4386" s="55" t="s">
        <v>6163</v>
      </c>
      <c r="B4386" s="66" t="s">
        <v>16386</v>
      </c>
      <c r="C4386" s="66" t="s">
        <v>16387</v>
      </c>
      <c r="D4386" s="42" t="s">
        <v>16388</v>
      </c>
      <c r="E4386" s="42" t="s">
        <v>13</v>
      </c>
      <c r="F4386" s="43">
        <v>1539</v>
      </c>
      <c r="G4386" s="57">
        <f>Таблица1[[#This Row],[Цены без НДС]]*1.12</f>
        <v>1723.68</v>
      </c>
    </row>
    <row r="4387" spans="1:7" ht="24">
      <c r="A4387" s="55" t="s">
        <v>6163</v>
      </c>
      <c r="B4387" s="66" t="s">
        <v>16389</v>
      </c>
      <c r="C4387" s="66" t="s">
        <v>16390</v>
      </c>
      <c r="D4387" s="42" t="s">
        <v>16391</v>
      </c>
      <c r="E4387" s="42" t="s">
        <v>13</v>
      </c>
      <c r="F4387" s="43">
        <v>4797</v>
      </c>
      <c r="G4387" s="57">
        <f>Таблица1[[#This Row],[Цены без НДС]]*1.12</f>
        <v>5372.64</v>
      </c>
    </row>
    <row r="4388" spans="1:7" ht="24">
      <c r="A4388" s="55" t="s">
        <v>6163</v>
      </c>
      <c r="B4388" s="66" t="s">
        <v>16392</v>
      </c>
      <c r="C4388" s="66" t="s">
        <v>16393</v>
      </c>
      <c r="D4388" s="42" t="s">
        <v>16394</v>
      </c>
      <c r="E4388" s="42" t="s">
        <v>13</v>
      </c>
      <c r="F4388" s="43">
        <v>1762</v>
      </c>
      <c r="G4388" s="57">
        <f>Таблица1[[#This Row],[Цены без НДС]]*1.12</f>
        <v>1973.4400000000003</v>
      </c>
    </row>
    <row r="4389" spans="1:7" ht="24">
      <c r="A4389" s="55" t="s">
        <v>6163</v>
      </c>
      <c r="B4389" s="66" t="s">
        <v>16395</v>
      </c>
      <c r="C4389" s="66" t="s">
        <v>16396</v>
      </c>
      <c r="D4389" s="42" t="s">
        <v>16397</v>
      </c>
      <c r="E4389" s="42" t="s">
        <v>13</v>
      </c>
      <c r="F4389" s="43">
        <v>726</v>
      </c>
      <c r="G4389" s="57">
        <f>Таблица1[[#This Row],[Цены без НДС]]*1.12</f>
        <v>813.12000000000012</v>
      </c>
    </row>
    <row r="4390" spans="1:7">
      <c r="A4390" s="55" t="s">
        <v>6163</v>
      </c>
      <c r="B4390" s="66" t="s">
        <v>16398</v>
      </c>
      <c r="C4390" s="66" t="s">
        <v>16399</v>
      </c>
      <c r="D4390" s="42" t="s">
        <v>16400</v>
      </c>
      <c r="E4390" s="42" t="s">
        <v>13</v>
      </c>
      <c r="F4390" s="43">
        <v>4702</v>
      </c>
      <c r="G4390" s="57">
        <f>Таблица1[[#This Row],[Цены без НДС]]*1.12</f>
        <v>5266.2400000000007</v>
      </c>
    </row>
    <row r="4391" spans="1:7">
      <c r="A4391" s="55" t="s">
        <v>6163</v>
      </c>
      <c r="B4391" s="66" t="s">
        <v>16401</v>
      </c>
      <c r="C4391" s="66" t="s">
        <v>16402</v>
      </c>
      <c r="D4391" s="42" t="s">
        <v>16403</v>
      </c>
      <c r="E4391" s="42" t="s">
        <v>13</v>
      </c>
      <c r="F4391" s="43">
        <v>629</v>
      </c>
      <c r="G4391" s="57">
        <f>Таблица1[[#This Row],[Цены без НДС]]*1.12</f>
        <v>704.48</v>
      </c>
    </row>
    <row r="4392" spans="1:7">
      <c r="A4392" s="55" t="s">
        <v>6163</v>
      </c>
      <c r="B4392" s="66" t="s">
        <v>16404</v>
      </c>
      <c r="C4392" s="66" t="s">
        <v>16405</v>
      </c>
      <c r="D4392" s="42" t="s">
        <v>16406</v>
      </c>
      <c r="E4392" s="42" t="s">
        <v>13</v>
      </c>
      <c r="F4392" s="43">
        <v>1789</v>
      </c>
      <c r="G4392" s="57">
        <f>Таблица1[[#This Row],[Цены без НДС]]*1.12</f>
        <v>2003.6800000000003</v>
      </c>
    </row>
    <row r="4393" spans="1:7">
      <c r="A4393" s="55" t="s">
        <v>6163</v>
      </c>
      <c r="B4393" s="66" t="s">
        <v>16407</v>
      </c>
      <c r="C4393" s="66" t="s">
        <v>16408</v>
      </c>
      <c r="D4393" s="42" t="s">
        <v>16409</v>
      </c>
      <c r="E4393" s="42" t="s">
        <v>13</v>
      </c>
      <c r="F4393" s="43">
        <v>1272</v>
      </c>
      <c r="G4393" s="57">
        <f>Таблица1[[#This Row],[Цены без НДС]]*1.12</f>
        <v>1424.64</v>
      </c>
    </row>
    <row r="4394" spans="1:7" ht="24">
      <c r="A4394" s="55" t="s">
        <v>6163</v>
      </c>
      <c r="B4394" s="66" t="s">
        <v>16410</v>
      </c>
      <c r="C4394" s="66" t="s">
        <v>16411</v>
      </c>
      <c r="D4394" s="42" t="s">
        <v>16412</v>
      </c>
      <c r="E4394" s="42" t="s">
        <v>13</v>
      </c>
      <c r="F4394" s="43">
        <v>3466</v>
      </c>
      <c r="G4394" s="57">
        <f>Таблица1[[#This Row],[Цены без НДС]]*1.12</f>
        <v>3881.9200000000005</v>
      </c>
    </row>
    <row r="4395" spans="1:7" ht="24">
      <c r="A4395" s="55" t="s">
        <v>6163</v>
      </c>
      <c r="B4395" s="66" t="s">
        <v>16413</v>
      </c>
      <c r="C4395" s="66" t="s">
        <v>16414</v>
      </c>
      <c r="D4395" s="42" t="s">
        <v>16415</v>
      </c>
      <c r="E4395" s="42" t="s">
        <v>13</v>
      </c>
      <c r="F4395" s="43">
        <v>9443</v>
      </c>
      <c r="G4395" s="57">
        <f>Таблица1[[#This Row],[Цены без НДС]]*1.12</f>
        <v>10576.160000000002</v>
      </c>
    </row>
    <row r="4396" spans="1:7" ht="24">
      <c r="A4396" s="55" t="s">
        <v>6163</v>
      </c>
      <c r="B4396" s="66" t="s">
        <v>16416</v>
      </c>
      <c r="C4396" s="66" t="s">
        <v>16417</v>
      </c>
      <c r="D4396" s="42" t="s">
        <v>16418</v>
      </c>
      <c r="E4396" s="42" t="s">
        <v>13</v>
      </c>
      <c r="F4396" s="43">
        <v>1391</v>
      </c>
      <c r="G4396" s="57">
        <f>Таблица1[[#This Row],[Цены без НДС]]*1.12</f>
        <v>1557.92</v>
      </c>
    </row>
    <row r="4397" spans="1:7" ht="24">
      <c r="A4397" s="55" t="s">
        <v>6163</v>
      </c>
      <c r="B4397" s="66" t="s">
        <v>16419</v>
      </c>
      <c r="C4397" s="66" t="s">
        <v>16420</v>
      </c>
      <c r="D4397" s="42" t="s">
        <v>16421</v>
      </c>
      <c r="E4397" s="42" t="s">
        <v>13</v>
      </c>
      <c r="F4397" s="43">
        <v>9308</v>
      </c>
      <c r="G4397" s="57">
        <f>Таблица1[[#This Row],[Цены без НДС]]*1.12</f>
        <v>10424.960000000001</v>
      </c>
    </row>
    <row r="4398" spans="1:7" ht="24">
      <c r="A4398" s="55" t="s">
        <v>6163</v>
      </c>
      <c r="B4398" s="66" t="s">
        <v>16422</v>
      </c>
      <c r="C4398" s="66" t="s">
        <v>16423</v>
      </c>
      <c r="D4398" s="42" t="s">
        <v>16424</v>
      </c>
      <c r="E4398" s="42" t="s">
        <v>13</v>
      </c>
      <c r="F4398" s="43">
        <v>4465</v>
      </c>
      <c r="G4398" s="57">
        <f>Таблица1[[#This Row],[Цены без НДС]]*1.12</f>
        <v>5000.8</v>
      </c>
    </row>
    <row r="4399" spans="1:7" ht="24">
      <c r="A4399" s="55" t="s">
        <v>6163</v>
      </c>
      <c r="B4399" s="66" t="s">
        <v>16425</v>
      </c>
      <c r="C4399" s="66" t="s">
        <v>16426</v>
      </c>
      <c r="D4399" s="42" t="s">
        <v>16427</v>
      </c>
      <c r="E4399" s="42" t="s">
        <v>13</v>
      </c>
      <c r="F4399" s="43">
        <v>2480</v>
      </c>
      <c r="G4399" s="57">
        <f>Таблица1[[#This Row],[Цены без НДС]]*1.12</f>
        <v>2777.6000000000004</v>
      </c>
    </row>
    <row r="4400" spans="1:7">
      <c r="A4400" s="55" t="s">
        <v>6163</v>
      </c>
      <c r="B4400" s="66" t="s">
        <v>16428</v>
      </c>
      <c r="C4400" s="66" t="s">
        <v>16429</v>
      </c>
      <c r="D4400" s="42" t="s">
        <v>16430</v>
      </c>
      <c r="E4400" s="42" t="s">
        <v>13</v>
      </c>
      <c r="F4400" s="43">
        <v>17088</v>
      </c>
      <c r="G4400" s="57">
        <f>Таблица1[[#This Row],[Цены без НДС]]*1.12</f>
        <v>19138.560000000001</v>
      </c>
    </row>
    <row r="4401" spans="1:7">
      <c r="A4401" s="55" t="s">
        <v>6163</v>
      </c>
      <c r="B4401" s="66" t="s">
        <v>16431</v>
      </c>
      <c r="C4401" s="66" t="s">
        <v>16432</v>
      </c>
      <c r="D4401" s="42" t="s">
        <v>16433</v>
      </c>
      <c r="E4401" s="42" t="s">
        <v>13</v>
      </c>
      <c r="F4401" s="43">
        <v>3898</v>
      </c>
      <c r="G4401" s="57">
        <f>Таблица1[[#This Row],[Цены без НДС]]*1.12</f>
        <v>4365.76</v>
      </c>
    </row>
    <row r="4402" spans="1:7">
      <c r="A4402" s="55" t="s">
        <v>6163</v>
      </c>
      <c r="B4402" s="66" t="s">
        <v>16434</v>
      </c>
      <c r="C4402" s="66" t="s">
        <v>16435</v>
      </c>
      <c r="D4402" s="42" t="s">
        <v>16436</v>
      </c>
      <c r="E4402" s="42" t="s">
        <v>13</v>
      </c>
      <c r="F4402" s="43">
        <v>3913</v>
      </c>
      <c r="G4402" s="57">
        <f>Таблица1[[#This Row],[Цены без НДС]]*1.12</f>
        <v>4382.5600000000004</v>
      </c>
    </row>
    <row r="4403" spans="1:7" ht="24">
      <c r="A4403" s="55" t="s">
        <v>6163</v>
      </c>
      <c r="B4403" s="66" t="s">
        <v>16437</v>
      </c>
      <c r="C4403" s="66" t="s">
        <v>16438</v>
      </c>
      <c r="D4403" s="42" t="s">
        <v>16439</v>
      </c>
      <c r="E4403" s="42" t="s">
        <v>13</v>
      </c>
      <c r="F4403" s="43">
        <v>73031</v>
      </c>
      <c r="G4403" s="57">
        <f>Таблица1[[#This Row],[Цены без НДС]]*1.12</f>
        <v>81794.720000000001</v>
      </c>
    </row>
    <row r="4404" spans="1:7" ht="24">
      <c r="A4404" s="55" t="s">
        <v>6163</v>
      </c>
      <c r="B4404" s="66" t="s">
        <v>16440</v>
      </c>
      <c r="C4404" s="66" t="s">
        <v>16441</v>
      </c>
      <c r="D4404" s="42" t="s">
        <v>16442</v>
      </c>
      <c r="E4404" s="42" t="s">
        <v>13</v>
      </c>
      <c r="F4404" s="43">
        <v>175581</v>
      </c>
      <c r="G4404" s="57">
        <f>Таблица1[[#This Row],[Цены без НДС]]*1.12</f>
        <v>196650.72000000003</v>
      </c>
    </row>
    <row r="4405" spans="1:7" ht="24">
      <c r="A4405" s="55" t="s">
        <v>6163</v>
      </c>
      <c r="B4405" s="66" t="s">
        <v>16443</v>
      </c>
      <c r="C4405" s="66" t="s">
        <v>16444</v>
      </c>
      <c r="D4405" s="42" t="s">
        <v>16445</v>
      </c>
      <c r="E4405" s="42" t="s">
        <v>13</v>
      </c>
      <c r="F4405" s="43">
        <v>16633</v>
      </c>
      <c r="G4405" s="57">
        <f>Таблица1[[#This Row],[Цены без НДС]]*1.12</f>
        <v>18628.960000000003</v>
      </c>
    </row>
    <row r="4406" spans="1:7" ht="24">
      <c r="A4406" s="55" t="s">
        <v>6163</v>
      </c>
      <c r="B4406" s="66" t="s">
        <v>16446</v>
      </c>
      <c r="C4406" s="66" t="s">
        <v>16447</v>
      </c>
      <c r="D4406" s="42" t="s">
        <v>16448</v>
      </c>
      <c r="E4406" s="42" t="s">
        <v>13</v>
      </c>
      <c r="F4406" s="43">
        <v>19029</v>
      </c>
      <c r="G4406" s="57">
        <f>Таблица1[[#This Row],[Цены без НДС]]*1.12</f>
        <v>21312.480000000003</v>
      </c>
    </row>
    <row r="4407" spans="1:7" s="91" customFormat="1" ht="36">
      <c r="A4407" s="56" t="s">
        <v>19632</v>
      </c>
      <c r="B4407" s="66" t="s">
        <v>19633</v>
      </c>
      <c r="C4407" s="66" t="s">
        <v>19634</v>
      </c>
      <c r="D4407" s="42" t="s">
        <v>19635</v>
      </c>
      <c r="E4407" s="42" t="s">
        <v>13</v>
      </c>
      <c r="F4407" s="43">
        <v>41</v>
      </c>
      <c r="G4407" s="57">
        <f>Таблица1[[#This Row],[Цены без НДС]]*1.12</f>
        <v>45.92</v>
      </c>
    </row>
    <row r="4408" spans="1:7" s="91" customFormat="1" ht="24">
      <c r="A4408" s="56" t="s">
        <v>19632</v>
      </c>
      <c r="B4408" s="66" t="s">
        <v>19636</v>
      </c>
      <c r="C4408" s="66" t="s">
        <v>19637</v>
      </c>
      <c r="D4408" s="42" t="s">
        <v>19638</v>
      </c>
      <c r="E4408" s="42" t="s">
        <v>13</v>
      </c>
      <c r="F4408" s="43">
        <v>49</v>
      </c>
      <c r="G4408" s="57">
        <f>Таблица1[[#This Row],[Цены без НДС]]*1.12</f>
        <v>54.88</v>
      </c>
    </row>
    <row r="4409" spans="1:7" s="91" customFormat="1" ht="24">
      <c r="A4409" s="56" t="s">
        <v>19632</v>
      </c>
      <c r="B4409" s="66" t="s">
        <v>19639</v>
      </c>
      <c r="C4409" s="66" t="s">
        <v>19640</v>
      </c>
      <c r="D4409" s="42" t="s">
        <v>19641</v>
      </c>
      <c r="E4409" s="42" t="s">
        <v>13</v>
      </c>
      <c r="F4409" s="43">
        <v>59</v>
      </c>
      <c r="G4409" s="57">
        <f>Таблица1[[#This Row],[Цены без НДС]]*1.12</f>
        <v>66.080000000000013</v>
      </c>
    </row>
    <row r="4410" spans="1:7" s="91" customFormat="1" ht="24">
      <c r="A4410" s="56" t="s">
        <v>19632</v>
      </c>
      <c r="B4410" s="66" t="s">
        <v>19642</v>
      </c>
      <c r="C4410" s="66" t="s">
        <v>19643</v>
      </c>
      <c r="D4410" s="42" t="s">
        <v>19644</v>
      </c>
      <c r="E4410" s="42" t="s">
        <v>13</v>
      </c>
      <c r="F4410" s="43">
        <v>102</v>
      </c>
      <c r="G4410" s="57">
        <f>Таблица1[[#This Row],[Цены без НДС]]*1.12</f>
        <v>114.24000000000001</v>
      </c>
    </row>
    <row r="4411" spans="1:7" s="91" customFormat="1" ht="24">
      <c r="A4411" s="56" t="s">
        <v>19632</v>
      </c>
      <c r="B4411" s="66" t="s">
        <v>19645</v>
      </c>
      <c r="C4411" s="66" t="s">
        <v>19646</v>
      </c>
      <c r="D4411" s="42" t="s">
        <v>19647</v>
      </c>
      <c r="E4411" s="42" t="s">
        <v>13</v>
      </c>
      <c r="F4411" s="43">
        <v>115</v>
      </c>
      <c r="G4411" s="57">
        <f>Таблица1[[#This Row],[Цены без НДС]]*1.12</f>
        <v>128.80000000000001</v>
      </c>
    </row>
    <row r="4412" spans="1:7" s="91" customFormat="1" ht="24">
      <c r="A4412" s="56" t="s">
        <v>19632</v>
      </c>
      <c r="B4412" s="66" t="s">
        <v>19648</v>
      </c>
      <c r="C4412" s="66" t="s">
        <v>19649</v>
      </c>
      <c r="D4412" s="42" t="s">
        <v>19650</v>
      </c>
      <c r="E4412" s="42" t="s">
        <v>13</v>
      </c>
      <c r="F4412" s="43">
        <v>190</v>
      </c>
      <c r="G4412" s="57">
        <f>Таблица1[[#This Row],[Цены без НДС]]*1.12</f>
        <v>212.8</v>
      </c>
    </row>
    <row r="4413" spans="1:7" s="91" customFormat="1" ht="36">
      <c r="A4413" s="56" t="s">
        <v>19632</v>
      </c>
      <c r="B4413" s="66" t="s">
        <v>19651</v>
      </c>
      <c r="C4413" s="66" t="s">
        <v>19652</v>
      </c>
      <c r="D4413" s="42" t="s">
        <v>19653</v>
      </c>
      <c r="E4413" s="42" t="s">
        <v>13</v>
      </c>
      <c r="F4413" s="43">
        <v>267</v>
      </c>
      <c r="G4413" s="57">
        <f>Таблица1[[#This Row],[Цены без НДС]]*1.12</f>
        <v>299.04000000000002</v>
      </c>
    </row>
    <row r="4414" spans="1:7" s="91" customFormat="1" ht="36">
      <c r="A4414" s="56" t="s">
        <v>19632</v>
      </c>
      <c r="B4414" s="66" t="s">
        <v>19654</v>
      </c>
      <c r="C4414" s="66" t="s">
        <v>19655</v>
      </c>
      <c r="D4414" s="42" t="s">
        <v>19656</v>
      </c>
      <c r="E4414" s="42" t="s">
        <v>13</v>
      </c>
      <c r="F4414" s="43">
        <v>378</v>
      </c>
      <c r="G4414" s="57">
        <f>Таблица1[[#This Row],[Цены без НДС]]*1.12</f>
        <v>423.36</v>
      </c>
    </row>
    <row r="4415" spans="1:7" s="91" customFormat="1" ht="36">
      <c r="A4415" s="56" t="s">
        <v>19632</v>
      </c>
      <c r="B4415" s="66" t="s">
        <v>19657</v>
      </c>
      <c r="C4415" s="66" t="s">
        <v>19658</v>
      </c>
      <c r="D4415" s="42" t="s">
        <v>19659</v>
      </c>
      <c r="E4415" s="42" t="s">
        <v>13</v>
      </c>
      <c r="F4415" s="43">
        <v>420</v>
      </c>
      <c r="G4415" s="57">
        <f>Таблица1[[#This Row],[Цены без НДС]]*1.12</f>
        <v>470.40000000000003</v>
      </c>
    </row>
    <row r="4416" spans="1:7" s="91" customFormat="1" ht="36">
      <c r="A4416" s="56" t="s">
        <v>19632</v>
      </c>
      <c r="B4416" s="66" t="s">
        <v>19660</v>
      </c>
      <c r="C4416" s="66" t="s">
        <v>19661</v>
      </c>
      <c r="D4416" s="42" t="s">
        <v>19662</v>
      </c>
      <c r="E4416" s="42" t="s">
        <v>13</v>
      </c>
      <c r="F4416" s="43">
        <v>757</v>
      </c>
      <c r="G4416" s="57">
        <f>Таблица1[[#This Row],[Цены без НДС]]*1.12</f>
        <v>847.84</v>
      </c>
    </row>
    <row r="4417" spans="1:7" s="91" customFormat="1" ht="36">
      <c r="A4417" s="56" t="s">
        <v>19632</v>
      </c>
      <c r="B4417" s="66" t="s">
        <v>19663</v>
      </c>
      <c r="C4417" s="66" t="s">
        <v>19664</v>
      </c>
      <c r="D4417" s="42" t="s">
        <v>19665</v>
      </c>
      <c r="E4417" s="42" t="s">
        <v>13</v>
      </c>
      <c r="F4417" s="43">
        <v>999</v>
      </c>
      <c r="G4417" s="57">
        <f>Таблица1[[#This Row],[Цены без НДС]]*1.12</f>
        <v>1118.8800000000001</v>
      </c>
    </row>
    <row r="4418" spans="1:7" s="91" customFormat="1" ht="36">
      <c r="A4418" s="56" t="s">
        <v>19632</v>
      </c>
      <c r="B4418" s="66" t="s">
        <v>19666</v>
      </c>
      <c r="C4418" s="66" t="s">
        <v>19667</v>
      </c>
      <c r="D4418" s="42" t="s">
        <v>19668</v>
      </c>
      <c r="E4418" s="42" t="s">
        <v>13</v>
      </c>
      <c r="F4418" s="43">
        <v>1476</v>
      </c>
      <c r="G4418" s="57">
        <f>Таблица1[[#This Row],[Цены без НДС]]*1.12</f>
        <v>1653.1200000000001</v>
      </c>
    </row>
    <row r="4419" spans="1:7" s="91" customFormat="1" ht="36">
      <c r="A4419" s="56" t="s">
        <v>19632</v>
      </c>
      <c r="B4419" s="66" t="s">
        <v>19669</v>
      </c>
      <c r="C4419" s="66" t="s">
        <v>19670</v>
      </c>
      <c r="D4419" s="42" t="s">
        <v>19671</v>
      </c>
      <c r="E4419" s="42" t="s">
        <v>13</v>
      </c>
      <c r="F4419" s="43">
        <v>1517</v>
      </c>
      <c r="G4419" s="57">
        <f>Таблица1[[#This Row],[Цены без НДС]]*1.12</f>
        <v>1699.0400000000002</v>
      </c>
    </row>
    <row r="4420" spans="1:7" s="91" customFormat="1" ht="36">
      <c r="A4420" s="56" t="s">
        <v>19632</v>
      </c>
      <c r="B4420" s="66" t="s">
        <v>19672</v>
      </c>
      <c r="C4420" s="66" t="s">
        <v>19673</v>
      </c>
      <c r="D4420" s="42" t="s">
        <v>19674</v>
      </c>
      <c r="E4420" s="42" t="s">
        <v>13</v>
      </c>
      <c r="F4420" s="43">
        <v>2755</v>
      </c>
      <c r="G4420" s="57">
        <f>Таблица1[[#This Row],[Цены без НДС]]*1.12</f>
        <v>3085.6000000000004</v>
      </c>
    </row>
    <row r="4421" spans="1:7" s="91" customFormat="1" ht="24">
      <c r="A4421" s="56" t="s">
        <v>19632</v>
      </c>
      <c r="B4421" s="66" t="s">
        <v>19675</v>
      </c>
      <c r="C4421" s="66" t="s">
        <v>19676</v>
      </c>
      <c r="D4421" s="42" t="s">
        <v>19677</v>
      </c>
      <c r="E4421" s="42" t="s">
        <v>13</v>
      </c>
      <c r="F4421" s="43">
        <v>1712</v>
      </c>
      <c r="G4421" s="57">
        <f>Таблица1[[#This Row],[Цены без НДС]]*1.12</f>
        <v>1917.4400000000003</v>
      </c>
    </row>
    <row r="4422" spans="1:7" s="91" customFormat="1" ht="24">
      <c r="A4422" s="56" t="s">
        <v>19632</v>
      </c>
      <c r="B4422" s="66" t="s">
        <v>19678</v>
      </c>
      <c r="C4422" s="66" t="s">
        <v>19679</v>
      </c>
      <c r="D4422" s="42" t="s">
        <v>19680</v>
      </c>
      <c r="E4422" s="42" t="s">
        <v>13</v>
      </c>
      <c r="F4422" s="43">
        <v>2012</v>
      </c>
      <c r="G4422" s="57">
        <f>Таблица1[[#This Row],[Цены без НДС]]*1.12</f>
        <v>2253.44</v>
      </c>
    </row>
    <row r="4423" spans="1:7" s="91" customFormat="1" ht="24">
      <c r="A4423" s="56" t="s">
        <v>19632</v>
      </c>
      <c r="B4423" s="66" t="s">
        <v>19681</v>
      </c>
      <c r="C4423" s="66" t="s">
        <v>19682</v>
      </c>
      <c r="D4423" s="42" t="s">
        <v>19683</v>
      </c>
      <c r="E4423" s="42" t="s">
        <v>13</v>
      </c>
      <c r="F4423" s="43">
        <v>3138</v>
      </c>
      <c r="G4423" s="57">
        <f>Таблица1[[#This Row],[Цены без НДС]]*1.12</f>
        <v>3514.5600000000004</v>
      </c>
    </row>
    <row r="4424" spans="1:7" s="91" customFormat="1" ht="24">
      <c r="A4424" s="56" t="s">
        <v>19632</v>
      </c>
      <c r="B4424" s="66" t="s">
        <v>19684</v>
      </c>
      <c r="C4424" s="66" t="s">
        <v>19685</v>
      </c>
      <c r="D4424" s="42" t="s">
        <v>19686</v>
      </c>
      <c r="E4424" s="42" t="s">
        <v>13</v>
      </c>
      <c r="F4424" s="43">
        <v>4019</v>
      </c>
      <c r="G4424" s="57">
        <f>Таблица1[[#This Row],[Цены без НДС]]*1.12</f>
        <v>4501.2800000000007</v>
      </c>
    </row>
    <row r="4425" spans="1:7" s="91" customFormat="1" ht="24">
      <c r="A4425" s="56" t="s">
        <v>19632</v>
      </c>
      <c r="B4425" s="66" t="s">
        <v>19687</v>
      </c>
      <c r="C4425" s="66" t="s">
        <v>19688</v>
      </c>
      <c r="D4425" s="42" t="s">
        <v>19689</v>
      </c>
      <c r="E4425" s="42" t="s">
        <v>13</v>
      </c>
      <c r="F4425" s="43">
        <v>663</v>
      </c>
      <c r="G4425" s="57">
        <f>Таблица1[[#This Row],[Цены без НДС]]*1.12</f>
        <v>742.56000000000006</v>
      </c>
    </row>
    <row r="4426" spans="1:7" s="91" customFormat="1" ht="24">
      <c r="A4426" s="56" t="s">
        <v>19632</v>
      </c>
      <c r="B4426" s="66" t="s">
        <v>19690</v>
      </c>
      <c r="C4426" s="66" t="s">
        <v>19691</v>
      </c>
      <c r="D4426" s="42" t="s">
        <v>19692</v>
      </c>
      <c r="E4426" s="42" t="s">
        <v>13</v>
      </c>
      <c r="F4426" s="43">
        <v>692</v>
      </c>
      <c r="G4426" s="57">
        <f>Таблица1[[#This Row],[Цены без НДС]]*1.12</f>
        <v>775.04000000000008</v>
      </c>
    </row>
    <row r="4427" spans="1:7" s="91" customFormat="1" ht="24">
      <c r="A4427" s="56" t="s">
        <v>19632</v>
      </c>
      <c r="B4427" s="66" t="s">
        <v>19693</v>
      </c>
      <c r="C4427" s="66" t="s">
        <v>19694</v>
      </c>
      <c r="D4427" s="42" t="s">
        <v>19695</v>
      </c>
      <c r="E4427" s="42" t="s">
        <v>13</v>
      </c>
      <c r="F4427" s="43">
        <v>769</v>
      </c>
      <c r="G4427" s="57">
        <f>Таблица1[[#This Row],[Цены без НДС]]*1.12</f>
        <v>861.28000000000009</v>
      </c>
    </row>
    <row r="4428" spans="1:7" s="91" customFormat="1" ht="24">
      <c r="A4428" s="56" t="s">
        <v>19632</v>
      </c>
      <c r="B4428" s="66" t="s">
        <v>19696</v>
      </c>
      <c r="C4428" s="66" t="s">
        <v>19697</v>
      </c>
      <c r="D4428" s="42" t="s">
        <v>19698</v>
      </c>
      <c r="E4428" s="42" t="s">
        <v>13</v>
      </c>
      <c r="F4428" s="43">
        <v>1142</v>
      </c>
      <c r="G4428" s="57">
        <f>Таблица1[[#This Row],[Цены без НДС]]*1.12</f>
        <v>1279.0400000000002</v>
      </c>
    </row>
    <row r="4429" spans="1:7" s="91" customFormat="1" ht="24">
      <c r="A4429" s="56" t="s">
        <v>19632</v>
      </c>
      <c r="B4429" s="66" t="s">
        <v>19699</v>
      </c>
      <c r="C4429" s="66" t="s">
        <v>19700</v>
      </c>
      <c r="D4429" s="42" t="s">
        <v>19701</v>
      </c>
      <c r="E4429" s="42" t="s">
        <v>13</v>
      </c>
      <c r="F4429" s="43">
        <v>858</v>
      </c>
      <c r="G4429" s="57">
        <f>Таблица1[[#This Row],[Цены без НДС]]*1.12</f>
        <v>960.96</v>
      </c>
    </row>
    <row r="4430" spans="1:7" s="91" customFormat="1" ht="24">
      <c r="A4430" s="56" t="s">
        <v>19632</v>
      </c>
      <c r="B4430" s="66" t="s">
        <v>19702</v>
      </c>
      <c r="C4430" s="66" t="s">
        <v>19703</v>
      </c>
      <c r="D4430" s="42" t="s">
        <v>19704</v>
      </c>
      <c r="E4430" s="42" t="s">
        <v>13</v>
      </c>
      <c r="F4430" s="43">
        <v>894</v>
      </c>
      <c r="G4430" s="57">
        <f>Таблица1[[#This Row],[Цены без НДС]]*1.12</f>
        <v>1001.2800000000001</v>
      </c>
    </row>
    <row r="4431" spans="1:7" s="91" customFormat="1" ht="24">
      <c r="A4431" s="56" t="s">
        <v>19632</v>
      </c>
      <c r="B4431" s="66" t="s">
        <v>19705</v>
      </c>
      <c r="C4431" s="66" t="s">
        <v>19706</v>
      </c>
      <c r="D4431" s="42" t="s">
        <v>19707</v>
      </c>
      <c r="E4431" s="42" t="s">
        <v>13</v>
      </c>
      <c r="F4431" s="43">
        <v>1013</v>
      </c>
      <c r="G4431" s="57">
        <f>Таблица1[[#This Row],[Цены без НДС]]*1.12</f>
        <v>1134.5600000000002</v>
      </c>
    </row>
    <row r="4432" spans="1:7" s="91" customFormat="1" ht="24">
      <c r="A4432" s="56" t="s">
        <v>19632</v>
      </c>
      <c r="B4432" s="66" t="s">
        <v>19708</v>
      </c>
      <c r="C4432" s="66" t="s">
        <v>19709</v>
      </c>
      <c r="D4432" s="42" t="s">
        <v>19710</v>
      </c>
      <c r="E4432" s="42" t="s">
        <v>13</v>
      </c>
      <c r="F4432" s="43">
        <v>1944</v>
      </c>
      <c r="G4432" s="57">
        <f>Таблица1[[#This Row],[Цены без НДС]]*1.12</f>
        <v>2177.2800000000002</v>
      </c>
    </row>
    <row r="4433" spans="1:7" s="91" customFormat="1" ht="24">
      <c r="A4433" s="56" t="s">
        <v>19632</v>
      </c>
      <c r="B4433" s="66" t="s">
        <v>19711</v>
      </c>
      <c r="C4433" s="66" t="s">
        <v>19712</v>
      </c>
      <c r="D4433" s="42" t="s">
        <v>19713</v>
      </c>
      <c r="E4433" s="42" t="s">
        <v>13</v>
      </c>
      <c r="F4433" s="43">
        <v>1793</v>
      </c>
      <c r="G4433" s="57">
        <f>Таблица1[[#This Row],[Цены без НДС]]*1.12</f>
        <v>2008.16</v>
      </c>
    </row>
    <row r="4434" spans="1:7" s="91" customFormat="1" ht="24">
      <c r="A4434" s="56" t="s">
        <v>19632</v>
      </c>
      <c r="B4434" s="66" t="s">
        <v>19714</v>
      </c>
      <c r="C4434" s="66" t="s">
        <v>19715</v>
      </c>
      <c r="D4434" s="42" t="s">
        <v>19716</v>
      </c>
      <c r="E4434" s="42" t="s">
        <v>13</v>
      </c>
      <c r="F4434" s="43">
        <v>1895</v>
      </c>
      <c r="G4434" s="57">
        <f>Таблица1[[#This Row],[Цены без НДС]]*1.12</f>
        <v>2122.4</v>
      </c>
    </row>
    <row r="4435" spans="1:7" s="91" customFormat="1" ht="24">
      <c r="A4435" s="56" t="s">
        <v>19632</v>
      </c>
      <c r="B4435" s="66" t="s">
        <v>19717</v>
      </c>
      <c r="C4435" s="66" t="s">
        <v>19718</v>
      </c>
      <c r="D4435" s="42" t="s">
        <v>19719</v>
      </c>
      <c r="E4435" s="42" t="s">
        <v>13</v>
      </c>
      <c r="F4435" s="43">
        <v>2541</v>
      </c>
      <c r="G4435" s="57">
        <f>Таблица1[[#This Row],[Цены без НДС]]*1.12</f>
        <v>2845.92</v>
      </c>
    </row>
    <row r="4436" spans="1:7" s="91" customFormat="1" ht="24">
      <c r="A4436" s="56" t="s">
        <v>19632</v>
      </c>
      <c r="B4436" s="66" t="s">
        <v>19720</v>
      </c>
      <c r="C4436" s="66" t="s">
        <v>19721</v>
      </c>
      <c r="D4436" s="42" t="s">
        <v>19722</v>
      </c>
      <c r="E4436" s="42" t="s">
        <v>13</v>
      </c>
      <c r="F4436" s="43">
        <v>1005</v>
      </c>
      <c r="G4436" s="57">
        <f>Таблица1[[#This Row],[Цены без НДС]]*1.12</f>
        <v>1125.6000000000001</v>
      </c>
    </row>
    <row r="4437" spans="1:7" s="91" customFormat="1" ht="24">
      <c r="A4437" s="56" t="s">
        <v>19632</v>
      </c>
      <c r="B4437" s="66" t="s">
        <v>19723</v>
      </c>
      <c r="C4437" s="66" t="s">
        <v>19724</v>
      </c>
      <c r="D4437" s="42" t="s">
        <v>19725</v>
      </c>
      <c r="E4437" s="42" t="s">
        <v>13</v>
      </c>
      <c r="F4437" s="43">
        <v>1088</v>
      </c>
      <c r="G4437" s="57">
        <f>Таблица1[[#This Row],[Цены без НДС]]*1.12</f>
        <v>1218.5600000000002</v>
      </c>
    </row>
    <row r="4438" spans="1:7" s="91" customFormat="1" ht="24">
      <c r="A4438" s="56" t="s">
        <v>19632</v>
      </c>
      <c r="B4438" s="66" t="s">
        <v>19726</v>
      </c>
      <c r="C4438" s="66" t="s">
        <v>19727</v>
      </c>
      <c r="D4438" s="42" t="s">
        <v>19728</v>
      </c>
      <c r="E4438" s="42" t="s">
        <v>13</v>
      </c>
      <c r="F4438" s="43">
        <v>784</v>
      </c>
      <c r="G4438" s="57">
        <f>Таблица1[[#This Row],[Цены без НДС]]*1.12</f>
        <v>878.08</v>
      </c>
    </row>
    <row r="4439" spans="1:7" s="91" customFormat="1" ht="24">
      <c r="A4439" s="56" t="s">
        <v>19632</v>
      </c>
      <c r="B4439" s="66" t="s">
        <v>19729</v>
      </c>
      <c r="C4439" s="66" t="s">
        <v>19730</v>
      </c>
      <c r="D4439" s="42" t="s">
        <v>19731</v>
      </c>
      <c r="E4439" s="42" t="s">
        <v>13</v>
      </c>
      <c r="F4439" s="43">
        <v>1375</v>
      </c>
      <c r="G4439" s="57">
        <f>Таблица1[[#This Row],[Цены без НДС]]*1.12</f>
        <v>1540.0000000000002</v>
      </c>
    </row>
    <row r="4440" spans="1:7" s="91" customFormat="1" ht="24">
      <c r="A4440" s="56" t="s">
        <v>19632</v>
      </c>
      <c r="B4440" s="66" t="s">
        <v>19732</v>
      </c>
      <c r="C4440" s="66" t="s">
        <v>19733</v>
      </c>
      <c r="D4440" s="42" t="s">
        <v>19734</v>
      </c>
      <c r="E4440" s="42" t="s">
        <v>13</v>
      </c>
      <c r="F4440" s="43">
        <v>1342</v>
      </c>
      <c r="G4440" s="57">
        <f>Таблица1[[#This Row],[Цены без НДС]]*1.12</f>
        <v>1503.0400000000002</v>
      </c>
    </row>
    <row r="4441" spans="1:7" s="91" customFormat="1" ht="24">
      <c r="A4441" s="56" t="s">
        <v>19632</v>
      </c>
      <c r="B4441" s="66" t="s">
        <v>19735</v>
      </c>
      <c r="C4441" s="66" t="s">
        <v>19736</v>
      </c>
      <c r="D4441" s="42" t="s">
        <v>19737</v>
      </c>
      <c r="E4441" s="42" t="s">
        <v>13</v>
      </c>
      <c r="F4441" s="43">
        <v>970</v>
      </c>
      <c r="G4441" s="57">
        <f>Таблица1[[#This Row],[Цены без НДС]]*1.12</f>
        <v>1086.4000000000001</v>
      </c>
    </row>
    <row r="4442" spans="1:7" s="91" customFormat="1" ht="24">
      <c r="A4442" s="56" t="s">
        <v>19632</v>
      </c>
      <c r="B4442" s="66" t="s">
        <v>19738</v>
      </c>
      <c r="C4442" s="66" t="s">
        <v>19739</v>
      </c>
      <c r="D4442" s="42" t="s">
        <v>19740</v>
      </c>
      <c r="E4442" s="42" t="s">
        <v>13</v>
      </c>
      <c r="F4442" s="43">
        <v>9604</v>
      </c>
      <c r="G4442" s="57">
        <f>Таблица1[[#This Row],[Цены без НДС]]*1.12</f>
        <v>10756.480000000001</v>
      </c>
    </row>
    <row r="4443" spans="1:7" s="91" customFormat="1" ht="24">
      <c r="A4443" s="56" t="s">
        <v>19632</v>
      </c>
      <c r="B4443" s="66" t="s">
        <v>19741</v>
      </c>
      <c r="C4443" s="66" t="s">
        <v>19742</v>
      </c>
      <c r="D4443" s="42" t="s">
        <v>19743</v>
      </c>
      <c r="E4443" s="42" t="s">
        <v>13</v>
      </c>
      <c r="F4443" s="43">
        <v>11750</v>
      </c>
      <c r="G4443" s="57">
        <f>Таблица1[[#This Row],[Цены без НДС]]*1.12</f>
        <v>13160.000000000002</v>
      </c>
    </row>
    <row r="4444" spans="1:7" s="91" customFormat="1" ht="24">
      <c r="A4444" s="56" t="s">
        <v>19632</v>
      </c>
      <c r="B4444" s="66" t="s">
        <v>19744</v>
      </c>
      <c r="C4444" s="66" t="s">
        <v>19745</v>
      </c>
      <c r="D4444" s="42" t="s">
        <v>19746</v>
      </c>
      <c r="E4444" s="42" t="s">
        <v>13</v>
      </c>
      <c r="F4444" s="43">
        <v>13332</v>
      </c>
      <c r="G4444" s="57">
        <f>Таблица1[[#This Row],[Цены без НДС]]*1.12</f>
        <v>14931.840000000002</v>
      </c>
    </row>
    <row r="4445" spans="1:7" s="91" customFormat="1" ht="24">
      <c r="A4445" s="56" t="s">
        <v>19632</v>
      </c>
      <c r="B4445" s="66" t="s">
        <v>19747</v>
      </c>
      <c r="C4445" s="66" t="s">
        <v>19748</v>
      </c>
      <c r="D4445" s="42" t="s">
        <v>19749</v>
      </c>
      <c r="E4445" s="42" t="s">
        <v>13</v>
      </c>
      <c r="F4445" s="43">
        <v>17762</v>
      </c>
      <c r="G4445" s="57">
        <f>Таблица1[[#This Row],[Цены без НДС]]*1.12</f>
        <v>19893.440000000002</v>
      </c>
    </row>
    <row r="4446" spans="1:7" s="91" customFormat="1" ht="24">
      <c r="A4446" s="56" t="s">
        <v>19632</v>
      </c>
      <c r="B4446" s="66" t="s">
        <v>19750</v>
      </c>
      <c r="C4446" s="66" t="s">
        <v>19751</v>
      </c>
      <c r="D4446" s="42" t="s">
        <v>19752</v>
      </c>
      <c r="E4446" s="42" t="s">
        <v>13</v>
      </c>
      <c r="F4446" s="43">
        <v>23230</v>
      </c>
      <c r="G4446" s="57">
        <f>Таблица1[[#This Row],[Цены без НДС]]*1.12</f>
        <v>26017.600000000002</v>
      </c>
    </row>
    <row r="4447" spans="1:7" s="91" customFormat="1" ht="24">
      <c r="A4447" s="56" t="s">
        <v>19632</v>
      </c>
      <c r="B4447" s="66" t="s">
        <v>19753</v>
      </c>
      <c r="C4447" s="66" t="s">
        <v>19754</v>
      </c>
      <c r="D4447" s="42" t="s">
        <v>19755</v>
      </c>
      <c r="E4447" s="42" t="s">
        <v>13</v>
      </c>
      <c r="F4447" s="43">
        <v>31635</v>
      </c>
      <c r="G4447" s="57">
        <f>Таблица1[[#This Row],[Цены без НДС]]*1.12</f>
        <v>35431.200000000004</v>
      </c>
    </row>
    <row r="4448" spans="1:7" s="91" customFormat="1" ht="24">
      <c r="A4448" s="56" t="s">
        <v>19632</v>
      </c>
      <c r="B4448" s="66" t="s">
        <v>19756</v>
      </c>
      <c r="C4448" s="66" t="s">
        <v>19757</v>
      </c>
      <c r="D4448" s="42" t="s">
        <v>19758</v>
      </c>
      <c r="E4448" s="42" t="s">
        <v>13</v>
      </c>
      <c r="F4448" s="43">
        <v>41851</v>
      </c>
      <c r="G4448" s="57">
        <f>Таблица1[[#This Row],[Цены без НДС]]*1.12</f>
        <v>46873.120000000003</v>
      </c>
    </row>
    <row r="4449" spans="1:7" s="91" customFormat="1" ht="24">
      <c r="A4449" s="56" t="s">
        <v>19632</v>
      </c>
      <c r="B4449" s="66" t="s">
        <v>19759</v>
      </c>
      <c r="C4449" s="66" t="s">
        <v>19760</v>
      </c>
      <c r="D4449" s="42" t="s">
        <v>19761</v>
      </c>
      <c r="E4449" s="42" t="s">
        <v>13</v>
      </c>
      <c r="F4449" s="43">
        <v>47999</v>
      </c>
      <c r="G4449" s="57">
        <f>Таблица1[[#This Row],[Цены без НДС]]*1.12</f>
        <v>53758.880000000005</v>
      </c>
    </row>
    <row r="4450" spans="1:7" s="91" customFormat="1" ht="24">
      <c r="A4450" s="56" t="s">
        <v>19632</v>
      </c>
      <c r="B4450" s="66" t="s">
        <v>19762</v>
      </c>
      <c r="C4450" s="66" t="s">
        <v>19763</v>
      </c>
      <c r="D4450" s="42" t="s">
        <v>19764</v>
      </c>
      <c r="E4450" s="42" t="s">
        <v>13</v>
      </c>
      <c r="F4450" s="43">
        <v>60381</v>
      </c>
      <c r="G4450" s="57">
        <f>Таблица1[[#This Row],[Цены без НДС]]*1.12</f>
        <v>67626.720000000001</v>
      </c>
    </row>
    <row r="4451" spans="1:7" s="91" customFormat="1" ht="24">
      <c r="A4451" s="56" t="s">
        <v>19632</v>
      </c>
      <c r="B4451" s="66" t="s">
        <v>19765</v>
      </c>
      <c r="C4451" s="66" t="s">
        <v>19766</v>
      </c>
      <c r="D4451" s="42" t="s">
        <v>19767</v>
      </c>
      <c r="E4451" s="42" t="s">
        <v>13</v>
      </c>
      <c r="F4451" s="43">
        <v>76747</v>
      </c>
      <c r="G4451" s="57">
        <f>Таблица1[[#This Row],[Цены без НДС]]*1.12</f>
        <v>85956.640000000014</v>
      </c>
    </row>
    <row r="4452" spans="1:7" s="91" customFormat="1" ht="24">
      <c r="A4452" s="56" t="s">
        <v>19632</v>
      </c>
      <c r="B4452" s="66" t="s">
        <v>19768</v>
      </c>
      <c r="C4452" s="66" t="s">
        <v>19769</v>
      </c>
      <c r="D4452" s="42" t="s">
        <v>19770</v>
      </c>
      <c r="E4452" s="42" t="s">
        <v>13</v>
      </c>
      <c r="F4452" s="43">
        <v>139924</v>
      </c>
      <c r="G4452" s="57">
        <f>Таблица1[[#This Row],[Цены без НДС]]*1.12</f>
        <v>156714.88</v>
      </c>
    </row>
    <row r="4453" spans="1:7" s="91" customFormat="1" ht="24">
      <c r="A4453" s="56" t="s">
        <v>19632</v>
      </c>
      <c r="B4453" s="66" t="s">
        <v>19771</v>
      </c>
      <c r="C4453" s="66" t="s">
        <v>19772</v>
      </c>
      <c r="D4453" s="42" t="s">
        <v>19773</v>
      </c>
      <c r="E4453" s="42" t="s">
        <v>13</v>
      </c>
      <c r="F4453" s="43">
        <v>149641</v>
      </c>
      <c r="G4453" s="57">
        <f>Таблица1[[#This Row],[Цены без НДС]]*1.12</f>
        <v>167597.92000000001</v>
      </c>
    </row>
    <row r="4454" spans="1:7" s="91" customFormat="1" ht="24">
      <c r="A4454" s="56" t="s">
        <v>19632</v>
      </c>
      <c r="B4454" s="66" t="s">
        <v>19774</v>
      </c>
      <c r="C4454" s="66" t="s">
        <v>19775</v>
      </c>
      <c r="D4454" s="42" t="s">
        <v>19776</v>
      </c>
      <c r="E4454" s="42" t="s">
        <v>13</v>
      </c>
      <c r="F4454" s="43">
        <v>35517</v>
      </c>
      <c r="G4454" s="57">
        <f>Таблица1[[#This Row],[Цены без НДС]]*1.12</f>
        <v>39779.040000000001</v>
      </c>
    </row>
    <row r="4455" spans="1:7" s="91" customFormat="1" ht="24">
      <c r="A4455" s="56" t="s">
        <v>19632</v>
      </c>
      <c r="B4455" s="66" t="s">
        <v>19777</v>
      </c>
      <c r="C4455" s="66" t="s">
        <v>19778</v>
      </c>
      <c r="D4455" s="42" t="s">
        <v>19779</v>
      </c>
      <c r="E4455" s="42" t="s">
        <v>13</v>
      </c>
      <c r="F4455" s="43">
        <v>43380</v>
      </c>
      <c r="G4455" s="57">
        <f>Таблица1[[#This Row],[Цены без НДС]]*1.12</f>
        <v>48585.600000000006</v>
      </c>
    </row>
    <row r="4456" spans="1:7" s="91" customFormat="1" ht="24">
      <c r="A4456" s="56" t="s">
        <v>19632</v>
      </c>
      <c r="B4456" s="66" t="s">
        <v>19780</v>
      </c>
      <c r="C4456" s="66" t="s">
        <v>19781</v>
      </c>
      <c r="D4456" s="42" t="s">
        <v>19782</v>
      </c>
      <c r="E4456" s="42" t="s">
        <v>13</v>
      </c>
      <c r="F4456" s="43">
        <v>63172</v>
      </c>
      <c r="G4456" s="57">
        <f>Таблица1[[#This Row],[Цены без НДС]]*1.12</f>
        <v>70752.640000000014</v>
      </c>
    </row>
    <row r="4457" spans="1:7" s="91" customFormat="1" ht="24">
      <c r="A4457" s="56" t="s">
        <v>19632</v>
      </c>
      <c r="B4457" s="66" t="s">
        <v>19783</v>
      </c>
      <c r="C4457" s="66" t="s">
        <v>19784</v>
      </c>
      <c r="D4457" s="42" t="s">
        <v>19785</v>
      </c>
      <c r="E4457" s="42" t="s">
        <v>13</v>
      </c>
      <c r="F4457" s="43">
        <v>77001</v>
      </c>
      <c r="G4457" s="57">
        <f>Таблица1[[#This Row],[Цены без НДС]]*1.12</f>
        <v>86241.12000000001</v>
      </c>
    </row>
    <row r="4458" spans="1:7" s="91" customFormat="1" ht="24">
      <c r="A4458" s="56" t="s">
        <v>19632</v>
      </c>
      <c r="B4458" s="66" t="s">
        <v>19786</v>
      </c>
      <c r="C4458" s="66" t="s">
        <v>19787</v>
      </c>
      <c r="D4458" s="42" t="s">
        <v>19788</v>
      </c>
      <c r="E4458" s="42" t="s">
        <v>13</v>
      </c>
      <c r="F4458" s="43">
        <v>121014</v>
      </c>
      <c r="G4458" s="57">
        <f>Таблица1[[#This Row],[Цены без НДС]]*1.12</f>
        <v>135535.68000000002</v>
      </c>
    </row>
    <row r="4459" spans="1:7" s="91" customFormat="1" ht="24">
      <c r="A4459" s="56" t="s">
        <v>19632</v>
      </c>
      <c r="B4459" s="66" t="s">
        <v>19789</v>
      </c>
      <c r="C4459" s="66" t="s">
        <v>19790</v>
      </c>
      <c r="D4459" s="42" t="s">
        <v>19791</v>
      </c>
      <c r="E4459" s="42" t="s">
        <v>13</v>
      </c>
      <c r="F4459" s="43">
        <v>159423</v>
      </c>
      <c r="G4459" s="57">
        <f>Таблица1[[#This Row],[Цены без НДС]]*1.12</f>
        <v>178553.76</v>
      </c>
    </row>
    <row r="4460" spans="1:7" s="91" customFormat="1" ht="24">
      <c r="A4460" s="56" t="s">
        <v>19632</v>
      </c>
      <c r="B4460" s="66" t="s">
        <v>19792</v>
      </c>
      <c r="C4460" s="66" t="s">
        <v>19793</v>
      </c>
      <c r="D4460" s="42" t="s">
        <v>19794</v>
      </c>
      <c r="E4460" s="42" t="s">
        <v>13</v>
      </c>
      <c r="F4460" s="43">
        <v>218709</v>
      </c>
      <c r="G4460" s="57">
        <f>Таблица1[[#This Row],[Цены без НДС]]*1.12</f>
        <v>244954.08000000002</v>
      </c>
    </row>
    <row r="4461" spans="1:7" s="91" customFormat="1" ht="24">
      <c r="A4461" s="56" t="s">
        <v>19632</v>
      </c>
      <c r="B4461" s="66" t="s">
        <v>19795</v>
      </c>
      <c r="C4461" s="66" t="s">
        <v>19796</v>
      </c>
      <c r="D4461" s="42" t="s">
        <v>19797</v>
      </c>
      <c r="E4461" s="42" t="s">
        <v>13</v>
      </c>
      <c r="F4461" s="43">
        <v>280441</v>
      </c>
      <c r="G4461" s="57">
        <f>Таблица1[[#This Row],[Цены без НДС]]*1.12</f>
        <v>314093.92000000004</v>
      </c>
    </row>
    <row r="4462" spans="1:7" s="91" customFormat="1" ht="24">
      <c r="A4462" s="56" t="s">
        <v>19632</v>
      </c>
      <c r="B4462" s="66" t="s">
        <v>19798</v>
      </c>
      <c r="C4462" s="66" t="s">
        <v>19799</v>
      </c>
      <c r="D4462" s="42" t="s">
        <v>19800</v>
      </c>
      <c r="E4462" s="42" t="s">
        <v>13</v>
      </c>
      <c r="F4462" s="43">
        <v>349665</v>
      </c>
      <c r="G4462" s="57">
        <f>Таблица1[[#This Row],[Цены без НДС]]*1.12</f>
        <v>391624.80000000005</v>
      </c>
    </row>
    <row r="4463" spans="1:7" s="91" customFormat="1" ht="24">
      <c r="A4463" s="56" t="s">
        <v>19632</v>
      </c>
      <c r="B4463" s="66" t="s">
        <v>19801</v>
      </c>
      <c r="C4463" s="66" t="s">
        <v>19802</v>
      </c>
      <c r="D4463" s="42" t="s">
        <v>19803</v>
      </c>
      <c r="E4463" s="42" t="s">
        <v>13</v>
      </c>
      <c r="F4463" s="43">
        <v>425849</v>
      </c>
      <c r="G4463" s="57">
        <f>Таблица1[[#This Row],[Цены без НДС]]*1.12</f>
        <v>476950.88000000006</v>
      </c>
    </row>
    <row r="4464" spans="1:7" s="91" customFormat="1" ht="24">
      <c r="A4464" s="56" t="s">
        <v>19632</v>
      </c>
      <c r="B4464" s="66" t="s">
        <v>19804</v>
      </c>
      <c r="C4464" s="66" t="s">
        <v>19805</v>
      </c>
      <c r="D4464" s="42" t="s">
        <v>19806</v>
      </c>
      <c r="E4464" s="42" t="s">
        <v>13</v>
      </c>
      <c r="F4464" s="43">
        <v>583375</v>
      </c>
      <c r="G4464" s="57">
        <f>Таблица1[[#This Row],[Цены без НДС]]*1.12</f>
        <v>653380.00000000012</v>
      </c>
    </row>
    <row r="4465" spans="1:7" s="91" customFormat="1" ht="24">
      <c r="A4465" s="56" t="s">
        <v>19632</v>
      </c>
      <c r="B4465" s="66" t="s">
        <v>19807</v>
      </c>
      <c r="C4465" s="66" t="s">
        <v>19808</v>
      </c>
      <c r="D4465" s="42" t="s">
        <v>19809</v>
      </c>
      <c r="E4465" s="42" t="s">
        <v>13</v>
      </c>
      <c r="F4465" s="43">
        <v>704180</v>
      </c>
      <c r="G4465" s="57">
        <f>Таблица1[[#This Row],[Цены без НДС]]*1.12</f>
        <v>788681.60000000009</v>
      </c>
    </row>
    <row r="4466" spans="1:7" s="91" customFormat="1" ht="24">
      <c r="A4466" s="56" t="s">
        <v>19632</v>
      </c>
      <c r="B4466" s="66" t="s">
        <v>19810</v>
      </c>
      <c r="C4466" s="66" t="s">
        <v>19811</v>
      </c>
      <c r="D4466" s="42" t="s">
        <v>19812</v>
      </c>
      <c r="E4466" s="42" t="s">
        <v>13</v>
      </c>
      <c r="F4466" s="43">
        <v>9308</v>
      </c>
      <c r="G4466" s="57">
        <f>Таблица1[[#This Row],[Цены без НДС]]*1.12</f>
        <v>10424.960000000001</v>
      </c>
    </row>
    <row r="4467" spans="1:7" s="91" customFormat="1" ht="24">
      <c r="A4467" s="56" t="s">
        <v>19632</v>
      </c>
      <c r="B4467" s="66" t="s">
        <v>19813</v>
      </c>
      <c r="C4467" s="66" t="s">
        <v>19814</v>
      </c>
      <c r="D4467" s="42" t="s">
        <v>19815</v>
      </c>
      <c r="E4467" s="42" t="s">
        <v>13</v>
      </c>
      <c r="F4467" s="43">
        <v>12908</v>
      </c>
      <c r="G4467" s="57">
        <f>Таблица1[[#This Row],[Цены без НДС]]*1.12</f>
        <v>14456.960000000001</v>
      </c>
    </row>
    <row r="4468" spans="1:7" s="91" customFormat="1" ht="24">
      <c r="A4468" s="56" t="s">
        <v>19632</v>
      </c>
      <c r="B4468" s="66" t="s">
        <v>19816</v>
      </c>
      <c r="C4468" s="66" t="s">
        <v>19817</v>
      </c>
      <c r="D4468" s="42" t="s">
        <v>19818</v>
      </c>
      <c r="E4468" s="42" t="s">
        <v>13</v>
      </c>
      <c r="F4468" s="43">
        <v>15183</v>
      </c>
      <c r="G4468" s="57">
        <f>Таблица1[[#This Row],[Цены без НДС]]*1.12</f>
        <v>17004.960000000003</v>
      </c>
    </row>
    <row r="4469" spans="1:7" s="91" customFormat="1" ht="24">
      <c r="A4469" s="56" t="s">
        <v>19632</v>
      </c>
      <c r="B4469" s="66" t="s">
        <v>19819</v>
      </c>
      <c r="C4469" s="66" t="s">
        <v>19820</v>
      </c>
      <c r="D4469" s="42" t="s">
        <v>19821</v>
      </c>
      <c r="E4469" s="42" t="s">
        <v>13</v>
      </c>
      <c r="F4469" s="43">
        <v>18467</v>
      </c>
      <c r="G4469" s="57">
        <f>Таблица1[[#This Row],[Цены без НДС]]*1.12</f>
        <v>20683.04</v>
      </c>
    </row>
    <row r="4470" spans="1:7" s="91" customFormat="1" ht="24">
      <c r="A4470" s="56" t="s">
        <v>19632</v>
      </c>
      <c r="B4470" s="66" t="s">
        <v>19822</v>
      </c>
      <c r="C4470" s="66" t="s">
        <v>19823</v>
      </c>
      <c r="D4470" s="42" t="s">
        <v>19824</v>
      </c>
      <c r="E4470" s="42" t="s">
        <v>13</v>
      </c>
      <c r="F4470" s="43">
        <v>24522</v>
      </c>
      <c r="G4470" s="57">
        <f>Таблица1[[#This Row],[Цены без НДС]]*1.12</f>
        <v>27464.640000000003</v>
      </c>
    </row>
    <row r="4471" spans="1:7" s="91" customFormat="1" ht="24">
      <c r="A4471" s="56" t="s">
        <v>19632</v>
      </c>
      <c r="B4471" s="66" t="s">
        <v>19825</v>
      </c>
      <c r="C4471" s="66" t="s">
        <v>19826</v>
      </c>
      <c r="D4471" s="42" t="s">
        <v>19827</v>
      </c>
      <c r="E4471" s="42" t="s">
        <v>13</v>
      </c>
      <c r="F4471" s="43">
        <v>31240</v>
      </c>
      <c r="G4471" s="57">
        <f>Таблица1[[#This Row],[Цены без НДС]]*1.12</f>
        <v>34988.800000000003</v>
      </c>
    </row>
    <row r="4472" spans="1:7" s="91" customFormat="1" ht="24">
      <c r="A4472" s="56" t="s">
        <v>19632</v>
      </c>
      <c r="B4472" s="66" t="s">
        <v>19828</v>
      </c>
      <c r="C4472" s="66" t="s">
        <v>19829</v>
      </c>
      <c r="D4472" s="42" t="s">
        <v>19830</v>
      </c>
      <c r="E4472" s="42" t="s">
        <v>13</v>
      </c>
      <c r="F4472" s="43">
        <v>43868</v>
      </c>
      <c r="G4472" s="57">
        <f>Таблица1[[#This Row],[Цены без НДС]]*1.12</f>
        <v>49132.160000000003</v>
      </c>
    </row>
    <row r="4473" spans="1:7" s="91" customFormat="1" ht="24">
      <c r="A4473" s="56" t="s">
        <v>19632</v>
      </c>
      <c r="B4473" s="66" t="s">
        <v>19831</v>
      </c>
      <c r="C4473" s="66" t="s">
        <v>19832</v>
      </c>
      <c r="D4473" s="42" t="s">
        <v>19833</v>
      </c>
      <c r="E4473" s="42" t="s">
        <v>13</v>
      </c>
      <c r="F4473" s="43">
        <v>70462</v>
      </c>
      <c r="G4473" s="57">
        <f>Таблица1[[#This Row],[Цены без НДС]]*1.12</f>
        <v>78917.440000000002</v>
      </c>
    </row>
    <row r="4474" spans="1:7" s="91" customFormat="1" ht="24">
      <c r="A4474" s="56" t="s">
        <v>19632</v>
      </c>
      <c r="B4474" s="66" t="s">
        <v>19834</v>
      </c>
      <c r="C4474" s="66" t="s">
        <v>19835</v>
      </c>
      <c r="D4474" s="42" t="s">
        <v>19836</v>
      </c>
      <c r="E4474" s="42" t="s">
        <v>13</v>
      </c>
      <c r="F4474" s="43">
        <v>121856</v>
      </c>
      <c r="G4474" s="57">
        <f>Таблица1[[#This Row],[Цены без НДС]]*1.12</f>
        <v>136478.72</v>
      </c>
    </row>
    <row r="4475" spans="1:7" s="91" customFormat="1" ht="24">
      <c r="A4475" s="56" t="s">
        <v>19632</v>
      </c>
      <c r="B4475" s="66" t="s">
        <v>19837</v>
      </c>
      <c r="C4475" s="66" t="s">
        <v>19838</v>
      </c>
      <c r="D4475" s="42" t="s">
        <v>19839</v>
      </c>
      <c r="E4475" s="42" t="s">
        <v>13</v>
      </c>
      <c r="F4475" s="43">
        <v>167686</v>
      </c>
      <c r="G4475" s="57">
        <f>Таблица1[[#This Row],[Цены без НДС]]*1.12</f>
        <v>187808.32</v>
      </c>
    </row>
    <row r="4476" spans="1:7" s="91" customFormat="1" ht="24">
      <c r="A4476" s="56" t="s">
        <v>19632</v>
      </c>
      <c r="B4476" s="66" t="s">
        <v>19840</v>
      </c>
      <c r="C4476" s="66" t="s">
        <v>19841</v>
      </c>
      <c r="D4476" s="42" t="s">
        <v>19842</v>
      </c>
      <c r="E4476" s="42" t="s">
        <v>13</v>
      </c>
      <c r="F4476" s="43">
        <v>212511</v>
      </c>
      <c r="G4476" s="57">
        <f>Таблица1[[#This Row],[Цены без НДС]]*1.12</f>
        <v>238012.32000000004</v>
      </c>
    </row>
    <row r="4477" spans="1:7" s="91" customFormat="1" ht="24">
      <c r="A4477" s="56" t="s">
        <v>19632</v>
      </c>
      <c r="B4477" s="66" t="s">
        <v>19843</v>
      </c>
      <c r="C4477" s="66" t="s">
        <v>19844</v>
      </c>
      <c r="D4477" s="42" t="s">
        <v>19845</v>
      </c>
      <c r="E4477" s="42" t="s">
        <v>13</v>
      </c>
      <c r="F4477" s="43">
        <v>255828</v>
      </c>
      <c r="G4477" s="57">
        <f>Таблица1[[#This Row],[Цены без НДС]]*1.12</f>
        <v>286527.36000000004</v>
      </c>
    </row>
    <row r="4478" spans="1:7" s="91" customFormat="1" ht="24">
      <c r="A4478" s="56" t="s">
        <v>19632</v>
      </c>
      <c r="B4478" s="66" t="s">
        <v>19846</v>
      </c>
      <c r="C4478" s="66" t="s">
        <v>19847</v>
      </c>
      <c r="D4478" s="42" t="s">
        <v>19848</v>
      </c>
      <c r="E4478" s="42" t="s">
        <v>13</v>
      </c>
      <c r="F4478" s="43">
        <v>403243</v>
      </c>
      <c r="G4478" s="57">
        <f>Таблица1[[#This Row],[Цены без НДС]]*1.12</f>
        <v>451632.16000000003</v>
      </c>
    </row>
    <row r="4479" spans="1:7" s="91" customFormat="1" ht="24">
      <c r="A4479" s="56" t="s">
        <v>19632</v>
      </c>
      <c r="B4479" s="66" t="s">
        <v>19849</v>
      </c>
      <c r="C4479" s="66" t="s">
        <v>19850</v>
      </c>
      <c r="D4479" s="42" t="s">
        <v>19851</v>
      </c>
      <c r="E4479" s="42" t="s">
        <v>13</v>
      </c>
      <c r="F4479" s="43">
        <v>542708</v>
      </c>
      <c r="G4479" s="57">
        <f>Таблица1[[#This Row],[Цены без НДС]]*1.12</f>
        <v>607832.96000000008</v>
      </c>
    </row>
    <row r="4480" spans="1:7" s="91" customFormat="1" ht="24">
      <c r="A4480" s="56" t="s">
        <v>19632</v>
      </c>
      <c r="B4480" s="66" t="s">
        <v>19852</v>
      </c>
      <c r="C4480" s="66" t="s">
        <v>19853</v>
      </c>
      <c r="D4480" s="42" t="s">
        <v>19854</v>
      </c>
      <c r="E4480" s="42" t="s">
        <v>13</v>
      </c>
      <c r="F4480" s="43">
        <v>32398</v>
      </c>
      <c r="G4480" s="57">
        <f>Таблица1[[#This Row],[Цены без НДС]]*1.12</f>
        <v>36285.760000000002</v>
      </c>
    </row>
    <row r="4481" spans="1:7" s="91" customFormat="1" ht="24">
      <c r="A4481" s="56" t="s">
        <v>19632</v>
      </c>
      <c r="B4481" s="66" t="s">
        <v>19855</v>
      </c>
      <c r="C4481" s="66" t="s">
        <v>19856</v>
      </c>
      <c r="D4481" s="42" t="s">
        <v>19857</v>
      </c>
      <c r="E4481" s="42" t="s">
        <v>13</v>
      </c>
      <c r="F4481" s="43">
        <v>33439</v>
      </c>
      <c r="G4481" s="57">
        <f>Таблица1[[#This Row],[Цены без НДС]]*1.12</f>
        <v>37451.68</v>
      </c>
    </row>
    <row r="4482" spans="1:7" s="91" customFormat="1" ht="24">
      <c r="A4482" s="56" t="s">
        <v>19632</v>
      </c>
      <c r="B4482" s="66" t="s">
        <v>19858</v>
      </c>
      <c r="C4482" s="66" t="s">
        <v>19859</v>
      </c>
      <c r="D4482" s="42" t="s">
        <v>19860</v>
      </c>
      <c r="E4482" s="42" t="s">
        <v>13</v>
      </c>
      <c r="F4482" s="43">
        <v>43156</v>
      </c>
      <c r="G4482" s="57">
        <f>Таблица1[[#This Row],[Цены без НДС]]*1.12</f>
        <v>48334.720000000001</v>
      </c>
    </row>
    <row r="4483" spans="1:7" s="91" customFormat="1" ht="24">
      <c r="A4483" s="56" t="s">
        <v>19632</v>
      </c>
      <c r="B4483" s="66" t="s">
        <v>19861</v>
      </c>
      <c r="C4483" s="66" t="s">
        <v>19862</v>
      </c>
      <c r="D4483" s="42" t="s">
        <v>19863</v>
      </c>
      <c r="E4483" s="42" t="s">
        <v>13</v>
      </c>
      <c r="F4483" s="43">
        <v>57884</v>
      </c>
      <c r="G4483" s="57">
        <f>Таблица1[[#This Row],[Цены без НДС]]*1.12</f>
        <v>64830.080000000009</v>
      </c>
    </row>
    <row r="4484" spans="1:7" s="91" customFormat="1" ht="24">
      <c r="A4484" s="56" t="s">
        <v>19632</v>
      </c>
      <c r="B4484" s="66" t="s">
        <v>19864</v>
      </c>
      <c r="C4484" s="66" t="s">
        <v>19865</v>
      </c>
      <c r="D4484" s="42" t="s">
        <v>19866</v>
      </c>
      <c r="E4484" s="42" t="s">
        <v>13</v>
      </c>
      <c r="F4484" s="43">
        <v>72984</v>
      </c>
      <c r="G4484" s="57">
        <f>Таблица1[[#This Row],[Цены без НДС]]*1.12</f>
        <v>81742.080000000002</v>
      </c>
    </row>
    <row r="4485" spans="1:7" s="91" customFormat="1" ht="24">
      <c r="A4485" s="56" t="s">
        <v>19632</v>
      </c>
      <c r="B4485" s="66" t="s">
        <v>19867</v>
      </c>
      <c r="C4485" s="66" t="s">
        <v>19868</v>
      </c>
      <c r="D4485" s="42" t="s">
        <v>19869</v>
      </c>
      <c r="E4485" s="42" t="s">
        <v>13</v>
      </c>
      <c r="F4485" s="43">
        <v>106376</v>
      </c>
      <c r="G4485" s="57">
        <f>Таблица1[[#This Row],[Цены без НДС]]*1.12</f>
        <v>119141.12000000001</v>
      </c>
    </row>
    <row r="4486" spans="1:7" s="91" customFormat="1" ht="24">
      <c r="A4486" s="56" t="s">
        <v>19632</v>
      </c>
      <c r="B4486" s="66" t="s">
        <v>19870</v>
      </c>
      <c r="C4486" s="66" t="s">
        <v>19871</v>
      </c>
      <c r="D4486" s="42" t="s">
        <v>19872</v>
      </c>
      <c r="E4486" s="42" t="s">
        <v>13</v>
      </c>
      <c r="F4486" s="43">
        <v>112303</v>
      </c>
      <c r="G4486" s="57">
        <f>Таблица1[[#This Row],[Цены без НДС]]*1.12</f>
        <v>125779.36000000002</v>
      </c>
    </row>
    <row r="4487" spans="1:7" s="91" customFormat="1" ht="24">
      <c r="A4487" s="56" t="s">
        <v>19632</v>
      </c>
      <c r="B4487" s="66" t="s">
        <v>19873</v>
      </c>
      <c r="C4487" s="66" t="s">
        <v>19874</v>
      </c>
      <c r="D4487" s="42" t="s">
        <v>19875</v>
      </c>
      <c r="E4487" s="42" t="s">
        <v>13</v>
      </c>
      <c r="F4487" s="43">
        <v>133275</v>
      </c>
      <c r="G4487" s="57">
        <f>Таблица1[[#This Row],[Цены без НДС]]*1.12</f>
        <v>149268</v>
      </c>
    </row>
    <row r="4488" spans="1:7" s="91" customFormat="1" ht="24">
      <c r="A4488" s="56" t="s">
        <v>19632</v>
      </c>
      <c r="B4488" s="66" t="s">
        <v>19876</v>
      </c>
      <c r="C4488" s="66" t="s">
        <v>19877</v>
      </c>
      <c r="D4488" s="42" t="s">
        <v>19878</v>
      </c>
      <c r="E4488" s="42" t="s">
        <v>13</v>
      </c>
      <c r="F4488" s="43">
        <v>157458</v>
      </c>
      <c r="G4488" s="57">
        <f>Таблица1[[#This Row],[Цены без НДС]]*1.12</f>
        <v>176352.96000000002</v>
      </c>
    </row>
    <row r="4489" spans="1:7" s="91" customFormat="1" ht="24">
      <c r="A4489" s="56" t="s">
        <v>19632</v>
      </c>
      <c r="B4489" s="66" t="s">
        <v>19879</v>
      </c>
      <c r="C4489" s="66" t="s">
        <v>19880</v>
      </c>
      <c r="D4489" s="42" t="s">
        <v>19881</v>
      </c>
      <c r="E4489" s="42" t="s">
        <v>13</v>
      </c>
      <c r="F4489" s="43">
        <v>192983</v>
      </c>
      <c r="G4489" s="57">
        <f>Таблица1[[#This Row],[Цены без НДС]]*1.12</f>
        <v>216140.96000000002</v>
      </c>
    </row>
    <row r="4490" spans="1:7" s="91" customFormat="1" ht="24">
      <c r="A4490" s="56" t="s">
        <v>19632</v>
      </c>
      <c r="B4490" s="66" t="s">
        <v>19882</v>
      </c>
      <c r="C4490" s="66" t="s">
        <v>19883</v>
      </c>
      <c r="D4490" s="42" t="s">
        <v>19884</v>
      </c>
      <c r="E4490" s="42" t="s">
        <v>13</v>
      </c>
      <c r="F4490" s="43">
        <v>265663</v>
      </c>
      <c r="G4490" s="57">
        <f>Таблица1[[#This Row],[Цены без НДС]]*1.12</f>
        <v>297542.56000000006</v>
      </c>
    </row>
    <row r="4491" spans="1:7" s="91" customFormat="1" ht="24">
      <c r="A4491" s="56" t="s">
        <v>19632</v>
      </c>
      <c r="B4491" s="66" t="s">
        <v>19885</v>
      </c>
      <c r="C4491" s="66" t="s">
        <v>19886</v>
      </c>
      <c r="D4491" s="42" t="s">
        <v>19887</v>
      </c>
      <c r="E4491" s="42" t="s">
        <v>13</v>
      </c>
      <c r="F4491" s="43">
        <v>2892</v>
      </c>
      <c r="G4491" s="57">
        <f>Таблица1[[#This Row],[Цены без НДС]]*1.12</f>
        <v>3239.0400000000004</v>
      </c>
    </row>
    <row r="4492" spans="1:7" s="91" customFormat="1" ht="24">
      <c r="A4492" s="56" t="s">
        <v>19632</v>
      </c>
      <c r="B4492" s="66" t="s">
        <v>19888</v>
      </c>
      <c r="C4492" s="66" t="s">
        <v>19889</v>
      </c>
      <c r="D4492" s="42" t="s">
        <v>19890</v>
      </c>
      <c r="E4492" s="42" t="s">
        <v>13</v>
      </c>
      <c r="F4492" s="43">
        <v>4639</v>
      </c>
      <c r="G4492" s="57">
        <f>Таблица1[[#This Row],[Цены без НДС]]*1.12</f>
        <v>5195.68</v>
      </c>
    </row>
    <row r="4493" spans="1:7" s="91" customFormat="1" ht="24">
      <c r="A4493" s="56" t="s">
        <v>19632</v>
      </c>
      <c r="B4493" s="66" t="s">
        <v>19891</v>
      </c>
      <c r="C4493" s="66" t="s">
        <v>19892</v>
      </c>
      <c r="D4493" s="42" t="s">
        <v>19893</v>
      </c>
      <c r="E4493" s="42" t="s">
        <v>13</v>
      </c>
      <c r="F4493" s="43">
        <v>4564</v>
      </c>
      <c r="G4493" s="57">
        <f>Таблица1[[#This Row],[Цены без НДС]]*1.12</f>
        <v>5111.68</v>
      </c>
    </row>
    <row r="4494" spans="1:7" s="91" customFormat="1" ht="24">
      <c r="A4494" s="56" t="s">
        <v>19632</v>
      </c>
      <c r="B4494" s="66" t="s">
        <v>19894</v>
      </c>
      <c r="C4494" s="66" t="s">
        <v>19895</v>
      </c>
      <c r="D4494" s="42" t="s">
        <v>19896</v>
      </c>
      <c r="E4494" s="42" t="s">
        <v>13</v>
      </c>
      <c r="F4494" s="43">
        <v>6423</v>
      </c>
      <c r="G4494" s="57">
        <f>Таблица1[[#This Row],[Цены без НДС]]*1.12</f>
        <v>7193.7600000000011</v>
      </c>
    </row>
    <row r="4495" spans="1:7" s="91" customFormat="1" ht="24">
      <c r="A4495" s="56" t="s">
        <v>19632</v>
      </c>
      <c r="B4495" s="66" t="s">
        <v>19897</v>
      </c>
      <c r="C4495" s="66" t="s">
        <v>19898</v>
      </c>
      <c r="D4495" s="42" t="s">
        <v>19899</v>
      </c>
      <c r="E4495" s="42" t="s">
        <v>13</v>
      </c>
      <c r="F4495" s="43">
        <v>8585</v>
      </c>
      <c r="G4495" s="57">
        <f>Таблица1[[#This Row],[Цены без НДС]]*1.12</f>
        <v>9615.2000000000007</v>
      </c>
    </row>
    <row r="4496" spans="1:7" s="91" customFormat="1" ht="24">
      <c r="A4496" s="56" t="s">
        <v>19632</v>
      </c>
      <c r="B4496" s="66" t="s">
        <v>19900</v>
      </c>
      <c r="C4496" s="66" t="s">
        <v>19901</v>
      </c>
      <c r="D4496" s="42" t="s">
        <v>19902</v>
      </c>
      <c r="E4496" s="42" t="s">
        <v>13</v>
      </c>
      <c r="F4496" s="43">
        <v>14007</v>
      </c>
      <c r="G4496" s="57">
        <f>Таблица1[[#This Row],[Цены без НДС]]*1.12</f>
        <v>15687.840000000002</v>
      </c>
    </row>
    <row r="4497" spans="1:7" s="91" customFormat="1" ht="24">
      <c r="A4497" s="56" t="s">
        <v>19632</v>
      </c>
      <c r="B4497" s="66" t="s">
        <v>19903</v>
      </c>
      <c r="C4497" s="66" t="s">
        <v>19904</v>
      </c>
      <c r="D4497" s="42" t="s">
        <v>19905</v>
      </c>
      <c r="E4497" s="42" t="s">
        <v>13</v>
      </c>
      <c r="F4497" s="43">
        <v>17261</v>
      </c>
      <c r="G4497" s="57">
        <f>Таблица1[[#This Row],[Цены без НДС]]*1.12</f>
        <v>19332.320000000003</v>
      </c>
    </row>
    <row r="4498" spans="1:7" s="91" customFormat="1" ht="24">
      <c r="A4498" s="56" t="s">
        <v>19632</v>
      </c>
      <c r="B4498" s="66" t="s">
        <v>19906</v>
      </c>
      <c r="C4498" s="66" t="s">
        <v>19907</v>
      </c>
      <c r="D4498" s="42" t="s">
        <v>19908</v>
      </c>
      <c r="E4498" s="42" t="s">
        <v>13</v>
      </c>
      <c r="F4498" s="43">
        <v>24492</v>
      </c>
      <c r="G4498" s="57">
        <f>Таблица1[[#This Row],[Цены без НДС]]*1.12</f>
        <v>27431.040000000001</v>
      </c>
    </row>
    <row r="4499" spans="1:7" s="91" customFormat="1" ht="24">
      <c r="A4499" s="56" t="s">
        <v>19632</v>
      </c>
      <c r="B4499" s="66" t="s">
        <v>19909</v>
      </c>
      <c r="C4499" s="66" t="s">
        <v>19910</v>
      </c>
      <c r="D4499" s="42" t="s">
        <v>19911</v>
      </c>
      <c r="E4499" s="42" t="s">
        <v>13</v>
      </c>
      <c r="F4499" s="43">
        <v>30277</v>
      </c>
      <c r="G4499" s="57">
        <f>Таблица1[[#This Row],[Цены без НДС]]*1.12</f>
        <v>33910.240000000005</v>
      </c>
    </row>
    <row r="4500" spans="1:7" s="91" customFormat="1" ht="24">
      <c r="A4500" s="56" t="s">
        <v>19632</v>
      </c>
      <c r="B4500" s="66" t="s">
        <v>19912</v>
      </c>
      <c r="C4500" s="66" t="s">
        <v>19913</v>
      </c>
      <c r="D4500" s="42" t="s">
        <v>19914</v>
      </c>
      <c r="E4500" s="42" t="s">
        <v>13</v>
      </c>
      <c r="F4500" s="43">
        <v>41485</v>
      </c>
      <c r="G4500" s="57">
        <f>Таблица1[[#This Row],[Цены без НДС]]*1.12</f>
        <v>46463.200000000004</v>
      </c>
    </row>
    <row r="4501" spans="1:7" s="91" customFormat="1" ht="24">
      <c r="A4501" s="56" t="s">
        <v>19632</v>
      </c>
      <c r="B4501" s="66" t="s">
        <v>19915</v>
      </c>
      <c r="C4501" s="66" t="s">
        <v>19916</v>
      </c>
      <c r="D4501" s="42" t="s">
        <v>19917</v>
      </c>
      <c r="E4501" s="42" t="s">
        <v>13</v>
      </c>
      <c r="F4501" s="43">
        <v>70675</v>
      </c>
      <c r="G4501" s="57">
        <f>Таблица1[[#This Row],[Цены без НДС]]*1.12</f>
        <v>79156.000000000015</v>
      </c>
    </row>
    <row r="4502" spans="1:7" s="91" customFormat="1" ht="24">
      <c r="A4502" s="56" t="s">
        <v>19632</v>
      </c>
      <c r="B4502" s="66" t="s">
        <v>19918</v>
      </c>
      <c r="C4502" s="66" t="s">
        <v>19919</v>
      </c>
      <c r="D4502" s="42" t="s">
        <v>19920</v>
      </c>
      <c r="E4502" s="42" t="s">
        <v>13</v>
      </c>
      <c r="F4502" s="43">
        <v>125709</v>
      </c>
      <c r="G4502" s="57">
        <f>Таблица1[[#This Row],[Цены без НДС]]*1.12</f>
        <v>140794.08000000002</v>
      </c>
    </row>
    <row r="4503" spans="1:7" s="91" customFormat="1" ht="24">
      <c r="A4503" s="56" t="s">
        <v>19632</v>
      </c>
      <c r="B4503" s="66" t="s">
        <v>19921</v>
      </c>
      <c r="C4503" s="66" t="s">
        <v>19922</v>
      </c>
      <c r="D4503" s="42" t="s">
        <v>19923</v>
      </c>
      <c r="E4503" s="42" t="s">
        <v>13</v>
      </c>
      <c r="F4503" s="43">
        <v>141889</v>
      </c>
      <c r="G4503" s="57">
        <f>Таблица1[[#This Row],[Цены без НДС]]*1.12</f>
        <v>158915.68000000002</v>
      </c>
    </row>
    <row r="4504" spans="1:7" s="91" customFormat="1" ht="24">
      <c r="A4504" s="56" t="s">
        <v>19632</v>
      </c>
      <c r="B4504" s="66" t="s">
        <v>19924</v>
      </c>
      <c r="C4504" s="66" t="s">
        <v>19925</v>
      </c>
      <c r="D4504" s="42" t="s">
        <v>19926</v>
      </c>
      <c r="E4504" s="42" t="s">
        <v>13</v>
      </c>
      <c r="F4504" s="43">
        <v>163671</v>
      </c>
      <c r="G4504" s="57">
        <f>Таблица1[[#This Row],[Цены без НДС]]*1.12</f>
        <v>183311.52000000002</v>
      </c>
    </row>
    <row r="4505" spans="1:7" s="91" customFormat="1" ht="24">
      <c r="A4505" s="56" t="s">
        <v>19632</v>
      </c>
      <c r="B4505" s="66" t="s">
        <v>19927</v>
      </c>
      <c r="C4505" s="66" t="s">
        <v>19928</v>
      </c>
      <c r="D4505" s="42" t="s">
        <v>19929</v>
      </c>
      <c r="E4505" s="42" t="s">
        <v>13</v>
      </c>
      <c r="F4505" s="43">
        <v>253138</v>
      </c>
      <c r="G4505" s="57">
        <f>Таблица1[[#This Row],[Цены без НДС]]*1.12</f>
        <v>283514.56000000006</v>
      </c>
    </row>
    <row r="4506" spans="1:7" s="91" customFormat="1" ht="24">
      <c r="A4506" s="56" t="s">
        <v>19632</v>
      </c>
      <c r="B4506" s="66" t="s">
        <v>19930</v>
      </c>
      <c r="C4506" s="66" t="s">
        <v>19931</v>
      </c>
      <c r="D4506" s="42" t="s">
        <v>19932</v>
      </c>
      <c r="E4506" s="42" t="s">
        <v>13</v>
      </c>
      <c r="F4506" s="43">
        <v>287947</v>
      </c>
      <c r="G4506" s="57">
        <f>Таблица1[[#This Row],[Цены без НДС]]*1.12</f>
        <v>322500.64</v>
      </c>
    </row>
    <row r="4507" spans="1:7" s="91" customFormat="1" ht="24">
      <c r="A4507" s="56" t="s">
        <v>19632</v>
      </c>
      <c r="B4507" s="66" t="s">
        <v>19933</v>
      </c>
      <c r="C4507" s="66" t="s">
        <v>19934</v>
      </c>
      <c r="D4507" s="42" t="s">
        <v>19935</v>
      </c>
      <c r="E4507" s="42" t="s">
        <v>13</v>
      </c>
      <c r="F4507" s="43">
        <v>361889</v>
      </c>
      <c r="G4507" s="57">
        <f>Таблица1[[#This Row],[Цены без НДС]]*1.12</f>
        <v>405315.68000000005</v>
      </c>
    </row>
    <row r="4508" spans="1:7" s="91" customFormat="1" ht="24">
      <c r="A4508" s="56" t="s">
        <v>19632</v>
      </c>
      <c r="B4508" s="66" t="s">
        <v>19936</v>
      </c>
      <c r="C4508" s="66" t="s">
        <v>19937</v>
      </c>
      <c r="D4508" s="42" t="s">
        <v>19938</v>
      </c>
      <c r="E4508" s="42" t="s">
        <v>13</v>
      </c>
      <c r="F4508" s="43">
        <v>13377</v>
      </c>
      <c r="G4508" s="57">
        <f>Таблица1[[#This Row],[Цены без НДС]]*1.12</f>
        <v>14982.240000000002</v>
      </c>
    </row>
    <row r="4509" spans="1:7" s="91" customFormat="1" ht="24">
      <c r="A4509" s="56" t="s">
        <v>19632</v>
      </c>
      <c r="B4509" s="66" t="s">
        <v>19939</v>
      </c>
      <c r="C4509" s="66" t="s">
        <v>19940</v>
      </c>
      <c r="D4509" s="42" t="s">
        <v>19941</v>
      </c>
      <c r="E4509" s="42" t="s">
        <v>13</v>
      </c>
      <c r="F4509" s="43">
        <v>11660</v>
      </c>
      <c r="G4509" s="57">
        <f>Таблица1[[#This Row],[Цены без НДС]]*1.12</f>
        <v>13059.2</v>
      </c>
    </row>
    <row r="4510" spans="1:7" s="91" customFormat="1" ht="24">
      <c r="A4510" s="56" t="s">
        <v>19632</v>
      </c>
      <c r="B4510" s="66" t="s">
        <v>19942</v>
      </c>
      <c r="C4510" s="66" t="s">
        <v>19943</v>
      </c>
      <c r="D4510" s="42" t="s">
        <v>19944</v>
      </c>
      <c r="E4510" s="42" t="s">
        <v>13</v>
      </c>
      <c r="F4510" s="43">
        <v>14192</v>
      </c>
      <c r="G4510" s="57">
        <f>Таблица1[[#This Row],[Цены без НДС]]*1.12</f>
        <v>15895.04</v>
      </c>
    </row>
    <row r="4511" spans="1:7" s="91" customFormat="1" ht="24">
      <c r="A4511" s="56" t="s">
        <v>19632</v>
      </c>
      <c r="B4511" s="66" t="s">
        <v>19945</v>
      </c>
      <c r="C4511" s="66" t="s">
        <v>19946</v>
      </c>
      <c r="D4511" s="42" t="s">
        <v>19947</v>
      </c>
      <c r="E4511" s="42" t="s">
        <v>13</v>
      </c>
      <c r="F4511" s="43">
        <v>22146</v>
      </c>
      <c r="G4511" s="57">
        <f>Таблица1[[#This Row],[Цены без НДС]]*1.12</f>
        <v>24803.520000000004</v>
      </c>
    </row>
    <row r="4512" spans="1:7" s="91" customFormat="1" ht="24">
      <c r="A4512" s="56" t="s">
        <v>19632</v>
      </c>
      <c r="B4512" s="66" t="s">
        <v>19948</v>
      </c>
      <c r="C4512" s="66" t="s">
        <v>19949</v>
      </c>
      <c r="D4512" s="42" t="s">
        <v>19950</v>
      </c>
      <c r="E4512" s="42" t="s">
        <v>13</v>
      </c>
      <c r="F4512" s="43">
        <v>26756</v>
      </c>
      <c r="G4512" s="57">
        <f>Таблица1[[#This Row],[Цены без НДС]]*1.12</f>
        <v>29966.720000000001</v>
      </c>
    </row>
    <row r="4513" spans="1:7" s="91" customFormat="1" ht="24">
      <c r="A4513" s="56" t="s">
        <v>19632</v>
      </c>
      <c r="B4513" s="66" t="s">
        <v>19951</v>
      </c>
      <c r="C4513" s="66" t="s">
        <v>19952</v>
      </c>
      <c r="D4513" s="42" t="s">
        <v>19953</v>
      </c>
      <c r="E4513" s="42" t="s">
        <v>13</v>
      </c>
      <c r="F4513" s="43">
        <v>33086</v>
      </c>
      <c r="G4513" s="57">
        <f>Таблица1[[#This Row],[Цены без НДС]]*1.12</f>
        <v>37056.320000000007</v>
      </c>
    </row>
    <row r="4514" spans="1:7" s="91" customFormat="1" ht="24">
      <c r="A4514" s="56" t="s">
        <v>19632</v>
      </c>
      <c r="B4514" s="66" t="s">
        <v>19954</v>
      </c>
      <c r="C4514" s="66" t="s">
        <v>19955</v>
      </c>
      <c r="D4514" s="42" t="s">
        <v>19956</v>
      </c>
      <c r="E4514" s="42" t="s">
        <v>13</v>
      </c>
      <c r="F4514" s="43">
        <v>34631</v>
      </c>
      <c r="G4514" s="57">
        <f>Таблица1[[#This Row],[Цены без НДС]]*1.12</f>
        <v>38786.720000000001</v>
      </c>
    </row>
    <row r="4515" spans="1:7" s="91" customFormat="1" ht="24">
      <c r="A4515" s="56" t="s">
        <v>19632</v>
      </c>
      <c r="B4515" s="66" t="s">
        <v>19957</v>
      </c>
      <c r="C4515" s="66" t="s">
        <v>19958</v>
      </c>
      <c r="D4515" s="42" t="s">
        <v>19959</v>
      </c>
      <c r="E4515" s="42" t="s">
        <v>13</v>
      </c>
      <c r="F4515" s="43">
        <v>56860</v>
      </c>
      <c r="G4515" s="57">
        <f>Таблица1[[#This Row],[Цены без НДС]]*1.12</f>
        <v>63683.200000000004</v>
      </c>
    </row>
    <row r="4516" spans="1:7" s="91" customFormat="1" ht="24">
      <c r="A4516" s="56" t="s">
        <v>19632</v>
      </c>
      <c r="B4516" s="66" t="s">
        <v>19960</v>
      </c>
      <c r="C4516" s="66" t="s">
        <v>19961</v>
      </c>
      <c r="D4516" s="42" t="s">
        <v>19962</v>
      </c>
      <c r="E4516" s="42" t="s">
        <v>13</v>
      </c>
      <c r="F4516" s="43">
        <v>64189</v>
      </c>
      <c r="G4516" s="57">
        <f>Таблица1[[#This Row],[Цены без НДС]]*1.12</f>
        <v>71891.680000000008</v>
      </c>
    </row>
    <row r="4517" spans="1:7" s="91" customFormat="1" ht="24">
      <c r="A4517" s="56" t="s">
        <v>19632</v>
      </c>
      <c r="B4517" s="66" t="s">
        <v>19963</v>
      </c>
      <c r="C4517" s="66" t="s">
        <v>19964</v>
      </c>
      <c r="D4517" s="42" t="s">
        <v>19965</v>
      </c>
      <c r="E4517" s="42" t="s">
        <v>13</v>
      </c>
      <c r="F4517" s="43">
        <v>73947</v>
      </c>
      <c r="G4517" s="57">
        <f>Таблица1[[#This Row],[Цены без НДС]]*1.12</f>
        <v>82820.640000000014</v>
      </c>
    </row>
    <row r="4518" spans="1:7" s="91" customFormat="1" ht="24">
      <c r="A4518" s="56" t="s">
        <v>19632</v>
      </c>
      <c r="B4518" s="66" t="s">
        <v>19966</v>
      </c>
      <c r="C4518" s="66" t="s">
        <v>19967</v>
      </c>
      <c r="D4518" s="42" t="s">
        <v>19968</v>
      </c>
      <c r="E4518" s="42" t="s">
        <v>13</v>
      </c>
      <c r="F4518" s="43">
        <v>98720</v>
      </c>
      <c r="G4518" s="57">
        <f>Таблица1[[#This Row],[Цены без НДС]]*1.12</f>
        <v>110566.40000000001</v>
      </c>
    </row>
    <row r="4519" spans="1:7" s="91" customFormat="1" ht="24">
      <c r="A4519" s="56" t="s">
        <v>19632</v>
      </c>
      <c r="B4519" s="66" t="s">
        <v>19969</v>
      </c>
      <c r="C4519" s="66" t="s">
        <v>19970</v>
      </c>
      <c r="D4519" s="42" t="s">
        <v>19971</v>
      </c>
      <c r="E4519" s="42" t="s">
        <v>13</v>
      </c>
      <c r="F4519" s="43">
        <v>167586</v>
      </c>
      <c r="G4519" s="57">
        <f>Таблица1[[#This Row],[Цены без НДС]]*1.12</f>
        <v>187696.32</v>
      </c>
    </row>
    <row r="4520" spans="1:7" s="91" customFormat="1" ht="24">
      <c r="A4520" s="56" t="s">
        <v>19632</v>
      </c>
      <c r="B4520" s="66" t="s">
        <v>19972</v>
      </c>
      <c r="C4520" s="66" t="s">
        <v>19973</v>
      </c>
      <c r="D4520" s="42" t="s">
        <v>19974</v>
      </c>
      <c r="E4520" s="42" t="s">
        <v>13</v>
      </c>
      <c r="F4520" s="43">
        <v>2250</v>
      </c>
      <c r="G4520" s="57">
        <f>Таблица1[[#This Row],[Цены без НДС]]*1.12</f>
        <v>2520.0000000000005</v>
      </c>
    </row>
    <row r="4521" spans="1:7" s="91" customFormat="1" ht="24">
      <c r="A4521" s="56" t="s">
        <v>19632</v>
      </c>
      <c r="B4521" s="66" t="s">
        <v>19975</v>
      </c>
      <c r="C4521" s="66" t="s">
        <v>19976</v>
      </c>
      <c r="D4521" s="42" t="s">
        <v>19977</v>
      </c>
      <c r="E4521" s="42" t="s">
        <v>13</v>
      </c>
      <c r="F4521" s="43">
        <v>2901</v>
      </c>
      <c r="G4521" s="57">
        <f>Таблица1[[#This Row],[Цены без НДС]]*1.12</f>
        <v>3249.1200000000003</v>
      </c>
    </row>
    <row r="4522" spans="1:7" s="91" customFormat="1" ht="24">
      <c r="A4522" s="56" t="s">
        <v>19632</v>
      </c>
      <c r="B4522" s="66" t="s">
        <v>19978</v>
      </c>
      <c r="C4522" s="66" t="s">
        <v>19979</v>
      </c>
      <c r="D4522" s="42" t="s">
        <v>19980</v>
      </c>
      <c r="E4522" s="42" t="s">
        <v>13</v>
      </c>
      <c r="F4522" s="43">
        <v>3607</v>
      </c>
      <c r="G4522" s="57">
        <f>Таблица1[[#This Row],[Цены без НДС]]*1.12</f>
        <v>4039.8400000000006</v>
      </c>
    </row>
    <row r="4523" spans="1:7" s="91" customFormat="1" ht="24">
      <c r="A4523" s="56" t="s">
        <v>19632</v>
      </c>
      <c r="B4523" s="66" t="s">
        <v>19981</v>
      </c>
      <c r="C4523" s="66" t="s">
        <v>19982</v>
      </c>
      <c r="D4523" s="42" t="s">
        <v>19983</v>
      </c>
      <c r="E4523" s="42" t="s">
        <v>13</v>
      </c>
      <c r="F4523" s="43">
        <v>4540</v>
      </c>
      <c r="G4523" s="57">
        <f>Таблица1[[#This Row],[Цены без НДС]]*1.12</f>
        <v>5084.8</v>
      </c>
    </row>
    <row r="4524" spans="1:7" s="91" customFormat="1">
      <c r="A4524" s="56" t="s">
        <v>19632</v>
      </c>
      <c r="B4524" s="66" t="s">
        <v>19984</v>
      </c>
      <c r="C4524" s="66" t="s">
        <v>19985</v>
      </c>
      <c r="D4524" s="42" t="s">
        <v>19986</v>
      </c>
      <c r="E4524" s="42" t="s">
        <v>7585</v>
      </c>
      <c r="F4524" s="43">
        <v>192</v>
      </c>
      <c r="G4524" s="57">
        <f>Таблица1[[#This Row],[Цены без НДС]]*1.12</f>
        <v>215.04000000000002</v>
      </c>
    </row>
    <row r="4525" spans="1:7" s="91" customFormat="1">
      <c r="A4525" s="56" t="s">
        <v>19632</v>
      </c>
      <c r="B4525" s="66" t="s">
        <v>19987</v>
      </c>
      <c r="C4525" s="66" t="s">
        <v>19988</v>
      </c>
      <c r="D4525" s="42" t="s">
        <v>19989</v>
      </c>
      <c r="E4525" s="42" t="s">
        <v>7585</v>
      </c>
      <c r="F4525" s="43">
        <v>223</v>
      </c>
      <c r="G4525" s="57">
        <f>Таблица1[[#This Row],[Цены без НДС]]*1.12</f>
        <v>249.76000000000002</v>
      </c>
    </row>
    <row r="4526" spans="1:7" s="91" customFormat="1">
      <c r="A4526" s="56" t="s">
        <v>19632</v>
      </c>
      <c r="B4526" s="66" t="s">
        <v>19990</v>
      </c>
      <c r="C4526" s="66" t="s">
        <v>19991</v>
      </c>
      <c r="D4526" s="42" t="s">
        <v>19992</v>
      </c>
      <c r="E4526" s="42" t="s">
        <v>7585</v>
      </c>
      <c r="F4526" s="43">
        <v>237</v>
      </c>
      <c r="G4526" s="57">
        <f>Таблица1[[#This Row],[Цены без НДС]]*1.12</f>
        <v>265.44</v>
      </c>
    </row>
    <row r="4527" spans="1:7" s="91" customFormat="1">
      <c r="A4527" s="56" t="s">
        <v>19632</v>
      </c>
      <c r="B4527" s="66" t="s">
        <v>19993</v>
      </c>
      <c r="C4527" s="66" t="s">
        <v>19994</v>
      </c>
      <c r="D4527" s="42" t="s">
        <v>19995</v>
      </c>
      <c r="E4527" s="42" t="s">
        <v>7585</v>
      </c>
      <c r="F4527" s="43">
        <v>272</v>
      </c>
      <c r="G4527" s="57">
        <f>Таблица1[[#This Row],[Цены без НДС]]*1.12</f>
        <v>304.64000000000004</v>
      </c>
    </row>
    <row r="4528" spans="1:7" s="91" customFormat="1">
      <c r="A4528" s="56" t="s">
        <v>19632</v>
      </c>
      <c r="B4528" s="66" t="s">
        <v>19996</v>
      </c>
      <c r="C4528" s="66" t="s">
        <v>19997</v>
      </c>
      <c r="D4528" s="42" t="s">
        <v>19998</v>
      </c>
      <c r="E4528" s="42" t="s">
        <v>7585</v>
      </c>
      <c r="F4528" s="43">
        <v>390</v>
      </c>
      <c r="G4528" s="57">
        <f>Таблица1[[#This Row],[Цены без НДС]]*1.12</f>
        <v>436.80000000000007</v>
      </c>
    </row>
    <row r="4529" spans="1:7" s="91" customFormat="1">
      <c r="A4529" s="56" t="s">
        <v>19632</v>
      </c>
      <c r="B4529" s="66" t="s">
        <v>19999</v>
      </c>
      <c r="C4529" s="66" t="s">
        <v>20000</v>
      </c>
      <c r="D4529" s="42" t="s">
        <v>20001</v>
      </c>
      <c r="E4529" s="42" t="s">
        <v>7585</v>
      </c>
      <c r="F4529" s="43">
        <v>359</v>
      </c>
      <c r="G4529" s="57">
        <f>Таблица1[[#This Row],[Цены без НДС]]*1.12</f>
        <v>402.08000000000004</v>
      </c>
    </row>
    <row r="4530" spans="1:7" s="91" customFormat="1">
      <c r="A4530" s="56" t="s">
        <v>19632</v>
      </c>
      <c r="B4530" s="66" t="s">
        <v>20002</v>
      </c>
      <c r="C4530" s="66" t="s">
        <v>20003</v>
      </c>
      <c r="D4530" s="42" t="s">
        <v>20004</v>
      </c>
      <c r="E4530" s="42" t="s">
        <v>7585</v>
      </c>
      <c r="F4530" s="43">
        <v>652</v>
      </c>
      <c r="G4530" s="57">
        <f>Таблица1[[#This Row],[Цены без НДС]]*1.12</f>
        <v>730.24000000000012</v>
      </c>
    </row>
    <row r="4531" spans="1:7" s="91" customFormat="1">
      <c r="A4531" s="56" t="s">
        <v>19632</v>
      </c>
      <c r="B4531" s="66" t="s">
        <v>20005</v>
      </c>
      <c r="C4531" s="66" t="s">
        <v>20006</v>
      </c>
      <c r="D4531" s="42" t="s">
        <v>20007</v>
      </c>
      <c r="E4531" s="42" t="s">
        <v>7585</v>
      </c>
      <c r="F4531" s="43">
        <v>693</v>
      </c>
      <c r="G4531" s="57">
        <f>Таблица1[[#This Row],[Цены без НДС]]*1.12</f>
        <v>776.16000000000008</v>
      </c>
    </row>
    <row r="4532" spans="1:7" s="91" customFormat="1">
      <c r="A4532" s="56" t="s">
        <v>19632</v>
      </c>
      <c r="B4532" s="66" t="s">
        <v>20008</v>
      </c>
      <c r="C4532" s="66" t="s">
        <v>20009</v>
      </c>
      <c r="D4532" s="42" t="s">
        <v>20010</v>
      </c>
      <c r="E4532" s="42" t="s">
        <v>7585</v>
      </c>
      <c r="F4532" s="43">
        <v>947</v>
      </c>
      <c r="G4532" s="57">
        <f>Таблица1[[#This Row],[Цены без НДС]]*1.12</f>
        <v>1060.6400000000001</v>
      </c>
    </row>
    <row r="4533" spans="1:7" s="91" customFormat="1" ht="36">
      <c r="A4533" s="56" t="s">
        <v>19632</v>
      </c>
      <c r="B4533" s="66" t="s">
        <v>20011</v>
      </c>
      <c r="C4533" s="66" t="s">
        <v>20012</v>
      </c>
      <c r="D4533" s="42" t="s">
        <v>20013</v>
      </c>
      <c r="E4533" s="42" t="s">
        <v>7585</v>
      </c>
      <c r="F4533" s="43">
        <v>3760</v>
      </c>
      <c r="G4533" s="57">
        <f>Таблица1[[#This Row],[Цены без НДС]]*1.12</f>
        <v>4211.2000000000007</v>
      </c>
    </row>
    <row r="4534" spans="1:7" s="91" customFormat="1" ht="36">
      <c r="A4534" s="56" t="s">
        <v>19632</v>
      </c>
      <c r="B4534" s="66" t="s">
        <v>20014</v>
      </c>
      <c r="C4534" s="66" t="s">
        <v>20015</v>
      </c>
      <c r="D4534" s="42" t="s">
        <v>20016</v>
      </c>
      <c r="E4534" s="42" t="s">
        <v>7585</v>
      </c>
      <c r="F4534" s="43">
        <v>4140</v>
      </c>
      <c r="G4534" s="57">
        <f>Таблица1[[#This Row],[Цены без НДС]]*1.12</f>
        <v>4636.8</v>
      </c>
    </row>
    <row r="4535" spans="1:7" s="91" customFormat="1" ht="36">
      <c r="A4535" s="56" t="s">
        <v>19632</v>
      </c>
      <c r="B4535" s="66" t="s">
        <v>20017</v>
      </c>
      <c r="C4535" s="66" t="s">
        <v>20018</v>
      </c>
      <c r="D4535" s="42" t="s">
        <v>20019</v>
      </c>
      <c r="E4535" s="42" t="s">
        <v>13</v>
      </c>
      <c r="F4535" s="43">
        <v>948</v>
      </c>
      <c r="G4535" s="57">
        <f>Таблица1[[#This Row],[Цены без НДС]]*1.12</f>
        <v>1061.76</v>
      </c>
    </row>
    <row r="4536" spans="1:7" s="91" customFormat="1" ht="36">
      <c r="A4536" s="56" t="s">
        <v>19632</v>
      </c>
      <c r="B4536" s="66" t="s">
        <v>20020</v>
      </c>
      <c r="C4536" s="66" t="s">
        <v>20021</v>
      </c>
      <c r="D4536" s="42" t="s">
        <v>20022</v>
      </c>
      <c r="E4536" s="42" t="s">
        <v>13</v>
      </c>
      <c r="F4536" s="43">
        <v>1105</v>
      </c>
      <c r="G4536" s="57">
        <f>Таблица1[[#This Row],[Цены без НДС]]*1.12</f>
        <v>1237.6000000000001</v>
      </c>
    </row>
    <row r="4537" spans="1:7" s="91" customFormat="1" ht="36">
      <c r="A4537" s="56" t="s">
        <v>19632</v>
      </c>
      <c r="B4537" s="66" t="s">
        <v>20023</v>
      </c>
      <c r="C4537" s="66" t="s">
        <v>20024</v>
      </c>
      <c r="D4537" s="42" t="s">
        <v>20025</v>
      </c>
      <c r="E4537" s="42" t="s">
        <v>13</v>
      </c>
      <c r="F4537" s="43">
        <v>1063</v>
      </c>
      <c r="G4537" s="57">
        <f>Таблица1[[#This Row],[Цены без НДС]]*1.12</f>
        <v>1190.5600000000002</v>
      </c>
    </row>
    <row r="4538" spans="1:7" s="91" customFormat="1" ht="36">
      <c r="A4538" s="56" t="s">
        <v>19632</v>
      </c>
      <c r="B4538" s="66" t="s">
        <v>20026</v>
      </c>
      <c r="C4538" s="66" t="s">
        <v>20027</v>
      </c>
      <c r="D4538" s="42" t="s">
        <v>20028</v>
      </c>
      <c r="E4538" s="42" t="s">
        <v>13</v>
      </c>
      <c r="F4538" s="43">
        <v>1442</v>
      </c>
      <c r="G4538" s="57">
        <f>Таблица1[[#This Row],[Цены без НДС]]*1.12</f>
        <v>1615.0400000000002</v>
      </c>
    </row>
    <row r="4539" spans="1:7" s="91" customFormat="1" ht="36">
      <c r="A4539" s="56" t="s">
        <v>19632</v>
      </c>
      <c r="B4539" s="66" t="s">
        <v>20029</v>
      </c>
      <c r="C4539" s="66" t="s">
        <v>20030</v>
      </c>
      <c r="D4539" s="42" t="s">
        <v>20031</v>
      </c>
      <c r="E4539" s="42" t="s">
        <v>13</v>
      </c>
      <c r="F4539" s="43">
        <v>1143</v>
      </c>
      <c r="G4539" s="57">
        <f>Таблица1[[#This Row],[Цены без НДС]]*1.12</f>
        <v>1280.1600000000001</v>
      </c>
    </row>
    <row r="4540" spans="1:7" s="91" customFormat="1" ht="36">
      <c r="A4540" s="56" t="s">
        <v>19632</v>
      </c>
      <c r="B4540" s="66" t="s">
        <v>20032</v>
      </c>
      <c r="C4540" s="66" t="s">
        <v>20033</v>
      </c>
      <c r="D4540" s="42" t="s">
        <v>20034</v>
      </c>
      <c r="E4540" s="42" t="s">
        <v>13</v>
      </c>
      <c r="F4540" s="43">
        <v>1838</v>
      </c>
      <c r="G4540" s="57">
        <f>Таблица1[[#This Row],[Цены без НДС]]*1.12</f>
        <v>2058.5600000000004</v>
      </c>
    </row>
    <row r="4541" spans="1:7" s="91" customFormat="1" ht="36">
      <c r="A4541" s="56" t="s">
        <v>19632</v>
      </c>
      <c r="B4541" s="66" t="s">
        <v>20035</v>
      </c>
      <c r="C4541" s="66" t="s">
        <v>20036</v>
      </c>
      <c r="D4541" s="42" t="s">
        <v>20037</v>
      </c>
      <c r="E4541" s="42" t="s">
        <v>13</v>
      </c>
      <c r="F4541" s="43">
        <v>1623</v>
      </c>
      <c r="G4541" s="57">
        <f>Таблица1[[#This Row],[Цены без НДС]]*1.12</f>
        <v>1817.7600000000002</v>
      </c>
    </row>
    <row r="4542" spans="1:7" s="91" customFormat="1" ht="24">
      <c r="A4542" s="56" t="s">
        <v>19632</v>
      </c>
      <c r="B4542" s="66" t="s">
        <v>20038</v>
      </c>
      <c r="C4542" s="66" t="s">
        <v>20039</v>
      </c>
      <c r="D4542" s="42" t="s">
        <v>20040</v>
      </c>
      <c r="E4542" s="42" t="s">
        <v>13</v>
      </c>
      <c r="F4542" s="43">
        <v>1084</v>
      </c>
      <c r="G4542" s="57">
        <f>Таблица1[[#This Row],[Цены без НДС]]*1.12</f>
        <v>1214.0800000000002</v>
      </c>
    </row>
    <row r="4543" spans="1:7" s="91" customFormat="1" ht="24">
      <c r="A4543" s="56" t="s">
        <v>19632</v>
      </c>
      <c r="B4543" s="66" t="s">
        <v>20041</v>
      </c>
      <c r="C4543" s="66" t="s">
        <v>20042</v>
      </c>
      <c r="D4543" s="42" t="s">
        <v>20043</v>
      </c>
      <c r="E4543" s="42" t="s">
        <v>13</v>
      </c>
      <c r="F4543" s="43">
        <v>1114</v>
      </c>
      <c r="G4543" s="57">
        <f>Таблица1[[#This Row],[Цены без НДС]]*1.12</f>
        <v>1247.68</v>
      </c>
    </row>
    <row r="4544" spans="1:7" s="91" customFormat="1" ht="24">
      <c r="A4544" s="56" t="s">
        <v>19632</v>
      </c>
      <c r="B4544" s="66" t="s">
        <v>20044</v>
      </c>
      <c r="C4544" s="66" t="s">
        <v>20045</v>
      </c>
      <c r="D4544" s="42" t="s">
        <v>20046</v>
      </c>
      <c r="E4544" s="42" t="s">
        <v>13</v>
      </c>
      <c r="F4544" s="43">
        <v>1149</v>
      </c>
      <c r="G4544" s="57">
        <f>Таблица1[[#This Row],[Цены без НДС]]*1.12</f>
        <v>1286.8800000000001</v>
      </c>
    </row>
    <row r="4545" spans="1:7" s="91" customFormat="1" ht="24">
      <c r="A4545" s="56" t="s">
        <v>19632</v>
      </c>
      <c r="B4545" s="66" t="s">
        <v>20047</v>
      </c>
      <c r="C4545" s="66" t="s">
        <v>20048</v>
      </c>
      <c r="D4545" s="42" t="s">
        <v>20049</v>
      </c>
      <c r="E4545" s="42" t="s">
        <v>13</v>
      </c>
      <c r="F4545" s="43">
        <v>1494</v>
      </c>
      <c r="G4545" s="57">
        <f>Таблица1[[#This Row],[Цены без НДС]]*1.12</f>
        <v>1673.2800000000002</v>
      </c>
    </row>
    <row r="4546" spans="1:7" s="91" customFormat="1" ht="24">
      <c r="A4546" s="56" t="s">
        <v>19632</v>
      </c>
      <c r="B4546" s="66" t="s">
        <v>20050</v>
      </c>
      <c r="C4546" s="66" t="s">
        <v>20051</v>
      </c>
      <c r="D4546" s="42" t="s">
        <v>20052</v>
      </c>
      <c r="E4546" s="42" t="s">
        <v>13</v>
      </c>
      <c r="F4546" s="43">
        <v>1497</v>
      </c>
      <c r="G4546" s="57">
        <f>Таблица1[[#This Row],[Цены без НДС]]*1.12</f>
        <v>1676.64</v>
      </c>
    </row>
    <row r="4547" spans="1:7" s="91" customFormat="1" ht="24">
      <c r="A4547" s="56" t="s">
        <v>19632</v>
      </c>
      <c r="B4547" s="66" t="s">
        <v>20053</v>
      </c>
      <c r="C4547" s="66" t="s">
        <v>20054</v>
      </c>
      <c r="D4547" s="42" t="s">
        <v>20055</v>
      </c>
      <c r="E4547" s="42" t="s">
        <v>13</v>
      </c>
      <c r="F4547" s="43">
        <v>1569</v>
      </c>
      <c r="G4547" s="57">
        <f>Таблица1[[#This Row],[Цены без НДС]]*1.12</f>
        <v>1757.2800000000002</v>
      </c>
    </row>
    <row r="4548" spans="1:7" s="91" customFormat="1" ht="24">
      <c r="A4548" s="56" t="s">
        <v>19632</v>
      </c>
      <c r="B4548" s="66" t="s">
        <v>20056</v>
      </c>
      <c r="C4548" s="66" t="s">
        <v>20057</v>
      </c>
      <c r="D4548" s="42" t="s">
        <v>20058</v>
      </c>
      <c r="E4548" s="42" t="s">
        <v>13</v>
      </c>
      <c r="F4548" s="43">
        <v>1930</v>
      </c>
      <c r="G4548" s="57">
        <f>Таблица1[[#This Row],[Цены без НДС]]*1.12</f>
        <v>2161.6000000000004</v>
      </c>
    </row>
    <row r="4549" spans="1:7" s="91" customFormat="1" ht="24">
      <c r="A4549" s="56" t="s">
        <v>19632</v>
      </c>
      <c r="B4549" s="66" t="s">
        <v>20059</v>
      </c>
      <c r="C4549" s="66" t="s">
        <v>20060</v>
      </c>
      <c r="D4549" s="42" t="s">
        <v>20061</v>
      </c>
      <c r="E4549" s="42" t="s">
        <v>13</v>
      </c>
      <c r="F4549" s="43">
        <v>2235</v>
      </c>
      <c r="G4549" s="57">
        <f>Таблица1[[#This Row],[Цены без НДС]]*1.12</f>
        <v>2503.2000000000003</v>
      </c>
    </row>
    <row r="4550" spans="1:7" s="91" customFormat="1" ht="24">
      <c r="A4550" s="56" t="s">
        <v>19632</v>
      </c>
      <c r="B4550" s="66" t="s">
        <v>20062</v>
      </c>
      <c r="C4550" s="66" t="s">
        <v>20063</v>
      </c>
      <c r="D4550" s="42" t="s">
        <v>20064</v>
      </c>
      <c r="E4550" s="42" t="s">
        <v>13</v>
      </c>
      <c r="F4550" s="43">
        <v>2358</v>
      </c>
      <c r="G4550" s="57">
        <f>Таблица1[[#This Row],[Цены без НДС]]*1.12</f>
        <v>2640.96</v>
      </c>
    </row>
    <row r="4551" spans="1:7" s="91" customFormat="1" ht="24">
      <c r="A4551" s="56" t="s">
        <v>19632</v>
      </c>
      <c r="B4551" s="66" t="s">
        <v>20065</v>
      </c>
      <c r="C4551" s="66" t="s">
        <v>20066</v>
      </c>
      <c r="D4551" s="42" t="s">
        <v>20067</v>
      </c>
      <c r="E4551" s="42" t="s">
        <v>13</v>
      </c>
      <c r="F4551" s="43">
        <v>2483</v>
      </c>
      <c r="G4551" s="57">
        <f>Таблица1[[#This Row],[Цены без НДС]]*1.12</f>
        <v>2780.9600000000005</v>
      </c>
    </row>
    <row r="4552" spans="1:7" s="91" customFormat="1" ht="24">
      <c r="A4552" s="56" t="s">
        <v>19632</v>
      </c>
      <c r="B4552" s="66" t="s">
        <v>20068</v>
      </c>
      <c r="C4552" s="66" t="s">
        <v>20069</v>
      </c>
      <c r="D4552" s="42" t="s">
        <v>20070</v>
      </c>
      <c r="E4552" s="42" t="s">
        <v>13</v>
      </c>
      <c r="F4552" s="43">
        <v>2853</v>
      </c>
      <c r="G4552" s="57">
        <f>Таблица1[[#This Row],[Цены без НДС]]*1.12</f>
        <v>3195.36</v>
      </c>
    </row>
    <row r="4553" spans="1:7" s="91" customFormat="1" ht="24">
      <c r="A4553" s="56" t="s">
        <v>19632</v>
      </c>
      <c r="B4553" s="66" t="s">
        <v>20071</v>
      </c>
      <c r="C4553" s="66" t="s">
        <v>20072</v>
      </c>
      <c r="D4553" s="42" t="s">
        <v>20073</v>
      </c>
      <c r="E4553" s="42" t="s">
        <v>13</v>
      </c>
      <c r="F4553" s="43">
        <v>3170</v>
      </c>
      <c r="G4553" s="57">
        <f>Таблица1[[#This Row],[Цены без НДС]]*1.12</f>
        <v>3550.4000000000005</v>
      </c>
    </row>
    <row r="4554" spans="1:7" s="91" customFormat="1" ht="24">
      <c r="A4554" s="56" t="s">
        <v>19632</v>
      </c>
      <c r="B4554" s="66" t="s">
        <v>20074</v>
      </c>
      <c r="C4554" s="66" t="s">
        <v>20075</v>
      </c>
      <c r="D4554" s="42" t="s">
        <v>20076</v>
      </c>
      <c r="E4554" s="42" t="s">
        <v>13</v>
      </c>
      <c r="F4554" s="43">
        <v>2359</v>
      </c>
      <c r="G4554" s="57">
        <f>Таблица1[[#This Row],[Цены без НДС]]*1.12</f>
        <v>2642.0800000000004</v>
      </c>
    </row>
    <row r="4555" spans="1:7" s="91" customFormat="1" ht="24">
      <c r="A4555" s="56" t="s">
        <v>19632</v>
      </c>
      <c r="B4555" s="66" t="s">
        <v>20077</v>
      </c>
      <c r="C4555" s="66" t="s">
        <v>20078</v>
      </c>
      <c r="D4555" s="42" t="s">
        <v>20079</v>
      </c>
      <c r="E4555" s="42" t="s">
        <v>13</v>
      </c>
      <c r="F4555" s="43">
        <v>2483</v>
      </c>
      <c r="G4555" s="57">
        <f>Таблица1[[#This Row],[Цены без НДС]]*1.12</f>
        <v>2780.9600000000005</v>
      </c>
    </row>
    <row r="4556" spans="1:7" s="91" customFormat="1" ht="24">
      <c r="A4556" s="56" t="s">
        <v>19632</v>
      </c>
      <c r="B4556" s="66" t="s">
        <v>20080</v>
      </c>
      <c r="C4556" s="66" t="s">
        <v>20081</v>
      </c>
      <c r="D4556" s="42" t="s">
        <v>20082</v>
      </c>
      <c r="E4556" s="42" t="s">
        <v>13</v>
      </c>
      <c r="F4556" s="43">
        <v>2618</v>
      </c>
      <c r="G4556" s="57">
        <f>Таблица1[[#This Row],[Цены без НДС]]*1.12</f>
        <v>2932.1600000000003</v>
      </c>
    </row>
    <row r="4557" spans="1:7" s="91" customFormat="1" ht="24">
      <c r="A4557" s="56" t="s">
        <v>19632</v>
      </c>
      <c r="B4557" s="66" t="s">
        <v>20083</v>
      </c>
      <c r="C4557" s="66" t="s">
        <v>20084</v>
      </c>
      <c r="D4557" s="42" t="s">
        <v>20085</v>
      </c>
      <c r="E4557" s="42" t="s">
        <v>13</v>
      </c>
      <c r="F4557" s="43">
        <v>2757</v>
      </c>
      <c r="G4557" s="57">
        <f>Таблица1[[#This Row],[Цены без НДС]]*1.12</f>
        <v>3087.84</v>
      </c>
    </row>
    <row r="4558" spans="1:7" s="91" customFormat="1" ht="24">
      <c r="A4558" s="56" t="s">
        <v>19632</v>
      </c>
      <c r="B4558" s="66" t="s">
        <v>20086</v>
      </c>
      <c r="C4558" s="66" t="s">
        <v>20087</v>
      </c>
      <c r="D4558" s="42" t="s">
        <v>20088</v>
      </c>
      <c r="E4558" s="42" t="s">
        <v>13</v>
      </c>
      <c r="F4558" s="43">
        <v>3168</v>
      </c>
      <c r="G4558" s="57">
        <f>Таблица1[[#This Row],[Цены без НДС]]*1.12</f>
        <v>3548.1600000000003</v>
      </c>
    </row>
    <row r="4559" spans="1:7" s="91" customFormat="1" ht="24">
      <c r="A4559" s="56" t="s">
        <v>19632</v>
      </c>
      <c r="B4559" s="66" t="s">
        <v>20089</v>
      </c>
      <c r="C4559" s="66" t="s">
        <v>20090</v>
      </c>
      <c r="D4559" s="42" t="s">
        <v>20091</v>
      </c>
      <c r="E4559" s="42" t="s">
        <v>13</v>
      </c>
      <c r="F4559" s="43">
        <v>3520</v>
      </c>
      <c r="G4559" s="57">
        <f>Таблица1[[#This Row],[Цены без НДС]]*1.12</f>
        <v>3942.4000000000005</v>
      </c>
    </row>
    <row r="4560" spans="1:7" s="91" customFormat="1" ht="24">
      <c r="A4560" s="56" t="s">
        <v>19632</v>
      </c>
      <c r="B4560" s="66" t="s">
        <v>20092</v>
      </c>
      <c r="C4560" s="66" t="s">
        <v>20093</v>
      </c>
      <c r="D4560" s="42" t="s">
        <v>20094</v>
      </c>
      <c r="E4560" s="42" t="s">
        <v>13</v>
      </c>
      <c r="F4560" s="43">
        <v>3789</v>
      </c>
      <c r="G4560" s="57">
        <f>Таблица1[[#This Row],[Цены без НДС]]*1.12</f>
        <v>4243.68</v>
      </c>
    </row>
    <row r="4561" spans="1:7" s="91" customFormat="1" ht="24">
      <c r="A4561" s="56" t="s">
        <v>19632</v>
      </c>
      <c r="B4561" s="66" t="s">
        <v>20095</v>
      </c>
      <c r="C4561" s="66" t="s">
        <v>20096</v>
      </c>
      <c r="D4561" s="42" t="s">
        <v>20097</v>
      </c>
      <c r="E4561" s="42" t="s">
        <v>13</v>
      </c>
      <c r="F4561" s="43">
        <v>3988</v>
      </c>
      <c r="G4561" s="57">
        <f>Таблица1[[#This Row],[Цены без НДС]]*1.12</f>
        <v>4466.5600000000004</v>
      </c>
    </row>
    <row r="4562" spans="1:7" s="91" customFormat="1" ht="24">
      <c r="A4562" s="56" t="s">
        <v>19632</v>
      </c>
      <c r="B4562" s="66" t="s">
        <v>20098</v>
      </c>
      <c r="C4562" s="66" t="s">
        <v>20099</v>
      </c>
      <c r="D4562" s="42" t="s">
        <v>20100</v>
      </c>
      <c r="E4562" s="42" t="s">
        <v>13</v>
      </c>
      <c r="F4562" s="43">
        <v>4161</v>
      </c>
      <c r="G4562" s="57">
        <f>Таблица1[[#This Row],[Цены без НДС]]*1.12</f>
        <v>4660.3200000000006</v>
      </c>
    </row>
    <row r="4563" spans="1:7" s="91" customFormat="1" ht="24">
      <c r="A4563" s="56" t="s">
        <v>19632</v>
      </c>
      <c r="B4563" s="66" t="s">
        <v>20101</v>
      </c>
      <c r="C4563" s="66" t="s">
        <v>20102</v>
      </c>
      <c r="D4563" s="42" t="s">
        <v>20103</v>
      </c>
      <c r="E4563" s="42" t="s">
        <v>13</v>
      </c>
      <c r="F4563" s="43">
        <v>4381</v>
      </c>
      <c r="G4563" s="57">
        <f>Таблица1[[#This Row],[Цены без НДС]]*1.12</f>
        <v>4906.72</v>
      </c>
    </row>
    <row r="4564" spans="1:7" s="91" customFormat="1" ht="24">
      <c r="A4564" s="56" t="s">
        <v>19632</v>
      </c>
      <c r="B4564" s="66" t="s">
        <v>20104</v>
      </c>
      <c r="C4564" s="66" t="s">
        <v>20105</v>
      </c>
      <c r="D4564" s="42" t="s">
        <v>20106</v>
      </c>
      <c r="E4564" s="42" t="s">
        <v>13</v>
      </c>
      <c r="F4564" s="43">
        <v>4811</v>
      </c>
      <c r="G4564" s="57">
        <f>Таблица1[[#This Row],[Цены без НДС]]*1.12</f>
        <v>5388.3200000000006</v>
      </c>
    </row>
    <row r="4565" spans="1:7" s="91" customFormat="1" ht="24">
      <c r="A4565" s="56" t="s">
        <v>19632</v>
      </c>
      <c r="B4565" s="66" t="s">
        <v>20107</v>
      </c>
      <c r="C4565" s="66" t="s">
        <v>20108</v>
      </c>
      <c r="D4565" s="42" t="s">
        <v>20109</v>
      </c>
      <c r="E4565" s="42" t="s">
        <v>13</v>
      </c>
      <c r="F4565" s="43">
        <v>4254</v>
      </c>
      <c r="G4565" s="57">
        <f>Таблица1[[#This Row],[Цены без НДС]]*1.12</f>
        <v>4764.4800000000005</v>
      </c>
    </row>
    <row r="4566" spans="1:7" s="91" customFormat="1" ht="24">
      <c r="A4566" s="56" t="s">
        <v>19632</v>
      </c>
      <c r="B4566" s="66" t="s">
        <v>20110</v>
      </c>
      <c r="C4566" s="66" t="s">
        <v>20111</v>
      </c>
      <c r="D4566" s="42" t="s">
        <v>20112</v>
      </c>
      <c r="E4566" s="42" t="s">
        <v>13</v>
      </c>
      <c r="F4566" s="43">
        <v>4478</v>
      </c>
      <c r="G4566" s="57">
        <f>Таблица1[[#This Row],[Цены без НДС]]*1.12</f>
        <v>5015.3600000000006</v>
      </c>
    </row>
    <row r="4567" spans="1:7" s="91" customFormat="1" ht="24">
      <c r="A4567" s="56" t="s">
        <v>19632</v>
      </c>
      <c r="B4567" s="66" t="s">
        <v>20113</v>
      </c>
      <c r="C4567" s="66" t="s">
        <v>20114</v>
      </c>
      <c r="D4567" s="42" t="s">
        <v>20115</v>
      </c>
      <c r="E4567" s="42" t="s">
        <v>13</v>
      </c>
      <c r="F4567" s="43">
        <v>4662</v>
      </c>
      <c r="G4567" s="57">
        <f>Таблица1[[#This Row],[Цены без НДС]]*1.12</f>
        <v>5221.4400000000005</v>
      </c>
    </row>
    <row r="4568" spans="1:7" s="91" customFormat="1" ht="24">
      <c r="A4568" s="56" t="s">
        <v>19632</v>
      </c>
      <c r="B4568" s="66" t="s">
        <v>20116</v>
      </c>
      <c r="C4568" s="66" t="s">
        <v>20117</v>
      </c>
      <c r="D4568" s="42" t="s">
        <v>20118</v>
      </c>
      <c r="E4568" s="42" t="s">
        <v>13</v>
      </c>
      <c r="F4568" s="43">
        <v>4907</v>
      </c>
      <c r="G4568" s="57">
        <f>Таблица1[[#This Row],[Цены без НДС]]*1.12</f>
        <v>5495.84</v>
      </c>
    </row>
    <row r="4569" spans="1:7" s="91" customFormat="1" ht="24">
      <c r="A4569" s="56" t="s">
        <v>19632</v>
      </c>
      <c r="B4569" s="66" t="s">
        <v>20119</v>
      </c>
      <c r="C4569" s="66" t="s">
        <v>20120</v>
      </c>
      <c r="D4569" s="42" t="s">
        <v>20121</v>
      </c>
      <c r="E4569" s="42" t="s">
        <v>13</v>
      </c>
      <c r="F4569" s="43">
        <v>5338</v>
      </c>
      <c r="G4569" s="57">
        <f>Таблица1[[#This Row],[Цены без НДС]]*1.12</f>
        <v>5978.56</v>
      </c>
    </row>
    <row r="4570" spans="1:7" s="91" customFormat="1" ht="24">
      <c r="A4570" s="56" t="s">
        <v>19632</v>
      </c>
      <c r="B4570" s="66" t="s">
        <v>20122</v>
      </c>
      <c r="C4570" s="66" t="s">
        <v>20123</v>
      </c>
      <c r="D4570" s="42" t="s">
        <v>20124</v>
      </c>
      <c r="E4570" s="42" t="s">
        <v>13</v>
      </c>
      <c r="F4570" s="43">
        <v>5769</v>
      </c>
      <c r="G4570" s="57">
        <f>Таблица1[[#This Row],[Цены без НДС]]*1.12</f>
        <v>6461.2800000000007</v>
      </c>
    </row>
    <row r="4571" spans="1:7" s="91" customFormat="1" ht="24">
      <c r="A4571" s="56" t="s">
        <v>19632</v>
      </c>
      <c r="B4571" s="66" t="s">
        <v>20125</v>
      </c>
      <c r="C4571" s="66" t="s">
        <v>20126</v>
      </c>
      <c r="D4571" s="42" t="s">
        <v>20127</v>
      </c>
      <c r="E4571" s="42" t="s">
        <v>13</v>
      </c>
      <c r="F4571" s="43">
        <v>836</v>
      </c>
      <c r="G4571" s="57">
        <f>Таблица1[[#This Row],[Цены без НДС]]*1.12</f>
        <v>936.32</v>
      </c>
    </row>
    <row r="4572" spans="1:7" s="91" customFormat="1" ht="24">
      <c r="A4572" s="56" t="s">
        <v>19632</v>
      </c>
      <c r="B4572" s="66" t="s">
        <v>20128</v>
      </c>
      <c r="C4572" s="66" t="s">
        <v>20129</v>
      </c>
      <c r="D4572" s="42" t="s">
        <v>20130</v>
      </c>
      <c r="E4572" s="42" t="s">
        <v>13</v>
      </c>
      <c r="F4572" s="43">
        <v>1107</v>
      </c>
      <c r="G4572" s="57">
        <f>Таблица1[[#This Row],[Цены без НДС]]*1.12</f>
        <v>1239.8400000000001</v>
      </c>
    </row>
    <row r="4573" spans="1:7" s="91" customFormat="1" ht="24">
      <c r="A4573" s="56" t="s">
        <v>19632</v>
      </c>
      <c r="B4573" s="66" t="s">
        <v>20131</v>
      </c>
      <c r="C4573" s="66" t="s">
        <v>20132</v>
      </c>
      <c r="D4573" s="42" t="s">
        <v>20133</v>
      </c>
      <c r="E4573" s="42" t="s">
        <v>13</v>
      </c>
      <c r="F4573" s="43">
        <v>1596</v>
      </c>
      <c r="G4573" s="57">
        <f>Таблица1[[#This Row],[Цены без НДС]]*1.12</f>
        <v>1787.5200000000002</v>
      </c>
    </row>
    <row r="4574" spans="1:7" s="91" customFormat="1" ht="24">
      <c r="A4574" s="56" t="s">
        <v>19632</v>
      </c>
      <c r="B4574" s="66" t="s">
        <v>20134</v>
      </c>
      <c r="C4574" s="66" t="s">
        <v>20135</v>
      </c>
      <c r="D4574" s="42" t="s">
        <v>20136</v>
      </c>
      <c r="E4574" s="42" t="s">
        <v>13</v>
      </c>
      <c r="F4574" s="43">
        <v>2061</v>
      </c>
      <c r="G4574" s="57">
        <f>Таблица1[[#This Row],[Цены без НДС]]*1.12</f>
        <v>2308.3200000000002</v>
      </c>
    </row>
    <row r="4575" spans="1:7" s="91" customFormat="1" ht="24">
      <c r="A4575" s="56" t="s">
        <v>19632</v>
      </c>
      <c r="B4575" s="66" t="s">
        <v>20137</v>
      </c>
      <c r="C4575" s="66" t="s">
        <v>20138</v>
      </c>
      <c r="D4575" s="42" t="s">
        <v>20139</v>
      </c>
      <c r="E4575" s="42" t="s">
        <v>13</v>
      </c>
      <c r="F4575" s="43">
        <v>2612</v>
      </c>
      <c r="G4575" s="57">
        <f>Таблица1[[#This Row],[Цены без НДС]]*1.12</f>
        <v>2925.44</v>
      </c>
    </row>
    <row r="4576" spans="1:7" s="91" customFormat="1" ht="24">
      <c r="A4576" s="56" t="s">
        <v>19632</v>
      </c>
      <c r="B4576" s="66" t="s">
        <v>20140</v>
      </c>
      <c r="C4576" s="66" t="s">
        <v>20141</v>
      </c>
      <c r="D4576" s="42" t="s">
        <v>20142</v>
      </c>
      <c r="E4576" s="42" t="s">
        <v>13</v>
      </c>
      <c r="F4576" s="43">
        <v>2906</v>
      </c>
      <c r="G4576" s="57">
        <f>Таблица1[[#This Row],[Цены без НДС]]*1.12</f>
        <v>3254.7200000000003</v>
      </c>
    </row>
    <row r="4577" spans="1:7" s="91" customFormat="1" ht="24">
      <c r="A4577" s="56" t="s">
        <v>19632</v>
      </c>
      <c r="B4577" s="66" t="s">
        <v>20143</v>
      </c>
      <c r="C4577" s="66" t="s">
        <v>20144</v>
      </c>
      <c r="D4577" s="42" t="s">
        <v>20145</v>
      </c>
      <c r="E4577" s="42" t="s">
        <v>13</v>
      </c>
      <c r="F4577" s="43">
        <v>1954</v>
      </c>
      <c r="G4577" s="57">
        <f>Таблица1[[#This Row],[Цены без НДС]]*1.12</f>
        <v>2188.48</v>
      </c>
    </row>
    <row r="4578" spans="1:7" s="91" customFormat="1" ht="24">
      <c r="A4578" s="56" t="s">
        <v>19632</v>
      </c>
      <c r="B4578" s="66" t="s">
        <v>20146</v>
      </c>
      <c r="C4578" s="66" t="s">
        <v>20147</v>
      </c>
      <c r="D4578" s="42" t="s">
        <v>20148</v>
      </c>
      <c r="E4578" s="42" t="s">
        <v>13</v>
      </c>
      <c r="F4578" s="43">
        <v>4871</v>
      </c>
      <c r="G4578" s="57">
        <f>Таблица1[[#This Row],[Цены без НДС]]*1.12</f>
        <v>5455.52</v>
      </c>
    </row>
    <row r="4579" spans="1:7" s="91" customFormat="1" ht="24">
      <c r="A4579" s="56" t="s">
        <v>19632</v>
      </c>
      <c r="B4579" s="66" t="s">
        <v>20149</v>
      </c>
      <c r="C4579" s="66" t="s">
        <v>20150</v>
      </c>
      <c r="D4579" s="42" t="s">
        <v>20151</v>
      </c>
      <c r="E4579" s="42" t="s">
        <v>13</v>
      </c>
      <c r="F4579" s="43">
        <v>9529</v>
      </c>
      <c r="G4579" s="57">
        <f>Таблица1[[#This Row],[Цены без НДС]]*1.12</f>
        <v>10672.480000000001</v>
      </c>
    </row>
    <row r="4580" spans="1:7" s="91" customFormat="1" ht="24">
      <c r="A4580" s="56" t="s">
        <v>19632</v>
      </c>
      <c r="B4580" s="66" t="s">
        <v>20152</v>
      </c>
      <c r="C4580" s="66" t="s">
        <v>20153</v>
      </c>
      <c r="D4580" s="42" t="s">
        <v>20154</v>
      </c>
      <c r="E4580" s="42" t="s">
        <v>13</v>
      </c>
      <c r="F4580" s="43">
        <v>10996</v>
      </c>
      <c r="G4580" s="57">
        <f>Таблица1[[#This Row],[Цены без НДС]]*1.12</f>
        <v>12315.52</v>
      </c>
    </row>
    <row r="4581" spans="1:7" s="91" customFormat="1" ht="36">
      <c r="A4581" s="56" t="s">
        <v>19632</v>
      </c>
      <c r="B4581" s="66" t="s">
        <v>20155</v>
      </c>
      <c r="C4581" s="66" t="s">
        <v>20156</v>
      </c>
      <c r="D4581" s="42" t="s">
        <v>20157</v>
      </c>
      <c r="E4581" s="42" t="s">
        <v>13</v>
      </c>
      <c r="F4581" s="43">
        <v>3577</v>
      </c>
      <c r="G4581" s="57">
        <f>Таблица1[[#This Row],[Цены без НДС]]*1.12</f>
        <v>4006.2400000000002</v>
      </c>
    </row>
    <row r="4582" spans="1:7" s="91" customFormat="1" ht="36">
      <c r="A4582" s="56" t="s">
        <v>19632</v>
      </c>
      <c r="B4582" s="66" t="s">
        <v>20158</v>
      </c>
      <c r="C4582" s="66" t="s">
        <v>20159</v>
      </c>
      <c r="D4582" s="42" t="s">
        <v>20160</v>
      </c>
      <c r="E4582" s="42" t="s">
        <v>13</v>
      </c>
      <c r="F4582" s="43">
        <v>5914</v>
      </c>
      <c r="G4582" s="57">
        <f>Таблица1[[#This Row],[Цены без НДС]]*1.12</f>
        <v>6623.68</v>
      </c>
    </row>
    <row r="4583" spans="1:7" s="91" customFormat="1" ht="36">
      <c r="A4583" s="56" t="s">
        <v>19632</v>
      </c>
      <c r="B4583" s="66" t="s">
        <v>20161</v>
      </c>
      <c r="C4583" s="66" t="s">
        <v>20162</v>
      </c>
      <c r="D4583" s="42" t="s">
        <v>20163</v>
      </c>
      <c r="E4583" s="42" t="s">
        <v>13</v>
      </c>
      <c r="F4583" s="43">
        <v>6707</v>
      </c>
      <c r="G4583" s="57">
        <f>Таблица1[[#This Row],[Цены без НДС]]*1.12</f>
        <v>7511.8400000000011</v>
      </c>
    </row>
    <row r="4584" spans="1:7" s="91" customFormat="1" ht="36">
      <c r="A4584" s="56" t="s">
        <v>19632</v>
      </c>
      <c r="B4584" s="66" t="s">
        <v>20164</v>
      </c>
      <c r="C4584" s="66" t="s">
        <v>20165</v>
      </c>
      <c r="D4584" s="42" t="s">
        <v>20166</v>
      </c>
      <c r="E4584" s="42" t="s">
        <v>13</v>
      </c>
      <c r="F4584" s="43">
        <v>4194</v>
      </c>
      <c r="G4584" s="57">
        <f>Таблица1[[#This Row],[Цены без НДС]]*1.12</f>
        <v>4697.2800000000007</v>
      </c>
    </row>
    <row r="4585" spans="1:7" s="91" customFormat="1" ht="24">
      <c r="A4585" s="56" t="s">
        <v>19632</v>
      </c>
      <c r="B4585" s="66" t="s">
        <v>20167</v>
      </c>
      <c r="C4585" s="66" t="s">
        <v>20168</v>
      </c>
      <c r="D4585" s="42" t="s">
        <v>20169</v>
      </c>
      <c r="E4585" s="42" t="s">
        <v>13</v>
      </c>
      <c r="F4585" s="43">
        <v>805</v>
      </c>
      <c r="G4585" s="57">
        <f>Таблица1[[#This Row],[Цены без НДС]]*1.12</f>
        <v>901.60000000000014</v>
      </c>
    </row>
    <row r="4586" spans="1:7" s="91" customFormat="1" ht="24">
      <c r="A4586" s="56" t="s">
        <v>19632</v>
      </c>
      <c r="B4586" s="66" t="s">
        <v>20170</v>
      </c>
      <c r="C4586" s="66" t="s">
        <v>20171</v>
      </c>
      <c r="D4586" s="42" t="s">
        <v>20172</v>
      </c>
      <c r="E4586" s="42" t="s">
        <v>13</v>
      </c>
      <c r="F4586" s="43">
        <v>827</v>
      </c>
      <c r="G4586" s="57">
        <f>Таблица1[[#This Row],[Цены без НДС]]*1.12</f>
        <v>926.24000000000012</v>
      </c>
    </row>
    <row r="4587" spans="1:7" s="91" customFormat="1" ht="24">
      <c r="A4587" s="56" t="s">
        <v>19632</v>
      </c>
      <c r="B4587" s="66" t="s">
        <v>20173</v>
      </c>
      <c r="C4587" s="66" t="s">
        <v>20174</v>
      </c>
      <c r="D4587" s="42" t="s">
        <v>20175</v>
      </c>
      <c r="E4587" s="42" t="s">
        <v>13</v>
      </c>
      <c r="F4587" s="43">
        <v>1121</v>
      </c>
      <c r="G4587" s="57">
        <f>Таблица1[[#This Row],[Цены без НДС]]*1.12</f>
        <v>1255.5200000000002</v>
      </c>
    </row>
    <row r="4588" spans="1:7" s="91" customFormat="1" ht="24">
      <c r="A4588" s="56" t="s">
        <v>19632</v>
      </c>
      <c r="B4588" s="66" t="s">
        <v>20176</v>
      </c>
      <c r="C4588" s="66" t="s">
        <v>20177</v>
      </c>
      <c r="D4588" s="42" t="s">
        <v>20178</v>
      </c>
      <c r="E4588" s="42" t="s">
        <v>13</v>
      </c>
      <c r="F4588" s="43">
        <v>1609</v>
      </c>
      <c r="G4588" s="57">
        <f>Таблица1[[#This Row],[Цены без НДС]]*1.12</f>
        <v>1802.0800000000002</v>
      </c>
    </row>
    <row r="4589" spans="1:7" s="91" customFormat="1" ht="24">
      <c r="A4589" s="56" t="s">
        <v>19632</v>
      </c>
      <c r="B4589" s="66" t="s">
        <v>20179</v>
      </c>
      <c r="C4589" s="66" t="s">
        <v>20180</v>
      </c>
      <c r="D4589" s="42" t="s">
        <v>20181</v>
      </c>
      <c r="E4589" s="42" t="s">
        <v>13</v>
      </c>
      <c r="F4589" s="43">
        <v>2029</v>
      </c>
      <c r="G4589" s="57">
        <f>Таблица1[[#This Row],[Цены без НДС]]*1.12</f>
        <v>2272.48</v>
      </c>
    </row>
    <row r="4590" spans="1:7" s="91" customFormat="1" ht="24">
      <c r="A4590" s="56" t="s">
        <v>19632</v>
      </c>
      <c r="B4590" s="66" t="s">
        <v>20182</v>
      </c>
      <c r="C4590" s="66" t="s">
        <v>20183</v>
      </c>
      <c r="D4590" s="42" t="s">
        <v>20184</v>
      </c>
      <c r="E4590" s="42" t="s">
        <v>13</v>
      </c>
      <c r="F4590" s="43">
        <v>2775</v>
      </c>
      <c r="G4590" s="57">
        <f>Таблица1[[#This Row],[Цены без НДС]]*1.12</f>
        <v>3108.0000000000005</v>
      </c>
    </row>
    <row r="4591" spans="1:7" s="91" customFormat="1" ht="24">
      <c r="A4591" s="56" t="s">
        <v>19632</v>
      </c>
      <c r="B4591" s="66" t="s">
        <v>20185</v>
      </c>
      <c r="C4591" s="66" t="s">
        <v>20186</v>
      </c>
      <c r="D4591" s="42" t="s">
        <v>20187</v>
      </c>
      <c r="E4591" s="42" t="s">
        <v>13</v>
      </c>
      <c r="F4591" s="43">
        <v>2806</v>
      </c>
      <c r="G4591" s="57">
        <f>Таблица1[[#This Row],[Цены без НДС]]*1.12</f>
        <v>3142.7200000000003</v>
      </c>
    </row>
    <row r="4592" spans="1:7" s="91" customFormat="1" ht="24">
      <c r="A4592" s="56" t="s">
        <v>19632</v>
      </c>
      <c r="B4592" s="66" t="s">
        <v>20188</v>
      </c>
      <c r="C4592" s="66" t="s">
        <v>20189</v>
      </c>
      <c r="D4592" s="42" t="s">
        <v>20190</v>
      </c>
      <c r="E4592" s="42" t="s">
        <v>7585</v>
      </c>
      <c r="F4592" s="43">
        <v>180</v>
      </c>
      <c r="G4592" s="57">
        <f>Таблица1[[#This Row],[Цены без НДС]]*1.12</f>
        <v>201.60000000000002</v>
      </c>
    </row>
    <row r="4593" spans="1:7" s="91" customFormat="1" ht="24">
      <c r="A4593" s="56" t="s">
        <v>19632</v>
      </c>
      <c r="B4593" s="66" t="s">
        <v>20191</v>
      </c>
      <c r="C4593" s="66" t="s">
        <v>20192</v>
      </c>
      <c r="D4593" s="42" t="s">
        <v>20193</v>
      </c>
      <c r="E4593" s="42" t="s">
        <v>7585</v>
      </c>
      <c r="F4593" s="43">
        <v>317</v>
      </c>
      <c r="G4593" s="57">
        <f>Таблица1[[#This Row],[Цены без НДС]]*1.12</f>
        <v>355.04</v>
      </c>
    </row>
    <row r="4594" spans="1:7" s="91" customFormat="1" ht="24">
      <c r="A4594" s="56" t="s">
        <v>19632</v>
      </c>
      <c r="B4594" s="66" t="s">
        <v>20194</v>
      </c>
      <c r="C4594" s="66" t="s">
        <v>20195</v>
      </c>
      <c r="D4594" s="42" t="s">
        <v>20196</v>
      </c>
      <c r="E4594" s="42" t="s">
        <v>7585</v>
      </c>
      <c r="F4594" s="43">
        <v>367</v>
      </c>
      <c r="G4594" s="57">
        <f>Таблица1[[#This Row],[Цены без НДС]]*1.12</f>
        <v>411.04</v>
      </c>
    </row>
    <row r="4595" spans="1:7" s="91" customFormat="1" ht="36">
      <c r="A4595" s="56" t="s">
        <v>19632</v>
      </c>
      <c r="B4595" s="66" t="s">
        <v>20197</v>
      </c>
      <c r="C4595" s="66" t="s">
        <v>20198</v>
      </c>
      <c r="D4595" s="42" t="s">
        <v>20199</v>
      </c>
      <c r="E4595" s="42" t="s">
        <v>13</v>
      </c>
      <c r="F4595" s="43">
        <v>754</v>
      </c>
      <c r="G4595" s="57">
        <f>Таблица1[[#This Row],[Цены без НДС]]*1.12</f>
        <v>844.48000000000013</v>
      </c>
    </row>
    <row r="4596" spans="1:7" s="91" customFormat="1" ht="36">
      <c r="A4596" s="56" t="s">
        <v>19632</v>
      </c>
      <c r="B4596" s="66" t="s">
        <v>20200</v>
      </c>
      <c r="C4596" s="66" t="s">
        <v>20201</v>
      </c>
      <c r="D4596" s="42" t="s">
        <v>20202</v>
      </c>
      <c r="E4596" s="42" t="s">
        <v>13</v>
      </c>
      <c r="F4596" s="43">
        <v>845</v>
      </c>
      <c r="G4596" s="57">
        <f>Таблица1[[#This Row],[Цены без НДС]]*1.12</f>
        <v>946.40000000000009</v>
      </c>
    </row>
    <row r="4597" spans="1:7" s="91" customFormat="1" ht="36">
      <c r="A4597" s="56" t="s">
        <v>19632</v>
      </c>
      <c r="B4597" s="66" t="s">
        <v>20203</v>
      </c>
      <c r="C4597" s="66" t="s">
        <v>20204</v>
      </c>
      <c r="D4597" s="42" t="s">
        <v>20205</v>
      </c>
      <c r="E4597" s="42" t="s">
        <v>13</v>
      </c>
      <c r="F4597" s="43">
        <v>1097</v>
      </c>
      <c r="G4597" s="57">
        <f>Таблица1[[#This Row],[Цены без НДС]]*1.12</f>
        <v>1228.6400000000001</v>
      </c>
    </row>
    <row r="4598" spans="1:7" s="91" customFormat="1" ht="36">
      <c r="A4598" s="56" t="s">
        <v>19632</v>
      </c>
      <c r="B4598" s="66" t="s">
        <v>20206</v>
      </c>
      <c r="C4598" s="66" t="s">
        <v>20207</v>
      </c>
      <c r="D4598" s="42" t="s">
        <v>20208</v>
      </c>
      <c r="E4598" s="42" t="s">
        <v>13</v>
      </c>
      <c r="F4598" s="43">
        <v>1334</v>
      </c>
      <c r="G4598" s="57">
        <f>Таблица1[[#This Row],[Цены без НДС]]*1.12</f>
        <v>1494.0800000000002</v>
      </c>
    </row>
    <row r="4599" spans="1:7" s="91" customFormat="1" ht="36">
      <c r="A4599" s="56" t="s">
        <v>19632</v>
      </c>
      <c r="B4599" s="66" t="s">
        <v>20209</v>
      </c>
      <c r="C4599" s="66" t="s">
        <v>20210</v>
      </c>
      <c r="D4599" s="42" t="s">
        <v>20211</v>
      </c>
      <c r="E4599" s="42" t="s">
        <v>13</v>
      </c>
      <c r="F4599" s="43">
        <v>640</v>
      </c>
      <c r="G4599" s="57">
        <f>Таблица1[[#This Row],[Цены без НДС]]*1.12</f>
        <v>716.80000000000007</v>
      </c>
    </row>
    <row r="4600" spans="1:7" s="91" customFormat="1" ht="36">
      <c r="A4600" s="56" t="s">
        <v>19632</v>
      </c>
      <c r="B4600" s="66" t="s">
        <v>20212</v>
      </c>
      <c r="C4600" s="66" t="s">
        <v>20213</v>
      </c>
      <c r="D4600" s="42" t="s">
        <v>20214</v>
      </c>
      <c r="E4600" s="42" t="s">
        <v>13</v>
      </c>
      <c r="F4600" s="43">
        <v>697</v>
      </c>
      <c r="G4600" s="57">
        <f>Таблица1[[#This Row],[Цены без НДС]]*1.12</f>
        <v>780.6400000000001</v>
      </c>
    </row>
    <row r="4601" spans="1:7" s="91" customFormat="1" ht="36">
      <c r="A4601" s="56" t="s">
        <v>19632</v>
      </c>
      <c r="B4601" s="66" t="s">
        <v>20215</v>
      </c>
      <c r="C4601" s="66" t="s">
        <v>20216</v>
      </c>
      <c r="D4601" s="42" t="s">
        <v>20217</v>
      </c>
      <c r="E4601" s="42" t="s">
        <v>13</v>
      </c>
      <c r="F4601" s="43">
        <v>967</v>
      </c>
      <c r="G4601" s="57">
        <f>Таблица1[[#This Row],[Цены без НДС]]*1.12</f>
        <v>1083.0400000000002</v>
      </c>
    </row>
    <row r="4602" spans="1:7" s="91" customFormat="1" ht="36">
      <c r="A4602" s="56" t="s">
        <v>19632</v>
      </c>
      <c r="B4602" s="66" t="s">
        <v>20218</v>
      </c>
      <c r="C4602" s="66" t="s">
        <v>20219</v>
      </c>
      <c r="D4602" s="42" t="s">
        <v>20220</v>
      </c>
      <c r="E4602" s="42" t="s">
        <v>13</v>
      </c>
      <c r="F4602" s="43">
        <v>1181</v>
      </c>
      <c r="G4602" s="57">
        <f>Таблица1[[#This Row],[Цены без НДС]]*1.12</f>
        <v>1322.72</v>
      </c>
    </row>
    <row r="4603" spans="1:7" s="91" customFormat="1" ht="36">
      <c r="A4603" s="56" t="s">
        <v>19632</v>
      </c>
      <c r="B4603" s="66" t="s">
        <v>20221</v>
      </c>
      <c r="C4603" s="66" t="s">
        <v>20222</v>
      </c>
      <c r="D4603" s="42" t="s">
        <v>20223</v>
      </c>
      <c r="E4603" s="42" t="s">
        <v>13</v>
      </c>
      <c r="F4603" s="43">
        <v>1733</v>
      </c>
      <c r="G4603" s="57">
        <f>Таблица1[[#This Row],[Цены без НДС]]*1.12</f>
        <v>1940.9600000000003</v>
      </c>
    </row>
    <row r="4604" spans="1:7" s="91" customFormat="1" ht="36">
      <c r="A4604" s="56" t="s">
        <v>19632</v>
      </c>
      <c r="B4604" s="66" t="s">
        <v>20224</v>
      </c>
      <c r="C4604" s="66" t="s">
        <v>20225</v>
      </c>
      <c r="D4604" s="42" t="s">
        <v>20226</v>
      </c>
      <c r="E4604" s="42" t="s">
        <v>13</v>
      </c>
      <c r="F4604" s="43">
        <v>2103</v>
      </c>
      <c r="G4604" s="57">
        <f>Таблица1[[#This Row],[Цены без НДС]]*1.12</f>
        <v>2355.36</v>
      </c>
    </row>
    <row r="4605" spans="1:7" s="91" customFormat="1" ht="24">
      <c r="A4605" s="56" t="s">
        <v>19632</v>
      </c>
      <c r="B4605" s="66" t="s">
        <v>20227</v>
      </c>
      <c r="C4605" s="66" t="s">
        <v>20228</v>
      </c>
      <c r="D4605" s="42" t="s">
        <v>20229</v>
      </c>
      <c r="E4605" s="42" t="s">
        <v>13</v>
      </c>
      <c r="F4605" s="43">
        <v>463</v>
      </c>
      <c r="G4605" s="57">
        <f>Таблица1[[#This Row],[Цены без НДС]]*1.12</f>
        <v>518.56000000000006</v>
      </c>
    </row>
    <row r="4606" spans="1:7" s="91" customFormat="1" ht="36">
      <c r="A4606" s="56" t="s">
        <v>19632</v>
      </c>
      <c r="B4606" s="66" t="s">
        <v>20230</v>
      </c>
      <c r="C4606" s="66" t="s">
        <v>20231</v>
      </c>
      <c r="D4606" s="42" t="s">
        <v>20232</v>
      </c>
      <c r="E4606" s="42" t="s">
        <v>13</v>
      </c>
      <c r="F4606" s="43">
        <v>413</v>
      </c>
      <c r="G4606" s="57">
        <f>Таблица1[[#This Row],[Цены без НДС]]*1.12</f>
        <v>462.56000000000006</v>
      </c>
    </row>
    <row r="4607" spans="1:7" s="91" customFormat="1" ht="24">
      <c r="A4607" s="56" t="s">
        <v>19632</v>
      </c>
      <c r="B4607" s="66" t="s">
        <v>20233</v>
      </c>
      <c r="C4607" s="66" t="s">
        <v>20234</v>
      </c>
      <c r="D4607" s="42" t="s">
        <v>20235</v>
      </c>
      <c r="E4607" s="42" t="s">
        <v>13</v>
      </c>
      <c r="F4607" s="43">
        <v>713</v>
      </c>
      <c r="G4607" s="57">
        <f>Таблица1[[#This Row],[Цены без НДС]]*1.12</f>
        <v>798.56000000000006</v>
      </c>
    </row>
    <row r="4608" spans="1:7" s="91" customFormat="1" ht="36">
      <c r="A4608" s="56" t="s">
        <v>19632</v>
      </c>
      <c r="B4608" s="66" t="s">
        <v>20236</v>
      </c>
      <c r="C4608" s="66" t="s">
        <v>20237</v>
      </c>
      <c r="D4608" s="42" t="s">
        <v>20238</v>
      </c>
      <c r="E4608" s="42" t="s">
        <v>13</v>
      </c>
      <c r="F4608" s="43">
        <v>767</v>
      </c>
      <c r="G4608" s="57">
        <f>Таблица1[[#This Row],[Цены без НДС]]*1.12</f>
        <v>859.04000000000008</v>
      </c>
    </row>
    <row r="4609" spans="1:7" s="91" customFormat="1" ht="36">
      <c r="A4609" s="56" t="s">
        <v>19632</v>
      </c>
      <c r="B4609" s="66" t="s">
        <v>20239</v>
      </c>
      <c r="C4609" s="66" t="s">
        <v>20240</v>
      </c>
      <c r="D4609" s="42" t="s">
        <v>20241</v>
      </c>
      <c r="E4609" s="42" t="s">
        <v>13</v>
      </c>
      <c r="F4609" s="43">
        <v>825</v>
      </c>
      <c r="G4609" s="57">
        <f>Таблица1[[#This Row],[Цены без НДС]]*1.12</f>
        <v>924.00000000000011</v>
      </c>
    </row>
    <row r="4610" spans="1:7" s="91" customFormat="1" ht="36">
      <c r="A4610" s="56" t="s">
        <v>19632</v>
      </c>
      <c r="B4610" s="66" t="s">
        <v>20242</v>
      </c>
      <c r="C4610" s="66" t="s">
        <v>20243</v>
      </c>
      <c r="D4610" s="42" t="s">
        <v>20244</v>
      </c>
      <c r="E4610" s="42" t="s">
        <v>13</v>
      </c>
      <c r="F4610" s="43">
        <v>903</v>
      </c>
      <c r="G4610" s="57">
        <f>Таблица1[[#This Row],[Цены без НДС]]*1.12</f>
        <v>1011.3600000000001</v>
      </c>
    </row>
    <row r="4611" spans="1:7" s="91" customFormat="1" ht="36">
      <c r="A4611" s="56" t="s">
        <v>19632</v>
      </c>
      <c r="B4611" s="66" t="s">
        <v>20245</v>
      </c>
      <c r="C4611" s="66" t="s">
        <v>20246</v>
      </c>
      <c r="D4611" s="42" t="s">
        <v>20247</v>
      </c>
      <c r="E4611" s="42" t="s">
        <v>13</v>
      </c>
      <c r="F4611" s="43">
        <v>1294</v>
      </c>
      <c r="G4611" s="57">
        <f>Таблица1[[#This Row],[Цены без НДС]]*1.12</f>
        <v>1449.2800000000002</v>
      </c>
    </row>
    <row r="4612" spans="1:7" s="91" customFormat="1" ht="36">
      <c r="A4612" s="56" t="s">
        <v>19632</v>
      </c>
      <c r="B4612" s="66" t="s">
        <v>20248</v>
      </c>
      <c r="C4612" s="66" t="s">
        <v>20249</v>
      </c>
      <c r="D4612" s="42" t="s">
        <v>20250</v>
      </c>
      <c r="E4612" s="42" t="s">
        <v>13</v>
      </c>
      <c r="F4612" s="43">
        <v>1761</v>
      </c>
      <c r="G4612" s="57">
        <f>Таблица1[[#This Row],[Цены без НДС]]*1.12</f>
        <v>1972.3200000000002</v>
      </c>
    </row>
    <row r="4613" spans="1:7" s="91" customFormat="1" ht="36">
      <c r="A4613" s="56" t="s">
        <v>19632</v>
      </c>
      <c r="B4613" s="66" t="s">
        <v>20251</v>
      </c>
      <c r="C4613" s="66" t="s">
        <v>20252</v>
      </c>
      <c r="D4613" s="42" t="s">
        <v>20253</v>
      </c>
      <c r="E4613" s="42" t="s">
        <v>13</v>
      </c>
      <c r="F4613" s="43">
        <v>1684</v>
      </c>
      <c r="G4613" s="57">
        <f>Таблица1[[#This Row],[Цены без НДС]]*1.12</f>
        <v>1886.0800000000002</v>
      </c>
    </row>
    <row r="4614" spans="1:7" s="91" customFormat="1" ht="36">
      <c r="A4614" s="56" t="s">
        <v>19632</v>
      </c>
      <c r="B4614" s="66" t="s">
        <v>20254</v>
      </c>
      <c r="C4614" s="66" t="s">
        <v>20255</v>
      </c>
      <c r="D4614" s="42" t="s">
        <v>20256</v>
      </c>
      <c r="E4614" s="42" t="s">
        <v>13</v>
      </c>
      <c r="F4614" s="43">
        <v>1800</v>
      </c>
      <c r="G4614" s="57">
        <f>Таблица1[[#This Row],[Цены без НДС]]*1.12</f>
        <v>2016.0000000000002</v>
      </c>
    </row>
    <row r="4615" spans="1:7" s="91" customFormat="1" ht="36">
      <c r="A4615" s="56" t="s">
        <v>19632</v>
      </c>
      <c r="B4615" s="66" t="s">
        <v>20257</v>
      </c>
      <c r="C4615" s="66" t="s">
        <v>20258</v>
      </c>
      <c r="D4615" s="42" t="s">
        <v>20259</v>
      </c>
      <c r="E4615" s="42" t="s">
        <v>13</v>
      </c>
      <c r="F4615" s="43">
        <v>1923</v>
      </c>
      <c r="G4615" s="57">
        <f>Таблица1[[#This Row],[Цены без НДС]]*1.12</f>
        <v>2153.7600000000002</v>
      </c>
    </row>
    <row r="4616" spans="1:7" s="91" customFormat="1" ht="36">
      <c r="A4616" s="56" t="s">
        <v>19632</v>
      </c>
      <c r="B4616" s="66" t="s">
        <v>20260</v>
      </c>
      <c r="C4616" s="66" t="s">
        <v>20261</v>
      </c>
      <c r="D4616" s="42" t="s">
        <v>20262</v>
      </c>
      <c r="E4616" s="42" t="s">
        <v>13</v>
      </c>
      <c r="F4616" s="43">
        <v>2180</v>
      </c>
      <c r="G4616" s="57">
        <f>Таблица1[[#This Row],[Цены без НДС]]*1.12</f>
        <v>2441.6000000000004</v>
      </c>
    </row>
    <row r="4617" spans="1:7" s="91" customFormat="1" ht="36">
      <c r="A4617" s="56" t="s">
        <v>19632</v>
      </c>
      <c r="B4617" s="66" t="s">
        <v>20263</v>
      </c>
      <c r="C4617" s="66" t="s">
        <v>20264</v>
      </c>
      <c r="D4617" s="42" t="s">
        <v>20265</v>
      </c>
      <c r="E4617" s="42" t="s">
        <v>13</v>
      </c>
      <c r="F4617" s="43">
        <f>104814/1000</f>
        <v>104.81399999999999</v>
      </c>
      <c r="G4617" s="57">
        <f>Таблица1[[#This Row],[Цены без НДС]]*1.12</f>
        <v>117.39168000000001</v>
      </c>
    </row>
    <row r="4618" spans="1:7" s="91" customFormat="1" ht="36">
      <c r="A4618" s="56" t="s">
        <v>19632</v>
      </c>
      <c r="B4618" s="66" t="s">
        <v>20266</v>
      </c>
      <c r="C4618" s="66" t="s">
        <v>20267</v>
      </c>
      <c r="D4618" s="42" t="s">
        <v>20268</v>
      </c>
      <c r="E4618" s="42" t="s">
        <v>13</v>
      </c>
      <c r="F4618" s="43">
        <f>140054/1000</f>
        <v>140.054</v>
      </c>
      <c r="G4618" s="57">
        <f>Таблица1[[#This Row],[Цены без НДС]]*1.12</f>
        <v>156.86048000000002</v>
      </c>
    </row>
    <row r="4619" spans="1:7" s="91" customFormat="1" ht="36">
      <c r="A4619" s="56" t="s">
        <v>19632</v>
      </c>
      <c r="B4619" s="66" t="s">
        <v>20269</v>
      </c>
      <c r="C4619" s="66" t="s">
        <v>20270</v>
      </c>
      <c r="D4619" s="42" t="s">
        <v>20271</v>
      </c>
      <c r="E4619" s="42" t="s">
        <v>13</v>
      </c>
      <c r="F4619" s="43">
        <f>297275/1000</f>
        <v>297.27499999999998</v>
      </c>
      <c r="G4619" s="57">
        <f>Таблица1[[#This Row],[Цены без НДС]]*1.12</f>
        <v>332.94799999999998</v>
      </c>
    </row>
    <row r="4620" spans="1:7" s="91" customFormat="1" ht="36">
      <c r="A4620" s="56" t="s">
        <v>19632</v>
      </c>
      <c r="B4620" s="66" t="s">
        <v>20272</v>
      </c>
      <c r="C4620" s="66" t="s">
        <v>20273</v>
      </c>
      <c r="D4620" s="42" t="s">
        <v>20274</v>
      </c>
      <c r="E4620" s="42" t="s">
        <v>13</v>
      </c>
      <c r="F4620" s="43">
        <f>510518/1000</f>
        <v>510.51799999999997</v>
      </c>
      <c r="G4620" s="57">
        <f>Таблица1[[#This Row],[Цены без НДС]]*1.12</f>
        <v>571.78016000000002</v>
      </c>
    </row>
    <row r="4621" spans="1:7" s="91" customFormat="1" ht="36">
      <c r="A4621" s="56" t="s">
        <v>19632</v>
      </c>
      <c r="B4621" s="66" t="s">
        <v>20275</v>
      </c>
      <c r="C4621" s="66" t="s">
        <v>20276</v>
      </c>
      <c r="D4621" s="42" t="s">
        <v>20277</v>
      </c>
      <c r="E4621" s="42" t="s">
        <v>13</v>
      </c>
      <c r="F4621" s="43">
        <f>56021/1000</f>
        <v>56.021000000000001</v>
      </c>
      <c r="G4621" s="57">
        <f>Таблица1[[#This Row],[Цены без НДС]]*1.12</f>
        <v>62.743520000000004</v>
      </c>
    </row>
    <row r="4622" spans="1:7" s="91" customFormat="1" ht="36">
      <c r="A4622" s="56" t="s">
        <v>19632</v>
      </c>
      <c r="B4622" s="66" t="s">
        <v>20278</v>
      </c>
      <c r="C4622" s="66" t="s">
        <v>20279</v>
      </c>
      <c r="D4622" s="42" t="s">
        <v>20280</v>
      </c>
      <c r="E4622" s="42" t="s">
        <v>13</v>
      </c>
      <c r="F4622" s="43">
        <f>78611/1000</f>
        <v>78.611000000000004</v>
      </c>
      <c r="G4622" s="57">
        <f>Таблица1[[#This Row],[Цены без НДС]]*1.12</f>
        <v>88.044320000000013</v>
      </c>
    </row>
    <row r="4623" spans="1:7" s="91" customFormat="1" ht="36">
      <c r="A4623" s="56" t="s">
        <v>19632</v>
      </c>
      <c r="B4623" s="66" t="s">
        <v>20281</v>
      </c>
      <c r="C4623" s="66" t="s">
        <v>20282</v>
      </c>
      <c r="D4623" s="42" t="s">
        <v>20283</v>
      </c>
      <c r="E4623" s="42" t="s">
        <v>13</v>
      </c>
      <c r="F4623" s="43">
        <f>139150/1000</f>
        <v>139.15</v>
      </c>
      <c r="G4623" s="57">
        <f>Таблица1[[#This Row],[Цены без НДС]]*1.12</f>
        <v>155.84800000000001</v>
      </c>
    </row>
    <row r="4624" spans="1:7" s="91" customFormat="1" ht="36">
      <c r="A4624" s="56" t="s">
        <v>19632</v>
      </c>
      <c r="B4624" s="66" t="s">
        <v>20284</v>
      </c>
      <c r="C4624" s="66" t="s">
        <v>20285</v>
      </c>
      <c r="D4624" s="42" t="s">
        <v>20286</v>
      </c>
      <c r="E4624" s="42" t="s">
        <v>13</v>
      </c>
      <c r="F4624" s="43">
        <f>232218/1000</f>
        <v>232.21799999999999</v>
      </c>
      <c r="G4624" s="57">
        <f>Таблица1[[#This Row],[Цены без НДС]]*1.12</f>
        <v>260.08416</v>
      </c>
    </row>
    <row r="4625" spans="1:7" s="91" customFormat="1" ht="24">
      <c r="A4625" s="56" t="s">
        <v>19632</v>
      </c>
      <c r="B4625" s="66" t="s">
        <v>20287</v>
      </c>
      <c r="C4625" s="66" t="s">
        <v>20288</v>
      </c>
      <c r="D4625" s="42" t="s">
        <v>20289</v>
      </c>
      <c r="E4625" s="42" t="s">
        <v>13</v>
      </c>
      <c r="F4625" s="43">
        <f>93972/1000</f>
        <v>93.971999999999994</v>
      </c>
      <c r="G4625" s="57">
        <f>Таблица1[[#This Row],[Цены без НДС]]*1.12</f>
        <v>105.24864000000001</v>
      </c>
    </row>
    <row r="4626" spans="1:7" s="91" customFormat="1" ht="24">
      <c r="A4626" s="56" t="s">
        <v>19632</v>
      </c>
      <c r="B4626" s="66" t="s">
        <v>20290</v>
      </c>
      <c r="C4626" s="66" t="s">
        <v>20291</v>
      </c>
      <c r="D4626" s="42" t="s">
        <v>20292</v>
      </c>
      <c r="E4626" s="42" t="s">
        <v>13</v>
      </c>
      <c r="F4626" s="43">
        <f>58732/1000</f>
        <v>58.731999999999999</v>
      </c>
      <c r="G4626" s="57">
        <f>Таблица1[[#This Row],[Цены без НДС]]*1.12</f>
        <v>65.779840000000007</v>
      </c>
    </row>
    <row r="4627" spans="1:7" s="91" customFormat="1" ht="24">
      <c r="A4627" s="56" t="s">
        <v>19632</v>
      </c>
      <c r="B4627" s="66" t="s">
        <v>20293</v>
      </c>
      <c r="C4627" s="66" t="s">
        <v>20294</v>
      </c>
      <c r="D4627" s="42" t="s">
        <v>20295</v>
      </c>
      <c r="E4627" s="42" t="s">
        <v>13</v>
      </c>
      <c r="F4627" s="43">
        <f>87647/1000</f>
        <v>87.647000000000006</v>
      </c>
      <c r="G4627" s="57">
        <f>Таблица1[[#This Row],[Цены без НДС]]*1.12</f>
        <v>98.16464000000002</v>
      </c>
    </row>
    <row r="4628" spans="1:7" s="91" customFormat="1" ht="24">
      <c r="A4628" s="56" t="s">
        <v>19632</v>
      </c>
      <c r="B4628" s="66" t="s">
        <v>20296</v>
      </c>
      <c r="C4628" s="66" t="s">
        <v>20297</v>
      </c>
      <c r="D4628" s="42" t="s">
        <v>20298</v>
      </c>
      <c r="E4628" s="42" t="s">
        <v>13</v>
      </c>
      <c r="F4628" s="43">
        <f>196075/1000</f>
        <v>196.07499999999999</v>
      </c>
      <c r="G4628" s="57">
        <f>Таблица1[[#This Row],[Цены без НДС]]*1.12</f>
        <v>219.60400000000001</v>
      </c>
    </row>
    <row r="4629" spans="1:7" s="91" customFormat="1" ht="24">
      <c r="A4629" s="56" t="s">
        <v>19632</v>
      </c>
      <c r="B4629" s="66" t="s">
        <v>20299</v>
      </c>
      <c r="C4629" s="66" t="s">
        <v>20300</v>
      </c>
      <c r="D4629" s="42" t="s">
        <v>20301</v>
      </c>
      <c r="E4629" s="42" t="s">
        <v>13</v>
      </c>
      <c r="F4629" s="43">
        <f>243965/1000</f>
        <v>243.965</v>
      </c>
      <c r="G4629" s="57">
        <f>Таблица1[[#This Row],[Цены без НДС]]*1.12</f>
        <v>273.24080000000004</v>
      </c>
    </row>
    <row r="4630" spans="1:7" s="91" customFormat="1" ht="24">
      <c r="A4630" s="56" t="s">
        <v>19632</v>
      </c>
      <c r="B4630" s="66" t="s">
        <v>20302</v>
      </c>
      <c r="C4630" s="66" t="s">
        <v>20303</v>
      </c>
      <c r="D4630" s="42" t="s">
        <v>20304</v>
      </c>
      <c r="E4630" s="42" t="s">
        <v>13</v>
      </c>
      <c r="F4630" s="43">
        <v>193</v>
      </c>
      <c r="G4630" s="57">
        <f>Таблица1[[#This Row],[Цены без НДС]]*1.12</f>
        <v>216.16000000000003</v>
      </c>
    </row>
    <row r="4631" spans="1:7" s="91" customFormat="1" ht="24">
      <c r="A4631" s="56" t="s">
        <v>19632</v>
      </c>
      <c r="B4631" s="66" t="s">
        <v>20305</v>
      </c>
      <c r="C4631" s="66" t="s">
        <v>20306</v>
      </c>
      <c r="D4631" s="42" t="s">
        <v>20307</v>
      </c>
      <c r="E4631" s="42" t="s">
        <v>13</v>
      </c>
      <c r="F4631" s="43">
        <v>300</v>
      </c>
      <c r="G4631" s="57">
        <f>Таблица1[[#This Row],[Цены без НДС]]*1.12</f>
        <v>336.00000000000006</v>
      </c>
    </row>
    <row r="4632" spans="1:7" s="91" customFormat="1" ht="24">
      <c r="A4632" s="56" t="s">
        <v>19632</v>
      </c>
      <c r="B4632" s="66" t="s">
        <v>20308</v>
      </c>
      <c r="C4632" s="66" t="s">
        <v>20309</v>
      </c>
      <c r="D4632" s="42" t="s">
        <v>20310</v>
      </c>
      <c r="E4632" s="42" t="s">
        <v>13</v>
      </c>
      <c r="F4632" s="43">
        <v>35</v>
      </c>
      <c r="G4632" s="57">
        <f>Таблица1[[#This Row],[Цены без НДС]]*1.12</f>
        <v>39.200000000000003</v>
      </c>
    </row>
    <row r="4633" spans="1:7" s="91" customFormat="1" ht="24">
      <c r="A4633" s="56" t="s">
        <v>19632</v>
      </c>
      <c r="B4633" s="66" t="s">
        <v>20311</v>
      </c>
      <c r="C4633" s="66" t="s">
        <v>20312</v>
      </c>
      <c r="D4633" s="42" t="s">
        <v>20313</v>
      </c>
      <c r="E4633" s="42" t="s">
        <v>13</v>
      </c>
      <c r="F4633" s="43">
        <v>35</v>
      </c>
      <c r="G4633" s="57">
        <f>Таблица1[[#This Row],[Цены без НДС]]*1.12</f>
        <v>39.200000000000003</v>
      </c>
    </row>
    <row r="4634" spans="1:7" s="91" customFormat="1" ht="24">
      <c r="A4634" s="56" t="s">
        <v>19632</v>
      </c>
      <c r="B4634" s="66" t="s">
        <v>20314</v>
      </c>
      <c r="C4634" s="66" t="s">
        <v>20315</v>
      </c>
      <c r="D4634" s="42" t="s">
        <v>20316</v>
      </c>
      <c r="E4634" s="42" t="s">
        <v>13</v>
      </c>
      <c r="F4634" s="43">
        <v>57</v>
      </c>
      <c r="G4634" s="57">
        <f>Таблица1[[#This Row],[Цены без НДС]]*1.12</f>
        <v>63.84</v>
      </c>
    </row>
    <row r="4635" spans="1:7" s="91" customFormat="1" ht="24">
      <c r="A4635" s="56" t="s">
        <v>19632</v>
      </c>
      <c r="B4635" s="66" t="s">
        <v>20317</v>
      </c>
      <c r="C4635" s="66" t="s">
        <v>20318</v>
      </c>
      <c r="D4635" s="42" t="s">
        <v>20319</v>
      </c>
      <c r="E4635" s="42" t="s">
        <v>13</v>
      </c>
      <c r="F4635" s="43">
        <v>46</v>
      </c>
      <c r="G4635" s="57">
        <f>Таблица1[[#This Row],[Цены без НДС]]*1.12</f>
        <v>51.52</v>
      </c>
    </row>
    <row r="4636" spans="1:7" s="91" customFormat="1" ht="24">
      <c r="A4636" s="56" t="s">
        <v>19632</v>
      </c>
      <c r="B4636" s="66" t="s">
        <v>20320</v>
      </c>
      <c r="C4636" s="66" t="s">
        <v>20321</v>
      </c>
      <c r="D4636" s="42" t="s">
        <v>20322</v>
      </c>
      <c r="E4636" s="42" t="s">
        <v>13</v>
      </c>
      <c r="F4636" s="43">
        <v>64</v>
      </c>
      <c r="G4636" s="57">
        <f>Таблица1[[#This Row],[Цены без НДС]]*1.12</f>
        <v>71.680000000000007</v>
      </c>
    </row>
    <row r="4637" spans="1:7" s="91" customFormat="1" ht="24">
      <c r="A4637" s="56" t="s">
        <v>19632</v>
      </c>
      <c r="B4637" s="66" t="s">
        <v>20323</v>
      </c>
      <c r="C4637" s="66" t="s">
        <v>20324</v>
      </c>
      <c r="D4637" s="42" t="s">
        <v>20325</v>
      </c>
      <c r="E4637" s="42" t="s">
        <v>13</v>
      </c>
      <c r="F4637" s="43">
        <v>114</v>
      </c>
      <c r="G4637" s="57">
        <f>Таблица1[[#This Row],[Цены без НДС]]*1.12</f>
        <v>127.68</v>
      </c>
    </row>
    <row r="4638" spans="1:7" s="91" customFormat="1" ht="24">
      <c r="A4638" s="56" t="s">
        <v>19632</v>
      </c>
      <c r="B4638" s="66" t="s">
        <v>20326</v>
      </c>
      <c r="C4638" s="66" t="s">
        <v>20327</v>
      </c>
      <c r="D4638" s="42" t="s">
        <v>20328</v>
      </c>
      <c r="E4638" s="42" t="s">
        <v>13</v>
      </c>
      <c r="F4638" s="43">
        <v>71</v>
      </c>
      <c r="G4638" s="57">
        <f>Таблица1[[#This Row],[Цены без НДС]]*1.12</f>
        <v>79.52000000000001</v>
      </c>
    </row>
    <row r="4639" spans="1:7" s="91" customFormat="1" ht="24">
      <c r="A4639" s="56" t="s">
        <v>19632</v>
      </c>
      <c r="B4639" s="66" t="s">
        <v>20329</v>
      </c>
      <c r="C4639" s="66" t="s">
        <v>20330</v>
      </c>
      <c r="D4639" s="42" t="s">
        <v>20331</v>
      </c>
      <c r="E4639" s="42" t="s">
        <v>13</v>
      </c>
      <c r="F4639" s="43">
        <v>107</v>
      </c>
      <c r="G4639" s="57">
        <f>Таблица1[[#This Row],[Цены без НДС]]*1.12</f>
        <v>119.84000000000002</v>
      </c>
    </row>
    <row r="4640" spans="1:7" s="91" customFormat="1" ht="24">
      <c r="A4640" s="56" t="s">
        <v>19632</v>
      </c>
      <c r="B4640" s="66" t="s">
        <v>20332</v>
      </c>
      <c r="C4640" s="66" t="s">
        <v>20333</v>
      </c>
      <c r="D4640" s="42" t="s">
        <v>20334</v>
      </c>
      <c r="E4640" s="42" t="s">
        <v>13</v>
      </c>
      <c r="F4640" s="43">
        <v>185</v>
      </c>
      <c r="G4640" s="57">
        <f>Таблица1[[#This Row],[Цены без НДС]]*1.12</f>
        <v>207.20000000000002</v>
      </c>
    </row>
    <row r="4641" spans="1:7" s="91" customFormat="1" ht="24">
      <c r="A4641" s="56" t="s">
        <v>19632</v>
      </c>
      <c r="B4641" s="66" t="s">
        <v>20335</v>
      </c>
      <c r="C4641" s="66" t="s">
        <v>20336</v>
      </c>
      <c r="D4641" s="42" t="s">
        <v>20337</v>
      </c>
      <c r="E4641" s="42" t="s">
        <v>13</v>
      </c>
      <c r="F4641" s="43">
        <v>241</v>
      </c>
      <c r="G4641" s="57">
        <f>Таблица1[[#This Row],[Цены без НДС]]*1.12</f>
        <v>269.92</v>
      </c>
    </row>
    <row r="4642" spans="1:7" s="91" customFormat="1" ht="24">
      <c r="A4642" s="56" t="s">
        <v>19632</v>
      </c>
      <c r="B4642" s="66" t="s">
        <v>20338</v>
      </c>
      <c r="C4642" s="66" t="s">
        <v>20339</v>
      </c>
      <c r="D4642" s="42" t="s">
        <v>20340</v>
      </c>
      <c r="E4642" s="42" t="s">
        <v>13</v>
      </c>
      <c r="F4642" s="43">
        <v>287</v>
      </c>
      <c r="G4642" s="57">
        <f>Таблица1[[#This Row],[Цены без НДС]]*1.12</f>
        <v>321.44000000000005</v>
      </c>
    </row>
    <row r="4643" spans="1:7" s="91" customFormat="1" ht="24">
      <c r="A4643" s="56" t="s">
        <v>19632</v>
      </c>
      <c r="B4643" s="66" t="s">
        <v>20341</v>
      </c>
      <c r="C4643" s="66" t="s">
        <v>20342</v>
      </c>
      <c r="D4643" s="42" t="s">
        <v>20343</v>
      </c>
      <c r="E4643" s="42" t="s">
        <v>13</v>
      </c>
      <c r="F4643" s="43">
        <v>346</v>
      </c>
      <c r="G4643" s="57">
        <f>Таблица1[[#This Row],[Цены без НДС]]*1.12</f>
        <v>387.52000000000004</v>
      </c>
    </row>
    <row r="4644" spans="1:7" s="91" customFormat="1" ht="24">
      <c r="A4644" s="56" t="s">
        <v>19632</v>
      </c>
      <c r="B4644" s="66" t="s">
        <v>20344</v>
      </c>
      <c r="C4644" s="66" t="s">
        <v>20345</v>
      </c>
      <c r="D4644" s="42" t="s">
        <v>20346</v>
      </c>
      <c r="E4644" s="42" t="s">
        <v>13</v>
      </c>
      <c r="F4644" s="43">
        <v>347</v>
      </c>
      <c r="G4644" s="57">
        <f>Таблица1[[#This Row],[Цены без НДС]]*1.12</f>
        <v>388.64000000000004</v>
      </c>
    </row>
    <row r="4645" spans="1:7" s="91" customFormat="1" ht="24">
      <c r="A4645" s="56" t="s">
        <v>19632</v>
      </c>
      <c r="B4645" s="66" t="s">
        <v>20347</v>
      </c>
      <c r="C4645" s="66" t="s">
        <v>20348</v>
      </c>
      <c r="D4645" s="42" t="s">
        <v>20349</v>
      </c>
      <c r="E4645" s="42" t="s">
        <v>13</v>
      </c>
      <c r="F4645" s="43">
        <v>397</v>
      </c>
      <c r="G4645" s="57">
        <f>Таблица1[[#This Row],[Цены без НДС]]*1.12</f>
        <v>444.64000000000004</v>
      </c>
    </row>
    <row r="4646" spans="1:7" s="91" customFormat="1" ht="24">
      <c r="A4646" s="56" t="s">
        <v>19632</v>
      </c>
      <c r="B4646" s="66" t="s">
        <v>20350</v>
      </c>
      <c r="C4646" s="66" t="s">
        <v>20351</v>
      </c>
      <c r="D4646" s="42" t="s">
        <v>20352</v>
      </c>
      <c r="E4646" s="42" t="s">
        <v>13</v>
      </c>
      <c r="F4646" s="43">
        <v>425</v>
      </c>
      <c r="G4646" s="57">
        <f>Таблица1[[#This Row],[Цены без НДС]]*1.12</f>
        <v>476.00000000000006</v>
      </c>
    </row>
    <row r="4647" spans="1:7" s="91" customFormat="1" ht="24">
      <c r="A4647" s="56" t="s">
        <v>19632</v>
      </c>
      <c r="B4647" s="66" t="s">
        <v>20353</v>
      </c>
      <c r="C4647" s="66" t="s">
        <v>20354</v>
      </c>
      <c r="D4647" s="42" t="s">
        <v>20355</v>
      </c>
      <c r="E4647" s="42" t="s">
        <v>13</v>
      </c>
      <c r="F4647" s="43">
        <v>38</v>
      </c>
      <c r="G4647" s="57">
        <f>Таблица1[[#This Row],[Цены без НДС]]*1.12</f>
        <v>42.56</v>
      </c>
    </row>
    <row r="4648" spans="1:7" s="91" customFormat="1" ht="24">
      <c r="A4648" s="56" t="s">
        <v>19632</v>
      </c>
      <c r="B4648" s="66" t="s">
        <v>20356</v>
      </c>
      <c r="C4648" s="66" t="s">
        <v>20357</v>
      </c>
      <c r="D4648" s="42" t="s">
        <v>20358</v>
      </c>
      <c r="E4648" s="42" t="s">
        <v>13</v>
      </c>
      <c r="F4648" s="43">
        <v>38</v>
      </c>
      <c r="G4648" s="57">
        <f>Таблица1[[#This Row],[Цены без НДС]]*1.12</f>
        <v>42.56</v>
      </c>
    </row>
    <row r="4649" spans="1:7" s="91" customFormat="1" ht="24">
      <c r="A4649" s="56" t="s">
        <v>19632</v>
      </c>
      <c r="B4649" s="66" t="s">
        <v>20359</v>
      </c>
      <c r="C4649" s="66" t="s">
        <v>20360</v>
      </c>
      <c r="D4649" s="42" t="s">
        <v>20361</v>
      </c>
      <c r="E4649" s="42" t="s">
        <v>13</v>
      </c>
      <c r="F4649" s="43">
        <v>60</v>
      </c>
      <c r="G4649" s="57">
        <f>Таблица1[[#This Row],[Цены без НДС]]*1.12</f>
        <v>67.2</v>
      </c>
    </row>
    <row r="4650" spans="1:7" s="91" customFormat="1" ht="24">
      <c r="A4650" s="56" t="s">
        <v>19632</v>
      </c>
      <c r="B4650" s="66" t="s">
        <v>20362</v>
      </c>
      <c r="C4650" s="66" t="s">
        <v>20363</v>
      </c>
      <c r="D4650" s="42" t="s">
        <v>20364</v>
      </c>
      <c r="E4650" s="42" t="s">
        <v>13</v>
      </c>
      <c r="F4650" s="43">
        <v>49</v>
      </c>
      <c r="G4650" s="57">
        <f>Таблица1[[#This Row],[Цены без НДС]]*1.12</f>
        <v>54.88</v>
      </c>
    </row>
    <row r="4651" spans="1:7" s="91" customFormat="1" ht="24">
      <c r="A4651" s="56" t="s">
        <v>19632</v>
      </c>
      <c r="B4651" s="66" t="s">
        <v>20365</v>
      </c>
      <c r="C4651" s="66" t="s">
        <v>20366</v>
      </c>
      <c r="D4651" s="42" t="s">
        <v>20367</v>
      </c>
      <c r="E4651" s="42" t="s">
        <v>13</v>
      </c>
      <c r="F4651" s="43">
        <v>68</v>
      </c>
      <c r="G4651" s="57">
        <f>Таблица1[[#This Row],[Цены без НДС]]*1.12</f>
        <v>76.160000000000011</v>
      </c>
    </row>
    <row r="4652" spans="1:7" s="91" customFormat="1" ht="24">
      <c r="A4652" s="56" t="s">
        <v>19632</v>
      </c>
      <c r="B4652" s="66" t="s">
        <v>20368</v>
      </c>
      <c r="C4652" s="66" t="s">
        <v>20369</v>
      </c>
      <c r="D4652" s="42" t="s">
        <v>20370</v>
      </c>
      <c r="E4652" s="42" t="s">
        <v>13</v>
      </c>
      <c r="F4652" s="43">
        <v>87</v>
      </c>
      <c r="G4652" s="57">
        <f>Таблица1[[#This Row],[Цены без НДС]]*1.12</f>
        <v>97.440000000000012</v>
      </c>
    </row>
    <row r="4653" spans="1:7" s="91" customFormat="1" ht="24">
      <c r="A4653" s="56" t="s">
        <v>19632</v>
      </c>
      <c r="B4653" s="66" t="s">
        <v>20371</v>
      </c>
      <c r="C4653" s="66" t="s">
        <v>20372</v>
      </c>
      <c r="D4653" s="42" t="s">
        <v>20373</v>
      </c>
      <c r="E4653" s="42" t="s">
        <v>13</v>
      </c>
      <c r="F4653" s="43">
        <v>75</v>
      </c>
      <c r="G4653" s="57">
        <f>Таблица1[[#This Row],[Цены без НДС]]*1.12</f>
        <v>84.000000000000014</v>
      </c>
    </row>
    <row r="4654" spans="1:7" s="91" customFormat="1" ht="24">
      <c r="A4654" s="56" t="s">
        <v>19632</v>
      </c>
      <c r="B4654" s="66" t="s">
        <v>20374</v>
      </c>
      <c r="C4654" s="66" t="s">
        <v>20375</v>
      </c>
      <c r="D4654" s="42" t="s">
        <v>20376</v>
      </c>
      <c r="E4654" s="42" t="s">
        <v>13</v>
      </c>
      <c r="F4654" s="43">
        <v>113</v>
      </c>
      <c r="G4654" s="57">
        <f>Таблица1[[#This Row],[Цены без НДС]]*1.12</f>
        <v>126.56000000000002</v>
      </c>
    </row>
    <row r="4655" spans="1:7" s="91" customFormat="1" ht="24">
      <c r="A4655" s="56" t="s">
        <v>19632</v>
      </c>
      <c r="B4655" s="66" t="s">
        <v>20377</v>
      </c>
      <c r="C4655" s="66" t="s">
        <v>20378</v>
      </c>
      <c r="D4655" s="42" t="s">
        <v>20379</v>
      </c>
      <c r="E4655" s="42" t="s">
        <v>13</v>
      </c>
      <c r="F4655" s="43">
        <v>193</v>
      </c>
      <c r="G4655" s="57">
        <f>Таблица1[[#This Row],[Цены без НДС]]*1.12</f>
        <v>216.16000000000003</v>
      </c>
    </row>
    <row r="4656" spans="1:7" s="91" customFormat="1" ht="24">
      <c r="A4656" s="56" t="s">
        <v>19632</v>
      </c>
      <c r="B4656" s="66" t="s">
        <v>20380</v>
      </c>
      <c r="C4656" s="66" t="s">
        <v>20381</v>
      </c>
      <c r="D4656" s="42" t="s">
        <v>20382</v>
      </c>
      <c r="E4656" s="42" t="s">
        <v>13</v>
      </c>
      <c r="F4656" s="43">
        <v>251</v>
      </c>
      <c r="G4656" s="57">
        <f>Таблица1[[#This Row],[Цены без НДС]]*1.12</f>
        <v>281.12</v>
      </c>
    </row>
    <row r="4657" spans="1:7" s="91" customFormat="1" ht="24">
      <c r="A4657" s="56" t="s">
        <v>19632</v>
      </c>
      <c r="B4657" s="66" t="s">
        <v>20383</v>
      </c>
      <c r="C4657" s="66" t="s">
        <v>20384</v>
      </c>
      <c r="D4657" s="42" t="s">
        <v>20385</v>
      </c>
      <c r="E4657" s="42" t="s">
        <v>13</v>
      </c>
      <c r="F4657" s="43">
        <v>299</v>
      </c>
      <c r="G4657" s="57">
        <f>Таблица1[[#This Row],[Цены без НДС]]*1.12</f>
        <v>334.88000000000005</v>
      </c>
    </row>
    <row r="4658" spans="1:7" s="91" customFormat="1" ht="24">
      <c r="A4658" s="56" t="s">
        <v>19632</v>
      </c>
      <c r="B4658" s="66" t="s">
        <v>20386</v>
      </c>
      <c r="C4658" s="66" t="s">
        <v>20387</v>
      </c>
      <c r="D4658" s="42" t="s">
        <v>20388</v>
      </c>
      <c r="E4658" s="42" t="s">
        <v>13</v>
      </c>
      <c r="F4658" s="43">
        <v>362</v>
      </c>
      <c r="G4658" s="57">
        <f>Таблица1[[#This Row],[Цены без НДС]]*1.12</f>
        <v>405.44000000000005</v>
      </c>
    </row>
    <row r="4659" spans="1:7" s="91" customFormat="1" ht="24">
      <c r="A4659" s="56" t="s">
        <v>19632</v>
      </c>
      <c r="B4659" s="66" t="s">
        <v>20389</v>
      </c>
      <c r="C4659" s="66" t="s">
        <v>20390</v>
      </c>
      <c r="D4659" s="42" t="s">
        <v>20391</v>
      </c>
      <c r="E4659" s="42" t="s">
        <v>13</v>
      </c>
      <c r="F4659" s="43">
        <v>368</v>
      </c>
      <c r="G4659" s="57">
        <f>Таблица1[[#This Row],[Цены без НДС]]*1.12</f>
        <v>412.16</v>
      </c>
    </row>
    <row r="4660" spans="1:7" s="91" customFormat="1" ht="24">
      <c r="A4660" s="56" t="s">
        <v>19632</v>
      </c>
      <c r="B4660" s="66" t="s">
        <v>20392</v>
      </c>
      <c r="C4660" s="66" t="s">
        <v>20393</v>
      </c>
      <c r="D4660" s="42" t="s">
        <v>20394</v>
      </c>
      <c r="E4660" s="42" t="s">
        <v>13</v>
      </c>
      <c r="F4660" s="43">
        <v>420</v>
      </c>
      <c r="G4660" s="57">
        <f>Таблица1[[#This Row],[Цены без НДС]]*1.12</f>
        <v>470.40000000000003</v>
      </c>
    </row>
    <row r="4661" spans="1:7" s="91" customFormat="1" ht="24">
      <c r="A4661" s="56" t="s">
        <v>19632</v>
      </c>
      <c r="B4661" s="66" t="s">
        <v>20395</v>
      </c>
      <c r="C4661" s="66" t="s">
        <v>20396</v>
      </c>
      <c r="D4661" s="42" t="s">
        <v>20397</v>
      </c>
      <c r="E4661" s="42" t="s">
        <v>13</v>
      </c>
      <c r="F4661" s="43">
        <v>450</v>
      </c>
      <c r="G4661" s="57">
        <f>Таблица1[[#This Row],[Цены без НДС]]*1.12</f>
        <v>504.00000000000006</v>
      </c>
    </row>
    <row r="4662" spans="1:7" s="91" customFormat="1" ht="24">
      <c r="A4662" s="56" t="s">
        <v>19632</v>
      </c>
      <c r="B4662" s="66" t="s">
        <v>20398</v>
      </c>
      <c r="C4662" s="66" t="s">
        <v>20399</v>
      </c>
      <c r="D4662" s="42" t="s">
        <v>20400</v>
      </c>
      <c r="E4662" s="42" t="s">
        <v>13</v>
      </c>
      <c r="F4662" s="43">
        <v>42</v>
      </c>
      <c r="G4662" s="57">
        <f>Таблица1[[#This Row],[Цены без НДС]]*1.12</f>
        <v>47.040000000000006</v>
      </c>
    </row>
    <row r="4663" spans="1:7" s="91" customFormat="1" ht="24">
      <c r="A4663" s="56" t="s">
        <v>19632</v>
      </c>
      <c r="B4663" s="66" t="s">
        <v>20401</v>
      </c>
      <c r="C4663" s="66" t="s">
        <v>20402</v>
      </c>
      <c r="D4663" s="42" t="s">
        <v>20403</v>
      </c>
      <c r="E4663" s="42" t="s">
        <v>13</v>
      </c>
      <c r="F4663" s="43">
        <v>42</v>
      </c>
      <c r="G4663" s="57">
        <f>Таблица1[[#This Row],[Цены без НДС]]*1.12</f>
        <v>47.040000000000006</v>
      </c>
    </row>
    <row r="4664" spans="1:7" s="91" customFormat="1" ht="24">
      <c r="A4664" s="56" t="s">
        <v>19632</v>
      </c>
      <c r="B4664" s="66" t="s">
        <v>20404</v>
      </c>
      <c r="C4664" s="66" t="s">
        <v>20405</v>
      </c>
      <c r="D4664" s="42" t="s">
        <v>20406</v>
      </c>
      <c r="E4664" s="42" t="s">
        <v>13</v>
      </c>
      <c r="F4664" s="43">
        <v>63</v>
      </c>
      <c r="G4664" s="57">
        <f>Таблица1[[#This Row],[Цены без НДС]]*1.12</f>
        <v>70.56</v>
      </c>
    </row>
    <row r="4665" spans="1:7" s="91" customFormat="1" ht="24">
      <c r="A4665" s="56" t="s">
        <v>19632</v>
      </c>
      <c r="B4665" s="66" t="s">
        <v>20407</v>
      </c>
      <c r="C4665" s="66" t="s">
        <v>20408</v>
      </c>
      <c r="D4665" s="42" t="s">
        <v>20409</v>
      </c>
      <c r="E4665" s="42" t="s">
        <v>13</v>
      </c>
      <c r="F4665" s="43">
        <v>52</v>
      </c>
      <c r="G4665" s="57">
        <f>Таблица1[[#This Row],[Цены без НДС]]*1.12</f>
        <v>58.240000000000009</v>
      </c>
    </row>
    <row r="4666" spans="1:7" s="91" customFormat="1" ht="24">
      <c r="A4666" s="56" t="s">
        <v>19632</v>
      </c>
      <c r="B4666" s="66" t="s">
        <v>20410</v>
      </c>
      <c r="C4666" s="66" t="s">
        <v>20411</v>
      </c>
      <c r="D4666" s="42" t="s">
        <v>20412</v>
      </c>
      <c r="E4666" s="42" t="s">
        <v>13</v>
      </c>
      <c r="F4666" s="43">
        <v>71</v>
      </c>
      <c r="G4666" s="57">
        <f>Таблица1[[#This Row],[Цены без НДС]]*1.12</f>
        <v>79.52000000000001</v>
      </c>
    </row>
    <row r="4667" spans="1:7" s="91" customFormat="1" ht="24">
      <c r="A4667" s="56" t="s">
        <v>19632</v>
      </c>
      <c r="B4667" s="66" t="s">
        <v>20413</v>
      </c>
      <c r="C4667" s="66" t="s">
        <v>20414</v>
      </c>
      <c r="D4667" s="42" t="s">
        <v>20415</v>
      </c>
      <c r="E4667" s="42" t="s">
        <v>13</v>
      </c>
      <c r="F4667" s="43">
        <v>127</v>
      </c>
      <c r="G4667" s="57">
        <f>Таблица1[[#This Row],[Цены без НДС]]*1.12</f>
        <v>142.24</v>
      </c>
    </row>
    <row r="4668" spans="1:7" s="91" customFormat="1" ht="24">
      <c r="A4668" s="56" t="s">
        <v>19632</v>
      </c>
      <c r="B4668" s="66" t="s">
        <v>20416</v>
      </c>
      <c r="C4668" s="66" t="s">
        <v>20417</v>
      </c>
      <c r="D4668" s="42" t="s">
        <v>20418</v>
      </c>
      <c r="E4668" s="42" t="s">
        <v>13</v>
      </c>
      <c r="F4668" s="43">
        <v>79</v>
      </c>
      <c r="G4668" s="57">
        <f>Таблица1[[#This Row],[Цены без НДС]]*1.12</f>
        <v>88.48</v>
      </c>
    </row>
    <row r="4669" spans="1:7" s="91" customFormat="1" ht="24">
      <c r="A4669" s="56" t="s">
        <v>19632</v>
      </c>
      <c r="B4669" s="66" t="s">
        <v>20419</v>
      </c>
      <c r="C4669" s="66" t="s">
        <v>20420</v>
      </c>
      <c r="D4669" s="42" t="s">
        <v>20421</v>
      </c>
      <c r="E4669" s="42" t="s">
        <v>13</v>
      </c>
      <c r="F4669" s="43">
        <v>119</v>
      </c>
      <c r="G4669" s="57">
        <f>Таблица1[[#This Row],[Цены без НДС]]*1.12</f>
        <v>133.28</v>
      </c>
    </row>
    <row r="4670" spans="1:7" s="91" customFormat="1" ht="24">
      <c r="A4670" s="56" t="s">
        <v>19632</v>
      </c>
      <c r="B4670" s="66" t="s">
        <v>20422</v>
      </c>
      <c r="C4670" s="66" t="s">
        <v>20423</v>
      </c>
      <c r="D4670" s="42" t="s">
        <v>20424</v>
      </c>
      <c r="E4670" s="42" t="s">
        <v>13</v>
      </c>
      <c r="F4670" s="43">
        <v>192</v>
      </c>
      <c r="G4670" s="57">
        <f>Таблица1[[#This Row],[Цены без НДС]]*1.12</f>
        <v>215.04000000000002</v>
      </c>
    </row>
    <row r="4671" spans="1:7" s="91" customFormat="1" ht="24">
      <c r="A4671" s="56" t="s">
        <v>19632</v>
      </c>
      <c r="B4671" s="66" t="s">
        <v>20425</v>
      </c>
      <c r="C4671" s="66" t="s">
        <v>20426</v>
      </c>
      <c r="D4671" s="42" t="s">
        <v>20427</v>
      </c>
      <c r="E4671" s="42" t="s">
        <v>13</v>
      </c>
      <c r="F4671" s="43">
        <v>253</v>
      </c>
      <c r="G4671" s="57">
        <f>Таблица1[[#This Row],[Цены без НДС]]*1.12</f>
        <v>283.36</v>
      </c>
    </row>
    <row r="4672" spans="1:7" s="91" customFormat="1" ht="24">
      <c r="A4672" s="56" t="s">
        <v>19632</v>
      </c>
      <c r="B4672" s="66" t="s">
        <v>20428</v>
      </c>
      <c r="C4672" s="66" t="s">
        <v>20429</v>
      </c>
      <c r="D4672" s="42" t="s">
        <v>20430</v>
      </c>
      <c r="E4672" s="42" t="s">
        <v>13</v>
      </c>
      <c r="F4672" s="43">
        <v>300</v>
      </c>
      <c r="G4672" s="57">
        <f>Таблица1[[#This Row],[Цены без НДС]]*1.12</f>
        <v>336.00000000000006</v>
      </c>
    </row>
    <row r="4673" spans="1:7" s="91" customFormat="1" ht="24">
      <c r="A4673" s="56" t="s">
        <v>19632</v>
      </c>
      <c r="B4673" s="66" t="s">
        <v>20431</v>
      </c>
      <c r="C4673" s="66" t="s">
        <v>20432</v>
      </c>
      <c r="D4673" s="42" t="s">
        <v>20433</v>
      </c>
      <c r="E4673" s="42" t="s">
        <v>13</v>
      </c>
      <c r="F4673" s="43">
        <v>362</v>
      </c>
      <c r="G4673" s="57">
        <f>Таблица1[[#This Row],[Цены без НДС]]*1.12</f>
        <v>405.44000000000005</v>
      </c>
    </row>
    <row r="4674" spans="1:7" s="91" customFormat="1" ht="24">
      <c r="A4674" s="56" t="s">
        <v>19632</v>
      </c>
      <c r="B4674" s="66" t="s">
        <v>20434</v>
      </c>
      <c r="C4674" s="66" t="s">
        <v>20435</v>
      </c>
      <c r="D4674" s="42" t="s">
        <v>20436</v>
      </c>
      <c r="E4674" s="42" t="s">
        <v>13</v>
      </c>
      <c r="F4674" s="43">
        <v>364</v>
      </c>
      <c r="G4674" s="57">
        <f>Таблица1[[#This Row],[Цены без НДС]]*1.12</f>
        <v>407.68000000000006</v>
      </c>
    </row>
    <row r="4675" spans="1:7" s="91" customFormat="1" ht="24">
      <c r="A4675" s="56" t="s">
        <v>19632</v>
      </c>
      <c r="B4675" s="66" t="s">
        <v>20437</v>
      </c>
      <c r="C4675" s="66" t="s">
        <v>20438</v>
      </c>
      <c r="D4675" s="42" t="s">
        <v>20439</v>
      </c>
      <c r="E4675" s="42" t="s">
        <v>13</v>
      </c>
      <c r="F4675" s="43">
        <v>415</v>
      </c>
      <c r="G4675" s="57">
        <f>Таблица1[[#This Row],[Цены без НДС]]*1.12</f>
        <v>464.80000000000007</v>
      </c>
    </row>
    <row r="4676" spans="1:7" s="91" customFormat="1" ht="24">
      <c r="A4676" s="56" t="s">
        <v>19632</v>
      </c>
      <c r="B4676" s="66" t="s">
        <v>20440</v>
      </c>
      <c r="C4676" s="66" t="s">
        <v>20441</v>
      </c>
      <c r="D4676" s="42" t="s">
        <v>20442</v>
      </c>
      <c r="E4676" s="42" t="s">
        <v>13</v>
      </c>
      <c r="F4676" s="43">
        <v>445</v>
      </c>
      <c r="G4676" s="57">
        <f>Таблица1[[#This Row],[Цены без НДС]]*1.12</f>
        <v>498.40000000000003</v>
      </c>
    </row>
    <row r="4677" spans="1:7" s="91" customFormat="1" ht="24">
      <c r="A4677" s="56" t="s">
        <v>19632</v>
      </c>
      <c r="B4677" s="66" t="s">
        <v>20443</v>
      </c>
      <c r="C4677" s="66" t="s">
        <v>20444</v>
      </c>
      <c r="D4677" s="42" t="s">
        <v>20445</v>
      </c>
      <c r="E4677" s="42" t="s">
        <v>13</v>
      </c>
      <c r="F4677" s="43">
        <v>42</v>
      </c>
      <c r="G4677" s="57">
        <f>Таблица1[[#This Row],[Цены без НДС]]*1.12</f>
        <v>47.040000000000006</v>
      </c>
    </row>
    <row r="4678" spans="1:7" s="91" customFormat="1" ht="24">
      <c r="A4678" s="56" t="s">
        <v>19632</v>
      </c>
      <c r="B4678" s="66" t="s">
        <v>20446</v>
      </c>
      <c r="C4678" s="66" t="s">
        <v>20447</v>
      </c>
      <c r="D4678" s="42" t="s">
        <v>20448</v>
      </c>
      <c r="E4678" s="42" t="s">
        <v>13</v>
      </c>
      <c r="F4678" s="43">
        <v>42</v>
      </c>
      <c r="G4678" s="57">
        <f>Таблица1[[#This Row],[Цены без НДС]]*1.12</f>
        <v>47.040000000000006</v>
      </c>
    </row>
    <row r="4679" spans="1:7" s="91" customFormat="1" ht="24">
      <c r="A4679" s="56" t="s">
        <v>19632</v>
      </c>
      <c r="B4679" s="66" t="s">
        <v>20449</v>
      </c>
      <c r="C4679" s="66" t="s">
        <v>20450</v>
      </c>
      <c r="D4679" s="42" t="s">
        <v>20451</v>
      </c>
      <c r="E4679" s="42" t="s">
        <v>13</v>
      </c>
      <c r="F4679" s="43">
        <v>63</v>
      </c>
      <c r="G4679" s="57">
        <f>Таблица1[[#This Row],[Цены без НДС]]*1.12</f>
        <v>70.56</v>
      </c>
    </row>
    <row r="4680" spans="1:7" s="91" customFormat="1" ht="24">
      <c r="A4680" s="56" t="s">
        <v>19632</v>
      </c>
      <c r="B4680" s="66" t="s">
        <v>20452</v>
      </c>
      <c r="C4680" s="66" t="s">
        <v>20453</v>
      </c>
      <c r="D4680" s="42" t="s">
        <v>20454</v>
      </c>
      <c r="E4680" s="42" t="s">
        <v>13</v>
      </c>
      <c r="F4680" s="43">
        <v>53</v>
      </c>
      <c r="G4680" s="57">
        <f>Таблица1[[#This Row],[Цены без НДС]]*1.12</f>
        <v>59.360000000000007</v>
      </c>
    </row>
    <row r="4681" spans="1:7" s="91" customFormat="1" ht="24">
      <c r="A4681" s="56" t="s">
        <v>19632</v>
      </c>
      <c r="B4681" s="66" t="s">
        <v>20455</v>
      </c>
      <c r="C4681" s="66" t="s">
        <v>20456</v>
      </c>
      <c r="D4681" s="42" t="s">
        <v>20457</v>
      </c>
      <c r="E4681" s="42" t="s">
        <v>13</v>
      </c>
      <c r="F4681" s="43">
        <v>71</v>
      </c>
      <c r="G4681" s="57">
        <f>Таблица1[[#This Row],[Цены без НДС]]*1.12</f>
        <v>79.52000000000001</v>
      </c>
    </row>
    <row r="4682" spans="1:7" s="91" customFormat="1" ht="24">
      <c r="A4682" s="56" t="s">
        <v>19632</v>
      </c>
      <c r="B4682" s="66" t="s">
        <v>20458</v>
      </c>
      <c r="C4682" s="66" t="s">
        <v>20459</v>
      </c>
      <c r="D4682" s="42" t="s">
        <v>20460</v>
      </c>
      <c r="E4682" s="42" t="s">
        <v>13</v>
      </c>
      <c r="F4682" s="43">
        <v>127</v>
      </c>
      <c r="G4682" s="57">
        <f>Таблица1[[#This Row],[Цены без НДС]]*1.12</f>
        <v>142.24</v>
      </c>
    </row>
    <row r="4683" spans="1:7" s="91" customFormat="1" ht="24">
      <c r="A4683" s="56" t="s">
        <v>19632</v>
      </c>
      <c r="B4683" s="66" t="s">
        <v>20461</v>
      </c>
      <c r="C4683" s="66" t="s">
        <v>20462</v>
      </c>
      <c r="D4683" s="42" t="s">
        <v>20463</v>
      </c>
      <c r="E4683" s="42" t="s">
        <v>13</v>
      </c>
      <c r="F4683" s="43">
        <v>79</v>
      </c>
      <c r="G4683" s="57">
        <f>Таблица1[[#This Row],[Цены без НДС]]*1.12</f>
        <v>88.48</v>
      </c>
    </row>
    <row r="4684" spans="1:7" s="91" customFormat="1" ht="24">
      <c r="A4684" s="56" t="s">
        <v>19632</v>
      </c>
      <c r="B4684" s="66" t="s">
        <v>20464</v>
      </c>
      <c r="C4684" s="66" t="s">
        <v>20465</v>
      </c>
      <c r="D4684" s="42" t="s">
        <v>20466</v>
      </c>
      <c r="E4684" s="42" t="s">
        <v>13</v>
      </c>
      <c r="F4684" s="43">
        <v>119</v>
      </c>
      <c r="G4684" s="57">
        <f>Таблица1[[#This Row],[Цены без НДС]]*1.12</f>
        <v>133.28</v>
      </c>
    </row>
    <row r="4685" spans="1:7" s="91" customFormat="1" ht="24">
      <c r="A4685" s="56" t="s">
        <v>19632</v>
      </c>
      <c r="B4685" s="66" t="s">
        <v>20467</v>
      </c>
      <c r="C4685" s="66" t="s">
        <v>20468</v>
      </c>
      <c r="D4685" s="42" t="s">
        <v>20469</v>
      </c>
      <c r="E4685" s="42" t="s">
        <v>13</v>
      </c>
      <c r="F4685" s="43">
        <v>206</v>
      </c>
      <c r="G4685" s="57">
        <f>Таблица1[[#This Row],[Цены без НДС]]*1.12</f>
        <v>230.72000000000003</v>
      </c>
    </row>
    <row r="4686" spans="1:7" s="91" customFormat="1" ht="24">
      <c r="A4686" s="56" t="s">
        <v>19632</v>
      </c>
      <c r="B4686" s="66" t="s">
        <v>20470</v>
      </c>
      <c r="C4686" s="66" t="s">
        <v>20471</v>
      </c>
      <c r="D4686" s="42" t="s">
        <v>20472</v>
      </c>
      <c r="E4686" s="42" t="s">
        <v>13</v>
      </c>
      <c r="F4686" s="43">
        <v>270</v>
      </c>
      <c r="G4686" s="57">
        <f>Таблица1[[#This Row],[Цены без НДС]]*1.12</f>
        <v>302.40000000000003</v>
      </c>
    </row>
    <row r="4687" spans="1:7" s="91" customFormat="1" ht="24">
      <c r="A4687" s="56" t="s">
        <v>19632</v>
      </c>
      <c r="B4687" s="66" t="s">
        <v>20473</v>
      </c>
      <c r="C4687" s="66" t="s">
        <v>20474</v>
      </c>
      <c r="D4687" s="42" t="s">
        <v>20475</v>
      </c>
      <c r="E4687" s="42" t="s">
        <v>13</v>
      </c>
      <c r="F4687" s="43">
        <v>320</v>
      </c>
      <c r="G4687" s="57">
        <f>Таблица1[[#This Row],[Цены без НДС]]*1.12</f>
        <v>358.40000000000003</v>
      </c>
    </row>
    <row r="4688" spans="1:7" s="91" customFormat="1" ht="24">
      <c r="A4688" s="56" t="s">
        <v>19632</v>
      </c>
      <c r="B4688" s="66" t="s">
        <v>20476</v>
      </c>
      <c r="C4688" s="66" t="s">
        <v>20477</v>
      </c>
      <c r="D4688" s="42" t="s">
        <v>20478</v>
      </c>
      <c r="E4688" s="42" t="s">
        <v>13</v>
      </c>
      <c r="F4688" s="43">
        <v>388</v>
      </c>
      <c r="G4688" s="57">
        <f>Таблица1[[#This Row],[Цены без НДС]]*1.12</f>
        <v>434.56000000000006</v>
      </c>
    </row>
    <row r="4689" spans="1:7" s="91" customFormat="1" ht="24">
      <c r="A4689" s="56" t="s">
        <v>19632</v>
      </c>
      <c r="B4689" s="66" t="s">
        <v>20479</v>
      </c>
      <c r="C4689" s="66" t="s">
        <v>20480</v>
      </c>
      <c r="D4689" s="42" t="s">
        <v>20481</v>
      </c>
      <c r="E4689" s="42" t="s">
        <v>13</v>
      </c>
      <c r="F4689" s="43">
        <v>442</v>
      </c>
      <c r="G4689" s="57">
        <f>Таблица1[[#This Row],[Цены без НДС]]*1.12</f>
        <v>495.04</v>
      </c>
    </row>
    <row r="4690" spans="1:7" s="91" customFormat="1" ht="24">
      <c r="A4690" s="56" t="s">
        <v>19632</v>
      </c>
      <c r="B4690" s="66" t="s">
        <v>20482</v>
      </c>
      <c r="C4690" s="66" t="s">
        <v>20483</v>
      </c>
      <c r="D4690" s="42" t="s">
        <v>20484</v>
      </c>
      <c r="E4690" s="42" t="s">
        <v>13</v>
      </c>
      <c r="F4690" s="43">
        <v>443</v>
      </c>
      <c r="G4690" s="57">
        <f>Таблица1[[#This Row],[Цены без НДС]]*1.12</f>
        <v>496.16</v>
      </c>
    </row>
    <row r="4691" spans="1:7" s="91" customFormat="1" ht="24">
      <c r="A4691" s="56" t="s">
        <v>19632</v>
      </c>
      <c r="B4691" s="66" t="s">
        <v>20485</v>
      </c>
      <c r="C4691" s="66" t="s">
        <v>20486</v>
      </c>
      <c r="D4691" s="42" t="s">
        <v>20487</v>
      </c>
      <c r="E4691" s="42" t="s">
        <v>13</v>
      </c>
      <c r="F4691" s="43">
        <v>475</v>
      </c>
      <c r="G4691" s="57">
        <f>Таблица1[[#This Row],[Цены без НДС]]*1.12</f>
        <v>532</v>
      </c>
    </row>
    <row r="4692" spans="1:7" s="91" customFormat="1" ht="24">
      <c r="A4692" s="56" t="s">
        <v>19632</v>
      </c>
      <c r="B4692" s="66" t="s">
        <v>20488</v>
      </c>
      <c r="C4692" s="66" t="s">
        <v>20489</v>
      </c>
      <c r="D4692" s="42" t="s">
        <v>20490</v>
      </c>
      <c r="E4692" s="42" t="s">
        <v>13</v>
      </c>
      <c r="F4692" s="43">
        <v>49</v>
      </c>
      <c r="G4692" s="57">
        <f>Таблица1[[#This Row],[Цены без НДС]]*1.12</f>
        <v>54.88</v>
      </c>
    </row>
    <row r="4693" spans="1:7" s="91" customFormat="1" ht="24">
      <c r="A4693" s="56" t="s">
        <v>19632</v>
      </c>
      <c r="B4693" s="66" t="s">
        <v>20491</v>
      </c>
      <c r="C4693" s="66" t="s">
        <v>20492</v>
      </c>
      <c r="D4693" s="42" t="s">
        <v>20493</v>
      </c>
      <c r="E4693" s="42" t="s">
        <v>13</v>
      </c>
      <c r="F4693" s="43">
        <v>49</v>
      </c>
      <c r="G4693" s="57">
        <f>Таблица1[[#This Row],[Цены без НДС]]*1.12</f>
        <v>54.88</v>
      </c>
    </row>
    <row r="4694" spans="1:7" s="91" customFormat="1" ht="24">
      <c r="A4694" s="56" t="s">
        <v>19632</v>
      </c>
      <c r="B4694" s="66" t="s">
        <v>20494</v>
      </c>
      <c r="C4694" s="66" t="s">
        <v>20495</v>
      </c>
      <c r="D4694" s="42" t="s">
        <v>20496</v>
      </c>
      <c r="E4694" s="42" t="s">
        <v>13</v>
      </c>
      <c r="F4694" s="43">
        <v>52</v>
      </c>
      <c r="G4694" s="57">
        <f>Таблица1[[#This Row],[Цены без НДС]]*1.12</f>
        <v>58.240000000000009</v>
      </c>
    </row>
    <row r="4695" spans="1:7" s="91" customFormat="1" ht="24">
      <c r="A4695" s="56" t="s">
        <v>19632</v>
      </c>
      <c r="B4695" s="66" t="s">
        <v>20497</v>
      </c>
      <c r="C4695" s="66" t="s">
        <v>20498</v>
      </c>
      <c r="D4695" s="42" t="s">
        <v>20499</v>
      </c>
      <c r="E4695" s="42" t="s">
        <v>13</v>
      </c>
      <c r="F4695" s="43">
        <v>45</v>
      </c>
      <c r="G4695" s="57">
        <f>Таблица1[[#This Row],[Цены без НДС]]*1.12</f>
        <v>50.400000000000006</v>
      </c>
    </row>
    <row r="4696" spans="1:7" s="91" customFormat="1" ht="24">
      <c r="A4696" s="56" t="s">
        <v>19632</v>
      </c>
      <c r="B4696" s="66" t="s">
        <v>20500</v>
      </c>
      <c r="C4696" s="66" t="s">
        <v>20501</v>
      </c>
      <c r="D4696" s="42" t="s">
        <v>20502</v>
      </c>
      <c r="E4696" s="42" t="s">
        <v>13</v>
      </c>
      <c r="F4696" s="43">
        <v>60</v>
      </c>
      <c r="G4696" s="57">
        <f>Таблица1[[#This Row],[Цены без НДС]]*1.12</f>
        <v>67.2</v>
      </c>
    </row>
    <row r="4697" spans="1:7" s="91" customFormat="1" ht="24">
      <c r="A4697" s="56" t="s">
        <v>19632</v>
      </c>
      <c r="B4697" s="66" t="s">
        <v>20503</v>
      </c>
      <c r="C4697" s="66" t="s">
        <v>20504</v>
      </c>
      <c r="D4697" s="42" t="s">
        <v>20505</v>
      </c>
      <c r="E4697" s="42" t="s">
        <v>13</v>
      </c>
      <c r="F4697" s="43">
        <v>78</v>
      </c>
      <c r="G4697" s="57">
        <f>Таблица1[[#This Row],[Цены без НДС]]*1.12</f>
        <v>87.360000000000014</v>
      </c>
    </row>
    <row r="4698" spans="1:7" s="91" customFormat="1" ht="24">
      <c r="A4698" s="56" t="s">
        <v>19632</v>
      </c>
      <c r="B4698" s="66" t="s">
        <v>20506</v>
      </c>
      <c r="C4698" s="66" t="s">
        <v>20507</v>
      </c>
      <c r="D4698" s="42" t="s">
        <v>20508</v>
      </c>
      <c r="E4698" s="42" t="s">
        <v>13</v>
      </c>
      <c r="F4698" s="43">
        <v>68</v>
      </c>
      <c r="G4698" s="57">
        <f>Таблица1[[#This Row],[Цены без НДС]]*1.12</f>
        <v>76.160000000000011</v>
      </c>
    </row>
    <row r="4699" spans="1:7" s="91" customFormat="1" ht="24">
      <c r="A4699" s="56" t="s">
        <v>19632</v>
      </c>
      <c r="B4699" s="66" t="s">
        <v>20509</v>
      </c>
      <c r="C4699" s="66" t="s">
        <v>20510</v>
      </c>
      <c r="D4699" s="42" t="s">
        <v>20511</v>
      </c>
      <c r="E4699" s="42" t="s">
        <v>13</v>
      </c>
      <c r="F4699" s="43">
        <v>98</v>
      </c>
      <c r="G4699" s="57">
        <f>Таблица1[[#This Row],[Цены без НДС]]*1.12</f>
        <v>109.76</v>
      </c>
    </row>
    <row r="4700" spans="1:7" s="91" customFormat="1" ht="24">
      <c r="A4700" s="56" t="s">
        <v>19632</v>
      </c>
      <c r="B4700" s="66" t="s">
        <v>20512</v>
      </c>
      <c r="C4700" s="66" t="s">
        <v>20513</v>
      </c>
      <c r="D4700" s="42" t="s">
        <v>20514</v>
      </c>
      <c r="E4700" s="42" t="s">
        <v>13</v>
      </c>
      <c r="F4700" s="43">
        <v>149</v>
      </c>
      <c r="G4700" s="57">
        <f>Таблица1[[#This Row],[Цены без НДС]]*1.12</f>
        <v>166.88000000000002</v>
      </c>
    </row>
    <row r="4701" spans="1:7" s="91" customFormat="1" ht="24">
      <c r="A4701" s="56" t="s">
        <v>19632</v>
      </c>
      <c r="B4701" s="66" t="s">
        <v>20515</v>
      </c>
      <c r="C4701" s="66" t="s">
        <v>20516</v>
      </c>
      <c r="D4701" s="42" t="s">
        <v>20517</v>
      </c>
      <c r="E4701" s="42" t="s">
        <v>13</v>
      </c>
      <c r="F4701" s="43">
        <v>196</v>
      </c>
      <c r="G4701" s="57">
        <f>Таблица1[[#This Row],[Цены без НДС]]*1.12</f>
        <v>219.52</v>
      </c>
    </row>
    <row r="4702" spans="1:7" s="91" customFormat="1" ht="24">
      <c r="A4702" s="56" t="s">
        <v>19632</v>
      </c>
      <c r="B4702" s="66" t="s">
        <v>20518</v>
      </c>
      <c r="C4702" s="66" t="s">
        <v>20519</v>
      </c>
      <c r="D4702" s="42" t="s">
        <v>20520</v>
      </c>
      <c r="E4702" s="42" t="s">
        <v>13</v>
      </c>
      <c r="F4702" s="43">
        <v>300</v>
      </c>
      <c r="G4702" s="57">
        <f>Таблица1[[#This Row],[Цены без НДС]]*1.12</f>
        <v>336.00000000000006</v>
      </c>
    </row>
    <row r="4703" spans="1:7" s="91" customFormat="1" ht="24">
      <c r="A4703" s="56" t="s">
        <v>19632</v>
      </c>
      <c r="B4703" s="66" t="s">
        <v>20521</v>
      </c>
      <c r="C4703" s="66" t="s">
        <v>20522</v>
      </c>
      <c r="D4703" s="42" t="s">
        <v>20523</v>
      </c>
      <c r="E4703" s="42" t="s">
        <v>13</v>
      </c>
      <c r="F4703" s="43">
        <v>300</v>
      </c>
      <c r="G4703" s="57">
        <f>Таблица1[[#This Row],[Цены без НДС]]*1.12</f>
        <v>336.00000000000006</v>
      </c>
    </row>
    <row r="4704" spans="1:7" s="91" customFormat="1" ht="24">
      <c r="A4704" s="56" t="s">
        <v>19632</v>
      </c>
      <c r="B4704" s="66" t="s">
        <v>20524</v>
      </c>
      <c r="C4704" s="66" t="s">
        <v>20525</v>
      </c>
      <c r="D4704" s="42" t="s">
        <v>20526</v>
      </c>
      <c r="E4704" s="42" t="s">
        <v>13</v>
      </c>
      <c r="F4704" s="43">
        <v>300</v>
      </c>
      <c r="G4704" s="57">
        <f>Таблица1[[#This Row],[Цены без НДС]]*1.12</f>
        <v>336.00000000000006</v>
      </c>
    </row>
    <row r="4705" spans="1:7" s="91" customFormat="1" ht="24">
      <c r="A4705" s="56" t="s">
        <v>19632</v>
      </c>
      <c r="B4705" s="66" t="s">
        <v>20527</v>
      </c>
      <c r="C4705" s="66" t="s">
        <v>20528</v>
      </c>
      <c r="D4705" s="42" t="s">
        <v>20529</v>
      </c>
      <c r="E4705" s="42" t="s">
        <v>13</v>
      </c>
      <c r="F4705" s="43">
        <v>316</v>
      </c>
      <c r="G4705" s="57">
        <f>Таблица1[[#This Row],[Цены без НДС]]*1.12</f>
        <v>353.92</v>
      </c>
    </row>
    <row r="4706" spans="1:7" s="91" customFormat="1" ht="24">
      <c r="A4706" s="56" t="s">
        <v>19632</v>
      </c>
      <c r="B4706" s="66" t="s">
        <v>20530</v>
      </c>
      <c r="C4706" s="66" t="s">
        <v>20531</v>
      </c>
      <c r="D4706" s="42" t="s">
        <v>20532</v>
      </c>
      <c r="E4706" s="42" t="s">
        <v>13</v>
      </c>
      <c r="F4706" s="43">
        <v>337</v>
      </c>
      <c r="G4706" s="57">
        <f>Таблица1[[#This Row],[Цены без НДС]]*1.12</f>
        <v>377.44000000000005</v>
      </c>
    </row>
    <row r="4707" spans="1:7" s="91" customFormat="1" ht="24">
      <c r="A4707" s="56" t="s">
        <v>19632</v>
      </c>
      <c r="B4707" s="66" t="s">
        <v>20533</v>
      </c>
      <c r="C4707" s="66" t="s">
        <v>20534</v>
      </c>
      <c r="D4707" s="42" t="s">
        <v>20535</v>
      </c>
      <c r="E4707" s="42" t="s">
        <v>13</v>
      </c>
      <c r="F4707" s="43">
        <v>43</v>
      </c>
      <c r="G4707" s="57">
        <f>Таблица1[[#This Row],[Цены без НДС]]*1.12</f>
        <v>48.160000000000004</v>
      </c>
    </row>
    <row r="4708" spans="1:7" s="91" customFormat="1" ht="24">
      <c r="A4708" s="56" t="s">
        <v>19632</v>
      </c>
      <c r="B4708" s="66" t="s">
        <v>20536</v>
      </c>
      <c r="C4708" s="66" t="s">
        <v>20537</v>
      </c>
      <c r="D4708" s="42" t="s">
        <v>20538</v>
      </c>
      <c r="E4708" s="42" t="s">
        <v>13</v>
      </c>
      <c r="F4708" s="43">
        <v>43</v>
      </c>
      <c r="G4708" s="57">
        <f>Таблица1[[#This Row],[Цены без НДС]]*1.12</f>
        <v>48.160000000000004</v>
      </c>
    </row>
    <row r="4709" spans="1:7" s="91" customFormat="1" ht="24">
      <c r="A4709" s="56" t="s">
        <v>19632</v>
      </c>
      <c r="B4709" s="66" t="s">
        <v>20539</v>
      </c>
      <c r="C4709" s="66" t="s">
        <v>20540</v>
      </c>
      <c r="D4709" s="42" t="s">
        <v>20541</v>
      </c>
      <c r="E4709" s="42" t="s">
        <v>13</v>
      </c>
      <c r="F4709" s="43">
        <v>47</v>
      </c>
      <c r="G4709" s="57">
        <f>Таблица1[[#This Row],[Цены без НДС]]*1.12</f>
        <v>52.640000000000008</v>
      </c>
    </row>
    <row r="4710" spans="1:7" s="91" customFormat="1" ht="24">
      <c r="A4710" s="56" t="s">
        <v>19632</v>
      </c>
      <c r="B4710" s="66" t="s">
        <v>20542</v>
      </c>
      <c r="C4710" s="66" t="s">
        <v>20543</v>
      </c>
      <c r="D4710" s="42" t="s">
        <v>20544</v>
      </c>
      <c r="E4710" s="42" t="s">
        <v>13</v>
      </c>
      <c r="F4710" s="43">
        <v>41</v>
      </c>
      <c r="G4710" s="57">
        <f>Таблица1[[#This Row],[Цены без НДС]]*1.12</f>
        <v>45.92</v>
      </c>
    </row>
    <row r="4711" spans="1:7" s="91" customFormat="1" ht="24">
      <c r="A4711" s="56" t="s">
        <v>19632</v>
      </c>
      <c r="B4711" s="66" t="s">
        <v>20545</v>
      </c>
      <c r="C4711" s="66" t="s">
        <v>20546</v>
      </c>
      <c r="D4711" s="42" t="s">
        <v>20547</v>
      </c>
      <c r="E4711" s="42" t="s">
        <v>13</v>
      </c>
      <c r="F4711" s="43">
        <v>53</v>
      </c>
      <c r="G4711" s="57">
        <f>Таблица1[[#This Row],[Цены без НДС]]*1.12</f>
        <v>59.360000000000007</v>
      </c>
    </row>
    <row r="4712" spans="1:7" s="91" customFormat="1" ht="24">
      <c r="A4712" s="56" t="s">
        <v>19632</v>
      </c>
      <c r="B4712" s="66" t="s">
        <v>20548</v>
      </c>
      <c r="C4712" s="66" t="s">
        <v>20549</v>
      </c>
      <c r="D4712" s="42" t="s">
        <v>20550</v>
      </c>
      <c r="E4712" s="42" t="s">
        <v>13</v>
      </c>
      <c r="F4712" s="43">
        <v>93</v>
      </c>
      <c r="G4712" s="57">
        <f>Таблица1[[#This Row],[Цены без НДС]]*1.12</f>
        <v>104.16000000000001</v>
      </c>
    </row>
    <row r="4713" spans="1:7" s="91" customFormat="1" ht="24">
      <c r="A4713" s="56" t="s">
        <v>19632</v>
      </c>
      <c r="B4713" s="66" t="s">
        <v>20551</v>
      </c>
      <c r="C4713" s="66" t="s">
        <v>20552</v>
      </c>
      <c r="D4713" s="42" t="s">
        <v>20553</v>
      </c>
      <c r="E4713" s="42" t="s">
        <v>13</v>
      </c>
      <c r="F4713" s="43">
        <v>61</v>
      </c>
      <c r="G4713" s="57">
        <f>Таблица1[[#This Row],[Цены без НДС]]*1.12</f>
        <v>68.320000000000007</v>
      </c>
    </row>
    <row r="4714" spans="1:7" s="91" customFormat="1" ht="24">
      <c r="A4714" s="56" t="s">
        <v>19632</v>
      </c>
      <c r="B4714" s="66" t="s">
        <v>20554</v>
      </c>
      <c r="C4714" s="66" t="s">
        <v>20555</v>
      </c>
      <c r="D4714" s="42" t="s">
        <v>20556</v>
      </c>
      <c r="E4714" s="42" t="s">
        <v>13</v>
      </c>
      <c r="F4714" s="43">
        <v>87</v>
      </c>
      <c r="G4714" s="57">
        <f>Таблица1[[#This Row],[Цены без НДС]]*1.12</f>
        <v>97.440000000000012</v>
      </c>
    </row>
    <row r="4715" spans="1:7" s="91" customFormat="1" ht="24">
      <c r="A4715" s="56" t="s">
        <v>19632</v>
      </c>
      <c r="B4715" s="66" t="s">
        <v>20557</v>
      </c>
      <c r="C4715" s="66" t="s">
        <v>20558</v>
      </c>
      <c r="D4715" s="42" t="s">
        <v>20559</v>
      </c>
      <c r="E4715" s="42" t="s">
        <v>13</v>
      </c>
      <c r="F4715" s="43">
        <v>133</v>
      </c>
      <c r="G4715" s="57">
        <f>Таблица1[[#This Row],[Цены без НДС]]*1.12</f>
        <v>148.96</v>
      </c>
    </row>
    <row r="4716" spans="1:7" s="91" customFormat="1" ht="24">
      <c r="A4716" s="56" t="s">
        <v>19632</v>
      </c>
      <c r="B4716" s="66" t="s">
        <v>20560</v>
      </c>
      <c r="C4716" s="66" t="s">
        <v>20561</v>
      </c>
      <c r="D4716" s="42" t="s">
        <v>20562</v>
      </c>
      <c r="E4716" s="42" t="s">
        <v>13</v>
      </c>
      <c r="F4716" s="43">
        <v>174</v>
      </c>
      <c r="G4716" s="57">
        <f>Таблица1[[#This Row],[Цены без НДС]]*1.12</f>
        <v>194.88000000000002</v>
      </c>
    </row>
    <row r="4717" spans="1:7" s="91" customFormat="1" ht="24">
      <c r="A4717" s="56" t="s">
        <v>19632</v>
      </c>
      <c r="B4717" s="66" t="s">
        <v>20563</v>
      </c>
      <c r="C4717" s="66" t="s">
        <v>20564</v>
      </c>
      <c r="D4717" s="42" t="s">
        <v>20565</v>
      </c>
      <c r="E4717" s="42" t="s">
        <v>13</v>
      </c>
      <c r="F4717" s="43">
        <v>207</v>
      </c>
      <c r="G4717" s="57">
        <f>Таблица1[[#This Row],[Цены без НДС]]*1.12</f>
        <v>231.84000000000003</v>
      </c>
    </row>
    <row r="4718" spans="1:7" s="91" customFormat="1" ht="24">
      <c r="A4718" s="56" t="s">
        <v>19632</v>
      </c>
      <c r="B4718" s="66" t="s">
        <v>20566</v>
      </c>
      <c r="C4718" s="66" t="s">
        <v>20567</v>
      </c>
      <c r="D4718" s="42" t="s">
        <v>20568</v>
      </c>
      <c r="E4718" s="42" t="s">
        <v>13</v>
      </c>
      <c r="F4718" s="43">
        <v>250</v>
      </c>
      <c r="G4718" s="57">
        <f>Таблица1[[#This Row],[Цены без НДС]]*1.12</f>
        <v>280</v>
      </c>
    </row>
    <row r="4719" spans="1:7" s="91" customFormat="1" ht="24">
      <c r="A4719" s="56" t="s">
        <v>19632</v>
      </c>
      <c r="B4719" s="66" t="s">
        <v>20569</v>
      </c>
      <c r="C4719" s="66" t="s">
        <v>20570</v>
      </c>
      <c r="D4719" s="42" t="s">
        <v>20571</v>
      </c>
      <c r="E4719" s="42" t="s">
        <v>13</v>
      </c>
      <c r="F4719" s="43">
        <v>285</v>
      </c>
      <c r="G4719" s="57">
        <f>Таблица1[[#This Row],[Цены без НДС]]*1.12</f>
        <v>319.20000000000005</v>
      </c>
    </row>
    <row r="4720" spans="1:7" s="91" customFormat="1" ht="24">
      <c r="A4720" s="56" t="s">
        <v>19632</v>
      </c>
      <c r="B4720" s="66" t="s">
        <v>20572</v>
      </c>
      <c r="C4720" s="66" t="s">
        <v>20573</v>
      </c>
      <c r="D4720" s="42" t="s">
        <v>20574</v>
      </c>
      <c r="E4720" s="42" t="s">
        <v>13</v>
      </c>
      <c r="F4720" s="43">
        <v>280</v>
      </c>
      <c r="G4720" s="57">
        <f>Таблица1[[#This Row],[Цены без НДС]]*1.12</f>
        <v>313.60000000000002</v>
      </c>
    </row>
    <row r="4721" spans="1:7" s="91" customFormat="1" ht="24">
      <c r="A4721" s="56" t="s">
        <v>19632</v>
      </c>
      <c r="B4721" s="66" t="s">
        <v>20575</v>
      </c>
      <c r="C4721" s="66" t="s">
        <v>20576</v>
      </c>
      <c r="D4721" s="42" t="s">
        <v>20577</v>
      </c>
      <c r="E4721" s="42" t="s">
        <v>13</v>
      </c>
      <c r="F4721" s="43">
        <v>300</v>
      </c>
      <c r="G4721" s="57">
        <f>Таблица1[[#This Row],[Цены без НДС]]*1.12</f>
        <v>336.00000000000006</v>
      </c>
    </row>
    <row r="4722" spans="1:7" s="91" customFormat="1" ht="36">
      <c r="A4722" s="56" t="s">
        <v>19632</v>
      </c>
      <c r="B4722" s="66" t="s">
        <v>20578</v>
      </c>
      <c r="C4722" s="66" t="s">
        <v>20579</v>
      </c>
      <c r="D4722" s="42" t="s">
        <v>20580</v>
      </c>
      <c r="E4722" s="42" t="s">
        <v>13</v>
      </c>
      <c r="F4722" s="43">
        <v>1051</v>
      </c>
      <c r="G4722" s="57">
        <f>Таблица1[[#This Row],[Цены без НДС]]*1.12</f>
        <v>1177.1200000000001</v>
      </c>
    </row>
    <row r="4723" spans="1:7" s="91" customFormat="1">
      <c r="A4723" s="56" t="s">
        <v>19632</v>
      </c>
      <c r="B4723" s="66" t="s">
        <v>20581</v>
      </c>
      <c r="C4723" s="66" t="s">
        <v>20582</v>
      </c>
      <c r="D4723" s="42" t="s">
        <v>20583</v>
      </c>
      <c r="E4723" s="42" t="s">
        <v>13</v>
      </c>
      <c r="F4723" s="43">
        <v>633</v>
      </c>
      <c r="G4723" s="57">
        <f>Таблица1[[#This Row],[Цены без НДС]]*1.12</f>
        <v>708.96</v>
      </c>
    </row>
    <row r="4724" spans="1:7" s="91" customFormat="1" ht="24">
      <c r="A4724" s="56" t="s">
        <v>19632</v>
      </c>
      <c r="B4724" s="66" t="s">
        <v>20584</v>
      </c>
      <c r="C4724" s="66" t="s">
        <v>20585</v>
      </c>
      <c r="D4724" s="42" t="s">
        <v>20586</v>
      </c>
      <c r="E4724" s="42" t="s">
        <v>13</v>
      </c>
      <c r="F4724" s="43">
        <v>7094</v>
      </c>
      <c r="G4724" s="57">
        <f>Таблица1[[#This Row],[Цены без НДС]]*1.12</f>
        <v>7945.2800000000007</v>
      </c>
    </row>
    <row r="4725" spans="1:7" s="91" customFormat="1" ht="24">
      <c r="A4725" s="56" t="s">
        <v>19632</v>
      </c>
      <c r="B4725" s="66" t="s">
        <v>20587</v>
      </c>
      <c r="C4725" s="66" t="s">
        <v>20588</v>
      </c>
      <c r="D4725" s="42" t="s">
        <v>20589</v>
      </c>
      <c r="E4725" s="42" t="s">
        <v>13</v>
      </c>
      <c r="F4725" s="43">
        <v>6972</v>
      </c>
      <c r="G4725" s="57">
        <f>Таблица1[[#This Row],[Цены без НДС]]*1.12</f>
        <v>7808.64</v>
      </c>
    </row>
    <row r="4726" spans="1:7" s="91" customFormat="1" ht="24">
      <c r="A4726" s="56" t="s">
        <v>19632</v>
      </c>
      <c r="B4726" s="66" t="s">
        <v>20590</v>
      </c>
      <c r="C4726" s="66" t="s">
        <v>20591</v>
      </c>
      <c r="D4726" s="42" t="s">
        <v>20592</v>
      </c>
      <c r="E4726" s="42" t="s">
        <v>13</v>
      </c>
      <c r="F4726" s="43">
        <v>8942</v>
      </c>
      <c r="G4726" s="57">
        <f>Таблица1[[#This Row],[Цены без НДС]]*1.12</f>
        <v>10015.040000000001</v>
      </c>
    </row>
    <row r="4727" spans="1:7" s="91" customFormat="1" ht="24">
      <c r="A4727" s="56" t="s">
        <v>19632</v>
      </c>
      <c r="B4727" s="66" t="s">
        <v>20593</v>
      </c>
      <c r="C4727" s="66" t="s">
        <v>20594</v>
      </c>
      <c r="D4727" s="42" t="s">
        <v>20595</v>
      </c>
      <c r="E4727" s="42" t="s">
        <v>13</v>
      </c>
      <c r="F4727" s="43">
        <v>7926</v>
      </c>
      <c r="G4727" s="57">
        <f>Таблица1[[#This Row],[Цены без НДС]]*1.12</f>
        <v>8877.1200000000008</v>
      </c>
    </row>
    <row r="4728" spans="1:7" s="91" customFormat="1" ht="24">
      <c r="A4728" s="56" t="s">
        <v>19632</v>
      </c>
      <c r="B4728" s="66" t="s">
        <v>20596</v>
      </c>
      <c r="C4728" s="66" t="s">
        <v>20597</v>
      </c>
      <c r="D4728" s="42" t="s">
        <v>20598</v>
      </c>
      <c r="E4728" s="42" t="s">
        <v>13</v>
      </c>
      <c r="F4728" s="43">
        <v>7334</v>
      </c>
      <c r="G4728" s="57">
        <f>Таблица1[[#This Row],[Цены без НДС]]*1.12</f>
        <v>8214.08</v>
      </c>
    </row>
    <row r="4729" spans="1:7" s="91" customFormat="1" ht="24">
      <c r="A4729" s="56" t="s">
        <v>19632</v>
      </c>
      <c r="B4729" s="66" t="s">
        <v>20599</v>
      </c>
      <c r="C4729" s="66" t="s">
        <v>20600</v>
      </c>
      <c r="D4729" s="42" t="s">
        <v>20601</v>
      </c>
      <c r="E4729" s="42" t="s">
        <v>13</v>
      </c>
      <c r="F4729" s="43">
        <v>9242</v>
      </c>
      <c r="G4729" s="57">
        <f>Таблица1[[#This Row],[Цены без НДС]]*1.12</f>
        <v>10351.040000000001</v>
      </c>
    </row>
    <row r="4730" spans="1:7" s="91" customFormat="1" ht="24">
      <c r="A4730" s="56" t="s">
        <v>19632</v>
      </c>
      <c r="B4730" s="66" t="s">
        <v>20602</v>
      </c>
      <c r="C4730" s="66" t="s">
        <v>20603</v>
      </c>
      <c r="D4730" s="42" t="s">
        <v>20604</v>
      </c>
      <c r="E4730" s="42" t="s">
        <v>13</v>
      </c>
      <c r="F4730" s="43">
        <v>10259</v>
      </c>
      <c r="G4730" s="57">
        <f>Таблица1[[#This Row],[Цены без НДС]]*1.12</f>
        <v>11490.080000000002</v>
      </c>
    </row>
    <row r="4731" spans="1:7" s="91" customFormat="1" ht="24">
      <c r="A4731" s="56" t="s">
        <v>19632</v>
      </c>
      <c r="B4731" s="66" t="s">
        <v>20605</v>
      </c>
      <c r="C4731" s="66" t="s">
        <v>20606</v>
      </c>
      <c r="D4731" s="42" t="s">
        <v>20607</v>
      </c>
      <c r="E4731" s="42" t="s">
        <v>13</v>
      </c>
      <c r="F4731" s="43">
        <v>11306</v>
      </c>
      <c r="G4731" s="57">
        <f>Таблица1[[#This Row],[Цены без НДС]]*1.12</f>
        <v>12662.720000000001</v>
      </c>
    </row>
    <row r="4732" spans="1:7" s="91" customFormat="1" ht="24">
      <c r="A4732" s="56" t="s">
        <v>19632</v>
      </c>
      <c r="B4732" s="66" t="s">
        <v>20608</v>
      </c>
      <c r="C4732" s="66" t="s">
        <v>20609</v>
      </c>
      <c r="D4732" s="42" t="s">
        <v>20610</v>
      </c>
      <c r="E4732" s="42" t="s">
        <v>13</v>
      </c>
      <c r="F4732" s="43">
        <v>13835</v>
      </c>
      <c r="G4732" s="57">
        <f>Таблица1[[#This Row],[Цены без НДС]]*1.12</f>
        <v>15495.2</v>
      </c>
    </row>
    <row r="4733" spans="1:7" s="91" customFormat="1" ht="24">
      <c r="A4733" s="56" t="s">
        <v>19632</v>
      </c>
      <c r="B4733" s="66" t="s">
        <v>20611</v>
      </c>
      <c r="C4733" s="66" t="s">
        <v>20612</v>
      </c>
      <c r="D4733" s="42" t="s">
        <v>20613</v>
      </c>
      <c r="E4733" s="42" t="s">
        <v>13</v>
      </c>
      <c r="F4733" s="43">
        <v>11318</v>
      </c>
      <c r="G4733" s="57">
        <f>Таблица1[[#This Row],[Цены без НДС]]*1.12</f>
        <v>12676.160000000002</v>
      </c>
    </row>
    <row r="4734" spans="1:7" s="91" customFormat="1" ht="24">
      <c r="A4734" s="56" t="s">
        <v>19632</v>
      </c>
      <c r="B4734" s="66" t="s">
        <v>20614</v>
      </c>
      <c r="C4734" s="66" t="s">
        <v>20615</v>
      </c>
      <c r="D4734" s="42" t="s">
        <v>20616</v>
      </c>
      <c r="E4734" s="42" t="s">
        <v>13</v>
      </c>
      <c r="F4734" s="43">
        <v>2172</v>
      </c>
      <c r="G4734" s="57">
        <f>Таблица1[[#This Row],[Цены без НДС]]*1.12</f>
        <v>2432.6400000000003</v>
      </c>
    </row>
    <row r="4735" spans="1:7" s="91" customFormat="1" ht="24">
      <c r="A4735" s="56" t="s">
        <v>19632</v>
      </c>
      <c r="B4735" s="66" t="s">
        <v>20617</v>
      </c>
      <c r="C4735" s="66" t="s">
        <v>20618</v>
      </c>
      <c r="D4735" s="42" t="s">
        <v>20619</v>
      </c>
      <c r="E4735" s="42" t="s">
        <v>13</v>
      </c>
      <c r="F4735" s="43">
        <v>2937</v>
      </c>
      <c r="G4735" s="57">
        <f>Таблица1[[#This Row],[Цены без НДС]]*1.12</f>
        <v>3289.4400000000005</v>
      </c>
    </row>
    <row r="4736" spans="1:7" s="91" customFormat="1" ht="24">
      <c r="A4736" s="56" t="s">
        <v>19632</v>
      </c>
      <c r="B4736" s="66" t="s">
        <v>20620</v>
      </c>
      <c r="C4736" s="66" t="s">
        <v>20621</v>
      </c>
      <c r="D4736" s="42" t="s">
        <v>20622</v>
      </c>
      <c r="E4736" s="42" t="s">
        <v>13</v>
      </c>
      <c r="F4736" s="43">
        <v>6365</v>
      </c>
      <c r="G4736" s="57">
        <f>Таблица1[[#This Row],[Цены без НДС]]*1.12</f>
        <v>7128.8000000000011</v>
      </c>
    </row>
    <row r="4737" spans="1:7" s="91" customFormat="1" ht="24">
      <c r="A4737" s="56" t="s">
        <v>19632</v>
      </c>
      <c r="B4737" s="66" t="s">
        <v>20623</v>
      </c>
      <c r="C4737" s="66" t="s">
        <v>20624</v>
      </c>
      <c r="D4737" s="42" t="s">
        <v>20625</v>
      </c>
      <c r="E4737" s="42" t="s">
        <v>13</v>
      </c>
      <c r="F4737" s="43">
        <v>8820</v>
      </c>
      <c r="G4737" s="57">
        <f>Таблица1[[#This Row],[Цены без НДС]]*1.12</f>
        <v>9878.4000000000015</v>
      </c>
    </row>
    <row r="4738" spans="1:7" s="91" customFormat="1" ht="24">
      <c r="A4738" s="56" t="s">
        <v>19632</v>
      </c>
      <c r="B4738" s="66" t="s">
        <v>20626</v>
      </c>
      <c r="C4738" s="66" t="s">
        <v>20627</v>
      </c>
      <c r="D4738" s="42" t="s">
        <v>20628</v>
      </c>
      <c r="E4738" s="42" t="s">
        <v>13</v>
      </c>
      <c r="F4738" s="43">
        <v>8336</v>
      </c>
      <c r="G4738" s="57">
        <f>Таблица1[[#This Row],[Цены без НДС]]*1.12</f>
        <v>9336.3200000000015</v>
      </c>
    </row>
    <row r="4739" spans="1:7" s="91" customFormat="1" ht="24">
      <c r="A4739" s="56" t="s">
        <v>19632</v>
      </c>
      <c r="B4739" s="66" t="s">
        <v>20629</v>
      </c>
      <c r="C4739" s="66" t="s">
        <v>20630</v>
      </c>
      <c r="D4739" s="42" t="s">
        <v>20631</v>
      </c>
      <c r="E4739" s="42" t="s">
        <v>13</v>
      </c>
      <c r="F4739" s="43">
        <v>12081</v>
      </c>
      <c r="G4739" s="57">
        <f>Таблица1[[#This Row],[Цены без НДС]]*1.12</f>
        <v>13530.720000000001</v>
      </c>
    </row>
    <row r="4740" spans="1:7" s="91" customFormat="1" ht="24">
      <c r="A4740" s="56" t="s">
        <v>19632</v>
      </c>
      <c r="B4740" s="66" t="s">
        <v>20632</v>
      </c>
      <c r="C4740" s="66" t="s">
        <v>20633</v>
      </c>
      <c r="D4740" s="42" t="s">
        <v>20634</v>
      </c>
      <c r="E4740" s="42" t="s">
        <v>13</v>
      </c>
      <c r="F4740" s="43">
        <v>10141</v>
      </c>
      <c r="G4740" s="57">
        <f>Таблица1[[#This Row],[Цены без НДС]]*1.12</f>
        <v>11357.920000000002</v>
      </c>
    </row>
    <row r="4741" spans="1:7" s="91" customFormat="1" ht="24">
      <c r="A4741" s="56" t="s">
        <v>19632</v>
      </c>
      <c r="B4741" s="66" t="s">
        <v>20635</v>
      </c>
      <c r="C4741" s="66" t="s">
        <v>20636</v>
      </c>
      <c r="D4741" s="42" t="s">
        <v>20637</v>
      </c>
      <c r="E4741" s="42" t="s">
        <v>13</v>
      </c>
      <c r="F4741" s="43">
        <v>10141</v>
      </c>
      <c r="G4741" s="57">
        <f>Таблица1[[#This Row],[Цены без НДС]]*1.12</f>
        <v>11357.920000000002</v>
      </c>
    </row>
    <row r="4742" spans="1:7" s="91" customFormat="1" ht="24">
      <c r="A4742" s="56" t="s">
        <v>19632</v>
      </c>
      <c r="B4742" s="66" t="s">
        <v>20638</v>
      </c>
      <c r="C4742" s="66" t="s">
        <v>20639</v>
      </c>
      <c r="D4742" s="42" t="s">
        <v>20640</v>
      </c>
      <c r="E4742" s="42" t="s">
        <v>13</v>
      </c>
      <c r="F4742" s="43">
        <v>11907</v>
      </c>
      <c r="G4742" s="57">
        <f>Таблица1[[#This Row],[Цены без НДС]]*1.12</f>
        <v>13335.840000000002</v>
      </c>
    </row>
    <row r="4743" spans="1:7" s="91" customFormat="1" ht="24">
      <c r="A4743" s="56" t="s">
        <v>19632</v>
      </c>
      <c r="B4743" s="66" t="s">
        <v>20641</v>
      </c>
      <c r="C4743" s="66" t="s">
        <v>20642</v>
      </c>
      <c r="D4743" s="42" t="s">
        <v>20643</v>
      </c>
      <c r="E4743" s="42" t="s">
        <v>13</v>
      </c>
      <c r="F4743" s="43">
        <v>12560</v>
      </c>
      <c r="G4743" s="57">
        <f>Таблица1[[#This Row],[Цены без НДС]]*1.12</f>
        <v>14067.2</v>
      </c>
    </row>
    <row r="4744" spans="1:7" s="91" customFormat="1" ht="24">
      <c r="A4744" s="56" t="s">
        <v>19632</v>
      </c>
      <c r="B4744" s="66" t="s">
        <v>20644</v>
      </c>
      <c r="C4744" s="66" t="s">
        <v>20645</v>
      </c>
      <c r="D4744" s="42" t="s">
        <v>20646</v>
      </c>
      <c r="E4744" s="42" t="s">
        <v>13</v>
      </c>
      <c r="F4744" s="43">
        <v>16368</v>
      </c>
      <c r="G4744" s="57">
        <f>Таблица1[[#This Row],[Цены без НДС]]*1.12</f>
        <v>18332.160000000003</v>
      </c>
    </row>
    <row r="4745" spans="1:7" s="91" customFormat="1" ht="24">
      <c r="A4745" s="56" t="s">
        <v>19632</v>
      </c>
      <c r="B4745" s="66" t="s">
        <v>20647</v>
      </c>
      <c r="C4745" s="66" t="s">
        <v>20648</v>
      </c>
      <c r="D4745" s="42" t="s">
        <v>20649</v>
      </c>
      <c r="E4745" s="42" t="s">
        <v>13</v>
      </c>
      <c r="F4745" s="43">
        <v>19569</v>
      </c>
      <c r="G4745" s="57">
        <f>Таблица1[[#This Row],[Цены без НДС]]*1.12</f>
        <v>21917.280000000002</v>
      </c>
    </row>
    <row r="4746" spans="1:7" s="91" customFormat="1" ht="24">
      <c r="A4746" s="56" t="s">
        <v>19632</v>
      </c>
      <c r="B4746" s="66" t="s">
        <v>20650</v>
      </c>
      <c r="C4746" s="66" t="s">
        <v>20651</v>
      </c>
      <c r="D4746" s="42" t="s">
        <v>20652</v>
      </c>
      <c r="E4746" s="42" t="s">
        <v>13</v>
      </c>
      <c r="F4746" s="43">
        <v>25374</v>
      </c>
      <c r="G4746" s="57">
        <f>Таблица1[[#This Row],[Цены без НДС]]*1.12</f>
        <v>28418.880000000001</v>
      </c>
    </row>
    <row r="4747" spans="1:7" s="91" customFormat="1" ht="24">
      <c r="A4747" s="56" t="s">
        <v>19632</v>
      </c>
      <c r="B4747" s="66" t="s">
        <v>20653</v>
      </c>
      <c r="C4747" s="66" t="s">
        <v>20654</v>
      </c>
      <c r="D4747" s="42" t="s">
        <v>20655</v>
      </c>
      <c r="E4747" s="42" t="s">
        <v>13</v>
      </c>
      <c r="F4747" s="43">
        <v>31829</v>
      </c>
      <c r="G4747" s="57">
        <f>Таблица1[[#This Row],[Цены без НДС]]*1.12</f>
        <v>35648.480000000003</v>
      </c>
    </row>
    <row r="4748" spans="1:7" s="91" customFormat="1" ht="24">
      <c r="A4748" s="56" t="s">
        <v>19632</v>
      </c>
      <c r="B4748" s="66" t="s">
        <v>20656</v>
      </c>
      <c r="C4748" s="66" t="s">
        <v>20657</v>
      </c>
      <c r="D4748" s="42" t="s">
        <v>20658</v>
      </c>
      <c r="E4748" s="42" t="s">
        <v>13</v>
      </c>
      <c r="F4748" s="43">
        <v>10141</v>
      </c>
      <c r="G4748" s="57">
        <f>Таблица1[[#This Row],[Цены без НДС]]*1.12</f>
        <v>11357.920000000002</v>
      </c>
    </row>
    <row r="4749" spans="1:7" s="91" customFormat="1" ht="24">
      <c r="A4749" s="56" t="s">
        <v>19632</v>
      </c>
      <c r="B4749" s="66" t="s">
        <v>20659</v>
      </c>
      <c r="C4749" s="66" t="s">
        <v>20660</v>
      </c>
      <c r="D4749" s="42" t="s">
        <v>20661</v>
      </c>
      <c r="E4749" s="42" t="s">
        <v>13</v>
      </c>
      <c r="F4749" s="43">
        <v>11907</v>
      </c>
      <c r="G4749" s="57">
        <f>Таблица1[[#This Row],[Цены без НДС]]*1.12</f>
        <v>13335.840000000002</v>
      </c>
    </row>
    <row r="4750" spans="1:7" s="91" customFormat="1" ht="24">
      <c r="A4750" s="56" t="s">
        <v>19632</v>
      </c>
      <c r="B4750" s="66" t="s">
        <v>20662</v>
      </c>
      <c r="C4750" s="66" t="s">
        <v>20663</v>
      </c>
      <c r="D4750" s="42" t="s">
        <v>20664</v>
      </c>
      <c r="E4750" s="42" t="s">
        <v>13</v>
      </c>
      <c r="F4750" s="43">
        <v>12560</v>
      </c>
      <c r="G4750" s="57">
        <f>Таблица1[[#This Row],[Цены без НДС]]*1.12</f>
        <v>14067.2</v>
      </c>
    </row>
    <row r="4751" spans="1:7" s="91" customFormat="1" ht="24">
      <c r="A4751" s="56" t="s">
        <v>19632</v>
      </c>
      <c r="B4751" s="66" t="s">
        <v>20665</v>
      </c>
      <c r="C4751" s="66" t="s">
        <v>20666</v>
      </c>
      <c r="D4751" s="42" t="s">
        <v>20667</v>
      </c>
      <c r="E4751" s="42" t="s">
        <v>13</v>
      </c>
      <c r="F4751" s="43">
        <v>16368</v>
      </c>
      <c r="G4751" s="57">
        <f>Таблица1[[#This Row],[Цены без НДС]]*1.12</f>
        <v>18332.160000000003</v>
      </c>
    </row>
    <row r="4752" spans="1:7" s="91" customFormat="1" ht="24">
      <c r="A4752" s="56" t="s">
        <v>19632</v>
      </c>
      <c r="B4752" s="66" t="s">
        <v>20668</v>
      </c>
      <c r="C4752" s="66" t="s">
        <v>20669</v>
      </c>
      <c r="D4752" s="42" t="s">
        <v>20670</v>
      </c>
      <c r="E4752" s="42" t="s">
        <v>13</v>
      </c>
      <c r="F4752" s="43">
        <v>16026</v>
      </c>
      <c r="G4752" s="57">
        <f>Таблица1[[#This Row],[Цены без НДС]]*1.12</f>
        <v>17949.120000000003</v>
      </c>
    </row>
    <row r="4753" spans="1:7" s="91" customFormat="1" ht="24">
      <c r="A4753" s="56" t="s">
        <v>19632</v>
      </c>
      <c r="B4753" s="66" t="s">
        <v>20671</v>
      </c>
      <c r="C4753" s="66" t="s">
        <v>20672</v>
      </c>
      <c r="D4753" s="42" t="s">
        <v>20673</v>
      </c>
      <c r="E4753" s="42" t="s">
        <v>13</v>
      </c>
      <c r="F4753" s="43">
        <v>18701</v>
      </c>
      <c r="G4753" s="57">
        <f>Таблица1[[#This Row],[Цены без НДС]]*1.12</f>
        <v>20945.120000000003</v>
      </c>
    </row>
    <row r="4754" spans="1:7" s="91" customFormat="1" ht="24">
      <c r="A4754" s="56" t="s">
        <v>19632</v>
      </c>
      <c r="B4754" s="66" t="s">
        <v>20674</v>
      </c>
      <c r="C4754" s="66" t="s">
        <v>20675</v>
      </c>
      <c r="D4754" s="42" t="s">
        <v>20676</v>
      </c>
      <c r="E4754" s="42" t="s">
        <v>13</v>
      </c>
      <c r="F4754" s="43">
        <v>20112</v>
      </c>
      <c r="G4754" s="57">
        <f>Таблица1[[#This Row],[Цены без НДС]]*1.12</f>
        <v>22525.440000000002</v>
      </c>
    </row>
    <row r="4755" spans="1:7" s="91" customFormat="1" ht="24">
      <c r="A4755" s="56" t="s">
        <v>19632</v>
      </c>
      <c r="B4755" s="66" t="s">
        <v>20677</v>
      </c>
      <c r="C4755" s="66" t="s">
        <v>20678</v>
      </c>
      <c r="D4755" s="42" t="s">
        <v>20679</v>
      </c>
      <c r="E4755" s="42" t="s">
        <v>13</v>
      </c>
      <c r="F4755" s="43">
        <v>27328</v>
      </c>
      <c r="G4755" s="57">
        <f>Таблица1[[#This Row],[Цены без НДС]]*1.12</f>
        <v>30607.360000000004</v>
      </c>
    </row>
    <row r="4756" spans="1:7" s="91" customFormat="1" ht="24">
      <c r="A4756" s="56" t="s">
        <v>19632</v>
      </c>
      <c r="B4756" s="66" t="s">
        <v>20680</v>
      </c>
      <c r="C4756" s="66" t="s">
        <v>20681</v>
      </c>
      <c r="D4756" s="42" t="s">
        <v>20682</v>
      </c>
      <c r="E4756" s="42" t="s">
        <v>13</v>
      </c>
      <c r="F4756" s="43">
        <v>30362</v>
      </c>
      <c r="G4756" s="57">
        <f>Таблица1[[#This Row],[Цены без НДС]]*1.12</f>
        <v>34005.440000000002</v>
      </c>
    </row>
    <row r="4757" spans="1:7" s="91" customFormat="1" ht="24">
      <c r="A4757" s="56" t="s">
        <v>19632</v>
      </c>
      <c r="B4757" s="66" t="s">
        <v>20683</v>
      </c>
      <c r="C4757" s="66" t="s">
        <v>20684</v>
      </c>
      <c r="D4757" s="42" t="s">
        <v>20685</v>
      </c>
      <c r="E4757" s="42" t="s">
        <v>13</v>
      </c>
      <c r="F4757" s="43">
        <v>31409</v>
      </c>
      <c r="G4757" s="57">
        <f>Таблица1[[#This Row],[Цены без НДС]]*1.12</f>
        <v>35178.080000000002</v>
      </c>
    </row>
    <row r="4758" spans="1:7" s="91" customFormat="1" ht="24">
      <c r="A4758" s="56" t="s">
        <v>19632</v>
      </c>
      <c r="B4758" s="66" t="s">
        <v>20686</v>
      </c>
      <c r="C4758" s="66" t="s">
        <v>20687</v>
      </c>
      <c r="D4758" s="42" t="s">
        <v>20688</v>
      </c>
      <c r="E4758" s="42" t="s">
        <v>13</v>
      </c>
      <c r="F4758" s="43">
        <v>42519</v>
      </c>
      <c r="G4758" s="57">
        <f>Таблица1[[#This Row],[Цены без НДС]]*1.12</f>
        <v>47621.280000000006</v>
      </c>
    </row>
    <row r="4759" spans="1:7" s="91" customFormat="1" ht="24">
      <c r="A4759" s="56" t="s">
        <v>19632</v>
      </c>
      <c r="B4759" s="66" t="s">
        <v>20689</v>
      </c>
      <c r="C4759" s="66" t="s">
        <v>20690</v>
      </c>
      <c r="D4759" s="42" t="s">
        <v>20691</v>
      </c>
      <c r="E4759" s="42" t="s">
        <v>13</v>
      </c>
      <c r="F4759" s="43">
        <v>18590</v>
      </c>
      <c r="G4759" s="57">
        <f>Таблица1[[#This Row],[Цены без НДС]]*1.12</f>
        <v>20820.800000000003</v>
      </c>
    </row>
    <row r="4760" spans="1:7" s="91" customFormat="1" ht="24">
      <c r="A4760" s="56" t="s">
        <v>19632</v>
      </c>
      <c r="B4760" s="66" t="s">
        <v>20692</v>
      </c>
      <c r="C4760" s="66" t="s">
        <v>20693</v>
      </c>
      <c r="D4760" s="42" t="s">
        <v>20694</v>
      </c>
      <c r="E4760" s="42" t="s">
        <v>13</v>
      </c>
      <c r="F4760" s="43">
        <v>22346</v>
      </c>
      <c r="G4760" s="57">
        <f>Таблица1[[#This Row],[Цены без НДС]]*1.12</f>
        <v>25027.520000000004</v>
      </c>
    </row>
    <row r="4761" spans="1:7" s="91" customFormat="1" ht="24">
      <c r="A4761" s="56" t="s">
        <v>19632</v>
      </c>
      <c r="B4761" s="66" t="s">
        <v>20695</v>
      </c>
      <c r="C4761" s="66" t="s">
        <v>20696</v>
      </c>
      <c r="D4761" s="42" t="s">
        <v>20697</v>
      </c>
      <c r="E4761" s="42" t="s">
        <v>13</v>
      </c>
      <c r="F4761" s="43">
        <v>31962</v>
      </c>
      <c r="G4761" s="57">
        <f>Таблица1[[#This Row],[Цены без НДС]]*1.12</f>
        <v>35797.440000000002</v>
      </c>
    </row>
    <row r="4762" spans="1:7" s="91" customFormat="1" ht="24">
      <c r="A4762" s="56" t="s">
        <v>19632</v>
      </c>
      <c r="B4762" s="66" t="s">
        <v>20698</v>
      </c>
      <c r="C4762" s="66" t="s">
        <v>20699</v>
      </c>
      <c r="D4762" s="42" t="s">
        <v>20700</v>
      </c>
      <c r="E4762" s="42" t="s">
        <v>13</v>
      </c>
      <c r="F4762" s="43">
        <v>35511</v>
      </c>
      <c r="G4762" s="57">
        <f>Таблица1[[#This Row],[Цены без НДС]]*1.12</f>
        <v>39772.320000000007</v>
      </c>
    </row>
    <row r="4763" spans="1:7" s="91" customFormat="1" ht="24">
      <c r="A4763" s="56" t="s">
        <v>19632</v>
      </c>
      <c r="B4763" s="66" t="s">
        <v>20701</v>
      </c>
      <c r="C4763" s="66" t="s">
        <v>20702</v>
      </c>
      <c r="D4763" s="42" t="s">
        <v>20703</v>
      </c>
      <c r="E4763" s="42" t="s">
        <v>13</v>
      </c>
      <c r="F4763" s="43">
        <v>40725</v>
      </c>
      <c r="G4763" s="57">
        <f>Таблица1[[#This Row],[Цены без НДС]]*1.12</f>
        <v>45612.000000000007</v>
      </c>
    </row>
    <row r="4764" spans="1:7" s="91" customFormat="1" ht="24">
      <c r="A4764" s="56" t="s">
        <v>19632</v>
      </c>
      <c r="B4764" s="66" t="s">
        <v>20704</v>
      </c>
      <c r="C4764" s="66" t="s">
        <v>20705</v>
      </c>
      <c r="D4764" s="42" t="s">
        <v>20706</v>
      </c>
      <c r="E4764" s="42" t="s">
        <v>13</v>
      </c>
      <c r="F4764" s="43">
        <v>55352</v>
      </c>
      <c r="G4764" s="57">
        <f>Таблица1[[#This Row],[Цены без НДС]]*1.12</f>
        <v>61994.240000000005</v>
      </c>
    </row>
    <row r="4765" spans="1:7" s="91" customFormat="1" ht="24">
      <c r="A4765" s="56" t="s">
        <v>19632</v>
      </c>
      <c r="B4765" s="66" t="s">
        <v>20707</v>
      </c>
      <c r="C4765" s="66" t="s">
        <v>20708</v>
      </c>
      <c r="D4765" s="42" t="s">
        <v>20709</v>
      </c>
      <c r="E4765" s="42" t="s">
        <v>13</v>
      </c>
      <c r="F4765" s="43">
        <v>59591</v>
      </c>
      <c r="G4765" s="57">
        <f>Таблица1[[#This Row],[Цены без НДС]]*1.12</f>
        <v>66741.920000000013</v>
      </c>
    </row>
    <row r="4766" spans="1:7" s="91" customFormat="1" ht="24">
      <c r="A4766" s="56" t="s">
        <v>19632</v>
      </c>
      <c r="B4766" s="66" t="s">
        <v>20710</v>
      </c>
      <c r="C4766" s="66" t="s">
        <v>20711</v>
      </c>
      <c r="D4766" s="42" t="s">
        <v>20712</v>
      </c>
      <c r="E4766" s="42" t="s">
        <v>13</v>
      </c>
      <c r="F4766" s="43">
        <v>1857</v>
      </c>
      <c r="G4766" s="57">
        <f>Таблица1[[#This Row],[Цены без НДС]]*1.12</f>
        <v>2079.84</v>
      </c>
    </row>
    <row r="4767" spans="1:7" s="91" customFormat="1" ht="24">
      <c r="A4767" s="56" t="s">
        <v>19632</v>
      </c>
      <c r="B4767" s="66" t="s">
        <v>20713</v>
      </c>
      <c r="C4767" s="66" t="s">
        <v>20714</v>
      </c>
      <c r="D4767" s="42" t="s">
        <v>20715</v>
      </c>
      <c r="E4767" s="42" t="s">
        <v>13</v>
      </c>
      <c r="F4767" s="43">
        <v>2179</v>
      </c>
      <c r="G4767" s="57">
        <f>Таблица1[[#This Row],[Цены без НДС]]*1.12</f>
        <v>2440.48</v>
      </c>
    </row>
    <row r="4768" spans="1:7" s="91" customFormat="1" ht="24">
      <c r="A4768" s="56" t="s">
        <v>19632</v>
      </c>
      <c r="B4768" s="66" t="s">
        <v>20716</v>
      </c>
      <c r="C4768" s="66" t="s">
        <v>20717</v>
      </c>
      <c r="D4768" s="42" t="s">
        <v>20718</v>
      </c>
      <c r="E4768" s="42" t="s">
        <v>13</v>
      </c>
      <c r="F4768" s="43">
        <v>2533</v>
      </c>
      <c r="G4768" s="57">
        <f>Таблица1[[#This Row],[Цены без НДС]]*1.12</f>
        <v>2836.9600000000005</v>
      </c>
    </row>
    <row r="4769" spans="1:7" s="91" customFormat="1" ht="24">
      <c r="A4769" s="56" t="s">
        <v>19632</v>
      </c>
      <c r="B4769" s="66" t="s">
        <v>20719</v>
      </c>
      <c r="C4769" s="66" t="s">
        <v>20720</v>
      </c>
      <c r="D4769" s="42" t="s">
        <v>20721</v>
      </c>
      <c r="E4769" s="42" t="s">
        <v>13</v>
      </c>
      <c r="F4769" s="43">
        <v>3019</v>
      </c>
      <c r="G4769" s="57">
        <f>Таблица1[[#This Row],[Цены без НДС]]*1.12</f>
        <v>3381.28</v>
      </c>
    </row>
    <row r="4770" spans="1:7" s="91" customFormat="1" ht="24">
      <c r="A4770" s="56" t="s">
        <v>19632</v>
      </c>
      <c r="B4770" s="66" t="s">
        <v>20722</v>
      </c>
      <c r="C4770" s="66" t="s">
        <v>20723</v>
      </c>
      <c r="D4770" s="42" t="s">
        <v>20724</v>
      </c>
      <c r="E4770" s="42" t="s">
        <v>13</v>
      </c>
      <c r="F4770" s="43">
        <v>4461</v>
      </c>
      <c r="G4770" s="57">
        <f>Таблица1[[#This Row],[Цены без НДС]]*1.12</f>
        <v>4996.3200000000006</v>
      </c>
    </row>
    <row r="4771" spans="1:7" s="91" customFormat="1" ht="24">
      <c r="A4771" s="56" t="s">
        <v>19632</v>
      </c>
      <c r="B4771" s="66" t="s">
        <v>20725</v>
      </c>
      <c r="C4771" s="66" t="s">
        <v>20726</v>
      </c>
      <c r="D4771" s="42" t="s">
        <v>20727</v>
      </c>
      <c r="E4771" s="42" t="s">
        <v>13</v>
      </c>
      <c r="F4771" s="43">
        <v>6107</v>
      </c>
      <c r="G4771" s="57">
        <f>Таблица1[[#This Row],[Цены без НДС]]*1.12</f>
        <v>6839.8400000000011</v>
      </c>
    </row>
    <row r="4772" spans="1:7" s="91" customFormat="1" ht="24">
      <c r="A4772" s="56" t="s">
        <v>19632</v>
      </c>
      <c r="B4772" s="66" t="s">
        <v>20728</v>
      </c>
      <c r="C4772" s="66" t="s">
        <v>20729</v>
      </c>
      <c r="D4772" s="42" t="s">
        <v>20730</v>
      </c>
      <c r="E4772" s="42" t="s">
        <v>13</v>
      </c>
      <c r="F4772" s="43">
        <v>10438</v>
      </c>
      <c r="G4772" s="57">
        <f>Таблица1[[#This Row],[Цены без НДС]]*1.12</f>
        <v>11690.560000000001</v>
      </c>
    </row>
    <row r="4773" spans="1:7" s="91" customFormat="1" ht="24">
      <c r="A4773" s="56" t="s">
        <v>19632</v>
      </c>
      <c r="B4773" s="66" t="s">
        <v>20731</v>
      </c>
      <c r="C4773" s="66" t="s">
        <v>20732</v>
      </c>
      <c r="D4773" s="42" t="s">
        <v>20733</v>
      </c>
      <c r="E4773" s="42" t="s">
        <v>13</v>
      </c>
      <c r="F4773" s="43">
        <v>11300</v>
      </c>
      <c r="G4773" s="57">
        <f>Таблица1[[#This Row],[Цены без НДС]]*1.12</f>
        <v>12656.000000000002</v>
      </c>
    </row>
    <row r="4774" spans="1:7" s="91" customFormat="1" ht="24">
      <c r="A4774" s="56" t="s">
        <v>19632</v>
      </c>
      <c r="B4774" s="66" t="s">
        <v>20734</v>
      </c>
      <c r="C4774" s="66" t="s">
        <v>20735</v>
      </c>
      <c r="D4774" s="42" t="s">
        <v>20736</v>
      </c>
      <c r="E4774" s="42" t="s">
        <v>13</v>
      </c>
      <c r="F4774" s="43">
        <v>9549</v>
      </c>
      <c r="G4774" s="57">
        <f>Таблица1[[#This Row],[Цены без НДС]]*1.12</f>
        <v>10694.880000000001</v>
      </c>
    </row>
    <row r="4775" spans="1:7" s="91" customFormat="1" ht="24">
      <c r="A4775" s="56" t="s">
        <v>19632</v>
      </c>
      <c r="B4775" s="66" t="s">
        <v>20737</v>
      </c>
      <c r="C4775" s="66" t="s">
        <v>20738</v>
      </c>
      <c r="D4775" s="42" t="s">
        <v>20739</v>
      </c>
      <c r="E4775" s="42" t="s">
        <v>13</v>
      </c>
      <c r="F4775" s="43">
        <v>11215</v>
      </c>
      <c r="G4775" s="57">
        <f>Таблица1[[#This Row],[Цены без НДС]]*1.12</f>
        <v>12560.800000000001</v>
      </c>
    </row>
    <row r="4776" spans="1:7" s="91" customFormat="1" ht="24">
      <c r="A4776" s="56" t="s">
        <v>19632</v>
      </c>
      <c r="B4776" s="66" t="s">
        <v>20740</v>
      </c>
      <c r="C4776" s="66" t="s">
        <v>20741</v>
      </c>
      <c r="D4776" s="42" t="s">
        <v>20742</v>
      </c>
      <c r="E4776" s="42" t="s">
        <v>13</v>
      </c>
      <c r="F4776" s="43">
        <v>11829</v>
      </c>
      <c r="G4776" s="57">
        <f>Таблица1[[#This Row],[Цены без НДС]]*1.12</f>
        <v>13248.480000000001</v>
      </c>
    </row>
    <row r="4777" spans="1:7" s="91" customFormat="1" ht="24">
      <c r="A4777" s="56" t="s">
        <v>19632</v>
      </c>
      <c r="B4777" s="66" t="s">
        <v>20743</v>
      </c>
      <c r="C4777" s="66" t="s">
        <v>20744</v>
      </c>
      <c r="D4777" s="42" t="s">
        <v>20745</v>
      </c>
      <c r="E4777" s="42" t="s">
        <v>13</v>
      </c>
      <c r="F4777" s="43">
        <v>15412</v>
      </c>
      <c r="G4777" s="57">
        <f>Таблица1[[#This Row],[Цены без НДС]]*1.12</f>
        <v>17261.440000000002</v>
      </c>
    </row>
    <row r="4778" spans="1:7" s="91" customFormat="1" ht="24">
      <c r="A4778" s="56" t="s">
        <v>19632</v>
      </c>
      <c r="B4778" s="66" t="s">
        <v>20746</v>
      </c>
      <c r="C4778" s="66" t="s">
        <v>20747</v>
      </c>
      <c r="D4778" s="42" t="s">
        <v>20748</v>
      </c>
      <c r="E4778" s="42" t="s">
        <v>13</v>
      </c>
      <c r="F4778" s="43">
        <v>19263</v>
      </c>
      <c r="G4778" s="57">
        <f>Таблица1[[#This Row],[Цены без НДС]]*1.12</f>
        <v>21574.560000000001</v>
      </c>
    </row>
    <row r="4779" spans="1:7" s="91" customFormat="1" ht="24">
      <c r="A4779" s="56" t="s">
        <v>19632</v>
      </c>
      <c r="B4779" s="66" t="s">
        <v>20749</v>
      </c>
      <c r="C4779" s="66" t="s">
        <v>20750</v>
      </c>
      <c r="D4779" s="42" t="s">
        <v>20751</v>
      </c>
      <c r="E4779" s="42" t="s">
        <v>13</v>
      </c>
      <c r="F4779" s="43">
        <v>21169</v>
      </c>
      <c r="G4779" s="57">
        <f>Таблица1[[#This Row],[Цены без НДС]]*1.12</f>
        <v>23709.280000000002</v>
      </c>
    </row>
    <row r="4780" spans="1:7" s="91" customFormat="1" ht="24">
      <c r="A4780" s="56" t="s">
        <v>19632</v>
      </c>
      <c r="B4780" s="66" t="s">
        <v>20752</v>
      </c>
      <c r="C4780" s="66" t="s">
        <v>20753</v>
      </c>
      <c r="D4780" s="42" t="s">
        <v>20754</v>
      </c>
      <c r="E4780" s="42" t="s">
        <v>13</v>
      </c>
      <c r="F4780" s="43">
        <v>30761</v>
      </c>
      <c r="G4780" s="57">
        <f>Таблица1[[#This Row],[Цены без НДС]]*1.12</f>
        <v>34452.32</v>
      </c>
    </row>
    <row r="4781" spans="1:7" s="91" customFormat="1" ht="24">
      <c r="A4781" s="56" t="s">
        <v>19632</v>
      </c>
      <c r="B4781" s="66" t="s">
        <v>20755</v>
      </c>
      <c r="C4781" s="66" t="s">
        <v>20756</v>
      </c>
      <c r="D4781" s="42" t="s">
        <v>20757</v>
      </c>
      <c r="E4781" s="42" t="s">
        <v>13</v>
      </c>
      <c r="F4781" s="43">
        <v>14625</v>
      </c>
      <c r="G4781" s="57">
        <f>Таблица1[[#This Row],[Цены без НДС]]*1.12</f>
        <v>16380.000000000002</v>
      </c>
    </row>
    <row r="4782" spans="1:7" s="91" customFormat="1" ht="24">
      <c r="A4782" s="56" t="s">
        <v>19632</v>
      </c>
      <c r="B4782" s="66" t="s">
        <v>20758</v>
      </c>
      <c r="C4782" s="66" t="s">
        <v>20759</v>
      </c>
      <c r="D4782" s="42" t="s">
        <v>20760</v>
      </c>
      <c r="E4782" s="42" t="s">
        <v>13</v>
      </c>
      <c r="F4782" s="43">
        <v>14225</v>
      </c>
      <c r="G4782" s="57">
        <f>Таблица1[[#This Row],[Цены без НДС]]*1.12</f>
        <v>15932.000000000002</v>
      </c>
    </row>
    <row r="4783" spans="1:7" s="91" customFormat="1" ht="24">
      <c r="A4783" s="56" t="s">
        <v>19632</v>
      </c>
      <c r="B4783" s="66" t="s">
        <v>20761</v>
      </c>
      <c r="C4783" s="66" t="s">
        <v>20762</v>
      </c>
      <c r="D4783" s="42" t="s">
        <v>20763</v>
      </c>
      <c r="E4783" s="42" t="s">
        <v>13</v>
      </c>
      <c r="F4783" s="43">
        <v>15947</v>
      </c>
      <c r="G4783" s="57">
        <f>Таблица1[[#This Row],[Цены без НДС]]*1.12</f>
        <v>17860.640000000003</v>
      </c>
    </row>
    <row r="4784" spans="1:7" s="91" customFormat="1" ht="24">
      <c r="A4784" s="56" t="s">
        <v>19632</v>
      </c>
      <c r="B4784" s="66" t="s">
        <v>20764</v>
      </c>
      <c r="C4784" s="66" t="s">
        <v>20765</v>
      </c>
      <c r="D4784" s="42" t="s">
        <v>20766</v>
      </c>
      <c r="E4784" s="42" t="s">
        <v>13</v>
      </c>
      <c r="F4784" s="43">
        <v>22752</v>
      </c>
      <c r="G4784" s="57">
        <f>Таблица1[[#This Row],[Цены без НДС]]*1.12</f>
        <v>25482.240000000002</v>
      </c>
    </row>
    <row r="4785" spans="1:7" s="91" customFormat="1" ht="24">
      <c r="A4785" s="56" t="s">
        <v>19632</v>
      </c>
      <c r="B4785" s="66" t="s">
        <v>20767</v>
      </c>
      <c r="C4785" s="66" t="s">
        <v>20768</v>
      </c>
      <c r="D4785" s="42" t="s">
        <v>20769</v>
      </c>
      <c r="E4785" s="42" t="s">
        <v>13</v>
      </c>
      <c r="F4785" s="43">
        <v>24956</v>
      </c>
      <c r="G4785" s="57">
        <f>Таблица1[[#This Row],[Цены без НДС]]*1.12</f>
        <v>27950.720000000001</v>
      </c>
    </row>
    <row r="4786" spans="1:7" s="91" customFormat="1" ht="24">
      <c r="A4786" s="56" t="s">
        <v>19632</v>
      </c>
      <c r="B4786" s="66" t="s">
        <v>20770</v>
      </c>
      <c r="C4786" s="66" t="s">
        <v>20771</v>
      </c>
      <c r="D4786" s="42" t="s">
        <v>20772</v>
      </c>
      <c r="E4786" s="42" t="s">
        <v>13</v>
      </c>
      <c r="F4786" s="43">
        <v>25666</v>
      </c>
      <c r="G4786" s="57">
        <f>Таблица1[[#This Row],[Цены без НДС]]*1.12</f>
        <v>28745.920000000002</v>
      </c>
    </row>
    <row r="4787" spans="1:7" s="91" customFormat="1" ht="24">
      <c r="A4787" s="56" t="s">
        <v>19632</v>
      </c>
      <c r="B4787" s="66" t="s">
        <v>20773</v>
      </c>
      <c r="C4787" s="66" t="s">
        <v>20774</v>
      </c>
      <c r="D4787" s="42" t="s">
        <v>20775</v>
      </c>
      <c r="E4787" s="42" t="s">
        <v>13</v>
      </c>
      <c r="F4787" s="43">
        <v>19141</v>
      </c>
      <c r="G4787" s="57">
        <f>Таблица1[[#This Row],[Цены без НДС]]*1.12</f>
        <v>21437.920000000002</v>
      </c>
    </row>
    <row r="4788" spans="1:7" s="91" customFormat="1" ht="24">
      <c r="A4788" s="56" t="s">
        <v>19632</v>
      </c>
      <c r="B4788" s="66" t="s">
        <v>20770</v>
      </c>
      <c r="C4788" s="66" t="s">
        <v>20776</v>
      </c>
      <c r="D4788" s="42" t="s">
        <v>20777</v>
      </c>
      <c r="E4788" s="42" t="s">
        <v>13</v>
      </c>
      <c r="F4788" s="43">
        <v>30478</v>
      </c>
      <c r="G4788" s="57">
        <f>Таблица1[[#This Row],[Цены без НДС]]*1.12</f>
        <v>34135.360000000001</v>
      </c>
    </row>
    <row r="4789" spans="1:7" s="91" customFormat="1" ht="24">
      <c r="A4789" s="56" t="s">
        <v>19632</v>
      </c>
      <c r="B4789" s="66" t="s">
        <v>20778</v>
      </c>
      <c r="C4789" s="66" t="s">
        <v>20779</v>
      </c>
      <c r="D4789" s="42" t="s">
        <v>20780</v>
      </c>
      <c r="E4789" s="42" t="s">
        <v>13</v>
      </c>
      <c r="F4789" s="43">
        <v>15041</v>
      </c>
      <c r="G4789" s="57">
        <f>Таблица1[[#This Row],[Цены без НДС]]*1.12</f>
        <v>16845.920000000002</v>
      </c>
    </row>
    <row r="4790" spans="1:7" s="91" customFormat="1" ht="24">
      <c r="A4790" s="56" t="s">
        <v>19632</v>
      </c>
      <c r="B4790" s="66" t="s">
        <v>20781</v>
      </c>
      <c r="C4790" s="66" t="s">
        <v>20782</v>
      </c>
      <c r="D4790" s="42" t="s">
        <v>20783</v>
      </c>
      <c r="E4790" s="42" t="s">
        <v>13</v>
      </c>
      <c r="F4790" s="43">
        <v>16866</v>
      </c>
      <c r="G4790" s="57">
        <f>Таблица1[[#This Row],[Цены без НДС]]*1.12</f>
        <v>18889.920000000002</v>
      </c>
    </row>
    <row r="4791" spans="1:7" s="91" customFormat="1" ht="24">
      <c r="A4791" s="56" t="s">
        <v>19632</v>
      </c>
      <c r="B4791" s="66" t="s">
        <v>20784</v>
      </c>
      <c r="C4791" s="66" t="s">
        <v>20785</v>
      </c>
      <c r="D4791" s="42" t="s">
        <v>20786</v>
      </c>
      <c r="E4791" s="42" t="s">
        <v>13</v>
      </c>
      <c r="F4791" s="43">
        <v>24161</v>
      </c>
      <c r="G4791" s="57">
        <f>Таблица1[[#This Row],[Цены без НДС]]*1.12</f>
        <v>27060.320000000003</v>
      </c>
    </row>
    <row r="4792" spans="1:7" s="91" customFormat="1" ht="24">
      <c r="A4792" s="56" t="s">
        <v>19632</v>
      </c>
      <c r="B4792" s="66" t="s">
        <v>20787</v>
      </c>
      <c r="C4792" s="66" t="s">
        <v>20788</v>
      </c>
      <c r="D4792" s="42" t="s">
        <v>20789</v>
      </c>
      <c r="E4792" s="42" t="s">
        <v>13</v>
      </c>
      <c r="F4792" s="43">
        <v>32722</v>
      </c>
      <c r="G4792" s="57">
        <f>Таблица1[[#This Row],[Цены без НДС]]*1.12</f>
        <v>36648.640000000007</v>
      </c>
    </row>
    <row r="4793" spans="1:7" s="91" customFormat="1" ht="24">
      <c r="A4793" s="56" t="s">
        <v>19632</v>
      </c>
      <c r="B4793" s="66" t="s">
        <v>20790</v>
      </c>
      <c r="C4793" s="66" t="s">
        <v>20791</v>
      </c>
      <c r="D4793" s="42" t="s">
        <v>20792</v>
      </c>
      <c r="E4793" s="42" t="s">
        <v>13</v>
      </c>
      <c r="F4793" s="43">
        <v>16426</v>
      </c>
      <c r="G4793" s="57">
        <f>Таблица1[[#This Row],[Цены без НДС]]*1.12</f>
        <v>18397.120000000003</v>
      </c>
    </row>
    <row r="4794" spans="1:7" s="91" customFormat="1" ht="24">
      <c r="A4794" s="56" t="s">
        <v>19632</v>
      </c>
      <c r="B4794" s="66" t="s">
        <v>20793</v>
      </c>
      <c r="C4794" s="66" t="s">
        <v>20794</v>
      </c>
      <c r="D4794" s="42" t="s">
        <v>20795</v>
      </c>
      <c r="E4794" s="42" t="s">
        <v>13</v>
      </c>
      <c r="F4794" s="43">
        <v>24829</v>
      </c>
      <c r="G4794" s="57">
        <f>Таблица1[[#This Row],[Цены без НДС]]*1.12</f>
        <v>27808.480000000003</v>
      </c>
    </row>
    <row r="4795" spans="1:7" s="91" customFormat="1" ht="24">
      <c r="A4795" s="56" t="s">
        <v>19632</v>
      </c>
      <c r="B4795" s="66" t="s">
        <v>20796</v>
      </c>
      <c r="C4795" s="66" t="s">
        <v>20797</v>
      </c>
      <c r="D4795" s="42" t="s">
        <v>20798</v>
      </c>
      <c r="E4795" s="42" t="s">
        <v>13</v>
      </c>
      <c r="F4795" s="43">
        <v>18989</v>
      </c>
      <c r="G4795" s="57">
        <f>Таблица1[[#This Row],[Цены без НДС]]*1.12</f>
        <v>21267.68</v>
      </c>
    </row>
    <row r="4796" spans="1:7" s="91" customFormat="1" ht="24">
      <c r="A4796" s="56" t="s">
        <v>19632</v>
      </c>
      <c r="B4796" s="66" t="s">
        <v>20799</v>
      </c>
      <c r="C4796" s="66" t="s">
        <v>20800</v>
      </c>
      <c r="D4796" s="42" t="s">
        <v>20801</v>
      </c>
      <c r="E4796" s="42" t="s">
        <v>13</v>
      </c>
      <c r="F4796" s="43">
        <v>22993</v>
      </c>
      <c r="G4796" s="57">
        <f>Таблица1[[#This Row],[Цены без НДС]]*1.12</f>
        <v>25752.160000000003</v>
      </c>
    </row>
    <row r="4797" spans="1:7" s="91" customFormat="1" ht="24">
      <c r="A4797" s="56" t="s">
        <v>19632</v>
      </c>
      <c r="B4797" s="66" t="s">
        <v>20802</v>
      </c>
      <c r="C4797" s="66" t="s">
        <v>20803</v>
      </c>
      <c r="D4797" s="42" t="s">
        <v>20804</v>
      </c>
      <c r="E4797" s="42" t="s">
        <v>13</v>
      </c>
      <c r="F4797" s="43">
        <v>26003</v>
      </c>
      <c r="G4797" s="57">
        <f>Таблица1[[#This Row],[Цены без НДС]]*1.12</f>
        <v>29123.360000000004</v>
      </c>
    </row>
    <row r="4798" spans="1:7" s="91" customFormat="1" ht="24">
      <c r="A4798" s="56" t="s">
        <v>19632</v>
      </c>
      <c r="B4798" s="66" t="s">
        <v>20805</v>
      </c>
      <c r="C4798" s="66" t="s">
        <v>20806</v>
      </c>
      <c r="D4798" s="42" t="s">
        <v>20807</v>
      </c>
      <c r="E4798" s="42" t="s">
        <v>13</v>
      </c>
      <c r="F4798" s="43">
        <v>16234</v>
      </c>
      <c r="G4798" s="57">
        <f>Таблица1[[#This Row],[Цены без НДС]]*1.12</f>
        <v>18182.080000000002</v>
      </c>
    </row>
    <row r="4799" spans="1:7" s="91" customFormat="1" ht="24">
      <c r="A4799" s="56" t="s">
        <v>19632</v>
      </c>
      <c r="B4799" s="66" t="s">
        <v>20808</v>
      </c>
      <c r="C4799" s="66" t="s">
        <v>20809</v>
      </c>
      <c r="D4799" s="42" t="s">
        <v>20810</v>
      </c>
      <c r="E4799" s="42" t="s">
        <v>13</v>
      </c>
      <c r="F4799" s="43">
        <v>24760</v>
      </c>
      <c r="G4799" s="57">
        <f>Таблица1[[#This Row],[Цены без НДС]]*1.12</f>
        <v>27731.200000000004</v>
      </c>
    </row>
    <row r="4800" spans="1:7" s="91" customFormat="1" ht="24">
      <c r="A4800" s="56" t="s">
        <v>19632</v>
      </c>
      <c r="B4800" s="66" t="s">
        <v>20811</v>
      </c>
      <c r="C4800" s="66" t="s">
        <v>20812</v>
      </c>
      <c r="D4800" s="42" t="s">
        <v>20813</v>
      </c>
      <c r="E4800" s="42" t="s">
        <v>13</v>
      </c>
      <c r="F4800" s="43">
        <v>30609</v>
      </c>
      <c r="G4800" s="57">
        <f>Таблица1[[#This Row],[Цены без НДС]]*1.12</f>
        <v>34282.080000000002</v>
      </c>
    </row>
    <row r="4801" spans="1:7" s="91" customFormat="1" ht="24">
      <c r="A4801" s="56" t="s">
        <v>19632</v>
      </c>
      <c r="B4801" s="66" t="s">
        <v>20814</v>
      </c>
      <c r="C4801" s="66" t="s">
        <v>20815</v>
      </c>
      <c r="D4801" s="42" t="s">
        <v>20816</v>
      </c>
      <c r="E4801" s="42" t="s">
        <v>13</v>
      </c>
      <c r="F4801" s="43">
        <v>45226</v>
      </c>
      <c r="G4801" s="57">
        <f>Таблица1[[#This Row],[Цены без НДС]]*1.12</f>
        <v>50653.120000000003</v>
      </c>
    </row>
    <row r="4802" spans="1:7" s="91" customFormat="1" ht="24">
      <c r="A4802" s="56" t="s">
        <v>19632</v>
      </c>
      <c r="B4802" s="66" t="s">
        <v>20817</v>
      </c>
      <c r="C4802" s="66" t="s">
        <v>20818</v>
      </c>
      <c r="D4802" s="42" t="s">
        <v>20819</v>
      </c>
      <c r="E4802" s="42" t="s">
        <v>13</v>
      </c>
      <c r="F4802" s="43">
        <v>53654</v>
      </c>
      <c r="G4802" s="57">
        <f>Таблица1[[#This Row],[Цены без НДС]]*1.12</f>
        <v>60092.480000000003</v>
      </c>
    </row>
    <row r="4803" spans="1:7" s="91" customFormat="1" ht="24">
      <c r="A4803" s="56" t="s">
        <v>19632</v>
      </c>
      <c r="B4803" s="66" t="s">
        <v>20820</v>
      </c>
      <c r="C4803" s="66" t="s">
        <v>20821</v>
      </c>
      <c r="D4803" s="42" t="s">
        <v>20822</v>
      </c>
      <c r="E4803" s="42" t="s">
        <v>13</v>
      </c>
      <c r="F4803" s="43">
        <v>74897</v>
      </c>
      <c r="G4803" s="57">
        <f>Таблица1[[#This Row],[Цены без НДС]]*1.12</f>
        <v>83884.640000000014</v>
      </c>
    </row>
    <row r="4804" spans="1:7" s="91" customFormat="1" ht="24">
      <c r="A4804" s="56" t="s">
        <v>19632</v>
      </c>
      <c r="B4804" s="66" t="s">
        <v>20823</v>
      </c>
      <c r="C4804" s="66" t="s">
        <v>20824</v>
      </c>
      <c r="D4804" s="42" t="s">
        <v>20825</v>
      </c>
      <c r="E4804" s="42" t="s">
        <v>13</v>
      </c>
      <c r="F4804" s="43">
        <v>82423</v>
      </c>
      <c r="G4804" s="57">
        <f>Таблица1[[#This Row],[Цены без НДС]]*1.12</f>
        <v>92313.760000000009</v>
      </c>
    </row>
    <row r="4805" spans="1:7" s="91" customFormat="1" ht="24">
      <c r="A4805" s="56" t="s">
        <v>19632</v>
      </c>
      <c r="B4805" s="66" t="s">
        <v>20826</v>
      </c>
      <c r="C4805" s="66" t="s">
        <v>20827</v>
      </c>
      <c r="D4805" s="42" t="s">
        <v>20828</v>
      </c>
      <c r="E4805" s="42" t="s">
        <v>13</v>
      </c>
      <c r="F4805" s="43">
        <v>15645</v>
      </c>
      <c r="G4805" s="57">
        <f>Таблица1[[#This Row],[Цены без НДС]]*1.12</f>
        <v>17522.400000000001</v>
      </c>
    </row>
    <row r="4806" spans="1:7" s="91" customFormat="1" ht="24">
      <c r="A4806" s="56" t="s">
        <v>19632</v>
      </c>
      <c r="B4806" s="66" t="s">
        <v>20829</v>
      </c>
      <c r="C4806" s="66" t="s">
        <v>20830</v>
      </c>
      <c r="D4806" s="42" t="s">
        <v>20831</v>
      </c>
      <c r="E4806" s="42" t="s">
        <v>13</v>
      </c>
      <c r="F4806" s="43">
        <v>21922</v>
      </c>
      <c r="G4806" s="57">
        <f>Таблица1[[#This Row],[Цены без НДС]]*1.12</f>
        <v>24552.640000000003</v>
      </c>
    </row>
    <row r="4807" spans="1:7" s="91" customFormat="1" ht="24">
      <c r="A4807" s="56" t="s">
        <v>19632</v>
      </c>
      <c r="B4807" s="66" t="s">
        <v>20832</v>
      </c>
      <c r="C4807" s="66" t="s">
        <v>20833</v>
      </c>
      <c r="D4807" s="42" t="s">
        <v>20834</v>
      </c>
      <c r="E4807" s="42" t="s">
        <v>13</v>
      </c>
      <c r="F4807" s="43">
        <v>26093</v>
      </c>
      <c r="G4807" s="57">
        <f>Таблица1[[#This Row],[Цены без НДС]]*1.12</f>
        <v>29224.160000000003</v>
      </c>
    </row>
    <row r="4808" spans="1:7" s="91" customFormat="1" ht="24">
      <c r="A4808" s="56" t="s">
        <v>19632</v>
      </c>
      <c r="B4808" s="66" t="s">
        <v>20835</v>
      </c>
      <c r="C4808" s="66" t="s">
        <v>20836</v>
      </c>
      <c r="D4808" s="42" t="s">
        <v>20837</v>
      </c>
      <c r="E4808" s="42" t="s">
        <v>13</v>
      </c>
      <c r="F4808" s="43">
        <v>11758</v>
      </c>
      <c r="G4808" s="57">
        <f>Таблица1[[#This Row],[Цены без НДС]]*1.12</f>
        <v>13168.960000000001</v>
      </c>
    </row>
    <row r="4809" spans="1:7" s="91" customFormat="1" ht="24">
      <c r="A4809" s="56" t="s">
        <v>19632</v>
      </c>
      <c r="B4809" s="66" t="s">
        <v>20838</v>
      </c>
      <c r="C4809" s="66" t="s">
        <v>20839</v>
      </c>
      <c r="D4809" s="42" t="s">
        <v>20840</v>
      </c>
      <c r="E4809" s="42" t="s">
        <v>13</v>
      </c>
      <c r="F4809" s="43">
        <v>11757</v>
      </c>
      <c r="G4809" s="57">
        <f>Таблица1[[#This Row],[Цены без НДС]]*1.12</f>
        <v>13167.840000000002</v>
      </c>
    </row>
    <row r="4810" spans="1:7" s="91" customFormat="1" ht="24">
      <c r="A4810" s="56" t="s">
        <v>19632</v>
      </c>
      <c r="B4810" s="66" t="s">
        <v>20841</v>
      </c>
      <c r="C4810" s="66" t="s">
        <v>20842</v>
      </c>
      <c r="D4810" s="42" t="s">
        <v>20843</v>
      </c>
      <c r="E4810" s="42" t="s">
        <v>13</v>
      </c>
      <c r="F4810" s="43">
        <v>12991</v>
      </c>
      <c r="G4810" s="57">
        <f>Таблица1[[#This Row],[Цены без НДС]]*1.12</f>
        <v>14549.920000000002</v>
      </c>
    </row>
    <row r="4811" spans="1:7" s="91" customFormat="1" ht="24">
      <c r="A4811" s="56" t="s">
        <v>19632</v>
      </c>
      <c r="B4811" s="66" t="s">
        <v>20844</v>
      </c>
      <c r="C4811" s="66" t="s">
        <v>20845</v>
      </c>
      <c r="D4811" s="42" t="s">
        <v>20846</v>
      </c>
      <c r="E4811" s="42" t="s">
        <v>13</v>
      </c>
      <c r="F4811" s="43">
        <v>18875</v>
      </c>
      <c r="G4811" s="57">
        <f>Таблица1[[#This Row],[Цены без НДС]]*1.12</f>
        <v>21140.000000000004</v>
      </c>
    </row>
    <row r="4812" spans="1:7" s="91" customFormat="1" ht="24">
      <c r="A4812" s="56" t="s">
        <v>19632</v>
      </c>
      <c r="B4812" s="66" t="s">
        <v>20847</v>
      </c>
      <c r="C4812" s="66" t="s">
        <v>20848</v>
      </c>
      <c r="D4812" s="42" t="s">
        <v>20849</v>
      </c>
      <c r="E4812" s="42" t="s">
        <v>13</v>
      </c>
      <c r="F4812" s="43">
        <v>23048</v>
      </c>
      <c r="G4812" s="57">
        <f>Таблица1[[#This Row],[Цены без НДС]]*1.12</f>
        <v>25813.760000000002</v>
      </c>
    </row>
    <row r="4813" spans="1:7" s="91" customFormat="1" ht="24">
      <c r="A4813" s="56" t="s">
        <v>19632</v>
      </c>
      <c r="B4813" s="66" t="s">
        <v>20850</v>
      </c>
      <c r="C4813" s="66" t="s">
        <v>20851</v>
      </c>
      <c r="D4813" s="42" t="s">
        <v>20852</v>
      </c>
      <c r="E4813" s="42" t="s">
        <v>13</v>
      </c>
      <c r="F4813" s="43">
        <v>25991</v>
      </c>
      <c r="G4813" s="57">
        <f>Таблица1[[#This Row],[Цены без НДС]]*1.12</f>
        <v>29109.920000000002</v>
      </c>
    </row>
    <row r="4814" spans="1:7" s="91" customFormat="1" ht="24">
      <c r="A4814" s="56" t="s">
        <v>19632</v>
      </c>
      <c r="B4814" s="66" t="s">
        <v>20853</v>
      </c>
      <c r="C4814" s="66" t="s">
        <v>20854</v>
      </c>
      <c r="D4814" s="42" t="s">
        <v>20855</v>
      </c>
      <c r="E4814" s="42" t="s">
        <v>13</v>
      </c>
      <c r="F4814" s="43">
        <v>27132</v>
      </c>
      <c r="G4814" s="57">
        <f>Таблица1[[#This Row],[Цены без НДС]]*1.12</f>
        <v>30387.840000000004</v>
      </c>
    </row>
    <row r="4815" spans="1:7" s="91" customFormat="1" ht="24">
      <c r="A4815" s="56" t="s">
        <v>19632</v>
      </c>
      <c r="B4815" s="66" t="s">
        <v>20856</v>
      </c>
      <c r="C4815" s="66" t="s">
        <v>20857</v>
      </c>
      <c r="D4815" s="42" t="s">
        <v>20858</v>
      </c>
      <c r="E4815" s="42" t="s">
        <v>13</v>
      </c>
      <c r="F4815" s="43">
        <v>42018</v>
      </c>
      <c r="G4815" s="57">
        <f>Таблица1[[#This Row],[Цены без НДС]]*1.12</f>
        <v>47060.160000000003</v>
      </c>
    </row>
    <row r="4816" spans="1:7" s="91" customFormat="1" ht="24">
      <c r="A4816" s="56" t="s">
        <v>19632</v>
      </c>
      <c r="B4816" s="66" t="s">
        <v>20859</v>
      </c>
      <c r="C4816" s="66" t="s">
        <v>20860</v>
      </c>
      <c r="D4816" s="42" t="s">
        <v>20861</v>
      </c>
      <c r="E4816" s="42" t="s">
        <v>13</v>
      </c>
      <c r="F4816" s="43">
        <v>50741</v>
      </c>
      <c r="G4816" s="57">
        <f>Таблица1[[#This Row],[Цены без НДС]]*1.12</f>
        <v>56829.920000000006</v>
      </c>
    </row>
    <row r="4817" spans="1:7" s="91" customFormat="1" ht="24">
      <c r="A4817" s="56" t="s">
        <v>19632</v>
      </c>
      <c r="B4817" s="66" t="s">
        <v>20862</v>
      </c>
      <c r="C4817" s="66" t="s">
        <v>20863</v>
      </c>
      <c r="D4817" s="42" t="s">
        <v>20864</v>
      </c>
      <c r="E4817" s="42" t="s">
        <v>13</v>
      </c>
      <c r="F4817" s="43">
        <v>124725</v>
      </c>
      <c r="G4817" s="57">
        <f>Таблица1[[#This Row],[Цены без НДС]]*1.12</f>
        <v>139692</v>
      </c>
    </row>
    <row r="4818" spans="1:7" s="91" customFormat="1" ht="24">
      <c r="A4818" s="56" t="s">
        <v>19632</v>
      </c>
      <c r="B4818" s="66" t="s">
        <v>20865</v>
      </c>
      <c r="C4818" s="66" t="s">
        <v>20866</v>
      </c>
      <c r="D4818" s="42" t="s">
        <v>20867</v>
      </c>
      <c r="E4818" s="42" t="s">
        <v>13</v>
      </c>
      <c r="F4818" s="43">
        <v>144470</v>
      </c>
      <c r="G4818" s="57">
        <f>Таблица1[[#This Row],[Цены без НДС]]*1.12</f>
        <v>161806.40000000002</v>
      </c>
    </row>
    <row r="4819" spans="1:7" s="91" customFormat="1" ht="24">
      <c r="A4819" s="56" t="s">
        <v>19632</v>
      </c>
      <c r="B4819" s="66" t="s">
        <v>20868</v>
      </c>
      <c r="C4819" s="66" t="s">
        <v>20869</v>
      </c>
      <c r="D4819" s="42" t="s">
        <v>20870</v>
      </c>
      <c r="E4819" s="42" t="s">
        <v>13</v>
      </c>
      <c r="F4819" s="43">
        <v>138888</v>
      </c>
      <c r="G4819" s="57">
        <f>Таблица1[[#This Row],[Цены без НДС]]*1.12</f>
        <v>155554.56000000003</v>
      </c>
    </row>
    <row r="4820" spans="1:7" s="91" customFormat="1" ht="24">
      <c r="A4820" s="56" t="s">
        <v>19632</v>
      </c>
      <c r="B4820" s="66" t="s">
        <v>20871</v>
      </c>
      <c r="C4820" s="66" t="s">
        <v>20872</v>
      </c>
      <c r="D4820" s="42" t="s">
        <v>20873</v>
      </c>
      <c r="E4820" s="42" t="s">
        <v>13</v>
      </c>
      <c r="F4820" s="43">
        <v>158954</v>
      </c>
      <c r="G4820" s="57">
        <f>Таблица1[[#This Row],[Цены без НДС]]*1.12</f>
        <v>178028.48</v>
      </c>
    </row>
    <row r="4821" spans="1:7" s="91" customFormat="1" ht="24">
      <c r="A4821" s="56" t="s">
        <v>19632</v>
      </c>
      <c r="B4821" s="66" t="s">
        <v>20874</v>
      </c>
      <c r="C4821" s="66" t="s">
        <v>20875</v>
      </c>
      <c r="D4821" s="42" t="s">
        <v>20876</v>
      </c>
      <c r="E4821" s="42" t="s">
        <v>13</v>
      </c>
      <c r="F4821" s="43">
        <v>22480</v>
      </c>
      <c r="G4821" s="57">
        <f>Таблица1[[#This Row],[Цены без НДС]]*1.12</f>
        <v>25177.600000000002</v>
      </c>
    </row>
    <row r="4822" spans="1:7" s="91" customFormat="1" ht="24">
      <c r="A4822" s="56" t="s">
        <v>19632</v>
      </c>
      <c r="B4822" s="66" t="s">
        <v>20877</v>
      </c>
      <c r="C4822" s="66" t="s">
        <v>20878</v>
      </c>
      <c r="D4822" s="42" t="s">
        <v>20879</v>
      </c>
      <c r="E4822" s="42" t="s">
        <v>13</v>
      </c>
      <c r="F4822" s="43">
        <v>28193</v>
      </c>
      <c r="G4822" s="57">
        <f>Таблица1[[#This Row],[Цены без НДС]]*1.12</f>
        <v>31576.160000000003</v>
      </c>
    </row>
    <row r="4823" spans="1:7" s="91" customFormat="1" ht="24">
      <c r="A4823" s="56" t="s">
        <v>19632</v>
      </c>
      <c r="B4823" s="66" t="s">
        <v>20880</v>
      </c>
      <c r="C4823" s="66" t="s">
        <v>20881</v>
      </c>
      <c r="D4823" s="42" t="s">
        <v>20882</v>
      </c>
      <c r="E4823" s="42" t="s">
        <v>13</v>
      </c>
      <c r="F4823" s="43">
        <v>37170</v>
      </c>
      <c r="G4823" s="57">
        <f>Таблица1[[#This Row],[Цены без НДС]]*1.12</f>
        <v>41630.400000000001</v>
      </c>
    </row>
    <row r="4824" spans="1:7" s="91" customFormat="1" ht="24">
      <c r="A4824" s="56" t="s">
        <v>19632</v>
      </c>
      <c r="B4824" s="66" t="s">
        <v>20883</v>
      </c>
      <c r="C4824" s="66" t="s">
        <v>20884</v>
      </c>
      <c r="D4824" s="42" t="s">
        <v>20885</v>
      </c>
      <c r="E4824" s="42" t="s">
        <v>13</v>
      </c>
      <c r="F4824" s="43">
        <v>55356</v>
      </c>
      <c r="G4824" s="57">
        <f>Таблица1[[#This Row],[Цены без НДС]]*1.12</f>
        <v>61998.720000000008</v>
      </c>
    </row>
    <row r="4825" spans="1:7" s="91" customFormat="1" ht="24">
      <c r="A4825" s="56" t="s">
        <v>19632</v>
      </c>
      <c r="B4825" s="66" t="s">
        <v>20886</v>
      </c>
      <c r="C4825" s="66" t="s">
        <v>20887</v>
      </c>
      <c r="D4825" s="42" t="s">
        <v>20888</v>
      </c>
      <c r="E4825" s="42" t="s">
        <v>13</v>
      </c>
      <c r="F4825" s="43">
        <v>70399</v>
      </c>
      <c r="G4825" s="57">
        <f>Таблица1[[#This Row],[Цены без НДС]]*1.12</f>
        <v>78846.880000000005</v>
      </c>
    </row>
    <row r="4826" spans="1:7" s="91" customFormat="1" ht="24">
      <c r="A4826" s="56" t="s">
        <v>19632</v>
      </c>
      <c r="B4826" s="66" t="s">
        <v>20889</v>
      </c>
      <c r="C4826" s="66" t="s">
        <v>20890</v>
      </c>
      <c r="D4826" s="42" t="s">
        <v>20891</v>
      </c>
      <c r="E4826" s="42" t="s">
        <v>13</v>
      </c>
      <c r="F4826" s="43">
        <v>94534</v>
      </c>
      <c r="G4826" s="57">
        <f>Таблица1[[#This Row],[Цены без НДС]]*1.12</f>
        <v>105878.08000000002</v>
      </c>
    </row>
    <row r="4827" spans="1:7" s="91" customFormat="1" ht="24">
      <c r="A4827" s="56" t="s">
        <v>19632</v>
      </c>
      <c r="B4827" s="66" t="s">
        <v>20892</v>
      </c>
      <c r="C4827" s="66" t="s">
        <v>20893</v>
      </c>
      <c r="D4827" s="42" t="s">
        <v>20894</v>
      </c>
      <c r="E4827" s="42" t="s">
        <v>13</v>
      </c>
      <c r="F4827" s="43">
        <v>98386</v>
      </c>
      <c r="G4827" s="57">
        <f>Таблица1[[#This Row],[Цены без НДС]]*1.12</f>
        <v>110192.32000000001</v>
      </c>
    </row>
    <row r="4828" spans="1:7" s="91" customFormat="1" ht="24">
      <c r="A4828" s="56" t="s">
        <v>19632</v>
      </c>
      <c r="B4828" s="66" t="s">
        <v>20895</v>
      </c>
      <c r="C4828" s="66" t="s">
        <v>20896</v>
      </c>
      <c r="D4828" s="42" t="s">
        <v>20897</v>
      </c>
      <c r="E4828" s="42" t="s">
        <v>13</v>
      </c>
      <c r="F4828" s="43">
        <v>15198</v>
      </c>
      <c r="G4828" s="57">
        <f>Таблица1[[#This Row],[Цены без НДС]]*1.12</f>
        <v>17021.760000000002</v>
      </c>
    </row>
    <row r="4829" spans="1:7" s="91" customFormat="1" ht="24">
      <c r="A4829" s="56" t="s">
        <v>19632</v>
      </c>
      <c r="B4829" s="66" t="s">
        <v>20898</v>
      </c>
      <c r="C4829" s="66" t="s">
        <v>20899</v>
      </c>
      <c r="D4829" s="42" t="s">
        <v>20900</v>
      </c>
      <c r="E4829" s="42" t="s">
        <v>13</v>
      </c>
      <c r="F4829" s="43">
        <v>16476</v>
      </c>
      <c r="G4829" s="57">
        <f>Таблица1[[#This Row],[Цены без НДС]]*1.12</f>
        <v>18453.120000000003</v>
      </c>
    </row>
    <row r="4830" spans="1:7" s="91" customFormat="1" ht="24">
      <c r="A4830" s="56" t="s">
        <v>19632</v>
      </c>
      <c r="B4830" s="66" t="s">
        <v>20901</v>
      </c>
      <c r="C4830" s="66" t="s">
        <v>20902</v>
      </c>
      <c r="D4830" s="42" t="s">
        <v>20903</v>
      </c>
      <c r="E4830" s="42" t="s">
        <v>13</v>
      </c>
      <c r="F4830" s="43">
        <v>18137</v>
      </c>
      <c r="G4830" s="57">
        <f>Таблица1[[#This Row],[Цены без НДС]]*1.12</f>
        <v>20313.440000000002</v>
      </c>
    </row>
    <row r="4831" spans="1:7" s="91" customFormat="1" ht="24">
      <c r="A4831" s="56" t="s">
        <v>19632</v>
      </c>
      <c r="B4831" s="66" t="s">
        <v>20904</v>
      </c>
      <c r="C4831" s="66" t="s">
        <v>20905</v>
      </c>
      <c r="D4831" s="42" t="s">
        <v>20906</v>
      </c>
      <c r="E4831" s="42" t="s">
        <v>13</v>
      </c>
      <c r="F4831" s="43">
        <v>25771</v>
      </c>
      <c r="G4831" s="57">
        <f>Таблица1[[#This Row],[Цены без НДС]]*1.12</f>
        <v>28863.520000000004</v>
      </c>
    </row>
    <row r="4832" spans="1:7" s="91" customFormat="1" ht="24">
      <c r="A4832" s="56" t="s">
        <v>19632</v>
      </c>
      <c r="B4832" s="66" t="s">
        <v>20907</v>
      </c>
      <c r="C4832" s="66" t="s">
        <v>20908</v>
      </c>
      <c r="D4832" s="42" t="s">
        <v>20909</v>
      </c>
      <c r="E4832" s="42" t="s">
        <v>13</v>
      </c>
      <c r="F4832" s="43">
        <v>28730</v>
      </c>
      <c r="G4832" s="57">
        <f>Таблица1[[#This Row],[Цены без НДС]]*1.12</f>
        <v>32177.600000000002</v>
      </c>
    </row>
    <row r="4833" spans="1:7" s="91" customFormat="1" ht="24">
      <c r="A4833" s="56" t="s">
        <v>19632</v>
      </c>
      <c r="B4833" s="66" t="s">
        <v>20910</v>
      </c>
      <c r="C4833" s="66" t="s">
        <v>20911</v>
      </c>
      <c r="D4833" s="42" t="s">
        <v>20912</v>
      </c>
      <c r="E4833" s="42" t="s">
        <v>13</v>
      </c>
      <c r="F4833" s="43">
        <v>32120</v>
      </c>
      <c r="G4833" s="57">
        <f>Таблица1[[#This Row],[Цены без НДС]]*1.12</f>
        <v>35974.400000000001</v>
      </c>
    </row>
    <row r="4834" spans="1:7" s="91" customFormat="1" ht="24">
      <c r="A4834" s="56" t="s">
        <v>19632</v>
      </c>
      <c r="B4834" s="66" t="s">
        <v>20913</v>
      </c>
      <c r="C4834" s="66" t="s">
        <v>20914</v>
      </c>
      <c r="D4834" s="42" t="s">
        <v>20915</v>
      </c>
      <c r="E4834" s="42" t="s">
        <v>13</v>
      </c>
      <c r="F4834" s="43">
        <v>36586</v>
      </c>
      <c r="G4834" s="57">
        <f>Таблица1[[#This Row],[Цены без НДС]]*1.12</f>
        <v>40976.320000000007</v>
      </c>
    </row>
    <row r="4835" spans="1:7" s="91" customFormat="1" ht="24">
      <c r="A4835" s="56" t="s">
        <v>19632</v>
      </c>
      <c r="B4835" s="66" t="s">
        <v>20916</v>
      </c>
      <c r="C4835" s="66" t="s">
        <v>20917</v>
      </c>
      <c r="D4835" s="42" t="s">
        <v>20918</v>
      </c>
      <c r="E4835" s="42" t="s">
        <v>13</v>
      </c>
      <c r="F4835" s="43">
        <v>45982</v>
      </c>
      <c r="G4835" s="57">
        <f>Таблица1[[#This Row],[Цены без НДС]]*1.12</f>
        <v>51499.840000000004</v>
      </c>
    </row>
    <row r="4836" spans="1:7" s="91" customFormat="1" ht="24">
      <c r="A4836" s="56" t="s">
        <v>19632</v>
      </c>
      <c r="B4836" s="66" t="s">
        <v>20919</v>
      </c>
      <c r="C4836" s="66" t="s">
        <v>20920</v>
      </c>
      <c r="D4836" s="42" t="s">
        <v>20921</v>
      </c>
      <c r="E4836" s="42" t="s">
        <v>13</v>
      </c>
      <c r="F4836" s="43">
        <v>51762</v>
      </c>
      <c r="G4836" s="57">
        <f>Таблица1[[#This Row],[Цены без НДС]]*1.12</f>
        <v>57973.440000000002</v>
      </c>
    </row>
    <row r="4837" spans="1:7" s="91" customFormat="1" ht="24">
      <c r="A4837" s="56" t="s">
        <v>19632</v>
      </c>
      <c r="B4837" s="66" t="s">
        <v>20922</v>
      </c>
      <c r="C4837" s="66" t="s">
        <v>20923</v>
      </c>
      <c r="D4837" s="42" t="s">
        <v>20924</v>
      </c>
      <c r="E4837" s="42" t="s">
        <v>13</v>
      </c>
      <c r="F4837" s="43">
        <v>132056</v>
      </c>
      <c r="G4837" s="57">
        <f>Таблица1[[#This Row],[Цены без НДС]]*1.12</f>
        <v>147902.72</v>
      </c>
    </row>
    <row r="4838" spans="1:7" s="91" customFormat="1" ht="24">
      <c r="A4838" s="56" t="s">
        <v>19632</v>
      </c>
      <c r="B4838" s="66" t="s">
        <v>20925</v>
      </c>
      <c r="C4838" s="66" t="s">
        <v>20926</v>
      </c>
      <c r="D4838" s="42" t="s">
        <v>20927</v>
      </c>
      <c r="E4838" s="42" t="s">
        <v>13</v>
      </c>
      <c r="F4838" s="43">
        <v>152887</v>
      </c>
      <c r="G4838" s="57">
        <f>Таблица1[[#This Row],[Цены без НДС]]*1.12</f>
        <v>171233.44</v>
      </c>
    </row>
    <row r="4839" spans="1:7" s="91" customFormat="1" ht="24">
      <c r="A4839" s="56" t="s">
        <v>19632</v>
      </c>
      <c r="B4839" s="66" t="s">
        <v>20928</v>
      </c>
      <c r="C4839" s="66" t="s">
        <v>20929</v>
      </c>
      <c r="D4839" s="42" t="s">
        <v>20930</v>
      </c>
      <c r="E4839" s="42" t="s">
        <v>13</v>
      </c>
      <c r="F4839" s="43">
        <v>147449</v>
      </c>
      <c r="G4839" s="57">
        <f>Таблица1[[#This Row],[Цены без НДС]]*1.12</f>
        <v>165142.88</v>
      </c>
    </row>
    <row r="4840" spans="1:7" s="91" customFormat="1" ht="24">
      <c r="A4840" s="56" t="s">
        <v>19632</v>
      </c>
      <c r="B4840" s="66" t="s">
        <v>20931</v>
      </c>
      <c r="C4840" s="66" t="s">
        <v>20932</v>
      </c>
      <c r="D4840" s="42" t="s">
        <v>20933</v>
      </c>
      <c r="E4840" s="42" t="s">
        <v>13</v>
      </c>
      <c r="F4840" s="43">
        <v>168943</v>
      </c>
      <c r="G4840" s="57">
        <f>Таблица1[[#This Row],[Цены без НДС]]*1.12</f>
        <v>189216.16</v>
      </c>
    </row>
    <row r="4841" spans="1:7" s="91" customFormat="1" ht="24">
      <c r="A4841" s="56" t="s">
        <v>19632</v>
      </c>
      <c r="B4841" s="66" t="s">
        <v>20934</v>
      </c>
      <c r="C4841" s="66" t="s">
        <v>20935</v>
      </c>
      <c r="D4841" s="42" t="s">
        <v>20936</v>
      </c>
      <c r="E4841" s="42" t="s">
        <v>13</v>
      </c>
      <c r="F4841" s="43">
        <v>2633</v>
      </c>
      <c r="G4841" s="57">
        <f>Таблица1[[#This Row],[Цены без НДС]]*1.12</f>
        <v>2948.9600000000005</v>
      </c>
    </row>
    <row r="4842" spans="1:7" s="91" customFormat="1" ht="24">
      <c r="A4842" s="56" t="s">
        <v>19632</v>
      </c>
      <c r="B4842" s="66" t="s">
        <v>20937</v>
      </c>
      <c r="C4842" s="66" t="s">
        <v>20938</v>
      </c>
      <c r="D4842" s="42" t="s">
        <v>20939</v>
      </c>
      <c r="E4842" s="42" t="s">
        <v>13</v>
      </c>
      <c r="F4842" s="43">
        <v>3302</v>
      </c>
      <c r="G4842" s="57">
        <f>Таблица1[[#This Row],[Цены без НДС]]*1.12</f>
        <v>3698.2400000000002</v>
      </c>
    </row>
    <row r="4843" spans="1:7" s="91" customFormat="1" ht="24">
      <c r="A4843" s="56" t="s">
        <v>19632</v>
      </c>
      <c r="B4843" s="66" t="s">
        <v>20940</v>
      </c>
      <c r="C4843" s="66" t="s">
        <v>20941</v>
      </c>
      <c r="D4843" s="42" t="s">
        <v>20942</v>
      </c>
      <c r="E4843" s="42" t="s">
        <v>13</v>
      </c>
      <c r="F4843" s="43">
        <v>3926</v>
      </c>
      <c r="G4843" s="57">
        <f>Таблица1[[#This Row],[Цены без НДС]]*1.12</f>
        <v>4397.1200000000008</v>
      </c>
    </row>
    <row r="4844" spans="1:7" s="91" customFormat="1" ht="24">
      <c r="A4844" s="56" t="s">
        <v>19632</v>
      </c>
      <c r="B4844" s="66" t="s">
        <v>20943</v>
      </c>
      <c r="C4844" s="66" t="s">
        <v>20944</v>
      </c>
      <c r="D4844" s="42" t="s">
        <v>20945</v>
      </c>
      <c r="E4844" s="42" t="s">
        <v>13</v>
      </c>
      <c r="F4844" s="43">
        <v>5122</v>
      </c>
      <c r="G4844" s="57">
        <f>Таблица1[[#This Row],[Цены без НДС]]*1.12</f>
        <v>5736.64</v>
      </c>
    </row>
    <row r="4845" spans="1:7" s="91" customFormat="1" ht="24">
      <c r="A4845" s="56" t="s">
        <v>19632</v>
      </c>
      <c r="B4845" s="66" t="s">
        <v>20946</v>
      </c>
      <c r="C4845" s="66" t="s">
        <v>20947</v>
      </c>
      <c r="D4845" s="42" t="s">
        <v>20948</v>
      </c>
      <c r="E4845" s="42" t="s">
        <v>13</v>
      </c>
      <c r="F4845" s="43">
        <v>7160</v>
      </c>
      <c r="G4845" s="57">
        <f>Таблица1[[#This Row],[Цены без НДС]]*1.12</f>
        <v>8019.2000000000007</v>
      </c>
    </row>
    <row r="4846" spans="1:7" s="91" customFormat="1" ht="24">
      <c r="A4846" s="56" t="s">
        <v>19632</v>
      </c>
      <c r="B4846" s="66" t="s">
        <v>20949</v>
      </c>
      <c r="C4846" s="66" t="s">
        <v>20950</v>
      </c>
      <c r="D4846" s="42" t="s">
        <v>20951</v>
      </c>
      <c r="E4846" s="42" t="s">
        <v>13</v>
      </c>
      <c r="F4846" s="43">
        <v>9269</v>
      </c>
      <c r="G4846" s="57">
        <f>Таблица1[[#This Row],[Цены без НДС]]*1.12</f>
        <v>10381.280000000001</v>
      </c>
    </row>
    <row r="4847" spans="1:7" s="91" customFormat="1" ht="24">
      <c r="A4847" s="56" t="s">
        <v>19632</v>
      </c>
      <c r="B4847" s="66" t="s">
        <v>20952</v>
      </c>
      <c r="C4847" s="66" t="s">
        <v>20953</v>
      </c>
      <c r="D4847" s="42" t="s">
        <v>20954</v>
      </c>
      <c r="E4847" s="42" t="s">
        <v>13</v>
      </c>
      <c r="F4847" s="43">
        <v>14919</v>
      </c>
      <c r="G4847" s="57">
        <f>Таблица1[[#This Row],[Цены без НДС]]*1.12</f>
        <v>16709.280000000002</v>
      </c>
    </row>
    <row r="4848" spans="1:7" s="91" customFormat="1" ht="24">
      <c r="A4848" s="56" t="s">
        <v>19632</v>
      </c>
      <c r="B4848" s="66" t="s">
        <v>20955</v>
      </c>
      <c r="C4848" s="66" t="s">
        <v>20956</v>
      </c>
      <c r="D4848" s="42" t="s">
        <v>20957</v>
      </c>
      <c r="E4848" s="42" t="s">
        <v>13</v>
      </c>
      <c r="F4848" s="43">
        <v>78874</v>
      </c>
      <c r="G4848" s="57">
        <f>Таблица1[[#This Row],[Цены без НДС]]*1.12</f>
        <v>88338.880000000005</v>
      </c>
    </row>
    <row r="4849" spans="1:7" s="91" customFormat="1" ht="24">
      <c r="A4849" s="56" t="s">
        <v>19632</v>
      </c>
      <c r="B4849" s="66" t="s">
        <v>20958</v>
      </c>
      <c r="C4849" s="66" t="s">
        <v>20959</v>
      </c>
      <c r="D4849" s="42" t="s">
        <v>20960</v>
      </c>
      <c r="E4849" s="42" t="s">
        <v>13</v>
      </c>
      <c r="F4849" s="43">
        <v>81240</v>
      </c>
      <c r="G4849" s="57">
        <f>Таблица1[[#This Row],[Цены без НДС]]*1.12</f>
        <v>90988.800000000003</v>
      </c>
    </row>
    <row r="4850" spans="1:7" s="91" customFormat="1" ht="24">
      <c r="A4850" s="56" t="s">
        <v>19632</v>
      </c>
      <c r="B4850" s="66" t="s">
        <v>20961</v>
      </c>
      <c r="C4850" s="66" t="s">
        <v>20962</v>
      </c>
      <c r="D4850" s="42" t="s">
        <v>20963</v>
      </c>
      <c r="E4850" s="42" t="s">
        <v>13</v>
      </c>
      <c r="F4850" s="43">
        <v>81239</v>
      </c>
      <c r="G4850" s="57">
        <f>Таблица1[[#This Row],[Цены без НДС]]*1.12</f>
        <v>90987.680000000008</v>
      </c>
    </row>
    <row r="4851" spans="1:7" s="91" customFormat="1" ht="24">
      <c r="A4851" s="56" t="s">
        <v>19632</v>
      </c>
      <c r="B4851" s="66" t="s">
        <v>20964</v>
      </c>
      <c r="C4851" s="66" t="s">
        <v>20965</v>
      </c>
      <c r="D4851" s="42" t="s">
        <v>20966</v>
      </c>
      <c r="E4851" s="42" t="s">
        <v>13</v>
      </c>
      <c r="F4851" s="43">
        <v>81239</v>
      </c>
      <c r="G4851" s="57">
        <f>Таблица1[[#This Row],[Цены без НДС]]*1.12</f>
        <v>90987.680000000008</v>
      </c>
    </row>
    <row r="4852" spans="1:7" s="91" customFormat="1" ht="24">
      <c r="A4852" s="56" t="s">
        <v>19632</v>
      </c>
      <c r="B4852" s="66" t="s">
        <v>20967</v>
      </c>
      <c r="C4852" s="66" t="s">
        <v>20968</v>
      </c>
      <c r="D4852" s="42" t="s">
        <v>20969</v>
      </c>
      <c r="E4852" s="42" t="s">
        <v>13</v>
      </c>
      <c r="F4852" s="43">
        <v>86923</v>
      </c>
      <c r="G4852" s="57">
        <f>Таблица1[[#This Row],[Цены без НДС]]*1.12</f>
        <v>97353.760000000009</v>
      </c>
    </row>
    <row r="4853" spans="1:7" s="91" customFormat="1" ht="36">
      <c r="A4853" s="56" t="s">
        <v>19632</v>
      </c>
      <c r="B4853" s="66" t="s">
        <v>20970</v>
      </c>
      <c r="C4853" s="66" t="s">
        <v>20971</v>
      </c>
      <c r="D4853" s="42" t="s">
        <v>20972</v>
      </c>
      <c r="E4853" s="42" t="s">
        <v>13</v>
      </c>
      <c r="F4853" s="43">
        <v>354</v>
      </c>
      <c r="G4853" s="57">
        <f>Таблица1[[#This Row],[Цены без НДС]]*1.12</f>
        <v>396.48</v>
      </c>
    </row>
    <row r="4854" spans="1:7" s="91" customFormat="1" ht="36">
      <c r="A4854" s="56" t="s">
        <v>19632</v>
      </c>
      <c r="B4854" s="66" t="s">
        <v>20973</v>
      </c>
      <c r="C4854" s="66" t="s">
        <v>20974</v>
      </c>
      <c r="D4854" s="42" t="s">
        <v>20975</v>
      </c>
      <c r="E4854" s="42" t="s">
        <v>13</v>
      </c>
      <c r="F4854" s="43">
        <v>497</v>
      </c>
      <c r="G4854" s="57">
        <f>Таблица1[[#This Row],[Цены без НДС]]*1.12</f>
        <v>556.6400000000001</v>
      </c>
    </row>
    <row r="4855" spans="1:7" s="91" customFormat="1" ht="36">
      <c r="A4855" s="56" t="s">
        <v>19632</v>
      </c>
      <c r="B4855" s="66" t="s">
        <v>20976</v>
      </c>
      <c r="C4855" s="66" t="s">
        <v>20977</v>
      </c>
      <c r="D4855" s="42" t="s">
        <v>20978</v>
      </c>
      <c r="E4855" s="42" t="s">
        <v>13</v>
      </c>
      <c r="F4855" s="43">
        <v>484</v>
      </c>
      <c r="G4855" s="57">
        <f>Таблица1[[#This Row],[Цены без НДС]]*1.12</f>
        <v>542.08000000000004</v>
      </c>
    </row>
    <row r="4856" spans="1:7" s="91" customFormat="1" ht="36">
      <c r="A4856" s="56" t="s">
        <v>19632</v>
      </c>
      <c r="B4856" s="66" t="s">
        <v>20979</v>
      </c>
      <c r="C4856" s="66" t="s">
        <v>20980</v>
      </c>
      <c r="D4856" s="42" t="s">
        <v>20981</v>
      </c>
      <c r="E4856" s="42" t="s">
        <v>13</v>
      </c>
      <c r="F4856" s="43">
        <v>480</v>
      </c>
      <c r="G4856" s="57">
        <f>Таблица1[[#This Row],[Цены без НДС]]*1.12</f>
        <v>537.6</v>
      </c>
    </row>
    <row r="4857" spans="1:7" s="91" customFormat="1" ht="36">
      <c r="A4857" s="56" t="s">
        <v>19632</v>
      </c>
      <c r="B4857" s="66" t="s">
        <v>20982</v>
      </c>
      <c r="C4857" s="66" t="s">
        <v>20983</v>
      </c>
      <c r="D4857" s="42" t="s">
        <v>20984</v>
      </c>
      <c r="E4857" s="42" t="s">
        <v>13</v>
      </c>
      <c r="F4857" s="43">
        <v>718</v>
      </c>
      <c r="G4857" s="57">
        <f>Таблица1[[#This Row],[Цены без НДС]]*1.12</f>
        <v>804.16000000000008</v>
      </c>
    </row>
    <row r="4858" spans="1:7" s="91" customFormat="1" ht="36">
      <c r="A4858" s="56" t="s">
        <v>19632</v>
      </c>
      <c r="B4858" s="66" t="s">
        <v>20985</v>
      </c>
      <c r="C4858" s="66" t="s">
        <v>20986</v>
      </c>
      <c r="D4858" s="42" t="s">
        <v>20987</v>
      </c>
      <c r="E4858" s="42" t="s">
        <v>13</v>
      </c>
      <c r="F4858" s="43">
        <v>484</v>
      </c>
      <c r="G4858" s="57">
        <f>Таблица1[[#This Row],[Цены без НДС]]*1.12</f>
        <v>542.08000000000004</v>
      </c>
    </row>
    <row r="4859" spans="1:7" s="91" customFormat="1" ht="36">
      <c r="A4859" s="56" t="s">
        <v>19632</v>
      </c>
      <c r="B4859" s="66" t="s">
        <v>20988</v>
      </c>
      <c r="C4859" s="66" t="s">
        <v>20989</v>
      </c>
      <c r="D4859" s="42" t="s">
        <v>20990</v>
      </c>
      <c r="E4859" s="42" t="s">
        <v>13</v>
      </c>
      <c r="F4859" s="43">
        <v>690</v>
      </c>
      <c r="G4859" s="57">
        <f>Таблица1[[#This Row],[Цены без НДС]]*1.12</f>
        <v>772.80000000000007</v>
      </c>
    </row>
    <row r="4860" spans="1:7" s="91" customFormat="1" ht="36">
      <c r="A4860" s="56" t="s">
        <v>19632</v>
      </c>
      <c r="B4860" s="66" t="s">
        <v>20991</v>
      </c>
      <c r="C4860" s="66" t="s">
        <v>20992</v>
      </c>
      <c r="D4860" s="42" t="s">
        <v>20993</v>
      </c>
      <c r="E4860" s="42" t="s">
        <v>13</v>
      </c>
      <c r="F4860" s="43">
        <v>902</v>
      </c>
      <c r="G4860" s="57">
        <f>Таблица1[[#This Row],[Цены без НДС]]*1.12</f>
        <v>1010.2400000000001</v>
      </c>
    </row>
    <row r="4861" spans="1:7" s="91" customFormat="1" ht="36">
      <c r="A4861" s="56" t="s">
        <v>19632</v>
      </c>
      <c r="B4861" s="66" t="s">
        <v>20994</v>
      </c>
      <c r="C4861" s="66" t="s">
        <v>20995</v>
      </c>
      <c r="D4861" s="42" t="s">
        <v>20996</v>
      </c>
      <c r="E4861" s="42" t="s">
        <v>13</v>
      </c>
      <c r="F4861" s="43">
        <v>1109</v>
      </c>
      <c r="G4861" s="57">
        <f>Таблица1[[#This Row],[Цены без НДС]]*1.12</f>
        <v>1242.0800000000002</v>
      </c>
    </row>
    <row r="4862" spans="1:7" s="91" customFormat="1" ht="36">
      <c r="A4862" s="56" t="s">
        <v>19632</v>
      </c>
      <c r="B4862" s="66" t="s">
        <v>20997</v>
      </c>
      <c r="C4862" s="66" t="s">
        <v>20998</v>
      </c>
      <c r="D4862" s="42" t="s">
        <v>20999</v>
      </c>
      <c r="E4862" s="42" t="s">
        <v>13</v>
      </c>
      <c r="F4862" s="43">
        <v>1092</v>
      </c>
      <c r="G4862" s="57">
        <f>Таблица1[[#This Row],[Цены без НДС]]*1.12</f>
        <v>1223.0400000000002</v>
      </c>
    </row>
    <row r="4863" spans="1:7" s="91" customFormat="1" ht="36">
      <c r="A4863" s="56" t="s">
        <v>19632</v>
      </c>
      <c r="B4863" s="66" t="s">
        <v>21000</v>
      </c>
      <c r="C4863" s="66" t="s">
        <v>21001</v>
      </c>
      <c r="D4863" s="42" t="s">
        <v>21002</v>
      </c>
      <c r="E4863" s="42" t="s">
        <v>13</v>
      </c>
      <c r="F4863" s="43">
        <v>1167</v>
      </c>
      <c r="G4863" s="57">
        <f>Таблица1[[#This Row],[Цены без НДС]]*1.12</f>
        <v>1307.0400000000002</v>
      </c>
    </row>
    <row r="4864" spans="1:7" s="91" customFormat="1" ht="36">
      <c r="A4864" s="56" t="s">
        <v>19632</v>
      </c>
      <c r="B4864" s="66" t="s">
        <v>21003</v>
      </c>
      <c r="C4864" s="66" t="s">
        <v>21004</v>
      </c>
      <c r="D4864" s="42" t="s">
        <v>21005</v>
      </c>
      <c r="E4864" s="42" t="s">
        <v>13</v>
      </c>
      <c r="F4864" s="43">
        <v>1848</v>
      </c>
      <c r="G4864" s="57">
        <f>Таблица1[[#This Row],[Цены без НДС]]*1.12</f>
        <v>2069.7600000000002</v>
      </c>
    </row>
    <row r="4865" spans="1:7" s="91" customFormat="1" ht="36">
      <c r="A4865" s="56" t="s">
        <v>19632</v>
      </c>
      <c r="B4865" s="66" t="s">
        <v>21006</v>
      </c>
      <c r="C4865" s="66" t="s">
        <v>21007</v>
      </c>
      <c r="D4865" s="42" t="s">
        <v>21008</v>
      </c>
      <c r="E4865" s="42" t="s">
        <v>13</v>
      </c>
      <c r="F4865" s="43">
        <v>1962</v>
      </c>
      <c r="G4865" s="57">
        <f>Таблица1[[#This Row],[Цены без НДС]]*1.12</f>
        <v>2197.44</v>
      </c>
    </row>
    <row r="4866" spans="1:7" s="91" customFormat="1" ht="36">
      <c r="A4866" s="56" t="s">
        <v>19632</v>
      </c>
      <c r="B4866" s="66" t="s">
        <v>21009</v>
      </c>
      <c r="C4866" s="66" t="s">
        <v>21010</v>
      </c>
      <c r="D4866" s="42" t="s">
        <v>21011</v>
      </c>
      <c r="E4866" s="42" t="s">
        <v>13</v>
      </c>
      <c r="F4866" s="43">
        <v>281</v>
      </c>
      <c r="G4866" s="57">
        <f>Таблица1[[#This Row],[Цены без НДС]]*1.12</f>
        <v>314.72000000000003</v>
      </c>
    </row>
    <row r="4867" spans="1:7" s="91" customFormat="1" ht="36">
      <c r="A4867" s="56" t="s">
        <v>19632</v>
      </c>
      <c r="B4867" s="66" t="s">
        <v>21012</v>
      </c>
      <c r="C4867" s="66" t="s">
        <v>21013</v>
      </c>
      <c r="D4867" s="42" t="s">
        <v>21014</v>
      </c>
      <c r="E4867" s="42" t="s">
        <v>13</v>
      </c>
      <c r="F4867" s="43">
        <v>384</v>
      </c>
      <c r="G4867" s="57">
        <f>Таблица1[[#This Row],[Цены без НДС]]*1.12</f>
        <v>430.08000000000004</v>
      </c>
    </row>
    <row r="4868" spans="1:7" s="91" customFormat="1" ht="36">
      <c r="A4868" s="56" t="s">
        <v>19632</v>
      </c>
      <c r="B4868" s="66" t="s">
        <v>21015</v>
      </c>
      <c r="C4868" s="66" t="s">
        <v>21016</v>
      </c>
      <c r="D4868" s="42" t="s">
        <v>21017</v>
      </c>
      <c r="E4868" s="42" t="s">
        <v>13</v>
      </c>
      <c r="F4868" s="43">
        <v>562</v>
      </c>
      <c r="G4868" s="57">
        <f>Таблица1[[#This Row],[Цены без НДС]]*1.12</f>
        <v>629.44000000000005</v>
      </c>
    </row>
    <row r="4869" spans="1:7" s="91" customFormat="1" ht="36">
      <c r="A4869" s="56" t="s">
        <v>19632</v>
      </c>
      <c r="B4869" s="66" t="s">
        <v>21018</v>
      </c>
      <c r="C4869" s="66" t="s">
        <v>21019</v>
      </c>
      <c r="D4869" s="42" t="s">
        <v>21020</v>
      </c>
      <c r="E4869" s="42" t="s">
        <v>13</v>
      </c>
      <c r="F4869" s="43">
        <v>669</v>
      </c>
      <c r="G4869" s="57">
        <f>Таблица1[[#This Row],[Цены без НДС]]*1.12</f>
        <v>749.28000000000009</v>
      </c>
    </row>
    <row r="4870" spans="1:7" s="91" customFormat="1" ht="36">
      <c r="A4870" s="56" t="s">
        <v>19632</v>
      </c>
      <c r="B4870" s="66" t="s">
        <v>21021</v>
      </c>
      <c r="C4870" s="66" t="s">
        <v>21022</v>
      </c>
      <c r="D4870" s="42" t="s">
        <v>21023</v>
      </c>
      <c r="E4870" s="42" t="s">
        <v>13</v>
      </c>
      <c r="F4870" s="43">
        <v>1112</v>
      </c>
      <c r="G4870" s="57">
        <f>Таблица1[[#This Row],[Цены без НДС]]*1.12</f>
        <v>1245.44</v>
      </c>
    </row>
    <row r="4871" spans="1:7" s="91" customFormat="1" ht="36">
      <c r="A4871" s="56" t="s">
        <v>19632</v>
      </c>
      <c r="B4871" s="66" t="s">
        <v>21024</v>
      </c>
      <c r="C4871" s="66" t="s">
        <v>21025</v>
      </c>
      <c r="D4871" s="42" t="s">
        <v>21026</v>
      </c>
      <c r="E4871" s="42" t="s">
        <v>13</v>
      </c>
      <c r="F4871" s="43">
        <v>1527</v>
      </c>
      <c r="G4871" s="57">
        <f>Таблица1[[#This Row],[Цены без НДС]]*1.12</f>
        <v>1710.2400000000002</v>
      </c>
    </row>
    <row r="4872" spans="1:7" s="91" customFormat="1" ht="36">
      <c r="A4872" s="56" t="s">
        <v>19632</v>
      </c>
      <c r="B4872" s="66" t="s">
        <v>21027</v>
      </c>
      <c r="C4872" s="66" t="s">
        <v>21028</v>
      </c>
      <c r="D4872" s="42" t="s">
        <v>21029</v>
      </c>
      <c r="E4872" s="42" t="s">
        <v>13</v>
      </c>
      <c r="F4872" s="43">
        <v>1618</v>
      </c>
      <c r="G4872" s="57">
        <f>Таблица1[[#This Row],[Цены без НДС]]*1.12</f>
        <v>1812.16</v>
      </c>
    </row>
    <row r="4873" spans="1:7" s="91" customFormat="1" ht="48">
      <c r="A4873" s="56" t="s">
        <v>19632</v>
      </c>
      <c r="B4873" s="66" t="s">
        <v>21030</v>
      </c>
      <c r="C4873" s="66" t="s">
        <v>21031</v>
      </c>
      <c r="D4873" s="42" t="s">
        <v>21032</v>
      </c>
      <c r="E4873" s="42" t="s">
        <v>13</v>
      </c>
      <c r="F4873" s="43">
        <v>287</v>
      </c>
      <c r="G4873" s="57">
        <f>Таблица1[[#This Row],[Цены без НДС]]*1.12</f>
        <v>321.44000000000005</v>
      </c>
    </row>
    <row r="4874" spans="1:7" s="91" customFormat="1" ht="48">
      <c r="A4874" s="56" t="s">
        <v>19632</v>
      </c>
      <c r="B4874" s="66" t="s">
        <v>21033</v>
      </c>
      <c r="C4874" s="66" t="s">
        <v>21034</v>
      </c>
      <c r="D4874" s="42" t="s">
        <v>21035</v>
      </c>
      <c r="E4874" s="42" t="s">
        <v>13</v>
      </c>
      <c r="F4874" s="43">
        <v>546</v>
      </c>
      <c r="G4874" s="57">
        <f>Таблица1[[#This Row],[Цены без НДС]]*1.12</f>
        <v>611.5200000000001</v>
      </c>
    </row>
    <row r="4875" spans="1:7" s="91" customFormat="1" ht="24">
      <c r="A4875" s="56" t="s">
        <v>19632</v>
      </c>
      <c r="B4875" s="66" t="s">
        <v>21036</v>
      </c>
      <c r="C4875" s="66" t="s">
        <v>21037</v>
      </c>
      <c r="D4875" s="42" t="s">
        <v>21038</v>
      </c>
      <c r="E4875" s="42" t="s">
        <v>13</v>
      </c>
      <c r="F4875" s="43">
        <v>206</v>
      </c>
      <c r="G4875" s="57">
        <f>Таблица1[[#This Row],[Цены без НДС]]*1.12</f>
        <v>230.72000000000003</v>
      </c>
    </row>
    <row r="4876" spans="1:7" s="91" customFormat="1" ht="24">
      <c r="A4876" s="56" t="s">
        <v>19632</v>
      </c>
      <c r="B4876" s="66" t="s">
        <v>21039</v>
      </c>
      <c r="C4876" s="66" t="s">
        <v>21040</v>
      </c>
      <c r="D4876" s="42" t="s">
        <v>21041</v>
      </c>
      <c r="E4876" s="42" t="s">
        <v>13</v>
      </c>
      <c r="F4876" s="43">
        <v>474</v>
      </c>
      <c r="G4876" s="57">
        <f>Таблица1[[#This Row],[Цены без НДС]]*1.12</f>
        <v>530.88</v>
      </c>
    </row>
    <row r="4877" spans="1:7" s="91" customFormat="1" ht="24">
      <c r="A4877" s="56" t="s">
        <v>19632</v>
      </c>
      <c r="B4877" s="66" t="s">
        <v>21042</v>
      </c>
      <c r="C4877" s="66" t="s">
        <v>21043</v>
      </c>
      <c r="D4877" s="42" t="s">
        <v>21044</v>
      </c>
      <c r="E4877" s="42" t="s">
        <v>13</v>
      </c>
      <c r="F4877" s="43">
        <v>148</v>
      </c>
      <c r="G4877" s="57">
        <f>Таблица1[[#This Row],[Цены без НДС]]*1.12</f>
        <v>165.76000000000002</v>
      </c>
    </row>
    <row r="4878" spans="1:7" s="91" customFormat="1" ht="24">
      <c r="A4878" s="56" t="s">
        <v>19632</v>
      </c>
      <c r="B4878" s="66" t="s">
        <v>21045</v>
      </c>
      <c r="C4878" s="66" t="s">
        <v>21046</v>
      </c>
      <c r="D4878" s="42" t="s">
        <v>21047</v>
      </c>
      <c r="E4878" s="42" t="s">
        <v>13</v>
      </c>
      <c r="F4878" s="43">
        <v>86</v>
      </c>
      <c r="G4878" s="57">
        <f>Таблица1[[#This Row],[Цены без НДС]]*1.12</f>
        <v>96.320000000000007</v>
      </c>
    </row>
    <row r="4879" spans="1:7" s="91" customFormat="1" ht="24">
      <c r="A4879" s="56" t="s">
        <v>19632</v>
      </c>
      <c r="B4879" s="66" t="s">
        <v>21048</v>
      </c>
      <c r="C4879" s="66" t="s">
        <v>21049</v>
      </c>
      <c r="D4879" s="42" t="s">
        <v>21050</v>
      </c>
      <c r="E4879" s="42" t="s">
        <v>13</v>
      </c>
      <c r="F4879" s="43">
        <v>401</v>
      </c>
      <c r="G4879" s="57">
        <f>Таблица1[[#This Row],[Цены без НДС]]*1.12</f>
        <v>449.12000000000006</v>
      </c>
    </row>
    <row r="4880" spans="1:7" s="91" customFormat="1" ht="24">
      <c r="A4880" s="56" t="s">
        <v>19632</v>
      </c>
      <c r="B4880" s="66" t="s">
        <v>21051</v>
      </c>
      <c r="C4880" s="66" t="s">
        <v>21052</v>
      </c>
      <c r="D4880" s="42" t="s">
        <v>21053</v>
      </c>
      <c r="E4880" s="42" t="s">
        <v>13</v>
      </c>
      <c r="F4880" s="43">
        <v>22677</v>
      </c>
      <c r="G4880" s="57">
        <f>Таблица1[[#This Row],[Цены без НДС]]*1.12</f>
        <v>25398.240000000002</v>
      </c>
    </row>
    <row r="4881" spans="1:7" s="91" customFormat="1" ht="24">
      <c r="A4881" s="56" t="s">
        <v>19632</v>
      </c>
      <c r="B4881" s="66" t="s">
        <v>21054</v>
      </c>
      <c r="C4881" s="66" t="s">
        <v>21055</v>
      </c>
      <c r="D4881" s="42" t="s">
        <v>21056</v>
      </c>
      <c r="E4881" s="42" t="s">
        <v>13</v>
      </c>
      <c r="F4881" s="43">
        <v>22678</v>
      </c>
      <c r="G4881" s="57">
        <f>Таблица1[[#This Row],[Цены без НДС]]*1.12</f>
        <v>25399.360000000004</v>
      </c>
    </row>
    <row r="4882" spans="1:7" s="91" customFormat="1" ht="24">
      <c r="A4882" s="56" t="s">
        <v>19632</v>
      </c>
      <c r="B4882" s="66" t="s">
        <v>21057</v>
      </c>
      <c r="C4882" s="66" t="s">
        <v>21058</v>
      </c>
      <c r="D4882" s="42" t="s">
        <v>21059</v>
      </c>
      <c r="E4882" s="42" t="s">
        <v>13</v>
      </c>
      <c r="F4882" s="43">
        <v>22678</v>
      </c>
      <c r="G4882" s="57">
        <f>Таблица1[[#This Row],[Цены без НДС]]*1.12</f>
        <v>25399.360000000004</v>
      </c>
    </row>
    <row r="4883" spans="1:7" s="91" customFormat="1" ht="24">
      <c r="A4883" s="56" t="s">
        <v>19632</v>
      </c>
      <c r="B4883" s="66" t="s">
        <v>21060</v>
      </c>
      <c r="C4883" s="66" t="s">
        <v>21061</v>
      </c>
      <c r="D4883" s="42" t="s">
        <v>21062</v>
      </c>
      <c r="E4883" s="42" t="s">
        <v>13</v>
      </c>
      <c r="F4883" s="43">
        <v>23960</v>
      </c>
      <c r="G4883" s="57">
        <f>Таблица1[[#This Row],[Цены без НДС]]*1.12</f>
        <v>26835.200000000004</v>
      </c>
    </row>
    <row r="4884" spans="1:7" s="91" customFormat="1" ht="24">
      <c r="A4884" s="56" t="s">
        <v>19632</v>
      </c>
      <c r="B4884" s="66" t="s">
        <v>21063</v>
      </c>
      <c r="C4884" s="66" t="s">
        <v>21064</v>
      </c>
      <c r="D4884" s="42" t="s">
        <v>21065</v>
      </c>
      <c r="E4884" s="42" t="s">
        <v>13</v>
      </c>
      <c r="F4884" s="43">
        <v>23962</v>
      </c>
      <c r="G4884" s="57">
        <f>Таблица1[[#This Row],[Цены без НДС]]*1.12</f>
        <v>26837.440000000002</v>
      </c>
    </row>
    <row r="4885" spans="1:7" s="91" customFormat="1" ht="24">
      <c r="A4885" s="56" t="s">
        <v>19632</v>
      </c>
      <c r="B4885" s="66" t="s">
        <v>21066</v>
      </c>
      <c r="C4885" s="66" t="s">
        <v>21067</v>
      </c>
      <c r="D4885" s="42" t="s">
        <v>21068</v>
      </c>
      <c r="E4885" s="42" t="s">
        <v>13</v>
      </c>
      <c r="F4885" s="43">
        <v>23962</v>
      </c>
      <c r="G4885" s="57">
        <f>Таблица1[[#This Row],[Цены без НДС]]*1.12</f>
        <v>26837.440000000002</v>
      </c>
    </row>
    <row r="4886" spans="1:7" s="91" customFormat="1" ht="24">
      <c r="A4886" s="56" t="s">
        <v>19632</v>
      </c>
      <c r="B4886" s="66" t="s">
        <v>21069</v>
      </c>
      <c r="C4886" s="66" t="s">
        <v>21070</v>
      </c>
      <c r="D4886" s="42" t="s">
        <v>21071</v>
      </c>
      <c r="E4886" s="42" t="s">
        <v>13</v>
      </c>
      <c r="F4886" s="43">
        <v>23960</v>
      </c>
      <c r="G4886" s="57">
        <f>Таблица1[[#This Row],[Цены без НДС]]*1.12</f>
        <v>26835.200000000004</v>
      </c>
    </row>
    <row r="4887" spans="1:7" s="91" customFormat="1" ht="24">
      <c r="A4887" s="56" t="s">
        <v>19632</v>
      </c>
      <c r="B4887" s="66" t="s">
        <v>21072</v>
      </c>
      <c r="C4887" s="66" t="s">
        <v>21073</v>
      </c>
      <c r="D4887" s="42" t="s">
        <v>21074</v>
      </c>
      <c r="E4887" s="42" t="s">
        <v>13</v>
      </c>
      <c r="F4887" s="43">
        <v>25671</v>
      </c>
      <c r="G4887" s="57">
        <f>Таблица1[[#This Row],[Цены без НДС]]*1.12</f>
        <v>28751.520000000004</v>
      </c>
    </row>
    <row r="4888" spans="1:7" s="91" customFormat="1" ht="24">
      <c r="A4888" s="56" t="s">
        <v>19632</v>
      </c>
      <c r="B4888" s="66" t="s">
        <v>21075</v>
      </c>
      <c r="C4888" s="66" t="s">
        <v>21076</v>
      </c>
      <c r="D4888" s="42" t="s">
        <v>21077</v>
      </c>
      <c r="E4888" s="42" t="s">
        <v>13</v>
      </c>
      <c r="F4888" s="43">
        <v>25883</v>
      </c>
      <c r="G4888" s="57">
        <f>Таблица1[[#This Row],[Цены без НДС]]*1.12</f>
        <v>28988.960000000003</v>
      </c>
    </row>
    <row r="4889" spans="1:7" s="91" customFormat="1" ht="24">
      <c r="A4889" s="56" t="s">
        <v>19632</v>
      </c>
      <c r="B4889" s="66" t="s">
        <v>21078</v>
      </c>
      <c r="C4889" s="66" t="s">
        <v>21079</v>
      </c>
      <c r="D4889" s="42" t="s">
        <v>21080</v>
      </c>
      <c r="E4889" s="42" t="s">
        <v>13</v>
      </c>
      <c r="F4889" s="43">
        <v>25671</v>
      </c>
      <c r="G4889" s="57">
        <f>Таблица1[[#This Row],[Цены без НДС]]*1.12</f>
        <v>28751.520000000004</v>
      </c>
    </row>
    <row r="4890" spans="1:7" s="91" customFormat="1" ht="24">
      <c r="A4890" s="56" t="s">
        <v>19632</v>
      </c>
      <c r="B4890" s="66" t="s">
        <v>21081</v>
      </c>
      <c r="C4890" s="66" t="s">
        <v>21082</v>
      </c>
      <c r="D4890" s="42" t="s">
        <v>21083</v>
      </c>
      <c r="E4890" s="42" t="s">
        <v>13</v>
      </c>
      <c r="F4890" s="43">
        <v>4778</v>
      </c>
      <c r="G4890" s="57">
        <f>Таблица1[[#This Row],[Цены без НДС]]*1.12</f>
        <v>5351.3600000000006</v>
      </c>
    </row>
    <row r="4891" spans="1:7" s="91" customFormat="1" ht="24">
      <c r="A4891" s="56" t="s">
        <v>19632</v>
      </c>
      <c r="B4891" s="66" t="s">
        <v>21084</v>
      </c>
      <c r="C4891" s="66" t="s">
        <v>21085</v>
      </c>
      <c r="D4891" s="42" t="s">
        <v>21086</v>
      </c>
      <c r="E4891" s="42" t="s">
        <v>13</v>
      </c>
      <c r="F4891" s="43">
        <v>4850</v>
      </c>
      <c r="G4891" s="57">
        <f>Таблица1[[#This Row],[Цены без НДС]]*1.12</f>
        <v>5432.0000000000009</v>
      </c>
    </row>
    <row r="4892" spans="1:7" s="91" customFormat="1" ht="24">
      <c r="A4892" s="56" t="s">
        <v>19632</v>
      </c>
      <c r="B4892" s="66" t="s">
        <v>21087</v>
      </c>
      <c r="C4892" s="66" t="s">
        <v>21088</v>
      </c>
      <c r="D4892" s="42" t="s">
        <v>21089</v>
      </c>
      <c r="E4892" s="42" t="s">
        <v>13</v>
      </c>
      <c r="F4892" s="43">
        <v>5393</v>
      </c>
      <c r="G4892" s="57">
        <f>Таблица1[[#This Row],[Цены без НДС]]*1.12</f>
        <v>6040.1600000000008</v>
      </c>
    </row>
    <row r="4893" spans="1:7" s="91" customFormat="1" ht="24">
      <c r="A4893" s="56" t="s">
        <v>19632</v>
      </c>
      <c r="B4893" s="66" t="s">
        <v>21090</v>
      </c>
      <c r="C4893" s="66" t="s">
        <v>21091</v>
      </c>
      <c r="D4893" s="42" t="s">
        <v>21092</v>
      </c>
      <c r="E4893" s="42" t="s">
        <v>13</v>
      </c>
      <c r="F4893" s="43">
        <v>5351</v>
      </c>
      <c r="G4893" s="57">
        <f>Таблица1[[#This Row],[Цены без НДС]]*1.12</f>
        <v>5993.1200000000008</v>
      </c>
    </row>
    <row r="4894" spans="1:7" s="91" customFormat="1" ht="24">
      <c r="A4894" s="56" t="s">
        <v>19632</v>
      </c>
      <c r="B4894" s="66" t="s">
        <v>21093</v>
      </c>
      <c r="C4894" s="66" t="s">
        <v>21094</v>
      </c>
      <c r="D4894" s="42" t="s">
        <v>21095</v>
      </c>
      <c r="E4894" s="42" t="s">
        <v>13</v>
      </c>
      <c r="F4894" s="43">
        <v>5898</v>
      </c>
      <c r="G4894" s="57">
        <f>Таблица1[[#This Row],[Цены без НДС]]*1.12</f>
        <v>6605.76</v>
      </c>
    </row>
    <row r="4895" spans="1:7" s="91" customFormat="1" ht="24">
      <c r="A4895" s="56" t="s">
        <v>19632</v>
      </c>
      <c r="B4895" s="66" t="s">
        <v>21096</v>
      </c>
      <c r="C4895" s="66" t="s">
        <v>21097</v>
      </c>
      <c r="D4895" s="42" t="s">
        <v>21098</v>
      </c>
      <c r="E4895" s="42" t="s">
        <v>13</v>
      </c>
      <c r="F4895" s="43">
        <v>9684</v>
      </c>
      <c r="G4895" s="57">
        <f>Таблица1[[#This Row],[Цены без НДС]]*1.12</f>
        <v>10846.080000000002</v>
      </c>
    </row>
    <row r="4896" spans="1:7" s="91" customFormat="1" ht="24">
      <c r="A4896" s="56" t="s">
        <v>19632</v>
      </c>
      <c r="B4896" s="66" t="s">
        <v>21099</v>
      </c>
      <c r="C4896" s="66" t="s">
        <v>21100</v>
      </c>
      <c r="D4896" s="42" t="s">
        <v>21101</v>
      </c>
      <c r="E4896" s="42" t="s">
        <v>13</v>
      </c>
      <c r="F4896" s="43">
        <v>7897</v>
      </c>
      <c r="G4896" s="57">
        <f>Таблица1[[#This Row],[Цены без НДС]]*1.12</f>
        <v>8844.6400000000012</v>
      </c>
    </row>
    <row r="4897" spans="1:7" s="91" customFormat="1" ht="24">
      <c r="A4897" s="56" t="s">
        <v>19632</v>
      </c>
      <c r="B4897" s="66" t="s">
        <v>21102</v>
      </c>
      <c r="C4897" s="66" t="s">
        <v>21103</v>
      </c>
      <c r="D4897" s="42" t="s">
        <v>21104</v>
      </c>
      <c r="E4897" s="42" t="s">
        <v>13</v>
      </c>
      <c r="F4897" s="43">
        <v>9918</v>
      </c>
      <c r="G4897" s="57">
        <f>Таблица1[[#This Row],[Цены без НДС]]*1.12</f>
        <v>11108.160000000002</v>
      </c>
    </row>
    <row r="4898" spans="1:7" s="91" customFormat="1" ht="24">
      <c r="A4898" s="56" t="s">
        <v>19632</v>
      </c>
      <c r="B4898" s="66" t="s">
        <v>21105</v>
      </c>
      <c r="C4898" s="66" t="s">
        <v>21106</v>
      </c>
      <c r="D4898" s="42" t="s">
        <v>21107</v>
      </c>
      <c r="E4898" s="42" t="s">
        <v>13</v>
      </c>
      <c r="F4898" s="43">
        <v>6926</v>
      </c>
      <c r="G4898" s="57">
        <f>Таблица1[[#This Row],[Цены без НДС]]*1.12</f>
        <v>7757.1200000000008</v>
      </c>
    </row>
    <row r="4899" spans="1:7" s="91" customFormat="1" ht="24">
      <c r="A4899" s="56" t="s">
        <v>19632</v>
      </c>
      <c r="B4899" s="66" t="s">
        <v>21108</v>
      </c>
      <c r="C4899" s="66" t="s">
        <v>21109</v>
      </c>
      <c r="D4899" s="42" t="s">
        <v>21110</v>
      </c>
      <c r="E4899" s="42" t="s">
        <v>13</v>
      </c>
      <c r="F4899" s="43">
        <v>9921</v>
      </c>
      <c r="G4899" s="57">
        <f>Таблица1[[#This Row],[Цены без НДС]]*1.12</f>
        <v>11111.52</v>
      </c>
    </row>
    <row r="4900" spans="1:7" s="91" customFormat="1" ht="24">
      <c r="A4900" s="56" t="s">
        <v>19632</v>
      </c>
      <c r="B4900" s="66" t="s">
        <v>21111</v>
      </c>
      <c r="C4900" s="66" t="s">
        <v>21112</v>
      </c>
      <c r="D4900" s="42" t="s">
        <v>21113</v>
      </c>
      <c r="E4900" s="42" t="s">
        <v>13</v>
      </c>
      <c r="F4900" s="43">
        <v>9928</v>
      </c>
      <c r="G4900" s="57">
        <f>Таблица1[[#This Row],[Цены без НДС]]*1.12</f>
        <v>11119.36</v>
      </c>
    </row>
    <row r="4901" spans="1:7" s="91" customFormat="1" ht="24">
      <c r="A4901" s="56" t="s">
        <v>19632</v>
      </c>
      <c r="B4901" s="66" t="s">
        <v>21114</v>
      </c>
      <c r="C4901" s="66" t="s">
        <v>21115</v>
      </c>
      <c r="D4901" s="42" t="s">
        <v>21116</v>
      </c>
      <c r="E4901" s="42" t="s">
        <v>13</v>
      </c>
      <c r="F4901" s="43">
        <v>7348</v>
      </c>
      <c r="G4901" s="57">
        <f>Таблица1[[#This Row],[Цены без НДС]]*1.12</f>
        <v>8229.76</v>
      </c>
    </row>
    <row r="4902" spans="1:7" s="91" customFormat="1" ht="24">
      <c r="A4902" s="56" t="s">
        <v>19632</v>
      </c>
      <c r="B4902" s="66" t="s">
        <v>21117</v>
      </c>
      <c r="C4902" s="66" t="s">
        <v>21118</v>
      </c>
      <c r="D4902" s="42" t="s">
        <v>21119</v>
      </c>
      <c r="E4902" s="42" t="s">
        <v>13</v>
      </c>
      <c r="F4902" s="43">
        <v>6813</v>
      </c>
      <c r="G4902" s="57">
        <f>Таблица1[[#This Row],[Цены без НДС]]*1.12</f>
        <v>7630.56</v>
      </c>
    </row>
    <row r="4903" spans="1:7" s="91" customFormat="1" ht="24">
      <c r="A4903" s="56" t="s">
        <v>19632</v>
      </c>
      <c r="B4903" s="66" t="s">
        <v>21120</v>
      </c>
      <c r="C4903" s="66" t="s">
        <v>21121</v>
      </c>
      <c r="D4903" s="42" t="s">
        <v>21122</v>
      </c>
      <c r="E4903" s="42" t="s">
        <v>13</v>
      </c>
      <c r="F4903" s="43">
        <v>9557</v>
      </c>
      <c r="G4903" s="57">
        <f>Таблица1[[#This Row],[Цены без НДС]]*1.12</f>
        <v>10703.84</v>
      </c>
    </row>
    <row r="4904" spans="1:7" s="91" customFormat="1" ht="24">
      <c r="A4904" s="56" t="s">
        <v>19632</v>
      </c>
      <c r="B4904" s="66" t="s">
        <v>21123</v>
      </c>
      <c r="C4904" s="66" t="s">
        <v>21124</v>
      </c>
      <c r="D4904" s="42" t="s">
        <v>21125</v>
      </c>
      <c r="E4904" s="42" t="s">
        <v>13</v>
      </c>
      <c r="F4904" s="43">
        <v>9641</v>
      </c>
      <c r="G4904" s="57">
        <f>Таблица1[[#This Row],[Цены без НДС]]*1.12</f>
        <v>10797.920000000002</v>
      </c>
    </row>
    <row r="4905" spans="1:7" s="91" customFormat="1" ht="24">
      <c r="A4905" s="56" t="s">
        <v>19632</v>
      </c>
      <c r="B4905" s="66" t="s">
        <v>21126</v>
      </c>
      <c r="C4905" s="66" t="s">
        <v>21127</v>
      </c>
      <c r="D4905" s="42" t="s">
        <v>21128</v>
      </c>
      <c r="E4905" s="42" t="s">
        <v>13</v>
      </c>
      <c r="F4905" s="43">
        <v>7293</v>
      </c>
      <c r="G4905" s="57">
        <f>Таблица1[[#This Row],[Цены без НДС]]*1.12</f>
        <v>8168.1600000000008</v>
      </c>
    </row>
    <row r="4906" spans="1:7" s="91" customFormat="1" ht="24">
      <c r="A4906" s="56" t="s">
        <v>19632</v>
      </c>
      <c r="B4906" s="66" t="s">
        <v>21129</v>
      </c>
      <c r="C4906" s="66" t="s">
        <v>21130</v>
      </c>
      <c r="D4906" s="42" t="s">
        <v>21131</v>
      </c>
      <c r="E4906" s="42" t="s">
        <v>13</v>
      </c>
      <c r="F4906" s="43">
        <v>9581</v>
      </c>
      <c r="G4906" s="57">
        <f>Таблица1[[#This Row],[Цены без НДС]]*1.12</f>
        <v>10730.720000000001</v>
      </c>
    </row>
    <row r="4907" spans="1:7" s="91" customFormat="1" ht="24">
      <c r="A4907" s="56" t="s">
        <v>19632</v>
      </c>
      <c r="B4907" s="66" t="s">
        <v>21132</v>
      </c>
      <c r="C4907" s="66" t="s">
        <v>21133</v>
      </c>
      <c r="D4907" s="42" t="s">
        <v>21134</v>
      </c>
      <c r="E4907" s="42" t="s">
        <v>13</v>
      </c>
      <c r="F4907" s="43">
        <v>8723</v>
      </c>
      <c r="G4907" s="57">
        <f>Таблица1[[#This Row],[Цены без НДС]]*1.12</f>
        <v>9769.76</v>
      </c>
    </row>
    <row r="4908" spans="1:7" s="91" customFormat="1" ht="24">
      <c r="A4908" s="56" t="s">
        <v>19632</v>
      </c>
      <c r="B4908" s="66" t="s">
        <v>21135</v>
      </c>
      <c r="C4908" s="66" t="s">
        <v>21136</v>
      </c>
      <c r="D4908" s="42" t="s">
        <v>21137</v>
      </c>
      <c r="E4908" s="42" t="s">
        <v>13</v>
      </c>
      <c r="F4908" s="43">
        <v>7633</v>
      </c>
      <c r="G4908" s="57">
        <f>Таблица1[[#This Row],[Цены без НДС]]*1.12</f>
        <v>8548.9600000000009</v>
      </c>
    </row>
    <row r="4909" spans="1:7" s="91" customFormat="1" ht="24">
      <c r="A4909" s="56" t="s">
        <v>19632</v>
      </c>
      <c r="B4909" s="66" t="s">
        <v>21138</v>
      </c>
      <c r="C4909" s="66" t="s">
        <v>21139</v>
      </c>
      <c r="D4909" s="42" t="s">
        <v>21140</v>
      </c>
      <c r="E4909" s="42" t="s">
        <v>13</v>
      </c>
      <c r="F4909" s="43">
        <v>9680</v>
      </c>
      <c r="G4909" s="57">
        <f>Таблица1[[#This Row],[Цены без НДС]]*1.12</f>
        <v>10841.6</v>
      </c>
    </row>
    <row r="4910" spans="1:7" s="91" customFormat="1" ht="24">
      <c r="A4910" s="56" t="s">
        <v>19632</v>
      </c>
      <c r="B4910" s="66" t="s">
        <v>21141</v>
      </c>
      <c r="C4910" s="66" t="s">
        <v>21142</v>
      </c>
      <c r="D4910" s="42" t="s">
        <v>21143</v>
      </c>
      <c r="E4910" s="42" t="s">
        <v>13</v>
      </c>
      <c r="F4910" s="43">
        <v>9687</v>
      </c>
      <c r="G4910" s="57">
        <f>Таблица1[[#This Row],[Цены без НДС]]*1.12</f>
        <v>10849.44</v>
      </c>
    </row>
    <row r="4911" spans="1:7" s="91" customFormat="1" ht="24">
      <c r="A4911" s="56" t="s">
        <v>19632</v>
      </c>
      <c r="B4911" s="66" t="s">
        <v>21144</v>
      </c>
      <c r="C4911" s="66" t="s">
        <v>21145</v>
      </c>
      <c r="D4911" s="42" t="s">
        <v>21146</v>
      </c>
      <c r="E4911" s="42" t="s">
        <v>13</v>
      </c>
      <c r="F4911" s="43">
        <v>7469</v>
      </c>
      <c r="G4911" s="57">
        <f>Таблица1[[#This Row],[Цены без НДС]]*1.12</f>
        <v>8365.2800000000007</v>
      </c>
    </row>
    <row r="4912" spans="1:7" s="91" customFormat="1" ht="24">
      <c r="A4912" s="56" t="s">
        <v>19632</v>
      </c>
      <c r="B4912" s="66" t="s">
        <v>21147</v>
      </c>
      <c r="C4912" s="66" t="s">
        <v>21148</v>
      </c>
      <c r="D4912" s="42" t="s">
        <v>21149</v>
      </c>
      <c r="E4912" s="42" t="s">
        <v>13</v>
      </c>
      <c r="F4912" s="43">
        <v>9221</v>
      </c>
      <c r="G4912" s="57">
        <f>Таблица1[[#This Row],[Цены без НДС]]*1.12</f>
        <v>10327.52</v>
      </c>
    </row>
    <row r="4913" spans="1:7" s="91" customFormat="1" ht="24">
      <c r="A4913" s="56" t="s">
        <v>19632</v>
      </c>
      <c r="B4913" s="66" t="s">
        <v>21150</v>
      </c>
      <c r="C4913" s="66" t="s">
        <v>21151</v>
      </c>
      <c r="D4913" s="42" t="s">
        <v>21152</v>
      </c>
      <c r="E4913" s="42" t="s">
        <v>13</v>
      </c>
      <c r="F4913" s="43">
        <v>10036</v>
      </c>
      <c r="G4913" s="57">
        <f>Таблица1[[#This Row],[Цены без НДС]]*1.12</f>
        <v>11240.320000000002</v>
      </c>
    </row>
    <row r="4914" spans="1:7" s="91" customFormat="1" ht="24">
      <c r="A4914" s="56" t="s">
        <v>19632</v>
      </c>
      <c r="B4914" s="66" t="s">
        <v>21153</v>
      </c>
      <c r="C4914" s="66" t="s">
        <v>21154</v>
      </c>
      <c r="D4914" s="42" t="s">
        <v>21155</v>
      </c>
      <c r="E4914" s="42" t="s">
        <v>13</v>
      </c>
      <c r="F4914" s="43">
        <v>1134</v>
      </c>
      <c r="G4914" s="57">
        <f>Таблица1[[#This Row],[Цены без НДС]]*1.12</f>
        <v>1270.0800000000002</v>
      </c>
    </row>
    <row r="4915" spans="1:7" s="91" customFormat="1" ht="24">
      <c r="A4915" s="56" t="s">
        <v>19632</v>
      </c>
      <c r="B4915" s="66" t="s">
        <v>21156</v>
      </c>
      <c r="C4915" s="66" t="s">
        <v>21157</v>
      </c>
      <c r="D4915" s="42" t="s">
        <v>21158</v>
      </c>
      <c r="E4915" s="42" t="s">
        <v>13</v>
      </c>
      <c r="F4915" s="43">
        <v>1134</v>
      </c>
      <c r="G4915" s="57">
        <f>Таблица1[[#This Row],[Цены без НДС]]*1.12</f>
        <v>1270.0800000000002</v>
      </c>
    </row>
    <row r="4916" spans="1:7" s="91" customFormat="1" ht="24">
      <c r="A4916" s="56" t="s">
        <v>19632</v>
      </c>
      <c r="B4916" s="66" t="s">
        <v>21159</v>
      </c>
      <c r="C4916" s="66" t="s">
        <v>21160</v>
      </c>
      <c r="D4916" s="42" t="s">
        <v>21161</v>
      </c>
      <c r="E4916" s="42" t="s">
        <v>13</v>
      </c>
      <c r="F4916" s="43">
        <v>1134</v>
      </c>
      <c r="G4916" s="57">
        <f>Таблица1[[#This Row],[Цены без НДС]]*1.12</f>
        <v>1270.0800000000002</v>
      </c>
    </row>
    <row r="4917" spans="1:7" s="91" customFormat="1" ht="24">
      <c r="A4917" s="56" t="s">
        <v>19632</v>
      </c>
      <c r="B4917" s="66" t="s">
        <v>21162</v>
      </c>
      <c r="C4917" s="66" t="s">
        <v>21163</v>
      </c>
      <c r="D4917" s="42" t="s">
        <v>21164</v>
      </c>
      <c r="E4917" s="42" t="s">
        <v>13</v>
      </c>
      <c r="F4917" s="43">
        <v>1133</v>
      </c>
      <c r="G4917" s="57">
        <f>Таблица1[[#This Row],[Цены без НДС]]*1.12</f>
        <v>1268.96</v>
      </c>
    </row>
    <row r="4918" spans="1:7" s="91" customFormat="1" ht="24">
      <c r="A4918" s="56" t="s">
        <v>19632</v>
      </c>
      <c r="B4918" s="66" t="s">
        <v>21165</v>
      </c>
      <c r="C4918" s="66" t="s">
        <v>21166</v>
      </c>
      <c r="D4918" s="42" t="s">
        <v>21167</v>
      </c>
      <c r="E4918" s="42" t="s">
        <v>13</v>
      </c>
      <c r="F4918" s="43">
        <v>1144</v>
      </c>
      <c r="G4918" s="57">
        <f>Таблица1[[#This Row],[Цены без НДС]]*1.12</f>
        <v>1281.2800000000002</v>
      </c>
    </row>
    <row r="4919" spans="1:7" s="91" customFormat="1" ht="24">
      <c r="A4919" s="56" t="s">
        <v>19632</v>
      </c>
      <c r="B4919" s="66" t="s">
        <v>21168</v>
      </c>
      <c r="C4919" s="66" t="s">
        <v>21169</v>
      </c>
      <c r="D4919" s="42" t="s">
        <v>21170</v>
      </c>
      <c r="E4919" s="42" t="s">
        <v>13</v>
      </c>
      <c r="F4919" s="43">
        <v>1144</v>
      </c>
      <c r="G4919" s="57">
        <f>Таблица1[[#This Row],[Цены без НДС]]*1.12</f>
        <v>1281.2800000000002</v>
      </c>
    </row>
    <row r="4920" spans="1:7" s="91" customFormat="1" ht="24">
      <c r="A4920" s="56" t="s">
        <v>19632</v>
      </c>
      <c r="B4920" s="66" t="s">
        <v>21171</v>
      </c>
      <c r="C4920" s="66" t="s">
        <v>21172</v>
      </c>
      <c r="D4920" s="42" t="s">
        <v>21173</v>
      </c>
      <c r="E4920" s="42" t="s">
        <v>13</v>
      </c>
      <c r="F4920" s="43">
        <v>1133</v>
      </c>
      <c r="G4920" s="57">
        <f>Таблица1[[#This Row],[Цены без НДС]]*1.12</f>
        <v>1268.96</v>
      </c>
    </row>
    <row r="4921" spans="1:7" s="91" customFormat="1" ht="24">
      <c r="A4921" s="56" t="s">
        <v>19632</v>
      </c>
      <c r="B4921" s="66" t="s">
        <v>21174</v>
      </c>
      <c r="C4921" s="66" t="s">
        <v>21175</v>
      </c>
      <c r="D4921" s="42" t="s">
        <v>21176</v>
      </c>
      <c r="E4921" s="42" t="s">
        <v>13</v>
      </c>
      <c r="F4921" s="43">
        <v>956</v>
      </c>
      <c r="G4921" s="57">
        <f>Таблица1[[#This Row],[Цены без НДС]]*1.12</f>
        <v>1070.72</v>
      </c>
    </row>
    <row r="4922" spans="1:7" s="91" customFormat="1" ht="24">
      <c r="A4922" s="56" t="s">
        <v>19632</v>
      </c>
      <c r="B4922" s="66" t="s">
        <v>21177</v>
      </c>
      <c r="C4922" s="66" t="s">
        <v>21178</v>
      </c>
      <c r="D4922" s="42" t="s">
        <v>21179</v>
      </c>
      <c r="E4922" s="42" t="s">
        <v>13</v>
      </c>
      <c r="F4922" s="43">
        <v>956</v>
      </c>
      <c r="G4922" s="57">
        <f>Таблица1[[#This Row],[Цены без НДС]]*1.12</f>
        <v>1070.72</v>
      </c>
    </row>
    <row r="4923" spans="1:7" s="91" customFormat="1" ht="24">
      <c r="A4923" s="56" t="s">
        <v>19632</v>
      </c>
      <c r="B4923" s="66" t="s">
        <v>21180</v>
      </c>
      <c r="C4923" s="66" t="s">
        <v>21181</v>
      </c>
      <c r="D4923" s="42" t="s">
        <v>21182</v>
      </c>
      <c r="E4923" s="42" t="s">
        <v>13</v>
      </c>
      <c r="F4923" s="43">
        <v>1144</v>
      </c>
      <c r="G4923" s="57">
        <f>Таблица1[[#This Row],[Цены без НДС]]*1.12</f>
        <v>1281.2800000000002</v>
      </c>
    </row>
    <row r="4924" spans="1:7" s="91" customFormat="1" ht="24">
      <c r="A4924" s="56" t="s">
        <v>19632</v>
      </c>
      <c r="B4924" s="66" t="s">
        <v>21183</v>
      </c>
      <c r="C4924" s="66" t="s">
        <v>21184</v>
      </c>
      <c r="D4924" s="42" t="s">
        <v>21185</v>
      </c>
      <c r="E4924" s="42" t="s">
        <v>13</v>
      </c>
      <c r="F4924" s="43">
        <v>1144</v>
      </c>
      <c r="G4924" s="57">
        <f>Таблица1[[#This Row],[Цены без НДС]]*1.12</f>
        <v>1281.2800000000002</v>
      </c>
    </row>
    <row r="4925" spans="1:7" s="91" customFormat="1" ht="24">
      <c r="A4925" s="56" t="s">
        <v>19632</v>
      </c>
      <c r="B4925" s="66" t="s">
        <v>21186</v>
      </c>
      <c r="C4925" s="66" t="s">
        <v>21187</v>
      </c>
      <c r="D4925" s="42" t="s">
        <v>21188</v>
      </c>
      <c r="E4925" s="42" t="s">
        <v>13</v>
      </c>
      <c r="F4925" s="43">
        <v>2207</v>
      </c>
      <c r="G4925" s="57">
        <f>Таблица1[[#This Row],[Цены без НДС]]*1.12</f>
        <v>2471.84</v>
      </c>
    </row>
    <row r="4926" spans="1:7" s="91" customFormat="1" ht="24">
      <c r="A4926" s="56" t="s">
        <v>19632</v>
      </c>
      <c r="B4926" s="66" t="s">
        <v>21189</v>
      </c>
      <c r="C4926" s="66" t="s">
        <v>21190</v>
      </c>
      <c r="D4926" s="42" t="s">
        <v>21191</v>
      </c>
      <c r="E4926" s="42" t="s">
        <v>13</v>
      </c>
      <c r="F4926" s="43">
        <v>2192</v>
      </c>
      <c r="G4926" s="57">
        <f>Таблица1[[#This Row],[Цены без НДС]]*1.12</f>
        <v>2455.0400000000004</v>
      </c>
    </row>
    <row r="4927" spans="1:7" s="91" customFormat="1" ht="24">
      <c r="A4927" s="56" t="s">
        <v>19632</v>
      </c>
      <c r="B4927" s="66" t="s">
        <v>21192</v>
      </c>
      <c r="C4927" s="66" t="s">
        <v>21193</v>
      </c>
      <c r="D4927" s="42" t="s">
        <v>21194</v>
      </c>
      <c r="E4927" s="42" t="s">
        <v>13</v>
      </c>
      <c r="F4927" s="43">
        <v>2207</v>
      </c>
      <c r="G4927" s="57">
        <f>Таблица1[[#This Row],[Цены без НДС]]*1.12</f>
        <v>2471.84</v>
      </c>
    </row>
    <row r="4928" spans="1:7" s="91" customFormat="1" ht="24">
      <c r="A4928" s="56" t="s">
        <v>19632</v>
      </c>
      <c r="B4928" s="66" t="s">
        <v>21195</v>
      </c>
      <c r="C4928" s="66" t="s">
        <v>21196</v>
      </c>
      <c r="D4928" s="42" t="s">
        <v>21197</v>
      </c>
      <c r="E4928" s="42" t="s">
        <v>13</v>
      </c>
      <c r="F4928" s="43">
        <v>2208</v>
      </c>
      <c r="G4928" s="57">
        <f>Таблица1[[#This Row],[Цены без НДС]]*1.12</f>
        <v>2472.96</v>
      </c>
    </row>
    <row r="4929" spans="1:7" s="91" customFormat="1" ht="24">
      <c r="A4929" s="56" t="s">
        <v>19632</v>
      </c>
      <c r="B4929" s="66" t="s">
        <v>21198</v>
      </c>
      <c r="C4929" s="66" t="s">
        <v>21199</v>
      </c>
      <c r="D4929" s="42" t="s">
        <v>21200</v>
      </c>
      <c r="E4929" s="42" t="s">
        <v>13</v>
      </c>
      <c r="F4929" s="43">
        <v>2170</v>
      </c>
      <c r="G4929" s="57">
        <f>Таблица1[[#This Row],[Цены без НДС]]*1.12</f>
        <v>2430.4</v>
      </c>
    </row>
    <row r="4930" spans="1:7" s="91" customFormat="1" ht="24">
      <c r="A4930" s="56" t="s">
        <v>19632</v>
      </c>
      <c r="B4930" s="66" t="s">
        <v>21201</v>
      </c>
      <c r="C4930" s="66" t="s">
        <v>21202</v>
      </c>
      <c r="D4930" s="42" t="s">
        <v>21203</v>
      </c>
      <c r="E4930" s="42" t="s">
        <v>13</v>
      </c>
      <c r="F4930" s="43">
        <v>2169</v>
      </c>
      <c r="G4930" s="57">
        <f>Таблица1[[#This Row],[Цены без НДС]]*1.12</f>
        <v>2429.2800000000002</v>
      </c>
    </row>
    <row r="4931" spans="1:7" s="91" customFormat="1" ht="24">
      <c r="A4931" s="56" t="s">
        <v>19632</v>
      </c>
      <c r="B4931" s="66" t="s">
        <v>21204</v>
      </c>
      <c r="C4931" s="66" t="s">
        <v>21205</v>
      </c>
      <c r="D4931" s="42" t="s">
        <v>21206</v>
      </c>
      <c r="E4931" s="42" t="s">
        <v>13</v>
      </c>
      <c r="F4931" s="43">
        <v>1890</v>
      </c>
      <c r="G4931" s="57">
        <f>Таблица1[[#This Row],[Цены без НДС]]*1.12</f>
        <v>2116.8000000000002</v>
      </c>
    </row>
    <row r="4932" spans="1:7" s="91" customFormat="1" ht="24">
      <c r="A4932" s="56" t="s">
        <v>19632</v>
      </c>
      <c r="B4932" s="66" t="s">
        <v>21207</v>
      </c>
      <c r="C4932" s="66" t="s">
        <v>21208</v>
      </c>
      <c r="D4932" s="42" t="s">
        <v>21209</v>
      </c>
      <c r="E4932" s="42" t="s">
        <v>13</v>
      </c>
      <c r="F4932" s="43">
        <v>1501</v>
      </c>
      <c r="G4932" s="57">
        <f>Таблица1[[#This Row],[Цены без НДС]]*1.12</f>
        <v>1681.1200000000001</v>
      </c>
    </row>
    <row r="4933" spans="1:7" s="91" customFormat="1" ht="24">
      <c r="A4933" s="56" t="s">
        <v>19632</v>
      </c>
      <c r="B4933" s="66" t="s">
        <v>21210</v>
      </c>
      <c r="C4933" s="66" t="s">
        <v>21211</v>
      </c>
      <c r="D4933" s="42" t="s">
        <v>21212</v>
      </c>
      <c r="E4933" s="42" t="s">
        <v>13</v>
      </c>
      <c r="F4933" s="43">
        <v>1935</v>
      </c>
      <c r="G4933" s="57">
        <f>Таблица1[[#This Row],[Цены без НДС]]*1.12</f>
        <v>2167.2000000000003</v>
      </c>
    </row>
    <row r="4934" spans="1:7" s="91" customFormat="1" ht="24">
      <c r="A4934" s="56" t="s">
        <v>19632</v>
      </c>
      <c r="B4934" s="66" t="s">
        <v>21213</v>
      </c>
      <c r="C4934" s="66" t="s">
        <v>21214</v>
      </c>
      <c r="D4934" s="42" t="s">
        <v>21215</v>
      </c>
      <c r="E4934" s="42" t="s">
        <v>13</v>
      </c>
      <c r="F4934" s="43">
        <v>1909</v>
      </c>
      <c r="G4934" s="57">
        <f>Таблица1[[#This Row],[Цены без НДС]]*1.12</f>
        <v>2138.0800000000004</v>
      </c>
    </row>
    <row r="4935" spans="1:7" s="91" customFormat="1" ht="24">
      <c r="A4935" s="56" t="s">
        <v>19632</v>
      </c>
      <c r="B4935" s="66" t="s">
        <v>21216</v>
      </c>
      <c r="C4935" s="66" t="s">
        <v>21217</v>
      </c>
      <c r="D4935" s="42" t="s">
        <v>21218</v>
      </c>
      <c r="E4935" s="42" t="s">
        <v>13</v>
      </c>
      <c r="F4935" s="43">
        <v>2190</v>
      </c>
      <c r="G4935" s="57">
        <f>Таблица1[[#This Row],[Цены без НДС]]*1.12</f>
        <v>2452.8000000000002</v>
      </c>
    </row>
    <row r="4936" spans="1:7" s="91" customFormat="1" ht="24">
      <c r="A4936" s="56" t="s">
        <v>19632</v>
      </c>
      <c r="B4936" s="66" t="s">
        <v>21219</v>
      </c>
      <c r="C4936" s="66" t="s">
        <v>21220</v>
      </c>
      <c r="D4936" s="42" t="s">
        <v>21221</v>
      </c>
      <c r="E4936" s="42" t="s">
        <v>13</v>
      </c>
      <c r="F4936" s="43">
        <v>2258</v>
      </c>
      <c r="G4936" s="57">
        <f>Таблица1[[#This Row],[Цены без НДС]]*1.12</f>
        <v>2528.96</v>
      </c>
    </row>
    <row r="4937" spans="1:7" s="91" customFormat="1" ht="24">
      <c r="A4937" s="56" t="s">
        <v>19632</v>
      </c>
      <c r="B4937" s="66" t="s">
        <v>21222</v>
      </c>
      <c r="C4937" s="66" t="s">
        <v>21223</v>
      </c>
      <c r="D4937" s="42" t="s">
        <v>21224</v>
      </c>
      <c r="E4937" s="42" t="s">
        <v>13</v>
      </c>
      <c r="F4937" s="43">
        <v>3320</v>
      </c>
      <c r="G4937" s="57">
        <f>Таблица1[[#This Row],[Цены без НДС]]*1.12</f>
        <v>3718.4000000000005</v>
      </c>
    </row>
    <row r="4938" spans="1:7" s="91" customFormat="1" ht="24">
      <c r="A4938" s="56" t="s">
        <v>19632</v>
      </c>
      <c r="B4938" s="66" t="s">
        <v>21225</v>
      </c>
      <c r="C4938" s="66" t="s">
        <v>21226</v>
      </c>
      <c r="D4938" s="42" t="s">
        <v>21227</v>
      </c>
      <c r="E4938" s="42" t="s">
        <v>13</v>
      </c>
      <c r="F4938" s="43">
        <v>3357</v>
      </c>
      <c r="G4938" s="57">
        <f>Таблица1[[#This Row],[Цены без НДС]]*1.12</f>
        <v>3759.84</v>
      </c>
    </row>
    <row r="4939" spans="1:7" s="91" customFormat="1" ht="24">
      <c r="A4939" s="56" t="s">
        <v>19632</v>
      </c>
      <c r="B4939" s="66" t="s">
        <v>21228</v>
      </c>
      <c r="C4939" s="66" t="s">
        <v>21229</v>
      </c>
      <c r="D4939" s="42" t="s">
        <v>21230</v>
      </c>
      <c r="E4939" s="42" t="s">
        <v>13</v>
      </c>
      <c r="F4939" s="43">
        <v>3386</v>
      </c>
      <c r="G4939" s="57">
        <f>Таблица1[[#This Row],[Цены без НДС]]*1.12</f>
        <v>3792.32</v>
      </c>
    </row>
    <row r="4940" spans="1:7" s="91" customFormat="1" ht="24">
      <c r="A4940" s="56" t="s">
        <v>19632</v>
      </c>
      <c r="B4940" s="66" t="s">
        <v>21231</v>
      </c>
      <c r="C4940" s="66" t="s">
        <v>21232</v>
      </c>
      <c r="D4940" s="42" t="s">
        <v>21233</v>
      </c>
      <c r="E4940" s="42" t="s">
        <v>13</v>
      </c>
      <c r="F4940" s="43">
        <v>3392</v>
      </c>
      <c r="G4940" s="57">
        <f>Таблица1[[#This Row],[Цены без НДС]]*1.12</f>
        <v>3799.0400000000004</v>
      </c>
    </row>
    <row r="4941" spans="1:7" s="91" customFormat="1" ht="24">
      <c r="A4941" s="56" t="s">
        <v>19632</v>
      </c>
      <c r="B4941" s="66" t="s">
        <v>21234</v>
      </c>
      <c r="C4941" s="66" t="s">
        <v>21235</v>
      </c>
      <c r="D4941" s="42" t="s">
        <v>21236</v>
      </c>
      <c r="E4941" s="42" t="s">
        <v>13</v>
      </c>
      <c r="F4941" s="43">
        <v>3323</v>
      </c>
      <c r="G4941" s="57">
        <f>Таблица1[[#This Row],[Цены без НДС]]*1.12</f>
        <v>3721.76</v>
      </c>
    </row>
    <row r="4942" spans="1:7" s="91" customFormat="1" ht="24">
      <c r="A4942" s="56" t="s">
        <v>19632</v>
      </c>
      <c r="B4942" s="66" t="s">
        <v>21237</v>
      </c>
      <c r="C4942" s="66" t="s">
        <v>21238</v>
      </c>
      <c r="D4942" s="42" t="s">
        <v>21239</v>
      </c>
      <c r="E4942" s="42" t="s">
        <v>13</v>
      </c>
      <c r="F4942" s="43">
        <v>3323</v>
      </c>
      <c r="G4942" s="57">
        <f>Таблица1[[#This Row],[Цены без НДС]]*1.12</f>
        <v>3721.76</v>
      </c>
    </row>
    <row r="4943" spans="1:7" s="91" customFormat="1" ht="24">
      <c r="A4943" s="56" t="s">
        <v>19632</v>
      </c>
      <c r="B4943" s="66" t="s">
        <v>21240</v>
      </c>
      <c r="C4943" s="66" t="s">
        <v>21241</v>
      </c>
      <c r="D4943" s="42" t="s">
        <v>21242</v>
      </c>
      <c r="E4943" s="42" t="s">
        <v>13</v>
      </c>
      <c r="F4943" s="43">
        <v>3377</v>
      </c>
      <c r="G4943" s="57">
        <f>Таблица1[[#This Row],[Цены без НДС]]*1.12</f>
        <v>3782.2400000000002</v>
      </c>
    </row>
    <row r="4944" spans="1:7" s="91" customFormat="1" ht="24">
      <c r="A4944" s="56" t="s">
        <v>19632</v>
      </c>
      <c r="B4944" s="66" t="s">
        <v>21243</v>
      </c>
      <c r="C4944" s="66" t="s">
        <v>21244</v>
      </c>
      <c r="D4944" s="42" t="s">
        <v>21245</v>
      </c>
      <c r="E4944" s="42" t="s">
        <v>13</v>
      </c>
      <c r="F4944" s="43">
        <v>2756</v>
      </c>
      <c r="G4944" s="57">
        <f>Таблица1[[#This Row],[Цены без НДС]]*1.12</f>
        <v>3086.7200000000003</v>
      </c>
    </row>
    <row r="4945" spans="1:7" s="91" customFormat="1" ht="24">
      <c r="A4945" s="56" t="s">
        <v>19632</v>
      </c>
      <c r="B4945" s="66" t="s">
        <v>21246</v>
      </c>
      <c r="C4945" s="66" t="s">
        <v>21247</v>
      </c>
      <c r="D4945" s="42" t="s">
        <v>21248</v>
      </c>
      <c r="E4945" s="42" t="s">
        <v>13</v>
      </c>
      <c r="F4945" s="43">
        <v>2880</v>
      </c>
      <c r="G4945" s="57">
        <f>Таблица1[[#This Row],[Цены без НДС]]*1.12</f>
        <v>3225.6000000000004</v>
      </c>
    </row>
    <row r="4946" spans="1:7" s="91" customFormat="1" ht="24">
      <c r="A4946" s="56" t="s">
        <v>19632</v>
      </c>
      <c r="B4946" s="66" t="s">
        <v>21249</v>
      </c>
      <c r="C4946" s="66" t="s">
        <v>21250</v>
      </c>
      <c r="D4946" s="42" t="s">
        <v>21251</v>
      </c>
      <c r="E4946" s="42" t="s">
        <v>13</v>
      </c>
      <c r="F4946" s="43">
        <v>3317</v>
      </c>
      <c r="G4946" s="57">
        <f>Таблица1[[#This Row],[Цены без НДС]]*1.12</f>
        <v>3715.0400000000004</v>
      </c>
    </row>
    <row r="4947" spans="1:7" s="91" customFormat="1" ht="24">
      <c r="A4947" s="56" t="s">
        <v>19632</v>
      </c>
      <c r="B4947" s="66" t="s">
        <v>21252</v>
      </c>
      <c r="C4947" s="66" t="s">
        <v>21253</v>
      </c>
      <c r="D4947" s="42" t="s">
        <v>21254</v>
      </c>
      <c r="E4947" s="42" t="s">
        <v>13</v>
      </c>
      <c r="F4947" s="43">
        <v>3276</v>
      </c>
      <c r="G4947" s="57">
        <f>Таблица1[[#This Row],[Цены без НДС]]*1.12</f>
        <v>3669.1200000000003</v>
      </c>
    </row>
    <row r="4948" spans="1:7" s="91" customFormat="1" ht="24">
      <c r="A4948" s="56" t="s">
        <v>19632</v>
      </c>
      <c r="B4948" s="66" t="s">
        <v>21255</v>
      </c>
      <c r="C4948" s="66" t="s">
        <v>21256</v>
      </c>
      <c r="D4948" s="42" t="s">
        <v>21257</v>
      </c>
      <c r="E4948" s="42" t="s">
        <v>13</v>
      </c>
      <c r="F4948" s="43">
        <v>3823</v>
      </c>
      <c r="G4948" s="57">
        <f>Таблица1[[#This Row],[Цены без НДС]]*1.12</f>
        <v>4281.76</v>
      </c>
    </row>
    <row r="4949" spans="1:7" s="91" customFormat="1" ht="24">
      <c r="A4949" s="56" t="s">
        <v>19632</v>
      </c>
      <c r="B4949" s="66" t="s">
        <v>21258</v>
      </c>
      <c r="C4949" s="66" t="s">
        <v>21259</v>
      </c>
      <c r="D4949" s="42" t="s">
        <v>21260</v>
      </c>
      <c r="E4949" s="42" t="s">
        <v>13</v>
      </c>
      <c r="F4949" s="43">
        <v>4869</v>
      </c>
      <c r="G4949" s="57">
        <f>Таблица1[[#This Row],[Цены без НДС]]*1.12</f>
        <v>5453.2800000000007</v>
      </c>
    </row>
    <row r="4950" spans="1:7" s="91" customFormat="1" ht="24">
      <c r="A4950" s="56" t="s">
        <v>19632</v>
      </c>
      <c r="B4950" s="66" t="s">
        <v>21261</v>
      </c>
      <c r="C4950" s="66" t="s">
        <v>21262</v>
      </c>
      <c r="D4950" s="42" t="s">
        <v>21263</v>
      </c>
      <c r="E4950" s="42" t="s">
        <v>13</v>
      </c>
      <c r="F4950" s="43">
        <v>4601</v>
      </c>
      <c r="G4950" s="57">
        <f>Таблица1[[#This Row],[Цены без НДС]]*1.12</f>
        <v>5153.1200000000008</v>
      </c>
    </row>
    <row r="4951" spans="1:7" s="91" customFormat="1" ht="24">
      <c r="A4951" s="56" t="s">
        <v>19632</v>
      </c>
      <c r="B4951" s="66" t="s">
        <v>21264</v>
      </c>
      <c r="C4951" s="66" t="s">
        <v>21265</v>
      </c>
      <c r="D4951" s="42" t="s">
        <v>21266</v>
      </c>
      <c r="E4951" s="42" t="s">
        <v>13</v>
      </c>
      <c r="F4951" s="43">
        <v>4797</v>
      </c>
      <c r="G4951" s="57">
        <f>Таблица1[[#This Row],[Цены без НДС]]*1.12</f>
        <v>5372.64</v>
      </c>
    </row>
    <row r="4952" spans="1:7" s="91" customFormat="1" ht="24">
      <c r="A4952" s="56" t="s">
        <v>19632</v>
      </c>
      <c r="B4952" s="66" t="s">
        <v>21267</v>
      </c>
      <c r="C4952" s="66" t="s">
        <v>21268</v>
      </c>
      <c r="D4952" s="42" t="s">
        <v>21269</v>
      </c>
      <c r="E4952" s="42" t="s">
        <v>13</v>
      </c>
      <c r="F4952" s="43">
        <v>4655</v>
      </c>
      <c r="G4952" s="57">
        <f>Таблица1[[#This Row],[Цены без НДС]]*1.12</f>
        <v>5213.6000000000004</v>
      </c>
    </row>
    <row r="4953" spans="1:7" s="91" customFormat="1" ht="24">
      <c r="A4953" s="56" t="s">
        <v>19632</v>
      </c>
      <c r="B4953" s="66" t="s">
        <v>21270</v>
      </c>
      <c r="C4953" s="66" t="s">
        <v>21271</v>
      </c>
      <c r="D4953" s="42" t="s">
        <v>21272</v>
      </c>
      <c r="E4953" s="42" t="s">
        <v>13</v>
      </c>
      <c r="F4953" s="43">
        <v>4828</v>
      </c>
      <c r="G4953" s="57">
        <f>Таблица1[[#This Row],[Цены без НДС]]*1.12</f>
        <v>5407.3600000000006</v>
      </c>
    </row>
    <row r="4954" spans="1:7" s="91" customFormat="1" ht="24">
      <c r="A4954" s="56" t="s">
        <v>19632</v>
      </c>
      <c r="B4954" s="66" t="s">
        <v>21273</v>
      </c>
      <c r="C4954" s="66" t="s">
        <v>21274</v>
      </c>
      <c r="D4954" s="42" t="s">
        <v>21275</v>
      </c>
      <c r="E4954" s="42" t="s">
        <v>13</v>
      </c>
      <c r="F4954" s="43">
        <v>4639</v>
      </c>
      <c r="G4954" s="57">
        <f>Таблица1[[#This Row],[Цены без НДС]]*1.12</f>
        <v>5195.68</v>
      </c>
    </row>
    <row r="4955" spans="1:7" s="91" customFormat="1" ht="24">
      <c r="A4955" s="56" t="s">
        <v>19632</v>
      </c>
      <c r="B4955" s="66" t="s">
        <v>21276</v>
      </c>
      <c r="C4955" s="66" t="s">
        <v>21277</v>
      </c>
      <c r="D4955" s="42" t="s">
        <v>21278</v>
      </c>
      <c r="E4955" s="42" t="s">
        <v>13</v>
      </c>
      <c r="F4955" s="43">
        <v>4713</v>
      </c>
      <c r="G4955" s="57">
        <f>Таблица1[[#This Row],[Цены без НДС]]*1.12</f>
        <v>5278.56</v>
      </c>
    </row>
    <row r="4956" spans="1:7" s="91" customFormat="1" ht="24">
      <c r="A4956" s="56" t="s">
        <v>19632</v>
      </c>
      <c r="B4956" s="66" t="s">
        <v>21279</v>
      </c>
      <c r="C4956" s="66" t="s">
        <v>21280</v>
      </c>
      <c r="D4956" s="42" t="s">
        <v>21281</v>
      </c>
      <c r="E4956" s="42" t="s">
        <v>13</v>
      </c>
      <c r="F4956" s="43">
        <v>4691</v>
      </c>
      <c r="G4956" s="57">
        <f>Таблица1[[#This Row],[Цены без НДС]]*1.12</f>
        <v>5253.92</v>
      </c>
    </row>
    <row r="4957" spans="1:7" s="91" customFormat="1" ht="24">
      <c r="A4957" s="56" t="s">
        <v>19632</v>
      </c>
      <c r="B4957" s="66" t="s">
        <v>21282</v>
      </c>
      <c r="C4957" s="66" t="s">
        <v>21283</v>
      </c>
      <c r="D4957" s="42" t="s">
        <v>21284</v>
      </c>
      <c r="E4957" s="42" t="s">
        <v>13</v>
      </c>
      <c r="F4957" s="43">
        <v>4713</v>
      </c>
      <c r="G4957" s="57">
        <f>Таблица1[[#This Row],[Цены без НДС]]*1.12</f>
        <v>5278.56</v>
      </c>
    </row>
    <row r="4958" spans="1:7" s="91" customFormat="1" ht="24">
      <c r="A4958" s="56" t="s">
        <v>19632</v>
      </c>
      <c r="B4958" s="66" t="s">
        <v>21285</v>
      </c>
      <c r="C4958" s="66" t="s">
        <v>21286</v>
      </c>
      <c r="D4958" s="42" t="s">
        <v>21287</v>
      </c>
      <c r="E4958" s="42" t="s">
        <v>13</v>
      </c>
      <c r="F4958" s="43">
        <v>4571</v>
      </c>
      <c r="G4958" s="57">
        <f>Таблица1[[#This Row],[Цены без НДС]]*1.12</f>
        <v>5119.5200000000004</v>
      </c>
    </row>
    <row r="4959" spans="1:7" s="91" customFormat="1" ht="24">
      <c r="A4959" s="56" t="s">
        <v>19632</v>
      </c>
      <c r="B4959" s="66" t="s">
        <v>21288</v>
      </c>
      <c r="C4959" s="66" t="s">
        <v>21289</v>
      </c>
      <c r="D4959" s="42" t="s">
        <v>21290</v>
      </c>
      <c r="E4959" s="42" t="s">
        <v>13</v>
      </c>
      <c r="F4959" s="43">
        <v>4811</v>
      </c>
      <c r="G4959" s="57">
        <f>Таблица1[[#This Row],[Цены без НДС]]*1.12</f>
        <v>5388.3200000000006</v>
      </c>
    </row>
    <row r="4960" spans="1:7" s="91" customFormat="1" ht="24">
      <c r="A4960" s="56" t="s">
        <v>19632</v>
      </c>
      <c r="B4960" s="66" t="s">
        <v>21291</v>
      </c>
      <c r="C4960" s="66" t="s">
        <v>21292</v>
      </c>
      <c r="D4960" s="42" t="s">
        <v>21293</v>
      </c>
      <c r="E4960" s="42" t="s">
        <v>13</v>
      </c>
      <c r="F4960" s="43">
        <v>4536</v>
      </c>
      <c r="G4960" s="57">
        <f>Таблица1[[#This Row],[Цены без НДС]]*1.12</f>
        <v>5080.3200000000006</v>
      </c>
    </row>
    <row r="4961" spans="1:7" s="91" customFormat="1" ht="24">
      <c r="A4961" s="56" t="s">
        <v>19632</v>
      </c>
      <c r="B4961" s="66" t="s">
        <v>21294</v>
      </c>
      <c r="C4961" s="66" t="s">
        <v>21295</v>
      </c>
      <c r="D4961" s="42" t="s">
        <v>21296</v>
      </c>
      <c r="E4961" s="42" t="s">
        <v>13</v>
      </c>
      <c r="F4961" s="43">
        <v>4608</v>
      </c>
      <c r="G4961" s="57">
        <f>Таблица1[[#This Row],[Цены без НДС]]*1.12</f>
        <v>5160.9600000000009</v>
      </c>
    </row>
    <row r="4962" spans="1:7" s="91" customFormat="1" ht="24">
      <c r="A4962" s="56" t="s">
        <v>19632</v>
      </c>
      <c r="B4962" s="66" t="s">
        <v>21297</v>
      </c>
      <c r="C4962" s="66" t="s">
        <v>21298</v>
      </c>
      <c r="D4962" s="42" t="s">
        <v>21299</v>
      </c>
      <c r="E4962" s="42" t="s">
        <v>13</v>
      </c>
      <c r="F4962" s="43">
        <v>1075</v>
      </c>
      <c r="G4962" s="57">
        <f>Таблица1[[#This Row],[Цены без НДС]]*1.12</f>
        <v>1204.0000000000002</v>
      </c>
    </row>
    <row r="4963" spans="1:7" s="91" customFormat="1" ht="24">
      <c r="A4963" s="56" t="s">
        <v>19632</v>
      </c>
      <c r="B4963" s="66" t="s">
        <v>21300</v>
      </c>
      <c r="C4963" s="66" t="s">
        <v>21301</v>
      </c>
      <c r="D4963" s="42" t="s">
        <v>21302</v>
      </c>
      <c r="E4963" s="42" t="s">
        <v>13</v>
      </c>
      <c r="F4963" s="43">
        <v>920</v>
      </c>
      <c r="G4963" s="57">
        <f>Таблица1[[#This Row],[Цены без НДС]]*1.12</f>
        <v>1030.4000000000001</v>
      </c>
    </row>
    <row r="4964" spans="1:7" s="91" customFormat="1" ht="24">
      <c r="A4964" s="56" t="s">
        <v>19632</v>
      </c>
      <c r="B4964" s="66" t="s">
        <v>21303</v>
      </c>
      <c r="C4964" s="66" t="s">
        <v>21304</v>
      </c>
      <c r="D4964" s="42" t="s">
        <v>21305</v>
      </c>
      <c r="E4964" s="42" t="s">
        <v>13</v>
      </c>
      <c r="F4964" s="43">
        <v>1075</v>
      </c>
      <c r="G4964" s="57">
        <f>Таблица1[[#This Row],[Цены без НДС]]*1.12</f>
        <v>1204.0000000000002</v>
      </c>
    </row>
    <row r="4965" spans="1:7" s="91" customFormat="1" ht="24">
      <c r="A4965" s="56" t="s">
        <v>19632</v>
      </c>
      <c r="B4965" s="66" t="s">
        <v>21306</v>
      </c>
      <c r="C4965" s="66" t="s">
        <v>21307</v>
      </c>
      <c r="D4965" s="42" t="s">
        <v>21308</v>
      </c>
      <c r="E4965" s="42" t="s">
        <v>13</v>
      </c>
      <c r="F4965" s="43">
        <v>920</v>
      </c>
      <c r="G4965" s="57">
        <f>Таблица1[[#This Row],[Цены без НДС]]*1.12</f>
        <v>1030.4000000000001</v>
      </c>
    </row>
    <row r="4966" spans="1:7" s="91" customFormat="1" ht="24">
      <c r="A4966" s="56" t="s">
        <v>19632</v>
      </c>
      <c r="B4966" s="66" t="s">
        <v>21309</v>
      </c>
      <c r="C4966" s="66" t="s">
        <v>21310</v>
      </c>
      <c r="D4966" s="42" t="s">
        <v>21311</v>
      </c>
      <c r="E4966" s="42" t="s">
        <v>13</v>
      </c>
      <c r="F4966" s="43">
        <v>1075</v>
      </c>
      <c r="G4966" s="57">
        <f>Таблица1[[#This Row],[Цены без НДС]]*1.12</f>
        <v>1204.0000000000002</v>
      </c>
    </row>
    <row r="4967" spans="1:7" s="91" customFormat="1" ht="24">
      <c r="A4967" s="56" t="s">
        <v>19632</v>
      </c>
      <c r="B4967" s="66" t="s">
        <v>21312</v>
      </c>
      <c r="C4967" s="66" t="s">
        <v>21313</v>
      </c>
      <c r="D4967" s="42" t="s">
        <v>21314</v>
      </c>
      <c r="E4967" s="42" t="s">
        <v>13</v>
      </c>
      <c r="F4967" s="43">
        <v>920</v>
      </c>
      <c r="G4967" s="57">
        <f>Таблица1[[#This Row],[Цены без НДС]]*1.12</f>
        <v>1030.4000000000001</v>
      </c>
    </row>
    <row r="4968" spans="1:7" s="91" customFormat="1" ht="24">
      <c r="A4968" s="56" t="s">
        <v>19632</v>
      </c>
      <c r="B4968" s="66" t="s">
        <v>21315</v>
      </c>
      <c r="C4968" s="66" t="s">
        <v>21316</v>
      </c>
      <c r="D4968" s="42" t="s">
        <v>21317</v>
      </c>
      <c r="E4968" s="42" t="s">
        <v>13</v>
      </c>
      <c r="F4968" s="43">
        <v>920</v>
      </c>
      <c r="G4968" s="57">
        <f>Таблица1[[#This Row],[Цены без НДС]]*1.12</f>
        <v>1030.4000000000001</v>
      </c>
    </row>
    <row r="4969" spans="1:7" s="91" customFormat="1" ht="24">
      <c r="A4969" s="56" t="s">
        <v>19632</v>
      </c>
      <c r="B4969" s="66" t="s">
        <v>21318</v>
      </c>
      <c r="C4969" s="66" t="s">
        <v>21319</v>
      </c>
      <c r="D4969" s="42" t="s">
        <v>21320</v>
      </c>
      <c r="E4969" s="42" t="s">
        <v>13</v>
      </c>
      <c r="F4969" s="43">
        <v>922</v>
      </c>
      <c r="G4969" s="57">
        <f>Таблица1[[#This Row],[Цены без НДС]]*1.12</f>
        <v>1032.6400000000001</v>
      </c>
    </row>
    <row r="4970" spans="1:7" s="91" customFormat="1" ht="24">
      <c r="A4970" s="56" t="s">
        <v>19632</v>
      </c>
      <c r="B4970" s="66" t="s">
        <v>21321</v>
      </c>
      <c r="C4970" s="66" t="s">
        <v>21322</v>
      </c>
      <c r="D4970" s="42" t="s">
        <v>21323</v>
      </c>
      <c r="E4970" s="42" t="s">
        <v>13</v>
      </c>
      <c r="F4970" s="43">
        <v>924</v>
      </c>
      <c r="G4970" s="57">
        <f>Таблица1[[#This Row],[Цены без НДС]]*1.12</f>
        <v>1034.8800000000001</v>
      </c>
    </row>
    <row r="4971" spans="1:7" s="91" customFormat="1" ht="24">
      <c r="A4971" s="56" t="s">
        <v>19632</v>
      </c>
      <c r="B4971" s="66" t="s">
        <v>21324</v>
      </c>
      <c r="C4971" s="66" t="s">
        <v>21325</v>
      </c>
      <c r="D4971" s="42" t="s">
        <v>21326</v>
      </c>
      <c r="E4971" s="42" t="s">
        <v>13</v>
      </c>
      <c r="F4971" s="43">
        <v>913</v>
      </c>
      <c r="G4971" s="57">
        <f>Таблица1[[#This Row],[Цены без НДС]]*1.12</f>
        <v>1022.5600000000001</v>
      </c>
    </row>
    <row r="4972" spans="1:7" s="91" customFormat="1" ht="24">
      <c r="A4972" s="56" t="s">
        <v>19632</v>
      </c>
      <c r="B4972" s="66" t="s">
        <v>21327</v>
      </c>
      <c r="C4972" s="66" t="s">
        <v>21328</v>
      </c>
      <c r="D4972" s="42" t="s">
        <v>21329</v>
      </c>
      <c r="E4972" s="42" t="s">
        <v>13</v>
      </c>
      <c r="F4972" s="43">
        <v>1886</v>
      </c>
      <c r="G4972" s="57">
        <f>Таблица1[[#This Row],[Цены без НДС]]*1.12</f>
        <v>2112.3200000000002</v>
      </c>
    </row>
    <row r="4973" spans="1:7" s="91" customFormat="1" ht="24">
      <c r="A4973" s="56" t="s">
        <v>19632</v>
      </c>
      <c r="B4973" s="66" t="s">
        <v>21330</v>
      </c>
      <c r="C4973" s="66" t="s">
        <v>21331</v>
      </c>
      <c r="D4973" s="42" t="s">
        <v>21332</v>
      </c>
      <c r="E4973" s="42" t="s">
        <v>13</v>
      </c>
      <c r="F4973" s="43">
        <v>1886</v>
      </c>
      <c r="G4973" s="57">
        <f>Таблица1[[#This Row],[Цены без НДС]]*1.12</f>
        <v>2112.3200000000002</v>
      </c>
    </row>
    <row r="4974" spans="1:7" s="91" customFormat="1" ht="24">
      <c r="A4974" s="56" t="s">
        <v>19632</v>
      </c>
      <c r="B4974" s="66" t="s">
        <v>21333</v>
      </c>
      <c r="C4974" s="66" t="s">
        <v>21334</v>
      </c>
      <c r="D4974" s="42" t="s">
        <v>21335</v>
      </c>
      <c r="E4974" s="42" t="s">
        <v>13</v>
      </c>
      <c r="F4974" s="43">
        <v>1886</v>
      </c>
      <c r="G4974" s="57">
        <f>Таблица1[[#This Row],[Цены без НДС]]*1.12</f>
        <v>2112.3200000000002</v>
      </c>
    </row>
    <row r="4975" spans="1:7" s="91" customFormat="1" ht="24">
      <c r="A4975" s="56" t="s">
        <v>19632</v>
      </c>
      <c r="B4975" s="66" t="s">
        <v>21336</v>
      </c>
      <c r="C4975" s="66" t="s">
        <v>21337</v>
      </c>
      <c r="D4975" s="42" t="s">
        <v>21338</v>
      </c>
      <c r="E4975" s="42" t="s">
        <v>13</v>
      </c>
      <c r="F4975" s="43">
        <v>1886</v>
      </c>
      <c r="G4975" s="57">
        <f>Таблица1[[#This Row],[Цены без НДС]]*1.12</f>
        <v>2112.3200000000002</v>
      </c>
    </row>
    <row r="4976" spans="1:7" s="91" customFormat="1" ht="24">
      <c r="A4976" s="56" t="s">
        <v>19632</v>
      </c>
      <c r="B4976" s="66" t="s">
        <v>21339</v>
      </c>
      <c r="C4976" s="66" t="s">
        <v>21340</v>
      </c>
      <c r="D4976" s="42" t="s">
        <v>21341</v>
      </c>
      <c r="E4976" s="42" t="s">
        <v>13</v>
      </c>
      <c r="F4976" s="43">
        <v>1886</v>
      </c>
      <c r="G4976" s="57">
        <f>Таблица1[[#This Row],[Цены без НДС]]*1.12</f>
        <v>2112.3200000000002</v>
      </c>
    </row>
    <row r="4977" spans="1:7" s="91" customFormat="1" ht="24">
      <c r="A4977" s="56" t="s">
        <v>19632</v>
      </c>
      <c r="B4977" s="66" t="s">
        <v>21342</v>
      </c>
      <c r="C4977" s="66" t="s">
        <v>21343</v>
      </c>
      <c r="D4977" s="42" t="s">
        <v>21344</v>
      </c>
      <c r="E4977" s="42" t="s">
        <v>13</v>
      </c>
      <c r="F4977" s="43">
        <v>1886</v>
      </c>
      <c r="G4977" s="57">
        <f>Таблица1[[#This Row],[Цены без НДС]]*1.12</f>
        <v>2112.3200000000002</v>
      </c>
    </row>
    <row r="4978" spans="1:7" s="91" customFormat="1" ht="24">
      <c r="A4978" s="56" t="s">
        <v>19632</v>
      </c>
      <c r="B4978" s="66" t="s">
        <v>21345</v>
      </c>
      <c r="C4978" s="66" t="s">
        <v>21346</v>
      </c>
      <c r="D4978" s="42" t="s">
        <v>21347</v>
      </c>
      <c r="E4978" s="42" t="s">
        <v>13</v>
      </c>
      <c r="F4978" s="43">
        <v>1886</v>
      </c>
      <c r="G4978" s="57">
        <f>Таблица1[[#This Row],[Цены без НДС]]*1.12</f>
        <v>2112.3200000000002</v>
      </c>
    </row>
    <row r="4979" spans="1:7" s="91" customFormat="1" ht="24">
      <c r="A4979" s="56" t="s">
        <v>19632</v>
      </c>
      <c r="B4979" s="66" t="s">
        <v>21348</v>
      </c>
      <c r="C4979" s="66" t="s">
        <v>21349</v>
      </c>
      <c r="D4979" s="42" t="s">
        <v>21350</v>
      </c>
      <c r="E4979" s="42" t="s">
        <v>13</v>
      </c>
      <c r="F4979" s="43">
        <v>2855</v>
      </c>
      <c r="G4979" s="57">
        <f>Таблица1[[#This Row],[Цены без НДС]]*1.12</f>
        <v>3197.6000000000004</v>
      </c>
    </row>
    <row r="4980" spans="1:7" s="91" customFormat="1" ht="24">
      <c r="A4980" s="56" t="s">
        <v>19632</v>
      </c>
      <c r="B4980" s="66" t="s">
        <v>21351</v>
      </c>
      <c r="C4980" s="66" t="s">
        <v>21352</v>
      </c>
      <c r="D4980" s="42" t="s">
        <v>21353</v>
      </c>
      <c r="E4980" s="42" t="s">
        <v>13</v>
      </c>
      <c r="F4980" s="43">
        <v>2855</v>
      </c>
      <c r="G4980" s="57">
        <f>Таблица1[[#This Row],[Цены без НДС]]*1.12</f>
        <v>3197.6000000000004</v>
      </c>
    </row>
    <row r="4981" spans="1:7" s="91" customFormat="1" ht="24">
      <c r="A4981" s="56" t="s">
        <v>19632</v>
      </c>
      <c r="B4981" s="66" t="s">
        <v>21354</v>
      </c>
      <c r="C4981" s="66" t="s">
        <v>21355</v>
      </c>
      <c r="D4981" s="42" t="s">
        <v>21356</v>
      </c>
      <c r="E4981" s="42" t="s">
        <v>13</v>
      </c>
      <c r="F4981" s="43">
        <v>2855</v>
      </c>
      <c r="G4981" s="57">
        <f>Таблица1[[#This Row],[Цены без НДС]]*1.12</f>
        <v>3197.6000000000004</v>
      </c>
    </row>
    <row r="4982" spans="1:7" s="91" customFormat="1" ht="24">
      <c r="A4982" s="56" t="s">
        <v>19632</v>
      </c>
      <c r="B4982" s="66" t="s">
        <v>21357</v>
      </c>
      <c r="C4982" s="66" t="s">
        <v>21358</v>
      </c>
      <c r="D4982" s="42" t="s">
        <v>21359</v>
      </c>
      <c r="E4982" s="42" t="s">
        <v>13</v>
      </c>
      <c r="F4982" s="43">
        <v>2855</v>
      </c>
      <c r="G4982" s="57">
        <f>Таблица1[[#This Row],[Цены без НДС]]*1.12</f>
        <v>3197.6000000000004</v>
      </c>
    </row>
    <row r="4983" spans="1:7" s="91" customFormat="1" ht="24">
      <c r="A4983" s="56" t="s">
        <v>19632</v>
      </c>
      <c r="B4983" s="66" t="s">
        <v>21360</v>
      </c>
      <c r="C4983" s="66" t="s">
        <v>21361</v>
      </c>
      <c r="D4983" s="42" t="s">
        <v>21362</v>
      </c>
      <c r="E4983" s="42" t="s">
        <v>13</v>
      </c>
      <c r="F4983" s="43">
        <v>2855</v>
      </c>
      <c r="G4983" s="57">
        <f>Таблица1[[#This Row],[Цены без НДС]]*1.12</f>
        <v>3197.6000000000004</v>
      </c>
    </row>
    <row r="4984" spans="1:7" s="91" customFormat="1" ht="24">
      <c r="A4984" s="56" t="s">
        <v>19632</v>
      </c>
      <c r="B4984" s="66" t="s">
        <v>21363</v>
      </c>
      <c r="C4984" s="66" t="s">
        <v>21364</v>
      </c>
      <c r="D4984" s="42" t="s">
        <v>21365</v>
      </c>
      <c r="E4984" s="42" t="s">
        <v>13</v>
      </c>
      <c r="F4984" s="43">
        <v>2855</v>
      </c>
      <c r="G4984" s="57">
        <f>Таблица1[[#This Row],[Цены без НДС]]*1.12</f>
        <v>3197.6000000000004</v>
      </c>
    </row>
    <row r="4985" spans="1:7" s="91" customFormat="1" ht="24">
      <c r="A4985" s="56" t="s">
        <v>19632</v>
      </c>
      <c r="B4985" s="66" t="s">
        <v>21366</v>
      </c>
      <c r="C4985" s="66" t="s">
        <v>21367</v>
      </c>
      <c r="D4985" s="42" t="s">
        <v>21368</v>
      </c>
      <c r="E4985" s="42" t="s">
        <v>13</v>
      </c>
      <c r="F4985" s="43">
        <v>2855</v>
      </c>
      <c r="G4985" s="57">
        <f>Таблица1[[#This Row],[Цены без НДС]]*1.12</f>
        <v>3197.6000000000004</v>
      </c>
    </row>
    <row r="4986" spans="1:7" s="91" customFormat="1" ht="24">
      <c r="A4986" s="56" t="s">
        <v>19632</v>
      </c>
      <c r="B4986" s="66" t="s">
        <v>21369</v>
      </c>
      <c r="C4986" s="66" t="s">
        <v>21370</v>
      </c>
      <c r="D4986" s="42" t="s">
        <v>21371</v>
      </c>
      <c r="E4986" s="42" t="s">
        <v>13</v>
      </c>
      <c r="F4986" s="43">
        <v>4361</v>
      </c>
      <c r="G4986" s="57">
        <f>Таблица1[[#This Row],[Цены без НДС]]*1.12</f>
        <v>4884.3200000000006</v>
      </c>
    </row>
    <row r="4987" spans="1:7" s="91" customFormat="1" ht="24">
      <c r="A4987" s="56" t="s">
        <v>19632</v>
      </c>
      <c r="B4987" s="66" t="s">
        <v>21372</v>
      </c>
      <c r="C4987" s="66" t="s">
        <v>21373</v>
      </c>
      <c r="D4987" s="42" t="s">
        <v>21374</v>
      </c>
      <c r="E4987" s="42" t="s">
        <v>13</v>
      </c>
      <c r="F4987" s="43">
        <v>4361</v>
      </c>
      <c r="G4987" s="57">
        <f>Таблица1[[#This Row],[Цены без НДС]]*1.12</f>
        <v>4884.3200000000006</v>
      </c>
    </row>
    <row r="4988" spans="1:7" s="91" customFormat="1" ht="24">
      <c r="A4988" s="56" t="s">
        <v>19632</v>
      </c>
      <c r="B4988" s="66" t="s">
        <v>21375</v>
      </c>
      <c r="C4988" s="66" t="s">
        <v>21376</v>
      </c>
      <c r="D4988" s="42" t="s">
        <v>21377</v>
      </c>
      <c r="E4988" s="42" t="s">
        <v>13</v>
      </c>
      <c r="F4988" s="43">
        <v>4361</v>
      </c>
      <c r="G4988" s="57">
        <f>Таблица1[[#This Row],[Цены без НДС]]*1.12</f>
        <v>4884.3200000000006</v>
      </c>
    </row>
    <row r="4989" spans="1:7" s="91" customFormat="1" ht="24">
      <c r="A4989" s="56" t="s">
        <v>19632</v>
      </c>
      <c r="B4989" s="66" t="s">
        <v>21378</v>
      </c>
      <c r="C4989" s="66" t="s">
        <v>21379</v>
      </c>
      <c r="D4989" s="42" t="s">
        <v>21380</v>
      </c>
      <c r="E4989" s="42" t="s">
        <v>13</v>
      </c>
      <c r="F4989" s="43">
        <v>4361</v>
      </c>
      <c r="G4989" s="57">
        <f>Таблица1[[#This Row],[Цены без НДС]]*1.12</f>
        <v>4884.3200000000006</v>
      </c>
    </row>
    <row r="4990" spans="1:7" s="91" customFormat="1" ht="24">
      <c r="A4990" s="56" t="s">
        <v>19632</v>
      </c>
      <c r="B4990" s="66" t="s">
        <v>21381</v>
      </c>
      <c r="C4990" s="66" t="s">
        <v>21382</v>
      </c>
      <c r="D4990" s="42" t="s">
        <v>21383</v>
      </c>
      <c r="E4990" s="42" t="s">
        <v>13</v>
      </c>
      <c r="F4990" s="43">
        <v>4361</v>
      </c>
      <c r="G4990" s="57">
        <f>Таблица1[[#This Row],[Цены без НДС]]*1.12</f>
        <v>4884.3200000000006</v>
      </c>
    </row>
    <row r="4991" spans="1:7" s="91" customFormat="1" ht="24">
      <c r="A4991" s="56" t="s">
        <v>19632</v>
      </c>
      <c r="B4991" s="66" t="s">
        <v>21384</v>
      </c>
      <c r="C4991" s="66" t="s">
        <v>21385</v>
      </c>
      <c r="D4991" s="42" t="s">
        <v>21386</v>
      </c>
      <c r="E4991" s="42" t="s">
        <v>13</v>
      </c>
      <c r="F4991" s="43">
        <v>4361</v>
      </c>
      <c r="G4991" s="57">
        <f>Таблица1[[#This Row],[Цены без НДС]]*1.12</f>
        <v>4884.3200000000006</v>
      </c>
    </row>
    <row r="4992" spans="1:7" s="91" customFormat="1" ht="24">
      <c r="A4992" s="56" t="s">
        <v>19632</v>
      </c>
      <c r="B4992" s="66" t="s">
        <v>21387</v>
      </c>
      <c r="C4992" s="66" t="s">
        <v>21388</v>
      </c>
      <c r="D4992" s="42" t="s">
        <v>21389</v>
      </c>
      <c r="E4992" s="42" t="s">
        <v>13</v>
      </c>
      <c r="F4992" s="43">
        <v>4361</v>
      </c>
      <c r="G4992" s="57">
        <f>Таблица1[[#This Row],[Цены без НДС]]*1.12</f>
        <v>4884.3200000000006</v>
      </c>
    </row>
    <row r="4993" spans="1:7" s="91" customFormat="1" ht="24">
      <c r="A4993" s="56" t="s">
        <v>19632</v>
      </c>
      <c r="B4993" s="66" t="s">
        <v>21390</v>
      </c>
      <c r="C4993" s="66" t="s">
        <v>21391</v>
      </c>
      <c r="D4993" s="42" t="s">
        <v>21392</v>
      </c>
      <c r="E4993" s="42" t="s">
        <v>13</v>
      </c>
      <c r="F4993" s="43">
        <v>4361</v>
      </c>
      <c r="G4993" s="57">
        <f>Таблица1[[#This Row],[Цены без НДС]]*1.12</f>
        <v>4884.3200000000006</v>
      </c>
    </row>
    <row r="4994" spans="1:7" s="91" customFormat="1" ht="24">
      <c r="A4994" s="56" t="s">
        <v>19632</v>
      </c>
      <c r="B4994" s="66" t="s">
        <v>21393</v>
      </c>
      <c r="C4994" s="66" t="s">
        <v>21394</v>
      </c>
      <c r="D4994" s="42" t="s">
        <v>21395</v>
      </c>
      <c r="E4994" s="42" t="s">
        <v>13</v>
      </c>
      <c r="F4994" s="43">
        <v>4375</v>
      </c>
      <c r="G4994" s="57">
        <f>Таблица1[[#This Row],[Цены без НДС]]*1.12</f>
        <v>4900.0000000000009</v>
      </c>
    </row>
    <row r="4995" spans="1:7" s="91" customFormat="1" ht="24">
      <c r="A4995" s="56" t="s">
        <v>19632</v>
      </c>
      <c r="B4995" s="66" t="s">
        <v>21396</v>
      </c>
      <c r="C4995" s="66" t="s">
        <v>21397</v>
      </c>
      <c r="D4995" s="42" t="s">
        <v>21398</v>
      </c>
      <c r="E4995" s="42" t="s">
        <v>13</v>
      </c>
      <c r="F4995" s="43">
        <v>4375</v>
      </c>
      <c r="G4995" s="57">
        <f>Таблица1[[#This Row],[Цены без НДС]]*1.12</f>
        <v>4900.0000000000009</v>
      </c>
    </row>
    <row r="4996" spans="1:7" s="91" customFormat="1" ht="24">
      <c r="A4996" s="56" t="s">
        <v>19632</v>
      </c>
      <c r="B4996" s="66" t="s">
        <v>21399</v>
      </c>
      <c r="C4996" s="66" t="s">
        <v>21400</v>
      </c>
      <c r="D4996" s="42" t="s">
        <v>21401</v>
      </c>
      <c r="E4996" s="42" t="s">
        <v>13</v>
      </c>
      <c r="F4996" s="43">
        <v>4382</v>
      </c>
      <c r="G4996" s="57">
        <f>Таблица1[[#This Row],[Цены без НДС]]*1.12</f>
        <v>4907.84</v>
      </c>
    </row>
    <row r="4997" spans="1:7" s="91" customFormat="1" ht="24">
      <c r="A4997" s="56" t="s">
        <v>19632</v>
      </c>
      <c r="B4997" s="66" t="s">
        <v>21402</v>
      </c>
      <c r="C4997" s="66" t="s">
        <v>21403</v>
      </c>
      <c r="D4997" s="42" t="s">
        <v>21404</v>
      </c>
      <c r="E4997" s="42" t="s">
        <v>13</v>
      </c>
      <c r="F4997" s="43">
        <v>4382</v>
      </c>
      <c r="G4997" s="57">
        <f>Таблица1[[#This Row],[Цены без НДС]]*1.12</f>
        <v>4907.84</v>
      </c>
    </row>
    <row r="4998" spans="1:7" s="91" customFormat="1" ht="24">
      <c r="A4998" s="56" t="s">
        <v>19632</v>
      </c>
      <c r="B4998" s="66" t="s">
        <v>21405</v>
      </c>
      <c r="C4998" s="66" t="s">
        <v>21406</v>
      </c>
      <c r="D4998" s="42" t="s">
        <v>21407</v>
      </c>
      <c r="E4998" s="42" t="s">
        <v>13</v>
      </c>
      <c r="F4998" s="43">
        <v>4403</v>
      </c>
      <c r="G4998" s="57">
        <f>Таблица1[[#This Row],[Цены без НДС]]*1.12</f>
        <v>4931.3600000000006</v>
      </c>
    </row>
    <row r="4999" spans="1:7" s="91" customFormat="1" ht="24">
      <c r="A4999" s="56" t="s">
        <v>19632</v>
      </c>
      <c r="B4999" s="66" t="s">
        <v>21408</v>
      </c>
      <c r="C4999" s="66" t="s">
        <v>21409</v>
      </c>
      <c r="D4999" s="42" t="s">
        <v>21410</v>
      </c>
      <c r="E4999" s="42" t="s">
        <v>13</v>
      </c>
      <c r="F4999" s="43">
        <v>4530</v>
      </c>
      <c r="G4999" s="57">
        <f>Таблица1[[#This Row],[Цены без НДС]]*1.12</f>
        <v>5073.6000000000004</v>
      </c>
    </row>
    <row r="5000" spans="1:7" s="91" customFormat="1" ht="24">
      <c r="A5000" s="56" t="s">
        <v>19632</v>
      </c>
      <c r="B5000" s="66" t="s">
        <v>21411</v>
      </c>
      <c r="C5000" s="66" t="s">
        <v>21412</v>
      </c>
      <c r="D5000" s="42" t="s">
        <v>21413</v>
      </c>
      <c r="E5000" s="42" t="s">
        <v>13</v>
      </c>
      <c r="F5000" s="43">
        <v>4543</v>
      </c>
      <c r="G5000" s="57">
        <f>Таблица1[[#This Row],[Цены без НДС]]*1.12</f>
        <v>5088.1600000000008</v>
      </c>
    </row>
    <row r="5001" spans="1:7" s="91" customFormat="1" ht="24">
      <c r="A5001" s="56" t="s">
        <v>19632</v>
      </c>
      <c r="B5001" s="66" t="s">
        <v>21414</v>
      </c>
      <c r="C5001" s="66" t="s">
        <v>21415</v>
      </c>
      <c r="D5001" s="42" t="s">
        <v>21416</v>
      </c>
      <c r="E5001" s="42" t="s">
        <v>13</v>
      </c>
      <c r="F5001" s="43">
        <v>4543</v>
      </c>
      <c r="G5001" s="57">
        <f>Таблица1[[#This Row],[Цены без НДС]]*1.12</f>
        <v>5088.1600000000008</v>
      </c>
    </row>
    <row r="5002" spans="1:7" s="91" customFormat="1" ht="24">
      <c r="A5002" s="56" t="s">
        <v>19632</v>
      </c>
      <c r="B5002" s="66" t="s">
        <v>21417</v>
      </c>
      <c r="C5002" s="66" t="s">
        <v>21418</v>
      </c>
      <c r="D5002" s="42" t="s">
        <v>21419</v>
      </c>
      <c r="E5002" s="42" t="s">
        <v>13</v>
      </c>
      <c r="F5002" s="43">
        <v>1235</v>
      </c>
      <c r="G5002" s="57">
        <f>Таблица1[[#This Row],[Цены без НДС]]*1.12</f>
        <v>1383.2</v>
      </c>
    </row>
    <row r="5003" spans="1:7" s="91" customFormat="1" ht="24">
      <c r="A5003" s="56" t="s">
        <v>19632</v>
      </c>
      <c r="B5003" s="66" t="s">
        <v>21420</v>
      </c>
      <c r="C5003" s="66" t="s">
        <v>21421</v>
      </c>
      <c r="D5003" s="42" t="s">
        <v>21422</v>
      </c>
      <c r="E5003" s="42" t="s">
        <v>13</v>
      </c>
      <c r="F5003" s="43">
        <v>1235</v>
      </c>
      <c r="G5003" s="57">
        <f>Таблица1[[#This Row],[Цены без НДС]]*1.12</f>
        <v>1383.2</v>
      </c>
    </row>
    <row r="5004" spans="1:7" s="91" customFormat="1" ht="24">
      <c r="A5004" s="56" t="s">
        <v>19632</v>
      </c>
      <c r="B5004" s="66" t="s">
        <v>21423</v>
      </c>
      <c r="C5004" s="66" t="s">
        <v>21424</v>
      </c>
      <c r="D5004" s="42" t="s">
        <v>21425</v>
      </c>
      <c r="E5004" s="42" t="s">
        <v>13</v>
      </c>
      <c r="F5004" s="43">
        <v>1235</v>
      </c>
      <c r="G5004" s="57">
        <f>Таблица1[[#This Row],[Цены без НДС]]*1.12</f>
        <v>1383.2</v>
      </c>
    </row>
    <row r="5005" spans="1:7" s="91" customFormat="1" ht="24">
      <c r="A5005" s="56" t="s">
        <v>19632</v>
      </c>
      <c r="B5005" s="66" t="s">
        <v>21426</v>
      </c>
      <c r="C5005" s="66" t="s">
        <v>21427</v>
      </c>
      <c r="D5005" s="42" t="s">
        <v>21428</v>
      </c>
      <c r="E5005" s="42" t="s">
        <v>13</v>
      </c>
      <c r="F5005" s="43">
        <v>1235</v>
      </c>
      <c r="G5005" s="57">
        <f>Таблица1[[#This Row],[Цены без НДС]]*1.12</f>
        <v>1383.2</v>
      </c>
    </row>
    <row r="5006" spans="1:7" s="91" customFormat="1" ht="24">
      <c r="A5006" s="56" t="s">
        <v>19632</v>
      </c>
      <c r="B5006" s="66" t="s">
        <v>21429</v>
      </c>
      <c r="C5006" s="66" t="s">
        <v>21430</v>
      </c>
      <c r="D5006" s="42" t="s">
        <v>21431</v>
      </c>
      <c r="E5006" s="42" t="s">
        <v>13</v>
      </c>
      <c r="F5006" s="43">
        <v>1235</v>
      </c>
      <c r="G5006" s="57">
        <f>Таблица1[[#This Row],[Цены без НДС]]*1.12</f>
        <v>1383.2</v>
      </c>
    </row>
    <row r="5007" spans="1:7" s="91" customFormat="1" ht="24">
      <c r="A5007" s="56" t="s">
        <v>19632</v>
      </c>
      <c r="B5007" s="66" t="s">
        <v>21432</v>
      </c>
      <c r="C5007" s="66" t="s">
        <v>21433</v>
      </c>
      <c r="D5007" s="42" t="s">
        <v>21434</v>
      </c>
      <c r="E5007" s="42" t="s">
        <v>13</v>
      </c>
      <c r="F5007" s="43">
        <v>1103</v>
      </c>
      <c r="G5007" s="57">
        <f>Таблица1[[#This Row],[Цены без НДС]]*1.12</f>
        <v>1235.3600000000001</v>
      </c>
    </row>
    <row r="5008" spans="1:7" s="91" customFormat="1" ht="24">
      <c r="A5008" s="56" t="s">
        <v>19632</v>
      </c>
      <c r="B5008" s="66" t="s">
        <v>21435</v>
      </c>
      <c r="C5008" s="66" t="s">
        <v>21436</v>
      </c>
      <c r="D5008" s="42" t="s">
        <v>21437</v>
      </c>
      <c r="E5008" s="42" t="s">
        <v>13</v>
      </c>
      <c r="F5008" s="43">
        <v>1103</v>
      </c>
      <c r="G5008" s="57">
        <f>Таблица1[[#This Row],[Цены без НДС]]*1.12</f>
        <v>1235.3600000000001</v>
      </c>
    </row>
    <row r="5009" spans="1:7" s="91" customFormat="1" ht="24">
      <c r="A5009" s="56" t="s">
        <v>19632</v>
      </c>
      <c r="B5009" s="66" t="s">
        <v>21438</v>
      </c>
      <c r="C5009" s="66" t="s">
        <v>21439</v>
      </c>
      <c r="D5009" s="42" t="s">
        <v>21440</v>
      </c>
      <c r="E5009" s="42" t="s">
        <v>13</v>
      </c>
      <c r="F5009" s="43">
        <v>1103</v>
      </c>
      <c r="G5009" s="57">
        <f>Таблица1[[#This Row],[Цены без НДС]]*1.12</f>
        <v>1235.3600000000001</v>
      </c>
    </row>
    <row r="5010" spans="1:7" s="91" customFormat="1" ht="24">
      <c r="A5010" s="56" t="s">
        <v>19632</v>
      </c>
      <c r="B5010" s="66" t="s">
        <v>21441</v>
      </c>
      <c r="C5010" s="66" t="s">
        <v>21442</v>
      </c>
      <c r="D5010" s="42" t="s">
        <v>21443</v>
      </c>
      <c r="E5010" s="42" t="s">
        <v>13</v>
      </c>
      <c r="F5010" s="43">
        <v>1235</v>
      </c>
      <c r="G5010" s="57">
        <f>Таблица1[[#This Row],[Цены без НДС]]*1.12</f>
        <v>1383.2</v>
      </c>
    </row>
    <row r="5011" spans="1:7" s="91" customFormat="1" ht="24">
      <c r="A5011" s="56" t="s">
        <v>19632</v>
      </c>
      <c r="B5011" s="66" t="s">
        <v>21444</v>
      </c>
      <c r="C5011" s="66" t="s">
        <v>21445</v>
      </c>
      <c r="D5011" s="42" t="s">
        <v>21446</v>
      </c>
      <c r="E5011" s="42" t="s">
        <v>13</v>
      </c>
      <c r="F5011" s="43">
        <v>1103</v>
      </c>
      <c r="G5011" s="57">
        <f>Таблица1[[#This Row],[Цены без НДС]]*1.12</f>
        <v>1235.3600000000001</v>
      </c>
    </row>
    <row r="5012" spans="1:7" s="91" customFormat="1" ht="24">
      <c r="A5012" s="56" t="s">
        <v>19632</v>
      </c>
      <c r="B5012" s="66" t="s">
        <v>21447</v>
      </c>
      <c r="C5012" s="66" t="s">
        <v>21448</v>
      </c>
      <c r="D5012" s="42" t="s">
        <v>21449</v>
      </c>
      <c r="E5012" s="42" t="s">
        <v>13</v>
      </c>
      <c r="F5012" s="43">
        <v>1103</v>
      </c>
      <c r="G5012" s="57">
        <f>Таблица1[[#This Row],[Цены без НДС]]*1.12</f>
        <v>1235.3600000000001</v>
      </c>
    </row>
    <row r="5013" spans="1:7" s="91" customFormat="1" ht="24">
      <c r="A5013" s="56" t="s">
        <v>19632</v>
      </c>
      <c r="B5013" s="66" t="s">
        <v>21450</v>
      </c>
      <c r="C5013" s="66" t="s">
        <v>21451</v>
      </c>
      <c r="D5013" s="42" t="s">
        <v>21452</v>
      </c>
      <c r="E5013" s="42" t="s">
        <v>13</v>
      </c>
      <c r="F5013" s="43">
        <v>1103</v>
      </c>
      <c r="G5013" s="57">
        <f>Таблица1[[#This Row],[Цены без НДС]]*1.12</f>
        <v>1235.3600000000001</v>
      </c>
    </row>
    <row r="5014" spans="1:7" s="91" customFormat="1" ht="24">
      <c r="A5014" s="56" t="s">
        <v>19632</v>
      </c>
      <c r="B5014" s="66" t="s">
        <v>21453</v>
      </c>
      <c r="C5014" s="66" t="s">
        <v>21454</v>
      </c>
      <c r="D5014" s="42" t="s">
        <v>21455</v>
      </c>
      <c r="E5014" s="42" t="s">
        <v>13</v>
      </c>
      <c r="F5014" s="43">
        <v>1103</v>
      </c>
      <c r="G5014" s="57">
        <f>Таблица1[[#This Row],[Цены без НДС]]*1.12</f>
        <v>1235.3600000000001</v>
      </c>
    </row>
    <row r="5015" spans="1:7" s="91" customFormat="1" ht="24">
      <c r="A5015" s="56" t="s">
        <v>19632</v>
      </c>
      <c r="B5015" s="66" t="s">
        <v>21456</v>
      </c>
      <c r="C5015" s="66" t="s">
        <v>21457</v>
      </c>
      <c r="D5015" s="42" t="s">
        <v>21458</v>
      </c>
      <c r="E5015" s="42" t="s">
        <v>13</v>
      </c>
      <c r="F5015" s="43">
        <v>947</v>
      </c>
      <c r="G5015" s="57">
        <f>Таблица1[[#This Row],[Цены без НДС]]*1.12</f>
        <v>1060.6400000000001</v>
      </c>
    </row>
    <row r="5016" spans="1:7" s="91" customFormat="1" ht="24">
      <c r="A5016" s="56" t="s">
        <v>19632</v>
      </c>
      <c r="B5016" s="66" t="s">
        <v>21459</v>
      </c>
      <c r="C5016" s="66" t="s">
        <v>21460</v>
      </c>
      <c r="D5016" s="42" t="s">
        <v>21461</v>
      </c>
      <c r="E5016" s="42" t="s">
        <v>13</v>
      </c>
      <c r="F5016" s="43">
        <v>1235</v>
      </c>
      <c r="G5016" s="57">
        <f>Таблица1[[#This Row],[Цены без НДС]]*1.12</f>
        <v>1383.2</v>
      </c>
    </row>
    <row r="5017" spans="1:7" s="91" customFormat="1" ht="24">
      <c r="A5017" s="56" t="s">
        <v>19632</v>
      </c>
      <c r="B5017" s="66" t="s">
        <v>21462</v>
      </c>
      <c r="C5017" s="66" t="s">
        <v>21463</v>
      </c>
      <c r="D5017" s="42" t="s">
        <v>21464</v>
      </c>
      <c r="E5017" s="42" t="s">
        <v>13</v>
      </c>
      <c r="F5017" s="43">
        <v>1235</v>
      </c>
      <c r="G5017" s="57">
        <f>Таблица1[[#This Row],[Цены без НДС]]*1.12</f>
        <v>1383.2</v>
      </c>
    </row>
    <row r="5018" spans="1:7" s="91" customFormat="1" ht="24">
      <c r="A5018" s="56" t="s">
        <v>19632</v>
      </c>
      <c r="B5018" s="66" t="s">
        <v>21465</v>
      </c>
      <c r="C5018" s="66" t="s">
        <v>21466</v>
      </c>
      <c r="D5018" s="42" t="s">
        <v>21467</v>
      </c>
      <c r="E5018" s="42" t="s">
        <v>13</v>
      </c>
      <c r="F5018" s="43">
        <v>2461</v>
      </c>
      <c r="G5018" s="57">
        <f>Таблица1[[#This Row],[Цены без НДС]]*1.12</f>
        <v>2756.32</v>
      </c>
    </row>
    <row r="5019" spans="1:7" s="91" customFormat="1" ht="24">
      <c r="A5019" s="56" t="s">
        <v>19632</v>
      </c>
      <c r="B5019" s="66" t="s">
        <v>21468</v>
      </c>
      <c r="C5019" s="66" t="s">
        <v>21469</v>
      </c>
      <c r="D5019" s="42" t="s">
        <v>21470</v>
      </c>
      <c r="E5019" s="42" t="s">
        <v>13</v>
      </c>
      <c r="F5019" s="43">
        <v>2461</v>
      </c>
      <c r="G5019" s="57">
        <f>Таблица1[[#This Row],[Цены без НДС]]*1.12</f>
        <v>2756.32</v>
      </c>
    </row>
    <row r="5020" spans="1:7" s="91" customFormat="1" ht="24">
      <c r="A5020" s="56" t="s">
        <v>19632</v>
      </c>
      <c r="B5020" s="66" t="s">
        <v>21471</v>
      </c>
      <c r="C5020" s="66" t="s">
        <v>21472</v>
      </c>
      <c r="D5020" s="42" t="s">
        <v>21473</v>
      </c>
      <c r="E5020" s="42" t="s">
        <v>13</v>
      </c>
      <c r="F5020" s="43">
        <v>2461</v>
      </c>
      <c r="G5020" s="57">
        <f>Таблица1[[#This Row],[Цены без НДС]]*1.12</f>
        <v>2756.32</v>
      </c>
    </row>
    <row r="5021" spans="1:7" s="91" customFormat="1" ht="24">
      <c r="A5021" s="56" t="s">
        <v>19632</v>
      </c>
      <c r="B5021" s="66" t="s">
        <v>21474</v>
      </c>
      <c r="C5021" s="66" t="s">
        <v>21475</v>
      </c>
      <c r="D5021" s="42" t="s">
        <v>21476</v>
      </c>
      <c r="E5021" s="42" t="s">
        <v>13</v>
      </c>
      <c r="F5021" s="43">
        <v>2461</v>
      </c>
      <c r="G5021" s="57">
        <f>Таблица1[[#This Row],[Цены без НДС]]*1.12</f>
        <v>2756.32</v>
      </c>
    </row>
    <row r="5022" spans="1:7" s="91" customFormat="1" ht="24">
      <c r="A5022" s="56" t="s">
        <v>19632</v>
      </c>
      <c r="B5022" s="66" t="s">
        <v>21477</v>
      </c>
      <c r="C5022" s="66" t="s">
        <v>21478</v>
      </c>
      <c r="D5022" s="42" t="s">
        <v>21479</v>
      </c>
      <c r="E5022" s="42" t="s">
        <v>13</v>
      </c>
      <c r="F5022" s="43">
        <v>2461</v>
      </c>
      <c r="G5022" s="57">
        <f>Таблица1[[#This Row],[Цены без НДС]]*1.12</f>
        <v>2756.32</v>
      </c>
    </row>
    <row r="5023" spans="1:7" s="91" customFormat="1" ht="24">
      <c r="A5023" s="56" t="s">
        <v>19632</v>
      </c>
      <c r="B5023" s="66" t="s">
        <v>21480</v>
      </c>
      <c r="C5023" s="66" t="s">
        <v>21481</v>
      </c>
      <c r="D5023" s="42" t="s">
        <v>21482</v>
      </c>
      <c r="E5023" s="42" t="s">
        <v>13</v>
      </c>
      <c r="F5023" s="43">
        <v>2215</v>
      </c>
      <c r="G5023" s="57">
        <f>Таблица1[[#This Row],[Цены без НДС]]*1.12</f>
        <v>2480.8000000000002</v>
      </c>
    </row>
    <row r="5024" spans="1:7" s="91" customFormat="1" ht="24">
      <c r="A5024" s="56" t="s">
        <v>19632</v>
      </c>
      <c r="B5024" s="66" t="s">
        <v>21483</v>
      </c>
      <c r="C5024" s="66" t="s">
        <v>21484</v>
      </c>
      <c r="D5024" s="42" t="s">
        <v>21485</v>
      </c>
      <c r="E5024" s="42" t="s">
        <v>13</v>
      </c>
      <c r="F5024" s="43">
        <v>2461</v>
      </c>
      <c r="G5024" s="57">
        <f>Таблица1[[#This Row],[Цены без НДС]]*1.12</f>
        <v>2756.32</v>
      </c>
    </row>
    <row r="5025" spans="1:7" s="91" customFormat="1" ht="24">
      <c r="A5025" s="56" t="s">
        <v>19632</v>
      </c>
      <c r="B5025" s="66" t="s">
        <v>21486</v>
      </c>
      <c r="C5025" s="66" t="s">
        <v>21487</v>
      </c>
      <c r="D5025" s="42" t="s">
        <v>21488</v>
      </c>
      <c r="E5025" s="42" t="s">
        <v>13</v>
      </c>
      <c r="F5025" s="43">
        <v>2215</v>
      </c>
      <c r="G5025" s="57">
        <f>Таблица1[[#This Row],[Цены без НДС]]*1.12</f>
        <v>2480.8000000000002</v>
      </c>
    </row>
    <row r="5026" spans="1:7" s="91" customFormat="1" ht="24">
      <c r="A5026" s="56" t="s">
        <v>19632</v>
      </c>
      <c r="B5026" s="66" t="s">
        <v>21489</v>
      </c>
      <c r="C5026" s="66" t="s">
        <v>21490</v>
      </c>
      <c r="D5026" s="42" t="s">
        <v>21491</v>
      </c>
      <c r="E5026" s="42" t="s">
        <v>13</v>
      </c>
      <c r="F5026" s="43">
        <v>2461</v>
      </c>
      <c r="G5026" s="57">
        <f>Таблица1[[#This Row],[Цены без НДС]]*1.12</f>
        <v>2756.32</v>
      </c>
    </row>
    <row r="5027" spans="1:7" s="91" customFormat="1" ht="24">
      <c r="A5027" s="56" t="s">
        <v>19632</v>
      </c>
      <c r="B5027" s="66" t="s">
        <v>21492</v>
      </c>
      <c r="C5027" s="66" t="s">
        <v>21493</v>
      </c>
      <c r="D5027" s="42" t="s">
        <v>21494</v>
      </c>
      <c r="E5027" s="42" t="s">
        <v>13</v>
      </c>
      <c r="F5027" s="43">
        <v>2215</v>
      </c>
      <c r="G5027" s="57">
        <f>Таблица1[[#This Row],[Цены без НДС]]*1.12</f>
        <v>2480.8000000000002</v>
      </c>
    </row>
    <row r="5028" spans="1:7" s="91" customFormat="1" ht="24">
      <c r="A5028" s="56" t="s">
        <v>19632</v>
      </c>
      <c r="B5028" s="66" t="s">
        <v>21495</v>
      </c>
      <c r="C5028" s="66" t="s">
        <v>21496</v>
      </c>
      <c r="D5028" s="42" t="s">
        <v>21497</v>
      </c>
      <c r="E5028" s="42" t="s">
        <v>13</v>
      </c>
      <c r="F5028" s="43">
        <v>2215</v>
      </c>
      <c r="G5028" s="57">
        <f>Таблица1[[#This Row],[Цены без НДС]]*1.12</f>
        <v>2480.8000000000002</v>
      </c>
    </row>
    <row r="5029" spans="1:7" s="91" customFormat="1" ht="24">
      <c r="A5029" s="56" t="s">
        <v>19632</v>
      </c>
      <c r="B5029" s="66" t="s">
        <v>21498</v>
      </c>
      <c r="C5029" s="66" t="s">
        <v>21499</v>
      </c>
      <c r="D5029" s="42" t="s">
        <v>21500</v>
      </c>
      <c r="E5029" s="42" t="s">
        <v>13</v>
      </c>
      <c r="F5029" s="43">
        <v>2215</v>
      </c>
      <c r="G5029" s="57">
        <f>Таблица1[[#This Row],[Цены без НДС]]*1.12</f>
        <v>2480.8000000000002</v>
      </c>
    </row>
    <row r="5030" spans="1:7" s="91" customFormat="1" ht="24">
      <c r="A5030" s="56" t="s">
        <v>19632</v>
      </c>
      <c r="B5030" s="66" t="s">
        <v>21501</v>
      </c>
      <c r="C5030" s="66" t="s">
        <v>21502</v>
      </c>
      <c r="D5030" s="42" t="s">
        <v>21503</v>
      </c>
      <c r="E5030" s="42" t="s">
        <v>13</v>
      </c>
      <c r="F5030" s="43">
        <v>2215</v>
      </c>
      <c r="G5030" s="57">
        <f>Таблица1[[#This Row],[Цены без НДС]]*1.12</f>
        <v>2480.8000000000002</v>
      </c>
    </row>
    <row r="5031" spans="1:7" s="91" customFormat="1" ht="24">
      <c r="A5031" s="56" t="s">
        <v>19632</v>
      </c>
      <c r="B5031" s="66" t="s">
        <v>21504</v>
      </c>
      <c r="C5031" s="66" t="s">
        <v>21505</v>
      </c>
      <c r="D5031" s="42" t="s">
        <v>21506</v>
      </c>
      <c r="E5031" s="42" t="s">
        <v>13</v>
      </c>
      <c r="F5031" s="43">
        <v>2215</v>
      </c>
      <c r="G5031" s="57">
        <f>Таблица1[[#This Row],[Цены без НДС]]*1.12</f>
        <v>2480.8000000000002</v>
      </c>
    </row>
    <row r="5032" spans="1:7" s="91" customFormat="1" ht="24">
      <c r="A5032" s="56" t="s">
        <v>19632</v>
      </c>
      <c r="B5032" s="66" t="s">
        <v>21507</v>
      </c>
      <c r="C5032" s="66" t="s">
        <v>21508</v>
      </c>
      <c r="D5032" s="42" t="s">
        <v>21509</v>
      </c>
      <c r="E5032" s="42" t="s">
        <v>13</v>
      </c>
      <c r="F5032" s="43">
        <v>2461</v>
      </c>
      <c r="G5032" s="57">
        <f>Таблица1[[#This Row],[Цены без НДС]]*1.12</f>
        <v>2756.32</v>
      </c>
    </row>
    <row r="5033" spans="1:7" s="91" customFormat="1" ht="24">
      <c r="A5033" s="56" t="s">
        <v>19632</v>
      </c>
      <c r="B5033" s="66" t="s">
        <v>21510</v>
      </c>
      <c r="C5033" s="66" t="s">
        <v>21511</v>
      </c>
      <c r="D5033" s="42" t="s">
        <v>21512</v>
      </c>
      <c r="E5033" s="42" t="s">
        <v>13</v>
      </c>
      <c r="F5033" s="43">
        <v>2461</v>
      </c>
      <c r="G5033" s="57">
        <f>Таблица1[[#This Row],[Цены без НДС]]*1.12</f>
        <v>2756.32</v>
      </c>
    </row>
    <row r="5034" spans="1:7" s="91" customFormat="1" ht="24">
      <c r="A5034" s="56" t="s">
        <v>19632</v>
      </c>
      <c r="B5034" s="66" t="s">
        <v>21513</v>
      </c>
      <c r="C5034" s="66" t="s">
        <v>21514</v>
      </c>
      <c r="D5034" s="42" t="s">
        <v>21515</v>
      </c>
      <c r="E5034" s="42" t="s">
        <v>13</v>
      </c>
      <c r="F5034" s="43">
        <v>3679</v>
      </c>
      <c r="G5034" s="57">
        <f>Таблица1[[#This Row],[Цены без НДС]]*1.12</f>
        <v>4120.4800000000005</v>
      </c>
    </row>
    <row r="5035" spans="1:7" s="91" customFormat="1" ht="24">
      <c r="A5035" s="56" t="s">
        <v>19632</v>
      </c>
      <c r="B5035" s="66" t="s">
        <v>21516</v>
      </c>
      <c r="C5035" s="66" t="s">
        <v>21517</v>
      </c>
      <c r="D5035" s="42" t="s">
        <v>21518</v>
      </c>
      <c r="E5035" s="42" t="s">
        <v>13</v>
      </c>
      <c r="F5035" s="43">
        <v>3679</v>
      </c>
      <c r="G5035" s="57">
        <f>Таблица1[[#This Row],[Цены без НДС]]*1.12</f>
        <v>4120.4800000000005</v>
      </c>
    </row>
    <row r="5036" spans="1:7" s="91" customFormat="1" ht="24">
      <c r="A5036" s="56" t="s">
        <v>19632</v>
      </c>
      <c r="B5036" s="66" t="s">
        <v>21519</v>
      </c>
      <c r="C5036" s="66" t="s">
        <v>21520</v>
      </c>
      <c r="D5036" s="42" t="s">
        <v>21521</v>
      </c>
      <c r="E5036" s="42" t="s">
        <v>13</v>
      </c>
      <c r="F5036" s="43">
        <v>3679</v>
      </c>
      <c r="G5036" s="57">
        <f>Таблица1[[#This Row],[Цены без НДС]]*1.12</f>
        <v>4120.4800000000005</v>
      </c>
    </row>
    <row r="5037" spans="1:7" s="91" customFormat="1" ht="24">
      <c r="A5037" s="56" t="s">
        <v>19632</v>
      </c>
      <c r="B5037" s="66" t="s">
        <v>21522</v>
      </c>
      <c r="C5037" s="66" t="s">
        <v>21523</v>
      </c>
      <c r="D5037" s="42" t="s">
        <v>21524</v>
      </c>
      <c r="E5037" s="42" t="s">
        <v>13</v>
      </c>
      <c r="F5037" s="43">
        <v>3679</v>
      </c>
      <c r="G5037" s="57">
        <f>Таблица1[[#This Row],[Цены без НДС]]*1.12</f>
        <v>4120.4800000000005</v>
      </c>
    </row>
    <row r="5038" spans="1:7" s="91" customFormat="1" ht="24">
      <c r="A5038" s="56" t="s">
        <v>19632</v>
      </c>
      <c r="B5038" s="66" t="s">
        <v>21525</v>
      </c>
      <c r="C5038" s="66" t="s">
        <v>21526</v>
      </c>
      <c r="D5038" s="42" t="s">
        <v>21527</v>
      </c>
      <c r="E5038" s="42" t="s">
        <v>13</v>
      </c>
      <c r="F5038" s="43">
        <v>3679</v>
      </c>
      <c r="G5038" s="57">
        <f>Таблица1[[#This Row],[Цены без НДС]]*1.12</f>
        <v>4120.4800000000005</v>
      </c>
    </row>
    <row r="5039" spans="1:7" s="91" customFormat="1" ht="24">
      <c r="A5039" s="56" t="s">
        <v>19632</v>
      </c>
      <c r="B5039" s="66" t="s">
        <v>21528</v>
      </c>
      <c r="C5039" s="66" t="s">
        <v>21529</v>
      </c>
      <c r="D5039" s="42" t="s">
        <v>21530</v>
      </c>
      <c r="E5039" s="42" t="s">
        <v>13</v>
      </c>
      <c r="F5039" s="43">
        <v>3323</v>
      </c>
      <c r="G5039" s="57">
        <f>Таблица1[[#This Row],[Цены без НДС]]*1.12</f>
        <v>3721.76</v>
      </c>
    </row>
    <row r="5040" spans="1:7" s="91" customFormat="1" ht="24">
      <c r="A5040" s="56" t="s">
        <v>19632</v>
      </c>
      <c r="B5040" s="66" t="s">
        <v>21531</v>
      </c>
      <c r="C5040" s="66" t="s">
        <v>21532</v>
      </c>
      <c r="D5040" s="42" t="s">
        <v>21533</v>
      </c>
      <c r="E5040" s="42" t="s">
        <v>13</v>
      </c>
      <c r="F5040" s="43">
        <v>3679</v>
      </c>
      <c r="G5040" s="57">
        <f>Таблица1[[#This Row],[Цены без НДС]]*1.12</f>
        <v>4120.4800000000005</v>
      </c>
    </row>
    <row r="5041" spans="1:7" s="91" customFormat="1" ht="24">
      <c r="A5041" s="56" t="s">
        <v>19632</v>
      </c>
      <c r="B5041" s="66" t="s">
        <v>21534</v>
      </c>
      <c r="C5041" s="66" t="s">
        <v>21535</v>
      </c>
      <c r="D5041" s="42" t="s">
        <v>21536</v>
      </c>
      <c r="E5041" s="42" t="s">
        <v>13</v>
      </c>
      <c r="F5041" s="43">
        <v>3323</v>
      </c>
      <c r="G5041" s="57">
        <f>Таблица1[[#This Row],[Цены без НДС]]*1.12</f>
        <v>3721.76</v>
      </c>
    </row>
    <row r="5042" spans="1:7" s="91" customFormat="1" ht="24">
      <c r="A5042" s="56" t="s">
        <v>19632</v>
      </c>
      <c r="B5042" s="66" t="s">
        <v>21537</v>
      </c>
      <c r="C5042" s="66" t="s">
        <v>21538</v>
      </c>
      <c r="D5042" s="42" t="s">
        <v>21539</v>
      </c>
      <c r="E5042" s="42" t="s">
        <v>13</v>
      </c>
      <c r="F5042" s="43">
        <v>3679</v>
      </c>
      <c r="G5042" s="57">
        <f>Таблица1[[#This Row],[Цены без НДС]]*1.12</f>
        <v>4120.4800000000005</v>
      </c>
    </row>
    <row r="5043" spans="1:7" s="91" customFormat="1" ht="24">
      <c r="A5043" s="56" t="s">
        <v>19632</v>
      </c>
      <c r="B5043" s="66" t="s">
        <v>21540</v>
      </c>
      <c r="C5043" s="66" t="s">
        <v>21541</v>
      </c>
      <c r="D5043" s="42" t="s">
        <v>21542</v>
      </c>
      <c r="E5043" s="42" t="s">
        <v>13</v>
      </c>
      <c r="F5043" s="43">
        <v>3323</v>
      </c>
      <c r="G5043" s="57">
        <f>Таблица1[[#This Row],[Цены без НДС]]*1.12</f>
        <v>3721.76</v>
      </c>
    </row>
    <row r="5044" spans="1:7" s="91" customFormat="1" ht="24">
      <c r="A5044" s="56" t="s">
        <v>19632</v>
      </c>
      <c r="B5044" s="66" t="s">
        <v>21543</v>
      </c>
      <c r="C5044" s="66" t="s">
        <v>21544</v>
      </c>
      <c r="D5044" s="42" t="s">
        <v>21545</v>
      </c>
      <c r="E5044" s="42" t="s">
        <v>13</v>
      </c>
      <c r="F5044" s="43">
        <v>3323</v>
      </c>
      <c r="G5044" s="57">
        <f>Таблица1[[#This Row],[Цены без НДС]]*1.12</f>
        <v>3721.76</v>
      </c>
    </row>
    <row r="5045" spans="1:7" s="91" customFormat="1" ht="24">
      <c r="A5045" s="56" t="s">
        <v>19632</v>
      </c>
      <c r="B5045" s="66" t="s">
        <v>21546</v>
      </c>
      <c r="C5045" s="66" t="s">
        <v>21547</v>
      </c>
      <c r="D5045" s="42" t="s">
        <v>21548</v>
      </c>
      <c r="E5045" s="42" t="s">
        <v>13</v>
      </c>
      <c r="F5045" s="43">
        <v>3323</v>
      </c>
      <c r="G5045" s="57">
        <f>Таблица1[[#This Row],[Цены без НДС]]*1.12</f>
        <v>3721.76</v>
      </c>
    </row>
    <row r="5046" spans="1:7" s="91" customFormat="1" ht="24">
      <c r="A5046" s="56" t="s">
        <v>19632</v>
      </c>
      <c r="B5046" s="66" t="s">
        <v>21549</v>
      </c>
      <c r="C5046" s="66" t="s">
        <v>21550</v>
      </c>
      <c r="D5046" s="42" t="s">
        <v>21551</v>
      </c>
      <c r="E5046" s="42" t="s">
        <v>13</v>
      </c>
      <c r="F5046" s="43">
        <v>3323</v>
      </c>
      <c r="G5046" s="57">
        <f>Таблица1[[#This Row],[Цены без НДС]]*1.12</f>
        <v>3721.76</v>
      </c>
    </row>
    <row r="5047" spans="1:7" s="91" customFormat="1" ht="24">
      <c r="A5047" s="56" t="s">
        <v>19632</v>
      </c>
      <c r="B5047" s="66" t="s">
        <v>21552</v>
      </c>
      <c r="C5047" s="66" t="s">
        <v>21553</v>
      </c>
      <c r="D5047" s="42" t="s">
        <v>21554</v>
      </c>
      <c r="E5047" s="42" t="s">
        <v>13</v>
      </c>
      <c r="F5047" s="43">
        <v>3323</v>
      </c>
      <c r="G5047" s="57">
        <f>Таблица1[[#This Row],[Цены без НДС]]*1.12</f>
        <v>3721.76</v>
      </c>
    </row>
    <row r="5048" spans="1:7" s="91" customFormat="1" ht="24">
      <c r="A5048" s="56" t="s">
        <v>19632</v>
      </c>
      <c r="B5048" s="66" t="s">
        <v>21555</v>
      </c>
      <c r="C5048" s="66" t="s">
        <v>21556</v>
      </c>
      <c r="D5048" s="42" t="s">
        <v>21557</v>
      </c>
      <c r="E5048" s="42" t="s">
        <v>13</v>
      </c>
      <c r="F5048" s="43">
        <v>3679</v>
      </c>
      <c r="G5048" s="57">
        <f>Таблица1[[#This Row],[Цены без НДС]]*1.12</f>
        <v>4120.4800000000005</v>
      </c>
    </row>
    <row r="5049" spans="1:7" s="91" customFormat="1" ht="24">
      <c r="A5049" s="56" t="s">
        <v>19632</v>
      </c>
      <c r="B5049" s="66" t="s">
        <v>21558</v>
      </c>
      <c r="C5049" s="66" t="s">
        <v>21559</v>
      </c>
      <c r="D5049" s="42" t="s">
        <v>21560</v>
      </c>
      <c r="E5049" s="42" t="s">
        <v>13</v>
      </c>
      <c r="F5049" s="43">
        <v>3679</v>
      </c>
      <c r="G5049" s="57">
        <f>Таблица1[[#This Row],[Цены без НДС]]*1.12</f>
        <v>4120.4800000000005</v>
      </c>
    </row>
    <row r="5050" spans="1:7" s="91" customFormat="1" ht="24">
      <c r="A5050" s="56" t="s">
        <v>19632</v>
      </c>
      <c r="B5050" s="66" t="s">
        <v>21561</v>
      </c>
      <c r="C5050" s="66" t="s">
        <v>21562</v>
      </c>
      <c r="D5050" s="42" t="s">
        <v>21563</v>
      </c>
      <c r="E5050" s="42" t="s">
        <v>13</v>
      </c>
      <c r="F5050" s="43">
        <v>5055</v>
      </c>
      <c r="G5050" s="57">
        <f>Таблица1[[#This Row],[Цены без НДС]]*1.12</f>
        <v>5661.6</v>
      </c>
    </row>
    <row r="5051" spans="1:7" s="91" customFormat="1" ht="24">
      <c r="A5051" s="56" t="s">
        <v>19632</v>
      </c>
      <c r="B5051" s="66" t="s">
        <v>21564</v>
      </c>
      <c r="C5051" s="66" t="s">
        <v>21565</v>
      </c>
      <c r="D5051" s="42" t="s">
        <v>21566</v>
      </c>
      <c r="E5051" s="42" t="s">
        <v>13</v>
      </c>
      <c r="F5051" s="43">
        <v>5055</v>
      </c>
      <c r="G5051" s="57">
        <f>Таблица1[[#This Row],[Цены без НДС]]*1.12</f>
        <v>5661.6</v>
      </c>
    </row>
    <row r="5052" spans="1:7" s="91" customFormat="1" ht="24">
      <c r="A5052" s="56" t="s">
        <v>19632</v>
      </c>
      <c r="B5052" s="66" t="s">
        <v>21567</v>
      </c>
      <c r="C5052" s="66" t="s">
        <v>21568</v>
      </c>
      <c r="D5052" s="42" t="s">
        <v>21569</v>
      </c>
      <c r="E5052" s="42" t="s">
        <v>13</v>
      </c>
      <c r="F5052" s="43">
        <v>5055</v>
      </c>
      <c r="G5052" s="57">
        <f>Таблица1[[#This Row],[Цены без НДС]]*1.12</f>
        <v>5661.6</v>
      </c>
    </row>
    <row r="5053" spans="1:7" s="91" customFormat="1" ht="24">
      <c r="A5053" s="56" t="s">
        <v>19632</v>
      </c>
      <c r="B5053" s="66" t="s">
        <v>21570</v>
      </c>
      <c r="C5053" s="66" t="s">
        <v>21571</v>
      </c>
      <c r="D5053" s="42" t="s">
        <v>21572</v>
      </c>
      <c r="E5053" s="42" t="s">
        <v>13</v>
      </c>
      <c r="F5053" s="43">
        <v>5055</v>
      </c>
      <c r="G5053" s="57">
        <f>Таблица1[[#This Row],[Цены без НДС]]*1.12</f>
        <v>5661.6</v>
      </c>
    </row>
    <row r="5054" spans="1:7" s="91" customFormat="1" ht="24">
      <c r="A5054" s="56" t="s">
        <v>19632</v>
      </c>
      <c r="B5054" s="66" t="s">
        <v>21573</v>
      </c>
      <c r="C5054" s="66" t="s">
        <v>21574</v>
      </c>
      <c r="D5054" s="42" t="s">
        <v>21575</v>
      </c>
      <c r="E5054" s="42" t="s">
        <v>13</v>
      </c>
      <c r="F5054" s="43">
        <v>5058</v>
      </c>
      <c r="G5054" s="57">
        <f>Таблица1[[#This Row],[Цены без НДС]]*1.12</f>
        <v>5664.9600000000009</v>
      </c>
    </row>
    <row r="5055" spans="1:7" s="91" customFormat="1" ht="24">
      <c r="A5055" s="56" t="s">
        <v>19632</v>
      </c>
      <c r="B5055" s="66" t="s">
        <v>21576</v>
      </c>
      <c r="C5055" s="66" t="s">
        <v>21577</v>
      </c>
      <c r="D5055" s="42" t="s">
        <v>21578</v>
      </c>
      <c r="E5055" s="42" t="s">
        <v>13</v>
      </c>
      <c r="F5055" s="43">
        <v>5058</v>
      </c>
      <c r="G5055" s="57">
        <f>Таблица1[[#This Row],[Цены без НДС]]*1.12</f>
        <v>5664.9600000000009</v>
      </c>
    </row>
    <row r="5056" spans="1:7" s="91" customFormat="1" ht="24">
      <c r="A5056" s="56" t="s">
        <v>19632</v>
      </c>
      <c r="B5056" s="66" t="s">
        <v>21579</v>
      </c>
      <c r="C5056" s="66" t="s">
        <v>21580</v>
      </c>
      <c r="D5056" s="42" t="s">
        <v>21581</v>
      </c>
      <c r="E5056" s="42" t="s">
        <v>13</v>
      </c>
      <c r="F5056" s="43">
        <v>5064</v>
      </c>
      <c r="G5056" s="57">
        <f>Таблица1[[#This Row],[Цены без НДС]]*1.12</f>
        <v>5671.68</v>
      </c>
    </row>
    <row r="5057" spans="1:7" s="91" customFormat="1" ht="24">
      <c r="A5057" s="56" t="s">
        <v>19632</v>
      </c>
      <c r="B5057" s="66" t="s">
        <v>21582</v>
      </c>
      <c r="C5057" s="66" t="s">
        <v>21583</v>
      </c>
      <c r="D5057" s="42" t="s">
        <v>21584</v>
      </c>
      <c r="E5057" s="42" t="s">
        <v>13</v>
      </c>
      <c r="F5057" s="43">
        <v>5058</v>
      </c>
      <c r="G5057" s="57">
        <f>Таблица1[[#This Row],[Цены без НДС]]*1.12</f>
        <v>5664.9600000000009</v>
      </c>
    </row>
    <row r="5058" spans="1:7" s="91" customFormat="1" ht="24">
      <c r="A5058" s="56" t="s">
        <v>19632</v>
      </c>
      <c r="B5058" s="66" t="s">
        <v>21585</v>
      </c>
      <c r="C5058" s="66" t="s">
        <v>21586</v>
      </c>
      <c r="D5058" s="42" t="s">
        <v>21587</v>
      </c>
      <c r="E5058" s="42" t="s">
        <v>13</v>
      </c>
      <c r="F5058" s="43">
        <v>5122</v>
      </c>
      <c r="G5058" s="57">
        <f>Таблица1[[#This Row],[Цены без НДС]]*1.12</f>
        <v>5736.64</v>
      </c>
    </row>
    <row r="5059" spans="1:7" s="91" customFormat="1" ht="24">
      <c r="A5059" s="56" t="s">
        <v>19632</v>
      </c>
      <c r="B5059" s="66" t="s">
        <v>21588</v>
      </c>
      <c r="C5059" s="66" t="s">
        <v>21589</v>
      </c>
      <c r="D5059" s="42" t="s">
        <v>21590</v>
      </c>
      <c r="E5059" s="42" t="s">
        <v>13</v>
      </c>
      <c r="F5059" s="43">
        <v>5078</v>
      </c>
      <c r="G5059" s="57">
        <f>Таблица1[[#This Row],[Цены без НДС]]*1.12</f>
        <v>5687.3600000000006</v>
      </c>
    </row>
    <row r="5060" spans="1:7" s="91" customFormat="1" ht="24">
      <c r="A5060" s="56" t="s">
        <v>19632</v>
      </c>
      <c r="B5060" s="66" t="s">
        <v>21591</v>
      </c>
      <c r="C5060" s="66" t="s">
        <v>21592</v>
      </c>
      <c r="D5060" s="42" t="s">
        <v>21593</v>
      </c>
      <c r="E5060" s="42" t="s">
        <v>13</v>
      </c>
      <c r="F5060" s="43">
        <v>4760</v>
      </c>
      <c r="G5060" s="57">
        <f>Таблица1[[#This Row],[Цены без НДС]]*1.12</f>
        <v>5331.2000000000007</v>
      </c>
    </row>
    <row r="5061" spans="1:7" s="91" customFormat="1" ht="24">
      <c r="A5061" s="56" t="s">
        <v>19632</v>
      </c>
      <c r="B5061" s="66" t="s">
        <v>21594</v>
      </c>
      <c r="C5061" s="66" t="s">
        <v>21595</v>
      </c>
      <c r="D5061" s="42" t="s">
        <v>21596</v>
      </c>
      <c r="E5061" s="42" t="s">
        <v>13</v>
      </c>
      <c r="F5061" s="43">
        <v>5087</v>
      </c>
      <c r="G5061" s="57">
        <f>Таблица1[[#This Row],[Цены без НДС]]*1.12</f>
        <v>5697.4400000000005</v>
      </c>
    </row>
    <row r="5062" spans="1:7" s="91" customFormat="1" ht="24">
      <c r="A5062" s="56" t="s">
        <v>19632</v>
      </c>
      <c r="B5062" s="66" t="s">
        <v>21597</v>
      </c>
      <c r="C5062" s="66" t="s">
        <v>21598</v>
      </c>
      <c r="D5062" s="42" t="s">
        <v>21599</v>
      </c>
      <c r="E5062" s="42" t="s">
        <v>13</v>
      </c>
      <c r="F5062" s="43">
        <v>5107</v>
      </c>
      <c r="G5062" s="57">
        <f>Таблица1[[#This Row],[Цены без НДС]]*1.12</f>
        <v>5719.84</v>
      </c>
    </row>
    <row r="5063" spans="1:7" s="91" customFormat="1" ht="24">
      <c r="A5063" s="56" t="s">
        <v>19632</v>
      </c>
      <c r="B5063" s="66" t="s">
        <v>21600</v>
      </c>
      <c r="C5063" s="66" t="s">
        <v>21601</v>
      </c>
      <c r="D5063" s="42" t="s">
        <v>21602</v>
      </c>
      <c r="E5063" s="42" t="s">
        <v>13</v>
      </c>
      <c r="F5063" s="43">
        <v>5106</v>
      </c>
      <c r="G5063" s="57">
        <f>Таблица1[[#This Row],[Цены без НДС]]*1.12</f>
        <v>5718.72</v>
      </c>
    </row>
    <row r="5064" spans="1:7" s="91" customFormat="1" ht="24">
      <c r="A5064" s="56" t="s">
        <v>19632</v>
      </c>
      <c r="B5064" s="66" t="s">
        <v>21603</v>
      </c>
      <c r="C5064" s="66" t="s">
        <v>21604</v>
      </c>
      <c r="D5064" s="42" t="s">
        <v>21605</v>
      </c>
      <c r="E5064" s="42" t="s">
        <v>13</v>
      </c>
      <c r="F5064" s="43">
        <v>1706</v>
      </c>
      <c r="G5064" s="57">
        <f>Таблица1[[#This Row],[Цены без НДС]]*1.12</f>
        <v>1910.7200000000003</v>
      </c>
    </row>
    <row r="5065" spans="1:7" s="91" customFormat="1" ht="24">
      <c r="A5065" s="56" t="s">
        <v>19632</v>
      </c>
      <c r="B5065" s="66" t="s">
        <v>21606</v>
      </c>
      <c r="C5065" s="66" t="s">
        <v>21607</v>
      </c>
      <c r="D5065" s="42" t="s">
        <v>21608</v>
      </c>
      <c r="E5065" s="42" t="s">
        <v>13</v>
      </c>
      <c r="F5065" s="43">
        <v>1760</v>
      </c>
      <c r="G5065" s="57">
        <f>Таблица1[[#This Row],[Цены без НДС]]*1.12</f>
        <v>1971.2000000000003</v>
      </c>
    </row>
    <row r="5066" spans="1:7" s="91" customFormat="1" ht="24">
      <c r="A5066" s="56" t="s">
        <v>19632</v>
      </c>
      <c r="B5066" s="66" t="s">
        <v>21609</v>
      </c>
      <c r="C5066" s="66" t="s">
        <v>21610</v>
      </c>
      <c r="D5066" s="42" t="s">
        <v>21611</v>
      </c>
      <c r="E5066" s="42" t="s">
        <v>13</v>
      </c>
      <c r="F5066" s="43">
        <v>1760</v>
      </c>
      <c r="G5066" s="57">
        <f>Таблица1[[#This Row],[Цены без НДС]]*1.12</f>
        <v>1971.2000000000003</v>
      </c>
    </row>
    <row r="5067" spans="1:7" s="91" customFormat="1" ht="24">
      <c r="A5067" s="56" t="s">
        <v>19632</v>
      </c>
      <c r="B5067" s="66" t="s">
        <v>21612</v>
      </c>
      <c r="C5067" s="66" t="s">
        <v>21613</v>
      </c>
      <c r="D5067" s="42" t="s">
        <v>21614</v>
      </c>
      <c r="E5067" s="42" t="s">
        <v>13</v>
      </c>
      <c r="F5067" s="43">
        <v>1760</v>
      </c>
      <c r="G5067" s="57">
        <f>Таблица1[[#This Row],[Цены без НДС]]*1.12</f>
        <v>1971.2000000000003</v>
      </c>
    </row>
    <row r="5068" spans="1:7" s="91" customFormat="1" ht="24">
      <c r="A5068" s="56" t="s">
        <v>19632</v>
      </c>
      <c r="B5068" s="66" t="s">
        <v>21615</v>
      </c>
      <c r="C5068" s="66" t="s">
        <v>21616</v>
      </c>
      <c r="D5068" s="42" t="s">
        <v>21617</v>
      </c>
      <c r="E5068" s="42" t="s">
        <v>13</v>
      </c>
      <c r="F5068" s="43">
        <v>1876</v>
      </c>
      <c r="G5068" s="57">
        <f>Таблица1[[#This Row],[Цены без НДС]]*1.12</f>
        <v>2101.1200000000003</v>
      </c>
    </row>
    <row r="5069" spans="1:7" s="91" customFormat="1" ht="24">
      <c r="A5069" s="56" t="s">
        <v>19632</v>
      </c>
      <c r="B5069" s="66" t="s">
        <v>21618</v>
      </c>
      <c r="C5069" s="66" t="s">
        <v>21619</v>
      </c>
      <c r="D5069" s="42" t="s">
        <v>21620</v>
      </c>
      <c r="E5069" s="42" t="s">
        <v>13</v>
      </c>
      <c r="F5069" s="43">
        <v>1376</v>
      </c>
      <c r="G5069" s="57">
        <f>Таблица1[[#This Row],[Цены без НДС]]*1.12</f>
        <v>1541.1200000000001</v>
      </c>
    </row>
    <row r="5070" spans="1:7" s="91" customFormat="1" ht="24">
      <c r="A5070" s="56" t="s">
        <v>19632</v>
      </c>
      <c r="B5070" s="66" t="s">
        <v>21621</v>
      </c>
      <c r="C5070" s="66" t="s">
        <v>21622</v>
      </c>
      <c r="D5070" s="42" t="s">
        <v>21623</v>
      </c>
      <c r="E5070" s="42" t="s">
        <v>13</v>
      </c>
      <c r="F5070" s="43">
        <v>1349</v>
      </c>
      <c r="G5070" s="57">
        <f>Таблица1[[#This Row],[Цены без НДС]]*1.12</f>
        <v>1510.88</v>
      </c>
    </row>
    <row r="5071" spans="1:7" s="91" customFormat="1" ht="24">
      <c r="A5071" s="56" t="s">
        <v>19632</v>
      </c>
      <c r="B5071" s="66" t="s">
        <v>21624</v>
      </c>
      <c r="C5071" s="66" t="s">
        <v>21625</v>
      </c>
      <c r="D5071" s="42" t="s">
        <v>21626</v>
      </c>
      <c r="E5071" s="42" t="s">
        <v>13</v>
      </c>
      <c r="F5071" s="43">
        <v>1287</v>
      </c>
      <c r="G5071" s="57">
        <f>Таблица1[[#This Row],[Цены без НДС]]*1.12</f>
        <v>1441.44</v>
      </c>
    </row>
    <row r="5072" spans="1:7" s="91" customFormat="1" ht="24">
      <c r="A5072" s="56" t="s">
        <v>19632</v>
      </c>
      <c r="B5072" s="66" t="s">
        <v>21627</v>
      </c>
      <c r="C5072" s="66" t="s">
        <v>21628</v>
      </c>
      <c r="D5072" s="42" t="s">
        <v>21629</v>
      </c>
      <c r="E5072" s="42" t="s">
        <v>13</v>
      </c>
      <c r="F5072" s="43">
        <v>1300</v>
      </c>
      <c r="G5072" s="57">
        <f>Таблица1[[#This Row],[Цены без НДС]]*1.12</f>
        <v>1456.0000000000002</v>
      </c>
    </row>
    <row r="5073" spans="1:7" s="91" customFormat="1" ht="24">
      <c r="A5073" s="56" t="s">
        <v>19632</v>
      </c>
      <c r="B5073" s="66" t="s">
        <v>21630</v>
      </c>
      <c r="C5073" s="66" t="s">
        <v>21631</v>
      </c>
      <c r="D5073" s="42" t="s">
        <v>21632</v>
      </c>
      <c r="E5073" s="42" t="s">
        <v>13</v>
      </c>
      <c r="F5073" s="43">
        <v>1516</v>
      </c>
      <c r="G5073" s="57">
        <f>Таблица1[[#This Row],[Цены без НДС]]*1.12</f>
        <v>1697.92</v>
      </c>
    </row>
    <row r="5074" spans="1:7" s="91" customFormat="1" ht="24">
      <c r="A5074" s="56" t="s">
        <v>19632</v>
      </c>
      <c r="B5074" s="66" t="s">
        <v>21633</v>
      </c>
      <c r="C5074" s="66" t="s">
        <v>21634</v>
      </c>
      <c r="D5074" s="42" t="s">
        <v>21635</v>
      </c>
      <c r="E5074" s="42" t="s">
        <v>13</v>
      </c>
      <c r="F5074" s="43">
        <v>1461</v>
      </c>
      <c r="G5074" s="57">
        <f>Таблица1[[#This Row],[Цены без НДС]]*1.12</f>
        <v>1636.3200000000002</v>
      </c>
    </row>
    <row r="5075" spans="1:7" s="91" customFormat="1" ht="24">
      <c r="A5075" s="56" t="s">
        <v>19632</v>
      </c>
      <c r="B5075" s="66" t="s">
        <v>21636</v>
      </c>
      <c r="C5075" s="66" t="s">
        <v>21637</v>
      </c>
      <c r="D5075" s="42" t="s">
        <v>21638</v>
      </c>
      <c r="E5075" s="42" t="s">
        <v>13</v>
      </c>
      <c r="F5075" s="43">
        <v>1335</v>
      </c>
      <c r="G5075" s="57">
        <f>Таблица1[[#This Row],[Цены без НДС]]*1.12</f>
        <v>1495.2</v>
      </c>
    </row>
    <row r="5076" spans="1:7" s="91" customFormat="1" ht="24">
      <c r="A5076" s="56" t="s">
        <v>19632</v>
      </c>
      <c r="B5076" s="66" t="s">
        <v>21639</v>
      </c>
      <c r="C5076" s="66" t="s">
        <v>21640</v>
      </c>
      <c r="D5076" s="42" t="s">
        <v>21641</v>
      </c>
      <c r="E5076" s="42" t="s">
        <v>13</v>
      </c>
      <c r="F5076" s="43">
        <v>1335</v>
      </c>
      <c r="G5076" s="57">
        <f>Таблица1[[#This Row],[Цены без НДС]]*1.12</f>
        <v>1495.2</v>
      </c>
    </row>
    <row r="5077" spans="1:7" s="91" customFormat="1" ht="24">
      <c r="A5077" s="56" t="s">
        <v>19632</v>
      </c>
      <c r="B5077" s="66" t="s">
        <v>21642</v>
      </c>
      <c r="C5077" s="66" t="s">
        <v>21643</v>
      </c>
      <c r="D5077" s="42" t="s">
        <v>21644</v>
      </c>
      <c r="E5077" s="42" t="s">
        <v>13</v>
      </c>
      <c r="F5077" s="43">
        <v>1464</v>
      </c>
      <c r="G5077" s="57">
        <f>Таблица1[[#This Row],[Цены без НДС]]*1.12</f>
        <v>1639.68</v>
      </c>
    </row>
    <row r="5078" spans="1:7" s="91" customFormat="1" ht="24">
      <c r="A5078" s="56" t="s">
        <v>19632</v>
      </c>
      <c r="B5078" s="66" t="s">
        <v>21645</v>
      </c>
      <c r="C5078" s="66" t="s">
        <v>21646</v>
      </c>
      <c r="D5078" s="42" t="s">
        <v>21647</v>
      </c>
      <c r="E5078" s="42" t="s">
        <v>13</v>
      </c>
      <c r="F5078" s="43">
        <v>3457</v>
      </c>
      <c r="G5078" s="57">
        <f>Таблица1[[#This Row],[Цены без НДС]]*1.12</f>
        <v>3871.84</v>
      </c>
    </row>
    <row r="5079" spans="1:7" s="91" customFormat="1" ht="24">
      <c r="A5079" s="56" t="s">
        <v>19632</v>
      </c>
      <c r="B5079" s="66" t="s">
        <v>21648</v>
      </c>
      <c r="C5079" s="66" t="s">
        <v>21649</v>
      </c>
      <c r="D5079" s="42" t="s">
        <v>21650</v>
      </c>
      <c r="E5079" s="42" t="s">
        <v>13</v>
      </c>
      <c r="F5079" s="43">
        <v>3457</v>
      </c>
      <c r="G5079" s="57">
        <f>Таблица1[[#This Row],[Цены без НДС]]*1.12</f>
        <v>3871.84</v>
      </c>
    </row>
    <row r="5080" spans="1:7" s="91" customFormat="1" ht="24">
      <c r="A5080" s="56" t="s">
        <v>19632</v>
      </c>
      <c r="B5080" s="66" t="s">
        <v>21651</v>
      </c>
      <c r="C5080" s="66" t="s">
        <v>21652</v>
      </c>
      <c r="D5080" s="42" t="s">
        <v>21653</v>
      </c>
      <c r="E5080" s="42" t="s">
        <v>13</v>
      </c>
      <c r="F5080" s="43">
        <v>3457</v>
      </c>
      <c r="G5080" s="57">
        <f>Таблица1[[#This Row],[Цены без НДС]]*1.12</f>
        <v>3871.84</v>
      </c>
    </row>
    <row r="5081" spans="1:7" s="91" customFormat="1" ht="24">
      <c r="A5081" s="56" t="s">
        <v>19632</v>
      </c>
      <c r="B5081" s="66" t="s">
        <v>21654</v>
      </c>
      <c r="C5081" s="66" t="s">
        <v>21655</v>
      </c>
      <c r="D5081" s="42" t="s">
        <v>21656</v>
      </c>
      <c r="E5081" s="42" t="s">
        <v>13</v>
      </c>
      <c r="F5081" s="43">
        <v>3457</v>
      </c>
      <c r="G5081" s="57">
        <f>Таблица1[[#This Row],[Цены без НДС]]*1.12</f>
        <v>3871.84</v>
      </c>
    </row>
    <row r="5082" spans="1:7" s="91" customFormat="1" ht="24">
      <c r="A5082" s="56" t="s">
        <v>19632</v>
      </c>
      <c r="B5082" s="66" t="s">
        <v>21657</v>
      </c>
      <c r="C5082" s="66" t="s">
        <v>21658</v>
      </c>
      <c r="D5082" s="42" t="s">
        <v>21659</v>
      </c>
      <c r="E5082" s="42" t="s">
        <v>13</v>
      </c>
      <c r="F5082" s="43">
        <v>3918</v>
      </c>
      <c r="G5082" s="57">
        <f>Таблица1[[#This Row],[Цены без НДС]]*1.12</f>
        <v>4388.1600000000008</v>
      </c>
    </row>
    <row r="5083" spans="1:7" s="91" customFormat="1" ht="24">
      <c r="A5083" s="56" t="s">
        <v>19632</v>
      </c>
      <c r="B5083" s="66" t="s">
        <v>21660</v>
      </c>
      <c r="C5083" s="66" t="s">
        <v>21661</v>
      </c>
      <c r="D5083" s="42" t="s">
        <v>21662</v>
      </c>
      <c r="E5083" s="42" t="s">
        <v>13</v>
      </c>
      <c r="F5083" s="43">
        <v>2956</v>
      </c>
      <c r="G5083" s="57">
        <f>Таблица1[[#This Row],[Цены без НДС]]*1.12</f>
        <v>3310.7200000000003</v>
      </c>
    </row>
    <row r="5084" spans="1:7" s="91" customFormat="1" ht="24">
      <c r="A5084" s="56" t="s">
        <v>19632</v>
      </c>
      <c r="B5084" s="66" t="s">
        <v>21663</v>
      </c>
      <c r="C5084" s="66" t="s">
        <v>21664</v>
      </c>
      <c r="D5084" s="42" t="s">
        <v>21665</v>
      </c>
      <c r="E5084" s="42" t="s">
        <v>13</v>
      </c>
      <c r="F5084" s="43">
        <v>3049</v>
      </c>
      <c r="G5084" s="57">
        <f>Таблица1[[#This Row],[Цены без НДС]]*1.12</f>
        <v>3414.88</v>
      </c>
    </row>
    <row r="5085" spans="1:7" s="91" customFormat="1" ht="24">
      <c r="A5085" s="56" t="s">
        <v>19632</v>
      </c>
      <c r="B5085" s="66" t="s">
        <v>21666</v>
      </c>
      <c r="C5085" s="66" t="s">
        <v>21667</v>
      </c>
      <c r="D5085" s="42" t="s">
        <v>21668</v>
      </c>
      <c r="E5085" s="42" t="s">
        <v>13</v>
      </c>
      <c r="F5085" s="43">
        <v>2979</v>
      </c>
      <c r="G5085" s="57">
        <f>Таблица1[[#This Row],[Цены без НДС]]*1.12</f>
        <v>3336.4800000000005</v>
      </c>
    </row>
    <row r="5086" spans="1:7" s="91" customFormat="1" ht="24">
      <c r="A5086" s="56" t="s">
        <v>19632</v>
      </c>
      <c r="B5086" s="66" t="s">
        <v>21669</v>
      </c>
      <c r="C5086" s="66" t="s">
        <v>21670</v>
      </c>
      <c r="D5086" s="42" t="s">
        <v>21671</v>
      </c>
      <c r="E5086" s="42" t="s">
        <v>13</v>
      </c>
      <c r="F5086" s="43">
        <v>2964</v>
      </c>
      <c r="G5086" s="57">
        <f>Таблица1[[#This Row],[Цены без НДС]]*1.12</f>
        <v>3319.6800000000003</v>
      </c>
    </row>
    <row r="5087" spans="1:7" s="91" customFormat="1" ht="24">
      <c r="A5087" s="56" t="s">
        <v>19632</v>
      </c>
      <c r="B5087" s="66" t="s">
        <v>21672</v>
      </c>
      <c r="C5087" s="66" t="s">
        <v>21673</v>
      </c>
      <c r="D5087" s="42" t="s">
        <v>21674</v>
      </c>
      <c r="E5087" s="42" t="s">
        <v>13</v>
      </c>
      <c r="F5087" s="43">
        <v>3039</v>
      </c>
      <c r="G5087" s="57">
        <f>Таблица1[[#This Row],[Цены без НДС]]*1.12</f>
        <v>3403.6800000000003</v>
      </c>
    </row>
    <row r="5088" spans="1:7" s="91" customFormat="1" ht="24">
      <c r="A5088" s="56" t="s">
        <v>19632</v>
      </c>
      <c r="B5088" s="66" t="s">
        <v>21675</v>
      </c>
      <c r="C5088" s="66" t="s">
        <v>21676</v>
      </c>
      <c r="D5088" s="42" t="s">
        <v>21677</v>
      </c>
      <c r="E5088" s="42" t="s">
        <v>13</v>
      </c>
      <c r="F5088" s="43">
        <v>3180</v>
      </c>
      <c r="G5088" s="57">
        <f>Таблица1[[#This Row],[Цены без НДС]]*1.12</f>
        <v>3561.6000000000004</v>
      </c>
    </row>
    <row r="5089" spans="1:7" s="91" customFormat="1" ht="24">
      <c r="A5089" s="56" t="s">
        <v>19632</v>
      </c>
      <c r="B5089" s="66" t="s">
        <v>21678</v>
      </c>
      <c r="C5089" s="66" t="s">
        <v>21679</v>
      </c>
      <c r="D5089" s="42" t="s">
        <v>21680</v>
      </c>
      <c r="E5089" s="42" t="s">
        <v>13</v>
      </c>
      <c r="F5089" s="43">
        <v>3213</v>
      </c>
      <c r="G5089" s="57">
        <f>Таблица1[[#This Row],[Цены без НДС]]*1.12</f>
        <v>3598.5600000000004</v>
      </c>
    </row>
    <row r="5090" spans="1:7" s="91" customFormat="1" ht="24">
      <c r="A5090" s="56" t="s">
        <v>19632</v>
      </c>
      <c r="B5090" s="66" t="s">
        <v>21681</v>
      </c>
      <c r="C5090" s="66" t="s">
        <v>21682</v>
      </c>
      <c r="D5090" s="42" t="s">
        <v>21683</v>
      </c>
      <c r="E5090" s="42" t="s">
        <v>13</v>
      </c>
      <c r="F5090" s="43">
        <v>3535</v>
      </c>
      <c r="G5090" s="57">
        <f>Таблица1[[#This Row],[Цены без НДС]]*1.12</f>
        <v>3959.2000000000003</v>
      </c>
    </row>
    <row r="5091" spans="1:7" s="91" customFormat="1" ht="24">
      <c r="A5091" s="56" t="s">
        <v>19632</v>
      </c>
      <c r="B5091" s="66" t="s">
        <v>21684</v>
      </c>
      <c r="C5091" s="66" t="s">
        <v>21685</v>
      </c>
      <c r="D5091" s="42" t="s">
        <v>21686</v>
      </c>
      <c r="E5091" s="42" t="s">
        <v>13</v>
      </c>
      <c r="F5091" s="43">
        <v>3439</v>
      </c>
      <c r="G5091" s="57">
        <f>Таблица1[[#This Row],[Цены без НДС]]*1.12</f>
        <v>3851.6800000000003</v>
      </c>
    </row>
    <row r="5092" spans="1:7" s="91" customFormat="1" ht="24">
      <c r="A5092" s="56" t="s">
        <v>19632</v>
      </c>
      <c r="B5092" s="66" t="s">
        <v>21687</v>
      </c>
      <c r="C5092" s="66" t="s">
        <v>21688</v>
      </c>
      <c r="D5092" s="42" t="s">
        <v>21689</v>
      </c>
      <c r="E5092" s="42" t="s">
        <v>13</v>
      </c>
      <c r="F5092" s="43">
        <v>5393</v>
      </c>
      <c r="G5092" s="57">
        <f>Таблица1[[#This Row],[Цены без НДС]]*1.12</f>
        <v>6040.1600000000008</v>
      </c>
    </row>
    <row r="5093" spans="1:7" s="91" customFormat="1" ht="24">
      <c r="A5093" s="56" t="s">
        <v>19632</v>
      </c>
      <c r="B5093" s="66" t="s">
        <v>21690</v>
      </c>
      <c r="C5093" s="66" t="s">
        <v>21691</v>
      </c>
      <c r="D5093" s="42" t="s">
        <v>21692</v>
      </c>
      <c r="E5093" s="42" t="s">
        <v>13</v>
      </c>
      <c r="F5093" s="43">
        <v>5393</v>
      </c>
      <c r="G5093" s="57">
        <f>Таблица1[[#This Row],[Цены без НДС]]*1.12</f>
        <v>6040.1600000000008</v>
      </c>
    </row>
    <row r="5094" spans="1:7" s="91" customFormat="1" ht="24">
      <c r="A5094" s="56" t="s">
        <v>19632</v>
      </c>
      <c r="B5094" s="66" t="s">
        <v>21693</v>
      </c>
      <c r="C5094" s="66" t="s">
        <v>21694</v>
      </c>
      <c r="D5094" s="42" t="s">
        <v>21695</v>
      </c>
      <c r="E5094" s="42" t="s">
        <v>13</v>
      </c>
      <c r="F5094" s="43">
        <v>5393</v>
      </c>
      <c r="G5094" s="57">
        <f>Таблица1[[#This Row],[Цены без НДС]]*1.12</f>
        <v>6040.1600000000008</v>
      </c>
    </row>
    <row r="5095" spans="1:7" s="91" customFormat="1" ht="24">
      <c r="A5095" s="56" t="s">
        <v>19632</v>
      </c>
      <c r="B5095" s="66" t="s">
        <v>21696</v>
      </c>
      <c r="C5095" s="66" t="s">
        <v>21697</v>
      </c>
      <c r="D5095" s="42" t="s">
        <v>21698</v>
      </c>
      <c r="E5095" s="42" t="s">
        <v>13</v>
      </c>
      <c r="F5095" s="43">
        <v>5393</v>
      </c>
      <c r="G5095" s="57">
        <f>Таблица1[[#This Row],[Цены без НДС]]*1.12</f>
        <v>6040.1600000000008</v>
      </c>
    </row>
    <row r="5096" spans="1:7" s="91" customFormat="1" ht="24">
      <c r="A5096" s="56" t="s">
        <v>19632</v>
      </c>
      <c r="B5096" s="66" t="s">
        <v>21699</v>
      </c>
      <c r="C5096" s="66" t="s">
        <v>21700</v>
      </c>
      <c r="D5096" s="42" t="s">
        <v>21701</v>
      </c>
      <c r="E5096" s="42" t="s">
        <v>13</v>
      </c>
      <c r="F5096" s="43">
        <v>5393</v>
      </c>
      <c r="G5096" s="57">
        <f>Таблица1[[#This Row],[Цены без НДС]]*1.12</f>
        <v>6040.1600000000008</v>
      </c>
    </row>
    <row r="5097" spans="1:7" s="91" customFormat="1" ht="24">
      <c r="A5097" s="56" t="s">
        <v>19632</v>
      </c>
      <c r="B5097" s="66" t="s">
        <v>21702</v>
      </c>
      <c r="C5097" s="66" t="s">
        <v>21703</v>
      </c>
      <c r="D5097" s="42" t="s">
        <v>21704</v>
      </c>
      <c r="E5097" s="42" t="s">
        <v>13</v>
      </c>
      <c r="F5097" s="43">
        <v>5332</v>
      </c>
      <c r="G5097" s="57">
        <f>Таблица1[[#This Row],[Цены без НДС]]*1.12</f>
        <v>5971.84</v>
      </c>
    </row>
    <row r="5098" spans="1:7" s="91" customFormat="1" ht="24">
      <c r="A5098" s="56" t="s">
        <v>19632</v>
      </c>
      <c r="B5098" s="66" t="s">
        <v>21705</v>
      </c>
      <c r="C5098" s="66" t="s">
        <v>21706</v>
      </c>
      <c r="D5098" s="42" t="s">
        <v>21707</v>
      </c>
      <c r="E5098" s="42" t="s">
        <v>13</v>
      </c>
      <c r="F5098" s="43">
        <v>5234</v>
      </c>
      <c r="G5098" s="57">
        <f>Таблица1[[#This Row],[Цены без НДС]]*1.12</f>
        <v>5862.0800000000008</v>
      </c>
    </row>
    <row r="5099" spans="1:7" s="91" customFormat="1" ht="24">
      <c r="A5099" s="56" t="s">
        <v>19632</v>
      </c>
      <c r="B5099" s="66" t="s">
        <v>21708</v>
      </c>
      <c r="C5099" s="66" t="s">
        <v>21709</v>
      </c>
      <c r="D5099" s="42" t="s">
        <v>21710</v>
      </c>
      <c r="E5099" s="42" t="s">
        <v>13</v>
      </c>
      <c r="F5099" s="43">
        <v>5094</v>
      </c>
      <c r="G5099" s="57">
        <f>Таблица1[[#This Row],[Цены без НДС]]*1.12</f>
        <v>5705.2800000000007</v>
      </c>
    </row>
    <row r="5100" spans="1:7" s="91" customFormat="1" ht="24">
      <c r="A5100" s="56" t="s">
        <v>19632</v>
      </c>
      <c r="B5100" s="66" t="s">
        <v>21711</v>
      </c>
      <c r="C5100" s="66" t="s">
        <v>21712</v>
      </c>
      <c r="D5100" s="42" t="s">
        <v>21713</v>
      </c>
      <c r="E5100" s="42" t="s">
        <v>13</v>
      </c>
      <c r="F5100" s="43">
        <v>5204</v>
      </c>
      <c r="G5100" s="57">
        <f>Таблица1[[#This Row],[Цены без НДС]]*1.12</f>
        <v>5828.4800000000005</v>
      </c>
    </row>
    <row r="5101" spans="1:7" s="91" customFormat="1" ht="24">
      <c r="A5101" s="56" t="s">
        <v>19632</v>
      </c>
      <c r="B5101" s="66" t="s">
        <v>21714</v>
      </c>
      <c r="C5101" s="66" t="s">
        <v>21715</v>
      </c>
      <c r="D5101" s="42" t="s">
        <v>21716</v>
      </c>
      <c r="E5101" s="42" t="s">
        <v>13</v>
      </c>
      <c r="F5101" s="43">
        <v>5361</v>
      </c>
      <c r="G5101" s="57">
        <f>Таблица1[[#This Row],[Цены без НДС]]*1.12</f>
        <v>6004.3200000000006</v>
      </c>
    </row>
    <row r="5102" spans="1:7" s="91" customFormat="1" ht="24">
      <c r="A5102" s="56" t="s">
        <v>19632</v>
      </c>
      <c r="B5102" s="66" t="s">
        <v>21717</v>
      </c>
      <c r="C5102" s="66" t="s">
        <v>21718</v>
      </c>
      <c r="D5102" s="42" t="s">
        <v>21719</v>
      </c>
      <c r="E5102" s="42" t="s">
        <v>13</v>
      </c>
      <c r="F5102" s="43">
        <v>5344</v>
      </c>
      <c r="G5102" s="57">
        <f>Таблица1[[#This Row],[Цены без НДС]]*1.12</f>
        <v>5985.2800000000007</v>
      </c>
    </row>
    <row r="5103" spans="1:7" s="91" customFormat="1" ht="24">
      <c r="A5103" s="56" t="s">
        <v>19632</v>
      </c>
      <c r="B5103" s="66" t="s">
        <v>21720</v>
      </c>
      <c r="C5103" s="66" t="s">
        <v>21721</v>
      </c>
      <c r="D5103" s="42" t="s">
        <v>21722</v>
      </c>
      <c r="E5103" s="42" t="s">
        <v>13</v>
      </c>
      <c r="F5103" s="43">
        <v>5354</v>
      </c>
      <c r="G5103" s="57">
        <f>Таблица1[[#This Row],[Цены без НДС]]*1.12</f>
        <v>5996.4800000000005</v>
      </c>
    </row>
    <row r="5104" spans="1:7" s="91" customFormat="1" ht="24">
      <c r="A5104" s="56" t="s">
        <v>19632</v>
      </c>
      <c r="B5104" s="66" t="s">
        <v>21723</v>
      </c>
      <c r="C5104" s="66" t="s">
        <v>21724</v>
      </c>
      <c r="D5104" s="42" t="s">
        <v>21725</v>
      </c>
      <c r="E5104" s="42" t="s">
        <v>13</v>
      </c>
      <c r="F5104" s="43">
        <v>5350</v>
      </c>
      <c r="G5104" s="57">
        <f>Таблица1[[#This Row],[Цены без НДС]]*1.12</f>
        <v>5992.0000000000009</v>
      </c>
    </row>
    <row r="5105" spans="1:7" s="91" customFormat="1" ht="24">
      <c r="A5105" s="56" t="s">
        <v>19632</v>
      </c>
      <c r="B5105" s="66" t="s">
        <v>21726</v>
      </c>
      <c r="C5105" s="66" t="s">
        <v>21727</v>
      </c>
      <c r="D5105" s="42" t="s">
        <v>21728</v>
      </c>
      <c r="E5105" s="42" t="s">
        <v>13</v>
      </c>
      <c r="F5105" s="43">
        <v>5597</v>
      </c>
      <c r="G5105" s="57">
        <f>Таблица1[[#This Row],[Цены без НДС]]*1.12</f>
        <v>6268.64</v>
      </c>
    </row>
    <row r="5106" spans="1:7" s="91" customFormat="1" ht="24">
      <c r="A5106" s="56" t="s">
        <v>19632</v>
      </c>
      <c r="B5106" s="66" t="s">
        <v>21729</v>
      </c>
      <c r="C5106" s="66" t="s">
        <v>21730</v>
      </c>
      <c r="D5106" s="42" t="s">
        <v>21731</v>
      </c>
      <c r="E5106" s="42" t="s">
        <v>13</v>
      </c>
      <c r="F5106" s="43">
        <v>7378</v>
      </c>
      <c r="G5106" s="57">
        <f>Таблица1[[#This Row],[Цены без НДС]]*1.12</f>
        <v>8263.36</v>
      </c>
    </row>
    <row r="5107" spans="1:7" s="91" customFormat="1" ht="24">
      <c r="A5107" s="56" t="s">
        <v>19632</v>
      </c>
      <c r="B5107" s="66" t="s">
        <v>21732</v>
      </c>
      <c r="C5107" s="66" t="s">
        <v>21733</v>
      </c>
      <c r="D5107" s="42" t="s">
        <v>21734</v>
      </c>
      <c r="E5107" s="42" t="s">
        <v>13</v>
      </c>
      <c r="F5107" s="43">
        <v>7378</v>
      </c>
      <c r="G5107" s="57">
        <f>Таблица1[[#This Row],[Цены без НДС]]*1.12</f>
        <v>8263.36</v>
      </c>
    </row>
    <row r="5108" spans="1:7" s="91" customFormat="1" ht="24">
      <c r="A5108" s="56" t="s">
        <v>19632</v>
      </c>
      <c r="B5108" s="66" t="s">
        <v>21735</v>
      </c>
      <c r="C5108" s="66" t="s">
        <v>21736</v>
      </c>
      <c r="D5108" s="42" t="s">
        <v>21737</v>
      </c>
      <c r="E5108" s="42" t="s">
        <v>13</v>
      </c>
      <c r="F5108" s="43">
        <v>7378</v>
      </c>
      <c r="G5108" s="57">
        <f>Таблица1[[#This Row],[Цены без НДС]]*1.12</f>
        <v>8263.36</v>
      </c>
    </row>
    <row r="5109" spans="1:7" s="91" customFormat="1" ht="24">
      <c r="A5109" s="56" t="s">
        <v>19632</v>
      </c>
      <c r="B5109" s="66" t="s">
        <v>21738</v>
      </c>
      <c r="C5109" s="66" t="s">
        <v>21739</v>
      </c>
      <c r="D5109" s="42" t="s">
        <v>21740</v>
      </c>
      <c r="E5109" s="42" t="s">
        <v>13</v>
      </c>
      <c r="F5109" s="43">
        <v>7378</v>
      </c>
      <c r="G5109" s="57">
        <f>Таблица1[[#This Row],[Цены без НДС]]*1.12</f>
        <v>8263.36</v>
      </c>
    </row>
    <row r="5110" spans="1:7" s="91" customFormat="1" ht="24">
      <c r="A5110" s="56" t="s">
        <v>19632</v>
      </c>
      <c r="B5110" s="66" t="s">
        <v>21741</v>
      </c>
      <c r="C5110" s="66" t="s">
        <v>21742</v>
      </c>
      <c r="D5110" s="42" t="s">
        <v>21743</v>
      </c>
      <c r="E5110" s="42" t="s">
        <v>13</v>
      </c>
      <c r="F5110" s="43">
        <v>7877</v>
      </c>
      <c r="G5110" s="57">
        <f>Таблица1[[#This Row],[Цены без НДС]]*1.12</f>
        <v>8822.2400000000016</v>
      </c>
    </row>
    <row r="5111" spans="1:7" s="91" customFormat="1" ht="24">
      <c r="A5111" s="56" t="s">
        <v>19632</v>
      </c>
      <c r="B5111" s="66" t="s">
        <v>21744</v>
      </c>
      <c r="C5111" s="66" t="s">
        <v>21745</v>
      </c>
      <c r="D5111" s="42" t="s">
        <v>21746</v>
      </c>
      <c r="E5111" s="42" t="s">
        <v>13</v>
      </c>
      <c r="F5111" s="43">
        <v>7361</v>
      </c>
      <c r="G5111" s="57">
        <f>Таблица1[[#This Row],[Цены без НДС]]*1.12</f>
        <v>8244.3200000000015</v>
      </c>
    </row>
    <row r="5112" spans="1:7" s="91" customFormat="1" ht="24">
      <c r="A5112" s="56" t="s">
        <v>19632</v>
      </c>
      <c r="B5112" s="66" t="s">
        <v>21747</v>
      </c>
      <c r="C5112" s="66" t="s">
        <v>21748</v>
      </c>
      <c r="D5112" s="42" t="s">
        <v>21749</v>
      </c>
      <c r="E5112" s="42" t="s">
        <v>13</v>
      </c>
      <c r="F5112" s="43">
        <v>6747</v>
      </c>
      <c r="G5112" s="57">
        <f>Таблица1[[#This Row],[Цены без НДС]]*1.12</f>
        <v>7556.64</v>
      </c>
    </row>
    <row r="5113" spans="1:7" s="91" customFormat="1" ht="24">
      <c r="A5113" s="56" t="s">
        <v>19632</v>
      </c>
      <c r="B5113" s="66" t="s">
        <v>21750</v>
      </c>
      <c r="C5113" s="66" t="s">
        <v>21751</v>
      </c>
      <c r="D5113" s="42" t="s">
        <v>21752</v>
      </c>
      <c r="E5113" s="42" t="s">
        <v>13</v>
      </c>
      <c r="F5113" s="43">
        <v>6941</v>
      </c>
      <c r="G5113" s="57">
        <f>Таблица1[[#This Row],[Цены без НДС]]*1.12</f>
        <v>7773.920000000001</v>
      </c>
    </row>
    <row r="5114" spans="1:7" s="91" customFormat="1" ht="24">
      <c r="A5114" s="56" t="s">
        <v>19632</v>
      </c>
      <c r="B5114" s="66" t="s">
        <v>21753</v>
      </c>
      <c r="C5114" s="66" t="s">
        <v>21754</v>
      </c>
      <c r="D5114" s="42" t="s">
        <v>21755</v>
      </c>
      <c r="E5114" s="42" t="s">
        <v>13</v>
      </c>
      <c r="F5114" s="43">
        <v>6941</v>
      </c>
      <c r="G5114" s="57">
        <f>Таблица1[[#This Row],[Цены без НДС]]*1.12</f>
        <v>7773.920000000001</v>
      </c>
    </row>
    <row r="5115" spans="1:7" s="91" customFormat="1" ht="24">
      <c r="A5115" s="56" t="s">
        <v>19632</v>
      </c>
      <c r="B5115" s="66" t="s">
        <v>21756</v>
      </c>
      <c r="C5115" s="66" t="s">
        <v>21757</v>
      </c>
      <c r="D5115" s="42" t="s">
        <v>21758</v>
      </c>
      <c r="E5115" s="42" t="s">
        <v>13</v>
      </c>
      <c r="F5115" s="43">
        <v>7045</v>
      </c>
      <c r="G5115" s="57">
        <f>Таблица1[[#This Row],[Цены без НДС]]*1.12</f>
        <v>7890.4000000000005</v>
      </c>
    </row>
    <row r="5116" spans="1:7" s="91" customFormat="1" ht="24">
      <c r="A5116" s="56" t="s">
        <v>19632</v>
      </c>
      <c r="B5116" s="66" t="s">
        <v>21759</v>
      </c>
      <c r="C5116" s="66" t="s">
        <v>21760</v>
      </c>
      <c r="D5116" s="42" t="s">
        <v>21761</v>
      </c>
      <c r="E5116" s="42" t="s">
        <v>13</v>
      </c>
      <c r="F5116" s="43">
        <v>7045</v>
      </c>
      <c r="G5116" s="57">
        <f>Таблица1[[#This Row],[Цены без НДС]]*1.12</f>
        <v>7890.4000000000005</v>
      </c>
    </row>
    <row r="5117" spans="1:7" s="91" customFormat="1" ht="24">
      <c r="A5117" s="56" t="s">
        <v>19632</v>
      </c>
      <c r="B5117" s="66" t="s">
        <v>21762</v>
      </c>
      <c r="C5117" s="66" t="s">
        <v>21763</v>
      </c>
      <c r="D5117" s="42" t="s">
        <v>21764</v>
      </c>
      <c r="E5117" s="42" t="s">
        <v>13</v>
      </c>
      <c r="F5117" s="43">
        <v>7361</v>
      </c>
      <c r="G5117" s="57">
        <f>Таблица1[[#This Row],[Цены без НДС]]*1.12</f>
        <v>8244.3200000000015</v>
      </c>
    </row>
    <row r="5118" spans="1:7" s="91" customFormat="1" ht="24">
      <c r="A5118" s="56" t="s">
        <v>19632</v>
      </c>
      <c r="B5118" s="66" t="s">
        <v>21765</v>
      </c>
      <c r="C5118" s="66" t="s">
        <v>21766</v>
      </c>
      <c r="D5118" s="42" t="s">
        <v>21767</v>
      </c>
      <c r="E5118" s="42" t="s">
        <v>13</v>
      </c>
      <c r="F5118" s="43">
        <v>7361</v>
      </c>
      <c r="G5118" s="57">
        <f>Таблица1[[#This Row],[Цены без НДС]]*1.12</f>
        <v>8244.3200000000015</v>
      </c>
    </row>
    <row r="5119" spans="1:7" s="91" customFormat="1" ht="24">
      <c r="A5119" s="56" t="s">
        <v>19632</v>
      </c>
      <c r="B5119" s="66" t="s">
        <v>21768</v>
      </c>
      <c r="C5119" s="66" t="s">
        <v>21769</v>
      </c>
      <c r="D5119" s="42" t="s">
        <v>21770</v>
      </c>
      <c r="E5119" s="42" t="s">
        <v>13</v>
      </c>
      <c r="F5119" s="43">
        <v>7361</v>
      </c>
      <c r="G5119" s="57">
        <f>Таблица1[[#This Row],[Цены без НДС]]*1.12</f>
        <v>8244.3200000000015</v>
      </c>
    </row>
    <row r="5120" spans="1:7" s="91" customFormat="1" ht="24">
      <c r="A5120" s="56" t="s">
        <v>19632</v>
      </c>
      <c r="B5120" s="66" t="s">
        <v>21771</v>
      </c>
      <c r="C5120" s="66" t="s">
        <v>21772</v>
      </c>
      <c r="D5120" s="42" t="s">
        <v>21773</v>
      </c>
      <c r="E5120" s="42" t="s">
        <v>13</v>
      </c>
      <c r="F5120" s="43">
        <v>1646</v>
      </c>
      <c r="G5120" s="57">
        <f>Таблица1[[#This Row],[Цены без НДС]]*1.12</f>
        <v>1843.5200000000002</v>
      </c>
    </row>
    <row r="5121" spans="1:7" s="91" customFormat="1" ht="24">
      <c r="A5121" s="56" t="s">
        <v>19632</v>
      </c>
      <c r="B5121" s="66" t="s">
        <v>21774</v>
      </c>
      <c r="C5121" s="66" t="s">
        <v>21775</v>
      </c>
      <c r="D5121" s="42" t="s">
        <v>21776</v>
      </c>
      <c r="E5121" s="42" t="s">
        <v>13</v>
      </c>
      <c r="F5121" s="43">
        <v>1616</v>
      </c>
      <c r="G5121" s="57">
        <f>Таблица1[[#This Row],[Цены без НДС]]*1.12</f>
        <v>1809.92</v>
      </c>
    </row>
    <row r="5122" spans="1:7" s="91" customFormat="1" ht="24">
      <c r="A5122" s="56" t="s">
        <v>19632</v>
      </c>
      <c r="B5122" s="66" t="s">
        <v>21777</v>
      </c>
      <c r="C5122" s="66" t="s">
        <v>21778</v>
      </c>
      <c r="D5122" s="42" t="s">
        <v>21779</v>
      </c>
      <c r="E5122" s="42" t="s">
        <v>13</v>
      </c>
      <c r="F5122" s="43">
        <v>1646</v>
      </c>
      <c r="G5122" s="57">
        <f>Таблица1[[#This Row],[Цены без НДС]]*1.12</f>
        <v>1843.5200000000002</v>
      </c>
    </row>
    <row r="5123" spans="1:7" s="91" customFormat="1" ht="24">
      <c r="A5123" s="56" t="s">
        <v>19632</v>
      </c>
      <c r="B5123" s="66" t="s">
        <v>21780</v>
      </c>
      <c r="C5123" s="66" t="s">
        <v>21781</v>
      </c>
      <c r="D5123" s="42" t="s">
        <v>21782</v>
      </c>
      <c r="E5123" s="42" t="s">
        <v>13</v>
      </c>
      <c r="F5123" s="43">
        <v>1646</v>
      </c>
      <c r="G5123" s="57">
        <f>Таблица1[[#This Row],[Цены без НДС]]*1.12</f>
        <v>1843.5200000000002</v>
      </c>
    </row>
    <row r="5124" spans="1:7" s="91" customFormat="1" ht="24">
      <c r="A5124" s="56" t="s">
        <v>19632</v>
      </c>
      <c r="B5124" s="66" t="s">
        <v>21783</v>
      </c>
      <c r="C5124" s="66" t="s">
        <v>21784</v>
      </c>
      <c r="D5124" s="42" t="s">
        <v>21785</v>
      </c>
      <c r="E5124" s="42" t="s">
        <v>13</v>
      </c>
      <c r="F5124" s="43">
        <v>1451</v>
      </c>
      <c r="G5124" s="57">
        <f>Таблица1[[#This Row],[Цены без НДС]]*1.12</f>
        <v>1625.1200000000001</v>
      </c>
    </row>
    <row r="5125" spans="1:7" s="91" customFormat="1" ht="24">
      <c r="A5125" s="56" t="s">
        <v>19632</v>
      </c>
      <c r="B5125" s="66" t="s">
        <v>21786</v>
      </c>
      <c r="C5125" s="66" t="s">
        <v>21787</v>
      </c>
      <c r="D5125" s="42" t="s">
        <v>21788</v>
      </c>
      <c r="E5125" s="42" t="s">
        <v>13</v>
      </c>
      <c r="F5125" s="43">
        <v>1339</v>
      </c>
      <c r="G5125" s="57">
        <f>Таблица1[[#This Row],[Цены без НДС]]*1.12</f>
        <v>1499.68</v>
      </c>
    </row>
    <row r="5126" spans="1:7" s="91" customFormat="1" ht="24">
      <c r="A5126" s="56" t="s">
        <v>19632</v>
      </c>
      <c r="B5126" s="66" t="s">
        <v>21789</v>
      </c>
      <c r="C5126" s="66" t="s">
        <v>21790</v>
      </c>
      <c r="D5126" s="42" t="s">
        <v>21791</v>
      </c>
      <c r="E5126" s="42" t="s">
        <v>13</v>
      </c>
      <c r="F5126" s="43">
        <v>1270</v>
      </c>
      <c r="G5126" s="57">
        <f>Таблица1[[#This Row],[Цены без НДС]]*1.12</f>
        <v>1422.4</v>
      </c>
    </row>
    <row r="5127" spans="1:7" s="91" customFormat="1" ht="24">
      <c r="A5127" s="56" t="s">
        <v>19632</v>
      </c>
      <c r="B5127" s="66" t="s">
        <v>21792</v>
      </c>
      <c r="C5127" s="66" t="s">
        <v>21793</v>
      </c>
      <c r="D5127" s="42" t="s">
        <v>21794</v>
      </c>
      <c r="E5127" s="42" t="s">
        <v>13</v>
      </c>
      <c r="F5127" s="43">
        <v>1297</v>
      </c>
      <c r="G5127" s="57">
        <f>Таблица1[[#This Row],[Цены без НДС]]*1.12</f>
        <v>1452.64</v>
      </c>
    </row>
    <row r="5128" spans="1:7" s="91" customFormat="1" ht="24">
      <c r="A5128" s="56" t="s">
        <v>19632</v>
      </c>
      <c r="B5128" s="66" t="s">
        <v>21795</v>
      </c>
      <c r="C5128" s="66" t="s">
        <v>21796</v>
      </c>
      <c r="D5128" s="42" t="s">
        <v>21797</v>
      </c>
      <c r="E5128" s="42" t="s">
        <v>13</v>
      </c>
      <c r="F5128" s="43">
        <v>1338</v>
      </c>
      <c r="G5128" s="57">
        <f>Таблица1[[#This Row],[Цены без НДС]]*1.12</f>
        <v>1498.5600000000002</v>
      </c>
    </row>
    <row r="5129" spans="1:7" s="91" customFormat="1" ht="24">
      <c r="A5129" s="56" t="s">
        <v>19632</v>
      </c>
      <c r="B5129" s="66" t="s">
        <v>21798</v>
      </c>
      <c r="C5129" s="66" t="s">
        <v>21799</v>
      </c>
      <c r="D5129" s="42" t="s">
        <v>21800</v>
      </c>
      <c r="E5129" s="42" t="s">
        <v>13</v>
      </c>
      <c r="F5129" s="43">
        <v>1376</v>
      </c>
      <c r="G5129" s="57">
        <f>Таблица1[[#This Row],[Цены без НДС]]*1.12</f>
        <v>1541.1200000000001</v>
      </c>
    </row>
    <row r="5130" spans="1:7" s="91" customFormat="1" ht="24">
      <c r="A5130" s="56" t="s">
        <v>19632</v>
      </c>
      <c r="B5130" s="66" t="s">
        <v>21801</v>
      </c>
      <c r="C5130" s="66" t="s">
        <v>21802</v>
      </c>
      <c r="D5130" s="42" t="s">
        <v>21803</v>
      </c>
      <c r="E5130" s="42" t="s">
        <v>13</v>
      </c>
      <c r="F5130" s="43">
        <v>1453</v>
      </c>
      <c r="G5130" s="57">
        <f>Таблица1[[#This Row],[Цены без НДС]]*1.12</f>
        <v>1627.3600000000001</v>
      </c>
    </row>
    <row r="5131" spans="1:7" s="91" customFormat="1" ht="24">
      <c r="A5131" s="56" t="s">
        <v>19632</v>
      </c>
      <c r="B5131" s="66" t="s">
        <v>21804</v>
      </c>
      <c r="C5131" s="66" t="s">
        <v>21805</v>
      </c>
      <c r="D5131" s="42" t="s">
        <v>21806</v>
      </c>
      <c r="E5131" s="42" t="s">
        <v>13</v>
      </c>
      <c r="F5131" s="43">
        <v>1453</v>
      </c>
      <c r="G5131" s="57">
        <f>Таблица1[[#This Row],[Цены без НДС]]*1.12</f>
        <v>1627.3600000000001</v>
      </c>
    </row>
    <row r="5132" spans="1:7" s="91" customFormat="1" ht="24">
      <c r="A5132" s="56" t="s">
        <v>19632</v>
      </c>
      <c r="B5132" s="66" t="s">
        <v>21807</v>
      </c>
      <c r="C5132" s="66" t="s">
        <v>21808</v>
      </c>
      <c r="D5132" s="42" t="s">
        <v>21809</v>
      </c>
      <c r="E5132" s="42" t="s">
        <v>13</v>
      </c>
      <c r="F5132" s="43">
        <v>1447</v>
      </c>
      <c r="G5132" s="57">
        <f>Таблица1[[#This Row],[Цены без НДС]]*1.12</f>
        <v>1620.64</v>
      </c>
    </row>
    <row r="5133" spans="1:7" s="91" customFormat="1" ht="24">
      <c r="A5133" s="56" t="s">
        <v>19632</v>
      </c>
      <c r="B5133" s="66" t="s">
        <v>21810</v>
      </c>
      <c r="C5133" s="66" t="s">
        <v>21811</v>
      </c>
      <c r="D5133" s="42" t="s">
        <v>21812</v>
      </c>
      <c r="E5133" s="42" t="s">
        <v>13</v>
      </c>
      <c r="F5133" s="43">
        <v>1462</v>
      </c>
      <c r="G5133" s="57">
        <f>Таблица1[[#This Row],[Цены без НДС]]*1.12</f>
        <v>1637.44</v>
      </c>
    </row>
    <row r="5134" spans="1:7" s="91" customFormat="1" ht="24">
      <c r="A5134" s="56" t="s">
        <v>19632</v>
      </c>
      <c r="B5134" s="66" t="s">
        <v>21813</v>
      </c>
      <c r="C5134" s="66" t="s">
        <v>21814</v>
      </c>
      <c r="D5134" s="42" t="s">
        <v>21815</v>
      </c>
      <c r="E5134" s="42" t="s">
        <v>13</v>
      </c>
      <c r="F5134" s="43">
        <v>3155</v>
      </c>
      <c r="G5134" s="57">
        <f>Таблица1[[#This Row],[Цены без НДС]]*1.12</f>
        <v>3533.6000000000004</v>
      </c>
    </row>
    <row r="5135" spans="1:7" s="91" customFormat="1" ht="24">
      <c r="A5135" s="56" t="s">
        <v>19632</v>
      </c>
      <c r="B5135" s="66" t="s">
        <v>21816</v>
      </c>
      <c r="C5135" s="66" t="s">
        <v>21817</v>
      </c>
      <c r="D5135" s="42" t="s">
        <v>21818</v>
      </c>
      <c r="E5135" s="42" t="s">
        <v>13</v>
      </c>
      <c r="F5135" s="43">
        <v>3155</v>
      </c>
      <c r="G5135" s="57">
        <f>Таблица1[[#This Row],[Цены без НДС]]*1.12</f>
        <v>3533.6000000000004</v>
      </c>
    </row>
    <row r="5136" spans="1:7" s="91" customFormat="1" ht="24">
      <c r="A5136" s="56" t="s">
        <v>19632</v>
      </c>
      <c r="B5136" s="66" t="s">
        <v>21819</v>
      </c>
      <c r="C5136" s="66" t="s">
        <v>21820</v>
      </c>
      <c r="D5136" s="42" t="s">
        <v>21821</v>
      </c>
      <c r="E5136" s="42" t="s">
        <v>13</v>
      </c>
      <c r="F5136" s="43">
        <v>3155</v>
      </c>
      <c r="G5136" s="57">
        <f>Таблица1[[#This Row],[Цены без НДС]]*1.12</f>
        <v>3533.6000000000004</v>
      </c>
    </row>
    <row r="5137" spans="1:7" s="91" customFormat="1" ht="24">
      <c r="A5137" s="56" t="s">
        <v>19632</v>
      </c>
      <c r="B5137" s="66" t="s">
        <v>21822</v>
      </c>
      <c r="C5137" s="66" t="s">
        <v>21823</v>
      </c>
      <c r="D5137" s="42" t="s">
        <v>21824</v>
      </c>
      <c r="E5137" s="42" t="s">
        <v>13</v>
      </c>
      <c r="F5137" s="43">
        <v>3155</v>
      </c>
      <c r="G5137" s="57">
        <f>Таблица1[[#This Row],[Цены без НДС]]*1.12</f>
        <v>3533.6000000000004</v>
      </c>
    </row>
    <row r="5138" spans="1:7" s="91" customFormat="1" ht="24">
      <c r="A5138" s="56" t="s">
        <v>19632</v>
      </c>
      <c r="B5138" s="66" t="s">
        <v>21825</v>
      </c>
      <c r="C5138" s="66" t="s">
        <v>21826</v>
      </c>
      <c r="D5138" s="42" t="s">
        <v>21827</v>
      </c>
      <c r="E5138" s="42" t="s">
        <v>13</v>
      </c>
      <c r="F5138" s="43">
        <v>2965</v>
      </c>
      <c r="G5138" s="57">
        <f>Таблица1[[#This Row],[Цены без НДС]]*1.12</f>
        <v>3320.8</v>
      </c>
    </row>
    <row r="5139" spans="1:7" s="91" customFormat="1" ht="24">
      <c r="A5139" s="56" t="s">
        <v>19632</v>
      </c>
      <c r="B5139" s="66" t="s">
        <v>21828</v>
      </c>
      <c r="C5139" s="66" t="s">
        <v>21829</v>
      </c>
      <c r="D5139" s="42" t="s">
        <v>21830</v>
      </c>
      <c r="E5139" s="42" t="s">
        <v>13</v>
      </c>
      <c r="F5139" s="43">
        <v>3064</v>
      </c>
      <c r="G5139" s="57">
        <f>Таблица1[[#This Row],[Цены без НДС]]*1.12</f>
        <v>3431.6800000000003</v>
      </c>
    </row>
    <row r="5140" spans="1:7" s="91" customFormat="1" ht="24">
      <c r="A5140" s="56" t="s">
        <v>19632</v>
      </c>
      <c r="B5140" s="66" t="s">
        <v>21831</v>
      </c>
      <c r="C5140" s="66" t="s">
        <v>21832</v>
      </c>
      <c r="D5140" s="42" t="s">
        <v>21833</v>
      </c>
      <c r="E5140" s="42" t="s">
        <v>13</v>
      </c>
      <c r="F5140" s="43">
        <v>3030</v>
      </c>
      <c r="G5140" s="57">
        <f>Таблица1[[#This Row],[Цены без НДС]]*1.12</f>
        <v>3393.6000000000004</v>
      </c>
    </row>
    <row r="5141" spans="1:7" s="91" customFormat="1" ht="24">
      <c r="A5141" s="56" t="s">
        <v>19632</v>
      </c>
      <c r="B5141" s="66" t="s">
        <v>21834</v>
      </c>
      <c r="C5141" s="66" t="s">
        <v>21835</v>
      </c>
      <c r="D5141" s="42" t="s">
        <v>21836</v>
      </c>
      <c r="E5141" s="42" t="s">
        <v>13</v>
      </c>
      <c r="F5141" s="43">
        <v>2986</v>
      </c>
      <c r="G5141" s="57">
        <f>Таблица1[[#This Row],[Цены без НДС]]*1.12</f>
        <v>3344.32</v>
      </c>
    </row>
    <row r="5142" spans="1:7" s="91" customFormat="1" ht="24">
      <c r="A5142" s="56" t="s">
        <v>19632</v>
      </c>
      <c r="B5142" s="66" t="s">
        <v>21837</v>
      </c>
      <c r="C5142" s="66" t="s">
        <v>21838</v>
      </c>
      <c r="D5142" s="42" t="s">
        <v>21839</v>
      </c>
      <c r="E5142" s="42" t="s">
        <v>13</v>
      </c>
      <c r="F5142" s="43">
        <v>3077</v>
      </c>
      <c r="G5142" s="57">
        <f>Таблица1[[#This Row],[Цены без НДС]]*1.12</f>
        <v>3446.2400000000002</v>
      </c>
    </row>
    <row r="5143" spans="1:7" s="91" customFormat="1" ht="24">
      <c r="A5143" s="56" t="s">
        <v>19632</v>
      </c>
      <c r="B5143" s="66" t="s">
        <v>21840</v>
      </c>
      <c r="C5143" s="66" t="s">
        <v>21841</v>
      </c>
      <c r="D5143" s="42" t="s">
        <v>21842</v>
      </c>
      <c r="E5143" s="42" t="s">
        <v>13</v>
      </c>
      <c r="F5143" s="43">
        <v>3034</v>
      </c>
      <c r="G5143" s="57">
        <f>Таблица1[[#This Row],[Цены без НДС]]*1.12</f>
        <v>3398.0800000000004</v>
      </c>
    </row>
    <row r="5144" spans="1:7" s="91" customFormat="1" ht="24">
      <c r="A5144" s="56" t="s">
        <v>19632</v>
      </c>
      <c r="B5144" s="66" t="s">
        <v>21843</v>
      </c>
      <c r="C5144" s="66" t="s">
        <v>21844</v>
      </c>
      <c r="D5144" s="42" t="s">
        <v>21845</v>
      </c>
      <c r="E5144" s="42" t="s">
        <v>13</v>
      </c>
      <c r="F5144" s="43">
        <v>3070</v>
      </c>
      <c r="G5144" s="57">
        <f>Таблица1[[#This Row],[Цены без НДС]]*1.12</f>
        <v>3438.4000000000005</v>
      </c>
    </row>
    <row r="5145" spans="1:7" s="91" customFormat="1" ht="24">
      <c r="A5145" s="56" t="s">
        <v>19632</v>
      </c>
      <c r="B5145" s="66" t="s">
        <v>21846</v>
      </c>
      <c r="C5145" s="66" t="s">
        <v>21847</v>
      </c>
      <c r="D5145" s="42" t="s">
        <v>21848</v>
      </c>
      <c r="E5145" s="42" t="s">
        <v>13</v>
      </c>
      <c r="F5145" s="43">
        <v>3273</v>
      </c>
      <c r="G5145" s="57">
        <f>Таблица1[[#This Row],[Цены без НДС]]*1.12</f>
        <v>3665.76</v>
      </c>
    </row>
    <row r="5146" spans="1:7" s="91" customFormat="1" ht="24">
      <c r="A5146" s="56" t="s">
        <v>19632</v>
      </c>
      <c r="B5146" s="66" t="s">
        <v>21849</v>
      </c>
      <c r="C5146" s="66" t="s">
        <v>21850</v>
      </c>
      <c r="D5146" s="42" t="s">
        <v>21851</v>
      </c>
      <c r="E5146" s="42" t="s">
        <v>13</v>
      </c>
      <c r="F5146" s="43">
        <v>3059</v>
      </c>
      <c r="G5146" s="57">
        <f>Таблица1[[#This Row],[Цены без НДС]]*1.12</f>
        <v>3426.0800000000004</v>
      </c>
    </row>
    <row r="5147" spans="1:7" s="91" customFormat="1" ht="24">
      <c r="A5147" s="56" t="s">
        <v>19632</v>
      </c>
      <c r="B5147" s="66" t="s">
        <v>21852</v>
      </c>
      <c r="C5147" s="66" t="s">
        <v>21853</v>
      </c>
      <c r="D5147" s="42" t="s">
        <v>21854</v>
      </c>
      <c r="E5147" s="42" t="s">
        <v>13</v>
      </c>
      <c r="F5147" s="43">
        <v>3333</v>
      </c>
      <c r="G5147" s="57">
        <f>Таблица1[[#This Row],[Цены без НДС]]*1.12</f>
        <v>3732.9600000000005</v>
      </c>
    </row>
    <row r="5148" spans="1:7" s="91" customFormat="1" ht="24">
      <c r="A5148" s="56" t="s">
        <v>19632</v>
      </c>
      <c r="B5148" s="66" t="s">
        <v>21855</v>
      </c>
      <c r="C5148" s="66" t="s">
        <v>21856</v>
      </c>
      <c r="D5148" s="42" t="s">
        <v>21857</v>
      </c>
      <c r="E5148" s="42" t="s">
        <v>13</v>
      </c>
      <c r="F5148" s="43">
        <v>5346</v>
      </c>
      <c r="G5148" s="57">
        <f>Таблица1[[#This Row],[Цены без НДС]]*1.12</f>
        <v>5987.52</v>
      </c>
    </row>
    <row r="5149" spans="1:7" s="91" customFormat="1" ht="24">
      <c r="A5149" s="56" t="s">
        <v>19632</v>
      </c>
      <c r="B5149" s="66" t="s">
        <v>21858</v>
      </c>
      <c r="C5149" s="66" t="s">
        <v>21859</v>
      </c>
      <c r="D5149" s="42" t="s">
        <v>21860</v>
      </c>
      <c r="E5149" s="42" t="s">
        <v>13</v>
      </c>
      <c r="F5149" s="43">
        <v>5646</v>
      </c>
      <c r="G5149" s="57">
        <f>Таблица1[[#This Row],[Цены без НДС]]*1.12</f>
        <v>6323.52</v>
      </c>
    </row>
    <row r="5150" spans="1:7" s="91" customFormat="1" ht="24">
      <c r="A5150" s="56" t="s">
        <v>19632</v>
      </c>
      <c r="B5150" s="66" t="s">
        <v>21861</v>
      </c>
      <c r="C5150" s="66" t="s">
        <v>21862</v>
      </c>
      <c r="D5150" s="42" t="s">
        <v>21863</v>
      </c>
      <c r="E5150" s="42" t="s">
        <v>13</v>
      </c>
      <c r="F5150" s="43">
        <v>5646</v>
      </c>
      <c r="G5150" s="57">
        <f>Таблица1[[#This Row],[Цены без НДС]]*1.12</f>
        <v>6323.52</v>
      </c>
    </row>
    <row r="5151" spans="1:7" s="91" customFormat="1" ht="24">
      <c r="A5151" s="56" t="s">
        <v>19632</v>
      </c>
      <c r="B5151" s="66" t="s">
        <v>21864</v>
      </c>
      <c r="C5151" s="66" t="s">
        <v>21865</v>
      </c>
      <c r="D5151" s="42" t="s">
        <v>21866</v>
      </c>
      <c r="E5151" s="42" t="s">
        <v>13</v>
      </c>
      <c r="F5151" s="43">
        <v>5646</v>
      </c>
      <c r="G5151" s="57">
        <f>Таблица1[[#This Row],[Цены без НДС]]*1.12</f>
        <v>6323.52</v>
      </c>
    </row>
    <row r="5152" spans="1:7" s="91" customFormat="1" ht="24">
      <c r="A5152" s="56" t="s">
        <v>19632</v>
      </c>
      <c r="B5152" s="66" t="s">
        <v>21867</v>
      </c>
      <c r="C5152" s="66" t="s">
        <v>21868</v>
      </c>
      <c r="D5152" s="42" t="s">
        <v>21869</v>
      </c>
      <c r="E5152" s="42" t="s">
        <v>13</v>
      </c>
      <c r="F5152" s="43">
        <v>4733</v>
      </c>
      <c r="G5152" s="57">
        <f>Таблица1[[#This Row],[Цены без НДС]]*1.12</f>
        <v>5300.9600000000009</v>
      </c>
    </row>
    <row r="5153" spans="1:7" s="91" customFormat="1" ht="24">
      <c r="A5153" s="56" t="s">
        <v>19632</v>
      </c>
      <c r="B5153" s="66" t="s">
        <v>21870</v>
      </c>
      <c r="C5153" s="66" t="s">
        <v>21871</v>
      </c>
      <c r="D5153" s="42" t="s">
        <v>21872</v>
      </c>
      <c r="E5153" s="42" t="s">
        <v>13</v>
      </c>
      <c r="F5153" s="43">
        <v>5081</v>
      </c>
      <c r="G5153" s="57">
        <f>Таблица1[[#This Row],[Цены без НДС]]*1.12</f>
        <v>5690.72</v>
      </c>
    </row>
    <row r="5154" spans="1:7" s="91" customFormat="1" ht="24">
      <c r="A5154" s="56" t="s">
        <v>19632</v>
      </c>
      <c r="B5154" s="66" t="s">
        <v>21873</v>
      </c>
      <c r="C5154" s="66" t="s">
        <v>21874</v>
      </c>
      <c r="D5154" s="42" t="s">
        <v>21875</v>
      </c>
      <c r="E5154" s="42" t="s">
        <v>13</v>
      </c>
      <c r="F5154" s="43">
        <v>5307</v>
      </c>
      <c r="G5154" s="57">
        <f>Таблица1[[#This Row],[Цены без НДС]]*1.12</f>
        <v>5943.84</v>
      </c>
    </row>
    <row r="5155" spans="1:7" s="91" customFormat="1" ht="24">
      <c r="A5155" s="56" t="s">
        <v>19632</v>
      </c>
      <c r="B5155" s="66" t="s">
        <v>21876</v>
      </c>
      <c r="C5155" s="66" t="s">
        <v>21877</v>
      </c>
      <c r="D5155" s="42" t="s">
        <v>21878</v>
      </c>
      <c r="E5155" s="42" t="s">
        <v>13</v>
      </c>
      <c r="F5155" s="43">
        <v>5307</v>
      </c>
      <c r="G5155" s="57">
        <f>Таблица1[[#This Row],[Цены без НДС]]*1.12</f>
        <v>5943.84</v>
      </c>
    </row>
    <row r="5156" spans="1:7" s="91" customFormat="1" ht="24">
      <c r="A5156" s="56" t="s">
        <v>19632</v>
      </c>
      <c r="B5156" s="66" t="s">
        <v>21879</v>
      </c>
      <c r="C5156" s="66" t="s">
        <v>21880</v>
      </c>
      <c r="D5156" s="42" t="s">
        <v>21881</v>
      </c>
      <c r="E5156" s="42" t="s">
        <v>13</v>
      </c>
      <c r="F5156" s="43">
        <v>5256</v>
      </c>
      <c r="G5156" s="57">
        <f>Таблица1[[#This Row],[Цены без НДС]]*1.12</f>
        <v>5886.72</v>
      </c>
    </row>
    <row r="5157" spans="1:7" s="91" customFormat="1" ht="24">
      <c r="A5157" s="56" t="s">
        <v>19632</v>
      </c>
      <c r="B5157" s="66" t="s">
        <v>21882</v>
      </c>
      <c r="C5157" s="66" t="s">
        <v>21883</v>
      </c>
      <c r="D5157" s="42" t="s">
        <v>21884</v>
      </c>
      <c r="E5157" s="42" t="s">
        <v>13</v>
      </c>
      <c r="F5157" s="43">
        <v>5256</v>
      </c>
      <c r="G5157" s="57">
        <f>Таблица1[[#This Row],[Цены без НДС]]*1.12</f>
        <v>5886.72</v>
      </c>
    </row>
    <row r="5158" spans="1:7" s="91" customFormat="1" ht="24">
      <c r="A5158" s="56" t="s">
        <v>19632</v>
      </c>
      <c r="B5158" s="66" t="s">
        <v>21885</v>
      </c>
      <c r="C5158" s="66" t="s">
        <v>21886</v>
      </c>
      <c r="D5158" s="42" t="s">
        <v>21887</v>
      </c>
      <c r="E5158" s="42" t="s">
        <v>13</v>
      </c>
      <c r="F5158" s="43">
        <v>5307</v>
      </c>
      <c r="G5158" s="57">
        <f>Таблица1[[#This Row],[Цены без НДС]]*1.12</f>
        <v>5943.84</v>
      </c>
    </row>
    <row r="5159" spans="1:7" s="91" customFormat="1" ht="24">
      <c r="A5159" s="56" t="s">
        <v>19632</v>
      </c>
      <c r="B5159" s="66" t="s">
        <v>21888</v>
      </c>
      <c r="C5159" s="66" t="s">
        <v>21889</v>
      </c>
      <c r="D5159" s="42" t="s">
        <v>21890</v>
      </c>
      <c r="E5159" s="42" t="s">
        <v>13</v>
      </c>
      <c r="F5159" s="43">
        <v>5601</v>
      </c>
      <c r="G5159" s="57">
        <f>Таблица1[[#This Row],[Цены без НДС]]*1.12</f>
        <v>6273.1200000000008</v>
      </c>
    </row>
    <row r="5160" spans="1:7" s="91" customFormat="1" ht="24">
      <c r="A5160" s="56" t="s">
        <v>19632</v>
      </c>
      <c r="B5160" s="66" t="s">
        <v>21891</v>
      </c>
      <c r="C5160" s="66" t="s">
        <v>21892</v>
      </c>
      <c r="D5160" s="42" t="s">
        <v>21893</v>
      </c>
      <c r="E5160" s="42" t="s">
        <v>13</v>
      </c>
      <c r="F5160" s="43">
        <v>5341</v>
      </c>
      <c r="G5160" s="57">
        <f>Таблица1[[#This Row],[Цены без НДС]]*1.12</f>
        <v>5981.920000000001</v>
      </c>
    </row>
    <row r="5161" spans="1:7" s="91" customFormat="1" ht="24">
      <c r="A5161" s="56" t="s">
        <v>19632</v>
      </c>
      <c r="B5161" s="66" t="s">
        <v>21894</v>
      </c>
      <c r="C5161" s="66" t="s">
        <v>21895</v>
      </c>
      <c r="D5161" s="42" t="s">
        <v>21896</v>
      </c>
      <c r="E5161" s="42" t="s">
        <v>13</v>
      </c>
      <c r="F5161" s="43">
        <v>5666</v>
      </c>
      <c r="G5161" s="57">
        <f>Таблица1[[#This Row],[Цены без НДС]]*1.12</f>
        <v>6345.920000000001</v>
      </c>
    </row>
    <row r="5162" spans="1:7" s="91" customFormat="1" ht="24">
      <c r="A5162" s="56" t="s">
        <v>19632</v>
      </c>
      <c r="B5162" s="66" t="s">
        <v>21897</v>
      </c>
      <c r="C5162" s="66" t="s">
        <v>21898</v>
      </c>
      <c r="D5162" s="42" t="s">
        <v>21899</v>
      </c>
      <c r="E5162" s="42" t="s">
        <v>13</v>
      </c>
      <c r="F5162" s="43">
        <v>5849</v>
      </c>
      <c r="G5162" s="57">
        <f>Таблица1[[#This Row],[Цены без НДС]]*1.12</f>
        <v>6550.880000000001</v>
      </c>
    </row>
    <row r="5163" spans="1:7" s="91" customFormat="1" ht="24">
      <c r="A5163" s="56" t="s">
        <v>19632</v>
      </c>
      <c r="B5163" s="66" t="s">
        <v>21900</v>
      </c>
      <c r="C5163" s="66" t="s">
        <v>21901</v>
      </c>
      <c r="D5163" s="42" t="s">
        <v>21902</v>
      </c>
      <c r="E5163" s="42" t="s">
        <v>13</v>
      </c>
      <c r="F5163" s="43">
        <v>5849</v>
      </c>
      <c r="G5163" s="57">
        <f>Таблица1[[#This Row],[Цены без НДС]]*1.12</f>
        <v>6550.880000000001</v>
      </c>
    </row>
    <row r="5164" spans="1:7" s="91" customFormat="1" ht="24">
      <c r="A5164" s="56" t="s">
        <v>19632</v>
      </c>
      <c r="B5164" s="66" t="s">
        <v>21903</v>
      </c>
      <c r="C5164" s="66" t="s">
        <v>21904</v>
      </c>
      <c r="D5164" s="42" t="s">
        <v>21905</v>
      </c>
      <c r="E5164" s="42" t="s">
        <v>13</v>
      </c>
      <c r="F5164" s="43">
        <v>5849</v>
      </c>
      <c r="G5164" s="57">
        <f>Таблица1[[#This Row],[Цены без НДС]]*1.12</f>
        <v>6550.880000000001</v>
      </c>
    </row>
    <row r="5165" spans="1:7" s="91" customFormat="1" ht="24">
      <c r="A5165" s="56" t="s">
        <v>19632</v>
      </c>
      <c r="B5165" s="66" t="s">
        <v>21906</v>
      </c>
      <c r="C5165" s="66" t="s">
        <v>21907</v>
      </c>
      <c r="D5165" s="42" t="s">
        <v>21908</v>
      </c>
      <c r="E5165" s="42" t="s">
        <v>13</v>
      </c>
      <c r="F5165" s="43">
        <v>5849</v>
      </c>
      <c r="G5165" s="57">
        <f>Таблица1[[#This Row],[Цены без НДС]]*1.12</f>
        <v>6550.880000000001</v>
      </c>
    </row>
    <row r="5166" spans="1:7" s="91" customFormat="1" ht="24">
      <c r="A5166" s="56" t="s">
        <v>19632</v>
      </c>
      <c r="B5166" s="66" t="s">
        <v>21909</v>
      </c>
      <c r="C5166" s="66" t="s">
        <v>21910</v>
      </c>
      <c r="D5166" s="42" t="s">
        <v>21911</v>
      </c>
      <c r="E5166" s="42" t="s">
        <v>13</v>
      </c>
      <c r="F5166" s="43">
        <v>5849</v>
      </c>
      <c r="G5166" s="57">
        <f>Таблица1[[#This Row],[Цены без НДС]]*1.12</f>
        <v>6550.880000000001</v>
      </c>
    </row>
    <row r="5167" spans="1:7" s="91" customFormat="1" ht="24">
      <c r="A5167" s="56" t="s">
        <v>19632</v>
      </c>
      <c r="B5167" s="66" t="s">
        <v>21912</v>
      </c>
      <c r="C5167" s="66" t="s">
        <v>21913</v>
      </c>
      <c r="D5167" s="42" t="s">
        <v>21914</v>
      </c>
      <c r="E5167" s="42" t="s">
        <v>13</v>
      </c>
      <c r="F5167" s="43">
        <v>5976</v>
      </c>
      <c r="G5167" s="57">
        <f>Таблица1[[#This Row],[Цены без НДС]]*1.12</f>
        <v>6693.1200000000008</v>
      </c>
    </row>
    <row r="5168" spans="1:7" s="91" customFormat="1" ht="24">
      <c r="A5168" s="56" t="s">
        <v>19632</v>
      </c>
      <c r="B5168" s="66" t="s">
        <v>21915</v>
      </c>
      <c r="C5168" s="66" t="s">
        <v>21916</v>
      </c>
      <c r="D5168" s="42" t="s">
        <v>21917</v>
      </c>
      <c r="E5168" s="42" t="s">
        <v>13</v>
      </c>
      <c r="F5168" s="43">
        <v>5348</v>
      </c>
      <c r="G5168" s="57">
        <f>Таблица1[[#This Row],[Цены без НДС]]*1.12</f>
        <v>5989.76</v>
      </c>
    </row>
    <row r="5169" spans="1:7" s="91" customFormat="1" ht="24">
      <c r="A5169" s="56" t="s">
        <v>19632</v>
      </c>
      <c r="B5169" s="66" t="s">
        <v>21918</v>
      </c>
      <c r="C5169" s="66" t="s">
        <v>21919</v>
      </c>
      <c r="D5169" s="42" t="s">
        <v>21920</v>
      </c>
      <c r="E5169" s="42" t="s">
        <v>13</v>
      </c>
      <c r="F5169" s="43">
        <v>6587</v>
      </c>
      <c r="G5169" s="57">
        <f>Таблица1[[#This Row],[Цены без НДС]]*1.12</f>
        <v>7377.4400000000005</v>
      </c>
    </row>
    <row r="5170" spans="1:7" s="91" customFormat="1" ht="24">
      <c r="A5170" s="56" t="s">
        <v>19632</v>
      </c>
      <c r="B5170" s="66" t="s">
        <v>21921</v>
      </c>
      <c r="C5170" s="66" t="s">
        <v>21922</v>
      </c>
      <c r="D5170" s="42" t="s">
        <v>21923</v>
      </c>
      <c r="E5170" s="42" t="s">
        <v>13</v>
      </c>
      <c r="F5170" s="43">
        <v>5760</v>
      </c>
      <c r="G5170" s="57">
        <f>Таблица1[[#This Row],[Цены без НДС]]*1.12</f>
        <v>6451.2000000000007</v>
      </c>
    </row>
    <row r="5171" spans="1:7" s="91" customFormat="1" ht="24">
      <c r="A5171" s="56" t="s">
        <v>19632</v>
      </c>
      <c r="B5171" s="66" t="s">
        <v>21924</v>
      </c>
      <c r="C5171" s="66" t="s">
        <v>21925</v>
      </c>
      <c r="D5171" s="42" t="s">
        <v>21926</v>
      </c>
      <c r="E5171" s="42" t="s">
        <v>13</v>
      </c>
      <c r="F5171" s="43">
        <v>6477</v>
      </c>
      <c r="G5171" s="57">
        <f>Таблица1[[#This Row],[Цены без НДС]]*1.12</f>
        <v>7254.2400000000007</v>
      </c>
    </row>
    <row r="5172" spans="1:7" s="91" customFormat="1" ht="24">
      <c r="A5172" s="56" t="s">
        <v>19632</v>
      </c>
      <c r="B5172" s="66" t="s">
        <v>21927</v>
      </c>
      <c r="C5172" s="66" t="s">
        <v>21928</v>
      </c>
      <c r="D5172" s="42" t="s">
        <v>21929</v>
      </c>
      <c r="E5172" s="42" t="s">
        <v>13</v>
      </c>
      <c r="F5172" s="43">
        <v>5918</v>
      </c>
      <c r="G5172" s="57">
        <f>Таблица1[[#This Row],[Цены без НДС]]*1.12</f>
        <v>6628.1600000000008</v>
      </c>
    </row>
    <row r="5173" spans="1:7" s="91" customFormat="1" ht="24">
      <c r="A5173" s="56" t="s">
        <v>19632</v>
      </c>
      <c r="B5173" s="66" t="s">
        <v>21930</v>
      </c>
      <c r="C5173" s="66" t="s">
        <v>21931</v>
      </c>
      <c r="D5173" s="42" t="s">
        <v>21932</v>
      </c>
      <c r="E5173" s="42" t="s">
        <v>13</v>
      </c>
      <c r="F5173" s="43">
        <v>6929</v>
      </c>
      <c r="G5173" s="57">
        <f>Таблица1[[#This Row],[Цены без НДС]]*1.12</f>
        <v>7760.4800000000005</v>
      </c>
    </row>
    <row r="5174" spans="1:7" s="91" customFormat="1" ht="24">
      <c r="A5174" s="56" t="s">
        <v>19632</v>
      </c>
      <c r="B5174" s="66" t="s">
        <v>21933</v>
      </c>
      <c r="C5174" s="66" t="s">
        <v>21934</v>
      </c>
      <c r="D5174" s="42" t="s">
        <v>21935</v>
      </c>
      <c r="E5174" s="42" t="s">
        <v>13</v>
      </c>
      <c r="F5174" s="43">
        <v>7033</v>
      </c>
      <c r="G5174" s="57">
        <f>Таблица1[[#This Row],[Цены без НДС]]*1.12</f>
        <v>7876.9600000000009</v>
      </c>
    </row>
    <row r="5175" spans="1:7" s="91" customFormat="1" ht="24">
      <c r="A5175" s="56" t="s">
        <v>19632</v>
      </c>
      <c r="B5175" s="66" t="s">
        <v>21936</v>
      </c>
      <c r="C5175" s="66" t="s">
        <v>21937</v>
      </c>
      <c r="D5175" s="42" t="s">
        <v>21938</v>
      </c>
      <c r="E5175" s="42" t="s">
        <v>13</v>
      </c>
      <c r="F5175" s="43">
        <v>6367</v>
      </c>
      <c r="G5175" s="57">
        <f>Таблица1[[#This Row],[Цены без НДС]]*1.12</f>
        <v>7131.0400000000009</v>
      </c>
    </row>
    <row r="5176" spans="1:7" s="91" customFormat="1" ht="24">
      <c r="A5176" s="56" t="s">
        <v>19632</v>
      </c>
      <c r="B5176" s="66" t="s">
        <v>21939</v>
      </c>
      <c r="C5176" s="66" t="s">
        <v>21940</v>
      </c>
      <c r="D5176" s="42" t="s">
        <v>21941</v>
      </c>
      <c r="E5176" s="42" t="s">
        <v>13</v>
      </c>
      <c r="F5176" s="43">
        <v>1974</v>
      </c>
      <c r="G5176" s="57">
        <f>Таблица1[[#This Row],[Цены без НДС]]*1.12</f>
        <v>2210.88</v>
      </c>
    </row>
    <row r="5177" spans="1:7" s="91" customFormat="1" ht="24">
      <c r="A5177" s="56" t="s">
        <v>19632</v>
      </c>
      <c r="B5177" s="66" t="s">
        <v>21942</v>
      </c>
      <c r="C5177" s="66" t="s">
        <v>21943</v>
      </c>
      <c r="D5177" s="42" t="s">
        <v>21944</v>
      </c>
      <c r="E5177" s="42" t="s">
        <v>13</v>
      </c>
      <c r="F5177" s="43">
        <v>2109</v>
      </c>
      <c r="G5177" s="57">
        <f>Таблица1[[#This Row],[Цены без НДС]]*1.12</f>
        <v>2362.0800000000004</v>
      </c>
    </row>
    <row r="5178" spans="1:7" s="91" customFormat="1" ht="24">
      <c r="A5178" s="56" t="s">
        <v>19632</v>
      </c>
      <c r="B5178" s="66" t="s">
        <v>21945</v>
      </c>
      <c r="C5178" s="66" t="s">
        <v>21946</v>
      </c>
      <c r="D5178" s="42" t="s">
        <v>21947</v>
      </c>
      <c r="E5178" s="42" t="s">
        <v>13</v>
      </c>
      <c r="F5178" s="43">
        <v>2111</v>
      </c>
      <c r="G5178" s="57">
        <f>Таблица1[[#This Row],[Цены без НДС]]*1.12</f>
        <v>2364.3200000000002</v>
      </c>
    </row>
    <row r="5179" spans="1:7" s="91" customFormat="1" ht="24">
      <c r="A5179" s="56" t="s">
        <v>19632</v>
      </c>
      <c r="B5179" s="66" t="s">
        <v>21948</v>
      </c>
      <c r="C5179" s="66" t="s">
        <v>21949</v>
      </c>
      <c r="D5179" s="42" t="s">
        <v>21950</v>
      </c>
      <c r="E5179" s="42" t="s">
        <v>13</v>
      </c>
      <c r="F5179" s="43">
        <v>2111</v>
      </c>
      <c r="G5179" s="57">
        <f>Таблица1[[#This Row],[Цены без НДС]]*1.12</f>
        <v>2364.3200000000002</v>
      </c>
    </row>
    <row r="5180" spans="1:7" s="91" customFormat="1" ht="24">
      <c r="A5180" s="56" t="s">
        <v>19632</v>
      </c>
      <c r="B5180" s="66" t="s">
        <v>21951</v>
      </c>
      <c r="C5180" s="66" t="s">
        <v>21952</v>
      </c>
      <c r="D5180" s="42" t="s">
        <v>21953</v>
      </c>
      <c r="E5180" s="42" t="s">
        <v>13</v>
      </c>
      <c r="F5180" s="43">
        <v>2171</v>
      </c>
      <c r="G5180" s="57">
        <f>Таблица1[[#This Row],[Цены без НДС]]*1.12</f>
        <v>2431.5200000000004</v>
      </c>
    </row>
    <row r="5181" spans="1:7" s="91" customFormat="1" ht="24">
      <c r="A5181" s="56" t="s">
        <v>19632</v>
      </c>
      <c r="B5181" s="66" t="s">
        <v>21954</v>
      </c>
      <c r="C5181" s="66" t="s">
        <v>21955</v>
      </c>
      <c r="D5181" s="42" t="s">
        <v>21956</v>
      </c>
      <c r="E5181" s="42" t="s">
        <v>13</v>
      </c>
      <c r="F5181" s="43">
        <v>1398</v>
      </c>
      <c r="G5181" s="57">
        <f>Таблица1[[#This Row],[Цены без НДС]]*1.12</f>
        <v>1565.7600000000002</v>
      </c>
    </row>
    <row r="5182" spans="1:7" s="91" customFormat="1" ht="24">
      <c r="A5182" s="56" t="s">
        <v>19632</v>
      </c>
      <c r="B5182" s="66" t="s">
        <v>21957</v>
      </c>
      <c r="C5182" s="66" t="s">
        <v>21958</v>
      </c>
      <c r="D5182" s="42" t="s">
        <v>21959</v>
      </c>
      <c r="E5182" s="42" t="s">
        <v>13</v>
      </c>
      <c r="F5182" s="43">
        <v>1338</v>
      </c>
      <c r="G5182" s="57">
        <f>Таблица1[[#This Row],[Цены без НДС]]*1.12</f>
        <v>1498.5600000000002</v>
      </c>
    </row>
    <row r="5183" spans="1:7" s="91" customFormat="1" ht="24">
      <c r="A5183" s="56" t="s">
        <v>19632</v>
      </c>
      <c r="B5183" s="66" t="s">
        <v>21960</v>
      </c>
      <c r="C5183" s="66" t="s">
        <v>21961</v>
      </c>
      <c r="D5183" s="42" t="s">
        <v>21962</v>
      </c>
      <c r="E5183" s="42" t="s">
        <v>13</v>
      </c>
      <c r="F5183" s="43">
        <v>1426</v>
      </c>
      <c r="G5183" s="57">
        <f>Таблица1[[#This Row],[Цены без НДС]]*1.12</f>
        <v>1597.1200000000001</v>
      </c>
    </row>
    <row r="5184" spans="1:7" s="91" customFormat="1" ht="24">
      <c r="A5184" s="56" t="s">
        <v>19632</v>
      </c>
      <c r="B5184" s="66" t="s">
        <v>21963</v>
      </c>
      <c r="C5184" s="66" t="s">
        <v>21964</v>
      </c>
      <c r="D5184" s="42" t="s">
        <v>21965</v>
      </c>
      <c r="E5184" s="42" t="s">
        <v>13</v>
      </c>
      <c r="F5184" s="43">
        <v>1399</v>
      </c>
      <c r="G5184" s="57">
        <f>Таблица1[[#This Row],[Цены без НДС]]*1.12</f>
        <v>1566.88</v>
      </c>
    </row>
    <row r="5185" spans="1:7" s="91" customFormat="1" ht="24">
      <c r="A5185" s="56" t="s">
        <v>19632</v>
      </c>
      <c r="B5185" s="66" t="s">
        <v>21966</v>
      </c>
      <c r="C5185" s="66" t="s">
        <v>21967</v>
      </c>
      <c r="D5185" s="42" t="s">
        <v>21968</v>
      </c>
      <c r="E5185" s="42" t="s">
        <v>13</v>
      </c>
      <c r="F5185" s="43">
        <v>1555</v>
      </c>
      <c r="G5185" s="57">
        <f>Таблица1[[#This Row],[Цены без НДС]]*1.12</f>
        <v>1741.6000000000001</v>
      </c>
    </row>
    <row r="5186" spans="1:7" s="91" customFormat="1" ht="24">
      <c r="A5186" s="56" t="s">
        <v>19632</v>
      </c>
      <c r="B5186" s="66" t="s">
        <v>21969</v>
      </c>
      <c r="C5186" s="66" t="s">
        <v>21970</v>
      </c>
      <c r="D5186" s="42" t="s">
        <v>21971</v>
      </c>
      <c r="E5186" s="42" t="s">
        <v>13</v>
      </c>
      <c r="F5186" s="43">
        <v>1429</v>
      </c>
      <c r="G5186" s="57">
        <f>Таблица1[[#This Row],[Цены без НДС]]*1.12</f>
        <v>1600.4800000000002</v>
      </c>
    </row>
    <row r="5187" spans="1:7" s="91" customFormat="1" ht="24">
      <c r="A5187" s="56" t="s">
        <v>19632</v>
      </c>
      <c r="B5187" s="66" t="s">
        <v>21972</v>
      </c>
      <c r="C5187" s="66" t="s">
        <v>21973</v>
      </c>
      <c r="D5187" s="42" t="s">
        <v>21974</v>
      </c>
      <c r="E5187" s="42" t="s">
        <v>13</v>
      </c>
      <c r="F5187" s="43">
        <v>1443</v>
      </c>
      <c r="G5187" s="57">
        <f>Таблица1[[#This Row],[Цены без НДС]]*1.12</f>
        <v>1616.16</v>
      </c>
    </row>
    <row r="5188" spans="1:7" s="91" customFormat="1" ht="24">
      <c r="A5188" s="56" t="s">
        <v>19632</v>
      </c>
      <c r="B5188" s="66" t="s">
        <v>21975</v>
      </c>
      <c r="C5188" s="66" t="s">
        <v>21976</v>
      </c>
      <c r="D5188" s="42" t="s">
        <v>21977</v>
      </c>
      <c r="E5188" s="42" t="s">
        <v>13</v>
      </c>
      <c r="F5188" s="43">
        <v>1537</v>
      </c>
      <c r="G5188" s="57">
        <f>Таблица1[[#This Row],[Цены без НДС]]*1.12</f>
        <v>1721.44</v>
      </c>
    </row>
    <row r="5189" spans="1:7" s="91" customFormat="1" ht="24">
      <c r="A5189" s="56" t="s">
        <v>19632</v>
      </c>
      <c r="B5189" s="66" t="s">
        <v>21978</v>
      </c>
      <c r="C5189" s="66" t="s">
        <v>21979</v>
      </c>
      <c r="D5189" s="42" t="s">
        <v>21980</v>
      </c>
      <c r="E5189" s="42" t="s">
        <v>13</v>
      </c>
      <c r="F5189" s="43">
        <v>1524</v>
      </c>
      <c r="G5189" s="57">
        <f>Таблица1[[#This Row],[Цены без НДС]]*1.12</f>
        <v>1706.88</v>
      </c>
    </row>
    <row r="5190" spans="1:7" s="91" customFormat="1" ht="24">
      <c r="A5190" s="56" t="s">
        <v>19632</v>
      </c>
      <c r="B5190" s="66" t="s">
        <v>21981</v>
      </c>
      <c r="C5190" s="66" t="s">
        <v>21982</v>
      </c>
      <c r="D5190" s="42" t="s">
        <v>21983</v>
      </c>
      <c r="E5190" s="42" t="s">
        <v>13</v>
      </c>
      <c r="F5190" s="43">
        <v>3773</v>
      </c>
      <c r="G5190" s="57">
        <f>Таблица1[[#This Row],[Цены без НДС]]*1.12</f>
        <v>4225.76</v>
      </c>
    </row>
    <row r="5191" spans="1:7" s="91" customFormat="1" ht="24">
      <c r="A5191" s="56" t="s">
        <v>19632</v>
      </c>
      <c r="B5191" s="66" t="s">
        <v>21984</v>
      </c>
      <c r="C5191" s="66" t="s">
        <v>21985</v>
      </c>
      <c r="D5191" s="42" t="s">
        <v>21986</v>
      </c>
      <c r="E5191" s="42" t="s">
        <v>13</v>
      </c>
      <c r="F5191" s="43">
        <v>3773</v>
      </c>
      <c r="G5191" s="57">
        <f>Таблица1[[#This Row],[Цены без НДС]]*1.12</f>
        <v>4225.76</v>
      </c>
    </row>
    <row r="5192" spans="1:7" s="91" customFormat="1" ht="24">
      <c r="A5192" s="56" t="s">
        <v>19632</v>
      </c>
      <c r="B5192" s="66" t="s">
        <v>21987</v>
      </c>
      <c r="C5192" s="66" t="s">
        <v>21988</v>
      </c>
      <c r="D5192" s="42" t="s">
        <v>21989</v>
      </c>
      <c r="E5192" s="42" t="s">
        <v>13</v>
      </c>
      <c r="F5192" s="43">
        <v>3773</v>
      </c>
      <c r="G5192" s="57">
        <f>Таблица1[[#This Row],[Цены без НДС]]*1.12</f>
        <v>4225.76</v>
      </c>
    </row>
    <row r="5193" spans="1:7" s="91" customFormat="1" ht="24">
      <c r="A5193" s="56" t="s">
        <v>19632</v>
      </c>
      <c r="B5193" s="66" t="s">
        <v>21990</v>
      </c>
      <c r="C5193" s="66" t="s">
        <v>21991</v>
      </c>
      <c r="D5193" s="42" t="s">
        <v>21992</v>
      </c>
      <c r="E5193" s="42" t="s">
        <v>13</v>
      </c>
      <c r="F5193" s="43">
        <v>3773</v>
      </c>
      <c r="G5193" s="57">
        <f>Таблица1[[#This Row],[Цены без НДС]]*1.12</f>
        <v>4225.76</v>
      </c>
    </row>
    <row r="5194" spans="1:7" s="91" customFormat="1" ht="24">
      <c r="A5194" s="56" t="s">
        <v>19632</v>
      </c>
      <c r="B5194" s="66" t="s">
        <v>21993</v>
      </c>
      <c r="C5194" s="66" t="s">
        <v>21994</v>
      </c>
      <c r="D5194" s="42" t="s">
        <v>21995</v>
      </c>
      <c r="E5194" s="42" t="s">
        <v>13</v>
      </c>
      <c r="F5194" s="43">
        <v>4395</v>
      </c>
      <c r="G5194" s="57">
        <f>Таблица1[[#This Row],[Цены без НДС]]*1.12</f>
        <v>4922.4000000000005</v>
      </c>
    </row>
    <row r="5195" spans="1:7" s="91" customFormat="1" ht="24">
      <c r="A5195" s="56" t="s">
        <v>19632</v>
      </c>
      <c r="B5195" s="66" t="s">
        <v>21996</v>
      </c>
      <c r="C5195" s="66" t="s">
        <v>21997</v>
      </c>
      <c r="D5195" s="42" t="s">
        <v>21998</v>
      </c>
      <c r="E5195" s="42" t="s">
        <v>13</v>
      </c>
      <c r="F5195" s="43">
        <v>3200</v>
      </c>
      <c r="G5195" s="57">
        <f>Таблица1[[#This Row],[Цены без НДС]]*1.12</f>
        <v>3584.0000000000005</v>
      </c>
    </row>
    <row r="5196" spans="1:7" s="91" customFormat="1" ht="24">
      <c r="A5196" s="56" t="s">
        <v>19632</v>
      </c>
      <c r="B5196" s="66" t="s">
        <v>21999</v>
      </c>
      <c r="C5196" s="66" t="s">
        <v>22000</v>
      </c>
      <c r="D5196" s="42" t="s">
        <v>22001</v>
      </c>
      <c r="E5196" s="42" t="s">
        <v>13</v>
      </c>
      <c r="F5196" s="43">
        <v>2924</v>
      </c>
      <c r="G5196" s="57">
        <f>Таблица1[[#This Row],[Цены без НДС]]*1.12</f>
        <v>3274.88</v>
      </c>
    </row>
    <row r="5197" spans="1:7" s="91" customFormat="1" ht="24">
      <c r="A5197" s="56" t="s">
        <v>19632</v>
      </c>
      <c r="B5197" s="66" t="s">
        <v>22002</v>
      </c>
      <c r="C5197" s="66" t="s">
        <v>22003</v>
      </c>
      <c r="D5197" s="42" t="s">
        <v>22004</v>
      </c>
      <c r="E5197" s="42" t="s">
        <v>13</v>
      </c>
      <c r="F5197" s="43">
        <v>2976</v>
      </c>
      <c r="G5197" s="57">
        <f>Таблица1[[#This Row],[Цены без НДС]]*1.12</f>
        <v>3333.1200000000003</v>
      </c>
    </row>
    <row r="5198" spans="1:7" s="91" customFormat="1" ht="24">
      <c r="A5198" s="56" t="s">
        <v>19632</v>
      </c>
      <c r="B5198" s="66" t="s">
        <v>22005</v>
      </c>
      <c r="C5198" s="66" t="s">
        <v>22006</v>
      </c>
      <c r="D5198" s="42" t="s">
        <v>22007</v>
      </c>
      <c r="E5198" s="42" t="s">
        <v>13</v>
      </c>
      <c r="F5198" s="43">
        <v>2911</v>
      </c>
      <c r="G5198" s="57">
        <f>Таблица1[[#This Row],[Цены без НДС]]*1.12</f>
        <v>3260.32</v>
      </c>
    </row>
    <row r="5199" spans="1:7" s="91" customFormat="1" ht="24">
      <c r="A5199" s="56" t="s">
        <v>19632</v>
      </c>
      <c r="B5199" s="66" t="s">
        <v>22008</v>
      </c>
      <c r="C5199" s="66" t="s">
        <v>22009</v>
      </c>
      <c r="D5199" s="42" t="s">
        <v>22010</v>
      </c>
      <c r="E5199" s="42" t="s">
        <v>13</v>
      </c>
      <c r="F5199" s="43">
        <v>3114</v>
      </c>
      <c r="G5199" s="57">
        <f>Таблица1[[#This Row],[Цены без НДС]]*1.12</f>
        <v>3487.6800000000003</v>
      </c>
    </row>
    <row r="5200" spans="1:7" s="91" customFormat="1" ht="24">
      <c r="A5200" s="56" t="s">
        <v>19632</v>
      </c>
      <c r="B5200" s="66" t="s">
        <v>22011</v>
      </c>
      <c r="C5200" s="66" t="s">
        <v>22012</v>
      </c>
      <c r="D5200" s="42" t="s">
        <v>22013</v>
      </c>
      <c r="E5200" s="42" t="s">
        <v>13</v>
      </c>
      <c r="F5200" s="43">
        <v>3327</v>
      </c>
      <c r="G5200" s="57">
        <f>Таблица1[[#This Row],[Цены без НДС]]*1.12</f>
        <v>3726.2400000000002</v>
      </c>
    </row>
    <row r="5201" spans="1:7" s="91" customFormat="1" ht="24">
      <c r="A5201" s="56" t="s">
        <v>19632</v>
      </c>
      <c r="B5201" s="66" t="s">
        <v>22014</v>
      </c>
      <c r="C5201" s="66" t="s">
        <v>22015</v>
      </c>
      <c r="D5201" s="42" t="s">
        <v>22016</v>
      </c>
      <c r="E5201" s="42" t="s">
        <v>13</v>
      </c>
      <c r="F5201" s="43">
        <v>2789</v>
      </c>
      <c r="G5201" s="57">
        <f>Таблица1[[#This Row],[Цены без НДС]]*1.12</f>
        <v>3123.6800000000003</v>
      </c>
    </row>
    <row r="5202" spans="1:7" s="91" customFormat="1" ht="24">
      <c r="A5202" s="56" t="s">
        <v>19632</v>
      </c>
      <c r="B5202" s="66" t="s">
        <v>22017</v>
      </c>
      <c r="C5202" s="66" t="s">
        <v>22018</v>
      </c>
      <c r="D5202" s="42" t="s">
        <v>22019</v>
      </c>
      <c r="E5202" s="42" t="s">
        <v>13</v>
      </c>
      <c r="F5202" s="43">
        <v>2736</v>
      </c>
      <c r="G5202" s="57">
        <f>Таблица1[[#This Row],[Цены без НДС]]*1.12</f>
        <v>3064.32</v>
      </c>
    </row>
    <row r="5203" spans="1:7" s="91" customFormat="1" ht="24">
      <c r="A5203" s="56" t="s">
        <v>19632</v>
      </c>
      <c r="B5203" s="66" t="s">
        <v>22020</v>
      </c>
      <c r="C5203" s="66" t="s">
        <v>22021</v>
      </c>
      <c r="D5203" s="42" t="s">
        <v>22022</v>
      </c>
      <c r="E5203" s="42" t="s">
        <v>13</v>
      </c>
      <c r="F5203" s="43">
        <v>3371</v>
      </c>
      <c r="G5203" s="57">
        <f>Таблица1[[#This Row],[Цены без НДС]]*1.12</f>
        <v>3775.5200000000004</v>
      </c>
    </row>
    <row r="5204" spans="1:7" s="91" customFormat="1" ht="24">
      <c r="A5204" s="56" t="s">
        <v>19632</v>
      </c>
      <c r="B5204" s="66" t="s">
        <v>22023</v>
      </c>
      <c r="C5204" s="66" t="s">
        <v>22024</v>
      </c>
      <c r="D5204" s="42" t="s">
        <v>22025</v>
      </c>
      <c r="E5204" s="42" t="s">
        <v>13</v>
      </c>
      <c r="F5204" s="43">
        <v>5698</v>
      </c>
      <c r="G5204" s="57">
        <f>Таблица1[[#This Row],[Цены без НДС]]*1.12</f>
        <v>6381.76</v>
      </c>
    </row>
    <row r="5205" spans="1:7" s="91" customFormat="1" ht="24">
      <c r="A5205" s="56" t="s">
        <v>19632</v>
      </c>
      <c r="B5205" s="66" t="s">
        <v>22026</v>
      </c>
      <c r="C5205" s="66" t="s">
        <v>22027</v>
      </c>
      <c r="D5205" s="42" t="s">
        <v>22028</v>
      </c>
      <c r="E5205" s="42" t="s">
        <v>13</v>
      </c>
      <c r="F5205" s="43">
        <v>5698</v>
      </c>
      <c r="G5205" s="57">
        <f>Таблица1[[#This Row],[Цены без НДС]]*1.12</f>
        <v>6381.76</v>
      </c>
    </row>
    <row r="5206" spans="1:7" s="91" customFormat="1" ht="24">
      <c r="A5206" s="56" t="s">
        <v>19632</v>
      </c>
      <c r="B5206" s="66" t="s">
        <v>22029</v>
      </c>
      <c r="C5206" s="66" t="s">
        <v>22030</v>
      </c>
      <c r="D5206" s="42" t="s">
        <v>22031</v>
      </c>
      <c r="E5206" s="42" t="s">
        <v>13</v>
      </c>
      <c r="F5206" s="43">
        <v>5766</v>
      </c>
      <c r="G5206" s="57">
        <f>Таблица1[[#This Row],[Цены без НДС]]*1.12</f>
        <v>6457.920000000001</v>
      </c>
    </row>
    <row r="5207" spans="1:7" s="91" customFormat="1" ht="24">
      <c r="A5207" s="56" t="s">
        <v>19632</v>
      </c>
      <c r="B5207" s="66" t="s">
        <v>22032</v>
      </c>
      <c r="C5207" s="66" t="s">
        <v>22033</v>
      </c>
      <c r="D5207" s="42" t="s">
        <v>22034</v>
      </c>
      <c r="E5207" s="42" t="s">
        <v>13</v>
      </c>
      <c r="F5207" s="43">
        <v>5766</v>
      </c>
      <c r="G5207" s="57">
        <f>Таблица1[[#This Row],[Цены без НДС]]*1.12</f>
        <v>6457.920000000001</v>
      </c>
    </row>
    <row r="5208" spans="1:7" s="91" customFormat="1" ht="24">
      <c r="A5208" s="56" t="s">
        <v>19632</v>
      </c>
      <c r="B5208" s="66" t="s">
        <v>22035</v>
      </c>
      <c r="C5208" s="66" t="s">
        <v>22036</v>
      </c>
      <c r="D5208" s="42" t="s">
        <v>22037</v>
      </c>
      <c r="E5208" s="42" t="s">
        <v>13</v>
      </c>
      <c r="F5208" s="43">
        <v>5824</v>
      </c>
      <c r="G5208" s="57">
        <f>Таблица1[[#This Row],[Цены без НДС]]*1.12</f>
        <v>6522.880000000001</v>
      </c>
    </row>
    <row r="5209" spans="1:7" s="91" customFormat="1" ht="24">
      <c r="A5209" s="56" t="s">
        <v>19632</v>
      </c>
      <c r="B5209" s="66" t="s">
        <v>22038</v>
      </c>
      <c r="C5209" s="66" t="s">
        <v>22039</v>
      </c>
      <c r="D5209" s="42" t="s">
        <v>22040</v>
      </c>
      <c r="E5209" s="42" t="s">
        <v>13</v>
      </c>
      <c r="F5209" s="43">
        <v>5380</v>
      </c>
      <c r="G5209" s="57">
        <f>Таблица1[[#This Row],[Цены без НДС]]*1.12</f>
        <v>6025.6</v>
      </c>
    </row>
    <row r="5210" spans="1:7" s="91" customFormat="1" ht="24">
      <c r="A5210" s="56" t="s">
        <v>19632</v>
      </c>
      <c r="B5210" s="66" t="s">
        <v>22041</v>
      </c>
      <c r="C5210" s="66" t="s">
        <v>22042</v>
      </c>
      <c r="D5210" s="42" t="s">
        <v>22043</v>
      </c>
      <c r="E5210" s="42" t="s">
        <v>13</v>
      </c>
      <c r="F5210" s="43">
        <v>5448</v>
      </c>
      <c r="G5210" s="57">
        <f>Таблица1[[#This Row],[Цены без НДС]]*1.12</f>
        <v>6101.76</v>
      </c>
    </row>
    <row r="5211" spans="1:7" s="91" customFormat="1" ht="24">
      <c r="A5211" s="56" t="s">
        <v>19632</v>
      </c>
      <c r="B5211" s="66" t="s">
        <v>22044</v>
      </c>
      <c r="C5211" s="66" t="s">
        <v>22045</v>
      </c>
      <c r="D5211" s="42" t="s">
        <v>22046</v>
      </c>
      <c r="E5211" s="42" t="s">
        <v>13</v>
      </c>
      <c r="F5211" s="43">
        <v>5182</v>
      </c>
      <c r="G5211" s="57">
        <f>Таблица1[[#This Row],[Цены без НДС]]*1.12</f>
        <v>5803.84</v>
      </c>
    </row>
    <row r="5212" spans="1:7" s="91" customFormat="1" ht="24">
      <c r="A5212" s="56" t="s">
        <v>19632</v>
      </c>
      <c r="B5212" s="66" t="s">
        <v>22047</v>
      </c>
      <c r="C5212" s="66" t="s">
        <v>22048</v>
      </c>
      <c r="D5212" s="42" t="s">
        <v>22049</v>
      </c>
      <c r="E5212" s="42" t="s">
        <v>13</v>
      </c>
      <c r="F5212" s="43">
        <v>5491</v>
      </c>
      <c r="G5212" s="57">
        <f>Таблица1[[#This Row],[Цены без НДС]]*1.12</f>
        <v>6149.920000000001</v>
      </c>
    </row>
    <row r="5213" spans="1:7" s="91" customFormat="1" ht="24">
      <c r="A5213" s="56" t="s">
        <v>19632</v>
      </c>
      <c r="B5213" s="66" t="s">
        <v>22050</v>
      </c>
      <c r="C5213" s="66" t="s">
        <v>22051</v>
      </c>
      <c r="D5213" s="42" t="s">
        <v>22052</v>
      </c>
      <c r="E5213" s="42" t="s">
        <v>13</v>
      </c>
      <c r="F5213" s="43">
        <v>5099</v>
      </c>
      <c r="G5213" s="57">
        <f>Таблица1[[#This Row],[Цены без НДС]]*1.12</f>
        <v>5710.88</v>
      </c>
    </row>
    <row r="5214" spans="1:7" s="91" customFormat="1" ht="24">
      <c r="A5214" s="56" t="s">
        <v>19632</v>
      </c>
      <c r="B5214" s="66" t="s">
        <v>22053</v>
      </c>
      <c r="C5214" s="66" t="s">
        <v>22054</v>
      </c>
      <c r="D5214" s="42" t="s">
        <v>22055</v>
      </c>
      <c r="E5214" s="42" t="s">
        <v>13</v>
      </c>
      <c r="F5214" s="43">
        <v>5422</v>
      </c>
      <c r="G5214" s="57">
        <f>Таблица1[[#This Row],[Цены без НДС]]*1.12</f>
        <v>6072.64</v>
      </c>
    </row>
    <row r="5215" spans="1:7" s="91" customFormat="1" ht="24">
      <c r="A5215" s="56" t="s">
        <v>19632</v>
      </c>
      <c r="B5215" s="66" t="s">
        <v>22056</v>
      </c>
      <c r="C5215" s="66" t="s">
        <v>22057</v>
      </c>
      <c r="D5215" s="42" t="s">
        <v>22058</v>
      </c>
      <c r="E5215" s="42" t="s">
        <v>13</v>
      </c>
      <c r="F5215" s="43">
        <v>5562</v>
      </c>
      <c r="G5215" s="57">
        <f>Таблица1[[#This Row],[Цены без НДС]]*1.12</f>
        <v>6229.4400000000005</v>
      </c>
    </row>
    <row r="5216" spans="1:7" s="91" customFormat="1" ht="24">
      <c r="A5216" s="56" t="s">
        <v>19632</v>
      </c>
      <c r="B5216" s="66" t="s">
        <v>22059</v>
      </c>
      <c r="C5216" s="66" t="s">
        <v>22060</v>
      </c>
      <c r="D5216" s="42" t="s">
        <v>22061</v>
      </c>
      <c r="E5216" s="42" t="s">
        <v>13</v>
      </c>
      <c r="F5216" s="43">
        <v>5595</v>
      </c>
      <c r="G5216" s="57">
        <f>Таблица1[[#This Row],[Цены без НДС]]*1.12</f>
        <v>6266.4000000000005</v>
      </c>
    </row>
    <row r="5217" spans="1:7" s="91" customFormat="1" ht="24">
      <c r="A5217" s="56" t="s">
        <v>19632</v>
      </c>
      <c r="B5217" s="66" t="s">
        <v>22062</v>
      </c>
      <c r="C5217" s="66" t="s">
        <v>22063</v>
      </c>
      <c r="D5217" s="42" t="s">
        <v>22064</v>
      </c>
      <c r="E5217" s="42" t="s">
        <v>13</v>
      </c>
      <c r="F5217" s="43">
        <v>5648</v>
      </c>
      <c r="G5217" s="57">
        <f>Таблица1[[#This Row],[Цены без НДС]]*1.12</f>
        <v>6325.76</v>
      </c>
    </row>
    <row r="5218" spans="1:7" s="91" customFormat="1" ht="24">
      <c r="A5218" s="56" t="s">
        <v>19632</v>
      </c>
      <c r="B5218" s="66" t="s">
        <v>22065</v>
      </c>
      <c r="C5218" s="66" t="s">
        <v>22066</v>
      </c>
      <c r="D5218" s="42" t="s">
        <v>22067</v>
      </c>
      <c r="E5218" s="42" t="s">
        <v>13</v>
      </c>
      <c r="F5218" s="43">
        <v>7371</v>
      </c>
      <c r="G5218" s="57">
        <f>Таблица1[[#This Row],[Цены без НДС]]*1.12</f>
        <v>8255.52</v>
      </c>
    </row>
    <row r="5219" spans="1:7" s="91" customFormat="1" ht="24">
      <c r="A5219" s="56" t="s">
        <v>19632</v>
      </c>
      <c r="B5219" s="66" t="s">
        <v>22068</v>
      </c>
      <c r="C5219" s="66" t="s">
        <v>22069</v>
      </c>
      <c r="D5219" s="42" t="s">
        <v>22070</v>
      </c>
      <c r="E5219" s="42" t="s">
        <v>13</v>
      </c>
      <c r="F5219" s="43">
        <v>7371</v>
      </c>
      <c r="G5219" s="57">
        <f>Таблица1[[#This Row],[Цены без НДС]]*1.12</f>
        <v>8255.52</v>
      </c>
    </row>
    <row r="5220" spans="1:7" s="91" customFormat="1" ht="24">
      <c r="A5220" s="56" t="s">
        <v>19632</v>
      </c>
      <c r="B5220" s="66" t="s">
        <v>22071</v>
      </c>
      <c r="C5220" s="66" t="s">
        <v>22072</v>
      </c>
      <c r="D5220" s="42" t="s">
        <v>22073</v>
      </c>
      <c r="E5220" s="42" t="s">
        <v>13</v>
      </c>
      <c r="F5220" s="43">
        <v>7371</v>
      </c>
      <c r="G5220" s="57">
        <f>Таблица1[[#This Row],[Цены без НДС]]*1.12</f>
        <v>8255.52</v>
      </c>
    </row>
    <row r="5221" spans="1:7" s="91" customFormat="1" ht="24">
      <c r="A5221" s="56" t="s">
        <v>19632</v>
      </c>
      <c r="B5221" s="66" t="s">
        <v>22074</v>
      </c>
      <c r="C5221" s="66" t="s">
        <v>22075</v>
      </c>
      <c r="D5221" s="42" t="s">
        <v>22076</v>
      </c>
      <c r="E5221" s="42" t="s">
        <v>13</v>
      </c>
      <c r="F5221" s="43">
        <v>7371</v>
      </c>
      <c r="G5221" s="57">
        <f>Таблица1[[#This Row],[Цены без НДС]]*1.12</f>
        <v>8255.52</v>
      </c>
    </row>
    <row r="5222" spans="1:7" s="91" customFormat="1" ht="24">
      <c r="A5222" s="56" t="s">
        <v>19632</v>
      </c>
      <c r="B5222" s="66" t="s">
        <v>22077</v>
      </c>
      <c r="C5222" s="66" t="s">
        <v>22078</v>
      </c>
      <c r="D5222" s="42" t="s">
        <v>22079</v>
      </c>
      <c r="E5222" s="42" t="s">
        <v>13</v>
      </c>
      <c r="F5222" s="43">
        <v>8292</v>
      </c>
      <c r="G5222" s="57">
        <f>Таблица1[[#This Row],[Цены без НДС]]*1.12</f>
        <v>9287.0400000000009</v>
      </c>
    </row>
    <row r="5223" spans="1:7" s="91" customFormat="1" ht="24">
      <c r="A5223" s="56" t="s">
        <v>19632</v>
      </c>
      <c r="B5223" s="66" t="s">
        <v>22080</v>
      </c>
      <c r="C5223" s="66" t="s">
        <v>22081</v>
      </c>
      <c r="D5223" s="42" t="s">
        <v>22082</v>
      </c>
      <c r="E5223" s="42" t="s">
        <v>13</v>
      </c>
      <c r="F5223" s="43">
        <v>5288</v>
      </c>
      <c r="G5223" s="57">
        <f>Таблица1[[#This Row],[Цены без НДС]]*1.12</f>
        <v>5922.56</v>
      </c>
    </row>
    <row r="5224" spans="1:7" s="91" customFormat="1" ht="24">
      <c r="A5224" s="56" t="s">
        <v>19632</v>
      </c>
      <c r="B5224" s="66" t="s">
        <v>22083</v>
      </c>
      <c r="C5224" s="66" t="s">
        <v>22084</v>
      </c>
      <c r="D5224" s="42" t="s">
        <v>22085</v>
      </c>
      <c r="E5224" s="42" t="s">
        <v>13</v>
      </c>
      <c r="F5224" s="43">
        <v>5470</v>
      </c>
      <c r="G5224" s="57">
        <f>Таблица1[[#This Row],[Цены без НДС]]*1.12</f>
        <v>6126.4000000000005</v>
      </c>
    </row>
    <row r="5225" spans="1:7" s="91" customFormat="1" ht="24">
      <c r="A5225" s="56" t="s">
        <v>19632</v>
      </c>
      <c r="B5225" s="66" t="s">
        <v>22086</v>
      </c>
      <c r="C5225" s="66" t="s">
        <v>22087</v>
      </c>
      <c r="D5225" s="42" t="s">
        <v>22088</v>
      </c>
      <c r="E5225" s="42" t="s">
        <v>13</v>
      </c>
      <c r="F5225" s="43">
        <v>5471</v>
      </c>
      <c r="G5225" s="57">
        <f>Таблица1[[#This Row],[Цены без НДС]]*1.12</f>
        <v>6127.52</v>
      </c>
    </row>
    <row r="5226" spans="1:7" s="91" customFormat="1" ht="24">
      <c r="A5226" s="56" t="s">
        <v>19632</v>
      </c>
      <c r="B5226" s="66" t="s">
        <v>22089</v>
      </c>
      <c r="C5226" s="66" t="s">
        <v>22090</v>
      </c>
      <c r="D5226" s="42" t="s">
        <v>22091</v>
      </c>
      <c r="E5226" s="42" t="s">
        <v>13</v>
      </c>
      <c r="F5226" s="43">
        <v>7750</v>
      </c>
      <c r="G5226" s="57">
        <f>Таблица1[[#This Row],[Цены без НДС]]*1.12</f>
        <v>8680</v>
      </c>
    </row>
    <row r="5227" spans="1:7" s="91" customFormat="1" ht="24">
      <c r="A5227" s="56" t="s">
        <v>19632</v>
      </c>
      <c r="B5227" s="66" t="s">
        <v>22092</v>
      </c>
      <c r="C5227" s="66" t="s">
        <v>22093</v>
      </c>
      <c r="D5227" s="42" t="s">
        <v>22094</v>
      </c>
      <c r="E5227" s="42" t="s">
        <v>13</v>
      </c>
      <c r="F5227" s="43">
        <v>6496</v>
      </c>
      <c r="G5227" s="57">
        <f>Таблица1[[#This Row],[Цены без НДС]]*1.12</f>
        <v>7275.52</v>
      </c>
    </row>
    <row r="5228" spans="1:7" s="91" customFormat="1" ht="24">
      <c r="A5228" s="56" t="s">
        <v>19632</v>
      </c>
      <c r="B5228" s="66" t="s">
        <v>22095</v>
      </c>
      <c r="C5228" s="66" t="s">
        <v>22096</v>
      </c>
      <c r="D5228" s="42" t="s">
        <v>22097</v>
      </c>
      <c r="E5228" s="42" t="s">
        <v>13</v>
      </c>
      <c r="F5228" s="43">
        <v>6496</v>
      </c>
      <c r="G5228" s="57">
        <f>Таблица1[[#This Row],[Цены без НДС]]*1.12</f>
        <v>7275.52</v>
      </c>
    </row>
    <row r="5229" spans="1:7" s="91" customFormat="1" ht="24">
      <c r="A5229" s="56" t="s">
        <v>19632</v>
      </c>
      <c r="B5229" s="66" t="s">
        <v>22098</v>
      </c>
      <c r="C5229" s="66" t="s">
        <v>22099</v>
      </c>
      <c r="D5229" s="42" t="s">
        <v>22100</v>
      </c>
      <c r="E5229" s="42" t="s">
        <v>13</v>
      </c>
      <c r="F5229" s="43">
        <v>6496</v>
      </c>
      <c r="G5229" s="57">
        <f>Таблица1[[#This Row],[Цены без НДС]]*1.12</f>
        <v>7275.52</v>
      </c>
    </row>
    <row r="5230" spans="1:7" s="91" customFormat="1" ht="24">
      <c r="A5230" s="56" t="s">
        <v>19632</v>
      </c>
      <c r="B5230" s="66" t="s">
        <v>22101</v>
      </c>
      <c r="C5230" s="66" t="s">
        <v>22102</v>
      </c>
      <c r="D5230" s="42" t="s">
        <v>22103</v>
      </c>
      <c r="E5230" s="42" t="s">
        <v>13</v>
      </c>
      <c r="F5230" s="43">
        <v>5812</v>
      </c>
      <c r="G5230" s="57">
        <f>Таблица1[[#This Row],[Цены без НДС]]*1.12</f>
        <v>6509.4400000000005</v>
      </c>
    </row>
    <row r="5231" spans="1:7" s="91" customFormat="1" ht="24">
      <c r="A5231" s="56" t="s">
        <v>19632</v>
      </c>
      <c r="B5231" s="66" t="s">
        <v>22104</v>
      </c>
      <c r="C5231" s="66" t="s">
        <v>22105</v>
      </c>
      <c r="D5231" s="42" t="s">
        <v>22106</v>
      </c>
      <c r="E5231" s="42" t="s">
        <v>13</v>
      </c>
      <c r="F5231" s="43">
        <v>5808</v>
      </c>
      <c r="G5231" s="57">
        <f>Таблица1[[#This Row],[Цены без НДС]]*1.12</f>
        <v>6504.9600000000009</v>
      </c>
    </row>
    <row r="5232" spans="1:7" s="91" customFormat="1" ht="24">
      <c r="A5232" s="56" t="s">
        <v>19632</v>
      </c>
      <c r="B5232" s="66" t="s">
        <v>22107</v>
      </c>
      <c r="C5232" s="66" t="s">
        <v>22108</v>
      </c>
      <c r="D5232" s="42" t="s">
        <v>22109</v>
      </c>
      <c r="E5232" s="42" t="s">
        <v>13</v>
      </c>
      <c r="F5232" s="43">
        <v>6528</v>
      </c>
      <c r="G5232" s="57">
        <f>Таблица1[[#This Row],[Цены без НДС]]*1.12</f>
        <v>7311.3600000000006</v>
      </c>
    </row>
    <row r="5233" spans="1:7" s="91" customFormat="1" ht="24">
      <c r="A5233" s="56" t="s">
        <v>19632</v>
      </c>
      <c r="B5233" s="66" t="s">
        <v>22110</v>
      </c>
      <c r="C5233" s="66" t="s">
        <v>22111</v>
      </c>
      <c r="D5233" s="42" t="s">
        <v>22112</v>
      </c>
      <c r="E5233" s="42" t="s">
        <v>13</v>
      </c>
      <c r="F5233" s="43">
        <v>6337</v>
      </c>
      <c r="G5233" s="57">
        <f>Таблица1[[#This Row],[Цены без НДС]]*1.12</f>
        <v>7097.4400000000005</v>
      </c>
    </row>
    <row r="5234" spans="1:7" s="91" customFormat="1" ht="24">
      <c r="A5234" s="56" t="s">
        <v>19632</v>
      </c>
      <c r="B5234" s="66" t="s">
        <v>22113</v>
      </c>
      <c r="C5234" s="66" t="s">
        <v>22114</v>
      </c>
      <c r="D5234" s="42" t="s">
        <v>22115</v>
      </c>
      <c r="E5234" s="42" t="s">
        <v>13</v>
      </c>
      <c r="F5234" s="43">
        <v>6337</v>
      </c>
      <c r="G5234" s="57">
        <f>Таблица1[[#This Row],[Цены без НДС]]*1.12</f>
        <v>7097.4400000000005</v>
      </c>
    </row>
    <row r="5235" spans="1:7" s="91" customFormat="1" ht="24">
      <c r="A5235" s="56" t="s">
        <v>19632</v>
      </c>
      <c r="B5235" s="66" t="s">
        <v>22116</v>
      </c>
      <c r="C5235" s="66" t="s">
        <v>22117</v>
      </c>
      <c r="D5235" s="42" t="s">
        <v>22118</v>
      </c>
      <c r="E5235" s="42" t="s">
        <v>13</v>
      </c>
      <c r="F5235" s="43">
        <v>6528</v>
      </c>
      <c r="G5235" s="57">
        <f>Таблица1[[#This Row],[Цены без НДС]]*1.12</f>
        <v>7311.3600000000006</v>
      </c>
    </row>
    <row r="5236" spans="1:7" s="91" customFormat="1" ht="24">
      <c r="A5236" s="56" t="s">
        <v>19632</v>
      </c>
      <c r="B5236" s="66" t="s">
        <v>22119</v>
      </c>
      <c r="C5236" s="66" t="s">
        <v>22120</v>
      </c>
      <c r="D5236" s="42" t="s">
        <v>22121</v>
      </c>
      <c r="E5236" s="42" t="s">
        <v>13</v>
      </c>
      <c r="F5236" s="43">
        <v>14646</v>
      </c>
      <c r="G5236" s="57">
        <f>Таблица1[[#This Row],[Цены без НДС]]*1.12</f>
        <v>16403.52</v>
      </c>
    </row>
    <row r="5237" spans="1:7" s="91" customFormat="1" ht="24">
      <c r="A5237" s="56" t="s">
        <v>19632</v>
      </c>
      <c r="B5237" s="66" t="s">
        <v>22122</v>
      </c>
      <c r="C5237" s="66" t="s">
        <v>22123</v>
      </c>
      <c r="D5237" s="42" t="s">
        <v>22124</v>
      </c>
      <c r="E5237" s="42" t="s">
        <v>13</v>
      </c>
      <c r="F5237" s="43">
        <v>14220</v>
      </c>
      <c r="G5237" s="57">
        <f>Таблица1[[#This Row],[Цены без НДС]]*1.12</f>
        <v>15926.400000000001</v>
      </c>
    </row>
    <row r="5238" spans="1:7" s="91" customFormat="1" ht="24">
      <c r="A5238" s="56" t="s">
        <v>19632</v>
      </c>
      <c r="B5238" s="66" t="s">
        <v>22125</v>
      </c>
      <c r="C5238" s="66" t="s">
        <v>22126</v>
      </c>
      <c r="D5238" s="42" t="s">
        <v>22127</v>
      </c>
      <c r="E5238" s="42" t="s">
        <v>13</v>
      </c>
      <c r="F5238" s="43">
        <v>14646</v>
      </c>
      <c r="G5238" s="57">
        <f>Таблица1[[#This Row],[Цены без НДС]]*1.12</f>
        <v>16403.52</v>
      </c>
    </row>
    <row r="5239" spans="1:7" s="91" customFormat="1" ht="24">
      <c r="A5239" s="56" t="s">
        <v>19632</v>
      </c>
      <c r="B5239" s="66" t="s">
        <v>22128</v>
      </c>
      <c r="C5239" s="66" t="s">
        <v>22129</v>
      </c>
      <c r="D5239" s="42" t="s">
        <v>22130</v>
      </c>
      <c r="E5239" s="42" t="s">
        <v>13</v>
      </c>
      <c r="F5239" s="43">
        <v>14646</v>
      </c>
      <c r="G5239" s="57">
        <f>Таблица1[[#This Row],[Цены без НДС]]*1.12</f>
        <v>16403.52</v>
      </c>
    </row>
    <row r="5240" spans="1:7" s="91" customFormat="1" ht="24">
      <c r="A5240" s="56" t="s">
        <v>19632</v>
      </c>
      <c r="B5240" s="66" t="s">
        <v>22131</v>
      </c>
      <c r="C5240" s="66" t="s">
        <v>22132</v>
      </c>
      <c r="D5240" s="42" t="s">
        <v>22133</v>
      </c>
      <c r="E5240" s="42" t="s">
        <v>13</v>
      </c>
      <c r="F5240" s="43">
        <v>22722</v>
      </c>
      <c r="G5240" s="57">
        <f>Таблица1[[#This Row],[Цены без НДС]]*1.12</f>
        <v>25448.640000000003</v>
      </c>
    </row>
    <row r="5241" spans="1:7" s="91" customFormat="1" ht="24">
      <c r="A5241" s="56" t="s">
        <v>19632</v>
      </c>
      <c r="B5241" s="66" t="s">
        <v>22134</v>
      </c>
      <c r="C5241" s="66" t="s">
        <v>22135</v>
      </c>
      <c r="D5241" s="42" t="s">
        <v>22136</v>
      </c>
      <c r="E5241" s="42" t="s">
        <v>13</v>
      </c>
      <c r="F5241" s="43">
        <v>22722</v>
      </c>
      <c r="G5241" s="57">
        <f>Таблица1[[#This Row],[Цены без НДС]]*1.12</f>
        <v>25448.640000000003</v>
      </c>
    </row>
    <row r="5242" spans="1:7" s="91" customFormat="1" ht="24">
      <c r="A5242" s="56" t="s">
        <v>19632</v>
      </c>
      <c r="B5242" s="66" t="s">
        <v>22137</v>
      </c>
      <c r="C5242" s="66" t="s">
        <v>22138</v>
      </c>
      <c r="D5242" s="42" t="s">
        <v>22139</v>
      </c>
      <c r="E5242" s="42" t="s">
        <v>13</v>
      </c>
      <c r="F5242" s="43">
        <v>22722</v>
      </c>
      <c r="G5242" s="57">
        <f>Таблица1[[#This Row],[Цены без НДС]]*1.12</f>
        <v>25448.640000000003</v>
      </c>
    </row>
    <row r="5243" spans="1:7" s="91" customFormat="1" ht="24">
      <c r="A5243" s="56" t="s">
        <v>19632</v>
      </c>
      <c r="B5243" s="66" t="s">
        <v>22140</v>
      </c>
      <c r="C5243" s="66" t="s">
        <v>22141</v>
      </c>
      <c r="D5243" s="42" t="s">
        <v>22142</v>
      </c>
      <c r="E5243" s="42" t="s">
        <v>13</v>
      </c>
      <c r="F5243" s="43">
        <v>22722</v>
      </c>
      <c r="G5243" s="57">
        <f>Таблица1[[#This Row],[Цены без НДС]]*1.12</f>
        <v>25448.640000000003</v>
      </c>
    </row>
    <row r="5244" spans="1:7" s="91" customFormat="1" ht="24">
      <c r="A5244" s="56" t="s">
        <v>19632</v>
      </c>
      <c r="B5244" s="66" t="s">
        <v>22143</v>
      </c>
      <c r="C5244" s="66" t="s">
        <v>22144</v>
      </c>
      <c r="D5244" s="42" t="s">
        <v>22145</v>
      </c>
      <c r="E5244" s="42" t="s">
        <v>13</v>
      </c>
      <c r="F5244" s="43">
        <v>31386</v>
      </c>
      <c r="G5244" s="57">
        <f>Таблица1[[#This Row],[Цены без НДС]]*1.12</f>
        <v>35152.320000000007</v>
      </c>
    </row>
    <row r="5245" spans="1:7" s="91" customFormat="1" ht="24">
      <c r="A5245" s="56" t="s">
        <v>19632</v>
      </c>
      <c r="B5245" s="66" t="s">
        <v>22146</v>
      </c>
      <c r="C5245" s="66" t="s">
        <v>22147</v>
      </c>
      <c r="D5245" s="42" t="s">
        <v>22148</v>
      </c>
      <c r="E5245" s="42" t="s">
        <v>13</v>
      </c>
      <c r="F5245" s="43">
        <v>31386</v>
      </c>
      <c r="G5245" s="57">
        <f>Таблица1[[#This Row],[Цены без НДС]]*1.12</f>
        <v>35152.320000000007</v>
      </c>
    </row>
    <row r="5246" spans="1:7" s="91" customFormat="1" ht="24">
      <c r="A5246" s="56" t="s">
        <v>19632</v>
      </c>
      <c r="B5246" s="66" t="s">
        <v>22149</v>
      </c>
      <c r="C5246" s="66" t="s">
        <v>22150</v>
      </c>
      <c r="D5246" s="42" t="s">
        <v>22151</v>
      </c>
      <c r="E5246" s="42" t="s">
        <v>13</v>
      </c>
      <c r="F5246" s="43">
        <v>31386</v>
      </c>
      <c r="G5246" s="57">
        <f>Таблица1[[#This Row],[Цены без НДС]]*1.12</f>
        <v>35152.320000000007</v>
      </c>
    </row>
    <row r="5247" spans="1:7" s="91" customFormat="1" ht="24">
      <c r="A5247" s="56" t="s">
        <v>19632</v>
      </c>
      <c r="B5247" s="66" t="s">
        <v>22152</v>
      </c>
      <c r="C5247" s="66" t="s">
        <v>22153</v>
      </c>
      <c r="D5247" s="42" t="s">
        <v>22154</v>
      </c>
      <c r="E5247" s="42" t="s">
        <v>13</v>
      </c>
      <c r="F5247" s="43">
        <v>32327</v>
      </c>
      <c r="G5247" s="57">
        <f>Таблица1[[#This Row],[Цены без НДС]]*1.12</f>
        <v>36206.240000000005</v>
      </c>
    </row>
    <row r="5248" spans="1:7" s="91" customFormat="1" ht="24">
      <c r="A5248" s="56" t="s">
        <v>19632</v>
      </c>
      <c r="B5248" s="66" t="s">
        <v>22155</v>
      </c>
      <c r="C5248" s="66" t="s">
        <v>22156</v>
      </c>
      <c r="D5248" s="42" t="s">
        <v>22157</v>
      </c>
      <c r="E5248" s="42" t="s">
        <v>13</v>
      </c>
      <c r="F5248" s="43">
        <v>6683</v>
      </c>
      <c r="G5248" s="57">
        <f>Таблица1[[#This Row],[Цены без НДС]]*1.12</f>
        <v>7484.9600000000009</v>
      </c>
    </row>
    <row r="5249" spans="1:7" s="91" customFormat="1" ht="24">
      <c r="A5249" s="56" t="s">
        <v>19632</v>
      </c>
      <c r="B5249" s="66" t="s">
        <v>22158</v>
      </c>
      <c r="C5249" s="66" t="s">
        <v>22159</v>
      </c>
      <c r="D5249" s="42" t="s">
        <v>22160</v>
      </c>
      <c r="E5249" s="42" t="s">
        <v>13</v>
      </c>
      <c r="F5249" s="43">
        <v>6683</v>
      </c>
      <c r="G5249" s="57">
        <f>Таблица1[[#This Row],[Цены без НДС]]*1.12</f>
        <v>7484.9600000000009</v>
      </c>
    </row>
    <row r="5250" spans="1:7" s="91" customFormat="1" ht="24">
      <c r="A5250" s="56" t="s">
        <v>19632</v>
      </c>
      <c r="B5250" s="66" t="s">
        <v>22161</v>
      </c>
      <c r="C5250" s="66" t="s">
        <v>22162</v>
      </c>
      <c r="D5250" s="42" t="s">
        <v>22163</v>
      </c>
      <c r="E5250" s="42" t="s">
        <v>13</v>
      </c>
      <c r="F5250" s="43">
        <v>6683</v>
      </c>
      <c r="G5250" s="57">
        <f>Таблица1[[#This Row],[Цены без НДС]]*1.12</f>
        <v>7484.9600000000009</v>
      </c>
    </row>
    <row r="5251" spans="1:7" s="91" customFormat="1" ht="24">
      <c r="A5251" s="56" t="s">
        <v>19632</v>
      </c>
      <c r="B5251" s="66" t="s">
        <v>22164</v>
      </c>
      <c r="C5251" s="66" t="s">
        <v>22165</v>
      </c>
      <c r="D5251" s="42" t="s">
        <v>22166</v>
      </c>
      <c r="E5251" s="42" t="s">
        <v>13</v>
      </c>
      <c r="F5251" s="43">
        <v>6683</v>
      </c>
      <c r="G5251" s="57">
        <f>Таблица1[[#This Row],[Цены без НДС]]*1.12</f>
        <v>7484.9600000000009</v>
      </c>
    </row>
    <row r="5252" spans="1:7" s="91" customFormat="1" ht="24">
      <c r="A5252" s="56" t="s">
        <v>19632</v>
      </c>
      <c r="B5252" s="66" t="s">
        <v>22167</v>
      </c>
      <c r="C5252" s="66" t="s">
        <v>22168</v>
      </c>
      <c r="D5252" s="42" t="s">
        <v>22169</v>
      </c>
      <c r="E5252" s="42" t="s">
        <v>13</v>
      </c>
      <c r="F5252" s="43">
        <v>15945</v>
      </c>
      <c r="G5252" s="57">
        <f>Таблица1[[#This Row],[Цены без НДС]]*1.12</f>
        <v>17858.400000000001</v>
      </c>
    </row>
    <row r="5253" spans="1:7" s="91" customFormat="1" ht="24">
      <c r="A5253" s="56" t="s">
        <v>19632</v>
      </c>
      <c r="B5253" s="66" t="s">
        <v>22170</v>
      </c>
      <c r="C5253" s="66" t="s">
        <v>22171</v>
      </c>
      <c r="D5253" s="42" t="s">
        <v>22172</v>
      </c>
      <c r="E5253" s="42" t="s">
        <v>13</v>
      </c>
      <c r="F5253" s="43">
        <v>15945</v>
      </c>
      <c r="G5253" s="57">
        <f>Таблица1[[#This Row],[Цены без НДС]]*1.12</f>
        <v>17858.400000000001</v>
      </c>
    </row>
    <row r="5254" spans="1:7" s="91" customFormat="1" ht="24">
      <c r="A5254" s="56" t="s">
        <v>19632</v>
      </c>
      <c r="B5254" s="66" t="s">
        <v>22173</v>
      </c>
      <c r="C5254" s="66" t="s">
        <v>22174</v>
      </c>
      <c r="D5254" s="42" t="s">
        <v>22175</v>
      </c>
      <c r="E5254" s="42" t="s">
        <v>13</v>
      </c>
      <c r="F5254" s="43">
        <v>15945</v>
      </c>
      <c r="G5254" s="57">
        <f>Таблица1[[#This Row],[Цены без НДС]]*1.12</f>
        <v>17858.400000000001</v>
      </c>
    </row>
    <row r="5255" spans="1:7" s="91" customFormat="1" ht="24">
      <c r="A5255" s="56" t="s">
        <v>19632</v>
      </c>
      <c r="B5255" s="66" t="s">
        <v>22176</v>
      </c>
      <c r="C5255" s="66" t="s">
        <v>22177</v>
      </c>
      <c r="D5255" s="42" t="s">
        <v>22178</v>
      </c>
      <c r="E5255" s="42" t="s">
        <v>13</v>
      </c>
      <c r="F5255" s="43">
        <v>15945</v>
      </c>
      <c r="G5255" s="57">
        <f>Таблица1[[#This Row],[Цены без НДС]]*1.12</f>
        <v>17858.400000000001</v>
      </c>
    </row>
    <row r="5256" spans="1:7" s="91" customFormat="1" ht="24">
      <c r="A5256" s="56" t="s">
        <v>19632</v>
      </c>
      <c r="B5256" s="66" t="s">
        <v>22179</v>
      </c>
      <c r="C5256" s="66" t="s">
        <v>22180</v>
      </c>
      <c r="D5256" s="42" t="s">
        <v>22181</v>
      </c>
      <c r="E5256" s="42" t="s">
        <v>13</v>
      </c>
      <c r="F5256" s="43">
        <v>23930</v>
      </c>
      <c r="G5256" s="57">
        <f>Таблица1[[#This Row],[Цены без НДС]]*1.12</f>
        <v>26801.600000000002</v>
      </c>
    </row>
    <row r="5257" spans="1:7" s="91" customFormat="1" ht="24">
      <c r="A5257" s="56" t="s">
        <v>19632</v>
      </c>
      <c r="B5257" s="66" t="s">
        <v>22182</v>
      </c>
      <c r="C5257" s="66" t="s">
        <v>22183</v>
      </c>
      <c r="D5257" s="42" t="s">
        <v>22184</v>
      </c>
      <c r="E5257" s="42" t="s">
        <v>13</v>
      </c>
      <c r="F5257" s="43">
        <v>23930</v>
      </c>
      <c r="G5257" s="57">
        <f>Таблица1[[#This Row],[Цены без НДС]]*1.12</f>
        <v>26801.600000000002</v>
      </c>
    </row>
    <row r="5258" spans="1:7" s="91" customFormat="1" ht="24">
      <c r="A5258" s="56" t="s">
        <v>19632</v>
      </c>
      <c r="B5258" s="66" t="s">
        <v>22185</v>
      </c>
      <c r="C5258" s="66" t="s">
        <v>22186</v>
      </c>
      <c r="D5258" s="42" t="s">
        <v>22187</v>
      </c>
      <c r="E5258" s="42" t="s">
        <v>13</v>
      </c>
      <c r="F5258" s="43">
        <v>23930</v>
      </c>
      <c r="G5258" s="57">
        <f>Таблица1[[#This Row],[Цены без НДС]]*1.12</f>
        <v>26801.600000000002</v>
      </c>
    </row>
    <row r="5259" spans="1:7" s="91" customFormat="1" ht="24">
      <c r="A5259" s="56" t="s">
        <v>19632</v>
      </c>
      <c r="B5259" s="66" t="s">
        <v>22188</v>
      </c>
      <c r="C5259" s="66" t="s">
        <v>22189</v>
      </c>
      <c r="D5259" s="42" t="s">
        <v>22190</v>
      </c>
      <c r="E5259" s="42" t="s">
        <v>13</v>
      </c>
      <c r="F5259" s="43">
        <v>23930</v>
      </c>
      <c r="G5259" s="57">
        <f>Таблица1[[#This Row],[Цены без НДС]]*1.12</f>
        <v>26801.600000000002</v>
      </c>
    </row>
    <row r="5260" spans="1:7" s="91" customFormat="1" ht="24">
      <c r="A5260" s="56" t="s">
        <v>19632</v>
      </c>
      <c r="B5260" s="66" t="s">
        <v>22191</v>
      </c>
      <c r="C5260" s="66" t="s">
        <v>22192</v>
      </c>
      <c r="D5260" s="42" t="s">
        <v>22193</v>
      </c>
      <c r="E5260" s="42" t="s">
        <v>13</v>
      </c>
      <c r="F5260" s="43">
        <v>26725</v>
      </c>
      <c r="G5260" s="57">
        <f>Таблица1[[#This Row],[Цены без НДС]]*1.12</f>
        <v>29932.000000000004</v>
      </c>
    </row>
    <row r="5261" spans="1:7" s="91" customFormat="1" ht="24">
      <c r="A5261" s="56" t="s">
        <v>19632</v>
      </c>
      <c r="B5261" s="66" t="s">
        <v>22194</v>
      </c>
      <c r="C5261" s="66" t="s">
        <v>22195</v>
      </c>
      <c r="D5261" s="42" t="s">
        <v>22196</v>
      </c>
      <c r="E5261" s="42" t="s">
        <v>13</v>
      </c>
      <c r="F5261" s="43">
        <v>26725</v>
      </c>
      <c r="G5261" s="57">
        <f>Таблица1[[#This Row],[Цены без НДС]]*1.12</f>
        <v>29932.000000000004</v>
      </c>
    </row>
    <row r="5262" spans="1:7" s="91" customFormat="1" ht="24">
      <c r="A5262" s="56" t="s">
        <v>19632</v>
      </c>
      <c r="B5262" s="66" t="s">
        <v>22197</v>
      </c>
      <c r="C5262" s="66" t="s">
        <v>22198</v>
      </c>
      <c r="D5262" s="42" t="s">
        <v>22199</v>
      </c>
      <c r="E5262" s="42" t="s">
        <v>13</v>
      </c>
      <c r="F5262" s="43">
        <v>26725</v>
      </c>
      <c r="G5262" s="57">
        <f>Таблица1[[#This Row],[Цены без НДС]]*1.12</f>
        <v>29932.000000000004</v>
      </c>
    </row>
    <row r="5263" spans="1:7" s="91" customFormat="1" ht="24">
      <c r="A5263" s="56" t="s">
        <v>19632</v>
      </c>
      <c r="B5263" s="66" t="s">
        <v>22200</v>
      </c>
      <c r="C5263" s="66" t="s">
        <v>22201</v>
      </c>
      <c r="D5263" s="42" t="s">
        <v>22202</v>
      </c>
      <c r="E5263" s="42" t="s">
        <v>13</v>
      </c>
      <c r="F5263" s="43">
        <v>26725</v>
      </c>
      <c r="G5263" s="57">
        <f>Таблица1[[#This Row],[Цены без НДС]]*1.12</f>
        <v>29932.000000000004</v>
      </c>
    </row>
    <row r="5264" spans="1:7" s="91" customFormat="1" ht="24">
      <c r="A5264" s="56" t="s">
        <v>19632</v>
      </c>
      <c r="B5264" s="66" t="s">
        <v>22203</v>
      </c>
      <c r="C5264" s="66" t="s">
        <v>22204</v>
      </c>
      <c r="D5264" s="42" t="s">
        <v>22205</v>
      </c>
      <c r="E5264" s="42" t="s">
        <v>13</v>
      </c>
      <c r="F5264" s="43">
        <v>8228</v>
      </c>
      <c r="G5264" s="57">
        <f>Таблица1[[#This Row],[Цены без НДС]]*1.12</f>
        <v>9215.36</v>
      </c>
    </row>
    <row r="5265" spans="1:7" s="91" customFormat="1" ht="24">
      <c r="A5265" s="56" t="s">
        <v>19632</v>
      </c>
      <c r="B5265" s="66" t="s">
        <v>22206</v>
      </c>
      <c r="C5265" s="66" t="s">
        <v>22207</v>
      </c>
      <c r="D5265" s="42" t="s">
        <v>22208</v>
      </c>
      <c r="E5265" s="42" t="s">
        <v>13</v>
      </c>
      <c r="F5265" s="43">
        <v>5510</v>
      </c>
      <c r="G5265" s="57">
        <f>Таблица1[[#This Row],[Цены без НДС]]*1.12</f>
        <v>6171.2000000000007</v>
      </c>
    </row>
    <row r="5266" spans="1:7" s="91" customFormat="1" ht="24">
      <c r="A5266" s="56" t="s">
        <v>19632</v>
      </c>
      <c r="B5266" s="66" t="s">
        <v>22209</v>
      </c>
      <c r="C5266" s="66" t="s">
        <v>22210</v>
      </c>
      <c r="D5266" s="42" t="s">
        <v>22211</v>
      </c>
      <c r="E5266" s="42" t="s">
        <v>13</v>
      </c>
      <c r="F5266" s="43">
        <v>8267</v>
      </c>
      <c r="G5266" s="57">
        <f>Таблица1[[#This Row],[Цены без НДС]]*1.12</f>
        <v>9259.0400000000009</v>
      </c>
    </row>
    <row r="5267" spans="1:7" s="91" customFormat="1" ht="24">
      <c r="A5267" s="56" t="s">
        <v>19632</v>
      </c>
      <c r="B5267" s="66" t="s">
        <v>22212</v>
      </c>
      <c r="C5267" s="66" t="s">
        <v>22213</v>
      </c>
      <c r="D5267" s="42" t="s">
        <v>22214</v>
      </c>
      <c r="E5267" s="42" t="s">
        <v>13</v>
      </c>
      <c r="F5267" s="43">
        <v>8245</v>
      </c>
      <c r="G5267" s="57">
        <f>Таблица1[[#This Row],[Цены без НДС]]*1.12</f>
        <v>9234.4000000000015</v>
      </c>
    </row>
    <row r="5268" spans="1:7" s="91" customFormat="1" ht="24">
      <c r="A5268" s="56" t="s">
        <v>19632</v>
      </c>
      <c r="B5268" s="66" t="s">
        <v>22215</v>
      </c>
      <c r="C5268" s="66" t="s">
        <v>22216</v>
      </c>
      <c r="D5268" s="42" t="s">
        <v>22217</v>
      </c>
      <c r="E5268" s="42" t="s">
        <v>13</v>
      </c>
      <c r="F5268" s="43">
        <v>7902</v>
      </c>
      <c r="G5268" s="57">
        <f>Таблица1[[#This Row],[Цены без НДС]]*1.12</f>
        <v>8850.2400000000016</v>
      </c>
    </row>
    <row r="5269" spans="1:7" s="91" customFormat="1" ht="24">
      <c r="A5269" s="56" t="s">
        <v>19632</v>
      </c>
      <c r="B5269" s="66" t="s">
        <v>22218</v>
      </c>
      <c r="C5269" s="66" t="s">
        <v>22219</v>
      </c>
      <c r="D5269" s="42" t="s">
        <v>22220</v>
      </c>
      <c r="E5269" s="42" t="s">
        <v>13</v>
      </c>
      <c r="F5269" s="43">
        <v>5151</v>
      </c>
      <c r="G5269" s="57">
        <f>Таблица1[[#This Row],[Цены без НДС]]*1.12</f>
        <v>5769.1200000000008</v>
      </c>
    </row>
    <row r="5270" spans="1:7" s="91" customFormat="1" ht="24">
      <c r="A5270" s="56" t="s">
        <v>19632</v>
      </c>
      <c r="B5270" s="66" t="s">
        <v>22221</v>
      </c>
      <c r="C5270" s="66" t="s">
        <v>22222</v>
      </c>
      <c r="D5270" s="42" t="s">
        <v>22223</v>
      </c>
      <c r="E5270" s="42" t="s">
        <v>13</v>
      </c>
      <c r="F5270" s="43">
        <v>8255</v>
      </c>
      <c r="G5270" s="57">
        <f>Таблица1[[#This Row],[Цены без НДС]]*1.12</f>
        <v>9245.6</v>
      </c>
    </row>
    <row r="5271" spans="1:7" s="91" customFormat="1" ht="24">
      <c r="A5271" s="56" t="s">
        <v>19632</v>
      </c>
      <c r="B5271" s="66" t="s">
        <v>22224</v>
      </c>
      <c r="C5271" s="66" t="s">
        <v>22225</v>
      </c>
      <c r="D5271" s="42" t="s">
        <v>22226</v>
      </c>
      <c r="E5271" s="42" t="s">
        <v>13</v>
      </c>
      <c r="F5271" s="43">
        <v>8255</v>
      </c>
      <c r="G5271" s="57">
        <f>Таблица1[[#This Row],[Цены без НДС]]*1.12</f>
        <v>9245.6</v>
      </c>
    </row>
    <row r="5272" spans="1:7" s="91" customFormat="1" ht="24">
      <c r="A5272" s="56" t="s">
        <v>19632</v>
      </c>
      <c r="B5272" s="66" t="s">
        <v>22227</v>
      </c>
      <c r="C5272" s="66" t="s">
        <v>22228</v>
      </c>
      <c r="D5272" s="42" t="s">
        <v>22229</v>
      </c>
      <c r="E5272" s="42" t="s">
        <v>13</v>
      </c>
      <c r="F5272" s="43">
        <v>5706</v>
      </c>
      <c r="G5272" s="57">
        <f>Таблица1[[#This Row],[Цены без НДС]]*1.12</f>
        <v>6390.72</v>
      </c>
    </row>
    <row r="5273" spans="1:7" s="91" customFormat="1" ht="24">
      <c r="A5273" s="56" t="s">
        <v>19632</v>
      </c>
      <c r="B5273" s="66" t="s">
        <v>22230</v>
      </c>
      <c r="C5273" s="66" t="s">
        <v>22231</v>
      </c>
      <c r="D5273" s="42" t="s">
        <v>22232</v>
      </c>
      <c r="E5273" s="42" t="s">
        <v>13</v>
      </c>
      <c r="F5273" s="43">
        <v>8157</v>
      </c>
      <c r="G5273" s="57">
        <f>Таблица1[[#This Row],[Цены без НДС]]*1.12</f>
        <v>9135.84</v>
      </c>
    </row>
    <row r="5274" spans="1:7" s="91" customFormat="1" ht="24">
      <c r="A5274" s="56" t="s">
        <v>19632</v>
      </c>
      <c r="B5274" s="66" t="s">
        <v>22233</v>
      </c>
      <c r="C5274" s="66" t="s">
        <v>22234</v>
      </c>
      <c r="D5274" s="42" t="s">
        <v>22235</v>
      </c>
      <c r="E5274" s="42" t="s">
        <v>13</v>
      </c>
      <c r="F5274" s="43">
        <v>5487</v>
      </c>
      <c r="G5274" s="57">
        <f>Таблица1[[#This Row],[Цены без НДС]]*1.12</f>
        <v>6145.4400000000005</v>
      </c>
    </row>
    <row r="5275" spans="1:7" s="91" customFormat="1" ht="24">
      <c r="A5275" s="56" t="s">
        <v>19632</v>
      </c>
      <c r="B5275" s="66" t="s">
        <v>22236</v>
      </c>
      <c r="C5275" s="66" t="s">
        <v>22237</v>
      </c>
      <c r="D5275" s="42" t="s">
        <v>22238</v>
      </c>
      <c r="E5275" s="42" t="s">
        <v>13</v>
      </c>
      <c r="F5275" s="43">
        <v>7814</v>
      </c>
      <c r="G5275" s="57">
        <f>Таблица1[[#This Row],[Цены без НДС]]*1.12</f>
        <v>8751.68</v>
      </c>
    </row>
    <row r="5276" spans="1:7" s="91" customFormat="1" ht="24">
      <c r="A5276" s="56" t="s">
        <v>19632</v>
      </c>
      <c r="B5276" s="66" t="s">
        <v>22239</v>
      </c>
      <c r="C5276" s="66" t="s">
        <v>22240</v>
      </c>
      <c r="D5276" s="42" t="s">
        <v>22241</v>
      </c>
      <c r="E5276" s="42" t="s">
        <v>13</v>
      </c>
      <c r="F5276" s="43">
        <v>7891</v>
      </c>
      <c r="G5276" s="57">
        <f>Таблица1[[#This Row],[Цены без НДС]]*1.12</f>
        <v>8837.92</v>
      </c>
    </row>
    <row r="5277" spans="1:7" s="91" customFormat="1" ht="24">
      <c r="A5277" s="56" t="s">
        <v>19632</v>
      </c>
      <c r="B5277" s="66" t="s">
        <v>22242</v>
      </c>
      <c r="C5277" s="66" t="s">
        <v>22243</v>
      </c>
      <c r="D5277" s="42" t="s">
        <v>22244</v>
      </c>
      <c r="E5277" s="42" t="s">
        <v>13</v>
      </c>
      <c r="F5277" s="43">
        <v>6863</v>
      </c>
      <c r="G5277" s="57">
        <f>Таблица1[[#This Row],[Цены без НДС]]*1.12</f>
        <v>7686.56</v>
      </c>
    </row>
    <row r="5278" spans="1:7" s="91" customFormat="1" ht="24">
      <c r="A5278" s="56" t="s">
        <v>19632</v>
      </c>
      <c r="B5278" s="66" t="s">
        <v>22245</v>
      </c>
      <c r="C5278" s="66" t="s">
        <v>22246</v>
      </c>
      <c r="D5278" s="42" t="s">
        <v>22247</v>
      </c>
      <c r="E5278" s="42" t="s">
        <v>13</v>
      </c>
      <c r="F5278" s="43">
        <v>8210</v>
      </c>
      <c r="G5278" s="57">
        <f>Таблица1[[#This Row],[Цены без НДС]]*1.12</f>
        <v>9195.2000000000007</v>
      </c>
    </row>
    <row r="5279" spans="1:7" s="91" customFormat="1" ht="24">
      <c r="A5279" s="56" t="s">
        <v>19632</v>
      </c>
      <c r="B5279" s="66" t="s">
        <v>22248</v>
      </c>
      <c r="C5279" s="66" t="s">
        <v>22249</v>
      </c>
      <c r="D5279" s="42" t="s">
        <v>22250</v>
      </c>
      <c r="E5279" s="42" t="s">
        <v>13</v>
      </c>
      <c r="F5279" s="43">
        <v>8235</v>
      </c>
      <c r="G5279" s="57">
        <f>Таблица1[[#This Row],[Цены без НДС]]*1.12</f>
        <v>9223.2000000000007</v>
      </c>
    </row>
    <row r="5280" spans="1:7" s="91" customFormat="1" ht="24">
      <c r="A5280" s="56" t="s">
        <v>19632</v>
      </c>
      <c r="B5280" s="66" t="s">
        <v>22251</v>
      </c>
      <c r="C5280" s="66" t="s">
        <v>22252</v>
      </c>
      <c r="D5280" s="42" t="s">
        <v>22253</v>
      </c>
      <c r="E5280" s="42" t="s">
        <v>13</v>
      </c>
      <c r="F5280" s="43">
        <v>6314</v>
      </c>
      <c r="G5280" s="57">
        <f>Таблица1[[#This Row],[Цены без НДС]]*1.12</f>
        <v>7071.68</v>
      </c>
    </row>
    <row r="5281" spans="1:7" s="91" customFormat="1" ht="24">
      <c r="A5281" s="56" t="s">
        <v>19632</v>
      </c>
      <c r="B5281" s="66" t="s">
        <v>22254</v>
      </c>
      <c r="C5281" s="66" t="s">
        <v>22255</v>
      </c>
      <c r="D5281" s="42" t="s">
        <v>22256</v>
      </c>
      <c r="E5281" s="42" t="s">
        <v>13</v>
      </c>
      <c r="F5281" s="43">
        <v>7973</v>
      </c>
      <c r="G5281" s="57">
        <f>Таблица1[[#This Row],[Цены без НДС]]*1.12</f>
        <v>8929.76</v>
      </c>
    </row>
    <row r="5282" spans="1:7" s="91" customFormat="1" ht="24">
      <c r="A5282" s="56" t="s">
        <v>19632</v>
      </c>
      <c r="B5282" s="66" t="s">
        <v>22257</v>
      </c>
      <c r="C5282" s="66" t="s">
        <v>22258</v>
      </c>
      <c r="D5282" s="42" t="s">
        <v>22259</v>
      </c>
      <c r="E5282" s="42" t="s">
        <v>13</v>
      </c>
      <c r="F5282" s="43">
        <v>7902</v>
      </c>
      <c r="G5282" s="57">
        <f>Таблица1[[#This Row],[Цены без НДС]]*1.12</f>
        <v>8850.2400000000016</v>
      </c>
    </row>
    <row r="5283" spans="1:7" s="91" customFormat="1" ht="24">
      <c r="A5283" s="56" t="s">
        <v>19632</v>
      </c>
      <c r="B5283" s="66" t="s">
        <v>22260</v>
      </c>
      <c r="C5283" s="66" t="s">
        <v>22261</v>
      </c>
      <c r="D5283" s="42" t="s">
        <v>22262</v>
      </c>
      <c r="E5283" s="42" t="s">
        <v>13</v>
      </c>
      <c r="F5283" s="43">
        <v>8325</v>
      </c>
      <c r="G5283" s="57">
        <f>Таблица1[[#This Row],[Цены без НДС]]*1.12</f>
        <v>9324</v>
      </c>
    </row>
    <row r="5284" spans="1:7" s="91" customFormat="1" ht="24">
      <c r="A5284" s="56" t="s">
        <v>19632</v>
      </c>
      <c r="B5284" s="66" t="s">
        <v>22263</v>
      </c>
      <c r="C5284" s="66" t="s">
        <v>22264</v>
      </c>
      <c r="D5284" s="42" t="s">
        <v>22265</v>
      </c>
      <c r="E5284" s="42" t="s">
        <v>13</v>
      </c>
      <c r="F5284" s="43">
        <v>8481</v>
      </c>
      <c r="G5284" s="57">
        <f>Таблица1[[#This Row],[Цены без НДС]]*1.12</f>
        <v>9498.7200000000012</v>
      </c>
    </row>
    <row r="5285" spans="1:7" s="91" customFormat="1" ht="24">
      <c r="A5285" s="56" t="s">
        <v>19632</v>
      </c>
      <c r="B5285" s="66" t="s">
        <v>22266</v>
      </c>
      <c r="C5285" s="66" t="s">
        <v>22267</v>
      </c>
      <c r="D5285" s="42" t="s">
        <v>22268</v>
      </c>
      <c r="E5285" s="42" t="s">
        <v>13</v>
      </c>
      <c r="F5285" s="43">
        <v>8255</v>
      </c>
      <c r="G5285" s="57">
        <f>Таблица1[[#This Row],[Цены без НДС]]*1.12</f>
        <v>9245.6</v>
      </c>
    </row>
    <row r="5286" spans="1:7" s="91" customFormat="1" ht="24">
      <c r="A5286" s="56" t="s">
        <v>19632</v>
      </c>
      <c r="B5286" s="66" t="s">
        <v>22269</v>
      </c>
      <c r="C5286" s="66" t="s">
        <v>22270</v>
      </c>
      <c r="D5286" s="42" t="s">
        <v>22271</v>
      </c>
      <c r="E5286" s="42" t="s">
        <v>13</v>
      </c>
      <c r="F5286" s="43">
        <v>10103</v>
      </c>
      <c r="G5286" s="57">
        <f>Таблица1[[#This Row],[Цены без НДС]]*1.12</f>
        <v>11315.36</v>
      </c>
    </row>
    <row r="5287" spans="1:7" s="91" customFormat="1" ht="24">
      <c r="A5287" s="56" t="s">
        <v>19632</v>
      </c>
      <c r="B5287" s="66" t="s">
        <v>22272</v>
      </c>
      <c r="C5287" s="66" t="s">
        <v>22273</v>
      </c>
      <c r="D5287" s="42" t="s">
        <v>22274</v>
      </c>
      <c r="E5287" s="42" t="s">
        <v>13</v>
      </c>
      <c r="F5287" s="43">
        <v>8178</v>
      </c>
      <c r="G5287" s="57">
        <f>Таблица1[[#This Row],[Цены без НДС]]*1.12</f>
        <v>9159.36</v>
      </c>
    </row>
    <row r="5288" spans="1:7" s="91" customFormat="1" ht="24">
      <c r="A5288" s="56" t="s">
        <v>19632</v>
      </c>
      <c r="B5288" s="66" t="s">
        <v>22275</v>
      </c>
      <c r="C5288" s="66" t="s">
        <v>22276</v>
      </c>
      <c r="D5288" s="42" t="s">
        <v>22277</v>
      </c>
      <c r="E5288" s="42" t="s">
        <v>13</v>
      </c>
      <c r="F5288" s="43">
        <v>11074</v>
      </c>
      <c r="G5288" s="57">
        <f>Таблица1[[#This Row],[Цены без НДС]]*1.12</f>
        <v>12402.880000000001</v>
      </c>
    </row>
    <row r="5289" spans="1:7" s="91" customFormat="1" ht="24">
      <c r="A5289" s="56" t="s">
        <v>19632</v>
      </c>
      <c r="B5289" s="66" t="s">
        <v>22278</v>
      </c>
      <c r="C5289" s="66" t="s">
        <v>22279</v>
      </c>
      <c r="D5289" s="42" t="s">
        <v>22280</v>
      </c>
      <c r="E5289" s="42" t="s">
        <v>13</v>
      </c>
      <c r="F5289" s="43">
        <v>11075</v>
      </c>
      <c r="G5289" s="57">
        <f>Таблица1[[#This Row],[Цены без НДС]]*1.12</f>
        <v>12404.000000000002</v>
      </c>
    </row>
    <row r="5290" spans="1:7" s="91" customFormat="1" ht="24">
      <c r="A5290" s="56" t="s">
        <v>19632</v>
      </c>
      <c r="B5290" s="66" t="s">
        <v>22281</v>
      </c>
      <c r="C5290" s="66" t="s">
        <v>22282</v>
      </c>
      <c r="D5290" s="42" t="s">
        <v>22283</v>
      </c>
      <c r="E5290" s="42" t="s">
        <v>13</v>
      </c>
      <c r="F5290" s="43">
        <v>7390</v>
      </c>
      <c r="G5290" s="57">
        <f>Таблица1[[#This Row],[Цены без НДС]]*1.12</f>
        <v>8276.8000000000011</v>
      </c>
    </row>
    <row r="5291" spans="1:7" s="91" customFormat="1" ht="24">
      <c r="A5291" s="56" t="s">
        <v>19632</v>
      </c>
      <c r="B5291" s="66" t="s">
        <v>22284</v>
      </c>
      <c r="C5291" s="66" t="s">
        <v>22285</v>
      </c>
      <c r="D5291" s="42" t="s">
        <v>22286</v>
      </c>
      <c r="E5291" s="42" t="s">
        <v>13</v>
      </c>
      <c r="F5291" s="43">
        <v>11687</v>
      </c>
      <c r="G5291" s="57">
        <f>Таблица1[[#This Row],[Цены без НДС]]*1.12</f>
        <v>13089.44</v>
      </c>
    </row>
    <row r="5292" spans="1:7" s="91" customFormat="1" ht="24">
      <c r="A5292" s="56" t="s">
        <v>19632</v>
      </c>
      <c r="B5292" s="66" t="s">
        <v>22287</v>
      </c>
      <c r="C5292" s="66" t="s">
        <v>22288</v>
      </c>
      <c r="D5292" s="42" t="s">
        <v>22289</v>
      </c>
      <c r="E5292" s="42" t="s">
        <v>13</v>
      </c>
      <c r="F5292" s="43">
        <v>11652</v>
      </c>
      <c r="G5292" s="57">
        <f>Таблица1[[#This Row],[Цены без НДС]]*1.12</f>
        <v>13050.240000000002</v>
      </c>
    </row>
    <row r="5293" spans="1:7" s="91" customFormat="1" ht="24">
      <c r="A5293" s="56" t="s">
        <v>19632</v>
      </c>
      <c r="B5293" s="66" t="s">
        <v>22290</v>
      </c>
      <c r="C5293" s="66" t="s">
        <v>22291</v>
      </c>
      <c r="D5293" s="42" t="s">
        <v>22292</v>
      </c>
      <c r="E5293" s="42" t="s">
        <v>13</v>
      </c>
      <c r="F5293" s="43">
        <v>7979</v>
      </c>
      <c r="G5293" s="57">
        <f>Таблица1[[#This Row],[Цены без НДС]]*1.12</f>
        <v>8936.4800000000014</v>
      </c>
    </row>
    <row r="5294" spans="1:7" s="91" customFormat="1" ht="24">
      <c r="A5294" s="56" t="s">
        <v>19632</v>
      </c>
      <c r="B5294" s="66" t="s">
        <v>22293</v>
      </c>
      <c r="C5294" s="66" t="s">
        <v>22294</v>
      </c>
      <c r="D5294" s="42" t="s">
        <v>22295</v>
      </c>
      <c r="E5294" s="42" t="s">
        <v>13</v>
      </c>
      <c r="F5294" s="43">
        <v>11720</v>
      </c>
      <c r="G5294" s="57">
        <f>Таблица1[[#This Row],[Цены без НДС]]*1.12</f>
        <v>13126.400000000001</v>
      </c>
    </row>
    <row r="5295" spans="1:7" s="91" customFormat="1" ht="24">
      <c r="A5295" s="56" t="s">
        <v>19632</v>
      </c>
      <c r="B5295" s="66" t="s">
        <v>22296</v>
      </c>
      <c r="C5295" s="66" t="s">
        <v>22297</v>
      </c>
      <c r="D5295" s="42" t="s">
        <v>22298</v>
      </c>
      <c r="E5295" s="42" t="s">
        <v>13</v>
      </c>
      <c r="F5295" s="43">
        <v>11666</v>
      </c>
      <c r="G5295" s="57">
        <f>Таблица1[[#This Row],[Цены без НДС]]*1.12</f>
        <v>13065.920000000002</v>
      </c>
    </row>
    <row r="5296" spans="1:7" s="91" customFormat="1" ht="24">
      <c r="A5296" s="56" t="s">
        <v>19632</v>
      </c>
      <c r="B5296" s="66" t="s">
        <v>22299</v>
      </c>
      <c r="C5296" s="66" t="s">
        <v>22300</v>
      </c>
      <c r="D5296" s="42" t="s">
        <v>22301</v>
      </c>
      <c r="E5296" s="42" t="s">
        <v>13</v>
      </c>
      <c r="F5296" s="43">
        <v>7266</v>
      </c>
      <c r="G5296" s="57">
        <f>Таблица1[[#This Row],[Цены без НДС]]*1.12</f>
        <v>8137.920000000001</v>
      </c>
    </row>
    <row r="5297" spans="1:7" s="91" customFormat="1" ht="24">
      <c r="A5297" s="56" t="s">
        <v>19632</v>
      </c>
      <c r="B5297" s="66" t="s">
        <v>22302</v>
      </c>
      <c r="C5297" s="66" t="s">
        <v>22303</v>
      </c>
      <c r="D5297" s="42" t="s">
        <v>22304</v>
      </c>
      <c r="E5297" s="42" t="s">
        <v>13</v>
      </c>
      <c r="F5297" s="43">
        <v>11155</v>
      </c>
      <c r="G5297" s="57">
        <f>Таблица1[[#This Row],[Цены без НДС]]*1.12</f>
        <v>12493.6</v>
      </c>
    </row>
    <row r="5298" spans="1:7" s="91" customFormat="1" ht="24">
      <c r="A5298" s="56" t="s">
        <v>19632</v>
      </c>
      <c r="B5298" s="66" t="s">
        <v>22305</v>
      </c>
      <c r="C5298" s="66" t="s">
        <v>22306</v>
      </c>
      <c r="D5298" s="42" t="s">
        <v>22307</v>
      </c>
      <c r="E5298" s="42" t="s">
        <v>13</v>
      </c>
      <c r="F5298" s="43">
        <v>11063</v>
      </c>
      <c r="G5298" s="57">
        <f>Таблица1[[#This Row],[Цены без НДС]]*1.12</f>
        <v>12390.560000000001</v>
      </c>
    </row>
    <row r="5299" spans="1:7" s="91" customFormat="1" ht="24">
      <c r="A5299" s="56" t="s">
        <v>19632</v>
      </c>
      <c r="B5299" s="66" t="s">
        <v>22308</v>
      </c>
      <c r="C5299" s="66" t="s">
        <v>22309</v>
      </c>
      <c r="D5299" s="42" t="s">
        <v>22310</v>
      </c>
      <c r="E5299" s="42" t="s">
        <v>13</v>
      </c>
      <c r="F5299" s="43">
        <v>9746</v>
      </c>
      <c r="G5299" s="57">
        <f>Таблица1[[#This Row],[Цены без НДС]]*1.12</f>
        <v>10915.52</v>
      </c>
    </row>
    <row r="5300" spans="1:7" s="91" customFormat="1" ht="24">
      <c r="A5300" s="56" t="s">
        <v>19632</v>
      </c>
      <c r="B5300" s="66" t="s">
        <v>22311</v>
      </c>
      <c r="C5300" s="66" t="s">
        <v>22312</v>
      </c>
      <c r="D5300" s="42" t="s">
        <v>22313</v>
      </c>
      <c r="E5300" s="42" t="s">
        <v>13</v>
      </c>
      <c r="F5300" s="43">
        <v>11760</v>
      </c>
      <c r="G5300" s="57">
        <f>Таблица1[[#This Row],[Цены без НДС]]*1.12</f>
        <v>13171.2</v>
      </c>
    </row>
    <row r="5301" spans="1:7" s="91" customFormat="1" ht="24">
      <c r="A5301" s="56" t="s">
        <v>19632</v>
      </c>
      <c r="B5301" s="66" t="s">
        <v>22314</v>
      </c>
      <c r="C5301" s="66" t="s">
        <v>22315</v>
      </c>
      <c r="D5301" s="42" t="s">
        <v>22316</v>
      </c>
      <c r="E5301" s="42" t="s">
        <v>13</v>
      </c>
      <c r="F5301" s="43">
        <v>11759</v>
      </c>
      <c r="G5301" s="57">
        <f>Таблица1[[#This Row],[Цены без НДС]]*1.12</f>
        <v>13170.080000000002</v>
      </c>
    </row>
    <row r="5302" spans="1:7" s="91" customFormat="1" ht="24">
      <c r="A5302" s="56" t="s">
        <v>19632</v>
      </c>
      <c r="B5302" s="66" t="s">
        <v>22317</v>
      </c>
      <c r="C5302" s="66" t="s">
        <v>22318</v>
      </c>
      <c r="D5302" s="42" t="s">
        <v>22319</v>
      </c>
      <c r="E5302" s="42" t="s">
        <v>13</v>
      </c>
      <c r="F5302" s="43">
        <v>8737</v>
      </c>
      <c r="G5302" s="57">
        <f>Таблица1[[#This Row],[Цены без НДС]]*1.12</f>
        <v>9785.44</v>
      </c>
    </row>
    <row r="5303" spans="1:7" s="91" customFormat="1" ht="24">
      <c r="A5303" s="56" t="s">
        <v>19632</v>
      </c>
      <c r="B5303" s="66" t="s">
        <v>22320</v>
      </c>
      <c r="C5303" s="66" t="s">
        <v>22321</v>
      </c>
      <c r="D5303" s="42" t="s">
        <v>22322</v>
      </c>
      <c r="E5303" s="42" t="s">
        <v>13</v>
      </c>
      <c r="F5303" s="43">
        <v>11678</v>
      </c>
      <c r="G5303" s="57">
        <f>Таблица1[[#This Row],[Цены без НДС]]*1.12</f>
        <v>13079.36</v>
      </c>
    </row>
    <row r="5304" spans="1:7" s="91" customFormat="1" ht="24">
      <c r="A5304" s="56" t="s">
        <v>19632</v>
      </c>
      <c r="B5304" s="66" t="s">
        <v>22323</v>
      </c>
      <c r="C5304" s="66" t="s">
        <v>22324</v>
      </c>
      <c r="D5304" s="42" t="s">
        <v>22325</v>
      </c>
      <c r="E5304" s="42" t="s">
        <v>13</v>
      </c>
      <c r="F5304" s="43">
        <v>11164</v>
      </c>
      <c r="G5304" s="57">
        <f>Таблица1[[#This Row],[Цены без НДС]]*1.12</f>
        <v>12503.68</v>
      </c>
    </row>
    <row r="5305" spans="1:7" s="91" customFormat="1" ht="24">
      <c r="A5305" s="56" t="s">
        <v>19632</v>
      </c>
      <c r="B5305" s="66" t="s">
        <v>22326</v>
      </c>
      <c r="C5305" s="66" t="s">
        <v>22327</v>
      </c>
      <c r="D5305" s="42" t="s">
        <v>22328</v>
      </c>
      <c r="E5305" s="42" t="s">
        <v>13</v>
      </c>
      <c r="F5305" s="43">
        <v>11671</v>
      </c>
      <c r="G5305" s="57">
        <f>Таблица1[[#This Row],[Цены без НДС]]*1.12</f>
        <v>13071.52</v>
      </c>
    </row>
    <row r="5306" spans="1:7" s="91" customFormat="1" ht="24">
      <c r="A5306" s="56" t="s">
        <v>19632</v>
      </c>
      <c r="B5306" s="66" t="s">
        <v>22329</v>
      </c>
      <c r="C5306" s="66" t="s">
        <v>22330</v>
      </c>
      <c r="D5306" s="42" t="s">
        <v>22331</v>
      </c>
      <c r="E5306" s="42" t="s">
        <v>13</v>
      </c>
      <c r="F5306" s="43">
        <v>11767</v>
      </c>
      <c r="G5306" s="57">
        <f>Таблица1[[#This Row],[Цены без НДС]]*1.12</f>
        <v>13179.04</v>
      </c>
    </row>
    <row r="5307" spans="1:7" s="91" customFormat="1" ht="24">
      <c r="A5307" s="56" t="s">
        <v>19632</v>
      </c>
      <c r="B5307" s="66" t="s">
        <v>22332</v>
      </c>
      <c r="C5307" s="66" t="s">
        <v>22333</v>
      </c>
      <c r="D5307" s="42" t="s">
        <v>22334</v>
      </c>
      <c r="E5307" s="42" t="s">
        <v>13</v>
      </c>
      <c r="F5307" s="43">
        <v>11962</v>
      </c>
      <c r="G5307" s="57">
        <f>Таблица1[[#This Row],[Цены без НДС]]*1.12</f>
        <v>13397.44</v>
      </c>
    </row>
    <row r="5308" spans="1:7" s="91" customFormat="1" ht="24">
      <c r="A5308" s="56" t="s">
        <v>19632</v>
      </c>
      <c r="B5308" s="66" t="s">
        <v>22335</v>
      </c>
      <c r="C5308" s="66" t="s">
        <v>22336</v>
      </c>
      <c r="D5308" s="42" t="s">
        <v>22337</v>
      </c>
      <c r="E5308" s="42" t="s">
        <v>13</v>
      </c>
      <c r="F5308" s="43">
        <v>11740</v>
      </c>
      <c r="G5308" s="57">
        <f>Таблица1[[#This Row],[Цены без НДС]]*1.12</f>
        <v>13148.800000000001</v>
      </c>
    </row>
    <row r="5309" spans="1:7" s="91" customFormat="1" ht="24">
      <c r="A5309" s="56" t="s">
        <v>19632</v>
      </c>
      <c r="B5309" s="66" t="s">
        <v>22338</v>
      </c>
      <c r="C5309" s="66" t="s">
        <v>22339</v>
      </c>
      <c r="D5309" s="42" t="s">
        <v>22340</v>
      </c>
      <c r="E5309" s="42" t="s">
        <v>13</v>
      </c>
      <c r="F5309" s="43">
        <v>11736</v>
      </c>
      <c r="G5309" s="57">
        <f>Таблица1[[#This Row],[Цены без НДС]]*1.12</f>
        <v>13144.320000000002</v>
      </c>
    </row>
    <row r="5310" spans="1:7" s="91" customFormat="1" ht="24">
      <c r="A5310" s="56" t="s">
        <v>19632</v>
      </c>
      <c r="B5310" s="66" t="s">
        <v>22341</v>
      </c>
      <c r="C5310" s="66" t="s">
        <v>22342</v>
      </c>
      <c r="D5310" s="42" t="s">
        <v>22343</v>
      </c>
      <c r="E5310" s="42" t="s">
        <v>13</v>
      </c>
      <c r="F5310" s="43">
        <v>11648</v>
      </c>
      <c r="G5310" s="57">
        <f>Таблица1[[#This Row],[Цены без НДС]]*1.12</f>
        <v>13045.760000000002</v>
      </c>
    </row>
    <row r="5311" spans="1:7" s="91" customFormat="1" ht="24">
      <c r="A5311" s="56" t="s">
        <v>19632</v>
      </c>
      <c r="B5311" s="66" t="s">
        <v>22344</v>
      </c>
      <c r="C5311" s="66" t="s">
        <v>22345</v>
      </c>
      <c r="D5311" s="42" t="s">
        <v>22346</v>
      </c>
      <c r="E5311" s="42" t="s">
        <v>13</v>
      </c>
      <c r="F5311" s="43">
        <v>905</v>
      </c>
      <c r="G5311" s="57">
        <f>Таблица1[[#This Row],[Цены без НДС]]*1.12</f>
        <v>1013.6000000000001</v>
      </c>
    </row>
    <row r="5312" spans="1:7" s="91" customFormat="1" ht="24">
      <c r="A5312" s="56" t="s">
        <v>19632</v>
      </c>
      <c r="B5312" s="66" t="s">
        <v>22347</v>
      </c>
      <c r="C5312" s="66" t="s">
        <v>22348</v>
      </c>
      <c r="D5312" s="42" t="s">
        <v>22349</v>
      </c>
      <c r="E5312" s="42" t="s">
        <v>13</v>
      </c>
      <c r="F5312" s="43">
        <v>905</v>
      </c>
      <c r="G5312" s="57">
        <f>Таблица1[[#This Row],[Цены без НДС]]*1.12</f>
        <v>1013.6000000000001</v>
      </c>
    </row>
    <row r="5313" spans="1:7" s="91" customFormat="1" ht="24">
      <c r="A5313" s="56" t="s">
        <v>19632</v>
      </c>
      <c r="B5313" s="66" t="s">
        <v>22350</v>
      </c>
      <c r="C5313" s="66" t="s">
        <v>22351</v>
      </c>
      <c r="D5313" s="42" t="s">
        <v>22352</v>
      </c>
      <c r="E5313" s="42" t="s">
        <v>13</v>
      </c>
      <c r="F5313" s="43">
        <v>905</v>
      </c>
      <c r="G5313" s="57">
        <f>Таблица1[[#This Row],[Цены без НДС]]*1.12</f>
        <v>1013.6000000000001</v>
      </c>
    </row>
    <row r="5314" spans="1:7" s="91" customFormat="1" ht="24">
      <c r="A5314" s="56" t="s">
        <v>19632</v>
      </c>
      <c r="B5314" s="66" t="s">
        <v>22353</v>
      </c>
      <c r="C5314" s="66" t="s">
        <v>22354</v>
      </c>
      <c r="D5314" s="42" t="s">
        <v>22355</v>
      </c>
      <c r="E5314" s="42" t="s">
        <v>13</v>
      </c>
      <c r="F5314" s="43">
        <v>905</v>
      </c>
      <c r="G5314" s="57">
        <f>Таблица1[[#This Row],[Цены без НДС]]*1.12</f>
        <v>1013.6000000000001</v>
      </c>
    </row>
    <row r="5315" spans="1:7" s="91" customFormat="1" ht="24">
      <c r="A5315" s="56" t="s">
        <v>19632</v>
      </c>
      <c r="B5315" s="66" t="s">
        <v>22356</v>
      </c>
      <c r="C5315" s="66" t="s">
        <v>22357</v>
      </c>
      <c r="D5315" s="42" t="s">
        <v>22358</v>
      </c>
      <c r="E5315" s="42" t="s">
        <v>13</v>
      </c>
      <c r="F5315" s="43">
        <v>1141</v>
      </c>
      <c r="G5315" s="57">
        <f>Таблица1[[#This Row],[Цены без НДС]]*1.12</f>
        <v>1277.92</v>
      </c>
    </row>
    <row r="5316" spans="1:7" s="91" customFormat="1" ht="24">
      <c r="A5316" s="56" t="s">
        <v>19632</v>
      </c>
      <c r="B5316" s="66" t="s">
        <v>22359</v>
      </c>
      <c r="C5316" s="66" t="s">
        <v>22360</v>
      </c>
      <c r="D5316" s="42" t="s">
        <v>22361</v>
      </c>
      <c r="E5316" s="42" t="s">
        <v>13</v>
      </c>
      <c r="F5316" s="43">
        <v>1141</v>
      </c>
      <c r="G5316" s="57">
        <f>Таблица1[[#This Row],[Цены без НДС]]*1.12</f>
        <v>1277.92</v>
      </c>
    </row>
    <row r="5317" spans="1:7" s="91" customFormat="1" ht="24">
      <c r="A5317" s="56" t="s">
        <v>19632</v>
      </c>
      <c r="B5317" s="66" t="s">
        <v>22362</v>
      </c>
      <c r="C5317" s="66" t="s">
        <v>22363</v>
      </c>
      <c r="D5317" s="42" t="s">
        <v>22364</v>
      </c>
      <c r="E5317" s="42" t="s">
        <v>13</v>
      </c>
      <c r="F5317" s="43">
        <v>1399</v>
      </c>
      <c r="G5317" s="57">
        <f>Таблица1[[#This Row],[Цены без НДС]]*1.12</f>
        <v>1566.88</v>
      </c>
    </row>
    <row r="5318" spans="1:7" s="91" customFormat="1" ht="24">
      <c r="A5318" s="56" t="s">
        <v>19632</v>
      </c>
      <c r="B5318" s="66" t="s">
        <v>22365</v>
      </c>
      <c r="C5318" s="66" t="s">
        <v>22366</v>
      </c>
      <c r="D5318" s="42" t="s">
        <v>22367</v>
      </c>
      <c r="E5318" s="42" t="s">
        <v>13</v>
      </c>
      <c r="F5318" s="43">
        <v>1808</v>
      </c>
      <c r="G5318" s="57">
        <f>Таблица1[[#This Row],[Цены без НДС]]*1.12</f>
        <v>2024.9600000000003</v>
      </c>
    </row>
    <row r="5319" spans="1:7" s="91" customFormat="1" ht="24">
      <c r="A5319" s="56" t="s">
        <v>19632</v>
      </c>
      <c r="B5319" s="66" t="s">
        <v>22368</v>
      </c>
      <c r="C5319" s="66" t="s">
        <v>22369</v>
      </c>
      <c r="D5319" s="42" t="s">
        <v>22370</v>
      </c>
      <c r="E5319" s="42" t="s">
        <v>13</v>
      </c>
      <c r="F5319" s="43">
        <v>1808</v>
      </c>
      <c r="G5319" s="57">
        <f>Таблица1[[#This Row],[Цены без НДС]]*1.12</f>
        <v>2024.9600000000003</v>
      </c>
    </row>
    <row r="5320" spans="1:7" s="91" customFormat="1" ht="24">
      <c r="A5320" s="56" t="s">
        <v>19632</v>
      </c>
      <c r="B5320" s="66" t="s">
        <v>22371</v>
      </c>
      <c r="C5320" s="66" t="s">
        <v>22372</v>
      </c>
      <c r="D5320" s="42" t="s">
        <v>22373</v>
      </c>
      <c r="E5320" s="42" t="s">
        <v>13</v>
      </c>
      <c r="F5320" s="43">
        <v>1808</v>
      </c>
      <c r="G5320" s="57">
        <f>Таблица1[[#This Row],[Цены без НДС]]*1.12</f>
        <v>2024.9600000000003</v>
      </c>
    </row>
    <row r="5321" spans="1:7" s="91" customFormat="1" ht="24">
      <c r="A5321" s="56" t="s">
        <v>19632</v>
      </c>
      <c r="B5321" s="66" t="s">
        <v>22374</v>
      </c>
      <c r="C5321" s="66" t="s">
        <v>22375</v>
      </c>
      <c r="D5321" s="42" t="s">
        <v>22376</v>
      </c>
      <c r="E5321" s="42" t="s">
        <v>13</v>
      </c>
      <c r="F5321" s="43">
        <v>1808</v>
      </c>
      <c r="G5321" s="57">
        <f>Таблица1[[#This Row],[Цены без НДС]]*1.12</f>
        <v>2024.9600000000003</v>
      </c>
    </row>
    <row r="5322" spans="1:7" s="91" customFormat="1" ht="24">
      <c r="A5322" s="56" t="s">
        <v>19632</v>
      </c>
      <c r="B5322" s="66" t="s">
        <v>22377</v>
      </c>
      <c r="C5322" s="66" t="s">
        <v>22378</v>
      </c>
      <c r="D5322" s="42" t="s">
        <v>22379</v>
      </c>
      <c r="E5322" s="42" t="s">
        <v>13</v>
      </c>
      <c r="F5322" s="43">
        <v>2270</v>
      </c>
      <c r="G5322" s="57">
        <f>Таблица1[[#This Row],[Цены без НДС]]*1.12</f>
        <v>2542.4</v>
      </c>
    </row>
    <row r="5323" spans="1:7" s="91" customFormat="1" ht="24">
      <c r="A5323" s="56" t="s">
        <v>19632</v>
      </c>
      <c r="B5323" s="66" t="s">
        <v>22380</v>
      </c>
      <c r="C5323" s="66" t="s">
        <v>22381</v>
      </c>
      <c r="D5323" s="42" t="s">
        <v>22382</v>
      </c>
      <c r="E5323" s="42" t="s">
        <v>13</v>
      </c>
      <c r="F5323" s="43">
        <v>2270</v>
      </c>
      <c r="G5323" s="57">
        <f>Таблица1[[#This Row],[Цены без НДС]]*1.12</f>
        <v>2542.4</v>
      </c>
    </row>
    <row r="5324" spans="1:7" s="91" customFormat="1" ht="24">
      <c r="A5324" s="56" t="s">
        <v>19632</v>
      </c>
      <c r="B5324" s="66" t="s">
        <v>22383</v>
      </c>
      <c r="C5324" s="66" t="s">
        <v>22384</v>
      </c>
      <c r="D5324" s="42" t="s">
        <v>22385</v>
      </c>
      <c r="E5324" s="42" t="s">
        <v>13</v>
      </c>
      <c r="F5324" s="43">
        <v>2778</v>
      </c>
      <c r="G5324" s="57">
        <f>Таблица1[[#This Row],[Цены без НДС]]*1.12</f>
        <v>3111.36</v>
      </c>
    </row>
    <row r="5325" spans="1:7" s="91" customFormat="1" ht="24">
      <c r="A5325" s="56" t="s">
        <v>19632</v>
      </c>
      <c r="B5325" s="66" t="s">
        <v>22386</v>
      </c>
      <c r="C5325" s="66" t="s">
        <v>22387</v>
      </c>
      <c r="D5325" s="42" t="s">
        <v>22388</v>
      </c>
      <c r="E5325" s="42" t="s">
        <v>13</v>
      </c>
      <c r="F5325" s="43">
        <v>2710</v>
      </c>
      <c r="G5325" s="57">
        <f>Таблица1[[#This Row],[Цены без НДС]]*1.12</f>
        <v>3035.2000000000003</v>
      </c>
    </row>
    <row r="5326" spans="1:7" s="91" customFormat="1" ht="24">
      <c r="A5326" s="56" t="s">
        <v>19632</v>
      </c>
      <c r="B5326" s="66" t="s">
        <v>22389</v>
      </c>
      <c r="C5326" s="66" t="s">
        <v>22390</v>
      </c>
      <c r="D5326" s="42" t="s">
        <v>22391</v>
      </c>
      <c r="E5326" s="42" t="s">
        <v>13</v>
      </c>
      <c r="F5326" s="43">
        <v>2710</v>
      </c>
      <c r="G5326" s="57">
        <f>Таблица1[[#This Row],[Цены без НДС]]*1.12</f>
        <v>3035.2000000000003</v>
      </c>
    </row>
    <row r="5327" spans="1:7" s="91" customFormat="1" ht="24">
      <c r="A5327" s="56" t="s">
        <v>19632</v>
      </c>
      <c r="B5327" s="66" t="s">
        <v>22392</v>
      </c>
      <c r="C5327" s="66" t="s">
        <v>22393</v>
      </c>
      <c r="D5327" s="42" t="s">
        <v>22394</v>
      </c>
      <c r="E5327" s="42" t="s">
        <v>13</v>
      </c>
      <c r="F5327" s="43">
        <v>2710</v>
      </c>
      <c r="G5327" s="57">
        <f>Таблица1[[#This Row],[Цены без НДС]]*1.12</f>
        <v>3035.2000000000003</v>
      </c>
    </row>
    <row r="5328" spans="1:7" s="91" customFormat="1" ht="24">
      <c r="A5328" s="56" t="s">
        <v>19632</v>
      </c>
      <c r="B5328" s="66" t="s">
        <v>22395</v>
      </c>
      <c r="C5328" s="66" t="s">
        <v>22396</v>
      </c>
      <c r="D5328" s="42" t="s">
        <v>22397</v>
      </c>
      <c r="E5328" s="42" t="s">
        <v>13</v>
      </c>
      <c r="F5328" s="43">
        <v>2710</v>
      </c>
      <c r="G5328" s="57">
        <f>Таблица1[[#This Row],[Цены без НДС]]*1.12</f>
        <v>3035.2000000000003</v>
      </c>
    </row>
    <row r="5329" spans="1:7" s="91" customFormat="1" ht="24">
      <c r="A5329" s="56" t="s">
        <v>19632</v>
      </c>
      <c r="B5329" s="66" t="s">
        <v>22398</v>
      </c>
      <c r="C5329" s="66" t="s">
        <v>22399</v>
      </c>
      <c r="D5329" s="42" t="s">
        <v>22400</v>
      </c>
      <c r="E5329" s="42" t="s">
        <v>13</v>
      </c>
      <c r="F5329" s="43">
        <v>3389</v>
      </c>
      <c r="G5329" s="57">
        <f>Таблица1[[#This Row],[Цены без НДС]]*1.12</f>
        <v>3795.6800000000003</v>
      </c>
    </row>
    <row r="5330" spans="1:7" s="91" customFormat="1" ht="24">
      <c r="A5330" s="56" t="s">
        <v>19632</v>
      </c>
      <c r="B5330" s="66" t="s">
        <v>22401</v>
      </c>
      <c r="C5330" s="66" t="s">
        <v>22402</v>
      </c>
      <c r="D5330" s="42" t="s">
        <v>22403</v>
      </c>
      <c r="E5330" s="42" t="s">
        <v>13</v>
      </c>
      <c r="F5330" s="43">
        <v>3389</v>
      </c>
      <c r="G5330" s="57">
        <f>Таблица1[[#This Row],[Цены без НДС]]*1.12</f>
        <v>3795.6800000000003</v>
      </c>
    </row>
    <row r="5331" spans="1:7" s="91" customFormat="1" ht="24">
      <c r="A5331" s="56" t="s">
        <v>19632</v>
      </c>
      <c r="B5331" s="66" t="s">
        <v>22404</v>
      </c>
      <c r="C5331" s="66" t="s">
        <v>22405</v>
      </c>
      <c r="D5331" s="42" t="s">
        <v>22406</v>
      </c>
      <c r="E5331" s="42" t="s">
        <v>13</v>
      </c>
      <c r="F5331" s="43">
        <v>4149</v>
      </c>
      <c r="G5331" s="57">
        <f>Таблица1[[#This Row],[Цены без НДС]]*1.12</f>
        <v>4646.88</v>
      </c>
    </row>
    <row r="5332" spans="1:7" s="91" customFormat="1" ht="24">
      <c r="A5332" s="56" t="s">
        <v>19632</v>
      </c>
      <c r="B5332" s="66" t="s">
        <v>22407</v>
      </c>
      <c r="C5332" s="66" t="s">
        <v>22408</v>
      </c>
      <c r="D5332" s="42" t="s">
        <v>22409</v>
      </c>
      <c r="E5332" s="42" t="s">
        <v>13</v>
      </c>
      <c r="F5332" s="43">
        <v>3604</v>
      </c>
      <c r="G5332" s="57">
        <f>Таблица1[[#This Row],[Цены без НДС]]*1.12</f>
        <v>4036.4800000000005</v>
      </c>
    </row>
    <row r="5333" spans="1:7" s="91" customFormat="1" ht="24">
      <c r="A5333" s="56" t="s">
        <v>19632</v>
      </c>
      <c r="B5333" s="66" t="s">
        <v>22410</v>
      </c>
      <c r="C5333" s="66" t="s">
        <v>22411</v>
      </c>
      <c r="D5333" s="42" t="s">
        <v>22412</v>
      </c>
      <c r="E5333" s="42" t="s">
        <v>13</v>
      </c>
      <c r="F5333" s="43">
        <v>3604</v>
      </c>
      <c r="G5333" s="57">
        <f>Таблица1[[#This Row],[Цены без НДС]]*1.12</f>
        <v>4036.4800000000005</v>
      </c>
    </row>
    <row r="5334" spans="1:7" s="91" customFormat="1" ht="24">
      <c r="A5334" s="56" t="s">
        <v>19632</v>
      </c>
      <c r="B5334" s="66" t="s">
        <v>22413</v>
      </c>
      <c r="C5334" s="66" t="s">
        <v>22414</v>
      </c>
      <c r="D5334" s="42" t="s">
        <v>22415</v>
      </c>
      <c r="E5334" s="42" t="s">
        <v>13</v>
      </c>
      <c r="F5334" s="43">
        <v>3604</v>
      </c>
      <c r="G5334" s="57">
        <f>Таблица1[[#This Row],[Цены без НДС]]*1.12</f>
        <v>4036.4800000000005</v>
      </c>
    </row>
    <row r="5335" spans="1:7" s="91" customFormat="1" ht="24">
      <c r="A5335" s="56" t="s">
        <v>19632</v>
      </c>
      <c r="B5335" s="66" t="s">
        <v>22416</v>
      </c>
      <c r="C5335" s="66" t="s">
        <v>22417</v>
      </c>
      <c r="D5335" s="42" t="s">
        <v>22418</v>
      </c>
      <c r="E5335" s="42" t="s">
        <v>13</v>
      </c>
      <c r="F5335" s="43">
        <v>3604</v>
      </c>
      <c r="G5335" s="57">
        <f>Таблица1[[#This Row],[Цены без НДС]]*1.12</f>
        <v>4036.4800000000005</v>
      </c>
    </row>
    <row r="5336" spans="1:7" s="91" customFormat="1" ht="24">
      <c r="A5336" s="56" t="s">
        <v>19632</v>
      </c>
      <c r="B5336" s="66" t="s">
        <v>22419</v>
      </c>
      <c r="C5336" s="66" t="s">
        <v>22420</v>
      </c>
      <c r="D5336" s="42" t="s">
        <v>22421</v>
      </c>
      <c r="E5336" s="42" t="s">
        <v>13</v>
      </c>
      <c r="F5336" s="43">
        <v>4530</v>
      </c>
      <c r="G5336" s="57">
        <f>Таблица1[[#This Row],[Цены без НДС]]*1.12</f>
        <v>5073.6000000000004</v>
      </c>
    </row>
    <row r="5337" spans="1:7" s="91" customFormat="1" ht="24">
      <c r="A5337" s="56" t="s">
        <v>19632</v>
      </c>
      <c r="B5337" s="66" t="s">
        <v>22422</v>
      </c>
      <c r="C5337" s="66" t="s">
        <v>22423</v>
      </c>
      <c r="D5337" s="42" t="s">
        <v>22424</v>
      </c>
      <c r="E5337" s="42" t="s">
        <v>13</v>
      </c>
      <c r="F5337" s="43">
        <v>4530</v>
      </c>
      <c r="G5337" s="57">
        <f>Таблица1[[#This Row],[Цены без НДС]]*1.12</f>
        <v>5073.6000000000004</v>
      </c>
    </row>
    <row r="5338" spans="1:7" s="91" customFormat="1" ht="24">
      <c r="A5338" s="56" t="s">
        <v>19632</v>
      </c>
      <c r="B5338" s="66" t="s">
        <v>22425</v>
      </c>
      <c r="C5338" s="66" t="s">
        <v>22426</v>
      </c>
      <c r="D5338" s="42" t="s">
        <v>22427</v>
      </c>
      <c r="E5338" s="42" t="s">
        <v>13</v>
      </c>
      <c r="F5338" s="43">
        <v>5546</v>
      </c>
      <c r="G5338" s="57">
        <f>Таблица1[[#This Row],[Цены без НДС]]*1.12</f>
        <v>6211.52</v>
      </c>
    </row>
    <row r="5339" spans="1:7" s="91" customFormat="1">
      <c r="A5339" s="56" t="s">
        <v>19632</v>
      </c>
      <c r="B5339" s="66" t="s">
        <v>22428</v>
      </c>
      <c r="C5339" s="66" t="s">
        <v>22429</v>
      </c>
      <c r="D5339" s="42" t="s">
        <v>22430</v>
      </c>
      <c r="E5339" s="42" t="s">
        <v>13</v>
      </c>
      <c r="F5339" s="43">
        <v>5460</v>
      </c>
      <c r="G5339" s="57">
        <f>Таблица1[[#This Row],[Цены без НДС]]*1.12</f>
        <v>6115.2000000000007</v>
      </c>
    </row>
    <row r="5340" spans="1:7" s="91" customFormat="1">
      <c r="A5340" s="56" t="s">
        <v>19632</v>
      </c>
      <c r="B5340" s="66" t="s">
        <v>22431</v>
      </c>
      <c r="C5340" s="66" t="s">
        <v>22432</v>
      </c>
      <c r="D5340" s="42" t="s">
        <v>22433</v>
      </c>
      <c r="E5340" s="42" t="s">
        <v>13</v>
      </c>
      <c r="F5340" s="43">
        <v>5474</v>
      </c>
      <c r="G5340" s="57">
        <f>Таблица1[[#This Row],[Цены без НДС]]*1.12</f>
        <v>6130.880000000001</v>
      </c>
    </row>
    <row r="5341" spans="1:7" s="91" customFormat="1">
      <c r="A5341" s="56" t="s">
        <v>19632</v>
      </c>
      <c r="B5341" s="66" t="s">
        <v>22434</v>
      </c>
      <c r="C5341" s="66" t="s">
        <v>22435</v>
      </c>
      <c r="D5341" s="42" t="s">
        <v>22436</v>
      </c>
      <c r="E5341" s="42" t="s">
        <v>13</v>
      </c>
      <c r="F5341" s="43">
        <v>4812</v>
      </c>
      <c r="G5341" s="57">
        <f>Таблица1[[#This Row],[Цены без НДС]]*1.12</f>
        <v>5389.4400000000005</v>
      </c>
    </row>
    <row r="5342" spans="1:7" s="91" customFormat="1">
      <c r="A5342" s="56" t="s">
        <v>19632</v>
      </c>
      <c r="B5342" s="66" t="s">
        <v>22437</v>
      </c>
      <c r="C5342" s="66" t="s">
        <v>22438</v>
      </c>
      <c r="D5342" s="42" t="s">
        <v>22439</v>
      </c>
      <c r="E5342" s="42" t="s">
        <v>13</v>
      </c>
      <c r="F5342" s="43">
        <v>5422</v>
      </c>
      <c r="G5342" s="57">
        <f>Таблица1[[#This Row],[Цены без НДС]]*1.12</f>
        <v>6072.64</v>
      </c>
    </row>
    <row r="5343" spans="1:7" s="91" customFormat="1">
      <c r="A5343" s="56" t="s">
        <v>19632</v>
      </c>
      <c r="B5343" s="66" t="s">
        <v>22440</v>
      </c>
      <c r="C5343" s="66" t="s">
        <v>22441</v>
      </c>
      <c r="D5343" s="42" t="s">
        <v>22442</v>
      </c>
      <c r="E5343" s="42" t="s">
        <v>13</v>
      </c>
      <c r="F5343" s="43">
        <v>5439</v>
      </c>
      <c r="G5343" s="57">
        <f>Таблица1[[#This Row],[Цены без НДС]]*1.12</f>
        <v>6091.68</v>
      </c>
    </row>
    <row r="5344" spans="1:7" s="91" customFormat="1">
      <c r="A5344" s="56" t="s">
        <v>19632</v>
      </c>
      <c r="B5344" s="66" t="s">
        <v>22443</v>
      </c>
      <c r="C5344" s="66" t="s">
        <v>22444</v>
      </c>
      <c r="D5344" s="42" t="s">
        <v>22445</v>
      </c>
      <c r="E5344" s="42" t="s">
        <v>13</v>
      </c>
      <c r="F5344" s="43">
        <v>4265</v>
      </c>
      <c r="G5344" s="57">
        <f>Таблица1[[#This Row],[Цены без НДС]]*1.12</f>
        <v>4776.8</v>
      </c>
    </row>
    <row r="5345" spans="1:7" s="91" customFormat="1">
      <c r="A5345" s="56" t="s">
        <v>19632</v>
      </c>
      <c r="B5345" s="66" t="s">
        <v>22446</v>
      </c>
      <c r="C5345" s="66" t="s">
        <v>22447</v>
      </c>
      <c r="D5345" s="42" t="s">
        <v>22448</v>
      </c>
      <c r="E5345" s="42" t="s">
        <v>13</v>
      </c>
      <c r="F5345" s="43">
        <v>5471</v>
      </c>
      <c r="G5345" s="57">
        <f>Таблица1[[#This Row],[Цены без НДС]]*1.12</f>
        <v>6127.52</v>
      </c>
    </row>
    <row r="5346" spans="1:7" s="91" customFormat="1">
      <c r="A5346" s="56" t="s">
        <v>19632</v>
      </c>
      <c r="B5346" s="66" t="s">
        <v>22449</v>
      </c>
      <c r="C5346" s="66" t="s">
        <v>22450</v>
      </c>
      <c r="D5346" s="42" t="s">
        <v>22451</v>
      </c>
      <c r="E5346" s="42" t="s">
        <v>13</v>
      </c>
      <c r="F5346" s="43">
        <v>4765</v>
      </c>
      <c r="G5346" s="57">
        <f>Таблица1[[#This Row],[Цены без НДС]]*1.12</f>
        <v>5336.8</v>
      </c>
    </row>
    <row r="5347" spans="1:7" s="91" customFormat="1">
      <c r="A5347" s="56" t="s">
        <v>19632</v>
      </c>
      <c r="B5347" s="66" t="s">
        <v>22452</v>
      </c>
      <c r="C5347" s="66" t="s">
        <v>22453</v>
      </c>
      <c r="D5347" s="42" t="s">
        <v>22454</v>
      </c>
      <c r="E5347" s="42" t="s">
        <v>13</v>
      </c>
      <c r="F5347" s="43">
        <v>5435</v>
      </c>
      <c r="G5347" s="57">
        <f>Таблица1[[#This Row],[Цены без НДС]]*1.12</f>
        <v>6087.2000000000007</v>
      </c>
    </row>
    <row r="5348" spans="1:7" s="91" customFormat="1">
      <c r="A5348" s="56" t="s">
        <v>19632</v>
      </c>
      <c r="B5348" s="66" t="s">
        <v>22455</v>
      </c>
      <c r="C5348" s="66" t="s">
        <v>22456</v>
      </c>
      <c r="D5348" s="42" t="s">
        <v>22457</v>
      </c>
      <c r="E5348" s="42" t="s">
        <v>13</v>
      </c>
      <c r="F5348" s="43">
        <v>4319</v>
      </c>
      <c r="G5348" s="57">
        <f>Таблица1[[#This Row],[Цены без НДС]]*1.12</f>
        <v>4837.2800000000007</v>
      </c>
    </row>
    <row r="5349" spans="1:7" s="91" customFormat="1">
      <c r="A5349" s="56" t="s">
        <v>19632</v>
      </c>
      <c r="B5349" s="66" t="s">
        <v>22458</v>
      </c>
      <c r="C5349" s="66" t="s">
        <v>22459</v>
      </c>
      <c r="D5349" s="42" t="s">
        <v>22460</v>
      </c>
      <c r="E5349" s="42" t="s">
        <v>13</v>
      </c>
      <c r="F5349" s="43">
        <v>5425</v>
      </c>
      <c r="G5349" s="57">
        <f>Таблица1[[#This Row],[Цены без НДС]]*1.12</f>
        <v>6076.0000000000009</v>
      </c>
    </row>
    <row r="5350" spans="1:7" s="91" customFormat="1">
      <c r="A5350" s="56" t="s">
        <v>19632</v>
      </c>
      <c r="B5350" s="66" t="s">
        <v>22461</v>
      </c>
      <c r="C5350" s="66" t="s">
        <v>22462</v>
      </c>
      <c r="D5350" s="42" t="s">
        <v>22463</v>
      </c>
      <c r="E5350" s="42" t="s">
        <v>13</v>
      </c>
      <c r="F5350" s="43">
        <v>5451</v>
      </c>
      <c r="G5350" s="57">
        <f>Таблица1[[#This Row],[Цены без НДС]]*1.12</f>
        <v>6105.1200000000008</v>
      </c>
    </row>
    <row r="5351" spans="1:7" s="91" customFormat="1">
      <c r="A5351" s="56" t="s">
        <v>19632</v>
      </c>
      <c r="B5351" s="66" t="s">
        <v>22464</v>
      </c>
      <c r="C5351" s="66" t="s">
        <v>22465</v>
      </c>
      <c r="D5351" s="42" t="s">
        <v>22466</v>
      </c>
      <c r="E5351" s="42" t="s">
        <v>13</v>
      </c>
      <c r="F5351" s="43">
        <v>5627</v>
      </c>
      <c r="G5351" s="57">
        <f>Таблица1[[#This Row],[Цены без НДС]]*1.12</f>
        <v>6302.2400000000007</v>
      </c>
    </row>
    <row r="5352" spans="1:7" s="91" customFormat="1">
      <c r="A5352" s="56" t="s">
        <v>19632</v>
      </c>
      <c r="B5352" s="66" t="s">
        <v>22467</v>
      </c>
      <c r="C5352" s="66" t="s">
        <v>22468</v>
      </c>
      <c r="D5352" s="42" t="s">
        <v>22469</v>
      </c>
      <c r="E5352" s="42" t="s">
        <v>13</v>
      </c>
      <c r="F5352" s="43">
        <v>4560</v>
      </c>
      <c r="G5352" s="57">
        <f>Таблица1[[#This Row],[Цены без НДС]]*1.12</f>
        <v>5107.2000000000007</v>
      </c>
    </row>
    <row r="5353" spans="1:7" s="91" customFormat="1">
      <c r="A5353" s="56" t="s">
        <v>19632</v>
      </c>
      <c r="B5353" s="66" t="s">
        <v>22470</v>
      </c>
      <c r="C5353" s="66" t="s">
        <v>22471</v>
      </c>
      <c r="D5353" s="42" t="s">
        <v>22472</v>
      </c>
      <c r="E5353" s="42" t="s">
        <v>13</v>
      </c>
      <c r="F5353" s="43">
        <v>5718</v>
      </c>
      <c r="G5353" s="57">
        <f>Таблица1[[#This Row],[Цены без НДС]]*1.12</f>
        <v>6404.1600000000008</v>
      </c>
    </row>
    <row r="5354" spans="1:7" s="91" customFormat="1">
      <c r="A5354" s="56" t="s">
        <v>19632</v>
      </c>
      <c r="B5354" s="66" t="s">
        <v>22473</v>
      </c>
      <c r="C5354" s="66" t="s">
        <v>22474</v>
      </c>
      <c r="D5354" s="42" t="s">
        <v>22475</v>
      </c>
      <c r="E5354" s="42" t="s">
        <v>13</v>
      </c>
      <c r="F5354" s="43">
        <v>4606</v>
      </c>
      <c r="G5354" s="57">
        <f>Таблица1[[#This Row],[Цены без НДС]]*1.12</f>
        <v>5158.72</v>
      </c>
    </row>
    <row r="5355" spans="1:7" s="91" customFormat="1">
      <c r="A5355" s="56" t="s">
        <v>19632</v>
      </c>
      <c r="B5355" s="66" t="s">
        <v>22476</v>
      </c>
      <c r="C5355" s="66" t="s">
        <v>22477</v>
      </c>
      <c r="D5355" s="42" t="s">
        <v>22478</v>
      </c>
      <c r="E5355" s="42" t="s">
        <v>13</v>
      </c>
      <c r="F5355" s="43">
        <v>5425</v>
      </c>
      <c r="G5355" s="57">
        <f>Таблица1[[#This Row],[Цены без НДС]]*1.12</f>
        <v>6076.0000000000009</v>
      </c>
    </row>
    <row r="5356" spans="1:7" s="91" customFormat="1">
      <c r="A5356" s="56" t="s">
        <v>19632</v>
      </c>
      <c r="B5356" s="66" t="s">
        <v>22479</v>
      </c>
      <c r="C5356" s="66" t="s">
        <v>22480</v>
      </c>
      <c r="D5356" s="42" t="s">
        <v>22481</v>
      </c>
      <c r="E5356" s="42" t="s">
        <v>13</v>
      </c>
      <c r="F5356" s="43">
        <v>5423</v>
      </c>
      <c r="G5356" s="57">
        <f>Таблица1[[#This Row],[Цены без НДС]]*1.12</f>
        <v>6073.76</v>
      </c>
    </row>
    <row r="5357" spans="1:7" s="91" customFormat="1">
      <c r="A5357" s="56" t="s">
        <v>19632</v>
      </c>
      <c r="B5357" s="66" t="s">
        <v>22482</v>
      </c>
      <c r="C5357" s="66" t="s">
        <v>22483</v>
      </c>
      <c r="D5357" s="42" t="s">
        <v>22484</v>
      </c>
      <c r="E5357" s="42" t="s">
        <v>13</v>
      </c>
      <c r="F5357" s="43">
        <v>4731</v>
      </c>
      <c r="G5357" s="57">
        <f>Таблица1[[#This Row],[Цены без НДС]]*1.12</f>
        <v>5298.72</v>
      </c>
    </row>
    <row r="5358" spans="1:7" s="91" customFormat="1">
      <c r="A5358" s="56" t="s">
        <v>19632</v>
      </c>
      <c r="B5358" s="66" t="s">
        <v>22485</v>
      </c>
      <c r="C5358" s="66" t="s">
        <v>22486</v>
      </c>
      <c r="D5358" s="42" t="s">
        <v>22487</v>
      </c>
      <c r="E5358" s="42" t="s">
        <v>13</v>
      </c>
      <c r="F5358" s="43">
        <v>5676</v>
      </c>
      <c r="G5358" s="57">
        <f>Таблица1[[#This Row],[Цены без НДС]]*1.12</f>
        <v>6357.1200000000008</v>
      </c>
    </row>
    <row r="5359" spans="1:7" s="91" customFormat="1">
      <c r="A5359" s="56" t="s">
        <v>19632</v>
      </c>
      <c r="B5359" s="66" t="s">
        <v>22488</v>
      </c>
      <c r="C5359" s="66" t="s">
        <v>22489</v>
      </c>
      <c r="D5359" s="42" t="s">
        <v>22490</v>
      </c>
      <c r="E5359" s="42" t="s">
        <v>13</v>
      </c>
      <c r="F5359" s="43">
        <v>5751</v>
      </c>
      <c r="G5359" s="57">
        <f>Таблица1[[#This Row],[Цены без НДС]]*1.12</f>
        <v>6441.1200000000008</v>
      </c>
    </row>
    <row r="5360" spans="1:7" s="91" customFormat="1">
      <c r="A5360" s="56" t="s">
        <v>19632</v>
      </c>
      <c r="B5360" s="66" t="s">
        <v>22491</v>
      </c>
      <c r="C5360" s="66" t="s">
        <v>22492</v>
      </c>
      <c r="D5360" s="42" t="s">
        <v>22493</v>
      </c>
      <c r="E5360" s="42" t="s">
        <v>13</v>
      </c>
      <c r="F5360" s="43">
        <v>4614</v>
      </c>
      <c r="G5360" s="57">
        <f>Таблица1[[#This Row],[Цены без НДС]]*1.12</f>
        <v>5167.68</v>
      </c>
    </row>
    <row r="5361" spans="1:7" s="91" customFormat="1">
      <c r="A5361" s="56" t="s">
        <v>19632</v>
      </c>
      <c r="B5361" s="66" t="s">
        <v>22494</v>
      </c>
      <c r="C5361" s="66" t="s">
        <v>22495</v>
      </c>
      <c r="D5361" s="42" t="s">
        <v>22496</v>
      </c>
      <c r="E5361" s="42" t="s">
        <v>13</v>
      </c>
      <c r="F5361" s="43">
        <v>5699</v>
      </c>
      <c r="G5361" s="57">
        <f>Таблица1[[#This Row],[Цены без НДС]]*1.12</f>
        <v>6382.880000000001</v>
      </c>
    </row>
    <row r="5362" spans="1:7" s="91" customFormat="1">
      <c r="A5362" s="56" t="s">
        <v>19632</v>
      </c>
      <c r="B5362" s="66" t="s">
        <v>22497</v>
      </c>
      <c r="C5362" s="66" t="s">
        <v>22498</v>
      </c>
      <c r="D5362" s="42" t="s">
        <v>22499</v>
      </c>
      <c r="E5362" s="42" t="s">
        <v>13</v>
      </c>
      <c r="F5362" s="43">
        <v>5422</v>
      </c>
      <c r="G5362" s="57">
        <f>Таблица1[[#This Row],[Цены без НДС]]*1.12</f>
        <v>6072.64</v>
      </c>
    </row>
    <row r="5363" spans="1:7" s="91" customFormat="1">
      <c r="A5363" s="56" t="s">
        <v>19632</v>
      </c>
      <c r="B5363" s="66" t="s">
        <v>22500</v>
      </c>
      <c r="C5363" s="66" t="s">
        <v>22501</v>
      </c>
      <c r="D5363" s="42" t="s">
        <v>22502</v>
      </c>
      <c r="E5363" s="42" t="s">
        <v>13</v>
      </c>
      <c r="F5363" s="43">
        <v>8630</v>
      </c>
      <c r="G5363" s="57">
        <f>Таблица1[[#This Row],[Цены без НДС]]*1.12</f>
        <v>9665.6</v>
      </c>
    </row>
    <row r="5364" spans="1:7" s="91" customFormat="1">
      <c r="A5364" s="56" t="s">
        <v>19632</v>
      </c>
      <c r="B5364" s="66" t="s">
        <v>22503</v>
      </c>
      <c r="C5364" s="66" t="s">
        <v>22504</v>
      </c>
      <c r="D5364" s="42" t="s">
        <v>22505</v>
      </c>
      <c r="E5364" s="42" t="s">
        <v>13</v>
      </c>
      <c r="F5364" s="43">
        <v>8980</v>
      </c>
      <c r="G5364" s="57">
        <f>Таблица1[[#This Row],[Цены без НДС]]*1.12</f>
        <v>10057.6</v>
      </c>
    </row>
    <row r="5365" spans="1:7" s="91" customFormat="1">
      <c r="A5365" s="56" t="s">
        <v>19632</v>
      </c>
      <c r="B5365" s="66" t="s">
        <v>22506</v>
      </c>
      <c r="C5365" s="66" t="s">
        <v>22507</v>
      </c>
      <c r="D5365" s="42" t="s">
        <v>22508</v>
      </c>
      <c r="E5365" s="42" t="s">
        <v>13</v>
      </c>
      <c r="F5365" s="43">
        <v>7254</v>
      </c>
      <c r="G5365" s="57">
        <f>Таблица1[[#This Row],[Цены без НДС]]*1.12</f>
        <v>8124.4800000000005</v>
      </c>
    </row>
    <row r="5366" spans="1:7" s="91" customFormat="1">
      <c r="A5366" s="56" t="s">
        <v>19632</v>
      </c>
      <c r="B5366" s="66" t="s">
        <v>22509</v>
      </c>
      <c r="C5366" s="66" t="s">
        <v>22510</v>
      </c>
      <c r="D5366" s="42" t="s">
        <v>22511</v>
      </c>
      <c r="E5366" s="42" t="s">
        <v>13</v>
      </c>
      <c r="F5366" s="43">
        <v>8562</v>
      </c>
      <c r="G5366" s="57">
        <f>Таблица1[[#This Row],[Цены без НДС]]*1.12</f>
        <v>9589.44</v>
      </c>
    </row>
    <row r="5367" spans="1:7" s="91" customFormat="1">
      <c r="A5367" s="56" t="s">
        <v>19632</v>
      </c>
      <c r="B5367" s="66" t="s">
        <v>22512</v>
      </c>
      <c r="C5367" s="66" t="s">
        <v>22513</v>
      </c>
      <c r="D5367" s="42" t="s">
        <v>22514</v>
      </c>
      <c r="E5367" s="42" t="s">
        <v>13</v>
      </c>
      <c r="F5367" s="43">
        <v>6740</v>
      </c>
      <c r="G5367" s="57">
        <f>Таблица1[[#This Row],[Цены без НДС]]*1.12</f>
        <v>7548.8000000000011</v>
      </c>
    </row>
    <row r="5368" spans="1:7" s="91" customFormat="1">
      <c r="A5368" s="56" t="s">
        <v>19632</v>
      </c>
      <c r="B5368" s="66" t="s">
        <v>22515</v>
      </c>
      <c r="C5368" s="66" t="s">
        <v>22516</v>
      </c>
      <c r="D5368" s="42" t="s">
        <v>22517</v>
      </c>
      <c r="E5368" s="42" t="s">
        <v>13</v>
      </c>
      <c r="F5368" s="43">
        <v>8562</v>
      </c>
      <c r="G5368" s="57">
        <f>Таблица1[[#This Row],[Цены без НДС]]*1.12</f>
        <v>9589.44</v>
      </c>
    </row>
    <row r="5369" spans="1:7" s="91" customFormat="1">
      <c r="A5369" s="56" t="s">
        <v>19632</v>
      </c>
      <c r="B5369" s="66" t="s">
        <v>22518</v>
      </c>
      <c r="C5369" s="66" t="s">
        <v>22519</v>
      </c>
      <c r="D5369" s="42" t="s">
        <v>22520</v>
      </c>
      <c r="E5369" s="42" t="s">
        <v>13</v>
      </c>
      <c r="F5369" s="43">
        <v>8562</v>
      </c>
      <c r="G5369" s="57">
        <f>Таблица1[[#This Row],[Цены без НДС]]*1.12</f>
        <v>9589.44</v>
      </c>
    </row>
    <row r="5370" spans="1:7" s="91" customFormat="1">
      <c r="A5370" s="56" t="s">
        <v>19632</v>
      </c>
      <c r="B5370" s="66" t="s">
        <v>22521</v>
      </c>
      <c r="C5370" s="66" t="s">
        <v>22522</v>
      </c>
      <c r="D5370" s="42" t="s">
        <v>22523</v>
      </c>
      <c r="E5370" s="42" t="s">
        <v>13</v>
      </c>
      <c r="F5370" s="43">
        <v>6454</v>
      </c>
      <c r="G5370" s="57">
        <f>Таблица1[[#This Row],[Цены без НДС]]*1.12</f>
        <v>7228.4800000000005</v>
      </c>
    </row>
    <row r="5371" spans="1:7" s="91" customFormat="1">
      <c r="A5371" s="56" t="s">
        <v>19632</v>
      </c>
      <c r="B5371" s="66" t="s">
        <v>22524</v>
      </c>
      <c r="C5371" s="66" t="s">
        <v>22525</v>
      </c>
      <c r="D5371" s="42" t="s">
        <v>22526</v>
      </c>
      <c r="E5371" s="42" t="s">
        <v>13</v>
      </c>
      <c r="F5371" s="43">
        <v>8373</v>
      </c>
      <c r="G5371" s="57">
        <f>Таблица1[[#This Row],[Цены без НДС]]*1.12</f>
        <v>9377.76</v>
      </c>
    </row>
    <row r="5372" spans="1:7" s="91" customFormat="1">
      <c r="A5372" s="56" t="s">
        <v>19632</v>
      </c>
      <c r="B5372" s="66" t="s">
        <v>22527</v>
      </c>
      <c r="C5372" s="66" t="s">
        <v>22528</v>
      </c>
      <c r="D5372" s="42" t="s">
        <v>22529</v>
      </c>
      <c r="E5372" s="42" t="s">
        <v>13</v>
      </c>
      <c r="F5372" s="43">
        <v>8594</v>
      </c>
      <c r="G5372" s="57">
        <f>Таблица1[[#This Row],[Цены без НДС]]*1.12</f>
        <v>9625.2800000000007</v>
      </c>
    </row>
    <row r="5373" spans="1:7" s="91" customFormat="1">
      <c r="A5373" s="56" t="s">
        <v>19632</v>
      </c>
      <c r="B5373" s="66" t="s">
        <v>22530</v>
      </c>
      <c r="C5373" s="66" t="s">
        <v>22531</v>
      </c>
      <c r="D5373" s="42" t="s">
        <v>22532</v>
      </c>
      <c r="E5373" s="42" t="s">
        <v>13</v>
      </c>
      <c r="F5373" s="43">
        <v>6519</v>
      </c>
      <c r="G5373" s="57">
        <f>Таблица1[[#This Row],[Цены без НДС]]*1.12</f>
        <v>7301.2800000000007</v>
      </c>
    </row>
    <row r="5374" spans="1:7" s="91" customFormat="1">
      <c r="A5374" s="56" t="s">
        <v>19632</v>
      </c>
      <c r="B5374" s="66" t="s">
        <v>22533</v>
      </c>
      <c r="C5374" s="66" t="s">
        <v>22534</v>
      </c>
      <c r="D5374" s="42" t="s">
        <v>22535</v>
      </c>
      <c r="E5374" s="42" t="s">
        <v>13</v>
      </c>
      <c r="F5374" s="43">
        <v>8562</v>
      </c>
      <c r="G5374" s="57">
        <f>Таблица1[[#This Row],[Цены без НДС]]*1.12</f>
        <v>9589.44</v>
      </c>
    </row>
    <row r="5375" spans="1:7" s="91" customFormat="1">
      <c r="A5375" s="56" t="s">
        <v>19632</v>
      </c>
      <c r="B5375" s="66" t="s">
        <v>22536</v>
      </c>
      <c r="C5375" s="66" t="s">
        <v>22537</v>
      </c>
      <c r="D5375" s="42" t="s">
        <v>22538</v>
      </c>
      <c r="E5375" s="42" t="s">
        <v>13</v>
      </c>
      <c r="F5375" s="43">
        <v>8578</v>
      </c>
      <c r="G5375" s="57">
        <f>Таблица1[[#This Row],[Цены без НДС]]*1.12</f>
        <v>9607.36</v>
      </c>
    </row>
    <row r="5376" spans="1:7" s="91" customFormat="1">
      <c r="A5376" s="56" t="s">
        <v>19632</v>
      </c>
      <c r="B5376" s="66" t="s">
        <v>22539</v>
      </c>
      <c r="C5376" s="66" t="s">
        <v>22540</v>
      </c>
      <c r="D5376" s="42" t="s">
        <v>22541</v>
      </c>
      <c r="E5376" s="42" t="s">
        <v>13</v>
      </c>
      <c r="F5376" s="43">
        <v>6734</v>
      </c>
      <c r="G5376" s="57">
        <f>Таблица1[[#This Row],[Цены без НДС]]*1.12</f>
        <v>7542.0800000000008</v>
      </c>
    </row>
    <row r="5377" spans="1:7" s="91" customFormat="1">
      <c r="A5377" s="56" t="s">
        <v>19632</v>
      </c>
      <c r="B5377" s="66" t="s">
        <v>22542</v>
      </c>
      <c r="C5377" s="66" t="s">
        <v>22543</v>
      </c>
      <c r="D5377" s="42" t="s">
        <v>22544</v>
      </c>
      <c r="E5377" s="42" t="s">
        <v>13</v>
      </c>
      <c r="F5377" s="43">
        <v>8568</v>
      </c>
      <c r="G5377" s="57">
        <f>Таблица1[[#This Row],[Цены без НДС]]*1.12</f>
        <v>9596.1600000000017</v>
      </c>
    </row>
    <row r="5378" spans="1:7" s="91" customFormat="1">
      <c r="A5378" s="56" t="s">
        <v>19632</v>
      </c>
      <c r="B5378" s="66" t="s">
        <v>22545</v>
      </c>
      <c r="C5378" s="66" t="s">
        <v>22546</v>
      </c>
      <c r="D5378" s="42" t="s">
        <v>22547</v>
      </c>
      <c r="E5378" s="42" t="s">
        <v>13</v>
      </c>
      <c r="F5378" s="43">
        <v>8582</v>
      </c>
      <c r="G5378" s="57">
        <f>Таблица1[[#This Row],[Цены без НДС]]*1.12</f>
        <v>9611.84</v>
      </c>
    </row>
    <row r="5379" spans="1:7" s="91" customFormat="1">
      <c r="A5379" s="56" t="s">
        <v>19632</v>
      </c>
      <c r="B5379" s="66" t="s">
        <v>22548</v>
      </c>
      <c r="C5379" s="66" t="s">
        <v>22549</v>
      </c>
      <c r="D5379" s="42" t="s">
        <v>22550</v>
      </c>
      <c r="E5379" s="42" t="s">
        <v>13</v>
      </c>
      <c r="F5379" s="43">
        <v>7130</v>
      </c>
      <c r="G5379" s="57">
        <f>Таблица1[[#This Row],[Цены без НДС]]*1.12</f>
        <v>7985.6</v>
      </c>
    </row>
    <row r="5380" spans="1:7" s="91" customFormat="1">
      <c r="A5380" s="56" t="s">
        <v>19632</v>
      </c>
      <c r="B5380" s="66" t="s">
        <v>22551</v>
      </c>
      <c r="C5380" s="66" t="s">
        <v>22552</v>
      </c>
      <c r="D5380" s="42" t="s">
        <v>22553</v>
      </c>
      <c r="E5380" s="42" t="s">
        <v>13</v>
      </c>
      <c r="F5380" s="43">
        <v>8623</v>
      </c>
      <c r="G5380" s="57">
        <f>Таблица1[[#This Row],[Цены без НДС]]*1.12</f>
        <v>9657.76</v>
      </c>
    </row>
    <row r="5381" spans="1:7" s="91" customFormat="1">
      <c r="A5381" s="56" t="s">
        <v>19632</v>
      </c>
      <c r="B5381" s="66" t="s">
        <v>22554</v>
      </c>
      <c r="C5381" s="66" t="s">
        <v>22555</v>
      </c>
      <c r="D5381" s="42" t="s">
        <v>22556</v>
      </c>
      <c r="E5381" s="42" t="s">
        <v>13</v>
      </c>
      <c r="F5381" s="43">
        <v>8630</v>
      </c>
      <c r="G5381" s="57">
        <f>Таблица1[[#This Row],[Цены без НДС]]*1.12</f>
        <v>9665.6</v>
      </c>
    </row>
    <row r="5382" spans="1:7" s="91" customFormat="1">
      <c r="A5382" s="56" t="s">
        <v>19632</v>
      </c>
      <c r="B5382" s="66" t="s">
        <v>22557</v>
      </c>
      <c r="C5382" s="66" t="s">
        <v>22558</v>
      </c>
      <c r="D5382" s="42" t="s">
        <v>22559</v>
      </c>
      <c r="E5382" s="42" t="s">
        <v>13</v>
      </c>
      <c r="F5382" s="43">
        <v>6783</v>
      </c>
      <c r="G5382" s="57">
        <f>Таблица1[[#This Row],[Цены без НДС]]*1.12</f>
        <v>7596.9600000000009</v>
      </c>
    </row>
    <row r="5383" spans="1:7" s="91" customFormat="1">
      <c r="A5383" s="56" t="s">
        <v>19632</v>
      </c>
      <c r="B5383" s="66" t="s">
        <v>22560</v>
      </c>
      <c r="C5383" s="66" t="s">
        <v>22561</v>
      </c>
      <c r="D5383" s="42" t="s">
        <v>22562</v>
      </c>
      <c r="E5383" s="42" t="s">
        <v>13</v>
      </c>
      <c r="F5383" s="43">
        <v>8582</v>
      </c>
      <c r="G5383" s="57">
        <f>Таблица1[[#This Row],[Цены без НДС]]*1.12</f>
        <v>9611.84</v>
      </c>
    </row>
    <row r="5384" spans="1:7" s="91" customFormat="1">
      <c r="A5384" s="56" t="s">
        <v>19632</v>
      </c>
      <c r="B5384" s="66" t="s">
        <v>22563</v>
      </c>
      <c r="C5384" s="66" t="s">
        <v>22564</v>
      </c>
      <c r="D5384" s="42" t="s">
        <v>22565</v>
      </c>
      <c r="E5384" s="42" t="s">
        <v>13</v>
      </c>
      <c r="F5384" s="43">
        <v>8607</v>
      </c>
      <c r="G5384" s="57">
        <f>Таблица1[[#This Row],[Цены без НДС]]*1.12</f>
        <v>9639.84</v>
      </c>
    </row>
    <row r="5385" spans="1:7" s="91" customFormat="1" ht="24">
      <c r="A5385" s="56" t="s">
        <v>19632</v>
      </c>
      <c r="B5385" s="66" t="s">
        <v>22566</v>
      </c>
      <c r="C5385" s="66" t="s">
        <v>22567</v>
      </c>
      <c r="D5385" s="42" t="s">
        <v>22568</v>
      </c>
      <c r="E5385" s="42" t="s">
        <v>13</v>
      </c>
      <c r="F5385" s="43">
        <v>2619</v>
      </c>
      <c r="G5385" s="57">
        <f>Таблица1[[#This Row],[Цены без НДС]]*1.12</f>
        <v>2933.28</v>
      </c>
    </row>
    <row r="5386" spans="1:7" s="91" customFormat="1" ht="24">
      <c r="A5386" s="56" t="s">
        <v>19632</v>
      </c>
      <c r="B5386" s="66" t="s">
        <v>22569</v>
      </c>
      <c r="C5386" s="66" t="s">
        <v>22570</v>
      </c>
      <c r="D5386" s="42" t="s">
        <v>22571</v>
      </c>
      <c r="E5386" s="42" t="s">
        <v>13</v>
      </c>
      <c r="F5386" s="43">
        <v>2619</v>
      </c>
      <c r="G5386" s="57">
        <f>Таблица1[[#This Row],[Цены без НДС]]*1.12</f>
        <v>2933.28</v>
      </c>
    </row>
    <row r="5387" spans="1:7" s="91" customFormat="1" ht="24">
      <c r="A5387" s="56" t="s">
        <v>19632</v>
      </c>
      <c r="B5387" s="66" t="s">
        <v>22572</v>
      </c>
      <c r="C5387" s="66" t="s">
        <v>22573</v>
      </c>
      <c r="D5387" s="42" t="s">
        <v>22574</v>
      </c>
      <c r="E5387" s="42" t="s">
        <v>13</v>
      </c>
      <c r="F5387" s="43">
        <v>2619</v>
      </c>
      <c r="G5387" s="57">
        <f>Таблица1[[#This Row],[Цены без НДС]]*1.12</f>
        <v>2933.28</v>
      </c>
    </row>
    <row r="5388" spans="1:7" s="91" customFormat="1" ht="24">
      <c r="A5388" s="56" t="s">
        <v>19632</v>
      </c>
      <c r="B5388" s="66" t="s">
        <v>22575</v>
      </c>
      <c r="C5388" s="66" t="s">
        <v>22576</v>
      </c>
      <c r="D5388" s="42" t="s">
        <v>22577</v>
      </c>
      <c r="E5388" s="42" t="s">
        <v>13</v>
      </c>
      <c r="F5388" s="43">
        <v>2619</v>
      </c>
      <c r="G5388" s="57">
        <f>Таблица1[[#This Row],[Цены без НДС]]*1.12</f>
        <v>2933.28</v>
      </c>
    </row>
    <row r="5389" spans="1:7" s="91" customFormat="1" ht="24">
      <c r="A5389" s="56" t="s">
        <v>19632</v>
      </c>
      <c r="B5389" s="66" t="s">
        <v>22578</v>
      </c>
      <c r="C5389" s="66" t="s">
        <v>22579</v>
      </c>
      <c r="D5389" s="42" t="s">
        <v>22580</v>
      </c>
      <c r="E5389" s="42" t="s">
        <v>13</v>
      </c>
      <c r="F5389" s="43">
        <v>2994</v>
      </c>
      <c r="G5389" s="57">
        <f>Таблица1[[#This Row],[Цены без НДС]]*1.12</f>
        <v>3353.28</v>
      </c>
    </row>
    <row r="5390" spans="1:7" s="91" customFormat="1" ht="24">
      <c r="A5390" s="56" t="s">
        <v>19632</v>
      </c>
      <c r="B5390" s="66" t="s">
        <v>22581</v>
      </c>
      <c r="C5390" s="66" t="s">
        <v>22582</v>
      </c>
      <c r="D5390" s="42" t="s">
        <v>22583</v>
      </c>
      <c r="E5390" s="42" t="s">
        <v>13</v>
      </c>
      <c r="F5390" s="43">
        <v>2994</v>
      </c>
      <c r="G5390" s="57">
        <f>Таблица1[[#This Row],[Цены без НДС]]*1.12</f>
        <v>3353.28</v>
      </c>
    </row>
    <row r="5391" spans="1:7" s="91" customFormat="1" ht="24">
      <c r="A5391" s="56" t="s">
        <v>19632</v>
      </c>
      <c r="B5391" s="66" t="s">
        <v>22584</v>
      </c>
      <c r="C5391" s="66" t="s">
        <v>22585</v>
      </c>
      <c r="D5391" s="42" t="s">
        <v>22586</v>
      </c>
      <c r="E5391" s="42" t="s">
        <v>13</v>
      </c>
      <c r="F5391" s="43">
        <v>5032</v>
      </c>
      <c r="G5391" s="57">
        <f>Таблица1[[#This Row],[Цены без НДС]]*1.12</f>
        <v>5635.84</v>
      </c>
    </row>
    <row r="5392" spans="1:7" s="91" customFormat="1" ht="24">
      <c r="A5392" s="56" t="s">
        <v>19632</v>
      </c>
      <c r="B5392" s="66" t="s">
        <v>22587</v>
      </c>
      <c r="C5392" s="66" t="s">
        <v>22588</v>
      </c>
      <c r="D5392" s="42" t="s">
        <v>22589</v>
      </c>
      <c r="E5392" s="42" t="s">
        <v>13</v>
      </c>
      <c r="F5392" s="43">
        <v>5032</v>
      </c>
      <c r="G5392" s="57">
        <f>Таблица1[[#This Row],[Цены без НДС]]*1.12</f>
        <v>5635.84</v>
      </c>
    </row>
    <row r="5393" spans="1:7" s="91" customFormat="1" ht="24">
      <c r="A5393" s="56" t="s">
        <v>19632</v>
      </c>
      <c r="B5393" s="66" t="s">
        <v>22590</v>
      </c>
      <c r="C5393" s="66" t="s">
        <v>22591</v>
      </c>
      <c r="D5393" s="42" t="s">
        <v>22592</v>
      </c>
      <c r="E5393" s="42" t="s">
        <v>13</v>
      </c>
      <c r="F5393" s="43">
        <v>5032</v>
      </c>
      <c r="G5393" s="57">
        <f>Таблица1[[#This Row],[Цены без НДС]]*1.12</f>
        <v>5635.84</v>
      </c>
    </row>
    <row r="5394" spans="1:7" s="91" customFormat="1" ht="24">
      <c r="A5394" s="56" t="s">
        <v>19632</v>
      </c>
      <c r="B5394" s="66" t="s">
        <v>22593</v>
      </c>
      <c r="C5394" s="66" t="s">
        <v>22594</v>
      </c>
      <c r="D5394" s="42" t="s">
        <v>22595</v>
      </c>
      <c r="E5394" s="42" t="s">
        <v>13</v>
      </c>
      <c r="F5394" s="43">
        <v>5032</v>
      </c>
      <c r="G5394" s="57">
        <f>Таблица1[[#This Row],[Цены без НДС]]*1.12</f>
        <v>5635.84</v>
      </c>
    </row>
    <row r="5395" spans="1:7" s="91" customFormat="1" ht="24">
      <c r="A5395" s="56" t="s">
        <v>19632</v>
      </c>
      <c r="B5395" s="66" t="s">
        <v>22596</v>
      </c>
      <c r="C5395" s="66" t="s">
        <v>22597</v>
      </c>
      <c r="D5395" s="42" t="s">
        <v>22598</v>
      </c>
      <c r="E5395" s="42" t="s">
        <v>13</v>
      </c>
      <c r="F5395" s="43">
        <v>5750</v>
      </c>
      <c r="G5395" s="57">
        <f>Таблица1[[#This Row],[Цены без НДС]]*1.12</f>
        <v>6440.0000000000009</v>
      </c>
    </row>
    <row r="5396" spans="1:7" s="91" customFormat="1" ht="24">
      <c r="A5396" s="56" t="s">
        <v>19632</v>
      </c>
      <c r="B5396" s="66" t="s">
        <v>22599</v>
      </c>
      <c r="C5396" s="66" t="s">
        <v>22600</v>
      </c>
      <c r="D5396" s="42" t="s">
        <v>22601</v>
      </c>
      <c r="E5396" s="42" t="s">
        <v>13</v>
      </c>
      <c r="F5396" s="43">
        <v>5750</v>
      </c>
      <c r="G5396" s="57">
        <f>Таблица1[[#This Row],[Цены без НДС]]*1.12</f>
        <v>6440.0000000000009</v>
      </c>
    </row>
    <row r="5397" spans="1:7" s="91" customFormat="1" ht="24">
      <c r="A5397" s="56" t="s">
        <v>19632</v>
      </c>
      <c r="B5397" s="66" t="s">
        <v>22602</v>
      </c>
      <c r="C5397" s="66" t="s">
        <v>22603</v>
      </c>
      <c r="D5397" s="42" t="s">
        <v>22604</v>
      </c>
      <c r="E5397" s="42" t="s">
        <v>13</v>
      </c>
      <c r="F5397" s="43">
        <v>7338</v>
      </c>
      <c r="G5397" s="57">
        <f>Таблица1[[#This Row],[Цены без НДС]]*1.12</f>
        <v>8218.5600000000013</v>
      </c>
    </row>
    <row r="5398" spans="1:7" s="91" customFormat="1" ht="24">
      <c r="A5398" s="56" t="s">
        <v>19632</v>
      </c>
      <c r="B5398" s="66" t="s">
        <v>22605</v>
      </c>
      <c r="C5398" s="66" t="s">
        <v>22606</v>
      </c>
      <c r="D5398" s="42" t="s">
        <v>22607</v>
      </c>
      <c r="E5398" s="42" t="s">
        <v>13</v>
      </c>
      <c r="F5398" s="43">
        <v>7338</v>
      </c>
      <c r="G5398" s="57">
        <f>Таблица1[[#This Row],[Цены без НДС]]*1.12</f>
        <v>8218.5600000000013</v>
      </c>
    </row>
    <row r="5399" spans="1:7" s="91" customFormat="1" ht="24">
      <c r="A5399" s="56" t="s">
        <v>19632</v>
      </c>
      <c r="B5399" s="66" t="s">
        <v>22608</v>
      </c>
      <c r="C5399" s="66" t="s">
        <v>22609</v>
      </c>
      <c r="D5399" s="42" t="s">
        <v>22610</v>
      </c>
      <c r="E5399" s="42" t="s">
        <v>13</v>
      </c>
      <c r="F5399" s="43">
        <v>7338</v>
      </c>
      <c r="G5399" s="57">
        <f>Таблица1[[#This Row],[Цены без НДС]]*1.12</f>
        <v>8218.5600000000013</v>
      </c>
    </row>
    <row r="5400" spans="1:7" s="91" customFormat="1" ht="24">
      <c r="A5400" s="56" t="s">
        <v>19632</v>
      </c>
      <c r="B5400" s="66" t="s">
        <v>22611</v>
      </c>
      <c r="C5400" s="66" t="s">
        <v>22612</v>
      </c>
      <c r="D5400" s="42" t="s">
        <v>22613</v>
      </c>
      <c r="E5400" s="42" t="s">
        <v>13</v>
      </c>
      <c r="F5400" s="43">
        <v>7338</v>
      </c>
      <c r="G5400" s="57">
        <f>Таблица1[[#This Row],[Цены без НДС]]*1.12</f>
        <v>8218.5600000000013</v>
      </c>
    </row>
    <row r="5401" spans="1:7" s="91" customFormat="1" ht="24">
      <c r="A5401" s="56" t="s">
        <v>19632</v>
      </c>
      <c r="B5401" s="66" t="s">
        <v>22614</v>
      </c>
      <c r="C5401" s="66" t="s">
        <v>22615</v>
      </c>
      <c r="D5401" s="42" t="s">
        <v>22616</v>
      </c>
      <c r="E5401" s="42" t="s">
        <v>13</v>
      </c>
      <c r="F5401" s="43">
        <v>8385</v>
      </c>
      <c r="G5401" s="57">
        <f>Таблица1[[#This Row],[Цены без НДС]]*1.12</f>
        <v>9391.2000000000007</v>
      </c>
    </row>
    <row r="5402" spans="1:7" s="91" customFormat="1" ht="24">
      <c r="A5402" s="56" t="s">
        <v>19632</v>
      </c>
      <c r="B5402" s="66" t="s">
        <v>22617</v>
      </c>
      <c r="C5402" s="66" t="s">
        <v>22618</v>
      </c>
      <c r="D5402" s="42" t="s">
        <v>22619</v>
      </c>
      <c r="E5402" s="42" t="s">
        <v>13</v>
      </c>
      <c r="F5402" s="43">
        <v>8385</v>
      </c>
      <c r="G5402" s="57">
        <f>Таблица1[[#This Row],[Цены без НДС]]*1.12</f>
        <v>9391.2000000000007</v>
      </c>
    </row>
    <row r="5403" spans="1:7" s="91" customFormat="1" ht="24">
      <c r="A5403" s="56" t="s">
        <v>19632</v>
      </c>
      <c r="B5403" s="66" t="s">
        <v>22620</v>
      </c>
      <c r="C5403" s="66" t="s">
        <v>22621</v>
      </c>
      <c r="D5403" s="42" t="s">
        <v>22622</v>
      </c>
      <c r="E5403" s="42" t="s">
        <v>13</v>
      </c>
      <c r="F5403" s="43">
        <v>9348</v>
      </c>
      <c r="G5403" s="57">
        <f>Таблица1[[#This Row],[Цены без НДС]]*1.12</f>
        <v>10469.76</v>
      </c>
    </row>
    <row r="5404" spans="1:7" s="91" customFormat="1" ht="24">
      <c r="A5404" s="56" t="s">
        <v>19632</v>
      </c>
      <c r="B5404" s="66" t="s">
        <v>22623</v>
      </c>
      <c r="C5404" s="66" t="s">
        <v>22624</v>
      </c>
      <c r="D5404" s="42" t="s">
        <v>22625</v>
      </c>
      <c r="E5404" s="42" t="s">
        <v>13</v>
      </c>
      <c r="F5404" s="43">
        <v>9348</v>
      </c>
      <c r="G5404" s="57">
        <f>Таблица1[[#This Row],[Цены без НДС]]*1.12</f>
        <v>10469.76</v>
      </c>
    </row>
    <row r="5405" spans="1:7" s="91" customFormat="1" ht="24">
      <c r="A5405" s="56" t="s">
        <v>19632</v>
      </c>
      <c r="B5405" s="66" t="s">
        <v>22626</v>
      </c>
      <c r="C5405" s="66" t="s">
        <v>22627</v>
      </c>
      <c r="D5405" s="42" t="s">
        <v>22628</v>
      </c>
      <c r="E5405" s="42" t="s">
        <v>13</v>
      </c>
      <c r="F5405" s="43">
        <v>9348</v>
      </c>
      <c r="G5405" s="57">
        <f>Таблица1[[#This Row],[Цены без НДС]]*1.12</f>
        <v>10469.76</v>
      </c>
    </row>
    <row r="5406" spans="1:7" s="91" customFormat="1" ht="24">
      <c r="A5406" s="56" t="s">
        <v>19632</v>
      </c>
      <c r="B5406" s="66" t="s">
        <v>22629</v>
      </c>
      <c r="C5406" s="66" t="s">
        <v>22630</v>
      </c>
      <c r="D5406" s="42" t="s">
        <v>22631</v>
      </c>
      <c r="E5406" s="42" t="s">
        <v>13</v>
      </c>
      <c r="F5406" s="43">
        <v>9348</v>
      </c>
      <c r="G5406" s="57">
        <f>Таблица1[[#This Row],[Цены без НДС]]*1.12</f>
        <v>10469.76</v>
      </c>
    </row>
    <row r="5407" spans="1:7" s="91" customFormat="1" ht="24">
      <c r="A5407" s="56" t="s">
        <v>19632</v>
      </c>
      <c r="B5407" s="66" t="s">
        <v>22632</v>
      </c>
      <c r="C5407" s="66" t="s">
        <v>22633</v>
      </c>
      <c r="D5407" s="42" t="s">
        <v>22634</v>
      </c>
      <c r="E5407" s="42" t="s">
        <v>13</v>
      </c>
      <c r="F5407" s="43">
        <v>10681</v>
      </c>
      <c r="G5407" s="57">
        <f>Таблица1[[#This Row],[Цены без НДС]]*1.12</f>
        <v>11962.720000000001</v>
      </c>
    </row>
    <row r="5408" spans="1:7" s="91" customFormat="1" ht="24">
      <c r="A5408" s="56" t="s">
        <v>19632</v>
      </c>
      <c r="B5408" s="66" t="s">
        <v>22635</v>
      </c>
      <c r="C5408" s="66" t="s">
        <v>22636</v>
      </c>
      <c r="D5408" s="42" t="s">
        <v>22637</v>
      </c>
      <c r="E5408" s="42" t="s">
        <v>13</v>
      </c>
      <c r="F5408" s="43">
        <v>10681</v>
      </c>
      <c r="G5408" s="57">
        <f>Таблица1[[#This Row],[Цены без НДС]]*1.12</f>
        <v>11962.720000000001</v>
      </c>
    </row>
    <row r="5409" spans="1:7" s="91" customFormat="1" ht="24">
      <c r="A5409" s="56" t="s">
        <v>19632</v>
      </c>
      <c r="B5409" s="66" t="s">
        <v>22638</v>
      </c>
      <c r="C5409" s="66" t="s">
        <v>22639</v>
      </c>
      <c r="D5409" s="42" t="s">
        <v>22640</v>
      </c>
      <c r="E5409" s="42" t="s">
        <v>13</v>
      </c>
      <c r="F5409" s="43">
        <v>15616</v>
      </c>
      <c r="G5409" s="57">
        <f>Таблица1[[#This Row],[Цены без НДС]]*1.12</f>
        <v>17489.920000000002</v>
      </c>
    </row>
    <row r="5410" spans="1:7" s="91" customFormat="1" ht="24">
      <c r="A5410" s="56" t="s">
        <v>19632</v>
      </c>
      <c r="B5410" s="66" t="s">
        <v>22641</v>
      </c>
      <c r="C5410" s="66" t="s">
        <v>22642</v>
      </c>
      <c r="D5410" s="42" t="s">
        <v>22643</v>
      </c>
      <c r="E5410" s="42" t="s">
        <v>13</v>
      </c>
      <c r="F5410" s="43">
        <v>15616</v>
      </c>
      <c r="G5410" s="57">
        <f>Таблица1[[#This Row],[Цены без НДС]]*1.12</f>
        <v>17489.920000000002</v>
      </c>
    </row>
    <row r="5411" spans="1:7" s="91" customFormat="1" ht="24">
      <c r="A5411" s="56" t="s">
        <v>19632</v>
      </c>
      <c r="B5411" s="66" t="s">
        <v>22644</v>
      </c>
      <c r="C5411" s="66" t="s">
        <v>22645</v>
      </c>
      <c r="D5411" s="42" t="s">
        <v>22646</v>
      </c>
      <c r="E5411" s="42" t="s">
        <v>13</v>
      </c>
      <c r="F5411" s="43">
        <v>15616</v>
      </c>
      <c r="G5411" s="57">
        <f>Таблица1[[#This Row],[Цены без НДС]]*1.12</f>
        <v>17489.920000000002</v>
      </c>
    </row>
    <row r="5412" spans="1:7" s="91" customFormat="1" ht="24">
      <c r="A5412" s="56" t="s">
        <v>19632</v>
      </c>
      <c r="B5412" s="66" t="s">
        <v>22647</v>
      </c>
      <c r="C5412" s="66" t="s">
        <v>22648</v>
      </c>
      <c r="D5412" s="42" t="s">
        <v>22649</v>
      </c>
      <c r="E5412" s="42" t="s">
        <v>13</v>
      </c>
      <c r="F5412" s="43">
        <v>15616</v>
      </c>
      <c r="G5412" s="57">
        <f>Таблица1[[#This Row],[Цены без НДС]]*1.12</f>
        <v>17489.920000000002</v>
      </c>
    </row>
    <row r="5413" spans="1:7" s="91" customFormat="1" ht="24">
      <c r="A5413" s="56" t="s">
        <v>19632</v>
      </c>
      <c r="B5413" s="66" t="s">
        <v>22650</v>
      </c>
      <c r="C5413" s="66" t="s">
        <v>22651</v>
      </c>
      <c r="D5413" s="42" t="s">
        <v>22652</v>
      </c>
      <c r="E5413" s="42" t="s">
        <v>13</v>
      </c>
      <c r="F5413" s="43">
        <v>15616</v>
      </c>
      <c r="G5413" s="57">
        <f>Таблица1[[#This Row],[Цены без НДС]]*1.12</f>
        <v>17489.920000000002</v>
      </c>
    </row>
    <row r="5414" spans="1:7" s="91" customFormat="1" ht="24">
      <c r="A5414" s="56" t="s">
        <v>19632</v>
      </c>
      <c r="B5414" s="66" t="s">
        <v>22653</v>
      </c>
      <c r="C5414" s="66" t="s">
        <v>22654</v>
      </c>
      <c r="D5414" s="42" t="s">
        <v>22655</v>
      </c>
      <c r="E5414" s="42" t="s">
        <v>13</v>
      </c>
      <c r="F5414" s="43">
        <v>15616</v>
      </c>
      <c r="G5414" s="57">
        <f>Таблица1[[#This Row],[Цены без НДС]]*1.12</f>
        <v>17489.920000000002</v>
      </c>
    </row>
    <row r="5415" spans="1:7" s="91" customFormat="1" ht="24">
      <c r="A5415" s="56" t="s">
        <v>19632</v>
      </c>
      <c r="B5415" s="66" t="s">
        <v>22656</v>
      </c>
      <c r="C5415" s="66" t="s">
        <v>22657</v>
      </c>
      <c r="D5415" s="42" t="s">
        <v>22658</v>
      </c>
      <c r="E5415" s="42" t="s">
        <v>13</v>
      </c>
      <c r="F5415" s="43">
        <v>15616</v>
      </c>
      <c r="G5415" s="57">
        <f>Таблица1[[#This Row],[Цены без НДС]]*1.12</f>
        <v>17489.920000000002</v>
      </c>
    </row>
    <row r="5416" spans="1:7" s="91" customFormat="1" ht="24">
      <c r="A5416" s="56" t="s">
        <v>19632</v>
      </c>
      <c r="B5416" s="66" t="s">
        <v>22659</v>
      </c>
      <c r="C5416" s="66" t="s">
        <v>22660</v>
      </c>
      <c r="D5416" s="42" t="s">
        <v>22661</v>
      </c>
      <c r="E5416" s="42" t="s">
        <v>13</v>
      </c>
      <c r="F5416" s="43">
        <v>15616</v>
      </c>
      <c r="G5416" s="57">
        <f>Таблица1[[#This Row],[Цены без НДС]]*1.12</f>
        <v>17489.920000000002</v>
      </c>
    </row>
    <row r="5417" spans="1:7" s="91" customFormat="1" ht="24">
      <c r="A5417" s="56" t="s">
        <v>19632</v>
      </c>
      <c r="B5417" s="66" t="s">
        <v>22662</v>
      </c>
      <c r="C5417" s="66" t="s">
        <v>22663</v>
      </c>
      <c r="D5417" s="42" t="s">
        <v>22664</v>
      </c>
      <c r="E5417" s="42" t="s">
        <v>13</v>
      </c>
      <c r="F5417" s="43">
        <v>15762</v>
      </c>
      <c r="G5417" s="57">
        <f>Таблица1[[#This Row],[Цены без НДС]]*1.12</f>
        <v>17653.440000000002</v>
      </c>
    </row>
    <row r="5418" spans="1:7" s="91" customFormat="1" ht="24">
      <c r="A5418" s="56" t="s">
        <v>19632</v>
      </c>
      <c r="B5418" s="66" t="s">
        <v>22665</v>
      </c>
      <c r="C5418" s="66" t="s">
        <v>22666</v>
      </c>
      <c r="D5418" s="42" t="s">
        <v>22667</v>
      </c>
      <c r="E5418" s="42" t="s">
        <v>13</v>
      </c>
      <c r="F5418" s="43">
        <v>22747</v>
      </c>
      <c r="G5418" s="57">
        <f>Таблица1[[#This Row],[Цены без НДС]]*1.12</f>
        <v>25476.640000000003</v>
      </c>
    </row>
    <row r="5419" spans="1:7" s="91" customFormat="1" ht="24">
      <c r="A5419" s="56" t="s">
        <v>19632</v>
      </c>
      <c r="B5419" s="66" t="s">
        <v>22668</v>
      </c>
      <c r="C5419" s="66" t="s">
        <v>22669</v>
      </c>
      <c r="D5419" s="42" t="s">
        <v>22670</v>
      </c>
      <c r="E5419" s="42" t="s">
        <v>13</v>
      </c>
      <c r="F5419" s="43">
        <v>22750</v>
      </c>
      <c r="G5419" s="57">
        <f>Таблица1[[#This Row],[Цены без НДС]]*1.12</f>
        <v>25480.000000000004</v>
      </c>
    </row>
    <row r="5420" spans="1:7" s="91" customFormat="1" ht="24">
      <c r="A5420" s="56" t="s">
        <v>19632</v>
      </c>
      <c r="B5420" s="66" t="s">
        <v>22671</v>
      </c>
      <c r="C5420" s="66" t="s">
        <v>22672</v>
      </c>
      <c r="D5420" s="42" t="s">
        <v>22673</v>
      </c>
      <c r="E5420" s="42" t="s">
        <v>13</v>
      </c>
      <c r="F5420" s="43">
        <v>48972</v>
      </c>
      <c r="G5420" s="57">
        <f>Таблица1[[#This Row],[Цены без НДС]]*1.12</f>
        <v>54848.640000000007</v>
      </c>
    </row>
    <row r="5421" spans="1:7" s="91" customFormat="1" ht="24">
      <c r="A5421" s="56" t="s">
        <v>19632</v>
      </c>
      <c r="B5421" s="66" t="s">
        <v>22674</v>
      </c>
      <c r="C5421" s="66" t="s">
        <v>22675</v>
      </c>
      <c r="D5421" s="42" t="s">
        <v>22676</v>
      </c>
      <c r="E5421" s="42" t="s">
        <v>13</v>
      </c>
      <c r="F5421" s="43">
        <v>49891</v>
      </c>
      <c r="G5421" s="57">
        <f>Таблица1[[#This Row],[Цены без НДС]]*1.12</f>
        <v>55877.920000000006</v>
      </c>
    </row>
    <row r="5422" spans="1:7" s="91" customFormat="1" ht="24">
      <c r="A5422" s="56" t="s">
        <v>19632</v>
      </c>
      <c r="B5422" s="66" t="s">
        <v>22677</v>
      </c>
      <c r="C5422" s="66" t="s">
        <v>22678</v>
      </c>
      <c r="D5422" s="42" t="s">
        <v>22679</v>
      </c>
      <c r="E5422" s="42" t="s">
        <v>13</v>
      </c>
      <c r="F5422" s="43">
        <v>50908</v>
      </c>
      <c r="G5422" s="57">
        <f>Таблица1[[#This Row],[Цены без НДС]]*1.12</f>
        <v>57016.960000000006</v>
      </c>
    </row>
    <row r="5423" spans="1:7" s="91" customFormat="1" ht="24">
      <c r="A5423" s="56" t="s">
        <v>19632</v>
      </c>
      <c r="B5423" s="66" t="s">
        <v>22680</v>
      </c>
      <c r="C5423" s="66" t="s">
        <v>22681</v>
      </c>
      <c r="D5423" s="42" t="s">
        <v>22682</v>
      </c>
      <c r="E5423" s="42" t="s">
        <v>13</v>
      </c>
      <c r="F5423" s="43">
        <v>78859</v>
      </c>
      <c r="G5423" s="57">
        <f>Таблица1[[#This Row],[Цены без НДС]]*1.12</f>
        <v>88322.08</v>
      </c>
    </row>
    <row r="5424" spans="1:7" s="91" customFormat="1" ht="24">
      <c r="A5424" s="56" t="s">
        <v>19632</v>
      </c>
      <c r="B5424" s="66" t="s">
        <v>22683</v>
      </c>
      <c r="C5424" s="66" t="s">
        <v>22684</v>
      </c>
      <c r="D5424" s="42" t="s">
        <v>22685</v>
      </c>
      <c r="E5424" s="42" t="s">
        <v>13</v>
      </c>
      <c r="F5424" s="43">
        <v>81145</v>
      </c>
      <c r="G5424" s="57">
        <f>Таблица1[[#This Row],[Цены без НДС]]*1.12</f>
        <v>90882.400000000009</v>
      </c>
    </row>
    <row r="5425" spans="1:7" s="91" customFormat="1" ht="24">
      <c r="A5425" s="56" t="s">
        <v>19632</v>
      </c>
      <c r="B5425" s="66" t="s">
        <v>22686</v>
      </c>
      <c r="C5425" s="66" t="s">
        <v>22687</v>
      </c>
      <c r="D5425" s="42" t="s">
        <v>22688</v>
      </c>
      <c r="E5425" s="42" t="s">
        <v>13</v>
      </c>
      <c r="F5425" s="43">
        <v>81275</v>
      </c>
      <c r="G5425" s="57">
        <f>Таблица1[[#This Row],[Цены без НДС]]*1.12</f>
        <v>91028.000000000015</v>
      </c>
    </row>
    <row r="5426" spans="1:7" s="91" customFormat="1" ht="24">
      <c r="A5426" s="56" t="s">
        <v>19632</v>
      </c>
      <c r="B5426" s="66" t="s">
        <v>22689</v>
      </c>
      <c r="C5426" s="66" t="s">
        <v>22690</v>
      </c>
      <c r="D5426" s="42" t="s">
        <v>22691</v>
      </c>
      <c r="E5426" s="42" t="s">
        <v>13</v>
      </c>
      <c r="F5426" s="43">
        <v>14972</v>
      </c>
      <c r="G5426" s="57">
        <f>Таблица1[[#This Row],[Цены без НДС]]*1.12</f>
        <v>16768.640000000003</v>
      </c>
    </row>
    <row r="5427" spans="1:7" s="91" customFormat="1">
      <c r="A5427" s="56" t="s">
        <v>19632</v>
      </c>
      <c r="B5427" s="66" t="s">
        <v>22692</v>
      </c>
      <c r="C5427" s="66" t="s">
        <v>22693</v>
      </c>
      <c r="D5427" s="42" t="s">
        <v>22694</v>
      </c>
      <c r="E5427" s="42" t="s">
        <v>13</v>
      </c>
      <c r="F5427" s="43">
        <v>14979</v>
      </c>
      <c r="G5427" s="57">
        <f>Таблица1[[#This Row],[Цены без НДС]]*1.12</f>
        <v>16776.480000000003</v>
      </c>
    </row>
    <row r="5428" spans="1:7" s="91" customFormat="1">
      <c r="A5428" s="56" t="s">
        <v>19632</v>
      </c>
      <c r="B5428" s="66" t="s">
        <v>22695</v>
      </c>
      <c r="C5428" s="66" t="s">
        <v>22696</v>
      </c>
      <c r="D5428" s="42" t="s">
        <v>22697</v>
      </c>
      <c r="E5428" s="42" t="s">
        <v>13</v>
      </c>
      <c r="F5428" s="43">
        <v>15037</v>
      </c>
      <c r="G5428" s="57">
        <f>Таблица1[[#This Row],[Цены без НДС]]*1.12</f>
        <v>16841.440000000002</v>
      </c>
    </row>
    <row r="5429" spans="1:7" s="91" customFormat="1">
      <c r="A5429" s="56" t="s">
        <v>19632</v>
      </c>
      <c r="B5429" s="66" t="s">
        <v>22698</v>
      </c>
      <c r="C5429" s="66" t="s">
        <v>22699</v>
      </c>
      <c r="D5429" s="42" t="s">
        <v>22700</v>
      </c>
      <c r="E5429" s="42" t="s">
        <v>13</v>
      </c>
      <c r="F5429" s="43">
        <v>14972</v>
      </c>
      <c r="G5429" s="57">
        <f>Таблица1[[#This Row],[Цены без НДС]]*1.12</f>
        <v>16768.640000000003</v>
      </c>
    </row>
    <row r="5430" spans="1:7" s="91" customFormat="1">
      <c r="A5430" s="56" t="s">
        <v>19632</v>
      </c>
      <c r="B5430" s="66" t="s">
        <v>22701</v>
      </c>
      <c r="C5430" s="66" t="s">
        <v>22702</v>
      </c>
      <c r="D5430" s="42" t="s">
        <v>22703</v>
      </c>
      <c r="E5430" s="42" t="s">
        <v>13</v>
      </c>
      <c r="F5430" s="43">
        <v>15011</v>
      </c>
      <c r="G5430" s="57">
        <f>Таблица1[[#This Row],[Цены без НДС]]*1.12</f>
        <v>16812.320000000003</v>
      </c>
    </row>
    <row r="5431" spans="1:7" s="91" customFormat="1">
      <c r="A5431" s="56" t="s">
        <v>19632</v>
      </c>
      <c r="B5431" s="66" t="s">
        <v>22704</v>
      </c>
      <c r="C5431" s="66" t="s">
        <v>22705</v>
      </c>
      <c r="D5431" s="42" t="s">
        <v>22706</v>
      </c>
      <c r="E5431" s="42" t="s">
        <v>13</v>
      </c>
      <c r="F5431" s="43">
        <v>15018</v>
      </c>
      <c r="G5431" s="57">
        <f>Таблица1[[#This Row],[Цены без НДС]]*1.12</f>
        <v>16820.16</v>
      </c>
    </row>
    <row r="5432" spans="1:7" s="91" customFormat="1">
      <c r="A5432" s="56" t="s">
        <v>19632</v>
      </c>
      <c r="B5432" s="66" t="s">
        <v>22707</v>
      </c>
      <c r="C5432" s="66" t="s">
        <v>22708</v>
      </c>
      <c r="D5432" s="42" t="s">
        <v>22709</v>
      </c>
      <c r="E5432" s="42" t="s">
        <v>13</v>
      </c>
      <c r="F5432" s="43">
        <v>14972</v>
      </c>
      <c r="G5432" s="57">
        <f>Таблица1[[#This Row],[Цены без НДС]]*1.12</f>
        <v>16768.640000000003</v>
      </c>
    </row>
    <row r="5433" spans="1:7" s="91" customFormat="1">
      <c r="A5433" s="56" t="s">
        <v>19632</v>
      </c>
      <c r="B5433" s="66" t="s">
        <v>22710</v>
      </c>
      <c r="C5433" s="66" t="s">
        <v>22711</v>
      </c>
      <c r="D5433" s="42" t="s">
        <v>22712</v>
      </c>
      <c r="E5433" s="42" t="s">
        <v>13</v>
      </c>
      <c r="F5433" s="43">
        <v>15037</v>
      </c>
      <c r="G5433" s="57">
        <f>Таблица1[[#This Row],[Цены без НДС]]*1.12</f>
        <v>16841.440000000002</v>
      </c>
    </row>
    <row r="5434" spans="1:7" s="91" customFormat="1" ht="24">
      <c r="A5434" s="56" t="s">
        <v>19632</v>
      </c>
      <c r="B5434" s="66" t="s">
        <v>22713</v>
      </c>
      <c r="C5434" s="66" t="s">
        <v>22714</v>
      </c>
      <c r="D5434" s="42" t="s">
        <v>22715</v>
      </c>
      <c r="E5434" s="42" t="s">
        <v>13</v>
      </c>
      <c r="F5434" s="43">
        <v>15096</v>
      </c>
      <c r="G5434" s="57">
        <f>Таблица1[[#This Row],[Цены без НДС]]*1.12</f>
        <v>16907.52</v>
      </c>
    </row>
    <row r="5435" spans="1:7" s="91" customFormat="1" ht="24">
      <c r="A5435" s="56" t="s">
        <v>19632</v>
      </c>
      <c r="B5435" s="66" t="s">
        <v>22716</v>
      </c>
      <c r="C5435" s="66" t="s">
        <v>22717</v>
      </c>
      <c r="D5435" s="42" t="s">
        <v>22718</v>
      </c>
      <c r="E5435" s="42" t="s">
        <v>13</v>
      </c>
      <c r="F5435" s="43">
        <v>15148</v>
      </c>
      <c r="G5435" s="57">
        <f>Таблица1[[#This Row],[Цены без НДС]]*1.12</f>
        <v>16965.760000000002</v>
      </c>
    </row>
    <row r="5436" spans="1:7" s="91" customFormat="1">
      <c r="A5436" s="56" t="s">
        <v>19632</v>
      </c>
      <c r="B5436" s="66" t="s">
        <v>22719</v>
      </c>
      <c r="C5436" s="66" t="s">
        <v>22720</v>
      </c>
      <c r="D5436" s="42" t="s">
        <v>22721</v>
      </c>
      <c r="E5436" s="42" t="s">
        <v>13</v>
      </c>
      <c r="F5436" s="43">
        <v>20014</v>
      </c>
      <c r="G5436" s="57">
        <f>Таблица1[[#This Row],[Цены без НДС]]*1.12</f>
        <v>22415.680000000004</v>
      </c>
    </row>
    <row r="5437" spans="1:7" s="91" customFormat="1">
      <c r="A5437" s="56" t="s">
        <v>19632</v>
      </c>
      <c r="B5437" s="66" t="s">
        <v>22722</v>
      </c>
      <c r="C5437" s="66" t="s">
        <v>22723</v>
      </c>
      <c r="D5437" s="42" t="s">
        <v>22724</v>
      </c>
      <c r="E5437" s="42" t="s">
        <v>13</v>
      </c>
      <c r="F5437" s="43">
        <v>20027</v>
      </c>
      <c r="G5437" s="57">
        <f>Таблица1[[#This Row],[Цены без НДС]]*1.12</f>
        <v>22430.240000000002</v>
      </c>
    </row>
    <row r="5438" spans="1:7" s="91" customFormat="1">
      <c r="A5438" s="56" t="s">
        <v>19632</v>
      </c>
      <c r="B5438" s="66" t="s">
        <v>22725</v>
      </c>
      <c r="C5438" s="66" t="s">
        <v>22726</v>
      </c>
      <c r="D5438" s="42" t="s">
        <v>22727</v>
      </c>
      <c r="E5438" s="42" t="s">
        <v>13</v>
      </c>
      <c r="F5438" s="43">
        <v>20060</v>
      </c>
      <c r="G5438" s="57">
        <f>Таблица1[[#This Row],[Цены без НДС]]*1.12</f>
        <v>22467.200000000001</v>
      </c>
    </row>
    <row r="5439" spans="1:7" s="91" customFormat="1">
      <c r="A5439" s="56" t="s">
        <v>19632</v>
      </c>
      <c r="B5439" s="66" t="s">
        <v>22728</v>
      </c>
      <c r="C5439" s="66" t="s">
        <v>22729</v>
      </c>
      <c r="D5439" s="42" t="s">
        <v>22730</v>
      </c>
      <c r="E5439" s="42" t="s">
        <v>13</v>
      </c>
      <c r="F5439" s="43">
        <v>20066</v>
      </c>
      <c r="G5439" s="57">
        <f>Таблица1[[#This Row],[Цены без НДС]]*1.12</f>
        <v>22473.920000000002</v>
      </c>
    </row>
    <row r="5440" spans="1:7" s="91" customFormat="1">
      <c r="A5440" s="56" t="s">
        <v>19632</v>
      </c>
      <c r="B5440" s="66" t="s">
        <v>22731</v>
      </c>
      <c r="C5440" s="66" t="s">
        <v>22732</v>
      </c>
      <c r="D5440" s="42" t="s">
        <v>22733</v>
      </c>
      <c r="E5440" s="42" t="s">
        <v>13</v>
      </c>
      <c r="F5440" s="43">
        <v>19995</v>
      </c>
      <c r="G5440" s="57">
        <f>Таблица1[[#This Row],[Цены без НДС]]*1.12</f>
        <v>22394.400000000001</v>
      </c>
    </row>
    <row r="5441" spans="1:7" s="91" customFormat="1">
      <c r="A5441" s="56" t="s">
        <v>19632</v>
      </c>
      <c r="B5441" s="66" t="s">
        <v>22734</v>
      </c>
      <c r="C5441" s="66" t="s">
        <v>22735</v>
      </c>
      <c r="D5441" s="42" t="s">
        <v>22736</v>
      </c>
      <c r="E5441" s="42" t="s">
        <v>13</v>
      </c>
      <c r="F5441" s="43">
        <v>20014</v>
      </c>
      <c r="G5441" s="57">
        <f>Таблица1[[#This Row],[Цены без НДС]]*1.12</f>
        <v>22415.680000000004</v>
      </c>
    </row>
    <row r="5442" spans="1:7" s="91" customFormat="1" ht="24">
      <c r="A5442" s="56" t="s">
        <v>19632</v>
      </c>
      <c r="B5442" s="66" t="s">
        <v>22737</v>
      </c>
      <c r="C5442" s="66" t="s">
        <v>22738</v>
      </c>
      <c r="D5442" s="42" t="s">
        <v>22739</v>
      </c>
      <c r="E5442" s="42" t="s">
        <v>13</v>
      </c>
      <c r="F5442" s="43">
        <v>19885</v>
      </c>
      <c r="G5442" s="57">
        <f>Таблица1[[#This Row],[Цены без НДС]]*1.12</f>
        <v>22271.200000000001</v>
      </c>
    </row>
    <row r="5443" spans="1:7" s="91" customFormat="1" ht="24">
      <c r="A5443" s="56" t="s">
        <v>19632</v>
      </c>
      <c r="B5443" s="66" t="s">
        <v>22740</v>
      </c>
      <c r="C5443" s="66" t="s">
        <v>22741</v>
      </c>
      <c r="D5443" s="42" t="s">
        <v>22742</v>
      </c>
      <c r="E5443" s="42" t="s">
        <v>13</v>
      </c>
      <c r="F5443" s="43">
        <v>20015</v>
      </c>
      <c r="G5443" s="57">
        <f>Таблица1[[#This Row],[Цены без НДС]]*1.12</f>
        <v>22416.800000000003</v>
      </c>
    </row>
    <row r="5444" spans="1:7" s="91" customFormat="1" ht="24">
      <c r="A5444" s="56" t="s">
        <v>19632</v>
      </c>
      <c r="B5444" s="66" t="s">
        <v>22743</v>
      </c>
      <c r="C5444" s="66" t="s">
        <v>22744</v>
      </c>
      <c r="D5444" s="42" t="s">
        <v>22745</v>
      </c>
      <c r="E5444" s="42" t="s">
        <v>13</v>
      </c>
      <c r="F5444" s="43">
        <v>19819</v>
      </c>
      <c r="G5444" s="57">
        <f>Таблица1[[#This Row],[Цены без НДС]]*1.12</f>
        <v>22197.280000000002</v>
      </c>
    </row>
    <row r="5445" spans="1:7" s="91" customFormat="1">
      <c r="A5445" s="56" t="s">
        <v>19632</v>
      </c>
      <c r="B5445" s="66" t="s">
        <v>22746</v>
      </c>
      <c r="C5445" s="66" t="s">
        <v>22747</v>
      </c>
      <c r="D5445" s="42" t="s">
        <v>22748</v>
      </c>
      <c r="E5445" s="42" t="s">
        <v>13</v>
      </c>
      <c r="F5445" s="43">
        <v>27468</v>
      </c>
      <c r="G5445" s="57">
        <f>Таблица1[[#This Row],[Цены без НДС]]*1.12</f>
        <v>30764.160000000003</v>
      </c>
    </row>
    <row r="5446" spans="1:7" s="91" customFormat="1">
      <c r="A5446" s="56" t="s">
        <v>19632</v>
      </c>
      <c r="B5446" s="66" t="s">
        <v>22749</v>
      </c>
      <c r="C5446" s="66" t="s">
        <v>22750</v>
      </c>
      <c r="D5446" s="42" t="s">
        <v>22751</v>
      </c>
      <c r="E5446" s="42" t="s">
        <v>13</v>
      </c>
      <c r="F5446" s="43">
        <v>26349</v>
      </c>
      <c r="G5446" s="57">
        <f>Таблица1[[#This Row],[Цены без НДС]]*1.12</f>
        <v>29510.880000000001</v>
      </c>
    </row>
    <row r="5447" spans="1:7" s="91" customFormat="1" ht="24">
      <c r="A5447" s="56" t="s">
        <v>19632</v>
      </c>
      <c r="B5447" s="66" t="s">
        <v>22752</v>
      </c>
      <c r="C5447" s="66" t="s">
        <v>22753</v>
      </c>
      <c r="D5447" s="42" t="s">
        <v>22754</v>
      </c>
      <c r="E5447" s="42" t="s">
        <v>13</v>
      </c>
      <c r="F5447" s="43">
        <v>26369</v>
      </c>
      <c r="G5447" s="57">
        <f>Таблица1[[#This Row],[Цены без НДС]]*1.12</f>
        <v>29533.280000000002</v>
      </c>
    </row>
    <row r="5448" spans="1:7" s="91" customFormat="1" ht="24">
      <c r="A5448" s="56" t="s">
        <v>19632</v>
      </c>
      <c r="B5448" s="66" t="s">
        <v>22755</v>
      </c>
      <c r="C5448" s="66" t="s">
        <v>22756</v>
      </c>
      <c r="D5448" s="42" t="s">
        <v>22757</v>
      </c>
      <c r="E5448" s="42" t="s">
        <v>13</v>
      </c>
      <c r="F5448" s="43">
        <v>28359</v>
      </c>
      <c r="G5448" s="57">
        <f>Таблица1[[#This Row],[Цены без НДС]]*1.12</f>
        <v>31762.080000000002</v>
      </c>
    </row>
    <row r="5449" spans="1:7" s="91" customFormat="1" ht="24">
      <c r="A5449" s="56" t="s">
        <v>19632</v>
      </c>
      <c r="B5449" s="66" t="s">
        <v>22758</v>
      </c>
      <c r="C5449" s="66" t="s">
        <v>22759</v>
      </c>
      <c r="D5449" s="42" t="s">
        <v>22760</v>
      </c>
      <c r="E5449" s="42" t="s">
        <v>13</v>
      </c>
      <c r="F5449" s="43">
        <v>28444</v>
      </c>
      <c r="G5449" s="57">
        <f>Таблица1[[#This Row],[Цены без НДС]]*1.12</f>
        <v>31857.280000000002</v>
      </c>
    </row>
    <row r="5450" spans="1:7" s="91" customFormat="1" ht="24">
      <c r="A5450" s="56" t="s">
        <v>19632</v>
      </c>
      <c r="B5450" s="66" t="s">
        <v>22761</v>
      </c>
      <c r="C5450" s="66" t="s">
        <v>22762</v>
      </c>
      <c r="D5450" s="42" t="s">
        <v>22763</v>
      </c>
      <c r="E5450" s="42" t="s">
        <v>13</v>
      </c>
      <c r="F5450" s="43">
        <v>29042</v>
      </c>
      <c r="G5450" s="57">
        <f>Таблица1[[#This Row],[Цены без НДС]]*1.12</f>
        <v>32527.040000000005</v>
      </c>
    </row>
    <row r="5451" spans="1:7" s="91" customFormat="1" ht="24">
      <c r="A5451" s="56" t="s">
        <v>19632</v>
      </c>
      <c r="B5451" s="66" t="s">
        <v>22764</v>
      </c>
      <c r="C5451" s="66" t="s">
        <v>22765</v>
      </c>
      <c r="D5451" s="42" t="s">
        <v>22766</v>
      </c>
      <c r="E5451" s="42" t="s">
        <v>13</v>
      </c>
      <c r="F5451" s="43">
        <v>29055</v>
      </c>
      <c r="G5451" s="57">
        <f>Таблица1[[#This Row],[Цены без НДС]]*1.12</f>
        <v>32541.600000000002</v>
      </c>
    </row>
    <row r="5452" spans="1:7" s="91" customFormat="1" ht="24">
      <c r="A5452" s="56" t="s">
        <v>19632</v>
      </c>
      <c r="B5452" s="66" t="s">
        <v>22767</v>
      </c>
      <c r="C5452" s="66" t="s">
        <v>22768</v>
      </c>
      <c r="D5452" s="42" t="s">
        <v>22769</v>
      </c>
      <c r="E5452" s="42" t="s">
        <v>13</v>
      </c>
      <c r="F5452" s="43">
        <v>123064</v>
      </c>
      <c r="G5452" s="57">
        <f>Таблица1[[#This Row],[Цены без НДС]]*1.12</f>
        <v>137831.68000000002</v>
      </c>
    </row>
    <row r="5453" spans="1:7" s="91" customFormat="1" ht="24">
      <c r="A5453" s="56" t="s">
        <v>19632</v>
      </c>
      <c r="B5453" s="66" t="s">
        <v>22770</v>
      </c>
      <c r="C5453" s="66" t="s">
        <v>22771</v>
      </c>
      <c r="D5453" s="42" t="s">
        <v>22772</v>
      </c>
      <c r="E5453" s="42" t="s">
        <v>13</v>
      </c>
      <c r="F5453" s="43">
        <v>58579</v>
      </c>
      <c r="G5453" s="57">
        <f>Таблица1[[#This Row],[Цены без НДС]]*1.12</f>
        <v>65608.48000000001</v>
      </c>
    </row>
    <row r="5454" spans="1:7" s="91" customFormat="1" ht="24">
      <c r="A5454" s="56" t="s">
        <v>19632</v>
      </c>
      <c r="B5454" s="66" t="s">
        <v>22773</v>
      </c>
      <c r="C5454" s="66" t="s">
        <v>22774</v>
      </c>
      <c r="D5454" s="42" t="s">
        <v>22775</v>
      </c>
      <c r="E5454" s="42" t="s">
        <v>13</v>
      </c>
      <c r="F5454" s="43">
        <v>58801</v>
      </c>
      <c r="G5454" s="57">
        <f>Таблица1[[#This Row],[Цены без НДС]]*1.12</f>
        <v>65857.12000000001</v>
      </c>
    </row>
    <row r="5455" spans="1:7" s="91" customFormat="1" ht="24">
      <c r="A5455" s="56" t="s">
        <v>19632</v>
      </c>
      <c r="B5455" s="66" t="s">
        <v>22776</v>
      </c>
      <c r="C5455" s="66" t="s">
        <v>22777</v>
      </c>
      <c r="D5455" s="42" t="s">
        <v>22778</v>
      </c>
      <c r="E5455" s="42" t="s">
        <v>13</v>
      </c>
      <c r="F5455" s="43">
        <v>59204</v>
      </c>
      <c r="G5455" s="57">
        <f>Таблица1[[#This Row],[Цены без НДС]]*1.12</f>
        <v>66308.48000000001</v>
      </c>
    </row>
    <row r="5456" spans="1:7" s="91" customFormat="1" ht="24">
      <c r="A5456" s="56" t="s">
        <v>19632</v>
      </c>
      <c r="B5456" s="66" t="s">
        <v>22779</v>
      </c>
      <c r="C5456" s="66" t="s">
        <v>22780</v>
      </c>
      <c r="D5456" s="42" t="s">
        <v>22781</v>
      </c>
      <c r="E5456" s="42" t="s">
        <v>13</v>
      </c>
      <c r="F5456" s="43">
        <v>190008</v>
      </c>
      <c r="G5456" s="57">
        <f>Таблица1[[#This Row],[Цены без НДС]]*1.12</f>
        <v>212808.96000000002</v>
      </c>
    </row>
    <row r="5457" spans="1:7" s="91" customFormat="1" ht="24">
      <c r="A5457" s="56" t="s">
        <v>19632</v>
      </c>
      <c r="B5457" s="66" t="s">
        <v>22782</v>
      </c>
      <c r="C5457" s="66" t="s">
        <v>22783</v>
      </c>
      <c r="D5457" s="42" t="s">
        <v>22784</v>
      </c>
      <c r="E5457" s="42" t="s">
        <v>13</v>
      </c>
      <c r="F5457" s="43">
        <v>102016</v>
      </c>
      <c r="G5457" s="57">
        <f>Таблица1[[#This Row],[Цены без НДС]]*1.12</f>
        <v>114257.92000000001</v>
      </c>
    </row>
    <row r="5458" spans="1:7" s="91" customFormat="1" ht="24">
      <c r="A5458" s="56" t="s">
        <v>19632</v>
      </c>
      <c r="B5458" s="66" t="s">
        <v>22785</v>
      </c>
      <c r="C5458" s="66" t="s">
        <v>22786</v>
      </c>
      <c r="D5458" s="42" t="s">
        <v>22787</v>
      </c>
      <c r="E5458" s="42" t="s">
        <v>13</v>
      </c>
      <c r="F5458" s="43">
        <v>102016</v>
      </c>
      <c r="G5458" s="57">
        <f>Таблица1[[#This Row],[Цены без НДС]]*1.12</f>
        <v>114257.92000000001</v>
      </c>
    </row>
    <row r="5459" spans="1:7" s="91" customFormat="1" ht="24">
      <c r="A5459" s="56" t="s">
        <v>19632</v>
      </c>
      <c r="B5459" s="66" t="s">
        <v>22788</v>
      </c>
      <c r="C5459" s="66" t="s">
        <v>22789</v>
      </c>
      <c r="D5459" s="42" t="s">
        <v>22790</v>
      </c>
      <c r="E5459" s="42" t="s">
        <v>13</v>
      </c>
      <c r="F5459" s="43">
        <v>102140</v>
      </c>
      <c r="G5459" s="57">
        <f>Таблица1[[#This Row],[Цены без НДС]]*1.12</f>
        <v>114396.80000000002</v>
      </c>
    </row>
    <row r="5460" spans="1:7" s="91" customFormat="1" ht="24">
      <c r="A5460" s="56" t="s">
        <v>19632</v>
      </c>
      <c r="B5460" s="66" t="s">
        <v>22791</v>
      </c>
      <c r="C5460" s="66" t="s">
        <v>22792</v>
      </c>
      <c r="D5460" s="42" t="s">
        <v>22793</v>
      </c>
      <c r="E5460" s="42" t="s">
        <v>13</v>
      </c>
      <c r="F5460" s="43">
        <v>110091</v>
      </c>
      <c r="G5460" s="57">
        <f>Таблица1[[#This Row],[Цены без НДС]]*1.12</f>
        <v>123301.92000000001</v>
      </c>
    </row>
    <row r="5461" spans="1:7" s="91" customFormat="1" ht="24">
      <c r="A5461" s="56" t="s">
        <v>19632</v>
      </c>
      <c r="B5461" s="66" t="s">
        <v>22794</v>
      </c>
      <c r="C5461" s="66" t="s">
        <v>22795</v>
      </c>
      <c r="D5461" s="42" t="s">
        <v>22796</v>
      </c>
      <c r="E5461" s="42" t="s">
        <v>13</v>
      </c>
      <c r="F5461" s="43">
        <v>9941</v>
      </c>
      <c r="G5461" s="57">
        <f>Таблица1[[#This Row],[Цены без НДС]]*1.12</f>
        <v>11133.920000000002</v>
      </c>
    </row>
    <row r="5462" spans="1:7" s="91" customFormat="1" ht="24">
      <c r="A5462" s="56" t="s">
        <v>19632</v>
      </c>
      <c r="B5462" s="66" t="s">
        <v>22797</v>
      </c>
      <c r="C5462" s="66" t="s">
        <v>22798</v>
      </c>
      <c r="D5462" s="42" t="s">
        <v>22799</v>
      </c>
      <c r="E5462" s="42" t="s">
        <v>13</v>
      </c>
      <c r="F5462" s="43">
        <v>16708</v>
      </c>
      <c r="G5462" s="57">
        <f>Таблица1[[#This Row],[Цены без НДС]]*1.12</f>
        <v>18712.960000000003</v>
      </c>
    </row>
    <row r="5463" spans="1:7" s="91" customFormat="1" ht="24">
      <c r="A5463" s="56" t="s">
        <v>19632</v>
      </c>
      <c r="B5463" s="66" t="s">
        <v>22800</v>
      </c>
      <c r="C5463" s="66" t="s">
        <v>22801</v>
      </c>
      <c r="D5463" s="42" t="s">
        <v>22802</v>
      </c>
      <c r="E5463" s="42" t="s">
        <v>13</v>
      </c>
      <c r="F5463" s="43">
        <v>22468</v>
      </c>
      <c r="G5463" s="57">
        <f>Таблица1[[#This Row],[Цены без НДС]]*1.12</f>
        <v>25164.160000000003</v>
      </c>
    </row>
    <row r="5464" spans="1:7" s="91" customFormat="1" ht="24">
      <c r="A5464" s="56" t="s">
        <v>19632</v>
      </c>
      <c r="B5464" s="66" t="s">
        <v>22803</v>
      </c>
      <c r="C5464" s="66" t="s">
        <v>22804</v>
      </c>
      <c r="D5464" s="42" t="s">
        <v>22805</v>
      </c>
      <c r="E5464" s="42" t="s">
        <v>13</v>
      </c>
      <c r="F5464" s="43">
        <v>45074</v>
      </c>
      <c r="G5464" s="57">
        <f>Таблица1[[#This Row],[Цены без НДС]]*1.12</f>
        <v>50482.880000000005</v>
      </c>
    </row>
    <row r="5465" spans="1:7" s="91" customFormat="1" ht="24">
      <c r="A5465" s="56" t="s">
        <v>19632</v>
      </c>
      <c r="B5465" s="66" t="s">
        <v>22806</v>
      </c>
      <c r="C5465" s="66" t="s">
        <v>22807</v>
      </c>
      <c r="D5465" s="42" t="s">
        <v>22808</v>
      </c>
      <c r="E5465" s="42" t="s">
        <v>13</v>
      </c>
      <c r="F5465" s="43">
        <v>10819</v>
      </c>
      <c r="G5465" s="57">
        <f>Таблица1[[#This Row],[Цены без НДС]]*1.12</f>
        <v>12117.28</v>
      </c>
    </row>
    <row r="5466" spans="1:7" s="91" customFormat="1" ht="24">
      <c r="A5466" s="56" t="s">
        <v>19632</v>
      </c>
      <c r="B5466" s="66" t="s">
        <v>22809</v>
      </c>
      <c r="C5466" s="66" t="s">
        <v>22810</v>
      </c>
      <c r="D5466" s="42" t="s">
        <v>22811</v>
      </c>
      <c r="E5466" s="42" t="s">
        <v>13</v>
      </c>
      <c r="F5466" s="43">
        <v>18869</v>
      </c>
      <c r="G5466" s="57">
        <f>Таблица1[[#This Row],[Цены без НДС]]*1.12</f>
        <v>21133.280000000002</v>
      </c>
    </row>
    <row r="5467" spans="1:7" s="91" customFormat="1" ht="24">
      <c r="A5467" s="56" t="s">
        <v>19632</v>
      </c>
      <c r="B5467" s="66" t="s">
        <v>22812</v>
      </c>
      <c r="C5467" s="66" t="s">
        <v>22813</v>
      </c>
      <c r="D5467" s="42" t="s">
        <v>22814</v>
      </c>
      <c r="E5467" s="42" t="s">
        <v>13</v>
      </c>
      <c r="F5467" s="43">
        <v>23053</v>
      </c>
      <c r="G5467" s="57">
        <f>Таблица1[[#This Row],[Цены без НДС]]*1.12</f>
        <v>25819.360000000004</v>
      </c>
    </row>
    <row r="5468" spans="1:7" s="91" customFormat="1" ht="24">
      <c r="A5468" s="56" t="s">
        <v>19632</v>
      </c>
      <c r="B5468" s="66" t="s">
        <v>22815</v>
      </c>
      <c r="C5468" s="66" t="s">
        <v>22816</v>
      </c>
      <c r="D5468" s="42" t="s">
        <v>22817</v>
      </c>
      <c r="E5468" s="42" t="s">
        <v>13</v>
      </c>
      <c r="F5468" s="43">
        <v>28814</v>
      </c>
      <c r="G5468" s="57">
        <f>Таблица1[[#This Row],[Цены без НДС]]*1.12</f>
        <v>32271.680000000004</v>
      </c>
    </row>
    <row r="5469" spans="1:7" s="91" customFormat="1" ht="24">
      <c r="A5469" s="56" t="s">
        <v>19632</v>
      </c>
      <c r="B5469" s="66" t="s">
        <v>22818</v>
      </c>
      <c r="C5469" s="66" t="s">
        <v>22819</v>
      </c>
      <c r="D5469" s="42" t="s">
        <v>22820</v>
      </c>
      <c r="E5469" s="42" t="s">
        <v>13</v>
      </c>
      <c r="F5469" s="43">
        <v>54447</v>
      </c>
      <c r="G5469" s="57">
        <f>Таблица1[[#This Row],[Цены без НДС]]*1.12</f>
        <v>60980.640000000007</v>
      </c>
    </row>
    <row r="5470" spans="1:7" s="91" customFormat="1" ht="24">
      <c r="A5470" s="56" t="s">
        <v>19632</v>
      </c>
      <c r="B5470" s="66" t="s">
        <v>22821</v>
      </c>
      <c r="C5470" s="66" t="s">
        <v>22822</v>
      </c>
      <c r="D5470" s="42" t="s">
        <v>22823</v>
      </c>
      <c r="E5470" s="42" t="s">
        <v>13</v>
      </c>
      <c r="F5470" s="43">
        <v>14985</v>
      </c>
      <c r="G5470" s="57">
        <f>Таблица1[[#This Row],[Цены без НДС]]*1.12</f>
        <v>16783.2</v>
      </c>
    </row>
    <row r="5471" spans="1:7" s="91" customFormat="1" ht="24">
      <c r="A5471" s="56" t="s">
        <v>19632</v>
      </c>
      <c r="B5471" s="66" t="s">
        <v>22824</v>
      </c>
      <c r="C5471" s="66" t="s">
        <v>22825</v>
      </c>
      <c r="D5471" s="42" t="s">
        <v>22826</v>
      </c>
      <c r="E5471" s="42" t="s">
        <v>13</v>
      </c>
      <c r="F5471" s="43">
        <v>20947</v>
      </c>
      <c r="G5471" s="57">
        <f>Таблица1[[#This Row],[Цены без НДС]]*1.12</f>
        <v>23460.640000000003</v>
      </c>
    </row>
    <row r="5472" spans="1:7" s="91" customFormat="1" ht="24">
      <c r="A5472" s="56" t="s">
        <v>19632</v>
      </c>
      <c r="B5472" s="66" t="s">
        <v>22827</v>
      </c>
      <c r="C5472" s="66" t="s">
        <v>22828</v>
      </c>
      <c r="D5472" s="42" t="s">
        <v>22829</v>
      </c>
      <c r="E5472" s="42" t="s">
        <v>13</v>
      </c>
      <c r="F5472" s="43">
        <v>45974</v>
      </c>
      <c r="G5472" s="57">
        <f>Таблица1[[#This Row],[Цены без НДС]]*1.12</f>
        <v>51490.880000000005</v>
      </c>
    </row>
    <row r="5473" spans="1:7" s="91" customFormat="1" ht="24">
      <c r="A5473" s="56" t="s">
        <v>19632</v>
      </c>
      <c r="B5473" s="66" t="s">
        <v>22830</v>
      </c>
      <c r="C5473" s="66" t="s">
        <v>22831</v>
      </c>
      <c r="D5473" s="42" t="s">
        <v>22832</v>
      </c>
      <c r="E5473" s="42" t="s">
        <v>13</v>
      </c>
      <c r="F5473" s="43">
        <v>16635</v>
      </c>
      <c r="G5473" s="57">
        <f>Таблица1[[#This Row],[Цены без НДС]]*1.12</f>
        <v>18631.2</v>
      </c>
    </row>
    <row r="5474" spans="1:7" s="91" customFormat="1" ht="24">
      <c r="A5474" s="56" t="s">
        <v>19632</v>
      </c>
      <c r="B5474" s="66" t="s">
        <v>22833</v>
      </c>
      <c r="C5474" s="66" t="s">
        <v>22834</v>
      </c>
      <c r="D5474" s="42" t="s">
        <v>22835</v>
      </c>
      <c r="E5474" s="42" t="s">
        <v>13</v>
      </c>
      <c r="F5474" s="43">
        <v>25135</v>
      </c>
      <c r="G5474" s="57">
        <f>Таблица1[[#This Row],[Цены без НДС]]*1.12</f>
        <v>28151.200000000004</v>
      </c>
    </row>
    <row r="5475" spans="1:7" s="91" customFormat="1" ht="24">
      <c r="A5475" s="56" t="s">
        <v>19632</v>
      </c>
      <c r="B5475" s="66" t="s">
        <v>22836</v>
      </c>
      <c r="C5475" s="66" t="s">
        <v>22837</v>
      </c>
      <c r="D5475" s="42" t="s">
        <v>22838</v>
      </c>
      <c r="E5475" s="42" t="s">
        <v>13</v>
      </c>
      <c r="F5475" s="43">
        <v>34278</v>
      </c>
      <c r="G5475" s="57">
        <f>Таблица1[[#This Row],[Цены без НДС]]*1.12</f>
        <v>38391.360000000001</v>
      </c>
    </row>
    <row r="5476" spans="1:7" s="91" customFormat="1" ht="24">
      <c r="A5476" s="56" t="s">
        <v>19632</v>
      </c>
      <c r="B5476" s="66" t="s">
        <v>22839</v>
      </c>
      <c r="C5476" s="66" t="s">
        <v>22840</v>
      </c>
      <c r="D5476" s="42" t="s">
        <v>22841</v>
      </c>
      <c r="E5476" s="42" t="s">
        <v>13</v>
      </c>
      <c r="F5476" s="43">
        <v>69069</v>
      </c>
      <c r="G5476" s="57">
        <f>Таблица1[[#This Row],[Цены без НДС]]*1.12</f>
        <v>77357.280000000013</v>
      </c>
    </row>
    <row r="5477" spans="1:7" s="91" customFormat="1" ht="24">
      <c r="A5477" s="56" t="s">
        <v>19632</v>
      </c>
      <c r="B5477" s="66" t="s">
        <v>22842</v>
      </c>
      <c r="C5477" s="66" t="s">
        <v>22843</v>
      </c>
      <c r="D5477" s="42" t="s">
        <v>22844</v>
      </c>
      <c r="E5477" s="42" t="s">
        <v>13</v>
      </c>
      <c r="F5477" s="43">
        <v>19928</v>
      </c>
      <c r="G5477" s="57">
        <f>Таблица1[[#This Row],[Цены без НДС]]*1.12</f>
        <v>22319.360000000001</v>
      </c>
    </row>
    <row r="5478" spans="1:7" s="91" customFormat="1" ht="24">
      <c r="A5478" s="56" t="s">
        <v>19632</v>
      </c>
      <c r="B5478" s="66" t="s">
        <v>22845</v>
      </c>
      <c r="C5478" s="66" t="s">
        <v>22846</v>
      </c>
      <c r="D5478" s="42" t="s">
        <v>22847</v>
      </c>
      <c r="E5478" s="42" t="s">
        <v>13</v>
      </c>
      <c r="F5478" s="43">
        <v>25251</v>
      </c>
      <c r="G5478" s="57">
        <f>Таблица1[[#This Row],[Цены без НДС]]*1.12</f>
        <v>28281.120000000003</v>
      </c>
    </row>
    <row r="5479" spans="1:7" s="91" customFormat="1" ht="24">
      <c r="A5479" s="56" t="s">
        <v>19632</v>
      </c>
      <c r="B5479" s="66" t="s">
        <v>22848</v>
      </c>
      <c r="C5479" s="66" t="s">
        <v>22849</v>
      </c>
      <c r="D5479" s="42" t="s">
        <v>22850</v>
      </c>
      <c r="E5479" s="42" t="s">
        <v>13</v>
      </c>
      <c r="F5479" s="43">
        <v>33225</v>
      </c>
      <c r="G5479" s="57">
        <f>Таблица1[[#This Row],[Цены без НДС]]*1.12</f>
        <v>37212</v>
      </c>
    </row>
    <row r="5480" spans="1:7" s="91" customFormat="1" ht="24">
      <c r="A5480" s="56" t="s">
        <v>19632</v>
      </c>
      <c r="B5480" s="66" t="s">
        <v>22851</v>
      </c>
      <c r="C5480" s="66" t="s">
        <v>22852</v>
      </c>
      <c r="D5480" s="42" t="s">
        <v>22853</v>
      </c>
      <c r="E5480" s="42" t="s">
        <v>13</v>
      </c>
      <c r="F5480" s="43">
        <v>43130</v>
      </c>
      <c r="G5480" s="57">
        <f>Таблица1[[#This Row],[Цены без НДС]]*1.12</f>
        <v>48305.600000000006</v>
      </c>
    </row>
    <row r="5481" spans="1:7" s="91" customFormat="1" ht="24">
      <c r="A5481" s="56" t="s">
        <v>19632</v>
      </c>
      <c r="B5481" s="66" t="s">
        <v>22854</v>
      </c>
      <c r="C5481" s="66" t="s">
        <v>22855</v>
      </c>
      <c r="D5481" s="42" t="s">
        <v>22856</v>
      </c>
      <c r="E5481" s="42" t="s">
        <v>13</v>
      </c>
      <c r="F5481" s="43">
        <v>74014</v>
      </c>
      <c r="G5481" s="57">
        <f>Таблица1[[#This Row],[Цены без НДС]]*1.12</f>
        <v>82895.680000000008</v>
      </c>
    </row>
    <row r="5482" spans="1:7" s="91" customFormat="1" ht="24">
      <c r="A5482" s="56" t="s">
        <v>19632</v>
      </c>
      <c r="B5482" s="66" t="s">
        <v>22857</v>
      </c>
      <c r="C5482" s="66" t="s">
        <v>22858</v>
      </c>
      <c r="D5482" s="42" t="s">
        <v>22859</v>
      </c>
      <c r="E5482" s="42" t="s">
        <v>13</v>
      </c>
      <c r="F5482" s="43">
        <v>28186</v>
      </c>
      <c r="G5482" s="57">
        <f>Таблица1[[#This Row],[Цены без НДС]]*1.12</f>
        <v>31568.320000000003</v>
      </c>
    </row>
    <row r="5483" spans="1:7" s="91" customFormat="1" ht="24">
      <c r="A5483" s="56" t="s">
        <v>19632</v>
      </c>
      <c r="B5483" s="66" t="s">
        <v>22860</v>
      </c>
      <c r="C5483" s="66" t="s">
        <v>22861</v>
      </c>
      <c r="D5483" s="42" t="s">
        <v>22862</v>
      </c>
      <c r="E5483" s="42" t="s">
        <v>13</v>
      </c>
      <c r="F5483" s="43">
        <v>34743</v>
      </c>
      <c r="G5483" s="57">
        <f>Таблица1[[#This Row],[Цены без НДС]]*1.12</f>
        <v>38912.160000000003</v>
      </c>
    </row>
    <row r="5484" spans="1:7" s="91" customFormat="1" ht="24">
      <c r="A5484" s="56" t="s">
        <v>19632</v>
      </c>
      <c r="B5484" s="66" t="s">
        <v>22863</v>
      </c>
      <c r="C5484" s="66" t="s">
        <v>22864</v>
      </c>
      <c r="D5484" s="42" t="s">
        <v>22865</v>
      </c>
      <c r="E5484" s="42" t="s">
        <v>13</v>
      </c>
      <c r="F5484" s="43">
        <v>75851</v>
      </c>
      <c r="G5484" s="57">
        <f>Таблица1[[#This Row],[Цены без НДС]]*1.12</f>
        <v>84953.12000000001</v>
      </c>
    </row>
    <row r="5485" spans="1:7" s="91" customFormat="1" ht="24">
      <c r="A5485" s="56" t="s">
        <v>19632</v>
      </c>
      <c r="B5485" s="66" t="s">
        <v>22866</v>
      </c>
      <c r="C5485" s="66" t="s">
        <v>22867</v>
      </c>
      <c r="D5485" s="42" t="s">
        <v>22868</v>
      </c>
      <c r="E5485" s="42" t="s">
        <v>13</v>
      </c>
      <c r="F5485" s="43">
        <v>2982</v>
      </c>
      <c r="G5485" s="57">
        <f>Таблица1[[#This Row],[Цены без НДС]]*1.12</f>
        <v>3339.84</v>
      </c>
    </row>
    <row r="5486" spans="1:7" s="91" customFormat="1" ht="24">
      <c r="A5486" s="56" t="s">
        <v>19632</v>
      </c>
      <c r="B5486" s="66" t="s">
        <v>22869</v>
      </c>
      <c r="C5486" s="66" t="s">
        <v>22870</v>
      </c>
      <c r="D5486" s="42" t="s">
        <v>22871</v>
      </c>
      <c r="E5486" s="42" t="s">
        <v>13</v>
      </c>
      <c r="F5486" s="43">
        <v>4794</v>
      </c>
      <c r="G5486" s="57">
        <f>Таблица1[[#This Row],[Цены без НДС]]*1.12</f>
        <v>5369.2800000000007</v>
      </c>
    </row>
    <row r="5487" spans="1:7" s="91" customFormat="1" ht="24">
      <c r="A5487" s="56" t="s">
        <v>19632</v>
      </c>
      <c r="B5487" s="66" t="s">
        <v>22872</v>
      </c>
      <c r="C5487" s="66" t="s">
        <v>22873</v>
      </c>
      <c r="D5487" s="42" t="s">
        <v>22874</v>
      </c>
      <c r="E5487" s="42" t="s">
        <v>13</v>
      </c>
      <c r="F5487" s="43">
        <v>6107</v>
      </c>
      <c r="G5487" s="57">
        <f>Таблица1[[#This Row],[Цены без НДС]]*1.12</f>
        <v>6839.8400000000011</v>
      </c>
    </row>
    <row r="5488" spans="1:7" s="91" customFormat="1" ht="24">
      <c r="A5488" s="56" t="s">
        <v>19632</v>
      </c>
      <c r="B5488" s="66" t="s">
        <v>22875</v>
      </c>
      <c r="C5488" s="66" t="s">
        <v>22876</v>
      </c>
      <c r="D5488" s="42" t="s">
        <v>22877</v>
      </c>
      <c r="E5488" s="42" t="s">
        <v>13</v>
      </c>
      <c r="F5488" s="43">
        <v>5549</v>
      </c>
      <c r="G5488" s="57">
        <f>Таблица1[[#This Row],[Цены без НДС]]*1.12</f>
        <v>6214.880000000001</v>
      </c>
    </row>
    <row r="5489" spans="1:7" s="91" customFormat="1" ht="24">
      <c r="A5489" s="56" t="s">
        <v>19632</v>
      </c>
      <c r="B5489" s="66" t="s">
        <v>22878</v>
      </c>
      <c r="C5489" s="66" t="s">
        <v>22879</v>
      </c>
      <c r="D5489" s="42" t="s">
        <v>22880</v>
      </c>
      <c r="E5489" s="42" t="s">
        <v>13</v>
      </c>
      <c r="F5489" s="43">
        <v>6006</v>
      </c>
      <c r="G5489" s="57">
        <f>Таблица1[[#This Row],[Цены без НДС]]*1.12</f>
        <v>6726.72</v>
      </c>
    </row>
    <row r="5490" spans="1:7" s="91" customFormat="1" ht="24">
      <c r="A5490" s="56" t="s">
        <v>19632</v>
      </c>
      <c r="B5490" s="66" t="s">
        <v>22881</v>
      </c>
      <c r="C5490" s="66" t="s">
        <v>22882</v>
      </c>
      <c r="D5490" s="42" t="s">
        <v>22883</v>
      </c>
      <c r="E5490" s="42" t="s">
        <v>13</v>
      </c>
      <c r="F5490" s="43">
        <v>10506</v>
      </c>
      <c r="G5490" s="57">
        <f>Таблица1[[#This Row],[Цены без НДС]]*1.12</f>
        <v>11766.720000000001</v>
      </c>
    </row>
    <row r="5491" spans="1:7" s="91" customFormat="1" ht="24">
      <c r="A5491" s="56" t="s">
        <v>19632</v>
      </c>
      <c r="B5491" s="66" t="s">
        <v>22884</v>
      </c>
      <c r="C5491" s="66" t="s">
        <v>22885</v>
      </c>
      <c r="D5491" s="42" t="s">
        <v>22886</v>
      </c>
      <c r="E5491" s="42" t="s">
        <v>13</v>
      </c>
      <c r="F5491" s="43">
        <v>4336</v>
      </c>
      <c r="G5491" s="57">
        <f>Таблица1[[#This Row],[Цены без НДС]]*1.12</f>
        <v>4856.3200000000006</v>
      </c>
    </row>
    <row r="5492" spans="1:7" s="91" customFormat="1" ht="24">
      <c r="A5492" s="56" t="s">
        <v>19632</v>
      </c>
      <c r="B5492" s="66" t="s">
        <v>22887</v>
      </c>
      <c r="C5492" s="66" t="s">
        <v>22888</v>
      </c>
      <c r="D5492" s="42" t="s">
        <v>22889</v>
      </c>
      <c r="E5492" s="42" t="s">
        <v>13</v>
      </c>
      <c r="F5492" s="43">
        <v>7183</v>
      </c>
      <c r="G5492" s="57">
        <f>Таблица1[[#This Row],[Цены без НДС]]*1.12</f>
        <v>8044.9600000000009</v>
      </c>
    </row>
    <row r="5493" spans="1:7" s="91" customFormat="1" ht="24">
      <c r="A5493" s="56" t="s">
        <v>19632</v>
      </c>
      <c r="B5493" s="66" t="s">
        <v>22890</v>
      </c>
      <c r="C5493" s="66" t="s">
        <v>22891</v>
      </c>
      <c r="D5493" s="42" t="s">
        <v>22892</v>
      </c>
      <c r="E5493" s="42" t="s">
        <v>13</v>
      </c>
      <c r="F5493" s="43">
        <v>6326</v>
      </c>
      <c r="G5493" s="57">
        <f>Таблица1[[#This Row],[Цены без НДС]]*1.12</f>
        <v>7085.1200000000008</v>
      </c>
    </row>
    <row r="5494" spans="1:7" s="91" customFormat="1" ht="24">
      <c r="A5494" s="56" t="s">
        <v>19632</v>
      </c>
      <c r="B5494" s="66" t="s">
        <v>22893</v>
      </c>
      <c r="C5494" s="66" t="s">
        <v>22894</v>
      </c>
      <c r="D5494" s="42" t="s">
        <v>22895</v>
      </c>
      <c r="E5494" s="42" t="s">
        <v>13</v>
      </c>
      <c r="F5494" s="43">
        <v>7231</v>
      </c>
      <c r="G5494" s="57">
        <f>Таблица1[[#This Row],[Цены без НДС]]*1.12</f>
        <v>8098.7200000000012</v>
      </c>
    </row>
    <row r="5495" spans="1:7" s="91" customFormat="1" ht="24">
      <c r="A5495" s="56" t="s">
        <v>19632</v>
      </c>
      <c r="B5495" s="66" t="s">
        <v>22896</v>
      </c>
      <c r="C5495" s="66" t="s">
        <v>22897</v>
      </c>
      <c r="D5495" s="42" t="s">
        <v>22898</v>
      </c>
      <c r="E5495" s="42" t="s">
        <v>13</v>
      </c>
      <c r="F5495" s="43">
        <v>7009</v>
      </c>
      <c r="G5495" s="57">
        <f>Таблица1[[#This Row],[Цены без НДС]]*1.12</f>
        <v>7850.0800000000008</v>
      </c>
    </row>
    <row r="5496" spans="1:7" s="91" customFormat="1" ht="24">
      <c r="A5496" s="56" t="s">
        <v>19632</v>
      </c>
      <c r="B5496" s="66" t="s">
        <v>22899</v>
      </c>
      <c r="C5496" s="66" t="s">
        <v>22900</v>
      </c>
      <c r="D5496" s="42" t="s">
        <v>22901</v>
      </c>
      <c r="E5496" s="42" t="s">
        <v>13</v>
      </c>
      <c r="F5496" s="43">
        <v>11325</v>
      </c>
      <c r="G5496" s="57">
        <f>Таблица1[[#This Row],[Цены без НДС]]*1.12</f>
        <v>12684.000000000002</v>
      </c>
    </row>
    <row r="5497" spans="1:7" s="91" customFormat="1" ht="24">
      <c r="A5497" s="56" t="s">
        <v>19632</v>
      </c>
      <c r="B5497" s="66" t="s">
        <v>22902</v>
      </c>
      <c r="C5497" s="66" t="s">
        <v>22903</v>
      </c>
      <c r="D5497" s="42" t="s">
        <v>22904</v>
      </c>
      <c r="E5497" s="42" t="s">
        <v>13</v>
      </c>
      <c r="F5497" s="43">
        <v>11708</v>
      </c>
      <c r="G5497" s="57">
        <f>Таблица1[[#This Row],[Цены без НДС]]*1.12</f>
        <v>13112.960000000001</v>
      </c>
    </row>
    <row r="5498" spans="1:7" s="91" customFormat="1" ht="24">
      <c r="A5498" s="56" t="s">
        <v>19632</v>
      </c>
      <c r="B5498" s="66" t="s">
        <v>22905</v>
      </c>
      <c r="C5498" s="66" t="s">
        <v>22906</v>
      </c>
      <c r="D5498" s="42" t="s">
        <v>22907</v>
      </c>
      <c r="E5498" s="42" t="s">
        <v>13</v>
      </c>
      <c r="F5498" s="43">
        <v>12503</v>
      </c>
      <c r="G5498" s="57">
        <f>Таблица1[[#This Row],[Цены без НДС]]*1.12</f>
        <v>14003.36</v>
      </c>
    </row>
    <row r="5499" spans="1:7" s="91" customFormat="1" ht="24">
      <c r="A5499" s="56" t="s">
        <v>19632</v>
      </c>
      <c r="B5499" s="66" t="s">
        <v>22908</v>
      </c>
      <c r="C5499" s="66" t="s">
        <v>22909</v>
      </c>
      <c r="D5499" s="42" t="s">
        <v>22910</v>
      </c>
      <c r="E5499" s="42" t="s">
        <v>13</v>
      </c>
      <c r="F5499" s="43">
        <v>6495</v>
      </c>
      <c r="G5499" s="57">
        <f>Таблица1[[#This Row],[Цены без НДС]]*1.12</f>
        <v>7274.4000000000005</v>
      </c>
    </row>
    <row r="5500" spans="1:7" s="91" customFormat="1" ht="24">
      <c r="A5500" s="56" t="s">
        <v>19632</v>
      </c>
      <c r="B5500" s="66" t="s">
        <v>22911</v>
      </c>
      <c r="C5500" s="66" t="s">
        <v>22912</v>
      </c>
      <c r="D5500" s="42" t="s">
        <v>22913</v>
      </c>
      <c r="E5500" s="42" t="s">
        <v>13</v>
      </c>
      <c r="F5500" s="43">
        <v>12468</v>
      </c>
      <c r="G5500" s="57">
        <f>Таблица1[[#This Row],[Цены без НДС]]*1.12</f>
        <v>13964.160000000002</v>
      </c>
    </row>
    <row r="5501" spans="1:7" s="91" customFormat="1" ht="24">
      <c r="A5501" s="56" t="s">
        <v>19632</v>
      </c>
      <c r="B5501" s="66" t="s">
        <v>22914</v>
      </c>
      <c r="C5501" s="66" t="s">
        <v>22915</v>
      </c>
      <c r="D5501" s="42" t="s">
        <v>22916</v>
      </c>
      <c r="E5501" s="42" t="s">
        <v>13</v>
      </c>
      <c r="F5501" s="43">
        <v>5818</v>
      </c>
      <c r="G5501" s="57">
        <f>Таблица1[[#This Row],[Цены без НДС]]*1.12</f>
        <v>6516.1600000000008</v>
      </c>
    </row>
    <row r="5502" spans="1:7" s="91" customFormat="1" ht="24">
      <c r="A5502" s="56" t="s">
        <v>19632</v>
      </c>
      <c r="B5502" s="66" t="s">
        <v>22917</v>
      </c>
      <c r="C5502" s="66" t="s">
        <v>22918</v>
      </c>
      <c r="D5502" s="42" t="s">
        <v>22919</v>
      </c>
      <c r="E5502" s="42" t="s">
        <v>13</v>
      </c>
      <c r="F5502" s="43">
        <v>7449</v>
      </c>
      <c r="G5502" s="57">
        <f>Таблица1[[#This Row],[Цены без НДС]]*1.12</f>
        <v>8342.880000000001</v>
      </c>
    </row>
    <row r="5503" spans="1:7" s="91" customFormat="1" ht="24">
      <c r="A5503" s="56" t="s">
        <v>19632</v>
      </c>
      <c r="B5503" s="66" t="s">
        <v>22920</v>
      </c>
      <c r="C5503" s="66" t="s">
        <v>22921</v>
      </c>
      <c r="D5503" s="42" t="s">
        <v>22922</v>
      </c>
      <c r="E5503" s="42" t="s">
        <v>13</v>
      </c>
      <c r="F5503" s="43">
        <v>5352</v>
      </c>
      <c r="G5503" s="57">
        <f>Таблица1[[#This Row],[Цены без НДС]]*1.12</f>
        <v>5994.2400000000007</v>
      </c>
    </row>
    <row r="5504" spans="1:7" s="91" customFormat="1" ht="24">
      <c r="A5504" s="56" t="s">
        <v>19632</v>
      </c>
      <c r="B5504" s="66" t="s">
        <v>22923</v>
      </c>
      <c r="C5504" s="66" t="s">
        <v>22924</v>
      </c>
      <c r="D5504" s="42" t="s">
        <v>22925</v>
      </c>
      <c r="E5504" s="42" t="s">
        <v>13</v>
      </c>
      <c r="F5504" s="43">
        <v>13405</v>
      </c>
      <c r="G5504" s="57">
        <f>Таблица1[[#This Row],[Цены без НДС]]*1.12</f>
        <v>15013.600000000002</v>
      </c>
    </row>
    <row r="5505" spans="1:7" s="91" customFormat="1" ht="24">
      <c r="A5505" s="56" t="s">
        <v>19632</v>
      </c>
      <c r="B5505" s="66" t="s">
        <v>22926</v>
      </c>
      <c r="C5505" s="66" t="s">
        <v>22927</v>
      </c>
      <c r="D5505" s="42" t="s">
        <v>22928</v>
      </c>
      <c r="E5505" s="42" t="s">
        <v>13</v>
      </c>
      <c r="F5505" s="43">
        <v>5809</v>
      </c>
      <c r="G5505" s="57">
        <f>Таблица1[[#This Row],[Цены без НДС]]*1.12</f>
        <v>6506.0800000000008</v>
      </c>
    </row>
    <row r="5506" spans="1:7" s="91" customFormat="1" ht="24">
      <c r="A5506" s="56" t="s">
        <v>19632</v>
      </c>
      <c r="B5506" s="66" t="s">
        <v>22929</v>
      </c>
      <c r="C5506" s="66" t="s">
        <v>22930</v>
      </c>
      <c r="D5506" s="42" t="s">
        <v>22931</v>
      </c>
      <c r="E5506" s="42" t="s">
        <v>13</v>
      </c>
      <c r="F5506" s="43">
        <v>7281</v>
      </c>
      <c r="G5506" s="57">
        <f>Таблица1[[#This Row],[Цены без НДС]]*1.12</f>
        <v>8154.7200000000012</v>
      </c>
    </row>
    <row r="5507" spans="1:7" s="91" customFormat="1" ht="24">
      <c r="A5507" s="56" t="s">
        <v>19632</v>
      </c>
      <c r="B5507" s="66" t="s">
        <v>22932</v>
      </c>
      <c r="C5507" s="66" t="s">
        <v>22933</v>
      </c>
      <c r="D5507" s="42" t="s">
        <v>22934</v>
      </c>
      <c r="E5507" s="42" t="s">
        <v>13</v>
      </c>
      <c r="F5507" s="43">
        <v>9443</v>
      </c>
      <c r="G5507" s="57">
        <f>Таблица1[[#This Row],[Цены без НДС]]*1.12</f>
        <v>10576.160000000002</v>
      </c>
    </row>
    <row r="5508" spans="1:7" ht="24">
      <c r="A5508" s="56" t="s">
        <v>19632</v>
      </c>
      <c r="B5508" s="66" t="s">
        <v>22935</v>
      </c>
      <c r="C5508" s="66" t="s">
        <v>22936</v>
      </c>
      <c r="D5508" s="42" t="s">
        <v>22937</v>
      </c>
      <c r="E5508" s="42" t="s">
        <v>13</v>
      </c>
      <c r="F5508" s="43">
        <v>11069</v>
      </c>
      <c r="G5508" s="43">
        <f>Таблица1[[#This Row],[Цены без НДС]]*1.12</f>
        <v>12397.28</v>
      </c>
    </row>
    <row r="5509" spans="1:7" ht="24">
      <c r="A5509" s="56" t="s">
        <v>19632</v>
      </c>
      <c r="B5509" s="66" t="s">
        <v>22938</v>
      </c>
      <c r="C5509" s="66" t="s">
        <v>22939</v>
      </c>
      <c r="D5509" s="42" t="s">
        <v>22940</v>
      </c>
      <c r="E5509" s="42" t="s">
        <v>13</v>
      </c>
      <c r="F5509" s="57">
        <v>14008</v>
      </c>
      <c r="G5509" s="43">
        <f>Таблица1[[#This Row],[Цены без НДС]]*1.12</f>
        <v>15688.960000000001</v>
      </c>
    </row>
    <row r="5510" spans="1:7" ht="24">
      <c r="A5510" s="56" t="s">
        <v>19632</v>
      </c>
      <c r="B5510" s="66" t="s">
        <v>22941</v>
      </c>
      <c r="C5510" s="66" t="s">
        <v>22942</v>
      </c>
      <c r="D5510" s="42" t="s">
        <v>22943</v>
      </c>
      <c r="E5510" s="42" t="s">
        <v>13</v>
      </c>
      <c r="F5510" s="57">
        <v>20281</v>
      </c>
      <c r="G5510" s="43">
        <f>Таблица1[[#This Row],[Цены без НДС]]*1.12</f>
        <v>22714.720000000001</v>
      </c>
    </row>
    <row r="5511" spans="1:7" ht="24">
      <c r="A5511" s="56" t="s">
        <v>19632</v>
      </c>
      <c r="B5511" s="66" t="s">
        <v>22944</v>
      </c>
      <c r="C5511" s="66" t="s">
        <v>22945</v>
      </c>
      <c r="D5511" s="42" t="s">
        <v>22946</v>
      </c>
      <c r="E5511" s="42" t="s">
        <v>13</v>
      </c>
      <c r="F5511" s="57">
        <v>12221</v>
      </c>
      <c r="G5511" s="43">
        <f>Таблица1[[#This Row],[Цены без НДС]]*1.12</f>
        <v>13687.52</v>
      </c>
    </row>
    <row r="5512" spans="1:7" ht="24">
      <c r="A5512" s="56" t="s">
        <v>19632</v>
      </c>
      <c r="B5512" s="66" t="s">
        <v>22947</v>
      </c>
      <c r="C5512" s="66" t="s">
        <v>22948</v>
      </c>
      <c r="D5512" s="42" t="s">
        <v>22949</v>
      </c>
      <c r="E5512" s="42" t="s">
        <v>13</v>
      </c>
      <c r="F5512" s="57">
        <v>18161</v>
      </c>
      <c r="G5512" s="43">
        <f>Таблица1[[#This Row],[Цены без НДС]]*1.12</f>
        <v>20340.320000000003</v>
      </c>
    </row>
    <row r="5513" spans="1:7" ht="24">
      <c r="A5513" s="56" t="s">
        <v>19632</v>
      </c>
      <c r="B5513" s="66" t="s">
        <v>22950</v>
      </c>
      <c r="C5513" s="66" t="s">
        <v>22951</v>
      </c>
      <c r="D5513" s="42" t="s">
        <v>22952</v>
      </c>
      <c r="E5513" s="42" t="s">
        <v>13</v>
      </c>
      <c r="F5513" s="57">
        <v>21600</v>
      </c>
      <c r="G5513" s="43">
        <f>Таблица1[[#This Row],[Цены без НДС]]*1.12</f>
        <v>24192.000000000004</v>
      </c>
    </row>
    <row r="5514" spans="1:7" ht="24">
      <c r="A5514" s="56" t="s">
        <v>19632</v>
      </c>
      <c r="B5514" s="66" t="s">
        <v>22953</v>
      </c>
      <c r="C5514" s="66" t="s">
        <v>22954</v>
      </c>
      <c r="D5514" s="42" t="s">
        <v>22955</v>
      </c>
      <c r="E5514" s="42" t="s">
        <v>13</v>
      </c>
      <c r="F5514" s="57">
        <v>1444</v>
      </c>
      <c r="G5514" s="43">
        <f>Таблица1[[#This Row],[Цены без НДС]]*1.12</f>
        <v>1617.2800000000002</v>
      </c>
    </row>
    <row r="5515" spans="1:7" ht="24">
      <c r="A5515" s="56" t="s">
        <v>19632</v>
      </c>
      <c r="B5515" s="66" t="s">
        <v>22956</v>
      </c>
      <c r="C5515" s="66" t="s">
        <v>22957</v>
      </c>
      <c r="D5515" s="42" t="s">
        <v>22958</v>
      </c>
      <c r="E5515" s="42" t="s">
        <v>13</v>
      </c>
      <c r="F5515" s="57">
        <v>1384</v>
      </c>
      <c r="G5515" s="43">
        <f>Таблица1[[#This Row],[Цены без НДС]]*1.12</f>
        <v>1550.0800000000002</v>
      </c>
    </row>
    <row r="5516" spans="1:7" ht="24">
      <c r="A5516" s="56" t="s">
        <v>19632</v>
      </c>
      <c r="B5516" s="66" t="s">
        <v>22959</v>
      </c>
      <c r="C5516" s="66" t="s">
        <v>22960</v>
      </c>
      <c r="D5516" s="42" t="s">
        <v>22961</v>
      </c>
      <c r="E5516" s="42" t="s">
        <v>13</v>
      </c>
      <c r="F5516" s="57">
        <v>2076</v>
      </c>
      <c r="G5516" s="43">
        <f>Таблица1[[#This Row],[Цены без НДС]]*1.12</f>
        <v>2325.1200000000003</v>
      </c>
    </row>
    <row r="5517" spans="1:7" ht="24">
      <c r="A5517" s="56" t="s">
        <v>19632</v>
      </c>
      <c r="B5517" s="66" t="s">
        <v>22962</v>
      </c>
      <c r="C5517" s="66" t="s">
        <v>22963</v>
      </c>
      <c r="D5517" s="42" t="s">
        <v>22964</v>
      </c>
      <c r="E5517" s="42" t="s">
        <v>13</v>
      </c>
      <c r="F5517" s="57">
        <v>3084</v>
      </c>
      <c r="G5517" s="43">
        <f>Таблица1[[#This Row],[Цены без НДС]]*1.12</f>
        <v>3454.0800000000004</v>
      </c>
    </row>
    <row r="5518" spans="1:7" ht="24">
      <c r="A5518" s="56" t="s">
        <v>19632</v>
      </c>
      <c r="B5518" s="66" t="s">
        <v>22965</v>
      </c>
      <c r="C5518" s="66" t="s">
        <v>22966</v>
      </c>
      <c r="D5518" s="42" t="s">
        <v>22967</v>
      </c>
      <c r="E5518" s="42" t="s">
        <v>13</v>
      </c>
      <c r="F5518" s="57">
        <v>4519</v>
      </c>
      <c r="G5518" s="43">
        <f>Таблица1[[#This Row],[Цены без НДС]]*1.12</f>
        <v>5061.2800000000007</v>
      </c>
    </row>
    <row r="5519" spans="1:7" ht="24">
      <c r="A5519" s="56" t="s">
        <v>19632</v>
      </c>
      <c r="B5519" s="66" t="s">
        <v>22968</v>
      </c>
      <c r="C5519" s="66" t="s">
        <v>22969</v>
      </c>
      <c r="D5519" s="42" t="s">
        <v>22970</v>
      </c>
      <c r="E5519" s="42" t="s">
        <v>13</v>
      </c>
      <c r="F5519" s="57">
        <v>6259</v>
      </c>
      <c r="G5519" s="43">
        <f>Таблица1[[#This Row],[Цены без НДС]]*1.12</f>
        <v>7010.0800000000008</v>
      </c>
    </row>
    <row r="5520" spans="1:7" ht="24">
      <c r="A5520" s="56" t="s">
        <v>19632</v>
      </c>
      <c r="B5520" s="66" t="s">
        <v>22971</v>
      </c>
      <c r="C5520" s="66" t="s">
        <v>22972</v>
      </c>
      <c r="D5520" s="42" t="s">
        <v>22973</v>
      </c>
      <c r="E5520" s="42" t="s">
        <v>13</v>
      </c>
      <c r="F5520" s="57">
        <v>7302</v>
      </c>
      <c r="G5520" s="43">
        <f>Таблица1[[#This Row],[Цены без НДС]]*1.12</f>
        <v>8178.2400000000007</v>
      </c>
    </row>
    <row r="5521" spans="1:7" ht="24">
      <c r="A5521" s="56" t="s">
        <v>19632</v>
      </c>
      <c r="B5521" s="66" t="s">
        <v>22974</v>
      </c>
      <c r="C5521" s="66" t="s">
        <v>22975</v>
      </c>
      <c r="D5521" s="42" t="s">
        <v>22976</v>
      </c>
      <c r="E5521" s="42" t="s">
        <v>13</v>
      </c>
      <c r="F5521" s="57">
        <v>3435</v>
      </c>
      <c r="G5521" s="43">
        <f>Таблица1[[#This Row],[Цены без НДС]]*1.12</f>
        <v>3847.2000000000003</v>
      </c>
    </row>
    <row r="5522" spans="1:7" ht="24">
      <c r="A5522" s="56" t="s">
        <v>19632</v>
      </c>
      <c r="B5522" s="66" t="s">
        <v>22977</v>
      </c>
      <c r="C5522" s="66" t="s">
        <v>22978</v>
      </c>
      <c r="D5522" s="42" t="s">
        <v>22979</v>
      </c>
      <c r="E5522" s="42" t="s">
        <v>13</v>
      </c>
      <c r="F5522" s="57">
        <v>3422</v>
      </c>
      <c r="G5522" s="43">
        <f>Таблица1[[#This Row],[Цены без НДС]]*1.12</f>
        <v>3832.6400000000003</v>
      </c>
    </row>
    <row r="5523" spans="1:7" ht="24">
      <c r="A5523" s="56" t="s">
        <v>19632</v>
      </c>
      <c r="B5523" s="66" t="s">
        <v>22980</v>
      </c>
      <c r="C5523" s="66" t="s">
        <v>22981</v>
      </c>
      <c r="D5523" s="42" t="s">
        <v>22982</v>
      </c>
      <c r="E5523" s="42" t="s">
        <v>13</v>
      </c>
      <c r="F5523" s="57">
        <v>3422</v>
      </c>
      <c r="G5523" s="43">
        <f>Таблица1[[#This Row],[Цены без НДС]]*1.12</f>
        <v>3832.6400000000003</v>
      </c>
    </row>
    <row r="5524" spans="1:7" ht="24">
      <c r="A5524" s="56" t="s">
        <v>19632</v>
      </c>
      <c r="B5524" s="66" t="s">
        <v>22983</v>
      </c>
      <c r="C5524" s="66" t="s">
        <v>22984</v>
      </c>
      <c r="D5524" s="42" t="s">
        <v>22985</v>
      </c>
      <c r="E5524" s="42" t="s">
        <v>13</v>
      </c>
      <c r="F5524" s="57">
        <v>3051</v>
      </c>
      <c r="G5524" s="43">
        <f>Таблица1[[#This Row],[Цены без НДС]]*1.12</f>
        <v>3417.1200000000003</v>
      </c>
    </row>
    <row r="5525" spans="1:7" ht="24">
      <c r="A5525" s="56" t="s">
        <v>19632</v>
      </c>
      <c r="B5525" s="66" t="s">
        <v>22986</v>
      </c>
      <c r="C5525" s="66" t="s">
        <v>22987</v>
      </c>
      <c r="D5525" s="42" t="s">
        <v>22988</v>
      </c>
      <c r="E5525" s="42" t="s">
        <v>13</v>
      </c>
      <c r="F5525" s="57">
        <v>3422</v>
      </c>
      <c r="G5525" s="43">
        <f>Таблица1[[#This Row],[Цены без НДС]]*1.12</f>
        <v>3832.6400000000003</v>
      </c>
    </row>
    <row r="5526" spans="1:7" ht="24">
      <c r="A5526" s="56" t="s">
        <v>19632</v>
      </c>
      <c r="B5526" s="66" t="s">
        <v>22989</v>
      </c>
      <c r="C5526" s="66" t="s">
        <v>22990</v>
      </c>
      <c r="D5526" s="42" t="s">
        <v>22991</v>
      </c>
      <c r="E5526" s="42" t="s">
        <v>13</v>
      </c>
      <c r="F5526" s="57">
        <v>3574</v>
      </c>
      <c r="G5526" s="43">
        <f>Таблица1[[#This Row],[Цены без НДС]]*1.12</f>
        <v>4002.8800000000006</v>
      </c>
    </row>
    <row r="5527" spans="1:7" ht="24">
      <c r="A5527" s="56" t="s">
        <v>19632</v>
      </c>
      <c r="B5527" s="66" t="s">
        <v>22992</v>
      </c>
      <c r="C5527" s="66" t="s">
        <v>22993</v>
      </c>
      <c r="D5527" s="42" t="s">
        <v>22994</v>
      </c>
      <c r="E5527" s="42" t="s">
        <v>13</v>
      </c>
      <c r="F5527" s="57">
        <v>3262</v>
      </c>
      <c r="G5527" s="43">
        <f>Таблица1[[#This Row],[Цены без НДС]]*1.12</f>
        <v>3653.4400000000005</v>
      </c>
    </row>
    <row r="5528" spans="1:7" ht="24">
      <c r="A5528" s="56" t="s">
        <v>19632</v>
      </c>
      <c r="B5528" s="66" t="s">
        <v>22995</v>
      </c>
      <c r="C5528" s="66" t="s">
        <v>22996</v>
      </c>
      <c r="D5528" s="42" t="s">
        <v>22997</v>
      </c>
      <c r="E5528" s="42" t="s">
        <v>13</v>
      </c>
      <c r="F5528" s="57">
        <v>3574</v>
      </c>
      <c r="G5528" s="43">
        <f>Таблица1[[#This Row],[Цены без НДС]]*1.12</f>
        <v>4002.8800000000006</v>
      </c>
    </row>
    <row r="5529" spans="1:7" ht="24">
      <c r="A5529" s="56" t="s">
        <v>19632</v>
      </c>
      <c r="B5529" s="66" t="s">
        <v>22998</v>
      </c>
      <c r="C5529" s="66" t="s">
        <v>22999</v>
      </c>
      <c r="D5529" s="42" t="s">
        <v>23000</v>
      </c>
      <c r="E5529" s="42" t="s">
        <v>13</v>
      </c>
      <c r="F5529" s="57">
        <v>3786</v>
      </c>
      <c r="G5529" s="43">
        <f>Таблица1[[#This Row],[Цены без НДС]]*1.12</f>
        <v>4240.3200000000006</v>
      </c>
    </row>
    <row r="5530" spans="1:7" ht="24">
      <c r="A5530" s="56" t="s">
        <v>19632</v>
      </c>
      <c r="B5530" s="66" t="s">
        <v>23001</v>
      </c>
      <c r="C5530" s="66" t="s">
        <v>23002</v>
      </c>
      <c r="D5530" s="42" t="s">
        <v>23003</v>
      </c>
      <c r="E5530" s="42" t="s">
        <v>13</v>
      </c>
      <c r="F5530" s="57">
        <v>3786</v>
      </c>
      <c r="G5530" s="43">
        <f>Таблица1[[#This Row],[Цены без НДС]]*1.12</f>
        <v>4240.3200000000006</v>
      </c>
    </row>
    <row r="5531" spans="1:7" ht="24">
      <c r="A5531" s="56" t="s">
        <v>19632</v>
      </c>
      <c r="B5531" s="66" t="s">
        <v>23004</v>
      </c>
      <c r="C5531" s="66" t="s">
        <v>23005</v>
      </c>
      <c r="D5531" s="42" t="s">
        <v>23006</v>
      </c>
      <c r="E5531" s="42" t="s">
        <v>13</v>
      </c>
      <c r="F5531" s="57">
        <v>3786</v>
      </c>
      <c r="G5531" s="43">
        <f>Таблица1[[#This Row],[Цены без НДС]]*1.12</f>
        <v>4240.3200000000006</v>
      </c>
    </row>
    <row r="5532" spans="1:7" ht="24">
      <c r="A5532" s="56" t="s">
        <v>19632</v>
      </c>
      <c r="B5532" s="66" t="s">
        <v>23007</v>
      </c>
      <c r="C5532" s="66" t="s">
        <v>23008</v>
      </c>
      <c r="D5532" s="42" t="s">
        <v>23009</v>
      </c>
      <c r="E5532" s="42" t="s">
        <v>13</v>
      </c>
      <c r="F5532" s="57">
        <v>3422</v>
      </c>
      <c r="G5532" s="43">
        <f>Таблица1[[#This Row],[Цены без НДС]]*1.12</f>
        <v>3832.6400000000003</v>
      </c>
    </row>
    <row r="5533" spans="1:7" ht="24">
      <c r="A5533" s="56" t="s">
        <v>19632</v>
      </c>
      <c r="B5533" s="66" t="s">
        <v>23010</v>
      </c>
      <c r="C5533" s="66" t="s">
        <v>23011</v>
      </c>
      <c r="D5533" s="42" t="s">
        <v>23012</v>
      </c>
      <c r="E5533" s="42" t="s">
        <v>13</v>
      </c>
      <c r="F5533" s="57">
        <v>3786</v>
      </c>
      <c r="G5533" s="43">
        <f>Таблица1[[#This Row],[Цены без НДС]]*1.12</f>
        <v>4240.3200000000006</v>
      </c>
    </row>
    <row r="5534" spans="1:7" ht="24">
      <c r="A5534" s="56" t="s">
        <v>19632</v>
      </c>
      <c r="B5534" s="66" t="s">
        <v>23013</v>
      </c>
      <c r="C5534" s="66" t="s">
        <v>23014</v>
      </c>
      <c r="D5534" s="42" t="s">
        <v>23015</v>
      </c>
      <c r="E5534" s="42" t="s">
        <v>13</v>
      </c>
      <c r="F5534" s="57">
        <v>3962</v>
      </c>
      <c r="G5534" s="43">
        <f>Таблица1[[#This Row],[Цены без НДС]]*1.12</f>
        <v>4437.4400000000005</v>
      </c>
    </row>
    <row r="5535" spans="1:7" ht="24">
      <c r="A5535" s="56" t="s">
        <v>19632</v>
      </c>
      <c r="B5535" s="66" t="s">
        <v>23016</v>
      </c>
      <c r="C5535" s="66" t="s">
        <v>23017</v>
      </c>
      <c r="D5535" s="42" t="s">
        <v>23018</v>
      </c>
      <c r="E5535" s="42" t="s">
        <v>13</v>
      </c>
      <c r="F5535" s="57">
        <v>3598</v>
      </c>
      <c r="G5535" s="43">
        <f>Таблица1[[#This Row],[Цены без НДС]]*1.12</f>
        <v>4029.76</v>
      </c>
    </row>
    <row r="5536" spans="1:7" ht="24">
      <c r="A5536" s="56" t="s">
        <v>19632</v>
      </c>
      <c r="B5536" s="66" t="s">
        <v>23019</v>
      </c>
      <c r="C5536" s="66" t="s">
        <v>23020</v>
      </c>
      <c r="D5536" s="42" t="s">
        <v>23021</v>
      </c>
      <c r="E5536" s="42" t="s">
        <v>13</v>
      </c>
      <c r="F5536" s="57">
        <v>3956</v>
      </c>
      <c r="G5536" s="43">
        <f>Таблица1[[#This Row],[Цены без НДС]]*1.12</f>
        <v>4430.72</v>
      </c>
    </row>
    <row r="5537" spans="1:7" ht="24">
      <c r="A5537" s="56" t="s">
        <v>19632</v>
      </c>
      <c r="B5537" s="66" t="s">
        <v>23022</v>
      </c>
      <c r="C5537" s="66" t="s">
        <v>23023</v>
      </c>
      <c r="D5537" s="42" t="s">
        <v>23024</v>
      </c>
      <c r="E5537" s="42" t="s">
        <v>13</v>
      </c>
      <c r="F5537" s="57">
        <v>4931</v>
      </c>
      <c r="G5537" s="43">
        <f>Таблица1[[#This Row],[Цены без НДС]]*1.12</f>
        <v>5522.72</v>
      </c>
    </row>
    <row r="5538" spans="1:7" ht="24">
      <c r="A5538" s="56" t="s">
        <v>19632</v>
      </c>
      <c r="B5538" s="66" t="s">
        <v>23025</v>
      </c>
      <c r="C5538" s="66" t="s">
        <v>23026</v>
      </c>
      <c r="D5538" s="42" t="s">
        <v>23027</v>
      </c>
      <c r="E5538" s="42" t="s">
        <v>13</v>
      </c>
      <c r="F5538" s="57">
        <v>4931</v>
      </c>
      <c r="G5538" s="43">
        <f>Таблица1[[#This Row],[Цены без НДС]]*1.12</f>
        <v>5522.72</v>
      </c>
    </row>
    <row r="5539" spans="1:7" ht="24">
      <c r="A5539" s="56" t="s">
        <v>19632</v>
      </c>
      <c r="B5539" s="66" t="s">
        <v>23028</v>
      </c>
      <c r="C5539" s="66" t="s">
        <v>23029</v>
      </c>
      <c r="D5539" s="42" t="s">
        <v>23030</v>
      </c>
      <c r="E5539" s="42" t="s">
        <v>13</v>
      </c>
      <c r="F5539" s="57">
        <v>4931</v>
      </c>
      <c r="G5539" s="43">
        <f>Таблица1[[#This Row],[Цены без НДС]]*1.12</f>
        <v>5522.72</v>
      </c>
    </row>
    <row r="5540" spans="1:7" ht="24">
      <c r="A5540" s="56" t="s">
        <v>19632</v>
      </c>
      <c r="B5540" s="66" t="s">
        <v>23031</v>
      </c>
      <c r="C5540" s="66" t="s">
        <v>23032</v>
      </c>
      <c r="D5540" s="42" t="s">
        <v>23033</v>
      </c>
      <c r="E5540" s="42" t="s">
        <v>13</v>
      </c>
      <c r="F5540" s="57">
        <v>4455</v>
      </c>
      <c r="G5540" s="43">
        <f>Таблица1[[#This Row],[Цены без НДС]]*1.12</f>
        <v>4989.6000000000004</v>
      </c>
    </row>
    <row r="5541" spans="1:7" ht="24">
      <c r="A5541" s="56" t="s">
        <v>19632</v>
      </c>
      <c r="B5541" s="66" t="s">
        <v>23034</v>
      </c>
      <c r="C5541" s="66" t="s">
        <v>23035</v>
      </c>
      <c r="D5541" s="42" t="s">
        <v>23036</v>
      </c>
      <c r="E5541" s="42" t="s">
        <v>13</v>
      </c>
      <c r="F5541" s="57">
        <v>4915</v>
      </c>
      <c r="G5541" s="43">
        <f>Таблица1[[#This Row],[Цены без НДС]]*1.12</f>
        <v>5504.8</v>
      </c>
    </row>
    <row r="5542" spans="1:7" ht="24">
      <c r="A5542" s="56" t="s">
        <v>19632</v>
      </c>
      <c r="B5542" s="66" t="s">
        <v>23013</v>
      </c>
      <c r="C5542" s="66" t="s">
        <v>23037</v>
      </c>
      <c r="D5542" s="42" t="s">
        <v>23038</v>
      </c>
      <c r="E5542" s="42" t="s">
        <v>13</v>
      </c>
      <c r="F5542" s="57">
        <v>5177</v>
      </c>
      <c r="G5542" s="43">
        <f>Таблица1[[#This Row],[Цены без НДС]]*1.12</f>
        <v>5798.2400000000007</v>
      </c>
    </row>
    <row r="5543" spans="1:7" ht="24">
      <c r="A5543" s="56" t="s">
        <v>19632</v>
      </c>
      <c r="B5543" s="66" t="s">
        <v>23039</v>
      </c>
      <c r="C5543" s="66" t="s">
        <v>23040</v>
      </c>
      <c r="D5543" s="42" t="s">
        <v>23041</v>
      </c>
      <c r="E5543" s="42" t="s">
        <v>13</v>
      </c>
      <c r="F5543" s="57">
        <v>4708</v>
      </c>
      <c r="G5543" s="43">
        <f>Таблица1[[#This Row],[Цены без НДС]]*1.12</f>
        <v>5272.9600000000009</v>
      </c>
    </row>
    <row r="5544" spans="1:7" ht="24">
      <c r="A5544" s="56" t="s">
        <v>19632</v>
      </c>
      <c r="B5544" s="66" t="s">
        <v>23042</v>
      </c>
      <c r="C5544" s="66" t="s">
        <v>23043</v>
      </c>
      <c r="D5544" s="42" t="s">
        <v>23044</v>
      </c>
      <c r="E5544" s="42" t="s">
        <v>13</v>
      </c>
      <c r="F5544" s="57">
        <v>5177</v>
      </c>
      <c r="G5544" s="43">
        <f>Таблица1[[#This Row],[Цены без НДС]]*1.12</f>
        <v>5798.2400000000007</v>
      </c>
    </row>
    <row r="5545" spans="1:7" ht="24">
      <c r="A5545" s="56" t="s">
        <v>19632</v>
      </c>
      <c r="B5545" s="66" t="s">
        <v>23045</v>
      </c>
      <c r="C5545" s="66" t="s">
        <v>23046</v>
      </c>
      <c r="D5545" s="42" t="s">
        <v>23047</v>
      </c>
      <c r="E5545" s="42" t="s">
        <v>13</v>
      </c>
      <c r="F5545" s="57">
        <v>6258</v>
      </c>
      <c r="G5545" s="43">
        <f>Таблица1[[#This Row],[Цены без НДС]]*1.12</f>
        <v>7008.9600000000009</v>
      </c>
    </row>
    <row r="5546" spans="1:7" ht="24">
      <c r="A5546" s="56" t="s">
        <v>19632</v>
      </c>
      <c r="B5546" s="66" t="s">
        <v>23048</v>
      </c>
      <c r="C5546" s="66" t="s">
        <v>23049</v>
      </c>
      <c r="D5546" s="42" t="s">
        <v>23050</v>
      </c>
      <c r="E5546" s="42" t="s">
        <v>13</v>
      </c>
      <c r="F5546" s="57">
        <v>6258</v>
      </c>
      <c r="G5546" s="43">
        <f>Таблица1[[#This Row],[Цены без НДС]]*1.12</f>
        <v>7008.9600000000009</v>
      </c>
    </row>
    <row r="5547" spans="1:7" ht="24">
      <c r="A5547" s="56" t="s">
        <v>19632</v>
      </c>
      <c r="B5547" s="66" t="s">
        <v>23051</v>
      </c>
      <c r="C5547" s="66" t="s">
        <v>23052</v>
      </c>
      <c r="D5547" s="42" t="s">
        <v>23053</v>
      </c>
      <c r="E5547" s="42" t="s">
        <v>13</v>
      </c>
      <c r="F5547" s="57">
        <v>6258</v>
      </c>
      <c r="G5547" s="43">
        <f>Таблица1[[#This Row],[Цены без НДС]]*1.12</f>
        <v>7008.9600000000009</v>
      </c>
    </row>
    <row r="5548" spans="1:7" ht="24">
      <c r="A5548" s="56" t="s">
        <v>19632</v>
      </c>
      <c r="B5548" s="66" t="s">
        <v>23054</v>
      </c>
      <c r="C5548" s="66" t="s">
        <v>23055</v>
      </c>
      <c r="D5548" s="42" t="s">
        <v>23056</v>
      </c>
      <c r="E5548" s="42" t="s">
        <v>13</v>
      </c>
      <c r="F5548" s="57">
        <v>5707</v>
      </c>
      <c r="G5548" s="43">
        <f>Таблица1[[#This Row],[Цены без НДС]]*1.12</f>
        <v>6391.8400000000011</v>
      </c>
    </row>
    <row r="5549" spans="1:7" ht="24">
      <c r="A5549" s="56" t="s">
        <v>19632</v>
      </c>
      <c r="B5549" s="66" t="s">
        <v>23057</v>
      </c>
      <c r="C5549" s="66" t="s">
        <v>23058</v>
      </c>
      <c r="D5549" s="42" t="s">
        <v>23059</v>
      </c>
      <c r="E5549" s="42" t="s">
        <v>13</v>
      </c>
      <c r="F5549" s="57">
        <v>6258</v>
      </c>
      <c r="G5549" s="43">
        <f>Таблица1[[#This Row],[Цены без НДС]]*1.12</f>
        <v>7008.9600000000009</v>
      </c>
    </row>
    <row r="5550" spans="1:7" ht="24">
      <c r="A5550" s="56" t="s">
        <v>19632</v>
      </c>
      <c r="B5550" s="66" t="s">
        <v>23060</v>
      </c>
      <c r="C5550" s="66" t="s">
        <v>23061</v>
      </c>
      <c r="D5550" s="42" t="s">
        <v>23062</v>
      </c>
      <c r="E5550" s="42" t="s">
        <v>13</v>
      </c>
      <c r="F5550" s="57">
        <v>6557</v>
      </c>
      <c r="G5550" s="43">
        <f>Таблица1[[#This Row],[Цены без НДС]]*1.12</f>
        <v>7343.8400000000011</v>
      </c>
    </row>
    <row r="5551" spans="1:7" ht="24">
      <c r="A5551" s="56" t="s">
        <v>19632</v>
      </c>
      <c r="B5551" s="66" t="s">
        <v>23063</v>
      </c>
      <c r="C5551" s="66" t="s">
        <v>23064</v>
      </c>
      <c r="D5551" s="42" t="s">
        <v>23065</v>
      </c>
      <c r="E5551" s="42" t="s">
        <v>13</v>
      </c>
      <c r="F5551" s="57">
        <v>5972</v>
      </c>
      <c r="G5551" s="43">
        <f>Таблица1[[#This Row],[Цены без НДС]]*1.12</f>
        <v>6688.64</v>
      </c>
    </row>
    <row r="5552" spans="1:7" ht="24">
      <c r="A5552" s="56" t="s">
        <v>19632</v>
      </c>
      <c r="B5552" s="66" t="s">
        <v>23066</v>
      </c>
      <c r="C5552" s="66" t="s">
        <v>23067</v>
      </c>
      <c r="D5552" s="42" t="s">
        <v>23068</v>
      </c>
      <c r="E5552" s="42" t="s">
        <v>13</v>
      </c>
      <c r="F5552" s="57">
        <v>6557</v>
      </c>
      <c r="G5552" s="43">
        <f>Таблица1[[#This Row],[Цены без НДС]]*1.12</f>
        <v>7343.8400000000011</v>
      </c>
    </row>
    <row r="5553" spans="1:7" ht="24">
      <c r="A5553" s="56" t="s">
        <v>19632</v>
      </c>
      <c r="B5553" s="66" t="s">
        <v>23069</v>
      </c>
      <c r="C5553" s="66" t="s">
        <v>23070</v>
      </c>
      <c r="D5553" s="42" t="s">
        <v>23071</v>
      </c>
      <c r="E5553" s="42" t="s">
        <v>13</v>
      </c>
      <c r="F5553" s="57">
        <v>7202</v>
      </c>
      <c r="G5553" s="43">
        <f>Таблица1[[#This Row],[Цены без НДС]]*1.12</f>
        <v>8066.2400000000007</v>
      </c>
    </row>
    <row r="5554" spans="1:7" ht="24">
      <c r="A5554" s="56" t="s">
        <v>19632</v>
      </c>
      <c r="B5554" s="66" t="s">
        <v>23072</v>
      </c>
      <c r="C5554" s="66" t="s">
        <v>23073</v>
      </c>
      <c r="D5554" s="42" t="s">
        <v>23074</v>
      </c>
      <c r="E5554" s="42" t="s">
        <v>13</v>
      </c>
      <c r="F5554" s="57">
        <v>7274</v>
      </c>
      <c r="G5554" s="43">
        <f>Таблица1[[#This Row],[Цены без НДС]]*1.12</f>
        <v>8146.880000000001</v>
      </c>
    </row>
    <row r="5555" spans="1:7" ht="24">
      <c r="A5555" s="56" t="s">
        <v>19632</v>
      </c>
      <c r="B5555" s="66" t="s">
        <v>23075</v>
      </c>
      <c r="C5555" s="66" t="s">
        <v>23076</v>
      </c>
      <c r="D5555" s="42" t="s">
        <v>23077</v>
      </c>
      <c r="E5555" s="42" t="s">
        <v>13</v>
      </c>
      <c r="F5555" s="57">
        <v>6483</v>
      </c>
      <c r="G5555" s="43">
        <f>Таблица1[[#This Row],[Цены без НДС]]*1.12</f>
        <v>7260.9600000000009</v>
      </c>
    </row>
    <row r="5556" spans="1:7" ht="24">
      <c r="A5556" s="56" t="s">
        <v>19632</v>
      </c>
      <c r="B5556" s="66" t="s">
        <v>23078</v>
      </c>
      <c r="C5556" s="66" t="s">
        <v>23079</v>
      </c>
      <c r="D5556" s="42" t="s">
        <v>23080</v>
      </c>
      <c r="E5556" s="42" t="s">
        <v>13</v>
      </c>
      <c r="F5556" s="57">
        <v>7274</v>
      </c>
      <c r="G5556" s="43">
        <f>Таблица1[[#This Row],[Цены без НДС]]*1.12</f>
        <v>8146.880000000001</v>
      </c>
    </row>
    <row r="5557" spans="1:7" ht="24">
      <c r="A5557" s="56" t="s">
        <v>19632</v>
      </c>
      <c r="B5557" s="66" t="s">
        <v>23081</v>
      </c>
      <c r="C5557" s="66" t="s">
        <v>23082</v>
      </c>
      <c r="D5557" s="42" t="s">
        <v>23083</v>
      </c>
      <c r="E5557" s="42" t="s">
        <v>13</v>
      </c>
      <c r="F5557" s="57">
        <v>7537</v>
      </c>
      <c r="G5557" s="43">
        <f>Таблица1[[#This Row],[Цены без НДС]]*1.12</f>
        <v>8441.44</v>
      </c>
    </row>
    <row r="5558" spans="1:7" ht="24">
      <c r="A5558" s="56" t="s">
        <v>19632</v>
      </c>
      <c r="B5558" s="66" t="s">
        <v>23084</v>
      </c>
      <c r="C5558" s="66" t="s">
        <v>23085</v>
      </c>
      <c r="D5558" s="42" t="s">
        <v>23086</v>
      </c>
      <c r="E5558" s="42" t="s">
        <v>13</v>
      </c>
      <c r="F5558" s="57">
        <v>6909</v>
      </c>
      <c r="G5558" s="43">
        <f>Таблица1[[#This Row],[Цены без НДС]]*1.12</f>
        <v>7738.0800000000008</v>
      </c>
    </row>
    <row r="5559" spans="1:7" ht="24">
      <c r="A5559" s="56" t="s">
        <v>19632</v>
      </c>
      <c r="B5559" s="66" t="s">
        <v>23087</v>
      </c>
      <c r="C5559" s="66" t="s">
        <v>23088</v>
      </c>
      <c r="D5559" s="42" t="s">
        <v>23089</v>
      </c>
      <c r="E5559" s="42" t="s">
        <v>13</v>
      </c>
      <c r="F5559" s="57">
        <v>7613</v>
      </c>
      <c r="G5559" s="43">
        <f>Таблица1[[#This Row],[Цены без НДС]]*1.12</f>
        <v>8526.5600000000013</v>
      </c>
    </row>
    <row r="5560" spans="1:7" ht="24">
      <c r="A5560" s="56" t="s">
        <v>19632</v>
      </c>
      <c r="B5560" s="66" t="s">
        <v>23090</v>
      </c>
      <c r="C5560" s="66" t="s">
        <v>23091</v>
      </c>
      <c r="D5560" s="42" t="s">
        <v>23092</v>
      </c>
      <c r="E5560" s="42" t="s">
        <v>13</v>
      </c>
      <c r="F5560" s="57">
        <v>11771</v>
      </c>
      <c r="G5560" s="43">
        <f>Таблица1[[#This Row],[Цены без НДС]]*1.12</f>
        <v>13183.52</v>
      </c>
    </row>
    <row r="5561" spans="1:7" ht="24">
      <c r="A5561" s="56" t="s">
        <v>19632</v>
      </c>
      <c r="B5561" s="66" t="s">
        <v>23093</v>
      </c>
      <c r="C5561" s="66" t="s">
        <v>23094</v>
      </c>
      <c r="D5561" s="42" t="s">
        <v>23095</v>
      </c>
      <c r="E5561" s="42" t="s">
        <v>13</v>
      </c>
      <c r="F5561" s="57">
        <v>11890</v>
      </c>
      <c r="G5561" s="43">
        <f>Таблица1[[#This Row],[Цены без НДС]]*1.12</f>
        <v>13316.800000000001</v>
      </c>
    </row>
    <row r="5562" spans="1:7" ht="24">
      <c r="A5562" s="56" t="s">
        <v>19632</v>
      </c>
      <c r="B5562" s="66" t="s">
        <v>23096</v>
      </c>
      <c r="C5562" s="66" t="s">
        <v>23097</v>
      </c>
      <c r="D5562" s="42" t="s">
        <v>23098</v>
      </c>
      <c r="E5562" s="42" t="s">
        <v>13</v>
      </c>
      <c r="F5562" s="57">
        <v>10836</v>
      </c>
      <c r="G5562" s="43">
        <f>Таблица1[[#This Row],[Цены без НДС]]*1.12</f>
        <v>12136.320000000002</v>
      </c>
    </row>
    <row r="5563" spans="1:7" ht="24">
      <c r="A5563" s="56" t="s">
        <v>19632</v>
      </c>
      <c r="B5563" s="66" t="s">
        <v>23099</v>
      </c>
      <c r="C5563" s="66" t="s">
        <v>23100</v>
      </c>
      <c r="D5563" s="42" t="s">
        <v>23101</v>
      </c>
      <c r="E5563" s="42" t="s">
        <v>13</v>
      </c>
      <c r="F5563" s="57">
        <v>11771</v>
      </c>
      <c r="G5563" s="43">
        <f>Таблица1[[#This Row],[Цены без НДС]]*1.12</f>
        <v>13183.52</v>
      </c>
    </row>
    <row r="5564" spans="1:7" ht="24">
      <c r="A5564" s="56" t="s">
        <v>19632</v>
      </c>
      <c r="B5564" s="66" t="s">
        <v>23102</v>
      </c>
      <c r="C5564" s="66" t="s">
        <v>23103</v>
      </c>
      <c r="D5564" s="42" t="s">
        <v>23104</v>
      </c>
      <c r="E5564" s="42" t="s">
        <v>13</v>
      </c>
      <c r="F5564" s="57">
        <v>15502</v>
      </c>
      <c r="G5564" s="43">
        <f>Таблица1[[#This Row],[Цены без НДС]]*1.12</f>
        <v>17362.240000000002</v>
      </c>
    </row>
    <row r="5565" spans="1:7" ht="24">
      <c r="A5565" s="56" t="s">
        <v>19632</v>
      </c>
      <c r="B5565" s="66" t="s">
        <v>23105</v>
      </c>
      <c r="C5565" s="66" t="s">
        <v>23106</v>
      </c>
      <c r="D5565" s="42" t="s">
        <v>23107</v>
      </c>
      <c r="E5565" s="42" t="s">
        <v>13</v>
      </c>
      <c r="F5565" s="57">
        <v>13998</v>
      </c>
      <c r="G5565" s="43">
        <f>Таблица1[[#This Row],[Цены без НДС]]*1.12</f>
        <v>15677.760000000002</v>
      </c>
    </row>
    <row r="5566" spans="1:7" ht="24">
      <c r="A5566" s="56" t="s">
        <v>19632</v>
      </c>
      <c r="B5566" s="66" t="s">
        <v>23108</v>
      </c>
      <c r="C5566" s="66" t="s">
        <v>23109</v>
      </c>
      <c r="D5566" s="42" t="s">
        <v>23110</v>
      </c>
      <c r="E5566" s="42" t="s">
        <v>13</v>
      </c>
      <c r="F5566" s="57">
        <v>15502</v>
      </c>
      <c r="G5566" s="43">
        <f>Таблица1[[#This Row],[Цены без НДС]]*1.12</f>
        <v>17362.240000000002</v>
      </c>
    </row>
    <row r="5567" spans="1:7" ht="24">
      <c r="A5567" s="56" t="s">
        <v>19632</v>
      </c>
      <c r="B5567" s="66" t="s">
        <v>23111</v>
      </c>
      <c r="C5567" s="66" t="s">
        <v>23112</v>
      </c>
      <c r="D5567" s="42" t="s">
        <v>23113</v>
      </c>
      <c r="E5567" s="42" t="s">
        <v>13</v>
      </c>
      <c r="F5567" s="57">
        <v>14240</v>
      </c>
      <c r="G5567" s="43">
        <f>Таблица1[[#This Row],[Цены без НДС]]*1.12</f>
        <v>15948.800000000001</v>
      </c>
    </row>
    <row r="5568" spans="1:7" ht="24">
      <c r="A5568" s="56" t="s">
        <v>19632</v>
      </c>
      <c r="B5568" s="66" t="s">
        <v>23114</v>
      </c>
      <c r="C5568" s="66" t="s">
        <v>23115</v>
      </c>
      <c r="D5568" s="42" t="s">
        <v>23116</v>
      </c>
      <c r="E5568" s="42" t="s">
        <v>13</v>
      </c>
      <c r="F5568" s="57">
        <v>15118</v>
      </c>
      <c r="G5568" s="43">
        <f>Таблица1[[#This Row],[Цены без НДС]]*1.12</f>
        <v>16932.16</v>
      </c>
    </row>
    <row r="5569" spans="1:7" ht="24">
      <c r="A5569" s="56" t="s">
        <v>19632</v>
      </c>
      <c r="B5569" s="66" t="s">
        <v>23117</v>
      </c>
      <c r="C5569" s="66" t="s">
        <v>23118</v>
      </c>
      <c r="D5569" s="42" t="s">
        <v>23119</v>
      </c>
      <c r="E5569" s="42" t="s">
        <v>13</v>
      </c>
      <c r="F5569" s="57">
        <v>22760</v>
      </c>
      <c r="G5569" s="43">
        <f>Таблица1[[#This Row],[Цены без НДС]]*1.12</f>
        <v>25491.200000000001</v>
      </c>
    </row>
    <row r="5570" spans="1:7" ht="24">
      <c r="A5570" s="56" t="s">
        <v>19632</v>
      </c>
      <c r="B5570" s="66" t="s">
        <v>23120</v>
      </c>
      <c r="C5570" s="66" t="s">
        <v>23121</v>
      </c>
      <c r="D5570" s="42" t="s">
        <v>23122</v>
      </c>
      <c r="E5570" s="42" t="s">
        <v>13</v>
      </c>
      <c r="F5570" s="57">
        <v>21029</v>
      </c>
      <c r="G5570" s="43">
        <f>Таблица1[[#This Row],[Цены без НДС]]*1.12</f>
        <v>23552.480000000003</v>
      </c>
    </row>
    <row r="5571" spans="1:7" ht="24">
      <c r="A5571" s="56" t="s">
        <v>19632</v>
      </c>
      <c r="B5571" s="66" t="s">
        <v>23123</v>
      </c>
      <c r="C5571" s="66" t="s">
        <v>23124</v>
      </c>
      <c r="D5571" s="42" t="s">
        <v>23125</v>
      </c>
      <c r="E5571" s="42" t="s">
        <v>13</v>
      </c>
      <c r="F5571" s="57">
        <v>22809</v>
      </c>
      <c r="G5571" s="43">
        <f>Таблица1[[#This Row],[Цены без НДС]]*1.12</f>
        <v>25546.080000000002</v>
      </c>
    </row>
    <row r="5572" spans="1:7" ht="24">
      <c r="A5572" s="56" t="s">
        <v>19632</v>
      </c>
      <c r="B5572" s="66" t="s">
        <v>23126</v>
      </c>
      <c r="C5572" s="66" t="s">
        <v>23127</v>
      </c>
      <c r="D5572" s="42" t="s">
        <v>23128</v>
      </c>
      <c r="E5572" s="42" t="s">
        <v>13</v>
      </c>
      <c r="F5572" s="57">
        <v>22861</v>
      </c>
      <c r="G5572" s="43">
        <f>Таблица1[[#This Row],[Цены без НДС]]*1.12</f>
        <v>25604.320000000003</v>
      </c>
    </row>
    <row r="5573" spans="1:7" ht="24">
      <c r="A5573" s="56" t="s">
        <v>19632</v>
      </c>
      <c r="B5573" s="66" t="s">
        <v>23129</v>
      </c>
      <c r="C5573" s="66" t="s">
        <v>23130</v>
      </c>
      <c r="D5573" s="42" t="s">
        <v>23131</v>
      </c>
      <c r="E5573" s="42" t="s">
        <v>13</v>
      </c>
      <c r="F5573" s="57">
        <v>21419</v>
      </c>
      <c r="G5573" s="43">
        <f>Таблица1[[#This Row],[Цены без НДС]]*1.12</f>
        <v>23989.280000000002</v>
      </c>
    </row>
    <row r="5574" spans="1:7" ht="24">
      <c r="A5574" s="56" t="s">
        <v>19632</v>
      </c>
      <c r="B5574" s="66" t="s">
        <v>23132</v>
      </c>
      <c r="C5574" s="66" t="s">
        <v>23133</v>
      </c>
      <c r="D5574" s="42" t="s">
        <v>23134</v>
      </c>
      <c r="E5574" s="42" t="s">
        <v>13</v>
      </c>
      <c r="F5574" s="57">
        <v>23065</v>
      </c>
      <c r="G5574" s="43">
        <f>Таблица1[[#This Row],[Цены без НДС]]*1.12</f>
        <v>25832.800000000003</v>
      </c>
    </row>
    <row r="5575" spans="1:7" ht="24">
      <c r="A5575" s="56" t="s">
        <v>19632</v>
      </c>
      <c r="B5575" s="66" t="s">
        <v>23135</v>
      </c>
      <c r="C5575" s="66" t="s">
        <v>23136</v>
      </c>
      <c r="D5575" s="42" t="s">
        <v>23137</v>
      </c>
      <c r="E5575" s="42" t="s">
        <v>13</v>
      </c>
      <c r="F5575" s="57">
        <v>13994</v>
      </c>
      <c r="G5575" s="43">
        <f>Таблица1[[#This Row],[Цены без НДС]]*1.12</f>
        <v>15673.28</v>
      </c>
    </row>
    <row r="5576" spans="1:7" ht="24">
      <c r="A5576" s="56" t="s">
        <v>19632</v>
      </c>
      <c r="B5576" s="66" t="s">
        <v>23138</v>
      </c>
      <c r="C5576" s="66" t="s">
        <v>23139</v>
      </c>
      <c r="D5576" s="42" t="s">
        <v>23140</v>
      </c>
      <c r="E5576" s="42" t="s">
        <v>13</v>
      </c>
      <c r="F5576" s="57">
        <v>15924</v>
      </c>
      <c r="G5576" s="43">
        <f>Таблица1[[#This Row],[Цены без НДС]]*1.12</f>
        <v>17834.88</v>
      </c>
    </row>
    <row r="5577" spans="1:7" ht="24">
      <c r="A5577" s="56" t="s">
        <v>19632</v>
      </c>
      <c r="B5577" s="66" t="s">
        <v>23141</v>
      </c>
      <c r="C5577" s="66" t="s">
        <v>23142</v>
      </c>
      <c r="D5577" s="42" t="s">
        <v>23143</v>
      </c>
      <c r="E5577" s="42" t="s">
        <v>13</v>
      </c>
      <c r="F5577" s="57">
        <v>15924</v>
      </c>
      <c r="G5577" s="43">
        <f>Таблица1[[#This Row],[Цены без НДС]]*1.12</f>
        <v>17834.88</v>
      </c>
    </row>
    <row r="5578" spans="1:7" ht="24">
      <c r="A5578" s="56" t="s">
        <v>19632</v>
      </c>
      <c r="B5578" s="66" t="s">
        <v>23144</v>
      </c>
      <c r="C5578" s="66" t="s">
        <v>23145</v>
      </c>
      <c r="D5578" s="42" t="s">
        <v>23146</v>
      </c>
      <c r="E5578" s="42" t="s">
        <v>13</v>
      </c>
      <c r="F5578" s="57">
        <v>16767</v>
      </c>
      <c r="G5578" s="43">
        <f>Таблица1[[#This Row],[Цены без НДС]]*1.12</f>
        <v>18779.04</v>
      </c>
    </row>
    <row r="5579" spans="1:7" ht="24">
      <c r="A5579" s="56" t="s">
        <v>19632</v>
      </c>
      <c r="B5579" s="66" t="s">
        <v>23147</v>
      </c>
      <c r="C5579" s="66" t="s">
        <v>23148</v>
      </c>
      <c r="D5579" s="42" t="s">
        <v>23149</v>
      </c>
      <c r="E5579" s="42" t="s">
        <v>13</v>
      </c>
      <c r="F5579" s="57">
        <v>16767</v>
      </c>
      <c r="G5579" s="43">
        <f>Таблица1[[#This Row],[Цены без НДС]]*1.12</f>
        <v>18779.04</v>
      </c>
    </row>
    <row r="5580" spans="1:7" ht="24">
      <c r="A5580" s="56" t="s">
        <v>19632</v>
      </c>
      <c r="B5580" s="66" t="s">
        <v>23150</v>
      </c>
      <c r="C5580" s="66" t="s">
        <v>23151</v>
      </c>
      <c r="D5580" s="42" t="s">
        <v>23152</v>
      </c>
      <c r="E5580" s="42" t="s">
        <v>13</v>
      </c>
      <c r="F5580" s="57">
        <v>18778</v>
      </c>
      <c r="G5580" s="43">
        <f>Таблица1[[#This Row],[Цены без НДС]]*1.12</f>
        <v>21031.360000000001</v>
      </c>
    </row>
    <row r="5581" spans="1:7" ht="24">
      <c r="A5581" s="56" t="s">
        <v>19632</v>
      </c>
      <c r="B5581" s="66" t="s">
        <v>23153</v>
      </c>
      <c r="C5581" s="66" t="s">
        <v>23154</v>
      </c>
      <c r="D5581" s="42" t="s">
        <v>23155</v>
      </c>
      <c r="E5581" s="42" t="s">
        <v>13</v>
      </c>
      <c r="F5581" s="57">
        <v>18778</v>
      </c>
      <c r="G5581" s="43">
        <f>Таблица1[[#This Row],[Цены без НДС]]*1.12</f>
        <v>21031.360000000001</v>
      </c>
    </row>
    <row r="5582" spans="1:7" ht="24">
      <c r="A5582" s="56" t="s">
        <v>19632</v>
      </c>
      <c r="B5582" s="66" t="s">
        <v>23156</v>
      </c>
      <c r="C5582" s="66" t="s">
        <v>23157</v>
      </c>
      <c r="D5582" s="42" t="s">
        <v>23158</v>
      </c>
      <c r="E5582" s="42" t="s">
        <v>13</v>
      </c>
      <c r="F5582" s="57">
        <v>23474</v>
      </c>
      <c r="G5582" s="43">
        <f>Таблица1[[#This Row],[Цены без НДС]]*1.12</f>
        <v>26290.880000000001</v>
      </c>
    </row>
    <row r="5583" spans="1:7" ht="24">
      <c r="A5583" s="56" t="s">
        <v>19632</v>
      </c>
      <c r="B5583" s="66" t="s">
        <v>23159</v>
      </c>
      <c r="C5583" s="66" t="s">
        <v>23160</v>
      </c>
      <c r="D5583" s="42" t="s">
        <v>23161</v>
      </c>
      <c r="E5583" s="42" t="s">
        <v>13</v>
      </c>
      <c r="F5583" s="57">
        <v>23474</v>
      </c>
      <c r="G5583" s="43">
        <f>Таблица1[[#This Row],[Цены без НДС]]*1.12</f>
        <v>26290.880000000001</v>
      </c>
    </row>
    <row r="5584" spans="1:7" ht="24">
      <c r="A5584" s="56" t="s">
        <v>19632</v>
      </c>
      <c r="B5584" s="66" t="s">
        <v>23162</v>
      </c>
      <c r="C5584" s="66" t="s">
        <v>23163</v>
      </c>
      <c r="D5584" s="42" t="s">
        <v>23164</v>
      </c>
      <c r="E5584" s="42" t="s">
        <v>13</v>
      </c>
      <c r="F5584" s="57">
        <v>37173</v>
      </c>
      <c r="G5584" s="43">
        <f>Таблица1[[#This Row],[Цены без НДС]]*1.12</f>
        <v>41633.760000000002</v>
      </c>
    </row>
    <row r="5585" spans="1:7" ht="24">
      <c r="A5585" s="56" t="s">
        <v>19632</v>
      </c>
      <c r="B5585" s="66" t="s">
        <v>23165</v>
      </c>
      <c r="C5585" s="66" t="s">
        <v>23166</v>
      </c>
      <c r="D5585" s="42" t="s">
        <v>23167</v>
      </c>
      <c r="E5585" s="42" t="s">
        <v>13</v>
      </c>
      <c r="F5585" s="57">
        <v>37173</v>
      </c>
      <c r="G5585" s="43">
        <f>Таблица1[[#This Row],[Цены без НДС]]*1.12</f>
        <v>41633.760000000002</v>
      </c>
    </row>
    <row r="5586" spans="1:7" ht="24">
      <c r="A5586" s="56" t="s">
        <v>19632</v>
      </c>
      <c r="B5586" s="66" t="s">
        <v>23168</v>
      </c>
      <c r="C5586" s="66" t="s">
        <v>23169</v>
      </c>
      <c r="D5586" s="42" t="s">
        <v>23170</v>
      </c>
      <c r="E5586" s="42" t="s">
        <v>13</v>
      </c>
      <c r="F5586" s="57">
        <v>41302</v>
      </c>
      <c r="G5586" s="43">
        <f>Таблица1[[#This Row],[Цены без НДС]]*1.12</f>
        <v>46258.240000000005</v>
      </c>
    </row>
    <row r="5587" spans="1:7" ht="24">
      <c r="A5587" s="56" t="s">
        <v>19632</v>
      </c>
      <c r="B5587" s="66" t="s">
        <v>23171</v>
      </c>
      <c r="C5587" s="66" t="s">
        <v>23172</v>
      </c>
      <c r="D5587" s="42" t="s">
        <v>23173</v>
      </c>
      <c r="E5587" s="42" t="s">
        <v>13</v>
      </c>
      <c r="F5587" s="57">
        <v>41302</v>
      </c>
      <c r="G5587" s="43">
        <f>Таблица1[[#This Row],[Цены без НДС]]*1.12</f>
        <v>46258.240000000005</v>
      </c>
    </row>
    <row r="5588" spans="1:7" ht="24">
      <c r="A5588" s="56" t="s">
        <v>19632</v>
      </c>
      <c r="B5588" s="66" t="s">
        <v>23174</v>
      </c>
      <c r="C5588" s="66" t="s">
        <v>23175</v>
      </c>
      <c r="D5588" s="42" t="s">
        <v>23176</v>
      </c>
      <c r="E5588" s="42" t="s">
        <v>13</v>
      </c>
      <c r="F5588" s="57">
        <v>39571</v>
      </c>
      <c r="G5588" s="43">
        <f>Таблица1[[#This Row],[Цены без НДС]]*1.12</f>
        <v>44319.520000000004</v>
      </c>
    </row>
    <row r="5589" spans="1:7" ht="24">
      <c r="A5589" s="56" t="s">
        <v>19632</v>
      </c>
      <c r="B5589" s="66" t="s">
        <v>23177</v>
      </c>
      <c r="C5589" s="66" t="s">
        <v>23178</v>
      </c>
      <c r="D5589" s="42" t="s">
        <v>23179</v>
      </c>
      <c r="E5589" s="42" t="s">
        <v>13</v>
      </c>
      <c r="F5589" s="57">
        <v>39571</v>
      </c>
      <c r="G5589" s="43">
        <f>Таблица1[[#This Row],[Цены без НДС]]*1.12</f>
        <v>44319.520000000004</v>
      </c>
    </row>
    <row r="5590" spans="1:7" ht="24">
      <c r="A5590" s="56" t="s">
        <v>19632</v>
      </c>
      <c r="B5590" s="66" t="s">
        <v>23180</v>
      </c>
      <c r="C5590" s="66" t="s">
        <v>23181</v>
      </c>
      <c r="D5590" s="42" t="s">
        <v>23182</v>
      </c>
      <c r="E5590" s="42" t="s">
        <v>13</v>
      </c>
      <c r="F5590" s="57">
        <v>64344</v>
      </c>
      <c r="G5590" s="43">
        <f>Таблица1[[#This Row],[Цены без НДС]]*1.12</f>
        <v>72065.280000000013</v>
      </c>
    </row>
    <row r="5591" spans="1:7" ht="24">
      <c r="A5591" s="56" t="s">
        <v>19632</v>
      </c>
      <c r="B5591" s="66" t="s">
        <v>23183</v>
      </c>
      <c r="C5591" s="66" t="s">
        <v>23184</v>
      </c>
      <c r="D5591" s="42" t="s">
        <v>23185</v>
      </c>
      <c r="E5591" s="42" t="s">
        <v>13</v>
      </c>
      <c r="F5591" s="57">
        <v>64344</v>
      </c>
      <c r="G5591" s="43">
        <f>Таблица1[[#This Row],[Цены без НДС]]*1.12</f>
        <v>72065.280000000013</v>
      </c>
    </row>
    <row r="5592" spans="1:7" ht="24">
      <c r="A5592" s="56" t="s">
        <v>19632</v>
      </c>
      <c r="B5592" s="66" t="s">
        <v>23186</v>
      </c>
      <c r="C5592" s="66" t="s">
        <v>23187</v>
      </c>
      <c r="D5592" s="42" t="s">
        <v>23188</v>
      </c>
      <c r="E5592" s="42" t="s">
        <v>13</v>
      </c>
      <c r="F5592" s="57">
        <v>59699</v>
      </c>
      <c r="G5592" s="43">
        <f>Таблица1[[#This Row],[Цены без НДС]]*1.12</f>
        <v>66862.880000000005</v>
      </c>
    </row>
    <row r="5593" spans="1:7" ht="24">
      <c r="A5593" s="56" t="s">
        <v>19632</v>
      </c>
      <c r="B5593" s="66" t="s">
        <v>23189</v>
      </c>
      <c r="C5593" s="66" t="s">
        <v>23190</v>
      </c>
      <c r="D5593" s="42" t="s">
        <v>23191</v>
      </c>
      <c r="E5593" s="42" t="s">
        <v>13</v>
      </c>
      <c r="F5593" s="57">
        <v>71499</v>
      </c>
      <c r="G5593" s="43">
        <f>Таблица1[[#This Row],[Цены без НДС]]*1.12</f>
        <v>80078.880000000005</v>
      </c>
    </row>
    <row r="5594" spans="1:7" ht="24">
      <c r="A5594" s="56" t="s">
        <v>19632</v>
      </c>
      <c r="B5594" s="66" t="s">
        <v>23192</v>
      </c>
      <c r="C5594" s="66" t="s">
        <v>23193</v>
      </c>
      <c r="D5594" s="42" t="s">
        <v>23194</v>
      </c>
      <c r="E5594" s="42" t="s">
        <v>13</v>
      </c>
      <c r="F5594" s="57">
        <v>38091</v>
      </c>
      <c r="G5594" s="43">
        <f>Таблица1[[#This Row],[Цены без НДС]]*1.12</f>
        <v>42661.920000000006</v>
      </c>
    </row>
    <row r="5595" spans="1:7" ht="24">
      <c r="A5595" s="56" t="s">
        <v>19632</v>
      </c>
      <c r="B5595" s="66" t="s">
        <v>23195</v>
      </c>
      <c r="C5595" s="66" t="s">
        <v>23196</v>
      </c>
      <c r="D5595" s="42" t="s">
        <v>23197</v>
      </c>
      <c r="E5595" s="42" t="s">
        <v>13</v>
      </c>
      <c r="F5595" s="57">
        <v>38091</v>
      </c>
      <c r="G5595" s="43">
        <f>Таблица1[[#This Row],[Цены без НДС]]*1.12</f>
        <v>42661.920000000006</v>
      </c>
    </row>
    <row r="5596" spans="1:7" ht="24">
      <c r="A5596" s="56" t="s">
        <v>19632</v>
      </c>
      <c r="B5596" s="66" t="s">
        <v>23198</v>
      </c>
      <c r="C5596" s="66" t="s">
        <v>23199</v>
      </c>
      <c r="D5596" s="42" t="s">
        <v>23200</v>
      </c>
      <c r="E5596" s="42" t="s">
        <v>13</v>
      </c>
      <c r="F5596" s="57">
        <v>55379</v>
      </c>
      <c r="G5596" s="43">
        <f>Таблица1[[#This Row],[Цены без НДС]]*1.12</f>
        <v>62024.480000000003</v>
      </c>
    </row>
    <row r="5597" spans="1:7" ht="24">
      <c r="A5597" s="56" t="s">
        <v>19632</v>
      </c>
      <c r="B5597" s="66" t="s">
        <v>23201</v>
      </c>
      <c r="C5597" s="66" t="s">
        <v>23202</v>
      </c>
      <c r="D5597" s="42" t="s">
        <v>23203</v>
      </c>
      <c r="E5597" s="42" t="s">
        <v>13</v>
      </c>
      <c r="F5597" s="57">
        <v>55379</v>
      </c>
      <c r="G5597" s="43">
        <f>Таблица1[[#This Row],[Цены без НДС]]*1.12</f>
        <v>62024.480000000003</v>
      </c>
    </row>
    <row r="5598" spans="1:7" ht="24">
      <c r="A5598" s="56" t="s">
        <v>19632</v>
      </c>
      <c r="B5598" s="66" t="s">
        <v>23204</v>
      </c>
      <c r="C5598" s="66" t="s">
        <v>23205</v>
      </c>
      <c r="D5598" s="42" t="s">
        <v>23206</v>
      </c>
      <c r="E5598" s="42" t="s">
        <v>13</v>
      </c>
      <c r="F5598" s="57">
        <v>71946</v>
      </c>
      <c r="G5598" s="43">
        <f>Таблица1[[#This Row],[Цены без НДС]]*1.12</f>
        <v>80579.520000000004</v>
      </c>
    </row>
    <row r="5599" spans="1:7" ht="24">
      <c r="A5599" s="56" t="s">
        <v>19632</v>
      </c>
      <c r="B5599" s="66" t="s">
        <v>23207</v>
      </c>
      <c r="C5599" s="66" t="s">
        <v>23208</v>
      </c>
      <c r="D5599" s="42" t="s">
        <v>23209</v>
      </c>
      <c r="E5599" s="42" t="s">
        <v>13</v>
      </c>
      <c r="F5599" s="57">
        <v>71946</v>
      </c>
      <c r="G5599" s="43">
        <f>Таблица1[[#This Row],[Цены без НДС]]*1.12</f>
        <v>80579.520000000004</v>
      </c>
    </row>
    <row r="5600" spans="1:7" ht="24">
      <c r="A5600" s="56" t="s">
        <v>19632</v>
      </c>
      <c r="B5600" s="66" t="s">
        <v>23210</v>
      </c>
      <c r="C5600" s="66" t="s">
        <v>23211</v>
      </c>
      <c r="D5600" s="42" t="s">
        <v>23212</v>
      </c>
      <c r="E5600" s="42" t="s">
        <v>13</v>
      </c>
      <c r="F5600" s="57">
        <v>84025</v>
      </c>
      <c r="G5600" s="43">
        <f>Таблица1[[#This Row],[Цены без НДС]]*1.12</f>
        <v>94108.000000000015</v>
      </c>
    </row>
    <row r="5601" spans="1:7" ht="24">
      <c r="A5601" s="56" t="s">
        <v>19632</v>
      </c>
      <c r="B5601" s="66" t="s">
        <v>23213</v>
      </c>
      <c r="C5601" s="66" t="s">
        <v>23214</v>
      </c>
      <c r="D5601" s="42" t="s">
        <v>23215</v>
      </c>
      <c r="E5601" s="42" t="s">
        <v>13</v>
      </c>
      <c r="F5601" s="57">
        <v>84025</v>
      </c>
      <c r="G5601" s="43">
        <f>Таблица1[[#This Row],[Цены без НДС]]*1.12</f>
        <v>94108.000000000015</v>
      </c>
    </row>
    <row r="5602" spans="1:7" ht="24">
      <c r="A5602" s="56" t="s">
        <v>19632</v>
      </c>
      <c r="B5602" s="66" t="s">
        <v>23216</v>
      </c>
      <c r="C5602" s="66" t="s">
        <v>23217</v>
      </c>
      <c r="D5602" s="42" t="s">
        <v>23218</v>
      </c>
      <c r="E5602" s="42" t="s">
        <v>13</v>
      </c>
      <c r="F5602" s="57">
        <v>96854</v>
      </c>
      <c r="G5602" s="43">
        <f>Таблица1[[#This Row],[Цены без НДС]]*1.12</f>
        <v>108476.48000000001</v>
      </c>
    </row>
    <row r="5603" spans="1:7" ht="24">
      <c r="A5603" s="56" t="s">
        <v>19632</v>
      </c>
      <c r="B5603" s="66" t="s">
        <v>23219</v>
      </c>
      <c r="C5603" s="66" t="s">
        <v>23220</v>
      </c>
      <c r="D5603" s="42" t="s">
        <v>23221</v>
      </c>
      <c r="E5603" s="42" t="s">
        <v>13</v>
      </c>
      <c r="F5603" s="57">
        <v>96854</v>
      </c>
      <c r="G5603" s="43">
        <f>Таблица1[[#This Row],[Цены без НДС]]*1.12</f>
        <v>108476.48000000001</v>
      </c>
    </row>
    <row r="5604" spans="1:7" ht="24">
      <c r="A5604" s="56" t="s">
        <v>19632</v>
      </c>
      <c r="B5604" s="66" t="s">
        <v>23222</v>
      </c>
      <c r="C5604" s="66" t="s">
        <v>23223</v>
      </c>
      <c r="D5604" s="42" t="s">
        <v>23224</v>
      </c>
      <c r="E5604" s="42" t="s">
        <v>13</v>
      </c>
      <c r="F5604" s="57">
        <v>145223</v>
      </c>
      <c r="G5604" s="43">
        <f>Таблица1[[#This Row],[Цены без НДС]]*1.12</f>
        <v>162649.76</v>
      </c>
    </row>
    <row r="5605" spans="1:7" ht="24">
      <c r="A5605" s="56" t="s">
        <v>19632</v>
      </c>
      <c r="B5605" s="66" t="s">
        <v>23225</v>
      </c>
      <c r="C5605" s="66" t="s">
        <v>23226</v>
      </c>
      <c r="D5605" s="42" t="s">
        <v>23227</v>
      </c>
      <c r="E5605" s="42" t="s">
        <v>13</v>
      </c>
      <c r="F5605" s="57">
        <v>145223</v>
      </c>
      <c r="G5605" s="43">
        <f>Таблица1[[#This Row],[Цены без НДС]]*1.12</f>
        <v>162649.76</v>
      </c>
    </row>
    <row r="5606" spans="1:7" ht="24">
      <c r="A5606" s="56" t="s">
        <v>19632</v>
      </c>
      <c r="B5606" s="66" t="s">
        <v>23228</v>
      </c>
      <c r="C5606" s="66" t="s">
        <v>23229</v>
      </c>
      <c r="D5606" s="42" t="s">
        <v>23230</v>
      </c>
      <c r="E5606" s="42" t="s">
        <v>13</v>
      </c>
      <c r="F5606" s="57">
        <v>152557</v>
      </c>
      <c r="G5606" s="43">
        <f>Таблица1[[#This Row],[Цены без НДС]]*1.12</f>
        <v>170863.84000000003</v>
      </c>
    </row>
    <row r="5607" spans="1:7" ht="24">
      <c r="A5607" s="56" t="s">
        <v>19632</v>
      </c>
      <c r="B5607" s="66" t="s">
        <v>23231</v>
      </c>
      <c r="C5607" s="66" t="s">
        <v>23232</v>
      </c>
      <c r="D5607" s="42" t="s">
        <v>23233</v>
      </c>
      <c r="E5607" s="42" t="s">
        <v>13</v>
      </c>
      <c r="F5607" s="57">
        <v>152557</v>
      </c>
      <c r="G5607" s="43">
        <f>Таблица1[[#This Row],[Цены без НДС]]*1.12</f>
        <v>170863.84000000003</v>
      </c>
    </row>
    <row r="5608" spans="1:7" ht="24">
      <c r="A5608" s="56" t="s">
        <v>19632</v>
      </c>
      <c r="B5608" s="66" t="s">
        <v>23234</v>
      </c>
      <c r="C5608" s="66" t="s">
        <v>23235</v>
      </c>
      <c r="D5608" s="42" t="s">
        <v>23236</v>
      </c>
      <c r="E5608" s="42" t="s">
        <v>13</v>
      </c>
      <c r="F5608" s="57">
        <v>198115</v>
      </c>
      <c r="G5608" s="43">
        <f>Таблица1[[#This Row],[Цены без НДС]]*1.12</f>
        <v>221888.80000000002</v>
      </c>
    </row>
    <row r="5609" spans="1:7" ht="24">
      <c r="A5609" s="56" t="s">
        <v>19632</v>
      </c>
      <c r="B5609" s="66" t="s">
        <v>23237</v>
      </c>
      <c r="C5609" s="66" t="s">
        <v>23238</v>
      </c>
      <c r="D5609" s="42" t="s">
        <v>23239</v>
      </c>
      <c r="E5609" s="42" t="s">
        <v>13</v>
      </c>
      <c r="F5609" s="57">
        <v>198115</v>
      </c>
      <c r="G5609" s="43">
        <f>Таблица1[[#This Row],[Цены без НДС]]*1.12</f>
        <v>221888.80000000002</v>
      </c>
    </row>
    <row r="5610" spans="1:7" ht="24">
      <c r="A5610" s="56" t="s">
        <v>19632</v>
      </c>
      <c r="B5610" s="66" t="s">
        <v>23240</v>
      </c>
      <c r="C5610" s="66" t="s">
        <v>23241</v>
      </c>
      <c r="D5610" s="42" t="s">
        <v>23242</v>
      </c>
      <c r="E5610" s="42" t="s">
        <v>13</v>
      </c>
      <c r="F5610" s="57">
        <v>242931</v>
      </c>
      <c r="G5610" s="43">
        <f>Таблица1[[#This Row],[Цены без НДС]]*1.12</f>
        <v>272082.72000000003</v>
      </c>
    </row>
    <row r="5611" spans="1:7" ht="24">
      <c r="A5611" s="56" t="s">
        <v>19632</v>
      </c>
      <c r="B5611" s="66" t="s">
        <v>23243</v>
      </c>
      <c r="C5611" s="66" t="s">
        <v>23244</v>
      </c>
      <c r="D5611" s="42" t="s">
        <v>23245</v>
      </c>
      <c r="E5611" s="42" t="s">
        <v>13</v>
      </c>
      <c r="F5611" s="57">
        <v>242931</v>
      </c>
      <c r="G5611" s="43">
        <f>Таблица1[[#This Row],[Цены без НДС]]*1.12</f>
        <v>272082.72000000003</v>
      </c>
    </row>
    <row r="5612" spans="1:7" ht="24">
      <c r="A5612" s="56" t="s">
        <v>19632</v>
      </c>
      <c r="B5612" s="66" t="s">
        <v>23246</v>
      </c>
      <c r="C5612" s="66" t="s">
        <v>23247</v>
      </c>
      <c r="D5612" s="42" t="s">
        <v>23248</v>
      </c>
      <c r="E5612" s="42" t="s">
        <v>13</v>
      </c>
      <c r="F5612" s="57">
        <v>94524</v>
      </c>
      <c r="G5612" s="43">
        <f>Таблица1[[#This Row],[Цены без НДС]]*1.12</f>
        <v>105866.88</v>
      </c>
    </row>
    <row r="5613" spans="1:7" ht="24">
      <c r="A5613" s="56" t="s">
        <v>19632</v>
      </c>
      <c r="B5613" s="66" t="s">
        <v>23249</v>
      </c>
      <c r="C5613" s="66" t="s">
        <v>23250</v>
      </c>
      <c r="D5613" s="42" t="s">
        <v>23251</v>
      </c>
      <c r="E5613" s="42" t="s">
        <v>13</v>
      </c>
      <c r="F5613" s="57">
        <v>94524</v>
      </c>
      <c r="G5613" s="43">
        <f>Таблица1[[#This Row],[Цены без НДС]]*1.12</f>
        <v>105866.88</v>
      </c>
    </row>
    <row r="5614" spans="1:7" ht="24">
      <c r="A5614" s="56" t="s">
        <v>19632</v>
      </c>
      <c r="B5614" s="66" t="s">
        <v>23252</v>
      </c>
      <c r="C5614" s="66" t="s">
        <v>23253</v>
      </c>
      <c r="D5614" s="42" t="s">
        <v>23254</v>
      </c>
      <c r="E5614" s="42" t="s">
        <v>13</v>
      </c>
      <c r="F5614" s="57">
        <v>146718</v>
      </c>
      <c r="G5614" s="43">
        <f>Таблица1[[#This Row],[Цены без НДС]]*1.12</f>
        <v>164324.16</v>
      </c>
    </row>
    <row r="5615" spans="1:7" ht="24">
      <c r="A5615" s="56" t="s">
        <v>19632</v>
      </c>
      <c r="B5615" s="66" t="s">
        <v>23255</v>
      </c>
      <c r="C5615" s="66" t="s">
        <v>23256</v>
      </c>
      <c r="D5615" s="42" t="s">
        <v>23257</v>
      </c>
      <c r="E5615" s="42" t="s">
        <v>13</v>
      </c>
      <c r="F5615" s="57">
        <v>146718</v>
      </c>
      <c r="G5615" s="43">
        <f>Таблица1[[#This Row],[Цены без НДС]]*1.12</f>
        <v>164324.16</v>
      </c>
    </row>
    <row r="5616" spans="1:7" ht="24">
      <c r="A5616" s="56" t="s">
        <v>19632</v>
      </c>
      <c r="B5616" s="66" t="s">
        <v>23258</v>
      </c>
      <c r="C5616" s="66" t="s">
        <v>23259</v>
      </c>
      <c r="D5616" s="42" t="s">
        <v>23260</v>
      </c>
      <c r="E5616" s="42" t="s">
        <v>13</v>
      </c>
      <c r="F5616" s="57">
        <v>191418</v>
      </c>
      <c r="G5616" s="43">
        <f>Таблица1[[#This Row],[Цены без НДС]]*1.12</f>
        <v>214388.16000000003</v>
      </c>
    </row>
    <row r="5617" spans="1:7" ht="24">
      <c r="A5617" s="56" t="s">
        <v>19632</v>
      </c>
      <c r="B5617" s="66" t="s">
        <v>23261</v>
      </c>
      <c r="C5617" s="66" t="s">
        <v>23262</v>
      </c>
      <c r="D5617" s="42" t="s">
        <v>23263</v>
      </c>
      <c r="E5617" s="42" t="s">
        <v>13</v>
      </c>
      <c r="F5617" s="57">
        <v>191418</v>
      </c>
      <c r="G5617" s="43">
        <f>Таблица1[[#This Row],[Цены без НДС]]*1.12</f>
        <v>214388.16000000003</v>
      </c>
    </row>
    <row r="5618" spans="1:7" ht="24">
      <c r="A5618" s="56" t="s">
        <v>19632</v>
      </c>
      <c r="B5618" s="66" t="s">
        <v>23264</v>
      </c>
      <c r="C5618" s="66" t="s">
        <v>23265</v>
      </c>
      <c r="D5618" s="42" t="s">
        <v>23266</v>
      </c>
      <c r="E5618" s="42" t="s">
        <v>13</v>
      </c>
      <c r="F5618" s="57">
        <v>206936</v>
      </c>
      <c r="G5618" s="43">
        <f>Таблица1[[#This Row],[Цены без НДС]]*1.12</f>
        <v>231768.32000000004</v>
      </c>
    </row>
    <row r="5619" spans="1:7" ht="24">
      <c r="A5619" s="56" t="s">
        <v>19632</v>
      </c>
      <c r="B5619" s="66" t="s">
        <v>23267</v>
      </c>
      <c r="C5619" s="66" t="s">
        <v>23268</v>
      </c>
      <c r="D5619" s="42" t="s">
        <v>23269</v>
      </c>
      <c r="E5619" s="42" t="s">
        <v>13</v>
      </c>
      <c r="F5619" s="57">
        <v>206936</v>
      </c>
      <c r="G5619" s="43">
        <f>Таблица1[[#This Row],[Цены без НДС]]*1.12</f>
        <v>231768.32000000004</v>
      </c>
    </row>
    <row r="5620" spans="1:7" ht="24">
      <c r="A5620" s="56" t="s">
        <v>19632</v>
      </c>
      <c r="B5620" s="66" t="s">
        <v>23270</v>
      </c>
      <c r="C5620" s="66" t="s">
        <v>23271</v>
      </c>
      <c r="D5620" s="42" t="s">
        <v>23272</v>
      </c>
      <c r="E5620" s="42" t="s">
        <v>13</v>
      </c>
      <c r="F5620" s="57">
        <v>216456</v>
      </c>
      <c r="G5620" s="43">
        <f>Таблица1[[#This Row],[Цены без НДС]]*1.12</f>
        <v>242430.72000000003</v>
      </c>
    </row>
    <row r="5621" spans="1:7" ht="24">
      <c r="A5621" s="56" t="s">
        <v>19632</v>
      </c>
      <c r="B5621" s="66" t="s">
        <v>23273</v>
      </c>
      <c r="C5621" s="66" t="s">
        <v>23274</v>
      </c>
      <c r="D5621" s="42" t="s">
        <v>23275</v>
      </c>
      <c r="E5621" s="42" t="s">
        <v>13</v>
      </c>
      <c r="F5621" s="57">
        <v>216456</v>
      </c>
      <c r="G5621" s="43">
        <f>Таблица1[[#This Row],[Цены без НДС]]*1.12</f>
        <v>242430.72000000003</v>
      </c>
    </row>
    <row r="5622" spans="1:7" ht="24">
      <c r="A5622" s="56" t="s">
        <v>19632</v>
      </c>
      <c r="B5622" s="66" t="s">
        <v>23276</v>
      </c>
      <c r="C5622" s="66" t="s">
        <v>23277</v>
      </c>
      <c r="D5622" s="42" t="s">
        <v>23278</v>
      </c>
      <c r="E5622" s="42" t="s">
        <v>13</v>
      </c>
      <c r="F5622" s="57">
        <v>310060</v>
      </c>
      <c r="G5622" s="43">
        <f>Таблица1[[#This Row],[Цены без НДС]]*1.12</f>
        <v>347267.2</v>
      </c>
    </row>
    <row r="5623" spans="1:7" ht="24">
      <c r="A5623" s="56" t="s">
        <v>19632</v>
      </c>
      <c r="B5623" s="66" t="s">
        <v>23279</v>
      </c>
      <c r="C5623" s="66" t="s">
        <v>23280</v>
      </c>
      <c r="D5623" s="42" t="s">
        <v>23281</v>
      </c>
      <c r="E5623" s="42" t="s">
        <v>13</v>
      </c>
      <c r="F5623" s="57">
        <v>310060</v>
      </c>
      <c r="G5623" s="43">
        <f>Таблица1[[#This Row],[Цены без НДС]]*1.12</f>
        <v>347267.2</v>
      </c>
    </row>
    <row r="5624" spans="1:7" ht="24">
      <c r="A5624" s="56" t="s">
        <v>19632</v>
      </c>
      <c r="B5624" s="66" t="s">
        <v>23282</v>
      </c>
      <c r="C5624" s="66" t="s">
        <v>23283</v>
      </c>
      <c r="D5624" s="42" t="s">
        <v>23284</v>
      </c>
      <c r="E5624" s="42" t="s">
        <v>13</v>
      </c>
      <c r="F5624" s="57">
        <v>356588</v>
      </c>
      <c r="G5624" s="43">
        <f>Таблица1[[#This Row],[Цены без НДС]]*1.12</f>
        <v>399378.56000000006</v>
      </c>
    </row>
    <row r="5625" spans="1:7" ht="24">
      <c r="A5625" s="56" t="s">
        <v>19632</v>
      </c>
      <c r="B5625" s="66" t="s">
        <v>23285</v>
      </c>
      <c r="C5625" s="66" t="s">
        <v>23286</v>
      </c>
      <c r="D5625" s="42" t="s">
        <v>23287</v>
      </c>
      <c r="E5625" s="42" t="s">
        <v>13</v>
      </c>
      <c r="F5625" s="57">
        <v>356588</v>
      </c>
      <c r="G5625" s="43">
        <f>Таблица1[[#This Row],[Цены без НДС]]*1.12</f>
        <v>399378.56000000006</v>
      </c>
    </row>
    <row r="5626" spans="1:7" ht="24">
      <c r="A5626" s="56" t="s">
        <v>19632</v>
      </c>
      <c r="B5626" s="66" t="s">
        <v>23288</v>
      </c>
      <c r="C5626" s="66" t="s">
        <v>23289</v>
      </c>
      <c r="D5626" s="42" t="s">
        <v>23290</v>
      </c>
      <c r="E5626" s="42" t="s">
        <v>13</v>
      </c>
      <c r="F5626" s="57">
        <v>438348</v>
      </c>
      <c r="G5626" s="43">
        <f>Таблица1[[#This Row],[Цены без НДС]]*1.12</f>
        <v>490949.76000000007</v>
      </c>
    </row>
    <row r="5627" spans="1:7" ht="24">
      <c r="A5627" s="56" t="s">
        <v>19632</v>
      </c>
      <c r="B5627" s="66" t="s">
        <v>23291</v>
      </c>
      <c r="C5627" s="66" t="s">
        <v>23292</v>
      </c>
      <c r="D5627" s="42" t="s">
        <v>23293</v>
      </c>
      <c r="E5627" s="42" t="s">
        <v>13</v>
      </c>
      <c r="F5627" s="57">
        <v>438348</v>
      </c>
      <c r="G5627" s="43">
        <f>Таблица1[[#This Row],[Цены без НДС]]*1.12</f>
        <v>490949.76000000007</v>
      </c>
    </row>
    <row r="5628" spans="1:7" ht="24">
      <c r="A5628" s="56" t="s">
        <v>19632</v>
      </c>
      <c r="B5628" s="66" t="s">
        <v>23294</v>
      </c>
      <c r="C5628" s="66" t="s">
        <v>23295</v>
      </c>
      <c r="D5628" s="42" t="s">
        <v>23296</v>
      </c>
      <c r="E5628" s="42" t="s">
        <v>13</v>
      </c>
      <c r="F5628" s="57">
        <v>540233</v>
      </c>
      <c r="G5628" s="43">
        <f>Таблица1[[#This Row],[Цены без НДС]]*1.12</f>
        <v>605060.96000000008</v>
      </c>
    </row>
    <row r="5629" spans="1:7" ht="24">
      <c r="A5629" s="56" t="s">
        <v>19632</v>
      </c>
      <c r="B5629" s="66" t="s">
        <v>23297</v>
      </c>
      <c r="C5629" s="66" t="s">
        <v>23298</v>
      </c>
      <c r="D5629" s="42" t="s">
        <v>23299</v>
      </c>
      <c r="E5629" s="42" t="s">
        <v>13</v>
      </c>
      <c r="F5629" s="57">
        <v>540233</v>
      </c>
      <c r="G5629" s="43">
        <f>Таблица1[[#This Row],[Цены без НДС]]*1.12</f>
        <v>605060.96000000008</v>
      </c>
    </row>
    <row r="5630" spans="1:7" ht="24">
      <c r="A5630" s="56" t="s">
        <v>19632</v>
      </c>
      <c r="B5630" s="66" t="s">
        <v>23300</v>
      </c>
      <c r="C5630" s="66" t="s">
        <v>23301</v>
      </c>
      <c r="D5630" s="42" t="s">
        <v>23302</v>
      </c>
      <c r="E5630" s="42" t="s">
        <v>13</v>
      </c>
      <c r="F5630" s="57">
        <v>10000</v>
      </c>
      <c r="G5630" s="43">
        <f>Таблица1[[#This Row],[Цены без НДС]]*1.12</f>
        <v>11200.000000000002</v>
      </c>
    </row>
    <row r="5631" spans="1:7" ht="24">
      <c r="A5631" s="56" t="s">
        <v>19632</v>
      </c>
      <c r="B5631" s="66" t="s">
        <v>23303</v>
      </c>
      <c r="C5631" s="66" t="s">
        <v>23304</v>
      </c>
      <c r="D5631" s="42" t="s">
        <v>23305</v>
      </c>
      <c r="E5631" s="42" t="s">
        <v>13</v>
      </c>
      <c r="F5631" s="57">
        <v>10000</v>
      </c>
      <c r="G5631" s="43">
        <f>Таблица1[[#This Row],[Цены без НДС]]*1.12</f>
        <v>11200.000000000002</v>
      </c>
    </row>
    <row r="5632" spans="1:7" ht="24">
      <c r="A5632" s="56" t="s">
        <v>19632</v>
      </c>
      <c r="B5632" s="66" t="s">
        <v>23306</v>
      </c>
      <c r="C5632" s="66" t="s">
        <v>23307</v>
      </c>
      <c r="D5632" s="42" t="s">
        <v>23308</v>
      </c>
      <c r="E5632" s="42" t="s">
        <v>13</v>
      </c>
      <c r="F5632" s="57">
        <v>11229</v>
      </c>
      <c r="G5632" s="43">
        <f>Таблица1[[#This Row],[Цены без НДС]]*1.12</f>
        <v>12576.480000000001</v>
      </c>
    </row>
    <row r="5633" spans="1:7" ht="24">
      <c r="A5633" s="56" t="s">
        <v>19632</v>
      </c>
      <c r="B5633" s="66" t="s">
        <v>23309</v>
      </c>
      <c r="C5633" s="66" t="s">
        <v>23310</v>
      </c>
      <c r="D5633" s="42" t="s">
        <v>23311</v>
      </c>
      <c r="E5633" s="42" t="s">
        <v>13</v>
      </c>
      <c r="F5633" s="57">
        <v>11229</v>
      </c>
      <c r="G5633" s="43">
        <f>Таблица1[[#This Row],[Цены без НДС]]*1.12</f>
        <v>12576.480000000001</v>
      </c>
    </row>
    <row r="5634" spans="1:7" ht="24">
      <c r="A5634" s="56" t="s">
        <v>19632</v>
      </c>
      <c r="B5634" s="66" t="s">
        <v>23312</v>
      </c>
      <c r="C5634" s="66" t="s">
        <v>23313</v>
      </c>
      <c r="D5634" s="42" t="s">
        <v>23314</v>
      </c>
      <c r="E5634" s="42" t="s">
        <v>13</v>
      </c>
      <c r="F5634" s="57">
        <v>15800</v>
      </c>
      <c r="G5634" s="43">
        <f>Таблица1[[#This Row],[Цены без НДС]]*1.12</f>
        <v>17696</v>
      </c>
    </row>
    <row r="5635" spans="1:7" ht="24">
      <c r="A5635" s="56" t="s">
        <v>19632</v>
      </c>
      <c r="B5635" s="66" t="s">
        <v>23315</v>
      </c>
      <c r="C5635" s="66" t="s">
        <v>23316</v>
      </c>
      <c r="D5635" s="42" t="s">
        <v>23317</v>
      </c>
      <c r="E5635" s="42" t="s">
        <v>13</v>
      </c>
      <c r="F5635" s="57">
        <v>15900</v>
      </c>
      <c r="G5635" s="43">
        <f>Таблица1[[#This Row],[Цены без НДС]]*1.12</f>
        <v>17808</v>
      </c>
    </row>
    <row r="5636" spans="1:7" ht="24">
      <c r="A5636" s="56" t="s">
        <v>19632</v>
      </c>
      <c r="B5636" s="66" t="s">
        <v>23318</v>
      </c>
      <c r="C5636" s="66" t="s">
        <v>23319</v>
      </c>
      <c r="D5636" s="42" t="s">
        <v>23320</v>
      </c>
      <c r="E5636" s="42" t="s">
        <v>13</v>
      </c>
      <c r="F5636" s="57">
        <v>17248</v>
      </c>
      <c r="G5636" s="43">
        <f>Таблица1[[#This Row],[Цены без НДС]]*1.12</f>
        <v>19317.760000000002</v>
      </c>
    </row>
    <row r="5637" spans="1:7" ht="24">
      <c r="A5637" s="56" t="s">
        <v>19632</v>
      </c>
      <c r="B5637" s="66" t="s">
        <v>23321</v>
      </c>
      <c r="C5637" s="66" t="s">
        <v>23322</v>
      </c>
      <c r="D5637" s="42" t="s">
        <v>23323</v>
      </c>
      <c r="E5637" s="42" t="s">
        <v>13</v>
      </c>
      <c r="F5637" s="57">
        <v>20834</v>
      </c>
      <c r="G5637" s="43">
        <f>Таблица1[[#This Row],[Цены без НДС]]*1.12</f>
        <v>23334.080000000002</v>
      </c>
    </row>
    <row r="5638" spans="1:7" ht="24">
      <c r="A5638" s="56" t="s">
        <v>19632</v>
      </c>
      <c r="B5638" s="66" t="s">
        <v>23324</v>
      </c>
      <c r="C5638" s="66" t="s">
        <v>23325</v>
      </c>
      <c r="D5638" s="42" t="s">
        <v>23326</v>
      </c>
      <c r="E5638" s="42" t="s">
        <v>13</v>
      </c>
      <c r="F5638" s="57">
        <v>27320</v>
      </c>
      <c r="G5638" s="43">
        <f>Таблица1[[#This Row],[Цены без НДС]]*1.12</f>
        <v>30598.400000000001</v>
      </c>
    </row>
    <row r="5639" spans="1:7" ht="24">
      <c r="A5639" s="56" t="s">
        <v>19632</v>
      </c>
      <c r="B5639" s="66" t="s">
        <v>23327</v>
      </c>
      <c r="C5639" s="66" t="s">
        <v>23328</v>
      </c>
      <c r="D5639" s="42" t="s">
        <v>23329</v>
      </c>
      <c r="E5639" s="42" t="s">
        <v>13</v>
      </c>
      <c r="F5639" s="57">
        <v>27320</v>
      </c>
      <c r="G5639" s="43">
        <f>Таблица1[[#This Row],[Цены без НДС]]*1.12</f>
        <v>30598.400000000001</v>
      </c>
    </row>
    <row r="5640" spans="1:7" ht="24">
      <c r="A5640" s="56" t="s">
        <v>19632</v>
      </c>
      <c r="B5640" s="66" t="s">
        <v>23330</v>
      </c>
      <c r="C5640" s="66" t="s">
        <v>23331</v>
      </c>
      <c r="D5640" s="42" t="s">
        <v>23332</v>
      </c>
      <c r="E5640" s="42" t="s">
        <v>13</v>
      </c>
      <c r="F5640" s="57">
        <v>3575</v>
      </c>
      <c r="G5640" s="43">
        <f>Таблица1[[#This Row],[Цены без НДС]]*1.12</f>
        <v>4004.0000000000005</v>
      </c>
    </row>
    <row r="5641" spans="1:7" ht="24">
      <c r="A5641" s="56" t="s">
        <v>19632</v>
      </c>
      <c r="B5641" s="66" t="s">
        <v>23333</v>
      </c>
      <c r="C5641" s="66" t="s">
        <v>23334</v>
      </c>
      <c r="D5641" s="42" t="s">
        <v>23335</v>
      </c>
      <c r="E5641" s="42" t="s">
        <v>13</v>
      </c>
      <c r="F5641" s="57">
        <v>3340</v>
      </c>
      <c r="G5641" s="43">
        <f>Таблица1[[#This Row],[Цены без НДС]]*1.12</f>
        <v>3740.8</v>
      </c>
    </row>
    <row r="5642" spans="1:7" ht="24">
      <c r="A5642" s="56" t="s">
        <v>19632</v>
      </c>
      <c r="B5642" s="66" t="s">
        <v>23336</v>
      </c>
      <c r="C5642" s="66" t="s">
        <v>23337</v>
      </c>
      <c r="D5642" s="42" t="s">
        <v>23338</v>
      </c>
      <c r="E5642" s="42" t="s">
        <v>13</v>
      </c>
      <c r="F5642" s="57">
        <v>3340</v>
      </c>
      <c r="G5642" s="43">
        <f>Таблица1[[#This Row],[Цены без НДС]]*1.12</f>
        <v>3740.8</v>
      </c>
    </row>
    <row r="5643" spans="1:7" ht="24">
      <c r="A5643" s="56" t="s">
        <v>19632</v>
      </c>
      <c r="B5643" s="66" t="s">
        <v>23339</v>
      </c>
      <c r="C5643" s="66" t="s">
        <v>23340</v>
      </c>
      <c r="D5643" s="42" t="s">
        <v>23341</v>
      </c>
      <c r="E5643" s="42" t="s">
        <v>13</v>
      </c>
      <c r="F5643" s="57">
        <v>3575</v>
      </c>
      <c r="G5643" s="43">
        <f>Таблица1[[#This Row],[Цены без НДС]]*1.12</f>
        <v>4004.0000000000005</v>
      </c>
    </row>
    <row r="5644" spans="1:7" ht="24">
      <c r="A5644" s="56" t="s">
        <v>19632</v>
      </c>
      <c r="B5644" s="66" t="s">
        <v>23342</v>
      </c>
      <c r="C5644" s="66" t="s">
        <v>23343</v>
      </c>
      <c r="D5644" s="42" t="s">
        <v>23344</v>
      </c>
      <c r="E5644" s="42" t="s">
        <v>13</v>
      </c>
      <c r="F5644" s="57">
        <v>3575</v>
      </c>
      <c r="G5644" s="43">
        <f>Таблица1[[#This Row],[Цены без НДС]]*1.12</f>
        <v>4004.0000000000005</v>
      </c>
    </row>
    <row r="5645" spans="1:7" ht="24">
      <c r="A5645" s="56" t="s">
        <v>19632</v>
      </c>
      <c r="B5645" s="66" t="s">
        <v>23345</v>
      </c>
      <c r="C5645" s="66" t="s">
        <v>23346</v>
      </c>
      <c r="D5645" s="42" t="s">
        <v>23347</v>
      </c>
      <c r="E5645" s="42" t="s">
        <v>13</v>
      </c>
      <c r="F5645" s="57">
        <v>3575</v>
      </c>
      <c r="G5645" s="43">
        <f>Таблица1[[#This Row],[Цены без НДС]]*1.12</f>
        <v>4004.0000000000005</v>
      </c>
    </row>
    <row r="5646" spans="1:7" ht="24">
      <c r="A5646" s="56" t="s">
        <v>19632</v>
      </c>
      <c r="B5646" s="66" t="s">
        <v>23348</v>
      </c>
      <c r="C5646" s="66" t="s">
        <v>23349</v>
      </c>
      <c r="D5646" s="42" t="s">
        <v>23350</v>
      </c>
      <c r="E5646" s="42" t="s">
        <v>13</v>
      </c>
      <c r="F5646" s="57">
        <v>3575</v>
      </c>
      <c r="G5646" s="43">
        <f>Таблица1[[#This Row],[Цены без НДС]]*1.12</f>
        <v>4004.0000000000005</v>
      </c>
    </row>
    <row r="5647" spans="1:7" ht="24">
      <c r="A5647" s="56" t="s">
        <v>19632</v>
      </c>
      <c r="B5647" s="66" t="s">
        <v>23351</v>
      </c>
      <c r="C5647" s="66" t="s">
        <v>23352</v>
      </c>
      <c r="D5647" s="42" t="s">
        <v>23353</v>
      </c>
      <c r="E5647" s="42" t="s">
        <v>13</v>
      </c>
      <c r="F5647" s="57">
        <v>3786</v>
      </c>
      <c r="G5647" s="43">
        <f>Таблица1[[#This Row],[Цены без НДС]]*1.12</f>
        <v>4240.3200000000006</v>
      </c>
    </row>
    <row r="5648" spans="1:7" ht="24">
      <c r="A5648" s="56" t="s">
        <v>19632</v>
      </c>
      <c r="B5648" s="66" t="s">
        <v>23354</v>
      </c>
      <c r="C5648" s="66" t="s">
        <v>23355</v>
      </c>
      <c r="D5648" s="42" t="s">
        <v>23356</v>
      </c>
      <c r="E5648" s="42" t="s">
        <v>13</v>
      </c>
      <c r="F5648" s="57">
        <v>3786</v>
      </c>
      <c r="G5648" s="43">
        <f>Таблица1[[#This Row],[Цены без НДС]]*1.12</f>
        <v>4240.3200000000006</v>
      </c>
    </row>
    <row r="5649" spans="1:7" ht="24">
      <c r="A5649" s="56" t="s">
        <v>19632</v>
      </c>
      <c r="B5649" s="66" t="s">
        <v>23357</v>
      </c>
      <c r="C5649" s="66" t="s">
        <v>23358</v>
      </c>
      <c r="D5649" s="42" t="s">
        <v>23359</v>
      </c>
      <c r="E5649" s="42" t="s">
        <v>13</v>
      </c>
      <c r="F5649" s="57">
        <v>3678</v>
      </c>
      <c r="G5649" s="43">
        <f>Таблица1[[#This Row],[Цены без НДС]]*1.12</f>
        <v>4119.3600000000006</v>
      </c>
    </row>
    <row r="5650" spans="1:7" ht="24">
      <c r="A5650" s="56" t="s">
        <v>19632</v>
      </c>
      <c r="B5650" s="66" t="s">
        <v>23360</v>
      </c>
      <c r="C5650" s="66" t="s">
        <v>23361</v>
      </c>
      <c r="D5650" s="42" t="s">
        <v>23362</v>
      </c>
      <c r="E5650" s="42" t="s">
        <v>13</v>
      </c>
      <c r="F5650" s="57">
        <v>3438</v>
      </c>
      <c r="G5650" s="43">
        <f>Таблица1[[#This Row],[Цены без НДС]]*1.12</f>
        <v>3850.5600000000004</v>
      </c>
    </row>
    <row r="5651" spans="1:7" ht="24">
      <c r="A5651" s="56" t="s">
        <v>19632</v>
      </c>
      <c r="B5651" s="66" t="s">
        <v>23363</v>
      </c>
      <c r="C5651" s="66" t="s">
        <v>23364</v>
      </c>
      <c r="D5651" s="42" t="s">
        <v>23365</v>
      </c>
      <c r="E5651" s="42" t="s">
        <v>13</v>
      </c>
      <c r="F5651" s="57">
        <v>3786</v>
      </c>
      <c r="G5651" s="43">
        <f>Таблица1[[#This Row],[Цены без НДС]]*1.12</f>
        <v>4240.3200000000006</v>
      </c>
    </row>
    <row r="5652" spans="1:7" ht="24">
      <c r="A5652" s="56" t="s">
        <v>19632</v>
      </c>
      <c r="B5652" s="66" t="s">
        <v>23366</v>
      </c>
      <c r="C5652" s="66" t="s">
        <v>23367</v>
      </c>
      <c r="D5652" s="42" t="s">
        <v>23368</v>
      </c>
      <c r="E5652" s="42" t="s">
        <v>13</v>
      </c>
      <c r="F5652" s="57">
        <v>3786</v>
      </c>
      <c r="G5652" s="43">
        <f>Таблица1[[#This Row],[Цены без НДС]]*1.12</f>
        <v>4240.3200000000006</v>
      </c>
    </row>
    <row r="5653" spans="1:7" ht="24">
      <c r="A5653" s="56" t="s">
        <v>19632</v>
      </c>
      <c r="B5653" s="66" t="s">
        <v>23369</v>
      </c>
      <c r="C5653" s="66" t="s">
        <v>23370</v>
      </c>
      <c r="D5653" s="42" t="s">
        <v>23371</v>
      </c>
      <c r="E5653" s="42" t="s">
        <v>13</v>
      </c>
      <c r="F5653" s="57">
        <v>3786</v>
      </c>
      <c r="G5653" s="43">
        <f>Таблица1[[#This Row],[Цены без НДС]]*1.12</f>
        <v>4240.3200000000006</v>
      </c>
    </row>
    <row r="5654" spans="1:7" ht="24">
      <c r="A5654" s="56" t="s">
        <v>19632</v>
      </c>
      <c r="B5654" s="66" t="s">
        <v>23372</v>
      </c>
      <c r="C5654" s="66" t="s">
        <v>23373</v>
      </c>
      <c r="D5654" s="42" t="s">
        <v>23374</v>
      </c>
      <c r="E5654" s="42" t="s">
        <v>13</v>
      </c>
      <c r="F5654" s="57">
        <v>3786</v>
      </c>
      <c r="G5654" s="43">
        <f>Таблица1[[#This Row],[Цены без НДС]]*1.12</f>
        <v>4240.3200000000006</v>
      </c>
    </row>
    <row r="5655" spans="1:7" ht="24">
      <c r="A5655" s="56" t="s">
        <v>19632</v>
      </c>
      <c r="B5655" s="66" t="s">
        <v>23375</v>
      </c>
      <c r="C5655" s="66" t="s">
        <v>23376</v>
      </c>
      <c r="D5655" s="42" t="s">
        <v>23377</v>
      </c>
      <c r="E5655" s="42" t="s">
        <v>13</v>
      </c>
      <c r="F5655" s="57">
        <v>4159</v>
      </c>
      <c r="G5655" s="43">
        <f>Таблица1[[#This Row],[Цены без НДС]]*1.12</f>
        <v>4658.0800000000008</v>
      </c>
    </row>
    <row r="5656" spans="1:7" ht="24">
      <c r="A5656" s="56" t="s">
        <v>19632</v>
      </c>
      <c r="B5656" s="66" t="s">
        <v>23378</v>
      </c>
      <c r="C5656" s="66" t="s">
        <v>23379</v>
      </c>
      <c r="D5656" s="42" t="s">
        <v>23380</v>
      </c>
      <c r="E5656" s="42" t="s">
        <v>13</v>
      </c>
      <c r="F5656" s="57">
        <v>4159</v>
      </c>
      <c r="G5656" s="43">
        <f>Таблица1[[#This Row],[Цены без НДС]]*1.12</f>
        <v>4658.0800000000008</v>
      </c>
    </row>
    <row r="5657" spans="1:7" ht="24">
      <c r="A5657" s="56" t="s">
        <v>19632</v>
      </c>
      <c r="B5657" s="66" t="s">
        <v>23381</v>
      </c>
      <c r="C5657" s="66" t="s">
        <v>23382</v>
      </c>
      <c r="D5657" s="42" t="s">
        <v>23383</v>
      </c>
      <c r="E5657" s="42" t="s">
        <v>13</v>
      </c>
      <c r="F5657" s="57">
        <v>4036</v>
      </c>
      <c r="G5657" s="43">
        <f>Таблица1[[#This Row],[Цены без НДС]]*1.12</f>
        <v>4520.3200000000006</v>
      </c>
    </row>
    <row r="5658" spans="1:7" ht="24">
      <c r="A5658" s="56" t="s">
        <v>19632</v>
      </c>
      <c r="B5658" s="66" t="s">
        <v>23384</v>
      </c>
      <c r="C5658" s="66" t="s">
        <v>23385</v>
      </c>
      <c r="D5658" s="42" t="s">
        <v>23386</v>
      </c>
      <c r="E5658" s="42" t="s">
        <v>13</v>
      </c>
      <c r="F5658" s="57">
        <v>4159</v>
      </c>
      <c r="G5658" s="43">
        <f>Таблица1[[#This Row],[Цены без НДС]]*1.12</f>
        <v>4658.0800000000008</v>
      </c>
    </row>
    <row r="5659" spans="1:7" ht="24">
      <c r="A5659" s="56" t="s">
        <v>19632</v>
      </c>
      <c r="B5659" s="66" t="s">
        <v>23387</v>
      </c>
      <c r="C5659" s="66" t="s">
        <v>23388</v>
      </c>
      <c r="D5659" s="42" t="s">
        <v>23389</v>
      </c>
      <c r="E5659" s="42" t="s">
        <v>13</v>
      </c>
      <c r="F5659" s="57">
        <v>4159</v>
      </c>
      <c r="G5659" s="43">
        <f>Таблица1[[#This Row],[Цены без НДС]]*1.12</f>
        <v>4658.0800000000008</v>
      </c>
    </row>
    <row r="5660" spans="1:7" ht="24">
      <c r="A5660" s="56" t="s">
        <v>19632</v>
      </c>
      <c r="B5660" s="66" t="s">
        <v>23390</v>
      </c>
      <c r="C5660" s="66" t="s">
        <v>23391</v>
      </c>
      <c r="D5660" s="42" t="s">
        <v>23392</v>
      </c>
      <c r="E5660" s="42" t="s">
        <v>13</v>
      </c>
      <c r="F5660" s="57">
        <v>4159</v>
      </c>
      <c r="G5660" s="43">
        <f>Таблица1[[#This Row],[Цены без НДС]]*1.12</f>
        <v>4658.0800000000008</v>
      </c>
    </row>
    <row r="5661" spans="1:7" ht="24">
      <c r="A5661" s="56" t="s">
        <v>19632</v>
      </c>
      <c r="B5661" s="66" t="s">
        <v>23393</v>
      </c>
      <c r="C5661" s="66" t="s">
        <v>23394</v>
      </c>
      <c r="D5661" s="42" t="s">
        <v>23395</v>
      </c>
      <c r="E5661" s="42" t="s">
        <v>13</v>
      </c>
      <c r="F5661" s="57">
        <v>4159</v>
      </c>
      <c r="G5661" s="43">
        <f>Таблица1[[#This Row],[Цены без НДС]]*1.12</f>
        <v>4658.0800000000008</v>
      </c>
    </row>
    <row r="5662" spans="1:7" ht="24">
      <c r="A5662" s="56" t="s">
        <v>19632</v>
      </c>
      <c r="B5662" s="66" t="s">
        <v>23396</v>
      </c>
      <c r="C5662" s="66" t="s">
        <v>23397</v>
      </c>
      <c r="D5662" s="42" t="s">
        <v>23398</v>
      </c>
      <c r="E5662" s="42" t="s">
        <v>13</v>
      </c>
      <c r="F5662" s="57">
        <v>5051</v>
      </c>
      <c r="G5662" s="43">
        <f>Таблица1[[#This Row],[Цены без НДС]]*1.12</f>
        <v>5657.1200000000008</v>
      </c>
    </row>
    <row r="5663" spans="1:7" ht="24">
      <c r="A5663" s="56" t="s">
        <v>19632</v>
      </c>
      <c r="B5663" s="66" t="s">
        <v>23399</v>
      </c>
      <c r="C5663" s="66" t="s">
        <v>23400</v>
      </c>
      <c r="D5663" s="42" t="s">
        <v>23401</v>
      </c>
      <c r="E5663" s="42" t="s">
        <v>13</v>
      </c>
      <c r="F5663" s="57">
        <v>5051</v>
      </c>
      <c r="G5663" s="43">
        <f>Таблица1[[#This Row],[Цены без НДС]]*1.12</f>
        <v>5657.1200000000008</v>
      </c>
    </row>
    <row r="5664" spans="1:7" ht="24">
      <c r="A5664" s="56" t="s">
        <v>19632</v>
      </c>
      <c r="B5664" s="66" t="s">
        <v>23402</v>
      </c>
      <c r="C5664" s="66" t="s">
        <v>23403</v>
      </c>
      <c r="D5664" s="42" t="s">
        <v>23404</v>
      </c>
      <c r="E5664" s="42" t="s">
        <v>13</v>
      </c>
      <c r="F5664" s="57">
        <v>5051</v>
      </c>
      <c r="G5664" s="43">
        <f>Таблица1[[#This Row],[Цены без НДС]]*1.12</f>
        <v>5657.1200000000008</v>
      </c>
    </row>
    <row r="5665" spans="1:7" ht="24">
      <c r="A5665" s="56" t="s">
        <v>19632</v>
      </c>
      <c r="B5665" s="66" t="s">
        <v>23405</v>
      </c>
      <c r="C5665" s="66" t="s">
        <v>23406</v>
      </c>
      <c r="D5665" s="42" t="s">
        <v>23407</v>
      </c>
      <c r="E5665" s="42" t="s">
        <v>13</v>
      </c>
      <c r="F5665" s="57">
        <v>5051</v>
      </c>
      <c r="G5665" s="43">
        <f>Таблица1[[#This Row],[Цены без НДС]]*1.12</f>
        <v>5657.1200000000008</v>
      </c>
    </row>
    <row r="5666" spans="1:7">
      <c r="A5666" s="56" t="s">
        <v>19632</v>
      </c>
      <c r="B5666" s="66" t="s">
        <v>23408</v>
      </c>
      <c r="C5666" s="66" t="s">
        <v>23409</v>
      </c>
      <c r="D5666" s="42" t="s">
        <v>23410</v>
      </c>
      <c r="E5666" s="42" t="s">
        <v>13</v>
      </c>
      <c r="F5666" s="57">
        <v>1451</v>
      </c>
      <c r="G5666" s="43">
        <f>Таблица1[[#This Row],[Цены без НДС]]*1.12</f>
        <v>1625.1200000000001</v>
      </c>
    </row>
    <row r="5667" spans="1:7">
      <c r="A5667" s="56" t="s">
        <v>19632</v>
      </c>
      <c r="B5667" s="66" t="s">
        <v>23411</v>
      </c>
      <c r="C5667" s="66" t="s">
        <v>23412</v>
      </c>
      <c r="D5667" s="42" t="s">
        <v>23413</v>
      </c>
      <c r="E5667" s="42" t="s">
        <v>13</v>
      </c>
      <c r="F5667" s="57">
        <v>1544</v>
      </c>
      <c r="G5667" s="43">
        <f>Таблица1[[#This Row],[Цены без НДС]]*1.12</f>
        <v>1729.2800000000002</v>
      </c>
    </row>
    <row r="5668" spans="1:7">
      <c r="A5668" s="56" t="s">
        <v>19632</v>
      </c>
      <c r="B5668" s="66" t="s">
        <v>23414</v>
      </c>
      <c r="C5668" s="66" t="s">
        <v>23415</v>
      </c>
      <c r="D5668" s="42" t="s">
        <v>23416</v>
      </c>
      <c r="E5668" s="42" t="s">
        <v>13</v>
      </c>
      <c r="F5668" s="57">
        <v>1409</v>
      </c>
      <c r="G5668" s="43">
        <f>Таблица1[[#This Row],[Цены без НДС]]*1.12</f>
        <v>1578.0800000000002</v>
      </c>
    </row>
    <row r="5669" spans="1:7">
      <c r="A5669" s="56" t="s">
        <v>19632</v>
      </c>
      <c r="B5669" s="66" t="s">
        <v>23417</v>
      </c>
      <c r="C5669" s="66" t="s">
        <v>23418</v>
      </c>
      <c r="D5669" s="42" t="s">
        <v>23419</v>
      </c>
      <c r="E5669" s="42" t="s">
        <v>13</v>
      </c>
      <c r="F5669" s="57">
        <v>1409</v>
      </c>
      <c r="G5669" s="43">
        <f>Таблица1[[#This Row],[Цены без НДС]]*1.12</f>
        <v>1578.0800000000002</v>
      </c>
    </row>
    <row r="5670" spans="1:7">
      <c r="A5670" s="56" t="s">
        <v>19632</v>
      </c>
      <c r="B5670" s="66" t="s">
        <v>23420</v>
      </c>
      <c r="C5670" s="66" t="s">
        <v>23421</v>
      </c>
      <c r="D5670" s="42" t="s">
        <v>23422</v>
      </c>
      <c r="E5670" s="42" t="s">
        <v>13</v>
      </c>
      <c r="F5670" s="57">
        <v>1409</v>
      </c>
      <c r="G5670" s="43">
        <f>Таблица1[[#This Row],[Цены без НДС]]*1.12</f>
        <v>1578.0800000000002</v>
      </c>
    </row>
    <row r="5671" spans="1:7">
      <c r="A5671" s="56" t="s">
        <v>19632</v>
      </c>
      <c r="B5671" s="66" t="s">
        <v>23423</v>
      </c>
      <c r="C5671" s="66" t="s">
        <v>23424</v>
      </c>
      <c r="D5671" s="42" t="s">
        <v>23425</v>
      </c>
      <c r="E5671" s="42" t="s">
        <v>13</v>
      </c>
      <c r="F5671" s="57">
        <v>1841</v>
      </c>
      <c r="G5671" s="43">
        <f>Таблица1[[#This Row],[Цены без НДС]]*1.12</f>
        <v>2061.92</v>
      </c>
    </row>
    <row r="5672" spans="1:7">
      <c r="A5672" s="56" t="s">
        <v>19632</v>
      </c>
      <c r="B5672" s="66" t="s">
        <v>23426</v>
      </c>
      <c r="C5672" s="66" t="s">
        <v>23427</v>
      </c>
      <c r="D5672" s="42" t="s">
        <v>23428</v>
      </c>
      <c r="E5672" s="42" t="s">
        <v>13</v>
      </c>
      <c r="F5672" s="57">
        <v>1841</v>
      </c>
      <c r="G5672" s="43">
        <f>Таблица1[[#This Row],[Цены без НДС]]*1.12</f>
        <v>2061.92</v>
      </c>
    </row>
    <row r="5673" spans="1:7">
      <c r="A5673" s="56" t="s">
        <v>19632</v>
      </c>
      <c r="B5673" s="66" t="s">
        <v>23429</v>
      </c>
      <c r="C5673" s="66" t="s">
        <v>23430</v>
      </c>
      <c r="D5673" s="42" t="s">
        <v>23431</v>
      </c>
      <c r="E5673" s="42" t="s">
        <v>13</v>
      </c>
      <c r="F5673" s="57">
        <v>1842</v>
      </c>
      <c r="G5673" s="43">
        <f>Таблица1[[#This Row],[Цены без НДС]]*1.12</f>
        <v>2063.0400000000004</v>
      </c>
    </row>
    <row r="5674" spans="1:7">
      <c r="A5674" s="56" t="s">
        <v>19632</v>
      </c>
      <c r="B5674" s="66" t="s">
        <v>23432</v>
      </c>
      <c r="C5674" s="66" t="s">
        <v>23433</v>
      </c>
      <c r="D5674" s="42" t="s">
        <v>23434</v>
      </c>
      <c r="E5674" s="42" t="s">
        <v>13</v>
      </c>
      <c r="F5674" s="57">
        <v>1681</v>
      </c>
      <c r="G5674" s="43">
        <f>Таблица1[[#This Row],[Цены без НДС]]*1.12</f>
        <v>1882.7200000000003</v>
      </c>
    </row>
    <row r="5675" spans="1:7">
      <c r="A5675" s="56" t="s">
        <v>19632</v>
      </c>
      <c r="B5675" s="66" t="s">
        <v>23435</v>
      </c>
      <c r="C5675" s="66" t="s">
        <v>23436</v>
      </c>
      <c r="D5675" s="42" t="s">
        <v>23437</v>
      </c>
      <c r="E5675" s="42" t="s">
        <v>13</v>
      </c>
      <c r="F5675" s="57">
        <v>1681</v>
      </c>
      <c r="G5675" s="43">
        <f>Таблица1[[#This Row],[Цены без НДС]]*1.12</f>
        <v>1882.7200000000003</v>
      </c>
    </row>
    <row r="5676" spans="1:7">
      <c r="A5676" s="56" t="s">
        <v>19632</v>
      </c>
      <c r="B5676" s="66" t="s">
        <v>23438</v>
      </c>
      <c r="C5676" s="66" t="s">
        <v>23439</v>
      </c>
      <c r="D5676" s="42" t="s">
        <v>23440</v>
      </c>
      <c r="E5676" s="42" t="s">
        <v>13</v>
      </c>
      <c r="F5676" s="57">
        <v>2211</v>
      </c>
      <c r="G5676" s="43">
        <f>Таблица1[[#This Row],[Цены без НДС]]*1.12</f>
        <v>2476.3200000000002</v>
      </c>
    </row>
    <row r="5677" spans="1:7">
      <c r="A5677" s="56" t="s">
        <v>19632</v>
      </c>
      <c r="B5677" s="66" t="s">
        <v>23441</v>
      </c>
      <c r="C5677" s="66" t="s">
        <v>23442</v>
      </c>
      <c r="D5677" s="42" t="s">
        <v>23443</v>
      </c>
      <c r="E5677" s="42" t="s">
        <v>13</v>
      </c>
      <c r="F5677" s="57">
        <v>2211</v>
      </c>
      <c r="G5677" s="43">
        <f>Таблица1[[#This Row],[Цены без НДС]]*1.12</f>
        <v>2476.3200000000002</v>
      </c>
    </row>
    <row r="5678" spans="1:7">
      <c r="A5678" s="56" t="s">
        <v>19632</v>
      </c>
      <c r="B5678" s="66" t="s">
        <v>23444</v>
      </c>
      <c r="C5678" s="66" t="s">
        <v>23445</v>
      </c>
      <c r="D5678" s="42" t="s">
        <v>23446</v>
      </c>
      <c r="E5678" s="42" t="s">
        <v>13</v>
      </c>
      <c r="F5678" s="57">
        <v>2211</v>
      </c>
      <c r="G5678" s="43">
        <f>Таблица1[[#This Row],[Цены без НДС]]*1.12</f>
        <v>2476.3200000000002</v>
      </c>
    </row>
    <row r="5679" spans="1:7">
      <c r="A5679" s="56" t="s">
        <v>19632</v>
      </c>
      <c r="B5679" s="66" t="s">
        <v>23447</v>
      </c>
      <c r="C5679" s="66" t="s">
        <v>23448</v>
      </c>
      <c r="D5679" s="42" t="s">
        <v>23449</v>
      </c>
      <c r="E5679" s="42" t="s">
        <v>13</v>
      </c>
      <c r="F5679" s="57">
        <v>2017</v>
      </c>
      <c r="G5679" s="43">
        <f>Таблица1[[#This Row],[Цены без НДС]]*1.12</f>
        <v>2259.0400000000004</v>
      </c>
    </row>
    <row r="5680" spans="1:7">
      <c r="A5680" s="56" t="s">
        <v>19632</v>
      </c>
      <c r="B5680" s="66" t="s">
        <v>23450</v>
      </c>
      <c r="C5680" s="66" t="s">
        <v>23451</v>
      </c>
      <c r="D5680" s="42" t="s">
        <v>23452</v>
      </c>
      <c r="E5680" s="42" t="s">
        <v>13</v>
      </c>
      <c r="F5680" s="57">
        <v>2211</v>
      </c>
      <c r="G5680" s="43">
        <f>Таблица1[[#This Row],[Цены без НДС]]*1.12</f>
        <v>2476.3200000000002</v>
      </c>
    </row>
    <row r="5681" spans="1:7">
      <c r="A5681" s="56" t="s">
        <v>19632</v>
      </c>
      <c r="B5681" s="66" t="s">
        <v>23453</v>
      </c>
      <c r="C5681" s="66" t="s">
        <v>23454</v>
      </c>
      <c r="D5681" s="42" t="s">
        <v>23455</v>
      </c>
      <c r="E5681" s="42" t="s">
        <v>13</v>
      </c>
      <c r="F5681" s="57">
        <v>11400</v>
      </c>
      <c r="G5681" s="43">
        <f>Таблица1[[#This Row],[Цены без НДС]]*1.12</f>
        <v>12768.000000000002</v>
      </c>
    </row>
    <row r="5682" spans="1:7">
      <c r="A5682" s="56" t="s">
        <v>19632</v>
      </c>
      <c r="B5682" s="66" t="s">
        <v>23456</v>
      </c>
      <c r="C5682" s="66" t="s">
        <v>23457</v>
      </c>
      <c r="D5682" s="42" t="s">
        <v>23458</v>
      </c>
      <c r="E5682" s="42" t="s">
        <v>13</v>
      </c>
      <c r="F5682" s="57">
        <v>11400</v>
      </c>
      <c r="G5682" s="43">
        <f>Таблица1[[#This Row],[Цены без НДС]]*1.12</f>
        <v>12768.000000000002</v>
      </c>
    </row>
    <row r="5683" spans="1:7">
      <c r="A5683" s="56" t="s">
        <v>19632</v>
      </c>
      <c r="B5683" s="66" t="s">
        <v>23459</v>
      </c>
      <c r="C5683" s="66" t="s">
        <v>23460</v>
      </c>
      <c r="D5683" s="42" t="s">
        <v>23461</v>
      </c>
      <c r="E5683" s="42" t="s">
        <v>13</v>
      </c>
      <c r="F5683" s="57">
        <v>14005</v>
      </c>
      <c r="G5683" s="43">
        <f>Таблица1[[#This Row],[Цены без НДС]]*1.12</f>
        <v>15685.600000000002</v>
      </c>
    </row>
    <row r="5684" spans="1:7">
      <c r="A5684" s="56" t="s">
        <v>19632</v>
      </c>
      <c r="B5684" s="66" t="s">
        <v>23462</v>
      </c>
      <c r="C5684" s="66" t="s">
        <v>23463</v>
      </c>
      <c r="D5684" s="42" t="s">
        <v>23464</v>
      </c>
      <c r="E5684" s="42" t="s">
        <v>13</v>
      </c>
      <c r="F5684" s="57">
        <v>15934</v>
      </c>
      <c r="G5684" s="43">
        <f>Таблица1[[#This Row],[Цены без НДС]]*1.12</f>
        <v>17846.080000000002</v>
      </c>
    </row>
    <row r="5685" spans="1:7">
      <c r="A5685" s="56" t="s">
        <v>19632</v>
      </c>
      <c r="B5685" s="66" t="s">
        <v>23465</v>
      </c>
      <c r="C5685" s="66" t="s">
        <v>23466</v>
      </c>
      <c r="D5685" s="42" t="s">
        <v>23467</v>
      </c>
      <c r="E5685" s="42" t="s">
        <v>13</v>
      </c>
      <c r="F5685" s="57">
        <v>21645</v>
      </c>
      <c r="G5685" s="43">
        <f>Таблица1[[#This Row],[Цены без НДС]]*1.12</f>
        <v>24242.400000000001</v>
      </c>
    </row>
    <row r="5686" spans="1:7">
      <c r="A5686" s="56" t="s">
        <v>19632</v>
      </c>
      <c r="B5686" s="66" t="s">
        <v>23468</v>
      </c>
      <c r="C5686" s="66" t="s">
        <v>23469</v>
      </c>
      <c r="D5686" s="42" t="s">
        <v>23470</v>
      </c>
      <c r="E5686" s="42" t="s">
        <v>13</v>
      </c>
      <c r="F5686" s="57">
        <v>19029</v>
      </c>
      <c r="G5686" s="43">
        <f>Таблица1[[#This Row],[Цены без НДС]]*1.12</f>
        <v>21312.480000000003</v>
      </c>
    </row>
    <row r="5687" spans="1:7">
      <c r="A5687" s="56" t="s">
        <v>19632</v>
      </c>
      <c r="B5687" s="66" t="s">
        <v>23471</v>
      </c>
      <c r="C5687" s="66" t="s">
        <v>23472</v>
      </c>
      <c r="D5687" s="42" t="s">
        <v>23473</v>
      </c>
      <c r="E5687" s="42" t="s">
        <v>13</v>
      </c>
      <c r="F5687" s="57">
        <v>41014</v>
      </c>
      <c r="G5687" s="43">
        <f>Таблица1[[#This Row],[Цены без НДС]]*1.12</f>
        <v>45935.680000000008</v>
      </c>
    </row>
    <row r="5688" spans="1:7">
      <c r="A5688" s="56" t="s">
        <v>19632</v>
      </c>
      <c r="B5688" s="66" t="s">
        <v>23474</v>
      </c>
      <c r="C5688" s="66" t="s">
        <v>23475</v>
      </c>
      <c r="D5688" s="42" t="s">
        <v>23476</v>
      </c>
      <c r="E5688" s="42" t="s">
        <v>13</v>
      </c>
      <c r="F5688" s="57">
        <v>41014</v>
      </c>
      <c r="G5688" s="43">
        <f>Таблица1[[#This Row],[Цены без НДС]]*1.12</f>
        <v>45935.680000000008</v>
      </c>
    </row>
    <row r="5689" spans="1:7">
      <c r="A5689" s="56" t="s">
        <v>19632</v>
      </c>
      <c r="B5689" s="66" t="s">
        <v>23477</v>
      </c>
      <c r="C5689" s="66" t="s">
        <v>23478</v>
      </c>
      <c r="D5689" s="42" t="s">
        <v>23479</v>
      </c>
      <c r="E5689" s="42" t="s">
        <v>13</v>
      </c>
      <c r="F5689" s="57">
        <v>41044</v>
      </c>
      <c r="G5689" s="43">
        <f>Таблица1[[#This Row],[Цены без НДС]]*1.12</f>
        <v>45969.280000000006</v>
      </c>
    </row>
    <row r="5690" spans="1:7">
      <c r="A5690" s="56" t="s">
        <v>19632</v>
      </c>
      <c r="B5690" s="66" t="s">
        <v>23480</v>
      </c>
      <c r="C5690" s="66" t="s">
        <v>23481</v>
      </c>
      <c r="D5690" s="42" t="s">
        <v>23482</v>
      </c>
      <c r="E5690" s="42" t="s">
        <v>13</v>
      </c>
      <c r="F5690" s="57">
        <v>41892</v>
      </c>
      <c r="G5690" s="43">
        <f>Таблица1[[#This Row],[Цены без НДС]]*1.12</f>
        <v>46919.040000000001</v>
      </c>
    </row>
    <row r="5691" spans="1:7">
      <c r="A5691" s="56" t="s">
        <v>19632</v>
      </c>
      <c r="B5691" s="66" t="s">
        <v>23483</v>
      </c>
      <c r="C5691" s="66" t="s">
        <v>23484</v>
      </c>
      <c r="D5691" s="42" t="s">
        <v>23485</v>
      </c>
      <c r="E5691" s="42" t="s">
        <v>13</v>
      </c>
      <c r="F5691" s="57">
        <v>50136</v>
      </c>
      <c r="G5691" s="43">
        <f>Таблица1[[#This Row],[Цены без НДС]]*1.12</f>
        <v>56152.320000000007</v>
      </c>
    </row>
    <row r="5692" spans="1:7">
      <c r="A5692" s="56" t="s">
        <v>19632</v>
      </c>
      <c r="B5692" s="66" t="s">
        <v>23486</v>
      </c>
      <c r="C5692" s="66" t="s">
        <v>23487</v>
      </c>
      <c r="D5692" s="42" t="s">
        <v>23488</v>
      </c>
      <c r="E5692" s="42" t="s">
        <v>13</v>
      </c>
      <c r="F5692" s="57">
        <v>50136</v>
      </c>
      <c r="G5692" s="43">
        <f>Таблица1[[#This Row],[Цены без НДС]]*1.12</f>
        <v>56152.320000000007</v>
      </c>
    </row>
    <row r="5693" spans="1:7">
      <c r="A5693" s="56" t="s">
        <v>19632</v>
      </c>
      <c r="B5693" s="66" t="s">
        <v>23489</v>
      </c>
      <c r="C5693" s="66" t="s">
        <v>23490</v>
      </c>
      <c r="D5693" s="42" t="s">
        <v>23491</v>
      </c>
      <c r="E5693" s="42" t="s">
        <v>13</v>
      </c>
      <c r="F5693" s="57">
        <v>5061</v>
      </c>
      <c r="G5693" s="43">
        <f>Таблица1[[#This Row],[Цены без НДС]]*1.12</f>
        <v>5668.3200000000006</v>
      </c>
    </row>
    <row r="5694" spans="1:7">
      <c r="A5694" s="56" t="s">
        <v>19632</v>
      </c>
      <c r="B5694" s="66" t="s">
        <v>23492</v>
      </c>
      <c r="C5694" s="66" t="s">
        <v>23493</v>
      </c>
      <c r="D5694" s="42" t="s">
        <v>23494</v>
      </c>
      <c r="E5694" s="42" t="s">
        <v>13</v>
      </c>
      <c r="F5694" s="57">
        <v>5314</v>
      </c>
      <c r="G5694" s="43">
        <f>Таблица1[[#This Row],[Цены без НДС]]*1.12</f>
        <v>5951.68</v>
      </c>
    </row>
    <row r="5695" spans="1:7">
      <c r="A5695" s="56" t="s">
        <v>19632</v>
      </c>
      <c r="B5695" s="66" t="s">
        <v>23495</v>
      </c>
      <c r="C5695" s="66" t="s">
        <v>23496</v>
      </c>
      <c r="D5695" s="42" t="s">
        <v>23497</v>
      </c>
      <c r="E5695" s="42" t="s">
        <v>13</v>
      </c>
      <c r="F5695" s="57">
        <v>9947</v>
      </c>
      <c r="G5695" s="43">
        <f>Таблица1[[#This Row],[Цены без НДС]]*1.12</f>
        <v>11140.640000000001</v>
      </c>
    </row>
    <row r="5696" spans="1:7">
      <c r="A5696" s="56" t="s">
        <v>19632</v>
      </c>
      <c r="B5696" s="66" t="s">
        <v>23498</v>
      </c>
      <c r="C5696" s="66" t="s">
        <v>23499</v>
      </c>
      <c r="D5696" s="42" t="s">
        <v>23500</v>
      </c>
      <c r="E5696" s="42" t="s">
        <v>13</v>
      </c>
      <c r="F5696" s="57">
        <v>9947</v>
      </c>
      <c r="G5696" s="43">
        <f>Таблица1[[#This Row],[Цены без НДС]]*1.12</f>
        <v>11140.640000000001</v>
      </c>
    </row>
    <row r="5697" spans="1:7">
      <c r="A5697" s="56" t="s">
        <v>19632</v>
      </c>
      <c r="B5697" s="66" t="s">
        <v>23501</v>
      </c>
      <c r="C5697" s="66" t="s">
        <v>23502</v>
      </c>
      <c r="D5697" s="42" t="s">
        <v>23503</v>
      </c>
      <c r="E5697" s="42" t="s">
        <v>13</v>
      </c>
      <c r="F5697" s="57">
        <v>10122</v>
      </c>
      <c r="G5697" s="43">
        <f>Таблица1[[#This Row],[Цены без НДС]]*1.12</f>
        <v>11336.640000000001</v>
      </c>
    </row>
    <row r="5698" spans="1:7">
      <c r="A5698" s="56" t="s">
        <v>19632</v>
      </c>
      <c r="B5698" s="66" t="s">
        <v>23504</v>
      </c>
      <c r="C5698" s="66" t="s">
        <v>23505</v>
      </c>
      <c r="D5698" s="42" t="s">
        <v>23506</v>
      </c>
      <c r="E5698" s="42" t="s">
        <v>13</v>
      </c>
      <c r="F5698" s="57">
        <v>10122</v>
      </c>
      <c r="G5698" s="43">
        <f>Таблица1[[#This Row],[Цены без НДС]]*1.12</f>
        <v>11336.640000000001</v>
      </c>
    </row>
    <row r="5699" spans="1:7">
      <c r="A5699" s="56" t="s">
        <v>19632</v>
      </c>
      <c r="B5699" s="66" t="s">
        <v>23507</v>
      </c>
      <c r="C5699" s="66" t="s">
        <v>23508</v>
      </c>
      <c r="D5699" s="42" t="s">
        <v>23509</v>
      </c>
      <c r="E5699" s="42" t="s">
        <v>13</v>
      </c>
      <c r="F5699" s="57">
        <v>9947</v>
      </c>
      <c r="G5699" s="43">
        <f>Таблица1[[#This Row],[Цены без НДС]]*1.12</f>
        <v>11140.640000000001</v>
      </c>
    </row>
    <row r="5700" spans="1:7">
      <c r="A5700" s="56" t="s">
        <v>19632</v>
      </c>
      <c r="B5700" s="66" t="s">
        <v>23498</v>
      </c>
      <c r="C5700" s="66" t="s">
        <v>23510</v>
      </c>
      <c r="D5700" s="42" t="s">
        <v>23511</v>
      </c>
      <c r="E5700" s="42" t="s">
        <v>13</v>
      </c>
      <c r="F5700" s="57">
        <v>9947</v>
      </c>
      <c r="G5700" s="43">
        <f>Таблица1[[#This Row],[Цены без НДС]]*1.12</f>
        <v>11140.640000000001</v>
      </c>
    </row>
    <row r="5701" spans="1:7">
      <c r="A5701" s="56" t="s">
        <v>19632</v>
      </c>
      <c r="B5701" s="66" t="s">
        <v>23498</v>
      </c>
      <c r="C5701" s="66" t="s">
        <v>23512</v>
      </c>
      <c r="D5701" s="42" t="s">
        <v>23513</v>
      </c>
      <c r="E5701" s="42" t="s">
        <v>13</v>
      </c>
      <c r="F5701" s="57">
        <v>9947</v>
      </c>
      <c r="G5701" s="43">
        <f>Таблица1[[#This Row],[Цены без НДС]]*1.12</f>
        <v>11140.640000000001</v>
      </c>
    </row>
    <row r="5702" spans="1:7">
      <c r="A5702" s="56" t="s">
        <v>19632</v>
      </c>
      <c r="B5702" s="66" t="s">
        <v>23514</v>
      </c>
      <c r="C5702" s="66" t="s">
        <v>23515</v>
      </c>
      <c r="D5702" s="42" t="s">
        <v>23516</v>
      </c>
      <c r="E5702" s="42" t="s">
        <v>13</v>
      </c>
      <c r="F5702" s="57">
        <v>9947</v>
      </c>
      <c r="G5702" s="43">
        <f>Таблица1[[#This Row],[Цены без НДС]]*1.12</f>
        <v>11140.640000000001</v>
      </c>
    </row>
    <row r="5703" spans="1:7">
      <c r="A5703" s="56" t="s">
        <v>19632</v>
      </c>
      <c r="B5703" s="66" t="s">
        <v>23517</v>
      </c>
      <c r="C5703" s="66" t="s">
        <v>23518</v>
      </c>
      <c r="D5703" s="42" t="s">
        <v>23519</v>
      </c>
      <c r="E5703" s="42" t="s">
        <v>13</v>
      </c>
      <c r="F5703" s="57">
        <v>3740</v>
      </c>
      <c r="G5703" s="43">
        <f>Таблица1[[#This Row],[Цены без НДС]]*1.12</f>
        <v>4188.8</v>
      </c>
    </row>
    <row r="5704" spans="1:7">
      <c r="A5704" s="56" t="s">
        <v>19632</v>
      </c>
      <c r="B5704" s="66" t="s">
        <v>23520</v>
      </c>
      <c r="C5704" s="66" t="s">
        <v>23521</v>
      </c>
      <c r="D5704" s="42" t="s">
        <v>23522</v>
      </c>
      <c r="E5704" s="42" t="s">
        <v>13</v>
      </c>
      <c r="F5704" s="57">
        <v>3740</v>
      </c>
      <c r="G5704" s="43">
        <f>Таблица1[[#This Row],[Цены без НДС]]*1.12</f>
        <v>4188.8</v>
      </c>
    </row>
    <row r="5705" spans="1:7">
      <c r="A5705" s="56" t="s">
        <v>19632</v>
      </c>
      <c r="B5705" s="66" t="s">
        <v>23523</v>
      </c>
      <c r="C5705" s="66" t="s">
        <v>23524</v>
      </c>
      <c r="D5705" s="42" t="s">
        <v>23525</v>
      </c>
      <c r="E5705" s="42" t="s">
        <v>13</v>
      </c>
      <c r="F5705" s="57">
        <v>3740</v>
      </c>
      <c r="G5705" s="43">
        <f>Таблица1[[#This Row],[Цены без НДС]]*1.12</f>
        <v>4188.8</v>
      </c>
    </row>
    <row r="5706" spans="1:7">
      <c r="A5706" s="56" t="s">
        <v>19632</v>
      </c>
      <c r="B5706" s="66" t="s">
        <v>23526</v>
      </c>
      <c r="C5706" s="66" t="s">
        <v>23527</v>
      </c>
      <c r="D5706" s="42" t="s">
        <v>23528</v>
      </c>
      <c r="E5706" s="42" t="s">
        <v>13</v>
      </c>
      <c r="F5706" s="57">
        <v>3740</v>
      </c>
      <c r="G5706" s="43">
        <f>Таблица1[[#This Row],[Цены без НДС]]*1.12</f>
        <v>4188.8</v>
      </c>
    </row>
    <row r="5707" spans="1:7">
      <c r="A5707" s="56" t="s">
        <v>19632</v>
      </c>
      <c r="B5707" s="66" t="s">
        <v>23529</v>
      </c>
      <c r="C5707" s="66" t="s">
        <v>23530</v>
      </c>
      <c r="D5707" s="42" t="s">
        <v>23531</v>
      </c>
      <c r="E5707" s="42" t="s">
        <v>13</v>
      </c>
      <c r="F5707" s="57">
        <v>3742</v>
      </c>
      <c r="G5707" s="43">
        <f>Таблица1[[#This Row],[Цены без НДС]]*1.12</f>
        <v>4191.04</v>
      </c>
    </row>
    <row r="5708" spans="1:7">
      <c r="A5708" s="56" t="s">
        <v>19632</v>
      </c>
      <c r="B5708" s="66" t="s">
        <v>23532</v>
      </c>
      <c r="C5708" s="66" t="s">
        <v>23533</v>
      </c>
      <c r="D5708" s="42" t="s">
        <v>23534</v>
      </c>
      <c r="E5708" s="42" t="s">
        <v>13</v>
      </c>
      <c r="F5708" s="57">
        <v>3740</v>
      </c>
      <c r="G5708" s="43">
        <f>Таблица1[[#This Row],[Цены без НДС]]*1.12</f>
        <v>4188.8</v>
      </c>
    </row>
    <row r="5709" spans="1:7">
      <c r="A5709" s="56" t="s">
        <v>19632</v>
      </c>
      <c r="B5709" s="66" t="s">
        <v>23535</v>
      </c>
      <c r="C5709" s="66" t="s">
        <v>23536</v>
      </c>
      <c r="D5709" s="42" t="s">
        <v>23537</v>
      </c>
      <c r="E5709" s="42" t="s">
        <v>13</v>
      </c>
      <c r="F5709" s="57">
        <v>3740</v>
      </c>
      <c r="G5709" s="43">
        <f>Таблица1[[#This Row],[Цены без НДС]]*1.12</f>
        <v>4188.8</v>
      </c>
    </row>
    <row r="5710" spans="1:7">
      <c r="A5710" s="56" t="s">
        <v>19632</v>
      </c>
      <c r="B5710" s="66" t="s">
        <v>23538</v>
      </c>
      <c r="C5710" s="66" t="s">
        <v>23539</v>
      </c>
      <c r="D5710" s="42" t="s">
        <v>23540</v>
      </c>
      <c r="E5710" s="42" t="s">
        <v>13</v>
      </c>
      <c r="F5710" s="57">
        <v>3742</v>
      </c>
      <c r="G5710" s="43">
        <f>Таблица1[[#This Row],[Цены без НДС]]*1.12</f>
        <v>4191.04</v>
      </c>
    </row>
    <row r="5711" spans="1:7">
      <c r="A5711" s="56" t="s">
        <v>19632</v>
      </c>
      <c r="B5711" s="66" t="s">
        <v>23541</v>
      </c>
      <c r="C5711" s="66" t="s">
        <v>23542</v>
      </c>
      <c r="D5711" s="42" t="s">
        <v>23543</v>
      </c>
      <c r="E5711" s="42" t="s">
        <v>13</v>
      </c>
      <c r="F5711" s="57">
        <v>3740</v>
      </c>
      <c r="G5711" s="43">
        <f>Таблица1[[#This Row],[Цены без НДС]]*1.12</f>
        <v>4188.8</v>
      </c>
    </row>
    <row r="5712" spans="1:7">
      <c r="A5712" s="56" t="s">
        <v>19632</v>
      </c>
      <c r="B5712" s="66" t="s">
        <v>23544</v>
      </c>
      <c r="C5712" s="66" t="s">
        <v>23545</v>
      </c>
      <c r="D5712" s="42" t="s">
        <v>23546</v>
      </c>
      <c r="E5712" s="42" t="s">
        <v>13</v>
      </c>
      <c r="F5712" s="57">
        <v>3740</v>
      </c>
      <c r="G5712" s="43">
        <f>Таблица1[[#This Row],[Цены без НДС]]*1.12</f>
        <v>4188.8</v>
      </c>
    </row>
    <row r="5713" spans="1:7">
      <c r="A5713" s="56" t="s">
        <v>19632</v>
      </c>
      <c r="B5713" s="66" t="s">
        <v>23547</v>
      </c>
      <c r="C5713" s="66" t="s">
        <v>23548</v>
      </c>
      <c r="D5713" s="42" t="s">
        <v>23549</v>
      </c>
      <c r="E5713" s="42" t="s">
        <v>13</v>
      </c>
      <c r="F5713" s="57">
        <v>3740</v>
      </c>
      <c r="G5713" s="43">
        <f>Таблица1[[#This Row],[Цены без НДС]]*1.12</f>
        <v>4188.8</v>
      </c>
    </row>
    <row r="5714" spans="1:7">
      <c r="A5714" s="56" t="s">
        <v>19632</v>
      </c>
      <c r="B5714" s="66" t="s">
        <v>23550</v>
      </c>
      <c r="C5714" s="66" t="s">
        <v>23551</v>
      </c>
      <c r="D5714" s="42" t="s">
        <v>23552</v>
      </c>
      <c r="E5714" s="42" t="s">
        <v>13</v>
      </c>
      <c r="F5714" s="57">
        <v>3740</v>
      </c>
      <c r="G5714" s="43">
        <f>Таблица1[[#This Row],[Цены без НДС]]*1.12</f>
        <v>4188.8</v>
      </c>
    </row>
    <row r="5715" spans="1:7">
      <c r="A5715" s="56" t="s">
        <v>19632</v>
      </c>
      <c r="B5715" s="66" t="s">
        <v>23553</v>
      </c>
      <c r="C5715" s="66" t="s">
        <v>23554</v>
      </c>
      <c r="D5715" s="42" t="s">
        <v>23555</v>
      </c>
      <c r="E5715" s="42" t="s">
        <v>13</v>
      </c>
      <c r="F5715" s="57">
        <v>3740</v>
      </c>
      <c r="G5715" s="43">
        <f>Таблица1[[#This Row],[Цены без НДС]]*1.12</f>
        <v>4188.8</v>
      </c>
    </row>
    <row r="5716" spans="1:7">
      <c r="A5716" s="56" t="s">
        <v>19632</v>
      </c>
      <c r="B5716" s="66" t="s">
        <v>23556</v>
      </c>
      <c r="C5716" s="66" t="s">
        <v>23557</v>
      </c>
      <c r="D5716" s="42" t="s">
        <v>23558</v>
      </c>
      <c r="E5716" s="42" t="s">
        <v>13</v>
      </c>
      <c r="F5716" s="57">
        <v>3753</v>
      </c>
      <c r="G5716" s="43">
        <f>Таблица1[[#This Row],[Цены без НДС]]*1.12</f>
        <v>4203.3600000000006</v>
      </c>
    </row>
    <row r="5717" spans="1:7">
      <c r="A5717" s="56" t="s">
        <v>19632</v>
      </c>
      <c r="B5717" s="66" t="s">
        <v>23559</v>
      </c>
      <c r="C5717" s="66" t="s">
        <v>23560</v>
      </c>
      <c r="D5717" s="42" t="s">
        <v>23561</v>
      </c>
      <c r="E5717" s="42" t="s">
        <v>13</v>
      </c>
      <c r="F5717" s="57">
        <v>4737</v>
      </c>
      <c r="G5717" s="43">
        <f>Таблица1[[#This Row],[Цены без НДС]]*1.12</f>
        <v>5305.4400000000005</v>
      </c>
    </row>
    <row r="5718" spans="1:7">
      <c r="A5718" s="56" t="s">
        <v>19632</v>
      </c>
      <c r="B5718" s="66" t="s">
        <v>23562</v>
      </c>
      <c r="C5718" s="66" t="s">
        <v>23563</v>
      </c>
      <c r="D5718" s="42" t="s">
        <v>23564</v>
      </c>
      <c r="E5718" s="42" t="s">
        <v>13</v>
      </c>
      <c r="F5718" s="57">
        <v>8266</v>
      </c>
      <c r="G5718" s="43">
        <f>Таблица1[[#This Row],[Цены без НДС]]*1.12</f>
        <v>9257.92</v>
      </c>
    </row>
    <row r="5719" spans="1:7">
      <c r="A5719" s="56" t="s">
        <v>19632</v>
      </c>
      <c r="B5719" s="66" t="s">
        <v>23565</v>
      </c>
      <c r="C5719" s="66" t="s">
        <v>23566</v>
      </c>
      <c r="D5719" s="42" t="s">
        <v>23567</v>
      </c>
      <c r="E5719" s="42" t="s">
        <v>13</v>
      </c>
      <c r="F5719" s="57">
        <v>7872</v>
      </c>
      <c r="G5719" s="43">
        <f>Таблица1[[#This Row],[Цены без НДС]]*1.12</f>
        <v>8816.6400000000012</v>
      </c>
    </row>
    <row r="5720" spans="1:7">
      <c r="A5720" s="56" t="s">
        <v>19632</v>
      </c>
      <c r="B5720" s="66" t="s">
        <v>23568</v>
      </c>
      <c r="C5720" s="66" t="s">
        <v>23569</v>
      </c>
      <c r="D5720" s="42" t="s">
        <v>23570</v>
      </c>
      <c r="E5720" s="42" t="s">
        <v>13</v>
      </c>
      <c r="F5720" s="57">
        <v>7872</v>
      </c>
      <c r="G5720" s="43">
        <f>Таблица1[[#This Row],[Цены без НДС]]*1.12</f>
        <v>8816.6400000000012</v>
      </c>
    </row>
    <row r="5721" spans="1:7">
      <c r="A5721" s="56" t="s">
        <v>19632</v>
      </c>
      <c r="B5721" s="66" t="s">
        <v>23571</v>
      </c>
      <c r="C5721" s="66" t="s">
        <v>23572</v>
      </c>
      <c r="D5721" s="42" t="s">
        <v>23573</v>
      </c>
      <c r="E5721" s="42" t="s">
        <v>13</v>
      </c>
      <c r="F5721" s="57">
        <v>8659</v>
      </c>
      <c r="G5721" s="43">
        <f>Таблица1[[#This Row],[Цены без НДС]]*1.12</f>
        <v>9698.0800000000017</v>
      </c>
    </row>
    <row r="5722" spans="1:7">
      <c r="A5722" s="56" t="s">
        <v>19632</v>
      </c>
      <c r="B5722" s="66" t="s">
        <v>23574</v>
      </c>
      <c r="C5722" s="66" t="s">
        <v>23575</v>
      </c>
      <c r="D5722" s="42" t="s">
        <v>23576</v>
      </c>
      <c r="E5722" s="42" t="s">
        <v>13</v>
      </c>
      <c r="F5722" s="57">
        <v>8579</v>
      </c>
      <c r="G5722" s="43">
        <f>Таблица1[[#This Row],[Цены без НДС]]*1.12</f>
        <v>9608.4800000000014</v>
      </c>
    </row>
    <row r="5723" spans="1:7">
      <c r="A5723" s="56" t="s">
        <v>19632</v>
      </c>
      <c r="B5723" s="66" t="s">
        <v>23577</v>
      </c>
      <c r="C5723" s="66" t="s">
        <v>23578</v>
      </c>
      <c r="D5723" s="42" t="s">
        <v>23579</v>
      </c>
      <c r="E5723" s="42" t="s">
        <v>13</v>
      </c>
      <c r="F5723" s="57">
        <v>8188</v>
      </c>
      <c r="G5723" s="43">
        <f>Таблица1[[#This Row],[Цены без НДС]]*1.12</f>
        <v>9170.5600000000013</v>
      </c>
    </row>
    <row r="5724" spans="1:7">
      <c r="A5724" s="56" t="s">
        <v>19632</v>
      </c>
      <c r="B5724" s="66" t="s">
        <v>23580</v>
      </c>
      <c r="C5724" s="66" t="s">
        <v>23581</v>
      </c>
      <c r="D5724" s="42" t="s">
        <v>23582</v>
      </c>
      <c r="E5724" s="42" t="s">
        <v>13</v>
      </c>
      <c r="F5724" s="57">
        <v>8266</v>
      </c>
      <c r="G5724" s="43">
        <f>Таблица1[[#This Row],[Цены без НДС]]*1.12</f>
        <v>9257.92</v>
      </c>
    </row>
    <row r="5725" spans="1:7">
      <c r="A5725" s="56" t="s">
        <v>19632</v>
      </c>
      <c r="B5725" s="66" t="s">
        <v>23583</v>
      </c>
      <c r="C5725" s="66" t="s">
        <v>23584</v>
      </c>
      <c r="D5725" s="42" t="s">
        <v>23585</v>
      </c>
      <c r="E5725" s="42" t="s">
        <v>13</v>
      </c>
      <c r="F5725" s="57">
        <v>20377</v>
      </c>
      <c r="G5725" s="43">
        <f>Таблица1[[#This Row],[Цены без НДС]]*1.12</f>
        <v>22822.240000000002</v>
      </c>
    </row>
    <row r="5726" spans="1:7">
      <c r="A5726" s="56" t="s">
        <v>19632</v>
      </c>
      <c r="B5726" s="66" t="s">
        <v>23586</v>
      </c>
      <c r="C5726" s="66" t="s">
        <v>23587</v>
      </c>
      <c r="D5726" s="42" t="s">
        <v>23588</v>
      </c>
      <c r="E5726" s="42" t="s">
        <v>13</v>
      </c>
      <c r="F5726" s="57">
        <v>20377</v>
      </c>
      <c r="G5726" s="43">
        <f>Таблица1[[#This Row],[Цены без НДС]]*1.12</f>
        <v>22822.240000000002</v>
      </c>
    </row>
    <row r="5727" spans="1:7">
      <c r="A5727" s="56" t="s">
        <v>19632</v>
      </c>
      <c r="B5727" s="66" t="s">
        <v>23589</v>
      </c>
      <c r="C5727" s="66" t="s">
        <v>23590</v>
      </c>
      <c r="D5727" s="42" t="s">
        <v>23591</v>
      </c>
      <c r="E5727" s="42" t="s">
        <v>13</v>
      </c>
      <c r="F5727" s="57">
        <v>20377</v>
      </c>
      <c r="G5727" s="43">
        <f>Таблица1[[#This Row],[Цены без НДС]]*1.12</f>
        <v>22822.240000000002</v>
      </c>
    </row>
    <row r="5728" spans="1:7">
      <c r="A5728" s="56" t="s">
        <v>19632</v>
      </c>
      <c r="B5728" s="66" t="s">
        <v>23592</v>
      </c>
      <c r="C5728" s="66" t="s">
        <v>23593</v>
      </c>
      <c r="D5728" s="42" t="s">
        <v>23594</v>
      </c>
      <c r="E5728" s="42" t="s">
        <v>13</v>
      </c>
      <c r="F5728" s="57">
        <v>20377</v>
      </c>
      <c r="G5728" s="43">
        <f>Таблица1[[#This Row],[Цены без НДС]]*1.12</f>
        <v>22822.240000000002</v>
      </c>
    </row>
    <row r="5729" spans="1:7">
      <c r="A5729" s="56" t="s">
        <v>19632</v>
      </c>
      <c r="B5729" s="66" t="s">
        <v>23595</v>
      </c>
      <c r="C5729" s="66" t="s">
        <v>23596</v>
      </c>
      <c r="D5729" s="42" t="s">
        <v>23597</v>
      </c>
      <c r="E5729" s="42" t="s">
        <v>13</v>
      </c>
      <c r="F5729" s="57">
        <v>20377</v>
      </c>
      <c r="G5729" s="43">
        <f>Таблица1[[#This Row],[Цены без НДС]]*1.12</f>
        <v>22822.240000000002</v>
      </c>
    </row>
    <row r="5730" spans="1:7">
      <c r="A5730" s="56" t="s">
        <v>19632</v>
      </c>
      <c r="B5730" s="66" t="s">
        <v>23598</v>
      </c>
      <c r="C5730" s="66" t="s">
        <v>23599</v>
      </c>
      <c r="D5730" s="42" t="s">
        <v>23600</v>
      </c>
      <c r="E5730" s="42" t="s">
        <v>13</v>
      </c>
      <c r="F5730" s="57">
        <v>46826</v>
      </c>
      <c r="G5730" s="43">
        <f>Таблица1[[#This Row],[Цены без НДС]]*1.12</f>
        <v>52445.120000000003</v>
      </c>
    </row>
    <row r="5731" spans="1:7">
      <c r="A5731" s="56" t="s">
        <v>19632</v>
      </c>
      <c r="B5731" s="66" t="s">
        <v>23601</v>
      </c>
      <c r="C5731" s="66" t="s">
        <v>23602</v>
      </c>
      <c r="D5731" s="42" t="s">
        <v>23603</v>
      </c>
      <c r="E5731" s="42" t="s">
        <v>13</v>
      </c>
      <c r="F5731" s="57">
        <v>2218</v>
      </c>
      <c r="G5731" s="43">
        <f>Таблица1[[#This Row],[Цены без НДС]]*1.12</f>
        <v>2484.1600000000003</v>
      </c>
    </row>
    <row r="5732" spans="1:7">
      <c r="A5732" s="56" t="s">
        <v>19632</v>
      </c>
      <c r="B5732" s="66" t="s">
        <v>23604</v>
      </c>
      <c r="C5732" s="66" t="s">
        <v>23605</v>
      </c>
      <c r="D5732" s="42" t="s">
        <v>23606</v>
      </c>
      <c r="E5732" s="42" t="s">
        <v>13</v>
      </c>
      <c r="F5732" s="57">
        <v>2218</v>
      </c>
      <c r="G5732" s="43">
        <f>Таблица1[[#This Row],[Цены без НДС]]*1.12</f>
        <v>2484.1600000000003</v>
      </c>
    </row>
    <row r="5733" spans="1:7">
      <c r="A5733" s="56" t="s">
        <v>19632</v>
      </c>
      <c r="B5733" s="66" t="s">
        <v>23607</v>
      </c>
      <c r="C5733" s="66" t="s">
        <v>23608</v>
      </c>
      <c r="D5733" s="42" t="s">
        <v>23609</v>
      </c>
      <c r="E5733" s="42" t="s">
        <v>13</v>
      </c>
      <c r="F5733" s="57">
        <v>2340</v>
      </c>
      <c r="G5733" s="43">
        <f>Таблица1[[#This Row],[Цены без НДС]]*1.12</f>
        <v>2620.8000000000002</v>
      </c>
    </row>
    <row r="5734" spans="1:7">
      <c r="A5734" s="56" t="s">
        <v>19632</v>
      </c>
      <c r="B5734" s="66" t="s">
        <v>23610</v>
      </c>
      <c r="C5734" s="66" t="s">
        <v>23611</v>
      </c>
      <c r="D5734" s="42" t="s">
        <v>23612</v>
      </c>
      <c r="E5734" s="42" t="s">
        <v>13</v>
      </c>
      <c r="F5734" s="57">
        <v>2152</v>
      </c>
      <c r="G5734" s="43">
        <f>Таблица1[[#This Row],[Цены без НДС]]*1.12</f>
        <v>2410.2400000000002</v>
      </c>
    </row>
    <row r="5735" spans="1:7" ht="24">
      <c r="A5735" s="56" t="s">
        <v>19632</v>
      </c>
      <c r="B5735" s="66" t="s">
        <v>23613</v>
      </c>
      <c r="C5735" s="66" t="s">
        <v>23614</v>
      </c>
      <c r="D5735" s="42" t="s">
        <v>23615</v>
      </c>
      <c r="E5735" s="42" t="s">
        <v>13</v>
      </c>
      <c r="F5735" s="57">
        <v>2266</v>
      </c>
      <c r="G5735" s="43">
        <f>Таблица1[[#This Row],[Цены без НДС]]*1.12</f>
        <v>2537.92</v>
      </c>
    </row>
    <row r="5736" spans="1:7">
      <c r="A5736" s="56" t="s">
        <v>19632</v>
      </c>
      <c r="B5736" s="66" t="s">
        <v>23616</v>
      </c>
      <c r="C5736" s="66" t="s">
        <v>23617</v>
      </c>
      <c r="D5736" s="42" t="s">
        <v>23618</v>
      </c>
      <c r="E5736" s="42" t="s">
        <v>13</v>
      </c>
      <c r="F5736" s="57">
        <v>2296</v>
      </c>
      <c r="G5736" s="43">
        <f>Таблица1[[#This Row],[Цены без НДС]]*1.12</f>
        <v>2571.5200000000004</v>
      </c>
    </row>
    <row r="5737" spans="1:7">
      <c r="A5737" s="56" t="s">
        <v>19632</v>
      </c>
      <c r="B5737" s="66" t="s">
        <v>23619</v>
      </c>
      <c r="C5737" s="66" t="s">
        <v>23620</v>
      </c>
      <c r="D5737" s="42" t="s">
        <v>23621</v>
      </c>
      <c r="E5737" s="42" t="s">
        <v>13</v>
      </c>
      <c r="F5737" s="57">
        <v>2296</v>
      </c>
      <c r="G5737" s="43">
        <f>Таблица1[[#This Row],[Цены без НДС]]*1.12</f>
        <v>2571.5200000000004</v>
      </c>
    </row>
    <row r="5738" spans="1:7">
      <c r="A5738" s="56" t="s">
        <v>19632</v>
      </c>
      <c r="B5738" s="66" t="s">
        <v>23622</v>
      </c>
      <c r="C5738" s="66" t="s">
        <v>23623</v>
      </c>
      <c r="D5738" s="42" t="s">
        <v>23624</v>
      </c>
      <c r="E5738" s="42" t="s">
        <v>13</v>
      </c>
      <c r="F5738" s="57">
        <v>2380</v>
      </c>
      <c r="G5738" s="43">
        <f>Таблица1[[#This Row],[Цены без НДС]]*1.12</f>
        <v>2665.6000000000004</v>
      </c>
    </row>
    <row r="5739" spans="1:7">
      <c r="A5739" s="56" t="s">
        <v>19632</v>
      </c>
      <c r="B5739" s="66" t="s">
        <v>23625</v>
      </c>
      <c r="C5739" s="66" t="s">
        <v>23626</v>
      </c>
      <c r="D5739" s="42" t="s">
        <v>23627</v>
      </c>
      <c r="E5739" s="42" t="s">
        <v>13</v>
      </c>
      <c r="F5739" s="57">
        <v>2386</v>
      </c>
      <c r="G5739" s="43">
        <f>Таблица1[[#This Row],[Цены без НДС]]*1.12</f>
        <v>2672.32</v>
      </c>
    </row>
    <row r="5740" spans="1:7" ht="24">
      <c r="A5740" s="56" t="s">
        <v>19632</v>
      </c>
      <c r="B5740" s="66" t="s">
        <v>23628</v>
      </c>
      <c r="C5740" s="66" t="s">
        <v>23629</v>
      </c>
      <c r="D5740" s="42" t="s">
        <v>23630</v>
      </c>
      <c r="E5740" s="42" t="s">
        <v>13</v>
      </c>
      <c r="F5740" s="57">
        <v>2406</v>
      </c>
      <c r="G5740" s="43">
        <f>Таблица1[[#This Row],[Цены без НДС]]*1.12</f>
        <v>2694.7200000000003</v>
      </c>
    </row>
    <row r="5741" spans="1:7">
      <c r="A5741" s="56" t="s">
        <v>19632</v>
      </c>
      <c r="B5741" s="66" t="s">
        <v>23631</v>
      </c>
      <c r="C5741" s="66" t="s">
        <v>23632</v>
      </c>
      <c r="D5741" s="42" t="s">
        <v>23633</v>
      </c>
      <c r="E5741" s="42" t="s">
        <v>13</v>
      </c>
      <c r="F5741" s="57">
        <v>1173</v>
      </c>
      <c r="G5741" s="43">
        <f>Таблица1[[#This Row],[Цены без НДС]]*1.12</f>
        <v>1313.7600000000002</v>
      </c>
    </row>
    <row r="5742" spans="1:7">
      <c r="A5742" s="56" t="s">
        <v>19632</v>
      </c>
      <c r="B5742" s="66" t="s">
        <v>23634</v>
      </c>
      <c r="C5742" s="66" t="s">
        <v>23635</v>
      </c>
      <c r="D5742" s="42" t="s">
        <v>23636</v>
      </c>
      <c r="E5742" s="42" t="s">
        <v>13</v>
      </c>
      <c r="F5742" s="57">
        <v>1116</v>
      </c>
      <c r="G5742" s="43">
        <f>Таблица1[[#This Row],[Цены без НДС]]*1.12</f>
        <v>1249.92</v>
      </c>
    </row>
    <row r="5743" spans="1:7">
      <c r="A5743" s="56" t="s">
        <v>19632</v>
      </c>
      <c r="B5743" s="66" t="s">
        <v>23637</v>
      </c>
      <c r="C5743" s="66" t="s">
        <v>23638</v>
      </c>
      <c r="D5743" s="42" t="s">
        <v>23639</v>
      </c>
      <c r="E5743" s="42" t="s">
        <v>13</v>
      </c>
      <c r="F5743" s="57">
        <v>1116</v>
      </c>
      <c r="G5743" s="43">
        <f>Таблица1[[#This Row],[Цены без НДС]]*1.12</f>
        <v>1249.92</v>
      </c>
    </row>
    <row r="5744" spans="1:7">
      <c r="A5744" s="56" t="s">
        <v>19632</v>
      </c>
      <c r="B5744" s="66" t="s">
        <v>23640</v>
      </c>
      <c r="C5744" s="66" t="s">
        <v>23641</v>
      </c>
      <c r="D5744" s="42" t="s">
        <v>23642</v>
      </c>
      <c r="E5744" s="42" t="s">
        <v>13</v>
      </c>
      <c r="F5744" s="57">
        <v>1178</v>
      </c>
      <c r="G5744" s="43">
        <f>Таблица1[[#This Row],[Цены без НДС]]*1.12</f>
        <v>1319.3600000000001</v>
      </c>
    </row>
    <row r="5745" spans="1:7" ht="24">
      <c r="A5745" s="56" t="s">
        <v>19632</v>
      </c>
      <c r="B5745" s="66" t="s">
        <v>23643</v>
      </c>
      <c r="C5745" s="66" t="s">
        <v>23644</v>
      </c>
      <c r="D5745" s="42" t="s">
        <v>23645</v>
      </c>
      <c r="E5745" s="42" t="s">
        <v>13</v>
      </c>
      <c r="F5745" s="57">
        <v>1173</v>
      </c>
      <c r="G5745" s="43">
        <f>Таблица1[[#This Row],[Цены без НДС]]*1.12</f>
        <v>1313.7600000000002</v>
      </c>
    </row>
    <row r="5746" spans="1:7">
      <c r="A5746" s="56" t="s">
        <v>19632</v>
      </c>
      <c r="B5746" s="66" t="s">
        <v>23646</v>
      </c>
      <c r="C5746" s="66" t="s">
        <v>23647</v>
      </c>
      <c r="D5746" s="42" t="s">
        <v>23648</v>
      </c>
      <c r="E5746" s="42" t="s">
        <v>13</v>
      </c>
      <c r="F5746" s="57">
        <v>1219</v>
      </c>
      <c r="G5746" s="43">
        <f>Таблица1[[#This Row],[Цены без НДС]]*1.12</f>
        <v>1365.2800000000002</v>
      </c>
    </row>
    <row r="5747" spans="1:7">
      <c r="A5747" s="56" t="s">
        <v>19632</v>
      </c>
      <c r="B5747" s="66" t="s">
        <v>23649</v>
      </c>
      <c r="C5747" s="66" t="s">
        <v>23650</v>
      </c>
      <c r="D5747" s="42" t="s">
        <v>23651</v>
      </c>
      <c r="E5747" s="42" t="s">
        <v>13</v>
      </c>
      <c r="F5747" s="57">
        <v>1178</v>
      </c>
      <c r="G5747" s="43">
        <f>Таблица1[[#This Row],[Цены без НДС]]*1.12</f>
        <v>1319.3600000000001</v>
      </c>
    </row>
    <row r="5748" spans="1:7">
      <c r="A5748" s="56" t="s">
        <v>19632</v>
      </c>
      <c r="B5748" s="66" t="s">
        <v>23652</v>
      </c>
      <c r="C5748" s="66" t="s">
        <v>23653</v>
      </c>
      <c r="D5748" s="42" t="s">
        <v>23654</v>
      </c>
      <c r="E5748" s="42" t="s">
        <v>13</v>
      </c>
      <c r="F5748" s="57">
        <v>1166</v>
      </c>
      <c r="G5748" s="43">
        <f>Таблица1[[#This Row],[Цены без НДС]]*1.12</f>
        <v>1305.92</v>
      </c>
    </row>
    <row r="5749" spans="1:7">
      <c r="A5749" s="56" t="s">
        <v>19632</v>
      </c>
      <c r="B5749" s="66" t="s">
        <v>23655</v>
      </c>
      <c r="C5749" s="66" t="s">
        <v>23656</v>
      </c>
      <c r="D5749" s="42" t="s">
        <v>23657</v>
      </c>
      <c r="E5749" s="42" t="s">
        <v>13</v>
      </c>
      <c r="F5749" s="57">
        <v>1178</v>
      </c>
      <c r="G5749" s="43">
        <f>Таблица1[[#This Row],[Цены без НДС]]*1.12</f>
        <v>1319.3600000000001</v>
      </c>
    </row>
    <row r="5750" spans="1:7" ht="24">
      <c r="A5750" s="56" t="s">
        <v>19632</v>
      </c>
      <c r="B5750" s="66" t="s">
        <v>23658</v>
      </c>
      <c r="C5750" s="66" t="s">
        <v>23659</v>
      </c>
      <c r="D5750" s="42" t="s">
        <v>23660</v>
      </c>
      <c r="E5750" s="42" t="s">
        <v>13</v>
      </c>
      <c r="F5750" s="57">
        <v>1164</v>
      </c>
      <c r="G5750" s="43">
        <f>Таблица1[[#This Row],[Цены без НДС]]*1.12</f>
        <v>1303.68</v>
      </c>
    </row>
    <row r="5751" spans="1:7">
      <c r="A5751" s="56" t="s">
        <v>19632</v>
      </c>
      <c r="B5751" s="66" t="s">
        <v>23661</v>
      </c>
      <c r="C5751" s="66" t="s">
        <v>23662</v>
      </c>
      <c r="D5751" s="42" t="s">
        <v>23663</v>
      </c>
      <c r="E5751" s="42" t="s">
        <v>13</v>
      </c>
      <c r="F5751" s="57">
        <v>1075</v>
      </c>
      <c r="G5751" s="43">
        <f>Таблица1[[#This Row],[Цены без НДС]]*1.12</f>
        <v>1204.0000000000002</v>
      </c>
    </row>
    <row r="5752" spans="1:7">
      <c r="A5752" s="56" t="s">
        <v>19632</v>
      </c>
      <c r="B5752" s="66" t="s">
        <v>23664</v>
      </c>
      <c r="C5752" s="66" t="s">
        <v>23665</v>
      </c>
      <c r="D5752" s="42" t="s">
        <v>23666</v>
      </c>
      <c r="E5752" s="42" t="s">
        <v>13</v>
      </c>
      <c r="F5752" s="57">
        <v>1062</v>
      </c>
      <c r="G5752" s="43">
        <f>Таблица1[[#This Row],[Цены без НДС]]*1.12</f>
        <v>1189.44</v>
      </c>
    </row>
    <row r="5753" spans="1:7" ht="24">
      <c r="A5753" s="56" t="s">
        <v>19632</v>
      </c>
      <c r="B5753" s="66" t="s">
        <v>23667</v>
      </c>
      <c r="C5753" s="66" t="s">
        <v>23668</v>
      </c>
      <c r="D5753" s="42" t="s">
        <v>23669</v>
      </c>
      <c r="E5753" s="42" t="s">
        <v>13</v>
      </c>
      <c r="F5753" s="57">
        <v>528</v>
      </c>
      <c r="G5753" s="43">
        <f>Таблица1[[#This Row],[Цены без НДС]]*1.12</f>
        <v>591.36</v>
      </c>
    </row>
    <row r="5754" spans="1:7" ht="24">
      <c r="A5754" s="56" t="s">
        <v>19632</v>
      </c>
      <c r="B5754" s="66" t="s">
        <v>23670</v>
      </c>
      <c r="C5754" s="66" t="s">
        <v>23671</v>
      </c>
      <c r="D5754" s="42" t="s">
        <v>23672</v>
      </c>
      <c r="E5754" s="42" t="s">
        <v>13</v>
      </c>
      <c r="F5754" s="57">
        <v>576</v>
      </c>
      <c r="G5754" s="43">
        <f>Таблица1[[#This Row],[Цены без НДС]]*1.12</f>
        <v>645.12000000000012</v>
      </c>
    </row>
    <row r="5755" spans="1:7" ht="24">
      <c r="A5755" s="56" t="s">
        <v>19632</v>
      </c>
      <c r="B5755" s="66" t="s">
        <v>23673</v>
      </c>
      <c r="C5755" s="66" t="s">
        <v>23674</v>
      </c>
      <c r="D5755" s="42" t="s">
        <v>23675</v>
      </c>
      <c r="E5755" s="42" t="s">
        <v>13</v>
      </c>
      <c r="F5755" s="57">
        <v>574</v>
      </c>
      <c r="G5755" s="43">
        <f>Таблица1[[#This Row],[Цены без НДС]]*1.12</f>
        <v>642.88000000000011</v>
      </c>
    </row>
    <row r="5756" spans="1:7" ht="36">
      <c r="A5756" s="56" t="s">
        <v>19632</v>
      </c>
      <c r="B5756" s="66" t="s">
        <v>23676</v>
      </c>
      <c r="C5756" s="66" t="s">
        <v>23677</v>
      </c>
      <c r="D5756" s="42" t="s">
        <v>23678</v>
      </c>
      <c r="E5756" s="42" t="s">
        <v>13</v>
      </c>
      <c r="F5756" s="57">
        <v>699</v>
      </c>
      <c r="G5756" s="43">
        <f>Таблица1[[#This Row],[Цены без НДС]]*1.12</f>
        <v>782.88000000000011</v>
      </c>
    </row>
    <row r="5757" spans="1:7" ht="36">
      <c r="A5757" s="56" t="s">
        <v>19632</v>
      </c>
      <c r="B5757" s="66" t="s">
        <v>23679</v>
      </c>
      <c r="C5757" s="66" t="s">
        <v>23680</v>
      </c>
      <c r="D5757" s="42" t="s">
        <v>23681</v>
      </c>
      <c r="E5757" s="42" t="s">
        <v>13</v>
      </c>
      <c r="F5757" s="57">
        <v>700</v>
      </c>
      <c r="G5757" s="43">
        <f>Таблица1[[#This Row],[Цены без НДС]]*1.12</f>
        <v>784.00000000000011</v>
      </c>
    </row>
    <row r="5758" spans="1:7" ht="24">
      <c r="A5758" s="56" t="s">
        <v>19632</v>
      </c>
      <c r="B5758" s="66" t="s">
        <v>23682</v>
      </c>
      <c r="C5758" s="66" t="s">
        <v>23683</v>
      </c>
      <c r="D5758" s="42" t="s">
        <v>23684</v>
      </c>
      <c r="E5758" s="42" t="s">
        <v>13</v>
      </c>
      <c r="F5758" s="57">
        <v>643</v>
      </c>
      <c r="G5758" s="43">
        <f>Таблица1[[#This Row],[Цены без НДС]]*1.12</f>
        <v>720.16000000000008</v>
      </c>
    </row>
    <row r="5759" spans="1:7" ht="36">
      <c r="A5759" s="56" t="s">
        <v>19632</v>
      </c>
      <c r="B5759" s="66" t="s">
        <v>23685</v>
      </c>
      <c r="C5759" s="66" t="s">
        <v>23686</v>
      </c>
      <c r="D5759" s="42" t="s">
        <v>23687</v>
      </c>
      <c r="E5759" s="42" t="s">
        <v>13</v>
      </c>
      <c r="F5759" s="57">
        <v>736</v>
      </c>
      <c r="G5759" s="43">
        <f>Таблица1[[#This Row],[Цены без НДС]]*1.12</f>
        <v>824.32</v>
      </c>
    </row>
    <row r="5760" spans="1:7" ht="24">
      <c r="A5760" s="56" t="s">
        <v>19632</v>
      </c>
      <c r="B5760" s="66" t="s">
        <v>23688</v>
      </c>
      <c r="C5760" s="66" t="s">
        <v>23689</v>
      </c>
      <c r="D5760" s="42" t="s">
        <v>23690</v>
      </c>
      <c r="E5760" s="42" t="s">
        <v>13</v>
      </c>
      <c r="F5760" s="57">
        <v>1010</v>
      </c>
      <c r="G5760" s="43">
        <f>Таблица1[[#This Row],[Цены без НДС]]*1.12</f>
        <v>1131.2</v>
      </c>
    </row>
    <row r="5761" spans="1:7" ht="24">
      <c r="A5761" s="56" t="s">
        <v>19632</v>
      </c>
      <c r="B5761" s="66" t="s">
        <v>23691</v>
      </c>
      <c r="C5761" s="66" t="s">
        <v>23692</v>
      </c>
      <c r="D5761" s="42" t="s">
        <v>23693</v>
      </c>
      <c r="E5761" s="42" t="s">
        <v>13</v>
      </c>
      <c r="F5761" s="57">
        <v>650</v>
      </c>
      <c r="G5761" s="43">
        <f>Таблица1[[#This Row],[Цены без НДС]]*1.12</f>
        <v>728.00000000000011</v>
      </c>
    </row>
    <row r="5762" spans="1:7" ht="24">
      <c r="A5762" s="56" t="s">
        <v>19632</v>
      </c>
      <c r="B5762" s="66" t="s">
        <v>23694</v>
      </c>
      <c r="C5762" s="66" t="s">
        <v>23695</v>
      </c>
      <c r="D5762" s="42" t="s">
        <v>23696</v>
      </c>
      <c r="E5762" s="42" t="s">
        <v>13</v>
      </c>
      <c r="F5762" s="57">
        <v>437</v>
      </c>
      <c r="G5762" s="43">
        <f>Таблица1[[#This Row],[Цены без НДС]]*1.12</f>
        <v>489.44000000000005</v>
      </c>
    </row>
    <row r="5763" spans="1:7" ht="36">
      <c r="A5763" s="56" t="s">
        <v>19632</v>
      </c>
      <c r="B5763" s="66" t="s">
        <v>23697</v>
      </c>
      <c r="C5763" s="66" t="s">
        <v>23698</v>
      </c>
      <c r="D5763" s="42" t="s">
        <v>23699</v>
      </c>
      <c r="E5763" s="42" t="s">
        <v>13</v>
      </c>
      <c r="F5763" s="57">
        <v>513</v>
      </c>
      <c r="G5763" s="43">
        <f>Таблица1[[#This Row],[Цены без НДС]]*1.12</f>
        <v>574.56000000000006</v>
      </c>
    </row>
    <row r="5764" spans="1:7" ht="24">
      <c r="A5764" s="56" t="s">
        <v>19632</v>
      </c>
      <c r="B5764" s="66" t="s">
        <v>23700</v>
      </c>
      <c r="C5764" s="66" t="s">
        <v>23701</v>
      </c>
      <c r="D5764" s="42" t="s">
        <v>23702</v>
      </c>
      <c r="E5764" s="42" t="s">
        <v>13</v>
      </c>
      <c r="F5764" s="57">
        <v>1475</v>
      </c>
      <c r="G5764" s="43">
        <f>Таблица1[[#This Row],[Цены без НДС]]*1.12</f>
        <v>1652.0000000000002</v>
      </c>
    </row>
    <row r="5765" spans="1:7" ht="24">
      <c r="A5765" s="56" t="s">
        <v>19632</v>
      </c>
      <c r="B5765" s="66" t="s">
        <v>23703</v>
      </c>
      <c r="C5765" s="66" t="s">
        <v>23704</v>
      </c>
      <c r="D5765" s="42" t="s">
        <v>23705</v>
      </c>
      <c r="E5765" s="42" t="s">
        <v>13</v>
      </c>
      <c r="F5765" s="57">
        <v>1718</v>
      </c>
      <c r="G5765" s="43">
        <f>Таблица1[[#This Row],[Цены без НДС]]*1.12</f>
        <v>1924.16</v>
      </c>
    </row>
    <row r="5766" spans="1:7" ht="24">
      <c r="A5766" s="56" t="s">
        <v>19632</v>
      </c>
      <c r="B5766" s="66" t="s">
        <v>23706</v>
      </c>
      <c r="C5766" s="66" t="s">
        <v>23707</v>
      </c>
      <c r="D5766" s="42" t="s">
        <v>23708</v>
      </c>
      <c r="E5766" s="42" t="s">
        <v>13</v>
      </c>
      <c r="F5766" s="57">
        <v>490</v>
      </c>
      <c r="G5766" s="43">
        <f>Таблица1[[#This Row],[Цены без НДС]]*1.12</f>
        <v>548.80000000000007</v>
      </c>
    </row>
    <row r="5767" spans="1:7" ht="36">
      <c r="A5767" s="56" t="s">
        <v>19632</v>
      </c>
      <c r="B5767" s="66" t="s">
        <v>23709</v>
      </c>
      <c r="C5767" s="66" t="s">
        <v>23710</v>
      </c>
      <c r="D5767" s="42" t="s">
        <v>23711</v>
      </c>
      <c r="E5767" s="42" t="s">
        <v>13</v>
      </c>
      <c r="F5767" s="57">
        <v>614</v>
      </c>
      <c r="G5767" s="43">
        <f>Таблица1[[#This Row],[Цены без НДС]]*1.12</f>
        <v>687.68000000000006</v>
      </c>
    </row>
    <row r="5768" spans="1:7" ht="24">
      <c r="A5768" s="56" t="s">
        <v>19632</v>
      </c>
      <c r="B5768" s="66" t="s">
        <v>23712</v>
      </c>
      <c r="C5768" s="66" t="s">
        <v>23713</v>
      </c>
      <c r="D5768" s="42" t="s">
        <v>23714</v>
      </c>
      <c r="E5768" s="42" t="s">
        <v>13</v>
      </c>
      <c r="F5768" s="57">
        <v>1718</v>
      </c>
      <c r="G5768" s="43">
        <f>Таблица1[[#This Row],[Цены без НДС]]*1.12</f>
        <v>1924.16</v>
      </c>
    </row>
    <row r="5769" spans="1:7" ht="24">
      <c r="A5769" s="56" t="s">
        <v>19632</v>
      </c>
      <c r="B5769" s="66" t="s">
        <v>23715</v>
      </c>
      <c r="C5769" s="66" t="s">
        <v>23716</v>
      </c>
      <c r="D5769" s="42" t="s">
        <v>23717</v>
      </c>
      <c r="E5769" s="42" t="s">
        <v>13</v>
      </c>
      <c r="F5769" s="57">
        <v>1719</v>
      </c>
      <c r="G5769" s="43">
        <f>Таблица1[[#This Row],[Цены без НДС]]*1.12</f>
        <v>1925.2800000000002</v>
      </c>
    </row>
    <row r="5770" spans="1:7" ht="24">
      <c r="A5770" s="56" t="s">
        <v>19632</v>
      </c>
      <c r="B5770" s="66" t="s">
        <v>23718</v>
      </c>
      <c r="C5770" s="66" t="s">
        <v>23719</v>
      </c>
      <c r="D5770" s="42" t="s">
        <v>23720</v>
      </c>
      <c r="E5770" s="42" t="s">
        <v>13</v>
      </c>
      <c r="F5770" s="57">
        <v>305</v>
      </c>
      <c r="G5770" s="43">
        <f>Таблица1[[#This Row],[Цены без НДС]]*1.12</f>
        <v>341.6</v>
      </c>
    </row>
    <row r="5771" spans="1:7" ht="24">
      <c r="A5771" s="56" t="s">
        <v>19632</v>
      </c>
      <c r="B5771" s="66" t="s">
        <v>23721</v>
      </c>
      <c r="C5771" s="66" t="s">
        <v>23722</v>
      </c>
      <c r="D5771" s="42" t="s">
        <v>23723</v>
      </c>
      <c r="E5771" s="42" t="s">
        <v>13</v>
      </c>
      <c r="F5771" s="57">
        <v>232</v>
      </c>
      <c r="G5771" s="43">
        <f>Таблица1[[#This Row],[Цены без НДС]]*1.12</f>
        <v>259.84000000000003</v>
      </c>
    </row>
    <row r="5772" spans="1:7" ht="24">
      <c r="A5772" s="56" t="s">
        <v>19632</v>
      </c>
      <c r="B5772" s="66" t="s">
        <v>23724</v>
      </c>
      <c r="C5772" s="66" t="s">
        <v>23725</v>
      </c>
      <c r="D5772" s="42" t="s">
        <v>23726</v>
      </c>
      <c r="E5772" s="42" t="s">
        <v>13</v>
      </c>
      <c r="F5772" s="57">
        <v>210</v>
      </c>
      <c r="G5772" s="43">
        <f>Таблица1[[#This Row],[Цены без НДС]]*1.12</f>
        <v>235.20000000000002</v>
      </c>
    </row>
    <row r="5773" spans="1:7" ht="24">
      <c r="A5773" s="56" t="s">
        <v>19632</v>
      </c>
      <c r="B5773" s="66" t="s">
        <v>23727</v>
      </c>
      <c r="C5773" s="66" t="s">
        <v>23728</v>
      </c>
      <c r="D5773" s="42" t="s">
        <v>23729</v>
      </c>
      <c r="E5773" s="42" t="s">
        <v>13</v>
      </c>
      <c r="F5773" s="57">
        <v>336</v>
      </c>
      <c r="G5773" s="43">
        <f>Таблица1[[#This Row],[Цены без НДС]]*1.12</f>
        <v>376.32000000000005</v>
      </c>
    </row>
    <row r="5774" spans="1:7" ht="24">
      <c r="A5774" s="56" t="s">
        <v>19632</v>
      </c>
      <c r="B5774" s="66" t="s">
        <v>23730</v>
      </c>
      <c r="C5774" s="66" t="s">
        <v>23731</v>
      </c>
      <c r="D5774" s="42" t="s">
        <v>23732</v>
      </c>
      <c r="E5774" s="42" t="s">
        <v>13</v>
      </c>
      <c r="F5774" s="57">
        <v>275</v>
      </c>
      <c r="G5774" s="43">
        <f>Таблица1[[#This Row],[Цены без НДС]]*1.12</f>
        <v>308.00000000000006</v>
      </c>
    </row>
    <row r="5775" spans="1:7" ht="24">
      <c r="A5775" s="56" t="s">
        <v>19632</v>
      </c>
      <c r="B5775" s="66" t="s">
        <v>23733</v>
      </c>
      <c r="C5775" s="66" t="s">
        <v>23734</v>
      </c>
      <c r="D5775" s="42" t="s">
        <v>23735</v>
      </c>
      <c r="E5775" s="42" t="s">
        <v>13</v>
      </c>
      <c r="F5775" s="57">
        <v>412</v>
      </c>
      <c r="G5775" s="43">
        <f>Таблица1[[#This Row],[Цены без НДС]]*1.12</f>
        <v>461.44000000000005</v>
      </c>
    </row>
    <row r="5776" spans="1:7" ht="24">
      <c r="A5776" s="56" t="s">
        <v>19632</v>
      </c>
      <c r="B5776" s="66" t="s">
        <v>23736</v>
      </c>
      <c r="C5776" s="66" t="s">
        <v>23737</v>
      </c>
      <c r="D5776" s="42" t="s">
        <v>23738</v>
      </c>
      <c r="E5776" s="42" t="s">
        <v>13</v>
      </c>
      <c r="F5776" s="57">
        <v>141</v>
      </c>
      <c r="G5776" s="43">
        <f>Таблица1[[#This Row],[Цены без НДС]]*1.12</f>
        <v>157.92000000000002</v>
      </c>
    </row>
    <row r="5777" spans="1:7" ht="24">
      <c r="A5777" s="56" t="s">
        <v>19632</v>
      </c>
      <c r="B5777" s="66" t="s">
        <v>23739</v>
      </c>
      <c r="C5777" s="66" t="s">
        <v>23740</v>
      </c>
      <c r="D5777" s="42" t="s">
        <v>23741</v>
      </c>
      <c r="E5777" s="42" t="s">
        <v>13</v>
      </c>
      <c r="F5777" s="57">
        <v>142</v>
      </c>
      <c r="G5777" s="43">
        <f>Таблица1[[#This Row],[Цены без НДС]]*1.12</f>
        <v>159.04000000000002</v>
      </c>
    </row>
    <row r="5778" spans="1:7" ht="24">
      <c r="A5778" s="56" t="s">
        <v>19632</v>
      </c>
      <c r="B5778" s="66" t="s">
        <v>23742</v>
      </c>
      <c r="C5778" s="66" t="s">
        <v>23743</v>
      </c>
      <c r="D5778" s="42" t="s">
        <v>23744</v>
      </c>
      <c r="E5778" s="42" t="s">
        <v>13</v>
      </c>
      <c r="F5778" s="57">
        <v>896</v>
      </c>
      <c r="G5778" s="43">
        <f>Таблица1[[#This Row],[Цены без НДС]]*1.12</f>
        <v>1003.5200000000001</v>
      </c>
    </row>
    <row r="5779" spans="1:7" ht="24">
      <c r="A5779" s="56" t="s">
        <v>19632</v>
      </c>
      <c r="B5779" s="66" t="s">
        <v>23745</v>
      </c>
      <c r="C5779" s="66" t="s">
        <v>23746</v>
      </c>
      <c r="D5779" s="42" t="s">
        <v>23747</v>
      </c>
      <c r="E5779" s="42" t="s">
        <v>13</v>
      </c>
      <c r="F5779" s="57">
        <v>141</v>
      </c>
      <c r="G5779" s="43">
        <f>Таблица1[[#This Row],[Цены без НДС]]*1.12</f>
        <v>157.92000000000002</v>
      </c>
    </row>
    <row r="5780" spans="1:7" ht="24">
      <c r="A5780" s="56" t="s">
        <v>19632</v>
      </c>
      <c r="B5780" s="66" t="s">
        <v>23748</v>
      </c>
      <c r="C5780" s="66" t="s">
        <v>23749</v>
      </c>
      <c r="D5780" s="42" t="s">
        <v>23750</v>
      </c>
      <c r="E5780" s="42" t="s">
        <v>13</v>
      </c>
      <c r="F5780" s="57">
        <v>154</v>
      </c>
      <c r="G5780" s="43">
        <f>Таблица1[[#This Row],[Цены без НДС]]*1.12</f>
        <v>172.48000000000002</v>
      </c>
    </row>
    <row r="5781" spans="1:7" ht="24">
      <c r="A5781" s="56" t="s">
        <v>19632</v>
      </c>
      <c r="B5781" s="66" t="s">
        <v>23751</v>
      </c>
      <c r="C5781" s="66" t="s">
        <v>23752</v>
      </c>
      <c r="D5781" s="42" t="s">
        <v>23753</v>
      </c>
      <c r="E5781" s="42" t="s">
        <v>13</v>
      </c>
      <c r="F5781" s="57">
        <v>141</v>
      </c>
      <c r="G5781" s="43">
        <f>Таблица1[[#This Row],[Цены без НДС]]*1.12</f>
        <v>157.92000000000002</v>
      </c>
    </row>
    <row r="5782" spans="1:7" ht="24">
      <c r="A5782" s="56" t="s">
        <v>19632</v>
      </c>
      <c r="B5782" s="66" t="s">
        <v>23754</v>
      </c>
      <c r="C5782" s="66" t="s">
        <v>23755</v>
      </c>
      <c r="D5782" s="42" t="s">
        <v>23756</v>
      </c>
      <c r="E5782" s="42" t="s">
        <v>13</v>
      </c>
      <c r="F5782" s="57">
        <v>194</v>
      </c>
      <c r="G5782" s="43">
        <f>Таблица1[[#This Row],[Цены без НДС]]*1.12</f>
        <v>217.28000000000003</v>
      </c>
    </row>
    <row r="5783" spans="1:7" ht="36">
      <c r="A5783" s="56" t="s">
        <v>19632</v>
      </c>
      <c r="B5783" s="66" t="s">
        <v>23757</v>
      </c>
      <c r="C5783" s="66" t="s">
        <v>23758</v>
      </c>
      <c r="D5783" s="42" t="s">
        <v>23759</v>
      </c>
      <c r="E5783" s="42" t="s">
        <v>13</v>
      </c>
      <c r="F5783" s="57">
        <v>505</v>
      </c>
      <c r="G5783" s="43">
        <f>Таблица1[[#This Row],[Цены без НДС]]*1.12</f>
        <v>565.6</v>
      </c>
    </row>
    <row r="5784" spans="1:7">
      <c r="A5784" s="56" t="s">
        <v>19632</v>
      </c>
      <c r="B5784" s="66" t="s">
        <v>23760</v>
      </c>
      <c r="C5784" s="66" t="s">
        <v>23761</v>
      </c>
      <c r="D5784" s="42" t="s">
        <v>23762</v>
      </c>
      <c r="E5784" s="42" t="s">
        <v>13</v>
      </c>
      <c r="F5784" s="57">
        <v>597</v>
      </c>
      <c r="G5784" s="43">
        <f>Таблица1[[#This Row],[Цены без НДС]]*1.12</f>
        <v>668.6400000000001</v>
      </c>
    </row>
    <row r="5785" spans="1:7">
      <c r="A5785" s="56" t="s">
        <v>19632</v>
      </c>
      <c r="B5785" s="66" t="s">
        <v>23763</v>
      </c>
      <c r="C5785" s="66" t="s">
        <v>23764</v>
      </c>
      <c r="D5785" s="42" t="s">
        <v>23765</v>
      </c>
      <c r="E5785" s="42" t="s">
        <v>13</v>
      </c>
      <c r="F5785" s="57">
        <v>505</v>
      </c>
      <c r="G5785" s="43">
        <f>Таблица1[[#This Row],[Цены без НДС]]*1.12</f>
        <v>565.6</v>
      </c>
    </row>
    <row r="5786" spans="1:7">
      <c r="A5786" s="56" t="s">
        <v>19632</v>
      </c>
      <c r="B5786" s="66" t="s">
        <v>23766</v>
      </c>
      <c r="C5786" s="66" t="s">
        <v>23767</v>
      </c>
      <c r="D5786" s="42" t="s">
        <v>23768</v>
      </c>
      <c r="E5786" s="42" t="s">
        <v>13</v>
      </c>
      <c r="F5786" s="57">
        <v>742</v>
      </c>
      <c r="G5786" s="43">
        <f>Таблица1[[#This Row],[Цены без НДС]]*1.12</f>
        <v>831.04000000000008</v>
      </c>
    </row>
    <row r="5787" spans="1:7">
      <c r="A5787" s="56" t="s">
        <v>19632</v>
      </c>
      <c r="B5787" s="66" t="s">
        <v>23769</v>
      </c>
      <c r="C5787" s="66" t="s">
        <v>23770</v>
      </c>
      <c r="D5787" s="42" t="s">
        <v>23771</v>
      </c>
      <c r="E5787" s="42" t="s">
        <v>13</v>
      </c>
      <c r="F5787" s="57">
        <v>463</v>
      </c>
      <c r="G5787" s="43">
        <f>Таблица1[[#This Row],[Цены без НДС]]*1.12</f>
        <v>518.56000000000006</v>
      </c>
    </row>
    <row r="5788" spans="1:7" ht="36">
      <c r="A5788" s="56" t="s">
        <v>19632</v>
      </c>
      <c r="B5788" s="66" t="s">
        <v>23772</v>
      </c>
      <c r="C5788" s="66" t="s">
        <v>23773</v>
      </c>
      <c r="D5788" s="42" t="s">
        <v>23774</v>
      </c>
      <c r="E5788" s="42" t="s">
        <v>13</v>
      </c>
      <c r="F5788" s="57">
        <v>527</v>
      </c>
      <c r="G5788" s="43">
        <f>Таблица1[[#This Row],[Цены без НДС]]*1.12</f>
        <v>590.24</v>
      </c>
    </row>
    <row r="5789" spans="1:7" ht="36">
      <c r="A5789" s="56" t="s">
        <v>19632</v>
      </c>
      <c r="B5789" s="66" t="s">
        <v>23775</v>
      </c>
      <c r="C5789" s="66" t="s">
        <v>23776</v>
      </c>
      <c r="D5789" s="42" t="s">
        <v>23777</v>
      </c>
      <c r="E5789" s="42" t="s">
        <v>13</v>
      </c>
      <c r="F5789" s="57">
        <v>614</v>
      </c>
      <c r="G5789" s="43">
        <f>Таблица1[[#This Row],[Цены без НДС]]*1.12</f>
        <v>687.68000000000006</v>
      </c>
    </row>
    <row r="5790" spans="1:7" ht="36">
      <c r="A5790" s="56" t="s">
        <v>19632</v>
      </c>
      <c r="B5790" s="66" t="s">
        <v>23778</v>
      </c>
      <c r="C5790" s="66" t="s">
        <v>23779</v>
      </c>
      <c r="D5790" s="42" t="s">
        <v>23780</v>
      </c>
      <c r="E5790" s="42" t="s">
        <v>13</v>
      </c>
      <c r="F5790" s="57">
        <v>585</v>
      </c>
      <c r="G5790" s="43">
        <f>Таблица1[[#This Row],[Цены без НДС]]*1.12</f>
        <v>655.20000000000005</v>
      </c>
    </row>
    <row r="5791" spans="1:7" ht="36">
      <c r="A5791" s="56" t="s">
        <v>19632</v>
      </c>
      <c r="B5791" s="66" t="s">
        <v>23781</v>
      </c>
      <c r="C5791" s="66" t="s">
        <v>23782</v>
      </c>
      <c r="D5791" s="42" t="s">
        <v>23783</v>
      </c>
      <c r="E5791" s="42" t="s">
        <v>13</v>
      </c>
      <c r="F5791" s="57">
        <v>698</v>
      </c>
      <c r="G5791" s="43">
        <f>Таблица1[[#This Row],[Цены без НДС]]*1.12</f>
        <v>781.7600000000001</v>
      </c>
    </row>
    <row r="5792" spans="1:7" ht="36">
      <c r="A5792" s="56" t="s">
        <v>19632</v>
      </c>
      <c r="B5792" s="66" t="s">
        <v>23784</v>
      </c>
      <c r="C5792" s="66" t="s">
        <v>23785</v>
      </c>
      <c r="D5792" s="42" t="s">
        <v>23786</v>
      </c>
      <c r="E5792" s="42" t="s">
        <v>13</v>
      </c>
      <c r="F5792" s="57">
        <v>835</v>
      </c>
      <c r="G5792" s="43">
        <f>Таблица1[[#This Row],[Цены без НДС]]*1.12</f>
        <v>935.2</v>
      </c>
    </row>
    <row r="5793" spans="1:7" ht="36">
      <c r="A5793" s="56" t="s">
        <v>19632</v>
      </c>
      <c r="B5793" s="66" t="s">
        <v>23787</v>
      </c>
      <c r="C5793" s="66" t="s">
        <v>23788</v>
      </c>
      <c r="D5793" s="42" t="s">
        <v>23789</v>
      </c>
      <c r="E5793" s="42" t="s">
        <v>13</v>
      </c>
      <c r="F5793" s="57">
        <v>860</v>
      </c>
      <c r="G5793" s="43">
        <f>Таблица1[[#This Row],[Цены без НДС]]*1.12</f>
        <v>963.2</v>
      </c>
    </row>
    <row r="5794" spans="1:7" ht="36">
      <c r="A5794" s="56" t="s">
        <v>19632</v>
      </c>
      <c r="B5794" s="66" t="s">
        <v>23790</v>
      </c>
      <c r="C5794" s="66" t="s">
        <v>23791</v>
      </c>
      <c r="D5794" s="42" t="s">
        <v>23792</v>
      </c>
      <c r="E5794" s="42" t="s">
        <v>13</v>
      </c>
      <c r="F5794" s="57">
        <v>1112</v>
      </c>
      <c r="G5794" s="43">
        <f>Таблица1[[#This Row],[Цены без НДС]]*1.12</f>
        <v>1245.44</v>
      </c>
    </row>
    <row r="5795" spans="1:7" ht="36">
      <c r="A5795" s="56" t="s">
        <v>19632</v>
      </c>
      <c r="B5795" s="66" t="s">
        <v>23793</v>
      </c>
      <c r="C5795" s="66" t="s">
        <v>23794</v>
      </c>
      <c r="D5795" s="42" t="s">
        <v>23795</v>
      </c>
      <c r="E5795" s="42" t="s">
        <v>13</v>
      </c>
      <c r="F5795" s="57">
        <v>1505</v>
      </c>
      <c r="G5795" s="43">
        <f>Таблица1[[#This Row],[Цены без НДС]]*1.12</f>
        <v>1685.6000000000001</v>
      </c>
    </row>
    <row r="5796" spans="1:7" ht="36">
      <c r="A5796" s="56" t="s">
        <v>19632</v>
      </c>
      <c r="B5796" s="66" t="s">
        <v>23796</v>
      </c>
      <c r="C5796" s="66" t="s">
        <v>23797</v>
      </c>
      <c r="D5796" s="42" t="s">
        <v>23798</v>
      </c>
      <c r="E5796" s="42" t="s">
        <v>13</v>
      </c>
      <c r="F5796" s="57">
        <v>1811</v>
      </c>
      <c r="G5796" s="43">
        <f>Таблица1[[#This Row],[Цены без НДС]]*1.12</f>
        <v>2028.3200000000002</v>
      </c>
    </row>
    <row r="5797" spans="1:7" ht="36">
      <c r="A5797" s="56" t="s">
        <v>19632</v>
      </c>
      <c r="B5797" s="66" t="s">
        <v>23799</v>
      </c>
      <c r="C5797" s="66" t="s">
        <v>23800</v>
      </c>
      <c r="D5797" s="42" t="s">
        <v>23801</v>
      </c>
      <c r="E5797" s="42" t="s">
        <v>13</v>
      </c>
      <c r="F5797" s="57">
        <v>2171</v>
      </c>
      <c r="G5797" s="43">
        <f>Таблица1[[#This Row],[Цены без НДС]]*1.12</f>
        <v>2431.5200000000004</v>
      </c>
    </row>
    <row r="5798" spans="1:7" ht="36">
      <c r="A5798" s="56" t="s">
        <v>19632</v>
      </c>
      <c r="B5798" s="66" t="s">
        <v>23802</v>
      </c>
      <c r="C5798" s="66" t="s">
        <v>23803</v>
      </c>
      <c r="D5798" s="42" t="s">
        <v>23804</v>
      </c>
      <c r="E5798" s="42" t="s">
        <v>13</v>
      </c>
      <c r="F5798" s="57">
        <v>551</v>
      </c>
      <c r="G5798" s="43">
        <f>Таблица1[[#This Row],[Цены без НДС]]*1.12</f>
        <v>617.12</v>
      </c>
    </row>
    <row r="5799" spans="1:7" ht="36">
      <c r="A5799" s="56" t="s">
        <v>19632</v>
      </c>
      <c r="B5799" s="66" t="s">
        <v>23805</v>
      </c>
      <c r="C5799" s="66" t="s">
        <v>23806</v>
      </c>
      <c r="D5799" s="42" t="s">
        <v>23807</v>
      </c>
      <c r="E5799" s="42" t="s">
        <v>13</v>
      </c>
      <c r="F5799" s="57">
        <v>754</v>
      </c>
      <c r="G5799" s="43">
        <f>Таблица1[[#This Row],[Цены без НДС]]*1.12</f>
        <v>844.48000000000013</v>
      </c>
    </row>
    <row r="5800" spans="1:7" ht="36">
      <c r="A5800" s="56" t="s">
        <v>19632</v>
      </c>
      <c r="B5800" s="66" t="s">
        <v>23808</v>
      </c>
      <c r="C5800" s="66" t="s">
        <v>23809</v>
      </c>
      <c r="D5800" s="42" t="s">
        <v>23810</v>
      </c>
      <c r="E5800" s="42" t="s">
        <v>13</v>
      </c>
      <c r="F5800" s="57">
        <v>633</v>
      </c>
      <c r="G5800" s="43">
        <f>Таблица1[[#This Row],[Цены без НДС]]*1.12</f>
        <v>708.96</v>
      </c>
    </row>
    <row r="5801" spans="1:7" ht="36">
      <c r="A5801" s="56" t="s">
        <v>19632</v>
      </c>
      <c r="B5801" s="66" t="s">
        <v>23811</v>
      </c>
      <c r="C5801" s="66" t="s">
        <v>23812</v>
      </c>
      <c r="D5801" s="42" t="s">
        <v>23813</v>
      </c>
      <c r="E5801" s="42" t="s">
        <v>13</v>
      </c>
      <c r="F5801" s="57">
        <v>735</v>
      </c>
      <c r="G5801" s="43">
        <f>Таблица1[[#This Row],[Цены без НДС]]*1.12</f>
        <v>823.2</v>
      </c>
    </row>
    <row r="5802" spans="1:7" ht="36">
      <c r="A5802" s="56" t="s">
        <v>19632</v>
      </c>
      <c r="B5802" s="66" t="s">
        <v>23814</v>
      </c>
      <c r="C5802" s="66" t="s">
        <v>23815</v>
      </c>
      <c r="D5802" s="42" t="s">
        <v>23816</v>
      </c>
      <c r="E5802" s="42" t="s">
        <v>13</v>
      </c>
      <c r="F5802" s="57">
        <v>787</v>
      </c>
      <c r="G5802" s="43">
        <f>Таблица1[[#This Row],[Цены без НДС]]*1.12</f>
        <v>881.44</v>
      </c>
    </row>
    <row r="5803" spans="1:7" ht="36">
      <c r="A5803" s="56" t="s">
        <v>19632</v>
      </c>
      <c r="B5803" s="66" t="s">
        <v>23817</v>
      </c>
      <c r="C5803" s="66" t="s">
        <v>23818</v>
      </c>
      <c r="D5803" s="42" t="s">
        <v>23819</v>
      </c>
      <c r="E5803" s="42" t="s">
        <v>13</v>
      </c>
      <c r="F5803" s="57">
        <v>1006</v>
      </c>
      <c r="G5803" s="43">
        <f>Таблица1[[#This Row],[Цены без НДС]]*1.12</f>
        <v>1126.72</v>
      </c>
    </row>
    <row r="5804" spans="1:7" ht="36">
      <c r="A5804" s="56" t="s">
        <v>19632</v>
      </c>
      <c r="B5804" s="66" t="s">
        <v>23820</v>
      </c>
      <c r="C5804" s="66" t="s">
        <v>23821</v>
      </c>
      <c r="D5804" s="42" t="s">
        <v>23822</v>
      </c>
      <c r="E5804" s="42" t="s">
        <v>13</v>
      </c>
      <c r="F5804" s="57">
        <v>921</v>
      </c>
      <c r="G5804" s="43">
        <f>Таблица1[[#This Row],[Цены без НДС]]*1.12</f>
        <v>1031.5200000000002</v>
      </c>
    </row>
    <row r="5805" spans="1:7" ht="36">
      <c r="A5805" s="56" t="s">
        <v>19632</v>
      </c>
      <c r="B5805" s="66" t="s">
        <v>23823</v>
      </c>
      <c r="C5805" s="66" t="s">
        <v>23824</v>
      </c>
      <c r="D5805" s="42" t="s">
        <v>23825</v>
      </c>
      <c r="E5805" s="42" t="s">
        <v>13</v>
      </c>
      <c r="F5805" s="57">
        <v>1015</v>
      </c>
      <c r="G5805" s="43">
        <f>Таблица1[[#This Row],[Цены без НДС]]*1.12</f>
        <v>1136.8000000000002</v>
      </c>
    </row>
    <row r="5806" spans="1:7" ht="24">
      <c r="A5806" s="56" t="s">
        <v>19632</v>
      </c>
      <c r="B5806" s="66" t="s">
        <v>23826</v>
      </c>
      <c r="C5806" s="66" t="s">
        <v>23827</v>
      </c>
      <c r="D5806" s="42" t="s">
        <v>23828</v>
      </c>
      <c r="E5806" s="42" t="s">
        <v>13</v>
      </c>
      <c r="F5806" s="57">
        <v>601</v>
      </c>
      <c r="G5806" s="43">
        <f>Таблица1[[#This Row],[Цены без НДС]]*1.12</f>
        <v>673.12000000000012</v>
      </c>
    </row>
    <row r="5807" spans="1:7" ht="24">
      <c r="A5807" s="56" t="s">
        <v>19632</v>
      </c>
      <c r="B5807" s="66" t="s">
        <v>23829</v>
      </c>
      <c r="C5807" s="66" t="s">
        <v>23830</v>
      </c>
      <c r="D5807" s="42" t="s">
        <v>23831</v>
      </c>
      <c r="E5807" s="42" t="s">
        <v>13</v>
      </c>
      <c r="F5807" s="57">
        <v>757</v>
      </c>
      <c r="G5807" s="43">
        <f>Таблица1[[#This Row],[Цены без НДС]]*1.12</f>
        <v>847.84</v>
      </c>
    </row>
    <row r="5808" spans="1:7" ht="24">
      <c r="A5808" s="56" t="s">
        <v>19632</v>
      </c>
      <c r="B5808" s="66" t="s">
        <v>23832</v>
      </c>
      <c r="C5808" s="66" t="s">
        <v>23833</v>
      </c>
      <c r="D5808" s="42" t="s">
        <v>23834</v>
      </c>
      <c r="E5808" s="42" t="s">
        <v>13</v>
      </c>
      <c r="F5808" s="57">
        <v>1724</v>
      </c>
      <c r="G5808" s="43">
        <f>Таблица1[[#This Row],[Цены без НДС]]*1.12</f>
        <v>1930.88</v>
      </c>
    </row>
    <row r="5809" spans="1:7" ht="24">
      <c r="A5809" s="56" t="s">
        <v>19632</v>
      </c>
      <c r="B5809" s="66" t="s">
        <v>23835</v>
      </c>
      <c r="C5809" s="66" t="s">
        <v>23836</v>
      </c>
      <c r="D5809" s="42" t="s">
        <v>23837</v>
      </c>
      <c r="E5809" s="42" t="s">
        <v>13</v>
      </c>
      <c r="F5809" s="57">
        <v>1875</v>
      </c>
      <c r="G5809" s="43">
        <f>Таблица1[[#This Row],[Цены без НДС]]*1.12</f>
        <v>2100</v>
      </c>
    </row>
    <row r="5810" spans="1:7" ht="24">
      <c r="A5810" s="56" t="s">
        <v>19632</v>
      </c>
      <c r="B5810" s="66" t="s">
        <v>23838</v>
      </c>
      <c r="C5810" s="66" t="s">
        <v>23839</v>
      </c>
      <c r="D5810" s="42" t="s">
        <v>23840</v>
      </c>
      <c r="E5810" s="42" t="s">
        <v>13</v>
      </c>
      <c r="F5810" s="57">
        <v>1952</v>
      </c>
      <c r="G5810" s="43">
        <f>Таблица1[[#This Row],[Цены без НДС]]*1.12</f>
        <v>2186.2400000000002</v>
      </c>
    </row>
    <row r="5811" spans="1:7" ht="24">
      <c r="A5811" s="56" t="s">
        <v>19632</v>
      </c>
      <c r="B5811" s="66" t="s">
        <v>23841</v>
      </c>
      <c r="C5811" s="66" t="s">
        <v>23842</v>
      </c>
      <c r="D5811" s="42" t="s">
        <v>23843</v>
      </c>
      <c r="E5811" s="42" t="s">
        <v>13</v>
      </c>
      <c r="F5811" s="57">
        <v>1353</v>
      </c>
      <c r="G5811" s="43">
        <f>Таблица1[[#This Row],[Цены без НДС]]*1.12</f>
        <v>1515.3600000000001</v>
      </c>
    </row>
    <row r="5812" spans="1:7" ht="24">
      <c r="A5812" s="56" t="s">
        <v>19632</v>
      </c>
      <c r="B5812" s="66" t="s">
        <v>23844</v>
      </c>
      <c r="C5812" s="66" t="s">
        <v>23845</v>
      </c>
      <c r="D5812" s="42" t="s">
        <v>23846</v>
      </c>
      <c r="E5812" s="42" t="s">
        <v>13</v>
      </c>
      <c r="F5812" s="57">
        <v>1429</v>
      </c>
      <c r="G5812" s="43">
        <f>Таблица1[[#This Row],[Цены без НДС]]*1.12</f>
        <v>1600.4800000000002</v>
      </c>
    </row>
    <row r="5813" spans="1:7" ht="24">
      <c r="A5813" s="56" t="s">
        <v>19632</v>
      </c>
      <c r="B5813" s="66" t="s">
        <v>23847</v>
      </c>
      <c r="C5813" s="66" t="s">
        <v>23848</v>
      </c>
      <c r="D5813" s="42" t="s">
        <v>23849</v>
      </c>
      <c r="E5813" s="42" t="s">
        <v>13</v>
      </c>
      <c r="F5813" s="57">
        <v>1781</v>
      </c>
      <c r="G5813" s="43">
        <f>Таблица1[[#This Row],[Цены без НДС]]*1.12</f>
        <v>1994.7200000000003</v>
      </c>
    </row>
    <row r="5814" spans="1:7" ht="24">
      <c r="A5814" s="56" t="s">
        <v>19632</v>
      </c>
      <c r="B5814" s="66" t="s">
        <v>23850</v>
      </c>
      <c r="C5814" s="66" t="s">
        <v>23851</v>
      </c>
      <c r="D5814" s="42" t="s">
        <v>23852</v>
      </c>
      <c r="E5814" s="42" t="s">
        <v>13</v>
      </c>
      <c r="F5814" s="57">
        <v>1976</v>
      </c>
      <c r="G5814" s="43">
        <f>Таблица1[[#This Row],[Цены без НДС]]*1.12</f>
        <v>2213.1200000000003</v>
      </c>
    </row>
    <row r="5815" spans="1:7" ht="24">
      <c r="A5815" s="56" t="s">
        <v>19632</v>
      </c>
      <c r="B5815" s="66" t="s">
        <v>23853</v>
      </c>
      <c r="C5815" s="66" t="s">
        <v>23854</v>
      </c>
      <c r="D5815" s="42" t="s">
        <v>23855</v>
      </c>
      <c r="E5815" s="42" t="s">
        <v>13</v>
      </c>
      <c r="F5815" s="57">
        <v>2436</v>
      </c>
      <c r="G5815" s="43">
        <f>Таблица1[[#This Row],[Цены без НДС]]*1.12</f>
        <v>2728.32</v>
      </c>
    </row>
    <row r="5816" spans="1:7" ht="24">
      <c r="A5816" s="56" t="s">
        <v>19632</v>
      </c>
      <c r="B5816" s="66" t="s">
        <v>23856</v>
      </c>
      <c r="C5816" s="66" t="s">
        <v>23857</v>
      </c>
      <c r="D5816" s="42" t="s">
        <v>23858</v>
      </c>
      <c r="E5816" s="42" t="s">
        <v>13</v>
      </c>
      <c r="F5816" s="57">
        <v>2686</v>
      </c>
      <c r="G5816" s="43">
        <f>Таблица1[[#This Row],[Цены без НДС]]*1.12</f>
        <v>3008.32</v>
      </c>
    </row>
    <row r="5817" spans="1:7" ht="24">
      <c r="A5817" s="56" t="s">
        <v>19632</v>
      </c>
      <c r="B5817" s="66" t="s">
        <v>23859</v>
      </c>
      <c r="C5817" s="66" t="s">
        <v>23860</v>
      </c>
      <c r="D5817" s="42" t="s">
        <v>23861</v>
      </c>
      <c r="E5817" s="42" t="s">
        <v>13</v>
      </c>
      <c r="F5817" s="57">
        <v>941</v>
      </c>
      <c r="G5817" s="43">
        <f>Таблица1[[#This Row],[Цены без НДС]]*1.12</f>
        <v>1053.92</v>
      </c>
    </row>
    <row r="5818" spans="1:7" ht="24">
      <c r="A5818" s="56" t="s">
        <v>19632</v>
      </c>
      <c r="B5818" s="66" t="s">
        <v>23862</v>
      </c>
      <c r="C5818" s="66" t="s">
        <v>23863</v>
      </c>
      <c r="D5818" s="42" t="s">
        <v>23864</v>
      </c>
      <c r="E5818" s="42" t="s">
        <v>13</v>
      </c>
      <c r="F5818" s="57">
        <v>1074</v>
      </c>
      <c r="G5818" s="43">
        <f>Таблица1[[#This Row],[Цены без НДС]]*1.12</f>
        <v>1202.8800000000001</v>
      </c>
    </row>
    <row r="5819" spans="1:7" ht="24">
      <c r="A5819" s="56" t="s">
        <v>19632</v>
      </c>
      <c r="B5819" s="66" t="s">
        <v>23865</v>
      </c>
      <c r="C5819" s="66" t="s">
        <v>23866</v>
      </c>
      <c r="D5819" s="42" t="s">
        <v>23867</v>
      </c>
      <c r="E5819" s="42" t="s">
        <v>13</v>
      </c>
      <c r="F5819" s="57">
        <v>1036</v>
      </c>
      <c r="G5819" s="43">
        <f>Таблица1[[#This Row],[Цены без НДС]]*1.12</f>
        <v>1160.3200000000002</v>
      </c>
    </row>
    <row r="5820" spans="1:7" ht="24">
      <c r="A5820" s="56" t="s">
        <v>19632</v>
      </c>
      <c r="B5820" s="66" t="s">
        <v>23868</v>
      </c>
      <c r="C5820" s="66" t="s">
        <v>23869</v>
      </c>
      <c r="D5820" s="42" t="s">
        <v>23870</v>
      </c>
      <c r="E5820" s="42" t="s">
        <v>13</v>
      </c>
      <c r="F5820" s="57">
        <v>880</v>
      </c>
      <c r="G5820" s="43">
        <f>Таблица1[[#This Row],[Цены без НДС]]*1.12</f>
        <v>985.60000000000014</v>
      </c>
    </row>
    <row r="5821" spans="1:7" ht="24">
      <c r="A5821" s="56" t="s">
        <v>19632</v>
      </c>
      <c r="B5821" s="66" t="s">
        <v>23871</v>
      </c>
      <c r="C5821" s="66" t="s">
        <v>23872</v>
      </c>
      <c r="D5821" s="42" t="s">
        <v>23873</v>
      </c>
      <c r="E5821" s="42" t="s">
        <v>13</v>
      </c>
      <c r="F5821" s="57">
        <v>1821</v>
      </c>
      <c r="G5821" s="43">
        <f>Таблица1[[#This Row],[Цены без НДС]]*1.12</f>
        <v>2039.5200000000002</v>
      </c>
    </row>
    <row r="5822" spans="1:7" ht="24">
      <c r="A5822" s="56" t="s">
        <v>19632</v>
      </c>
      <c r="B5822" s="66" t="s">
        <v>23874</v>
      </c>
      <c r="C5822" s="66" t="s">
        <v>23875</v>
      </c>
      <c r="D5822" s="42" t="s">
        <v>23876</v>
      </c>
      <c r="E5822" s="42" t="s">
        <v>13</v>
      </c>
      <c r="F5822" s="57">
        <v>1538</v>
      </c>
      <c r="G5822" s="43">
        <f>Таблица1[[#This Row],[Цены без НДС]]*1.12</f>
        <v>1722.5600000000002</v>
      </c>
    </row>
    <row r="5823" spans="1:7" ht="24">
      <c r="A5823" s="56" t="s">
        <v>19632</v>
      </c>
      <c r="B5823" s="66" t="s">
        <v>23877</v>
      </c>
      <c r="C5823" s="66" t="s">
        <v>23878</v>
      </c>
      <c r="D5823" s="42" t="s">
        <v>23879</v>
      </c>
      <c r="E5823" s="42" t="s">
        <v>13</v>
      </c>
      <c r="F5823" s="57">
        <v>2507</v>
      </c>
      <c r="G5823" s="43">
        <f>Таблица1[[#This Row],[Цены без НДС]]*1.12</f>
        <v>2807.84</v>
      </c>
    </row>
    <row r="5824" spans="1:7" ht="24">
      <c r="A5824" s="56" t="s">
        <v>19632</v>
      </c>
      <c r="B5824" s="66" t="s">
        <v>23880</v>
      </c>
      <c r="C5824" s="66" t="s">
        <v>23881</v>
      </c>
      <c r="D5824" s="42" t="s">
        <v>23882</v>
      </c>
      <c r="E5824" s="42" t="s">
        <v>13</v>
      </c>
      <c r="F5824" s="57">
        <v>2455</v>
      </c>
      <c r="G5824" s="43">
        <f>Таблица1[[#This Row],[Цены без НДС]]*1.12</f>
        <v>2749.6000000000004</v>
      </c>
    </row>
    <row r="5825" spans="1:7" ht="24">
      <c r="A5825" s="56" t="s">
        <v>19632</v>
      </c>
      <c r="B5825" s="66" t="s">
        <v>23883</v>
      </c>
      <c r="C5825" s="66" t="s">
        <v>23884</v>
      </c>
      <c r="D5825" s="42" t="s">
        <v>23885</v>
      </c>
      <c r="E5825" s="42" t="s">
        <v>13</v>
      </c>
      <c r="F5825" s="57">
        <v>5136</v>
      </c>
      <c r="G5825" s="43">
        <f>Таблица1[[#This Row],[Цены без НДС]]*1.12</f>
        <v>5752.3200000000006</v>
      </c>
    </row>
    <row r="5826" spans="1:7" ht="24">
      <c r="A5826" s="56" t="s">
        <v>19632</v>
      </c>
      <c r="B5826" s="66" t="s">
        <v>23886</v>
      </c>
      <c r="C5826" s="66" t="s">
        <v>23887</v>
      </c>
      <c r="D5826" s="42" t="s">
        <v>23888</v>
      </c>
      <c r="E5826" s="42" t="s">
        <v>13</v>
      </c>
      <c r="F5826" s="57">
        <v>3113</v>
      </c>
      <c r="G5826" s="43">
        <f>Таблица1[[#This Row],[Цены без НДС]]*1.12</f>
        <v>3486.5600000000004</v>
      </c>
    </row>
    <row r="5827" spans="1:7" ht="24">
      <c r="A5827" s="56" t="s">
        <v>19632</v>
      </c>
      <c r="B5827" s="66" t="s">
        <v>23889</v>
      </c>
      <c r="C5827" s="66" t="s">
        <v>23890</v>
      </c>
      <c r="D5827" s="42" t="s">
        <v>23891</v>
      </c>
      <c r="E5827" s="42" t="s">
        <v>13</v>
      </c>
      <c r="F5827" s="57">
        <v>4047</v>
      </c>
      <c r="G5827" s="43">
        <f>Таблица1[[#This Row],[Цены без НДС]]*1.12</f>
        <v>4532.6400000000003</v>
      </c>
    </row>
    <row r="5828" spans="1:7" ht="24">
      <c r="A5828" s="56" t="s">
        <v>19632</v>
      </c>
      <c r="B5828" s="66" t="s">
        <v>23892</v>
      </c>
      <c r="C5828" s="66" t="s">
        <v>23893</v>
      </c>
      <c r="D5828" s="42" t="s">
        <v>23894</v>
      </c>
      <c r="E5828" s="42" t="s">
        <v>13</v>
      </c>
      <c r="F5828" s="57">
        <v>4936</v>
      </c>
      <c r="G5828" s="43">
        <f>Таблица1[[#This Row],[Цены без НДС]]*1.12</f>
        <v>5528.3200000000006</v>
      </c>
    </row>
    <row r="5829" spans="1:7" ht="24">
      <c r="A5829" s="56" t="s">
        <v>19632</v>
      </c>
      <c r="B5829" s="66" t="s">
        <v>23895</v>
      </c>
      <c r="C5829" s="66" t="s">
        <v>23896</v>
      </c>
      <c r="D5829" s="42" t="s">
        <v>23897</v>
      </c>
      <c r="E5829" s="42" t="s">
        <v>13</v>
      </c>
      <c r="F5829" s="57">
        <v>3511</v>
      </c>
      <c r="G5829" s="43">
        <f>Таблица1[[#This Row],[Цены без НДС]]*1.12</f>
        <v>3932.32</v>
      </c>
    </row>
    <row r="5830" spans="1:7" ht="24">
      <c r="A5830" s="56" t="s">
        <v>19632</v>
      </c>
      <c r="B5830" s="66" t="s">
        <v>23898</v>
      </c>
      <c r="C5830" s="66" t="s">
        <v>23899</v>
      </c>
      <c r="D5830" s="42" t="s">
        <v>23900</v>
      </c>
      <c r="E5830" s="42" t="s">
        <v>13</v>
      </c>
      <c r="F5830" s="57">
        <v>4335</v>
      </c>
      <c r="G5830" s="43">
        <f>Таблица1[[#This Row],[Цены без НДС]]*1.12</f>
        <v>4855.2000000000007</v>
      </c>
    </row>
    <row r="5831" spans="1:7" ht="24">
      <c r="A5831" s="56" t="s">
        <v>19632</v>
      </c>
      <c r="B5831" s="66" t="s">
        <v>23901</v>
      </c>
      <c r="C5831" s="66" t="s">
        <v>23902</v>
      </c>
      <c r="D5831" s="42" t="s">
        <v>23903</v>
      </c>
      <c r="E5831" s="42" t="s">
        <v>13</v>
      </c>
      <c r="F5831" s="57">
        <v>8094</v>
      </c>
      <c r="G5831" s="43">
        <f>Таблица1[[#This Row],[Цены без НДС]]*1.12</f>
        <v>9065.2800000000007</v>
      </c>
    </row>
    <row r="5832" spans="1:7" ht="24">
      <c r="A5832" s="56" t="s">
        <v>19632</v>
      </c>
      <c r="B5832" s="66" t="s">
        <v>23904</v>
      </c>
      <c r="C5832" s="66" t="s">
        <v>23905</v>
      </c>
      <c r="D5832" s="42" t="s">
        <v>23906</v>
      </c>
      <c r="E5832" s="42" t="s">
        <v>13</v>
      </c>
      <c r="F5832" s="57">
        <v>6171</v>
      </c>
      <c r="G5832" s="43">
        <f>Таблица1[[#This Row],[Цены без НДС]]*1.12</f>
        <v>6911.52</v>
      </c>
    </row>
    <row r="5833" spans="1:7" ht="24">
      <c r="A5833" s="56" t="s">
        <v>19632</v>
      </c>
      <c r="B5833" s="66" t="s">
        <v>23907</v>
      </c>
      <c r="C5833" s="66" t="s">
        <v>23908</v>
      </c>
      <c r="D5833" s="42" t="s">
        <v>23909</v>
      </c>
      <c r="E5833" s="42" t="s">
        <v>13</v>
      </c>
      <c r="F5833" s="57">
        <v>13541</v>
      </c>
      <c r="G5833" s="43">
        <f>Таблица1[[#This Row],[Цены без НДС]]*1.12</f>
        <v>15165.920000000002</v>
      </c>
    </row>
    <row r="5834" spans="1:7" ht="24">
      <c r="A5834" s="56" t="s">
        <v>19632</v>
      </c>
      <c r="B5834" s="66" t="s">
        <v>23910</v>
      </c>
      <c r="C5834" s="66" t="s">
        <v>23911</v>
      </c>
      <c r="D5834" s="42" t="s">
        <v>23912</v>
      </c>
      <c r="E5834" s="42" t="s">
        <v>13</v>
      </c>
      <c r="F5834" s="57">
        <v>9715</v>
      </c>
      <c r="G5834" s="43">
        <f>Таблица1[[#This Row],[Цены без НДС]]*1.12</f>
        <v>10880.800000000001</v>
      </c>
    </row>
    <row r="5835" spans="1:7" ht="24">
      <c r="A5835" s="56" t="s">
        <v>19632</v>
      </c>
      <c r="B5835" s="66" t="s">
        <v>23913</v>
      </c>
      <c r="C5835" s="66" t="s">
        <v>23914</v>
      </c>
      <c r="D5835" s="42" t="s">
        <v>23915</v>
      </c>
      <c r="E5835" s="42" t="s">
        <v>13</v>
      </c>
      <c r="F5835" s="57">
        <v>11649</v>
      </c>
      <c r="G5835" s="43">
        <f>Таблица1[[#This Row],[Цены без НДС]]*1.12</f>
        <v>13046.880000000001</v>
      </c>
    </row>
    <row r="5836" spans="1:7" ht="24">
      <c r="A5836" s="56" t="s">
        <v>19632</v>
      </c>
      <c r="B5836" s="66" t="s">
        <v>23916</v>
      </c>
      <c r="C5836" s="66" t="s">
        <v>23917</v>
      </c>
      <c r="D5836" s="42" t="s">
        <v>23918</v>
      </c>
      <c r="E5836" s="42" t="s">
        <v>13</v>
      </c>
      <c r="F5836" s="57">
        <v>7388</v>
      </c>
      <c r="G5836" s="43">
        <f>Таблица1[[#This Row],[Цены без НДС]]*1.12</f>
        <v>8274.5600000000013</v>
      </c>
    </row>
    <row r="5837" spans="1:7" ht="24">
      <c r="A5837" s="56" t="s">
        <v>19632</v>
      </c>
      <c r="B5837" s="66" t="s">
        <v>23919</v>
      </c>
      <c r="C5837" s="66" t="s">
        <v>23920</v>
      </c>
      <c r="D5837" s="42" t="s">
        <v>23921</v>
      </c>
      <c r="E5837" s="42" t="s">
        <v>13</v>
      </c>
      <c r="F5837" s="57">
        <v>9153</v>
      </c>
      <c r="G5837" s="43">
        <f>Таблица1[[#This Row],[Цены без НДС]]*1.12</f>
        <v>10251.36</v>
      </c>
    </row>
    <row r="5838" spans="1:7" ht="24">
      <c r="A5838" s="56" t="s">
        <v>19632</v>
      </c>
      <c r="B5838" s="66" t="s">
        <v>23922</v>
      </c>
      <c r="C5838" s="66" t="s">
        <v>23923</v>
      </c>
      <c r="D5838" s="42" t="s">
        <v>23924</v>
      </c>
      <c r="E5838" s="42" t="s">
        <v>13</v>
      </c>
      <c r="F5838" s="57">
        <v>11081</v>
      </c>
      <c r="G5838" s="43">
        <f>Таблица1[[#This Row],[Цены без НДС]]*1.12</f>
        <v>12410.720000000001</v>
      </c>
    </row>
    <row r="5839" spans="1:7" ht="24">
      <c r="A5839" s="56" t="s">
        <v>19632</v>
      </c>
      <c r="B5839" s="66" t="s">
        <v>23925</v>
      </c>
      <c r="C5839" s="66" t="s">
        <v>23926</v>
      </c>
      <c r="D5839" s="42" t="s">
        <v>23927</v>
      </c>
      <c r="E5839" s="42" t="s">
        <v>13</v>
      </c>
      <c r="F5839" s="57">
        <v>19768</v>
      </c>
      <c r="G5839" s="43">
        <f>Таблица1[[#This Row],[Цены без НДС]]*1.12</f>
        <v>22140.160000000003</v>
      </c>
    </row>
    <row r="5840" spans="1:7" ht="24">
      <c r="A5840" s="56" t="s">
        <v>19632</v>
      </c>
      <c r="B5840" s="66" t="s">
        <v>23928</v>
      </c>
      <c r="C5840" s="66" t="s">
        <v>23929</v>
      </c>
      <c r="D5840" s="42" t="s">
        <v>23930</v>
      </c>
      <c r="E5840" s="42" t="s">
        <v>13</v>
      </c>
      <c r="F5840" s="57">
        <v>13051</v>
      </c>
      <c r="G5840" s="43">
        <f>Таблица1[[#This Row],[Цены без НДС]]*1.12</f>
        <v>14617.12</v>
      </c>
    </row>
    <row r="5841" spans="1:7" ht="24">
      <c r="A5841" s="56" t="s">
        <v>19632</v>
      </c>
      <c r="B5841" s="66" t="s">
        <v>23931</v>
      </c>
      <c r="C5841" s="66" t="s">
        <v>23932</v>
      </c>
      <c r="D5841" s="42" t="s">
        <v>23933</v>
      </c>
      <c r="E5841" s="42" t="s">
        <v>13</v>
      </c>
      <c r="F5841" s="57">
        <v>16202</v>
      </c>
      <c r="G5841" s="43">
        <f>Таблица1[[#This Row],[Цены без НДС]]*1.12</f>
        <v>18146.240000000002</v>
      </c>
    </row>
    <row r="5842" spans="1:7" ht="24">
      <c r="A5842" s="56" t="s">
        <v>19632</v>
      </c>
      <c r="B5842" s="66" t="s">
        <v>23934</v>
      </c>
      <c r="C5842" s="66" t="s">
        <v>23935</v>
      </c>
      <c r="D5842" s="42" t="s">
        <v>23936</v>
      </c>
      <c r="E5842" s="42" t="s">
        <v>13</v>
      </c>
      <c r="F5842" s="57">
        <v>18940</v>
      </c>
      <c r="G5842" s="43">
        <f>Таблица1[[#This Row],[Цены без НДС]]*1.12</f>
        <v>21212.800000000003</v>
      </c>
    </row>
    <row r="5843" spans="1:7" ht="24">
      <c r="A5843" s="56" t="s">
        <v>19632</v>
      </c>
      <c r="B5843" s="66" t="s">
        <v>23937</v>
      </c>
      <c r="C5843" s="66" t="s">
        <v>23938</v>
      </c>
      <c r="D5843" s="42" t="s">
        <v>23939</v>
      </c>
      <c r="E5843" s="42" t="s">
        <v>13</v>
      </c>
      <c r="F5843" s="57">
        <v>19541</v>
      </c>
      <c r="G5843" s="43">
        <f>Таблица1[[#This Row],[Цены без НДС]]*1.12</f>
        <v>21885.920000000002</v>
      </c>
    </row>
    <row r="5844" spans="1:7" ht="24">
      <c r="A5844" s="56" t="s">
        <v>19632</v>
      </c>
      <c r="B5844" s="66" t="s">
        <v>23940</v>
      </c>
      <c r="C5844" s="66" t="s">
        <v>23941</v>
      </c>
      <c r="D5844" s="42" t="s">
        <v>23942</v>
      </c>
      <c r="E5844" s="42" t="s">
        <v>13</v>
      </c>
      <c r="F5844" s="57">
        <v>16600</v>
      </c>
      <c r="G5844" s="43">
        <f>Таблица1[[#This Row],[Цены без НДС]]*1.12</f>
        <v>18592</v>
      </c>
    </row>
    <row r="5845" spans="1:7" ht="24">
      <c r="A5845" s="56" t="s">
        <v>19632</v>
      </c>
      <c r="B5845" s="66" t="s">
        <v>23943</v>
      </c>
      <c r="C5845" s="66" t="s">
        <v>23944</v>
      </c>
      <c r="D5845" s="42" t="s">
        <v>23945</v>
      </c>
      <c r="E5845" s="42" t="s">
        <v>13</v>
      </c>
      <c r="F5845" s="57">
        <v>31714</v>
      </c>
      <c r="G5845" s="43">
        <f>Таблица1[[#This Row],[Цены без НДС]]*1.12</f>
        <v>35519.68</v>
      </c>
    </row>
    <row r="5846" spans="1:7" ht="24">
      <c r="A5846" s="56" t="s">
        <v>19632</v>
      </c>
      <c r="B5846" s="66" t="s">
        <v>23946</v>
      </c>
      <c r="C5846" s="66" t="s">
        <v>23947</v>
      </c>
      <c r="D5846" s="42" t="s">
        <v>23948</v>
      </c>
      <c r="E5846" s="42" t="s">
        <v>13</v>
      </c>
      <c r="F5846" s="57">
        <v>30587</v>
      </c>
      <c r="G5846" s="43">
        <f>Таблица1[[#This Row],[Цены без НДС]]*1.12</f>
        <v>34257.440000000002</v>
      </c>
    </row>
    <row r="5847" spans="1:7" ht="24">
      <c r="A5847" s="56" t="s">
        <v>19632</v>
      </c>
      <c r="B5847" s="66" t="s">
        <v>23949</v>
      </c>
      <c r="C5847" s="66" t="s">
        <v>23950</v>
      </c>
      <c r="D5847" s="42" t="s">
        <v>23951</v>
      </c>
      <c r="E5847" s="42" t="s">
        <v>13</v>
      </c>
      <c r="F5847" s="57">
        <v>49650</v>
      </c>
      <c r="G5847" s="43">
        <f>Таблица1[[#This Row],[Цены без НДС]]*1.12</f>
        <v>55608.000000000007</v>
      </c>
    </row>
    <row r="5848" spans="1:7" ht="24">
      <c r="A5848" s="56" t="s">
        <v>19632</v>
      </c>
      <c r="B5848" s="66" t="s">
        <v>23952</v>
      </c>
      <c r="C5848" s="66" t="s">
        <v>23953</v>
      </c>
      <c r="D5848" s="42" t="s">
        <v>23954</v>
      </c>
      <c r="E5848" s="42" t="s">
        <v>13</v>
      </c>
      <c r="F5848" s="57">
        <v>42476</v>
      </c>
      <c r="G5848" s="43">
        <f>Таблица1[[#This Row],[Цены без НДС]]*1.12</f>
        <v>47573.120000000003</v>
      </c>
    </row>
    <row r="5849" spans="1:7" ht="24">
      <c r="A5849" s="56" t="s">
        <v>19632</v>
      </c>
      <c r="B5849" s="66" t="s">
        <v>23955</v>
      </c>
      <c r="C5849" s="66" t="s">
        <v>23956</v>
      </c>
      <c r="D5849" s="42" t="s">
        <v>23957</v>
      </c>
      <c r="E5849" s="42" t="s">
        <v>13</v>
      </c>
      <c r="F5849" s="57">
        <v>75399</v>
      </c>
      <c r="G5849" s="43">
        <f>Таблица1[[#This Row],[Цены без НДС]]*1.12</f>
        <v>84446.88</v>
      </c>
    </row>
    <row r="5850" spans="1:7" ht="24">
      <c r="A5850" s="56" t="s">
        <v>19632</v>
      </c>
      <c r="B5850" s="66" t="s">
        <v>23958</v>
      </c>
      <c r="C5850" s="66" t="s">
        <v>23959</v>
      </c>
      <c r="D5850" s="42" t="s">
        <v>23960</v>
      </c>
      <c r="E5850" s="42" t="s">
        <v>13</v>
      </c>
      <c r="F5850" s="57">
        <v>82290</v>
      </c>
      <c r="G5850" s="43">
        <f>Таблица1[[#This Row],[Цены без НДС]]*1.12</f>
        <v>92164.800000000003</v>
      </c>
    </row>
    <row r="5851" spans="1:7" ht="24">
      <c r="A5851" s="56" t="s">
        <v>19632</v>
      </c>
      <c r="B5851" s="66" t="s">
        <v>23961</v>
      </c>
      <c r="C5851" s="66" t="s">
        <v>23962</v>
      </c>
      <c r="D5851" s="42" t="s">
        <v>23963</v>
      </c>
      <c r="E5851" s="42" t="s">
        <v>13</v>
      </c>
      <c r="F5851" s="57">
        <v>67073</v>
      </c>
      <c r="G5851" s="43">
        <f>Таблица1[[#This Row],[Цены без НДС]]*1.12</f>
        <v>75121.760000000009</v>
      </c>
    </row>
    <row r="5852" spans="1:7" ht="24">
      <c r="A5852" s="56" t="s">
        <v>19632</v>
      </c>
      <c r="B5852" s="66" t="s">
        <v>23964</v>
      </c>
      <c r="C5852" s="66" t="s">
        <v>23965</v>
      </c>
      <c r="D5852" s="42" t="s">
        <v>23966</v>
      </c>
      <c r="E5852" s="42" t="s">
        <v>13</v>
      </c>
      <c r="F5852" s="57">
        <v>111460</v>
      </c>
      <c r="G5852" s="43">
        <f>Таблица1[[#This Row],[Цены без НДС]]*1.12</f>
        <v>124835.20000000001</v>
      </c>
    </row>
    <row r="5853" spans="1:7" ht="24">
      <c r="A5853" s="56" t="s">
        <v>19632</v>
      </c>
      <c r="B5853" s="66" t="s">
        <v>23967</v>
      </c>
      <c r="C5853" s="66" t="s">
        <v>23968</v>
      </c>
      <c r="D5853" s="42" t="s">
        <v>23969</v>
      </c>
      <c r="E5853" s="42" t="s">
        <v>13</v>
      </c>
      <c r="F5853" s="57">
        <v>133876</v>
      </c>
      <c r="G5853" s="43">
        <f>Таблица1[[#This Row],[Цены без НДС]]*1.12</f>
        <v>149941.12000000002</v>
      </c>
    </row>
    <row r="5854" spans="1:7" ht="24">
      <c r="A5854" s="56" t="s">
        <v>19632</v>
      </c>
      <c r="B5854" s="66" t="s">
        <v>23970</v>
      </c>
      <c r="C5854" s="66" t="s">
        <v>23971</v>
      </c>
      <c r="D5854" s="42" t="s">
        <v>23972</v>
      </c>
      <c r="E5854" s="42" t="s">
        <v>13</v>
      </c>
      <c r="F5854" s="57">
        <v>5525</v>
      </c>
      <c r="G5854" s="43">
        <f>Таблица1[[#This Row],[Цены без НДС]]*1.12</f>
        <v>6188.0000000000009</v>
      </c>
    </row>
    <row r="5855" spans="1:7" ht="24">
      <c r="A5855" s="56" t="s">
        <v>19632</v>
      </c>
      <c r="B5855" s="66" t="s">
        <v>23973</v>
      </c>
      <c r="C5855" s="66" t="s">
        <v>23974</v>
      </c>
      <c r="D5855" s="42" t="s">
        <v>23975</v>
      </c>
      <c r="E5855" s="42" t="s">
        <v>13</v>
      </c>
      <c r="F5855" s="57">
        <v>5995</v>
      </c>
      <c r="G5855" s="43">
        <f>Таблица1[[#This Row],[Цены без НДС]]*1.12</f>
        <v>6714.4000000000005</v>
      </c>
    </row>
    <row r="5856" spans="1:7" ht="24">
      <c r="A5856" s="56" t="s">
        <v>19632</v>
      </c>
      <c r="B5856" s="66" t="s">
        <v>23976</v>
      </c>
      <c r="C5856" s="66" t="s">
        <v>23977</v>
      </c>
      <c r="D5856" s="42" t="s">
        <v>23978</v>
      </c>
      <c r="E5856" s="42" t="s">
        <v>13</v>
      </c>
      <c r="F5856" s="57">
        <v>5797</v>
      </c>
      <c r="G5856" s="43">
        <f>Таблица1[[#This Row],[Цены без НДС]]*1.12</f>
        <v>6492.64</v>
      </c>
    </row>
    <row r="5857" spans="1:7" ht="24">
      <c r="A5857" s="56" t="s">
        <v>19632</v>
      </c>
      <c r="B5857" s="66" t="s">
        <v>23979</v>
      </c>
      <c r="C5857" s="66" t="s">
        <v>23980</v>
      </c>
      <c r="D5857" s="42" t="s">
        <v>23981</v>
      </c>
      <c r="E5857" s="42" t="s">
        <v>13</v>
      </c>
      <c r="F5857" s="57">
        <v>5995</v>
      </c>
      <c r="G5857" s="43">
        <f>Таблица1[[#This Row],[Цены без НДС]]*1.12</f>
        <v>6714.4000000000005</v>
      </c>
    </row>
    <row r="5858" spans="1:7" ht="24">
      <c r="A5858" s="56" t="s">
        <v>19632</v>
      </c>
      <c r="B5858" s="66" t="s">
        <v>23982</v>
      </c>
      <c r="C5858" s="66" t="s">
        <v>23983</v>
      </c>
      <c r="D5858" s="42" t="s">
        <v>23984</v>
      </c>
      <c r="E5858" s="42" t="s">
        <v>13</v>
      </c>
      <c r="F5858" s="57">
        <v>6273</v>
      </c>
      <c r="G5858" s="43">
        <f>Таблица1[[#This Row],[Цены без НДС]]*1.12</f>
        <v>7025.76</v>
      </c>
    </row>
    <row r="5859" spans="1:7" ht="24">
      <c r="A5859" s="56" t="s">
        <v>19632</v>
      </c>
      <c r="B5859" s="66" t="s">
        <v>23985</v>
      </c>
      <c r="C5859" s="66" t="s">
        <v>23986</v>
      </c>
      <c r="D5859" s="42" t="s">
        <v>23987</v>
      </c>
      <c r="E5859" s="42" t="s">
        <v>13</v>
      </c>
      <c r="F5859" s="57">
        <v>6273</v>
      </c>
      <c r="G5859" s="43">
        <f>Таблица1[[#This Row],[Цены без НДС]]*1.12</f>
        <v>7025.76</v>
      </c>
    </row>
    <row r="5860" spans="1:7" ht="24">
      <c r="A5860" s="56" t="s">
        <v>19632</v>
      </c>
      <c r="B5860" s="66" t="s">
        <v>23988</v>
      </c>
      <c r="C5860" s="66" t="s">
        <v>23989</v>
      </c>
      <c r="D5860" s="42" t="s">
        <v>23990</v>
      </c>
      <c r="E5860" s="42" t="s">
        <v>13</v>
      </c>
      <c r="F5860" s="57">
        <v>5995</v>
      </c>
      <c r="G5860" s="43">
        <f>Таблица1[[#This Row],[Цены без НДС]]*1.12</f>
        <v>6714.4000000000005</v>
      </c>
    </row>
    <row r="5861" spans="1:7" ht="24">
      <c r="A5861" s="56" t="s">
        <v>19632</v>
      </c>
      <c r="B5861" s="66" t="s">
        <v>23991</v>
      </c>
      <c r="C5861" s="66" t="s">
        <v>23992</v>
      </c>
      <c r="D5861" s="42" t="s">
        <v>23993</v>
      </c>
      <c r="E5861" s="42" t="s">
        <v>13</v>
      </c>
      <c r="F5861" s="57">
        <v>5995</v>
      </c>
      <c r="G5861" s="43">
        <f>Таблица1[[#This Row],[Цены без НДС]]*1.12</f>
        <v>6714.4000000000005</v>
      </c>
    </row>
    <row r="5862" spans="1:7" ht="24">
      <c r="A5862" s="56" t="s">
        <v>19632</v>
      </c>
      <c r="B5862" s="66" t="s">
        <v>23994</v>
      </c>
      <c r="C5862" s="66" t="s">
        <v>23995</v>
      </c>
      <c r="D5862" s="42" t="s">
        <v>23996</v>
      </c>
      <c r="E5862" s="42" t="s">
        <v>13</v>
      </c>
      <c r="F5862" s="57">
        <v>5996</v>
      </c>
      <c r="G5862" s="43">
        <f>Таблица1[[#This Row],[Цены без НДС]]*1.12</f>
        <v>6715.52</v>
      </c>
    </row>
    <row r="5863" spans="1:7" ht="24">
      <c r="A5863" s="56" t="s">
        <v>19632</v>
      </c>
      <c r="B5863" s="66" t="s">
        <v>23997</v>
      </c>
      <c r="C5863" s="66" t="s">
        <v>23998</v>
      </c>
      <c r="D5863" s="42" t="s">
        <v>23999</v>
      </c>
      <c r="E5863" s="42" t="s">
        <v>13</v>
      </c>
      <c r="F5863" s="57">
        <v>5995</v>
      </c>
      <c r="G5863" s="43">
        <f>Таблица1[[#This Row],[Цены без НДС]]*1.12</f>
        <v>6714.4000000000005</v>
      </c>
    </row>
    <row r="5864" spans="1:7" ht="24">
      <c r="A5864" s="56" t="s">
        <v>19632</v>
      </c>
      <c r="B5864" s="66" t="s">
        <v>24000</v>
      </c>
      <c r="C5864" s="66" t="s">
        <v>24001</v>
      </c>
      <c r="D5864" s="42" t="s">
        <v>24002</v>
      </c>
      <c r="E5864" s="42" t="s">
        <v>13</v>
      </c>
      <c r="F5864" s="57">
        <v>5995</v>
      </c>
      <c r="G5864" s="43">
        <f>Таблица1[[#This Row],[Цены без НДС]]*1.12</f>
        <v>6714.4000000000005</v>
      </c>
    </row>
    <row r="5865" spans="1:7" ht="24">
      <c r="A5865" s="56" t="s">
        <v>19632</v>
      </c>
      <c r="B5865" s="66" t="s">
        <v>24003</v>
      </c>
      <c r="C5865" s="66" t="s">
        <v>24004</v>
      </c>
      <c r="D5865" s="42" t="s">
        <v>24005</v>
      </c>
      <c r="E5865" s="42" t="s">
        <v>13</v>
      </c>
      <c r="F5865" s="57">
        <v>5995</v>
      </c>
      <c r="G5865" s="43">
        <f>Таблица1[[#This Row],[Цены без НДС]]*1.12</f>
        <v>6714.4000000000005</v>
      </c>
    </row>
    <row r="5866" spans="1:7" ht="24">
      <c r="A5866" s="56" t="s">
        <v>19632</v>
      </c>
      <c r="B5866" s="66" t="s">
        <v>24006</v>
      </c>
      <c r="C5866" s="66" t="s">
        <v>24007</v>
      </c>
      <c r="D5866" s="42" t="s">
        <v>24008</v>
      </c>
      <c r="E5866" s="42" t="s">
        <v>13</v>
      </c>
      <c r="F5866" s="57">
        <v>5995</v>
      </c>
      <c r="G5866" s="43">
        <f>Таблица1[[#This Row],[Цены без НДС]]*1.12</f>
        <v>6714.4000000000005</v>
      </c>
    </row>
    <row r="5867" spans="1:7" ht="24">
      <c r="A5867" s="56" t="s">
        <v>19632</v>
      </c>
      <c r="B5867" s="66" t="s">
        <v>24009</v>
      </c>
      <c r="C5867" s="66" t="s">
        <v>24010</v>
      </c>
      <c r="D5867" s="42" t="s">
        <v>24011</v>
      </c>
      <c r="E5867" s="42" t="s">
        <v>13</v>
      </c>
      <c r="F5867" s="57">
        <v>5995</v>
      </c>
      <c r="G5867" s="43">
        <f>Таблица1[[#This Row],[Цены без НДС]]*1.12</f>
        <v>6714.4000000000005</v>
      </c>
    </row>
    <row r="5868" spans="1:7" ht="24">
      <c r="A5868" s="56" t="s">
        <v>19632</v>
      </c>
      <c r="B5868" s="66" t="s">
        <v>24012</v>
      </c>
      <c r="C5868" s="66" t="s">
        <v>24013</v>
      </c>
      <c r="D5868" s="42" t="s">
        <v>24014</v>
      </c>
      <c r="E5868" s="42" t="s">
        <v>13</v>
      </c>
      <c r="F5868" s="57">
        <v>5995</v>
      </c>
      <c r="G5868" s="43">
        <f>Таблица1[[#This Row],[Цены без НДС]]*1.12</f>
        <v>6714.4000000000005</v>
      </c>
    </row>
    <row r="5869" spans="1:7" ht="24">
      <c r="A5869" s="56" t="s">
        <v>19632</v>
      </c>
      <c r="B5869" s="66" t="s">
        <v>24015</v>
      </c>
      <c r="C5869" s="66" t="s">
        <v>24016</v>
      </c>
      <c r="D5869" s="42" t="s">
        <v>24017</v>
      </c>
      <c r="E5869" s="42" t="s">
        <v>13</v>
      </c>
      <c r="F5869" s="57">
        <v>5995</v>
      </c>
      <c r="G5869" s="43">
        <f>Таблица1[[#This Row],[Цены без НДС]]*1.12</f>
        <v>6714.4000000000005</v>
      </c>
    </row>
    <row r="5870" spans="1:7" ht="24">
      <c r="A5870" s="56" t="s">
        <v>19632</v>
      </c>
      <c r="B5870" s="66" t="s">
        <v>24018</v>
      </c>
      <c r="C5870" s="66" t="s">
        <v>24019</v>
      </c>
      <c r="D5870" s="42" t="s">
        <v>24020</v>
      </c>
      <c r="E5870" s="42" t="s">
        <v>13</v>
      </c>
      <c r="F5870" s="57">
        <v>5995</v>
      </c>
      <c r="G5870" s="43">
        <f>Таблица1[[#This Row],[Цены без НДС]]*1.12</f>
        <v>6714.4000000000005</v>
      </c>
    </row>
    <row r="5871" spans="1:7" ht="24">
      <c r="A5871" s="56" t="s">
        <v>19632</v>
      </c>
      <c r="B5871" s="66" t="s">
        <v>24021</v>
      </c>
      <c r="C5871" s="66" t="s">
        <v>24022</v>
      </c>
      <c r="D5871" s="42" t="s">
        <v>24023</v>
      </c>
      <c r="E5871" s="42" t="s">
        <v>13</v>
      </c>
      <c r="F5871" s="57">
        <v>5995</v>
      </c>
      <c r="G5871" s="43">
        <f>Таблица1[[#This Row],[Цены без НДС]]*1.12</f>
        <v>6714.4000000000005</v>
      </c>
    </row>
    <row r="5872" spans="1:7" ht="24">
      <c r="A5872" s="56" t="s">
        <v>19632</v>
      </c>
      <c r="B5872" s="66" t="s">
        <v>24024</v>
      </c>
      <c r="C5872" s="66" t="s">
        <v>24025</v>
      </c>
      <c r="D5872" s="42" t="s">
        <v>24026</v>
      </c>
      <c r="E5872" s="42" t="s">
        <v>13</v>
      </c>
      <c r="F5872" s="57">
        <v>6295</v>
      </c>
      <c r="G5872" s="43">
        <f>Таблица1[[#This Row],[Цены без НДС]]*1.12</f>
        <v>7050.4000000000005</v>
      </c>
    </row>
    <row r="5873" spans="1:7" ht="24">
      <c r="A5873" s="56" t="s">
        <v>19632</v>
      </c>
      <c r="B5873" s="66" t="s">
        <v>24027</v>
      </c>
      <c r="C5873" s="66" t="s">
        <v>24028</v>
      </c>
      <c r="D5873" s="42" t="s">
        <v>24029</v>
      </c>
      <c r="E5873" s="42" t="s">
        <v>13</v>
      </c>
      <c r="F5873" s="57">
        <v>6999</v>
      </c>
      <c r="G5873" s="43">
        <f>Таблица1[[#This Row],[Цены без НДС]]*1.12</f>
        <v>7838.880000000001</v>
      </c>
    </row>
    <row r="5874" spans="1:7" ht="24">
      <c r="A5874" s="56" t="s">
        <v>19632</v>
      </c>
      <c r="B5874" s="66" t="s">
        <v>24030</v>
      </c>
      <c r="C5874" s="66" t="s">
        <v>24031</v>
      </c>
      <c r="D5874" s="42" t="s">
        <v>24032</v>
      </c>
      <c r="E5874" s="42" t="s">
        <v>13</v>
      </c>
      <c r="F5874" s="57">
        <v>7930</v>
      </c>
      <c r="G5874" s="43">
        <f>Таблица1[[#This Row],[Цены без НДС]]*1.12</f>
        <v>8881.6</v>
      </c>
    </row>
    <row r="5875" spans="1:7" ht="24">
      <c r="A5875" s="56" t="s">
        <v>19632</v>
      </c>
      <c r="B5875" s="66" t="s">
        <v>24033</v>
      </c>
      <c r="C5875" s="66" t="s">
        <v>24034</v>
      </c>
      <c r="D5875" s="42" t="s">
        <v>24035</v>
      </c>
      <c r="E5875" s="42" t="s">
        <v>13</v>
      </c>
      <c r="F5875" s="57">
        <v>9693</v>
      </c>
      <c r="G5875" s="43">
        <f>Таблица1[[#This Row],[Цены без НДС]]*1.12</f>
        <v>10856.160000000002</v>
      </c>
    </row>
    <row r="5876" spans="1:7" ht="24">
      <c r="A5876" s="56" t="s">
        <v>19632</v>
      </c>
      <c r="B5876" s="66" t="s">
        <v>24036</v>
      </c>
      <c r="C5876" s="66" t="s">
        <v>24037</v>
      </c>
      <c r="D5876" s="42" t="s">
        <v>24038</v>
      </c>
      <c r="E5876" s="42" t="s">
        <v>13</v>
      </c>
      <c r="F5876" s="57">
        <v>10285</v>
      </c>
      <c r="G5876" s="43">
        <f>Таблица1[[#This Row],[Цены без НДС]]*1.12</f>
        <v>11519.2</v>
      </c>
    </row>
    <row r="5877" spans="1:7" ht="24">
      <c r="A5877" s="56" t="s">
        <v>19632</v>
      </c>
      <c r="B5877" s="66" t="s">
        <v>24039</v>
      </c>
      <c r="C5877" s="66" t="s">
        <v>24040</v>
      </c>
      <c r="D5877" s="42" t="s">
        <v>24041</v>
      </c>
      <c r="E5877" s="42" t="s">
        <v>13</v>
      </c>
      <c r="F5877" s="57">
        <v>5503</v>
      </c>
      <c r="G5877" s="43">
        <f>Таблица1[[#This Row],[Цены без НДС]]*1.12</f>
        <v>6163.3600000000006</v>
      </c>
    </row>
    <row r="5878" spans="1:7" ht="24">
      <c r="A5878" s="56" t="s">
        <v>19632</v>
      </c>
      <c r="B5878" s="66" t="s">
        <v>24042</v>
      </c>
      <c r="C5878" s="66" t="s">
        <v>24043</v>
      </c>
      <c r="D5878" s="42" t="s">
        <v>24044</v>
      </c>
      <c r="E5878" s="42" t="s">
        <v>13</v>
      </c>
      <c r="F5878" s="57">
        <v>5502</v>
      </c>
      <c r="G5878" s="43">
        <f>Таблица1[[#This Row],[Цены без НДС]]*1.12</f>
        <v>6162.2400000000007</v>
      </c>
    </row>
    <row r="5879" spans="1:7" ht="24">
      <c r="A5879" s="56" t="s">
        <v>19632</v>
      </c>
      <c r="B5879" s="66" t="s">
        <v>24045</v>
      </c>
      <c r="C5879" s="66" t="s">
        <v>24046</v>
      </c>
      <c r="D5879" s="42" t="s">
        <v>24047</v>
      </c>
      <c r="E5879" s="42" t="s">
        <v>13</v>
      </c>
      <c r="F5879" s="57">
        <v>5502</v>
      </c>
      <c r="G5879" s="43">
        <f>Таблица1[[#This Row],[Цены без НДС]]*1.12</f>
        <v>6162.2400000000007</v>
      </c>
    </row>
    <row r="5880" spans="1:7" ht="24">
      <c r="A5880" s="56" t="s">
        <v>19632</v>
      </c>
      <c r="B5880" s="66" t="s">
        <v>24048</v>
      </c>
      <c r="C5880" s="66" t="s">
        <v>24049</v>
      </c>
      <c r="D5880" s="42" t="s">
        <v>24050</v>
      </c>
      <c r="E5880" s="42" t="s">
        <v>13</v>
      </c>
      <c r="F5880" s="57">
        <v>5502</v>
      </c>
      <c r="G5880" s="43">
        <f>Таблица1[[#This Row],[Цены без НДС]]*1.12</f>
        <v>6162.2400000000007</v>
      </c>
    </row>
    <row r="5881" spans="1:7" ht="24">
      <c r="A5881" s="56" t="s">
        <v>19632</v>
      </c>
      <c r="B5881" s="66" t="s">
        <v>24051</v>
      </c>
      <c r="C5881" s="66" t="s">
        <v>24052</v>
      </c>
      <c r="D5881" s="42" t="s">
        <v>24053</v>
      </c>
      <c r="E5881" s="42" t="s">
        <v>13</v>
      </c>
      <c r="F5881" s="57">
        <v>5502</v>
      </c>
      <c r="G5881" s="43">
        <f>Таблица1[[#This Row],[Цены без НДС]]*1.12</f>
        <v>6162.2400000000007</v>
      </c>
    </row>
    <row r="5882" spans="1:7" ht="24">
      <c r="A5882" s="56" t="s">
        <v>19632</v>
      </c>
      <c r="B5882" s="66" t="s">
        <v>24054</v>
      </c>
      <c r="C5882" s="66" t="s">
        <v>24055</v>
      </c>
      <c r="D5882" s="42" t="s">
        <v>24056</v>
      </c>
      <c r="E5882" s="42" t="s">
        <v>13</v>
      </c>
      <c r="F5882" s="57">
        <v>5502</v>
      </c>
      <c r="G5882" s="43">
        <f>Таблица1[[#This Row],[Цены без НДС]]*1.12</f>
        <v>6162.2400000000007</v>
      </c>
    </row>
    <row r="5883" spans="1:7" ht="24">
      <c r="A5883" s="56" t="s">
        <v>19632</v>
      </c>
      <c r="B5883" s="66" t="s">
        <v>24057</v>
      </c>
      <c r="C5883" s="66" t="s">
        <v>24058</v>
      </c>
      <c r="D5883" s="42" t="s">
        <v>24059</v>
      </c>
      <c r="E5883" s="42" t="s">
        <v>13</v>
      </c>
      <c r="F5883" s="57">
        <v>5502</v>
      </c>
      <c r="G5883" s="43">
        <f>Таблица1[[#This Row],[Цены без НДС]]*1.12</f>
        <v>6162.2400000000007</v>
      </c>
    </row>
    <row r="5884" spans="1:7" ht="24">
      <c r="A5884" s="56" t="s">
        <v>19632</v>
      </c>
      <c r="B5884" s="66" t="s">
        <v>24060</v>
      </c>
      <c r="C5884" s="66" t="s">
        <v>24061</v>
      </c>
      <c r="D5884" s="42" t="s">
        <v>24062</v>
      </c>
      <c r="E5884" s="42" t="s">
        <v>13</v>
      </c>
      <c r="F5884" s="57">
        <v>5502</v>
      </c>
      <c r="G5884" s="43">
        <f>Таблица1[[#This Row],[Цены без НДС]]*1.12</f>
        <v>6162.2400000000007</v>
      </c>
    </row>
    <row r="5885" spans="1:7" ht="24">
      <c r="A5885" s="56" t="s">
        <v>19632</v>
      </c>
      <c r="B5885" s="66" t="s">
        <v>24063</v>
      </c>
      <c r="C5885" s="66" t="s">
        <v>24064</v>
      </c>
      <c r="D5885" s="42" t="s">
        <v>24065</v>
      </c>
      <c r="E5885" s="42" t="s">
        <v>13</v>
      </c>
      <c r="F5885" s="57">
        <v>5924</v>
      </c>
      <c r="G5885" s="43">
        <f>Таблица1[[#This Row],[Цены без НДС]]*1.12</f>
        <v>6634.880000000001</v>
      </c>
    </row>
    <row r="5886" spans="1:7" ht="24">
      <c r="A5886" s="56" t="s">
        <v>19632</v>
      </c>
      <c r="B5886" s="66" t="s">
        <v>24066</v>
      </c>
      <c r="C5886" s="66" t="s">
        <v>24067</v>
      </c>
      <c r="D5886" s="42" t="s">
        <v>24068</v>
      </c>
      <c r="E5886" s="42" t="s">
        <v>13</v>
      </c>
      <c r="F5886" s="57">
        <v>5923</v>
      </c>
      <c r="G5886" s="43">
        <f>Таблица1[[#This Row],[Цены без НДС]]*1.12</f>
        <v>6633.76</v>
      </c>
    </row>
    <row r="5887" spans="1:7" ht="24">
      <c r="A5887" s="56" t="s">
        <v>19632</v>
      </c>
      <c r="B5887" s="66" t="s">
        <v>24069</v>
      </c>
      <c r="C5887" s="66" t="s">
        <v>24070</v>
      </c>
      <c r="D5887" s="42" t="s">
        <v>24071</v>
      </c>
      <c r="E5887" s="42" t="s">
        <v>13</v>
      </c>
      <c r="F5887" s="57">
        <v>5924</v>
      </c>
      <c r="G5887" s="43">
        <f>Таблица1[[#This Row],[Цены без НДС]]*1.12</f>
        <v>6634.880000000001</v>
      </c>
    </row>
    <row r="5888" spans="1:7" ht="24">
      <c r="A5888" s="56" t="s">
        <v>19632</v>
      </c>
      <c r="B5888" s="66" t="s">
        <v>24072</v>
      </c>
      <c r="C5888" s="66" t="s">
        <v>24073</v>
      </c>
      <c r="D5888" s="42" t="s">
        <v>24074</v>
      </c>
      <c r="E5888" s="42" t="s">
        <v>13</v>
      </c>
      <c r="F5888" s="57">
        <v>5924</v>
      </c>
      <c r="G5888" s="43">
        <f>Таблица1[[#This Row],[Цены без НДС]]*1.12</f>
        <v>6634.880000000001</v>
      </c>
    </row>
    <row r="5889" spans="1:7" ht="24">
      <c r="A5889" s="56" t="s">
        <v>19632</v>
      </c>
      <c r="B5889" s="66" t="s">
        <v>24075</v>
      </c>
      <c r="C5889" s="66" t="s">
        <v>24076</v>
      </c>
      <c r="D5889" s="42" t="s">
        <v>24077</v>
      </c>
      <c r="E5889" s="42" t="s">
        <v>13</v>
      </c>
      <c r="F5889" s="57">
        <v>5924</v>
      </c>
      <c r="G5889" s="43">
        <f>Таблица1[[#This Row],[Цены без НДС]]*1.12</f>
        <v>6634.880000000001</v>
      </c>
    </row>
    <row r="5890" spans="1:7" ht="24">
      <c r="A5890" s="56" t="s">
        <v>19632</v>
      </c>
      <c r="B5890" s="66" t="s">
        <v>24078</v>
      </c>
      <c r="C5890" s="66" t="s">
        <v>24079</v>
      </c>
      <c r="D5890" s="42" t="s">
        <v>24080</v>
      </c>
      <c r="E5890" s="42" t="s">
        <v>13</v>
      </c>
      <c r="F5890" s="57">
        <v>6519</v>
      </c>
      <c r="G5890" s="43">
        <f>Таблица1[[#This Row],[Цены без НДС]]*1.12</f>
        <v>7301.2800000000007</v>
      </c>
    </row>
    <row r="5891" spans="1:7" ht="24">
      <c r="A5891" s="56" t="s">
        <v>19632</v>
      </c>
      <c r="B5891" s="66" t="s">
        <v>24081</v>
      </c>
      <c r="C5891" s="66" t="s">
        <v>24082</v>
      </c>
      <c r="D5891" s="42" t="s">
        <v>24083</v>
      </c>
      <c r="E5891" s="42" t="s">
        <v>13</v>
      </c>
      <c r="F5891" s="57">
        <v>8193</v>
      </c>
      <c r="G5891" s="43">
        <f>Таблица1[[#This Row],[Цены без НДС]]*1.12</f>
        <v>9176.1600000000017</v>
      </c>
    </row>
    <row r="5892" spans="1:7" ht="24">
      <c r="A5892" s="56" t="s">
        <v>19632</v>
      </c>
      <c r="B5892" s="66" t="s">
        <v>24084</v>
      </c>
      <c r="C5892" s="66" t="s">
        <v>24085</v>
      </c>
      <c r="D5892" s="42" t="s">
        <v>24086</v>
      </c>
      <c r="E5892" s="42" t="s">
        <v>13</v>
      </c>
      <c r="F5892" s="57">
        <v>10453</v>
      </c>
      <c r="G5892" s="43">
        <f>Таблица1[[#This Row],[Цены без НДС]]*1.12</f>
        <v>11707.36</v>
      </c>
    </row>
    <row r="5893" spans="1:7" ht="24">
      <c r="A5893" s="56" t="s">
        <v>19632</v>
      </c>
      <c r="B5893" s="66" t="s">
        <v>24087</v>
      </c>
      <c r="C5893" s="66" t="s">
        <v>24088</v>
      </c>
      <c r="D5893" s="42" t="s">
        <v>24089</v>
      </c>
      <c r="E5893" s="42" t="s">
        <v>13</v>
      </c>
      <c r="F5893" s="57">
        <v>13063</v>
      </c>
      <c r="G5893" s="43">
        <f>Таблица1[[#This Row],[Цены без НДС]]*1.12</f>
        <v>14630.560000000001</v>
      </c>
    </row>
    <row r="5894" spans="1:7" ht="24">
      <c r="A5894" s="56" t="s">
        <v>19632</v>
      </c>
      <c r="B5894" s="66" t="s">
        <v>24090</v>
      </c>
      <c r="C5894" s="66" t="s">
        <v>24091</v>
      </c>
      <c r="D5894" s="42" t="s">
        <v>24092</v>
      </c>
      <c r="E5894" s="42" t="s">
        <v>13</v>
      </c>
      <c r="F5894" s="57">
        <v>5924</v>
      </c>
      <c r="G5894" s="43">
        <f>Таблица1[[#This Row],[Цены без НДС]]*1.12</f>
        <v>6634.880000000001</v>
      </c>
    </row>
    <row r="5895" spans="1:7" ht="24">
      <c r="A5895" s="56" t="s">
        <v>19632</v>
      </c>
      <c r="B5895" s="66" t="s">
        <v>24093</v>
      </c>
      <c r="C5895" s="66" t="s">
        <v>24094</v>
      </c>
      <c r="D5895" s="42" t="s">
        <v>24095</v>
      </c>
      <c r="E5895" s="42" t="s">
        <v>13</v>
      </c>
      <c r="F5895" s="57">
        <v>5923</v>
      </c>
      <c r="G5895" s="43">
        <f>Таблица1[[#This Row],[Цены без НДС]]*1.12</f>
        <v>6633.76</v>
      </c>
    </row>
    <row r="5896" spans="1:7" ht="24">
      <c r="A5896" s="56" t="s">
        <v>19632</v>
      </c>
      <c r="B5896" s="66" t="s">
        <v>24096</v>
      </c>
      <c r="C5896" s="66" t="s">
        <v>24097</v>
      </c>
      <c r="D5896" s="42" t="s">
        <v>24098</v>
      </c>
      <c r="E5896" s="42" t="s">
        <v>13</v>
      </c>
      <c r="F5896" s="57">
        <v>5923</v>
      </c>
      <c r="G5896" s="43">
        <f>Таблица1[[#This Row],[Цены без НДС]]*1.12</f>
        <v>6633.76</v>
      </c>
    </row>
    <row r="5897" spans="1:7" ht="24">
      <c r="A5897" s="56" t="s">
        <v>19632</v>
      </c>
      <c r="B5897" s="66" t="s">
        <v>24099</v>
      </c>
      <c r="C5897" s="66" t="s">
        <v>24100</v>
      </c>
      <c r="D5897" s="42" t="s">
        <v>24101</v>
      </c>
      <c r="E5897" s="42" t="s">
        <v>13</v>
      </c>
      <c r="F5897" s="57">
        <v>6624</v>
      </c>
      <c r="G5897" s="43">
        <f>Таблица1[[#This Row],[Цены без НДС]]*1.12</f>
        <v>7418.880000000001</v>
      </c>
    </row>
    <row r="5898" spans="1:7" ht="24">
      <c r="A5898" s="56" t="s">
        <v>19632</v>
      </c>
      <c r="B5898" s="66" t="s">
        <v>24102</v>
      </c>
      <c r="C5898" s="66" t="s">
        <v>24103</v>
      </c>
      <c r="D5898" s="42" t="s">
        <v>24104</v>
      </c>
      <c r="E5898" s="42" t="s">
        <v>13</v>
      </c>
      <c r="F5898" s="57">
        <v>8544</v>
      </c>
      <c r="G5898" s="43">
        <f>Таблица1[[#This Row],[Цены без НДС]]*1.12</f>
        <v>9569.2800000000007</v>
      </c>
    </row>
    <row r="5899" spans="1:7" ht="24">
      <c r="A5899" s="56" t="s">
        <v>19632</v>
      </c>
      <c r="B5899" s="66" t="s">
        <v>24105</v>
      </c>
      <c r="C5899" s="66" t="s">
        <v>24106</v>
      </c>
      <c r="D5899" s="42" t="s">
        <v>24107</v>
      </c>
      <c r="E5899" s="42" t="s">
        <v>13</v>
      </c>
      <c r="F5899" s="57">
        <v>11657</v>
      </c>
      <c r="G5899" s="43">
        <f>Таблица1[[#This Row],[Цены без НДС]]*1.12</f>
        <v>13055.840000000002</v>
      </c>
    </row>
    <row r="5900" spans="1:7" ht="24">
      <c r="A5900" s="56" t="s">
        <v>19632</v>
      </c>
      <c r="B5900" s="66" t="s">
        <v>24108</v>
      </c>
      <c r="C5900" s="66" t="s">
        <v>24109</v>
      </c>
      <c r="D5900" s="42" t="s">
        <v>24110</v>
      </c>
      <c r="E5900" s="42" t="s">
        <v>13</v>
      </c>
      <c r="F5900" s="57">
        <v>7169</v>
      </c>
      <c r="G5900" s="43">
        <f>Таблица1[[#This Row],[Цены без НДС]]*1.12</f>
        <v>8029.2800000000007</v>
      </c>
    </row>
    <row r="5901" spans="1:7" ht="24">
      <c r="A5901" s="56" t="s">
        <v>19632</v>
      </c>
      <c r="B5901" s="66" t="s">
        <v>24111</v>
      </c>
      <c r="C5901" s="66" t="s">
        <v>24112</v>
      </c>
      <c r="D5901" s="42" t="s">
        <v>24113</v>
      </c>
      <c r="E5901" s="42" t="s">
        <v>13</v>
      </c>
      <c r="F5901" s="57">
        <v>7912</v>
      </c>
      <c r="G5901" s="43">
        <f>Таблица1[[#This Row],[Цены без НДС]]*1.12</f>
        <v>8861.44</v>
      </c>
    </row>
    <row r="5902" spans="1:7" ht="24">
      <c r="A5902" s="56" t="s">
        <v>19632</v>
      </c>
      <c r="B5902" s="66" t="s">
        <v>24114</v>
      </c>
      <c r="C5902" s="66" t="s">
        <v>24115</v>
      </c>
      <c r="D5902" s="42" t="s">
        <v>24116</v>
      </c>
      <c r="E5902" s="42" t="s">
        <v>13</v>
      </c>
      <c r="F5902" s="57">
        <v>8756</v>
      </c>
      <c r="G5902" s="43">
        <f>Таблица1[[#This Row],[Цены без НДС]]*1.12</f>
        <v>9806.7200000000012</v>
      </c>
    </row>
    <row r="5903" spans="1:7" ht="24">
      <c r="A5903" s="56" t="s">
        <v>19632</v>
      </c>
      <c r="B5903" s="66" t="s">
        <v>24117</v>
      </c>
      <c r="C5903" s="66" t="s">
        <v>24118</v>
      </c>
      <c r="D5903" s="42" t="s">
        <v>24119</v>
      </c>
      <c r="E5903" s="42" t="s">
        <v>13</v>
      </c>
      <c r="F5903" s="57">
        <v>11565</v>
      </c>
      <c r="G5903" s="43">
        <f>Таблица1[[#This Row],[Цены без НДС]]*1.12</f>
        <v>12952.800000000001</v>
      </c>
    </row>
    <row r="5904" spans="1:7" ht="24">
      <c r="A5904" s="56" t="s">
        <v>19632</v>
      </c>
      <c r="B5904" s="66" t="s">
        <v>24120</v>
      </c>
      <c r="C5904" s="66" t="s">
        <v>24121</v>
      </c>
      <c r="D5904" s="42" t="s">
        <v>24122</v>
      </c>
      <c r="E5904" s="42" t="s">
        <v>13</v>
      </c>
      <c r="F5904" s="57">
        <v>9574</v>
      </c>
      <c r="G5904" s="43">
        <f>Таблица1[[#This Row],[Цены без НДС]]*1.12</f>
        <v>10722.880000000001</v>
      </c>
    </row>
    <row r="5905" spans="1:7" ht="24">
      <c r="A5905" s="56" t="s">
        <v>19632</v>
      </c>
      <c r="B5905" s="66" t="s">
        <v>24123</v>
      </c>
      <c r="C5905" s="66" t="s">
        <v>24124</v>
      </c>
      <c r="D5905" s="42" t="s">
        <v>24125</v>
      </c>
      <c r="E5905" s="42" t="s">
        <v>13</v>
      </c>
      <c r="F5905" s="57">
        <v>10342</v>
      </c>
      <c r="G5905" s="43">
        <f>Таблица1[[#This Row],[Цены без НДС]]*1.12</f>
        <v>11583.04</v>
      </c>
    </row>
    <row r="5906" spans="1:7" ht="24">
      <c r="A5906" s="56" t="s">
        <v>19632</v>
      </c>
      <c r="B5906" s="66" t="s">
        <v>24126</v>
      </c>
      <c r="C5906" s="66" t="s">
        <v>24127</v>
      </c>
      <c r="D5906" s="42" t="s">
        <v>24128</v>
      </c>
      <c r="E5906" s="42" t="s">
        <v>13</v>
      </c>
      <c r="F5906" s="57">
        <v>11533</v>
      </c>
      <c r="G5906" s="43">
        <f>Таблица1[[#This Row],[Цены без НДС]]*1.12</f>
        <v>12916.960000000001</v>
      </c>
    </row>
    <row r="5907" spans="1:7" ht="24">
      <c r="A5907" s="56" t="s">
        <v>19632</v>
      </c>
      <c r="B5907" s="66" t="s">
        <v>24129</v>
      </c>
      <c r="C5907" s="66" t="s">
        <v>24130</v>
      </c>
      <c r="D5907" s="42" t="s">
        <v>24131</v>
      </c>
      <c r="E5907" s="42" t="s">
        <v>13</v>
      </c>
      <c r="F5907" s="57">
        <v>11835</v>
      </c>
      <c r="G5907" s="43">
        <f>Таблица1[[#This Row],[Цены без НДС]]*1.12</f>
        <v>13255.2</v>
      </c>
    </row>
    <row r="5908" spans="1:7" ht="24">
      <c r="A5908" s="56" t="s">
        <v>19632</v>
      </c>
      <c r="B5908" s="66" t="s">
        <v>24132</v>
      </c>
      <c r="C5908" s="66" t="s">
        <v>24133</v>
      </c>
      <c r="D5908" s="42" t="s">
        <v>24134</v>
      </c>
      <c r="E5908" s="42" t="s">
        <v>13</v>
      </c>
      <c r="F5908" s="57">
        <v>12650</v>
      </c>
      <c r="G5908" s="43">
        <f>Таблица1[[#This Row],[Цены без НДС]]*1.12</f>
        <v>14168.000000000002</v>
      </c>
    </row>
    <row r="5909" spans="1:7" ht="24">
      <c r="A5909" s="56" t="s">
        <v>19632</v>
      </c>
      <c r="B5909" s="66" t="s">
        <v>24135</v>
      </c>
      <c r="C5909" s="66" t="s">
        <v>24136</v>
      </c>
      <c r="D5909" s="42" t="s">
        <v>24137</v>
      </c>
      <c r="E5909" s="42" t="s">
        <v>13</v>
      </c>
      <c r="F5909" s="57">
        <v>12769</v>
      </c>
      <c r="G5909" s="43">
        <f>Таблица1[[#This Row],[Цены без НДС]]*1.12</f>
        <v>14301.28</v>
      </c>
    </row>
    <row r="5910" spans="1:7" ht="24">
      <c r="A5910" s="56" t="s">
        <v>19632</v>
      </c>
      <c r="B5910" s="66" t="s">
        <v>24138</v>
      </c>
      <c r="C5910" s="66" t="s">
        <v>24139</v>
      </c>
      <c r="D5910" s="42" t="s">
        <v>24140</v>
      </c>
      <c r="E5910" s="42" t="s">
        <v>13</v>
      </c>
      <c r="F5910" s="57">
        <v>13257</v>
      </c>
      <c r="G5910" s="43">
        <f>Таблица1[[#This Row],[Цены без НДС]]*1.12</f>
        <v>14847.840000000002</v>
      </c>
    </row>
    <row r="5911" spans="1:7" ht="24">
      <c r="A5911" s="56" t="s">
        <v>19632</v>
      </c>
      <c r="B5911" s="66" t="s">
        <v>24141</v>
      </c>
      <c r="C5911" s="66" t="s">
        <v>24142</v>
      </c>
      <c r="D5911" s="42" t="s">
        <v>24143</v>
      </c>
      <c r="E5911" s="42" t="s">
        <v>13</v>
      </c>
      <c r="F5911" s="57">
        <v>13563</v>
      </c>
      <c r="G5911" s="43">
        <f>Таблица1[[#This Row],[Цены без НДС]]*1.12</f>
        <v>15190.560000000001</v>
      </c>
    </row>
    <row r="5912" spans="1:7" ht="24">
      <c r="A5912" s="56" t="s">
        <v>19632</v>
      </c>
      <c r="B5912" s="66" t="s">
        <v>24144</v>
      </c>
      <c r="C5912" s="66" t="s">
        <v>24145</v>
      </c>
      <c r="D5912" s="42" t="s">
        <v>24146</v>
      </c>
      <c r="E5912" s="42" t="s">
        <v>13</v>
      </c>
      <c r="F5912" s="57">
        <v>14279</v>
      </c>
      <c r="G5912" s="43">
        <f>Таблица1[[#This Row],[Цены без НДС]]*1.12</f>
        <v>15992.480000000001</v>
      </c>
    </row>
    <row r="5913" spans="1:7" ht="24">
      <c r="A5913" s="56" t="s">
        <v>19632</v>
      </c>
      <c r="B5913" s="66" t="s">
        <v>24147</v>
      </c>
      <c r="C5913" s="66" t="s">
        <v>24148</v>
      </c>
      <c r="D5913" s="42" t="s">
        <v>24149</v>
      </c>
      <c r="E5913" s="42" t="s">
        <v>13</v>
      </c>
      <c r="F5913" s="57">
        <v>15146</v>
      </c>
      <c r="G5913" s="43">
        <f>Таблица1[[#This Row],[Цены без НДС]]*1.12</f>
        <v>16963.52</v>
      </c>
    </row>
    <row r="5914" spans="1:7" ht="24">
      <c r="A5914" s="56" t="s">
        <v>19632</v>
      </c>
      <c r="B5914" s="66" t="s">
        <v>24150</v>
      </c>
      <c r="C5914" s="66" t="s">
        <v>24151</v>
      </c>
      <c r="D5914" s="42" t="s">
        <v>24152</v>
      </c>
      <c r="E5914" s="42" t="s">
        <v>13</v>
      </c>
      <c r="F5914" s="57">
        <v>15825</v>
      </c>
      <c r="G5914" s="43">
        <f>Таблица1[[#This Row],[Цены без НДС]]*1.12</f>
        <v>17724</v>
      </c>
    </row>
    <row r="5915" spans="1:7" ht="24">
      <c r="A5915" s="56" t="s">
        <v>19632</v>
      </c>
      <c r="B5915" s="66" t="s">
        <v>24153</v>
      </c>
      <c r="C5915" s="66" t="s">
        <v>24154</v>
      </c>
      <c r="D5915" s="42" t="s">
        <v>24155</v>
      </c>
      <c r="E5915" s="42" t="s">
        <v>13</v>
      </c>
      <c r="F5915" s="57">
        <v>21169</v>
      </c>
      <c r="G5915" s="43">
        <f>Таблица1[[#This Row],[Цены без НДС]]*1.12</f>
        <v>23709.280000000002</v>
      </c>
    </row>
    <row r="5916" spans="1:7" ht="24">
      <c r="A5916" s="56" t="s">
        <v>19632</v>
      </c>
      <c r="B5916" s="66" t="s">
        <v>24156</v>
      </c>
      <c r="C5916" s="66" t="s">
        <v>24157</v>
      </c>
      <c r="D5916" s="42" t="s">
        <v>24158</v>
      </c>
      <c r="E5916" s="42" t="s">
        <v>13</v>
      </c>
      <c r="F5916" s="57">
        <v>23896</v>
      </c>
      <c r="G5916" s="43">
        <f>Таблица1[[#This Row],[Цены без НДС]]*1.12</f>
        <v>26763.520000000004</v>
      </c>
    </row>
    <row r="5917" spans="1:7" ht="24">
      <c r="A5917" s="56" t="s">
        <v>19632</v>
      </c>
      <c r="B5917" s="66" t="s">
        <v>24159</v>
      </c>
      <c r="C5917" s="66" t="s">
        <v>24160</v>
      </c>
      <c r="D5917" s="42" t="s">
        <v>24161</v>
      </c>
      <c r="E5917" s="42" t="s">
        <v>13</v>
      </c>
      <c r="F5917" s="57">
        <v>24204</v>
      </c>
      <c r="G5917" s="43">
        <f>Таблица1[[#This Row],[Цены без НДС]]*1.12</f>
        <v>27108.480000000003</v>
      </c>
    </row>
    <row r="5918" spans="1:7" ht="24">
      <c r="A5918" s="56" t="s">
        <v>19632</v>
      </c>
      <c r="B5918" s="66" t="s">
        <v>24162</v>
      </c>
      <c r="C5918" s="66" t="s">
        <v>24163</v>
      </c>
      <c r="D5918" s="42" t="s">
        <v>24164</v>
      </c>
      <c r="E5918" s="42" t="s">
        <v>13</v>
      </c>
      <c r="F5918" s="57">
        <v>27246</v>
      </c>
      <c r="G5918" s="43">
        <f>Таблица1[[#This Row],[Цены без НДС]]*1.12</f>
        <v>30515.520000000004</v>
      </c>
    </row>
    <row r="5919" spans="1:7" ht="24">
      <c r="A5919" s="56" t="s">
        <v>19632</v>
      </c>
      <c r="B5919" s="66" t="s">
        <v>24165</v>
      </c>
      <c r="C5919" s="66" t="s">
        <v>24166</v>
      </c>
      <c r="D5919" s="42" t="s">
        <v>24167</v>
      </c>
      <c r="E5919" s="42" t="s">
        <v>13</v>
      </c>
      <c r="F5919" s="57">
        <v>31802</v>
      </c>
      <c r="G5919" s="43">
        <f>Таблица1[[#This Row],[Цены без НДС]]*1.12</f>
        <v>35618.240000000005</v>
      </c>
    </row>
    <row r="5920" spans="1:7" ht="24">
      <c r="A5920" s="56" t="s">
        <v>19632</v>
      </c>
      <c r="B5920" s="66" t="s">
        <v>24168</v>
      </c>
      <c r="C5920" s="66" t="s">
        <v>24169</v>
      </c>
      <c r="D5920" s="42" t="s">
        <v>24170</v>
      </c>
      <c r="E5920" s="42" t="s">
        <v>13</v>
      </c>
      <c r="F5920" s="57">
        <v>36480</v>
      </c>
      <c r="G5920" s="43">
        <f>Таблица1[[#This Row],[Цены без НДС]]*1.12</f>
        <v>40857.600000000006</v>
      </c>
    </row>
    <row r="5921" spans="1:7" ht="24">
      <c r="A5921" s="56" t="s">
        <v>19632</v>
      </c>
      <c r="B5921" s="66" t="s">
        <v>24171</v>
      </c>
      <c r="C5921" s="66" t="s">
        <v>24172</v>
      </c>
      <c r="D5921" s="42" t="s">
        <v>24173</v>
      </c>
      <c r="E5921" s="42" t="s">
        <v>13</v>
      </c>
      <c r="F5921" s="57">
        <v>41265</v>
      </c>
      <c r="G5921" s="43">
        <f>Таблица1[[#This Row],[Цены без НДС]]*1.12</f>
        <v>46216.800000000003</v>
      </c>
    </row>
    <row r="5922" spans="1:7" ht="24">
      <c r="A5922" s="56" t="s">
        <v>19632</v>
      </c>
      <c r="B5922" s="66" t="s">
        <v>24174</v>
      </c>
      <c r="C5922" s="66" t="s">
        <v>24175</v>
      </c>
      <c r="D5922" s="42" t="s">
        <v>24176</v>
      </c>
      <c r="E5922" s="42" t="s">
        <v>13</v>
      </c>
      <c r="F5922" s="57">
        <v>42521</v>
      </c>
      <c r="G5922" s="43">
        <f>Таблица1[[#This Row],[Цены без НДС]]*1.12</f>
        <v>47623.520000000004</v>
      </c>
    </row>
    <row r="5923" spans="1:7" ht="24">
      <c r="A5923" s="56" t="s">
        <v>19632</v>
      </c>
      <c r="B5923" s="66" t="s">
        <v>24177</v>
      </c>
      <c r="C5923" s="66" t="s">
        <v>24178</v>
      </c>
      <c r="D5923" s="42" t="s">
        <v>24179</v>
      </c>
      <c r="E5923" s="42" t="s">
        <v>13</v>
      </c>
      <c r="F5923" s="57">
        <v>9517</v>
      </c>
      <c r="G5923" s="43">
        <f>Таблица1[[#This Row],[Цены без НДС]]*1.12</f>
        <v>10659.04</v>
      </c>
    </row>
    <row r="5924" spans="1:7" ht="24">
      <c r="A5924" s="56" t="s">
        <v>19632</v>
      </c>
      <c r="B5924" s="66" t="s">
        <v>24180</v>
      </c>
      <c r="C5924" s="66" t="s">
        <v>24181</v>
      </c>
      <c r="D5924" s="42" t="s">
        <v>24182</v>
      </c>
      <c r="E5924" s="42" t="s">
        <v>13</v>
      </c>
      <c r="F5924" s="57">
        <v>9517</v>
      </c>
      <c r="G5924" s="43">
        <f>Таблица1[[#This Row],[Цены без НДС]]*1.12</f>
        <v>10659.04</v>
      </c>
    </row>
    <row r="5925" spans="1:7" ht="24">
      <c r="A5925" s="56" t="s">
        <v>19632</v>
      </c>
      <c r="B5925" s="66" t="s">
        <v>24183</v>
      </c>
      <c r="C5925" s="66" t="s">
        <v>24184</v>
      </c>
      <c r="D5925" s="42" t="s">
        <v>24185</v>
      </c>
      <c r="E5925" s="42" t="s">
        <v>13</v>
      </c>
      <c r="F5925" s="57">
        <v>9517</v>
      </c>
      <c r="G5925" s="43">
        <f>Таблица1[[#This Row],[Цены без НДС]]*1.12</f>
        <v>10659.04</v>
      </c>
    </row>
    <row r="5926" spans="1:7" ht="24">
      <c r="A5926" s="56" t="s">
        <v>19632</v>
      </c>
      <c r="B5926" s="66" t="s">
        <v>24186</v>
      </c>
      <c r="C5926" s="66" t="s">
        <v>24187</v>
      </c>
      <c r="D5926" s="42" t="s">
        <v>24188</v>
      </c>
      <c r="E5926" s="42" t="s">
        <v>13</v>
      </c>
      <c r="F5926" s="57">
        <v>9516</v>
      </c>
      <c r="G5926" s="43">
        <f>Таблица1[[#This Row],[Цены без НДС]]*1.12</f>
        <v>10657.920000000002</v>
      </c>
    </row>
    <row r="5927" spans="1:7" ht="24">
      <c r="A5927" s="56" t="s">
        <v>19632</v>
      </c>
      <c r="B5927" s="66" t="s">
        <v>24189</v>
      </c>
      <c r="C5927" s="66" t="s">
        <v>24190</v>
      </c>
      <c r="D5927" s="42" t="s">
        <v>24191</v>
      </c>
      <c r="E5927" s="42" t="s">
        <v>13</v>
      </c>
      <c r="F5927" s="57">
        <v>9517</v>
      </c>
      <c r="G5927" s="43">
        <f>Таблица1[[#This Row],[Цены без НДС]]*1.12</f>
        <v>10659.04</v>
      </c>
    </row>
    <row r="5928" spans="1:7" ht="24">
      <c r="A5928" s="56" t="s">
        <v>19632</v>
      </c>
      <c r="B5928" s="66" t="s">
        <v>24192</v>
      </c>
      <c r="C5928" s="66" t="s">
        <v>24193</v>
      </c>
      <c r="D5928" s="42" t="s">
        <v>24194</v>
      </c>
      <c r="E5928" s="42" t="s">
        <v>13</v>
      </c>
      <c r="F5928" s="57">
        <v>9517</v>
      </c>
      <c r="G5928" s="43">
        <f>Таблица1[[#This Row],[Цены без НДС]]*1.12</f>
        <v>10659.04</v>
      </c>
    </row>
    <row r="5929" spans="1:7" ht="24">
      <c r="A5929" s="56" t="s">
        <v>19632</v>
      </c>
      <c r="B5929" s="66" t="s">
        <v>24195</v>
      </c>
      <c r="C5929" s="66" t="s">
        <v>24196</v>
      </c>
      <c r="D5929" s="42" t="s">
        <v>24197</v>
      </c>
      <c r="E5929" s="42" t="s">
        <v>13</v>
      </c>
      <c r="F5929" s="57">
        <v>9517</v>
      </c>
      <c r="G5929" s="43">
        <f>Таблица1[[#This Row],[Цены без НДС]]*1.12</f>
        <v>10659.04</v>
      </c>
    </row>
    <row r="5930" spans="1:7" ht="24">
      <c r="A5930" s="56" t="s">
        <v>19632</v>
      </c>
      <c r="B5930" s="66" t="s">
        <v>24198</v>
      </c>
      <c r="C5930" s="66" t="s">
        <v>24199</v>
      </c>
      <c r="D5930" s="42" t="s">
        <v>24200</v>
      </c>
      <c r="E5930" s="42" t="s">
        <v>13</v>
      </c>
      <c r="F5930" s="57">
        <v>9517</v>
      </c>
      <c r="G5930" s="43">
        <f>Таблица1[[#This Row],[Цены без НДС]]*1.12</f>
        <v>10659.04</v>
      </c>
    </row>
    <row r="5931" spans="1:7" ht="24">
      <c r="A5931" s="56" t="s">
        <v>19632</v>
      </c>
      <c r="B5931" s="66" t="s">
        <v>24201</v>
      </c>
      <c r="C5931" s="66" t="s">
        <v>24202</v>
      </c>
      <c r="D5931" s="42" t="s">
        <v>24203</v>
      </c>
      <c r="E5931" s="42" t="s">
        <v>13</v>
      </c>
      <c r="F5931" s="57">
        <v>9517</v>
      </c>
      <c r="G5931" s="43">
        <f>Таблица1[[#This Row],[Цены без НДС]]*1.12</f>
        <v>10659.04</v>
      </c>
    </row>
    <row r="5932" spans="1:7" ht="24">
      <c r="A5932" s="56" t="s">
        <v>19632</v>
      </c>
      <c r="B5932" s="66" t="s">
        <v>24204</v>
      </c>
      <c r="C5932" s="66" t="s">
        <v>24205</v>
      </c>
      <c r="D5932" s="42" t="s">
        <v>24206</v>
      </c>
      <c r="E5932" s="42" t="s">
        <v>13</v>
      </c>
      <c r="F5932" s="57">
        <v>9517</v>
      </c>
      <c r="G5932" s="43">
        <f>Таблица1[[#This Row],[Цены без НДС]]*1.12</f>
        <v>10659.04</v>
      </c>
    </row>
    <row r="5933" spans="1:7" ht="24">
      <c r="A5933" s="56" t="s">
        <v>19632</v>
      </c>
      <c r="B5933" s="66" t="s">
        <v>24207</v>
      </c>
      <c r="C5933" s="66" t="s">
        <v>24208</v>
      </c>
      <c r="D5933" s="42" t="s">
        <v>24209</v>
      </c>
      <c r="E5933" s="42" t="s">
        <v>13</v>
      </c>
      <c r="F5933" s="57">
        <v>9517</v>
      </c>
      <c r="G5933" s="43">
        <f>Таблица1[[#This Row],[Цены без НДС]]*1.12</f>
        <v>10659.04</v>
      </c>
    </row>
    <row r="5934" spans="1:7" ht="24">
      <c r="A5934" s="56" t="s">
        <v>19632</v>
      </c>
      <c r="B5934" s="66" t="s">
        <v>24210</v>
      </c>
      <c r="C5934" s="66" t="s">
        <v>24211</v>
      </c>
      <c r="D5934" s="42" t="s">
        <v>24212</v>
      </c>
      <c r="E5934" s="42" t="s">
        <v>13</v>
      </c>
      <c r="F5934" s="57">
        <v>9517</v>
      </c>
      <c r="G5934" s="43">
        <f>Таблица1[[#This Row],[Цены без НДС]]*1.12</f>
        <v>10659.04</v>
      </c>
    </row>
    <row r="5935" spans="1:7" ht="24">
      <c r="A5935" s="56" t="s">
        <v>19632</v>
      </c>
      <c r="B5935" s="66" t="s">
        <v>24213</v>
      </c>
      <c r="C5935" s="66" t="s">
        <v>24214</v>
      </c>
      <c r="D5935" s="42" t="s">
        <v>24215</v>
      </c>
      <c r="E5935" s="42" t="s">
        <v>13</v>
      </c>
      <c r="F5935" s="57">
        <v>9517</v>
      </c>
      <c r="G5935" s="43">
        <f>Таблица1[[#This Row],[Цены без НДС]]*1.12</f>
        <v>10659.04</v>
      </c>
    </row>
    <row r="5936" spans="1:7" ht="24">
      <c r="A5936" s="56" t="s">
        <v>19632</v>
      </c>
      <c r="B5936" s="66" t="s">
        <v>24216</v>
      </c>
      <c r="C5936" s="66" t="s">
        <v>24217</v>
      </c>
      <c r="D5936" s="42" t="s">
        <v>24218</v>
      </c>
      <c r="E5936" s="42" t="s">
        <v>13</v>
      </c>
      <c r="F5936" s="57">
        <v>9517</v>
      </c>
      <c r="G5936" s="43">
        <f>Таблица1[[#This Row],[Цены без НДС]]*1.12</f>
        <v>10659.04</v>
      </c>
    </row>
    <row r="5937" spans="1:7" ht="24">
      <c r="A5937" s="56" t="s">
        <v>19632</v>
      </c>
      <c r="B5937" s="66" t="s">
        <v>24219</v>
      </c>
      <c r="C5937" s="66" t="s">
        <v>24220</v>
      </c>
      <c r="D5937" s="42" t="s">
        <v>24221</v>
      </c>
      <c r="E5937" s="42" t="s">
        <v>13</v>
      </c>
      <c r="F5937" s="57">
        <v>9517</v>
      </c>
      <c r="G5937" s="43">
        <f>Таблица1[[#This Row],[Цены без НДС]]*1.12</f>
        <v>10659.04</v>
      </c>
    </row>
    <row r="5938" spans="1:7" ht="24">
      <c r="A5938" s="56" t="s">
        <v>19632</v>
      </c>
      <c r="B5938" s="66" t="s">
        <v>24222</v>
      </c>
      <c r="C5938" s="66" t="s">
        <v>24223</v>
      </c>
      <c r="D5938" s="42" t="s">
        <v>24224</v>
      </c>
      <c r="E5938" s="42" t="s">
        <v>13</v>
      </c>
      <c r="F5938" s="57">
        <v>9517</v>
      </c>
      <c r="G5938" s="43">
        <f>Таблица1[[#This Row],[Цены без НДС]]*1.12</f>
        <v>10659.04</v>
      </c>
    </row>
    <row r="5939" spans="1:7" ht="24">
      <c r="A5939" s="56" t="s">
        <v>19632</v>
      </c>
      <c r="B5939" s="66" t="s">
        <v>24225</v>
      </c>
      <c r="C5939" s="66" t="s">
        <v>24226</v>
      </c>
      <c r="D5939" s="42" t="s">
        <v>24227</v>
      </c>
      <c r="E5939" s="42" t="s">
        <v>13</v>
      </c>
      <c r="F5939" s="57">
        <v>9517</v>
      </c>
      <c r="G5939" s="43">
        <f>Таблица1[[#This Row],[Цены без НДС]]*1.12</f>
        <v>10659.04</v>
      </c>
    </row>
    <row r="5940" spans="1:7" ht="24">
      <c r="A5940" s="56" t="s">
        <v>19632</v>
      </c>
      <c r="B5940" s="66" t="s">
        <v>24228</v>
      </c>
      <c r="C5940" s="66" t="s">
        <v>24229</v>
      </c>
      <c r="D5940" s="42" t="s">
        <v>24230</v>
      </c>
      <c r="E5940" s="42" t="s">
        <v>13</v>
      </c>
      <c r="F5940" s="57">
        <v>10338</v>
      </c>
      <c r="G5940" s="43">
        <f>Таблица1[[#This Row],[Цены без НДС]]*1.12</f>
        <v>11578.560000000001</v>
      </c>
    </row>
    <row r="5941" spans="1:7" ht="24">
      <c r="A5941" s="56" t="s">
        <v>19632</v>
      </c>
      <c r="B5941" s="66" t="s">
        <v>24231</v>
      </c>
      <c r="C5941" s="66" t="s">
        <v>24232</v>
      </c>
      <c r="D5941" s="42" t="s">
        <v>24233</v>
      </c>
      <c r="E5941" s="42" t="s">
        <v>13</v>
      </c>
      <c r="F5941" s="57">
        <v>10337</v>
      </c>
      <c r="G5941" s="43">
        <f>Таблица1[[#This Row],[Цены без НДС]]*1.12</f>
        <v>11577.44</v>
      </c>
    </row>
    <row r="5942" spans="1:7" ht="24">
      <c r="A5942" s="56" t="s">
        <v>19632</v>
      </c>
      <c r="B5942" s="66" t="s">
        <v>24234</v>
      </c>
      <c r="C5942" s="66" t="s">
        <v>24235</v>
      </c>
      <c r="D5942" s="42" t="s">
        <v>24236</v>
      </c>
      <c r="E5942" s="42" t="s">
        <v>13</v>
      </c>
      <c r="F5942" s="57">
        <v>10337</v>
      </c>
      <c r="G5942" s="43">
        <f>Таблица1[[#This Row],[Цены без НДС]]*1.12</f>
        <v>11577.44</v>
      </c>
    </row>
    <row r="5943" spans="1:7" ht="24">
      <c r="A5943" s="56" t="s">
        <v>19632</v>
      </c>
      <c r="B5943" s="66" t="s">
        <v>24237</v>
      </c>
      <c r="C5943" s="66" t="s">
        <v>24238</v>
      </c>
      <c r="D5943" s="42" t="s">
        <v>24239</v>
      </c>
      <c r="E5943" s="42" t="s">
        <v>13</v>
      </c>
      <c r="F5943" s="57">
        <v>10143</v>
      </c>
      <c r="G5943" s="43">
        <f>Таблица1[[#This Row],[Цены без НДС]]*1.12</f>
        <v>11360.160000000002</v>
      </c>
    </row>
    <row r="5944" spans="1:7" ht="24">
      <c r="A5944" s="56" t="s">
        <v>19632</v>
      </c>
      <c r="B5944" s="66" t="s">
        <v>24240</v>
      </c>
      <c r="C5944" s="66" t="s">
        <v>24241</v>
      </c>
      <c r="D5944" s="42" t="s">
        <v>24242</v>
      </c>
      <c r="E5944" s="42" t="s">
        <v>13</v>
      </c>
      <c r="F5944" s="57">
        <v>11433</v>
      </c>
      <c r="G5944" s="43">
        <f>Таблица1[[#This Row],[Цены без НДС]]*1.12</f>
        <v>12804.960000000001</v>
      </c>
    </row>
    <row r="5945" spans="1:7" ht="24">
      <c r="A5945" s="56" t="s">
        <v>19632</v>
      </c>
      <c r="B5945" s="66" t="s">
        <v>24243</v>
      </c>
      <c r="C5945" s="66" t="s">
        <v>24244</v>
      </c>
      <c r="D5945" s="42" t="s">
        <v>24245</v>
      </c>
      <c r="E5945" s="42" t="s">
        <v>13</v>
      </c>
      <c r="F5945" s="57">
        <v>11433</v>
      </c>
      <c r="G5945" s="43">
        <f>Таблица1[[#This Row],[Цены без НДС]]*1.12</f>
        <v>12804.960000000001</v>
      </c>
    </row>
    <row r="5946" spans="1:7" ht="24">
      <c r="A5946" s="56" t="s">
        <v>19632</v>
      </c>
      <c r="B5946" s="66" t="s">
        <v>24246</v>
      </c>
      <c r="C5946" s="66" t="s">
        <v>24247</v>
      </c>
      <c r="D5946" s="42" t="s">
        <v>24248</v>
      </c>
      <c r="E5946" s="42" t="s">
        <v>13</v>
      </c>
      <c r="F5946" s="57">
        <v>20938</v>
      </c>
      <c r="G5946" s="43">
        <f>Таблица1[[#This Row],[Цены без НДС]]*1.12</f>
        <v>23450.560000000001</v>
      </c>
    </row>
    <row r="5947" spans="1:7" ht="24">
      <c r="A5947" s="56" t="s">
        <v>19632</v>
      </c>
      <c r="B5947" s="66" t="s">
        <v>24249</v>
      </c>
      <c r="C5947" s="66" t="s">
        <v>24250</v>
      </c>
      <c r="D5947" s="42" t="s">
        <v>24251</v>
      </c>
      <c r="E5947" s="42" t="s">
        <v>13</v>
      </c>
      <c r="F5947" s="57">
        <v>26549</v>
      </c>
      <c r="G5947" s="43">
        <f>Таблица1[[#This Row],[Цены без НДС]]*1.12</f>
        <v>29734.880000000001</v>
      </c>
    </row>
    <row r="5948" spans="1:7" ht="24">
      <c r="A5948" s="56" t="s">
        <v>19632</v>
      </c>
      <c r="B5948" s="66" t="s">
        <v>24252</v>
      </c>
      <c r="C5948" s="66" t="s">
        <v>24253</v>
      </c>
      <c r="D5948" s="42" t="s">
        <v>24254</v>
      </c>
      <c r="E5948" s="42" t="s">
        <v>13</v>
      </c>
      <c r="F5948" s="57">
        <v>28084</v>
      </c>
      <c r="G5948" s="43">
        <f>Таблица1[[#This Row],[Цены без НДС]]*1.12</f>
        <v>31454.080000000002</v>
      </c>
    </row>
    <row r="5949" spans="1:7" ht="24">
      <c r="A5949" s="56" t="s">
        <v>19632</v>
      </c>
      <c r="B5949" s="66" t="s">
        <v>24255</v>
      </c>
      <c r="C5949" s="66" t="s">
        <v>24256</v>
      </c>
      <c r="D5949" s="42" t="s">
        <v>24257</v>
      </c>
      <c r="E5949" s="42" t="s">
        <v>13</v>
      </c>
      <c r="F5949" s="57">
        <v>29641</v>
      </c>
      <c r="G5949" s="43">
        <f>Таблица1[[#This Row],[Цены без НДС]]*1.12</f>
        <v>33197.920000000006</v>
      </c>
    </row>
    <row r="5950" spans="1:7" ht="24">
      <c r="A5950" s="56" t="s">
        <v>19632</v>
      </c>
      <c r="B5950" s="66" t="s">
        <v>24258</v>
      </c>
      <c r="C5950" s="66" t="s">
        <v>24259</v>
      </c>
      <c r="D5950" s="42" t="s">
        <v>24260</v>
      </c>
      <c r="E5950" s="42" t="s">
        <v>13</v>
      </c>
      <c r="F5950" s="57">
        <v>29641</v>
      </c>
      <c r="G5950" s="43">
        <f>Таблица1[[#This Row],[Цены без НДС]]*1.12</f>
        <v>33197.920000000006</v>
      </c>
    </row>
    <row r="5951" spans="1:7" ht="24">
      <c r="A5951" s="56" t="s">
        <v>19632</v>
      </c>
      <c r="B5951" s="66" t="s">
        <v>24261</v>
      </c>
      <c r="C5951" s="66" t="s">
        <v>24262</v>
      </c>
      <c r="D5951" s="42" t="s">
        <v>24263</v>
      </c>
      <c r="E5951" s="42" t="s">
        <v>13</v>
      </c>
      <c r="F5951" s="57">
        <v>29641</v>
      </c>
      <c r="G5951" s="43">
        <f>Таблица1[[#This Row],[Цены без НДС]]*1.12</f>
        <v>33197.920000000006</v>
      </c>
    </row>
    <row r="5952" spans="1:7" ht="24">
      <c r="A5952" s="56" t="s">
        <v>19632</v>
      </c>
      <c r="B5952" s="66" t="s">
        <v>24264</v>
      </c>
      <c r="C5952" s="66" t="s">
        <v>24265</v>
      </c>
      <c r="D5952" s="42" t="s">
        <v>24266</v>
      </c>
      <c r="E5952" s="42" t="s">
        <v>13</v>
      </c>
      <c r="F5952" s="57">
        <v>31203</v>
      </c>
      <c r="G5952" s="43">
        <f>Таблица1[[#This Row],[Цены без НДС]]*1.12</f>
        <v>34947.360000000001</v>
      </c>
    </row>
    <row r="5953" spans="1:7" ht="24">
      <c r="A5953" s="56" t="s">
        <v>19632</v>
      </c>
      <c r="B5953" s="66" t="s">
        <v>24267</v>
      </c>
      <c r="C5953" s="66" t="s">
        <v>24268</v>
      </c>
      <c r="D5953" s="42" t="s">
        <v>24269</v>
      </c>
      <c r="E5953" s="42" t="s">
        <v>13</v>
      </c>
      <c r="F5953" s="57">
        <v>30973</v>
      </c>
      <c r="G5953" s="43">
        <f>Таблица1[[#This Row],[Цены без НДС]]*1.12</f>
        <v>34689.760000000002</v>
      </c>
    </row>
    <row r="5954" spans="1:7" ht="24">
      <c r="A5954" s="56" t="s">
        <v>19632</v>
      </c>
      <c r="B5954" s="66" t="s">
        <v>24270</v>
      </c>
      <c r="C5954" s="66" t="s">
        <v>24271</v>
      </c>
      <c r="D5954" s="42" t="s">
        <v>24272</v>
      </c>
      <c r="E5954" s="42" t="s">
        <v>13</v>
      </c>
      <c r="F5954" s="57">
        <v>28105</v>
      </c>
      <c r="G5954" s="43">
        <f>Таблица1[[#This Row],[Цены без НДС]]*1.12</f>
        <v>31477.600000000002</v>
      </c>
    </row>
    <row r="5955" spans="1:7" ht="24">
      <c r="A5955" s="56" t="s">
        <v>19632</v>
      </c>
      <c r="B5955" s="66" t="s">
        <v>24273</v>
      </c>
      <c r="C5955" s="66" t="s">
        <v>24274</v>
      </c>
      <c r="D5955" s="42" t="s">
        <v>24275</v>
      </c>
      <c r="E5955" s="42" t="s">
        <v>13</v>
      </c>
      <c r="F5955" s="57">
        <v>27093</v>
      </c>
      <c r="G5955" s="43">
        <f>Таблица1[[#This Row],[Цены без НДС]]*1.12</f>
        <v>30344.160000000003</v>
      </c>
    </row>
    <row r="5956" spans="1:7" ht="24">
      <c r="A5956" s="56" t="s">
        <v>19632</v>
      </c>
      <c r="B5956" s="66" t="s">
        <v>24276</v>
      </c>
      <c r="C5956" s="66" t="s">
        <v>24277</v>
      </c>
      <c r="D5956" s="42" t="s">
        <v>24278</v>
      </c>
      <c r="E5956" s="42" t="s">
        <v>13</v>
      </c>
      <c r="F5956" s="57">
        <v>28326</v>
      </c>
      <c r="G5956" s="43">
        <f>Таблица1[[#This Row],[Цены без НДС]]*1.12</f>
        <v>31725.120000000003</v>
      </c>
    </row>
    <row r="5957" spans="1:7" ht="24">
      <c r="A5957" s="56" t="s">
        <v>19632</v>
      </c>
      <c r="B5957" s="66" t="s">
        <v>24279</v>
      </c>
      <c r="C5957" s="66" t="s">
        <v>24280</v>
      </c>
      <c r="D5957" s="42" t="s">
        <v>24281</v>
      </c>
      <c r="E5957" s="42" t="s">
        <v>13</v>
      </c>
      <c r="F5957" s="57">
        <v>33924</v>
      </c>
      <c r="G5957" s="43">
        <f>Таблица1[[#This Row],[Цены без НДС]]*1.12</f>
        <v>37994.880000000005</v>
      </c>
    </row>
    <row r="5958" spans="1:7" ht="24">
      <c r="A5958" s="56" t="s">
        <v>19632</v>
      </c>
      <c r="B5958" s="66" t="s">
        <v>24282</v>
      </c>
      <c r="C5958" s="66" t="s">
        <v>24283</v>
      </c>
      <c r="D5958" s="42" t="s">
        <v>24284</v>
      </c>
      <c r="E5958" s="42" t="s">
        <v>13</v>
      </c>
      <c r="F5958" s="57">
        <v>39823</v>
      </c>
      <c r="G5958" s="43">
        <f>Таблица1[[#This Row],[Цены без НДС]]*1.12</f>
        <v>44601.760000000002</v>
      </c>
    </row>
    <row r="5959" spans="1:7" ht="24">
      <c r="A5959" s="56" t="s">
        <v>19632</v>
      </c>
      <c r="B5959" s="66" t="s">
        <v>24285</v>
      </c>
      <c r="C5959" s="66" t="s">
        <v>24286</v>
      </c>
      <c r="D5959" s="42" t="s">
        <v>24287</v>
      </c>
      <c r="E5959" s="42" t="s">
        <v>13</v>
      </c>
      <c r="F5959" s="57">
        <v>34485</v>
      </c>
      <c r="G5959" s="43">
        <f>Таблица1[[#This Row],[Цены без НДС]]*1.12</f>
        <v>38623.200000000004</v>
      </c>
    </row>
    <row r="5960" spans="1:7" ht="24">
      <c r="A5960" s="56" t="s">
        <v>19632</v>
      </c>
      <c r="B5960" s="66" t="s">
        <v>24288</v>
      </c>
      <c r="C5960" s="66" t="s">
        <v>24289</v>
      </c>
      <c r="D5960" s="42" t="s">
        <v>24290</v>
      </c>
      <c r="E5960" s="42" t="s">
        <v>13</v>
      </c>
      <c r="F5960" s="57">
        <v>40098</v>
      </c>
      <c r="G5960" s="43">
        <f>Таблица1[[#This Row],[Цены без НДС]]*1.12</f>
        <v>44909.760000000002</v>
      </c>
    </row>
    <row r="5961" spans="1:7" ht="24">
      <c r="A5961" s="56" t="s">
        <v>19632</v>
      </c>
      <c r="B5961" s="66" t="s">
        <v>24291</v>
      </c>
      <c r="C5961" s="66" t="s">
        <v>24292</v>
      </c>
      <c r="D5961" s="42" t="s">
        <v>24293</v>
      </c>
      <c r="E5961" s="42" t="s">
        <v>13</v>
      </c>
      <c r="F5961" s="57">
        <v>42777</v>
      </c>
      <c r="G5961" s="43">
        <f>Таблица1[[#This Row],[Цены без НДС]]*1.12</f>
        <v>47910.240000000005</v>
      </c>
    </row>
    <row r="5962" spans="1:7" ht="24">
      <c r="A5962" s="56" t="s">
        <v>19632</v>
      </c>
      <c r="B5962" s="66" t="s">
        <v>24294</v>
      </c>
      <c r="C5962" s="66" t="s">
        <v>24295</v>
      </c>
      <c r="D5962" s="42" t="s">
        <v>24296</v>
      </c>
      <c r="E5962" s="42" t="s">
        <v>13</v>
      </c>
      <c r="F5962" s="57">
        <v>70936</v>
      </c>
      <c r="G5962" s="43">
        <f>Таблица1[[#This Row],[Цены без НДС]]*1.12</f>
        <v>79448.320000000007</v>
      </c>
    </row>
    <row r="5963" spans="1:7" ht="24">
      <c r="A5963" s="56" t="s">
        <v>19632</v>
      </c>
      <c r="B5963" s="66" t="s">
        <v>24297</v>
      </c>
      <c r="C5963" s="66" t="s">
        <v>24298</v>
      </c>
      <c r="D5963" s="42" t="s">
        <v>24299</v>
      </c>
      <c r="E5963" s="42" t="s">
        <v>13</v>
      </c>
      <c r="F5963" s="57">
        <v>72275</v>
      </c>
      <c r="G5963" s="43">
        <f>Таблица1[[#This Row],[Цены без НДС]]*1.12</f>
        <v>80948.000000000015</v>
      </c>
    </row>
    <row r="5964" spans="1:7" ht="24">
      <c r="A5964" s="56" t="s">
        <v>19632</v>
      </c>
      <c r="B5964" s="66" t="s">
        <v>24300</v>
      </c>
      <c r="C5964" s="66" t="s">
        <v>24301</v>
      </c>
      <c r="D5964" s="42" t="s">
        <v>24302</v>
      </c>
      <c r="E5964" s="42" t="s">
        <v>13</v>
      </c>
      <c r="F5964" s="57">
        <v>84075</v>
      </c>
      <c r="G5964" s="43">
        <f>Таблица1[[#This Row],[Цены без НДС]]*1.12</f>
        <v>94164.000000000015</v>
      </c>
    </row>
    <row r="5965" spans="1:7" ht="24">
      <c r="A5965" s="56" t="s">
        <v>19632</v>
      </c>
      <c r="B5965" s="66" t="s">
        <v>24303</v>
      </c>
      <c r="C5965" s="66" t="s">
        <v>24304</v>
      </c>
      <c r="D5965" s="42" t="s">
        <v>24305</v>
      </c>
      <c r="E5965" s="42" t="s">
        <v>13</v>
      </c>
      <c r="F5965" s="57">
        <v>87026</v>
      </c>
      <c r="G5965" s="43">
        <f>Таблица1[[#This Row],[Цены без НДС]]*1.12</f>
        <v>97469.12000000001</v>
      </c>
    </row>
    <row r="5966" spans="1:7" ht="24">
      <c r="A5966" s="56" t="s">
        <v>19632</v>
      </c>
      <c r="B5966" s="66" t="s">
        <v>24306</v>
      </c>
      <c r="C5966" s="66" t="s">
        <v>24307</v>
      </c>
      <c r="D5966" s="42" t="s">
        <v>24308</v>
      </c>
      <c r="E5966" s="42" t="s">
        <v>13</v>
      </c>
      <c r="F5966" s="57">
        <v>76356</v>
      </c>
      <c r="G5966" s="43">
        <f>Таблица1[[#This Row],[Цены без НДС]]*1.12</f>
        <v>85518.720000000001</v>
      </c>
    </row>
    <row r="5967" spans="1:7" ht="24">
      <c r="A5967" s="56" t="s">
        <v>19632</v>
      </c>
      <c r="B5967" s="66" t="s">
        <v>24309</v>
      </c>
      <c r="C5967" s="66" t="s">
        <v>24310</v>
      </c>
      <c r="D5967" s="42" t="s">
        <v>24311</v>
      </c>
      <c r="E5967" s="42" t="s">
        <v>13</v>
      </c>
      <c r="F5967" s="57">
        <v>4874</v>
      </c>
      <c r="G5967" s="43">
        <f>Таблица1[[#This Row],[Цены без НДС]]*1.12</f>
        <v>5458.88</v>
      </c>
    </row>
    <row r="5968" spans="1:7" ht="24">
      <c r="A5968" s="56" t="s">
        <v>19632</v>
      </c>
      <c r="B5968" s="66" t="s">
        <v>24312</v>
      </c>
      <c r="C5968" s="66" t="s">
        <v>24313</v>
      </c>
      <c r="D5968" s="42" t="s">
        <v>24314</v>
      </c>
      <c r="E5968" s="42" t="s">
        <v>13</v>
      </c>
      <c r="F5968" s="57">
        <v>4874</v>
      </c>
      <c r="G5968" s="43">
        <f>Таблица1[[#This Row],[Цены без НДС]]*1.12</f>
        <v>5458.88</v>
      </c>
    </row>
    <row r="5969" spans="1:7" ht="36">
      <c r="A5969" s="56" t="s">
        <v>19632</v>
      </c>
      <c r="B5969" s="66" t="s">
        <v>24315</v>
      </c>
      <c r="C5969" s="66" t="s">
        <v>24316</v>
      </c>
      <c r="D5969" s="42" t="s">
        <v>24317</v>
      </c>
      <c r="E5969" s="42" t="s">
        <v>13</v>
      </c>
      <c r="F5969" s="57">
        <v>4874</v>
      </c>
      <c r="G5969" s="43">
        <f>Таблица1[[#This Row],[Цены без НДС]]*1.12</f>
        <v>5458.88</v>
      </c>
    </row>
    <row r="5970" spans="1:7" ht="36">
      <c r="A5970" s="56" t="s">
        <v>19632</v>
      </c>
      <c r="B5970" s="66" t="s">
        <v>24318</v>
      </c>
      <c r="C5970" s="66" t="s">
        <v>24319</v>
      </c>
      <c r="D5970" s="42" t="s">
        <v>24320</v>
      </c>
      <c r="E5970" s="42" t="s">
        <v>13</v>
      </c>
      <c r="F5970" s="57">
        <v>4874</v>
      </c>
      <c r="G5970" s="43">
        <f>Таблица1[[#This Row],[Цены без НДС]]*1.12</f>
        <v>5458.88</v>
      </c>
    </row>
    <row r="5971" spans="1:7" ht="36">
      <c r="A5971" s="56" t="s">
        <v>19632</v>
      </c>
      <c r="B5971" s="66" t="s">
        <v>24321</v>
      </c>
      <c r="C5971" s="66" t="s">
        <v>24322</v>
      </c>
      <c r="D5971" s="42" t="s">
        <v>24323</v>
      </c>
      <c r="E5971" s="42" t="s">
        <v>13</v>
      </c>
      <c r="F5971" s="57">
        <v>4874</v>
      </c>
      <c r="G5971" s="43">
        <f>Таблица1[[#This Row],[Цены без НДС]]*1.12</f>
        <v>5458.88</v>
      </c>
    </row>
    <row r="5972" spans="1:7" ht="36">
      <c r="A5972" s="56" t="s">
        <v>19632</v>
      </c>
      <c r="B5972" s="66" t="s">
        <v>24324</v>
      </c>
      <c r="C5972" s="66" t="s">
        <v>24325</v>
      </c>
      <c r="D5972" s="42" t="s">
        <v>24326</v>
      </c>
      <c r="E5972" s="42" t="s">
        <v>13</v>
      </c>
      <c r="F5972" s="57">
        <v>4874</v>
      </c>
      <c r="G5972" s="43">
        <f>Таблица1[[#This Row],[Цены без НДС]]*1.12</f>
        <v>5458.88</v>
      </c>
    </row>
    <row r="5973" spans="1:7" ht="36">
      <c r="A5973" s="56" t="s">
        <v>19632</v>
      </c>
      <c r="B5973" s="66" t="s">
        <v>24327</v>
      </c>
      <c r="C5973" s="66" t="s">
        <v>24328</v>
      </c>
      <c r="D5973" s="42" t="s">
        <v>24329</v>
      </c>
      <c r="E5973" s="42" t="s">
        <v>13</v>
      </c>
      <c r="F5973" s="57">
        <v>4874</v>
      </c>
      <c r="G5973" s="43">
        <f>Таблица1[[#This Row],[Цены без НДС]]*1.12</f>
        <v>5458.88</v>
      </c>
    </row>
    <row r="5974" spans="1:7" ht="36">
      <c r="A5974" s="56" t="s">
        <v>19632</v>
      </c>
      <c r="B5974" s="66" t="s">
        <v>24330</v>
      </c>
      <c r="C5974" s="66" t="s">
        <v>24331</v>
      </c>
      <c r="D5974" s="42" t="s">
        <v>24332</v>
      </c>
      <c r="E5974" s="42" t="s">
        <v>13</v>
      </c>
      <c r="F5974" s="57">
        <v>4874</v>
      </c>
      <c r="G5974" s="43">
        <f>Таблица1[[#This Row],[Цены без НДС]]*1.12</f>
        <v>5458.88</v>
      </c>
    </row>
    <row r="5975" spans="1:7" ht="36">
      <c r="A5975" s="56" t="s">
        <v>19632</v>
      </c>
      <c r="B5975" s="66" t="s">
        <v>24333</v>
      </c>
      <c r="C5975" s="66" t="s">
        <v>24334</v>
      </c>
      <c r="D5975" s="42" t="s">
        <v>24335</v>
      </c>
      <c r="E5975" s="42" t="s">
        <v>13</v>
      </c>
      <c r="F5975" s="57">
        <v>4874</v>
      </c>
      <c r="G5975" s="43">
        <f>Таблица1[[#This Row],[Цены без НДС]]*1.12</f>
        <v>5458.88</v>
      </c>
    </row>
    <row r="5976" spans="1:7" ht="36">
      <c r="A5976" s="56" t="s">
        <v>19632</v>
      </c>
      <c r="B5976" s="66" t="s">
        <v>24336</v>
      </c>
      <c r="C5976" s="66" t="s">
        <v>24337</v>
      </c>
      <c r="D5976" s="42" t="s">
        <v>24338</v>
      </c>
      <c r="E5976" s="42" t="s">
        <v>13</v>
      </c>
      <c r="F5976" s="57">
        <v>4874</v>
      </c>
      <c r="G5976" s="43">
        <f>Таблица1[[#This Row],[Цены без НДС]]*1.12</f>
        <v>5458.88</v>
      </c>
    </row>
    <row r="5977" spans="1:7" ht="36">
      <c r="A5977" s="56" t="s">
        <v>19632</v>
      </c>
      <c r="B5977" s="66" t="s">
        <v>24339</v>
      </c>
      <c r="C5977" s="66" t="s">
        <v>24340</v>
      </c>
      <c r="D5977" s="42" t="s">
        <v>24341</v>
      </c>
      <c r="E5977" s="42" t="s">
        <v>13</v>
      </c>
      <c r="F5977" s="57">
        <v>4874</v>
      </c>
      <c r="G5977" s="43">
        <f>Таблица1[[#This Row],[Цены без НДС]]*1.12</f>
        <v>5458.88</v>
      </c>
    </row>
    <row r="5978" spans="1:7" ht="36">
      <c r="A5978" s="56" t="s">
        <v>19632</v>
      </c>
      <c r="B5978" s="66" t="s">
        <v>24342</v>
      </c>
      <c r="C5978" s="66" t="s">
        <v>24343</v>
      </c>
      <c r="D5978" s="42" t="s">
        <v>24344</v>
      </c>
      <c r="E5978" s="42" t="s">
        <v>13</v>
      </c>
      <c r="F5978" s="57">
        <v>4874</v>
      </c>
      <c r="G5978" s="43">
        <f>Таблица1[[#This Row],[Цены без НДС]]*1.12</f>
        <v>5458.88</v>
      </c>
    </row>
    <row r="5979" spans="1:7" ht="24">
      <c r="A5979" s="56" t="s">
        <v>19632</v>
      </c>
      <c r="B5979" s="66" t="s">
        <v>24345</v>
      </c>
      <c r="C5979" s="66" t="s">
        <v>24346</v>
      </c>
      <c r="D5979" s="42" t="s">
        <v>24347</v>
      </c>
      <c r="E5979" s="42" t="s">
        <v>13</v>
      </c>
      <c r="F5979" s="57">
        <v>4874</v>
      </c>
      <c r="G5979" s="43">
        <f>Таблица1[[#This Row],[Цены без НДС]]*1.12</f>
        <v>5458.88</v>
      </c>
    </row>
    <row r="5980" spans="1:7" ht="24">
      <c r="A5980" s="56" t="s">
        <v>19632</v>
      </c>
      <c r="B5980" s="66" t="s">
        <v>24348</v>
      </c>
      <c r="C5980" s="66" t="s">
        <v>24349</v>
      </c>
      <c r="D5980" s="42" t="s">
        <v>24350</v>
      </c>
      <c r="E5980" s="42" t="s">
        <v>13</v>
      </c>
      <c r="F5980" s="57">
        <v>4874</v>
      </c>
      <c r="G5980" s="43">
        <f>Таблица1[[#This Row],[Цены без НДС]]*1.12</f>
        <v>5458.88</v>
      </c>
    </row>
    <row r="5981" spans="1:7" ht="36">
      <c r="A5981" s="56" t="s">
        <v>19632</v>
      </c>
      <c r="B5981" s="66" t="s">
        <v>24351</v>
      </c>
      <c r="C5981" s="66" t="s">
        <v>24352</v>
      </c>
      <c r="D5981" s="42" t="s">
        <v>24353</v>
      </c>
      <c r="E5981" s="42" t="s">
        <v>13</v>
      </c>
      <c r="F5981" s="57">
        <v>4874</v>
      </c>
      <c r="G5981" s="43">
        <f>Таблица1[[#This Row],[Цены без НДС]]*1.12</f>
        <v>5458.88</v>
      </c>
    </row>
    <row r="5982" spans="1:7" ht="36">
      <c r="A5982" s="56" t="s">
        <v>19632</v>
      </c>
      <c r="B5982" s="66" t="s">
        <v>24354</v>
      </c>
      <c r="C5982" s="66" t="s">
        <v>24355</v>
      </c>
      <c r="D5982" s="42" t="s">
        <v>24356</v>
      </c>
      <c r="E5982" s="42" t="s">
        <v>13</v>
      </c>
      <c r="F5982" s="57">
        <v>4874</v>
      </c>
      <c r="G5982" s="43">
        <f>Таблица1[[#This Row],[Цены без НДС]]*1.12</f>
        <v>5458.88</v>
      </c>
    </row>
    <row r="5983" spans="1:7" ht="36">
      <c r="A5983" s="56" t="s">
        <v>19632</v>
      </c>
      <c r="B5983" s="66" t="s">
        <v>24357</v>
      </c>
      <c r="C5983" s="66" t="s">
        <v>24358</v>
      </c>
      <c r="D5983" s="42" t="s">
        <v>24359</v>
      </c>
      <c r="E5983" s="42" t="s">
        <v>13</v>
      </c>
      <c r="F5983" s="57">
        <v>4874</v>
      </c>
      <c r="G5983" s="43">
        <f>Таблица1[[#This Row],[Цены без НДС]]*1.12</f>
        <v>5458.88</v>
      </c>
    </row>
    <row r="5984" spans="1:7" ht="36">
      <c r="A5984" s="56" t="s">
        <v>19632</v>
      </c>
      <c r="B5984" s="66" t="s">
        <v>24360</v>
      </c>
      <c r="C5984" s="66" t="s">
        <v>24361</v>
      </c>
      <c r="D5984" s="42" t="s">
        <v>24362</v>
      </c>
      <c r="E5984" s="42" t="s">
        <v>13</v>
      </c>
      <c r="F5984" s="57">
        <v>4874</v>
      </c>
      <c r="G5984" s="43">
        <f>Таблица1[[#This Row],[Цены без НДС]]*1.12</f>
        <v>5458.88</v>
      </c>
    </row>
    <row r="5985" spans="1:7" ht="36">
      <c r="A5985" s="56" t="s">
        <v>19632</v>
      </c>
      <c r="B5985" s="66" t="s">
        <v>24363</v>
      </c>
      <c r="C5985" s="66" t="s">
        <v>24364</v>
      </c>
      <c r="D5985" s="42" t="s">
        <v>24365</v>
      </c>
      <c r="E5985" s="42" t="s">
        <v>13</v>
      </c>
      <c r="F5985" s="57">
        <v>4874</v>
      </c>
      <c r="G5985" s="43">
        <f>Таблица1[[#This Row],[Цены без НДС]]*1.12</f>
        <v>5458.88</v>
      </c>
    </row>
    <row r="5986" spans="1:7" ht="36">
      <c r="A5986" s="56" t="s">
        <v>19632</v>
      </c>
      <c r="B5986" s="66" t="s">
        <v>24366</v>
      </c>
      <c r="C5986" s="66" t="s">
        <v>24367</v>
      </c>
      <c r="D5986" s="42" t="s">
        <v>24368</v>
      </c>
      <c r="E5986" s="42" t="s">
        <v>13</v>
      </c>
      <c r="F5986" s="57">
        <v>4874</v>
      </c>
      <c r="G5986" s="43">
        <f>Таблица1[[#This Row],[Цены без НДС]]*1.12</f>
        <v>5458.88</v>
      </c>
    </row>
    <row r="5987" spans="1:7" ht="36">
      <c r="A5987" s="56" t="s">
        <v>19632</v>
      </c>
      <c r="B5987" s="66" t="s">
        <v>24369</v>
      </c>
      <c r="C5987" s="66" t="s">
        <v>24370</v>
      </c>
      <c r="D5987" s="42" t="s">
        <v>24371</v>
      </c>
      <c r="E5987" s="42" t="s">
        <v>13</v>
      </c>
      <c r="F5987" s="57">
        <v>4874</v>
      </c>
      <c r="G5987" s="43">
        <f>Таблица1[[#This Row],[Цены без НДС]]*1.12</f>
        <v>5458.88</v>
      </c>
    </row>
    <row r="5988" spans="1:7" ht="36">
      <c r="A5988" s="56" t="s">
        <v>19632</v>
      </c>
      <c r="B5988" s="66" t="s">
        <v>24372</v>
      </c>
      <c r="C5988" s="66" t="s">
        <v>24373</v>
      </c>
      <c r="D5988" s="42" t="s">
        <v>24374</v>
      </c>
      <c r="E5988" s="42" t="s">
        <v>13</v>
      </c>
      <c r="F5988" s="57">
        <v>4874</v>
      </c>
      <c r="G5988" s="43">
        <f>Таблица1[[#This Row],[Цены без НДС]]*1.12</f>
        <v>5458.88</v>
      </c>
    </row>
    <row r="5989" spans="1:7" ht="36">
      <c r="A5989" s="56" t="s">
        <v>19632</v>
      </c>
      <c r="B5989" s="66" t="s">
        <v>24375</v>
      </c>
      <c r="C5989" s="66" t="s">
        <v>24376</v>
      </c>
      <c r="D5989" s="42" t="s">
        <v>24377</v>
      </c>
      <c r="E5989" s="42" t="s">
        <v>13</v>
      </c>
      <c r="F5989" s="57">
        <v>4874</v>
      </c>
      <c r="G5989" s="43">
        <f>Таблица1[[#This Row],[Цены без НДС]]*1.12</f>
        <v>5458.88</v>
      </c>
    </row>
    <row r="5990" spans="1:7" ht="36">
      <c r="A5990" s="56" t="s">
        <v>19632</v>
      </c>
      <c r="B5990" s="66" t="s">
        <v>24378</v>
      </c>
      <c r="C5990" s="66" t="s">
        <v>24379</v>
      </c>
      <c r="D5990" s="42" t="s">
        <v>24380</v>
      </c>
      <c r="E5990" s="42" t="s">
        <v>13</v>
      </c>
      <c r="F5990" s="57">
        <v>4874</v>
      </c>
      <c r="G5990" s="43">
        <f>Таблица1[[#This Row],[Цены без НДС]]*1.12</f>
        <v>5458.88</v>
      </c>
    </row>
    <row r="5991" spans="1:7" ht="24">
      <c r="A5991" s="56" t="s">
        <v>19632</v>
      </c>
      <c r="B5991" s="66" t="s">
        <v>24381</v>
      </c>
      <c r="C5991" s="66" t="s">
        <v>24382</v>
      </c>
      <c r="D5991" s="42" t="s">
        <v>24383</v>
      </c>
      <c r="E5991" s="42" t="s">
        <v>13</v>
      </c>
      <c r="F5991" s="57">
        <v>4874</v>
      </c>
      <c r="G5991" s="43">
        <f>Таблица1[[#This Row],[Цены без НДС]]*1.12</f>
        <v>5458.88</v>
      </c>
    </row>
    <row r="5992" spans="1:7" ht="24">
      <c r="A5992" s="56" t="s">
        <v>19632</v>
      </c>
      <c r="B5992" s="66" t="s">
        <v>24384</v>
      </c>
      <c r="C5992" s="66" t="s">
        <v>24385</v>
      </c>
      <c r="D5992" s="42" t="s">
        <v>24386</v>
      </c>
      <c r="E5992" s="42" t="s">
        <v>13</v>
      </c>
      <c r="F5992" s="57">
        <v>4874</v>
      </c>
      <c r="G5992" s="43">
        <f>Таблица1[[#This Row],[Цены без НДС]]*1.12</f>
        <v>5458.88</v>
      </c>
    </row>
    <row r="5993" spans="1:7" ht="24">
      <c r="A5993" s="56" t="s">
        <v>19632</v>
      </c>
      <c r="B5993" s="66" t="s">
        <v>24387</v>
      </c>
      <c r="C5993" s="66" t="s">
        <v>24388</v>
      </c>
      <c r="D5993" s="42" t="s">
        <v>24389</v>
      </c>
      <c r="E5993" s="42" t="s">
        <v>13</v>
      </c>
      <c r="F5993" s="57">
        <v>4874</v>
      </c>
      <c r="G5993" s="43">
        <f>Таблица1[[#This Row],[Цены без НДС]]*1.12</f>
        <v>5458.88</v>
      </c>
    </row>
    <row r="5994" spans="1:7" ht="24">
      <c r="A5994" s="56" t="s">
        <v>19632</v>
      </c>
      <c r="B5994" s="66" t="s">
        <v>24390</v>
      </c>
      <c r="C5994" s="66" t="s">
        <v>24391</v>
      </c>
      <c r="D5994" s="42" t="s">
        <v>24392</v>
      </c>
      <c r="E5994" s="42" t="s">
        <v>13</v>
      </c>
      <c r="F5994" s="57">
        <v>4874</v>
      </c>
      <c r="G5994" s="43">
        <f>Таблица1[[#This Row],[Цены без НДС]]*1.12</f>
        <v>5458.88</v>
      </c>
    </row>
    <row r="5995" spans="1:7" ht="24">
      <c r="A5995" s="56" t="s">
        <v>19632</v>
      </c>
      <c r="B5995" s="66" t="s">
        <v>24393</v>
      </c>
      <c r="C5995" s="66" t="s">
        <v>24394</v>
      </c>
      <c r="D5995" s="42" t="s">
        <v>24395</v>
      </c>
      <c r="E5995" s="42" t="s">
        <v>13</v>
      </c>
      <c r="F5995" s="57">
        <v>4874</v>
      </c>
      <c r="G5995" s="43">
        <f>Таблица1[[#This Row],[Цены без НДС]]*1.12</f>
        <v>5458.88</v>
      </c>
    </row>
    <row r="5996" spans="1:7" ht="24">
      <c r="A5996" s="56" t="s">
        <v>19632</v>
      </c>
      <c r="B5996" s="66" t="s">
        <v>24396</v>
      </c>
      <c r="C5996" s="66" t="s">
        <v>24397</v>
      </c>
      <c r="D5996" s="42" t="s">
        <v>24398</v>
      </c>
      <c r="E5996" s="42" t="s">
        <v>13</v>
      </c>
      <c r="F5996" s="57">
        <v>4874</v>
      </c>
      <c r="G5996" s="43">
        <f>Таблица1[[#This Row],[Цены без НДС]]*1.12</f>
        <v>5458.88</v>
      </c>
    </row>
    <row r="5997" spans="1:7" ht="24">
      <c r="A5997" s="56" t="s">
        <v>19632</v>
      </c>
      <c r="B5997" s="66" t="s">
        <v>24399</v>
      </c>
      <c r="C5997" s="66" t="s">
        <v>24400</v>
      </c>
      <c r="D5997" s="42" t="s">
        <v>24401</v>
      </c>
      <c r="E5997" s="42" t="s">
        <v>13</v>
      </c>
      <c r="F5997" s="57">
        <v>4874</v>
      </c>
      <c r="G5997" s="43">
        <f>Таблица1[[#This Row],[Цены без НДС]]*1.12</f>
        <v>5458.88</v>
      </c>
    </row>
    <row r="5998" spans="1:7" ht="24">
      <c r="A5998" s="56" t="s">
        <v>19632</v>
      </c>
      <c r="B5998" s="66" t="s">
        <v>24402</v>
      </c>
      <c r="C5998" s="66" t="s">
        <v>24403</v>
      </c>
      <c r="D5998" s="42" t="s">
        <v>24404</v>
      </c>
      <c r="E5998" s="42" t="s">
        <v>13</v>
      </c>
      <c r="F5998" s="57">
        <v>4874</v>
      </c>
      <c r="G5998" s="43">
        <f>Таблица1[[#This Row],[Цены без НДС]]*1.12</f>
        <v>5458.88</v>
      </c>
    </row>
    <row r="5999" spans="1:7" ht="24">
      <c r="A5999" s="56" t="s">
        <v>19632</v>
      </c>
      <c r="B5999" s="66" t="s">
        <v>24405</v>
      </c>
      <c r="C5999" s="66" t="s">
        <v>24406</v>
      </c>
      <c r="D5999" s="42" t="s">
        <v>24407</v>
      </c>
      <c r="E5999" s="42" t="s">
        <v>13</v>
      </c>
      <c r="F5999" s="57">
        <v>31127</v>
      </c>
      <c r="G5999" s="43">
        <f>Таблица1[[#This Row],[Цены без НДС]]*1.12</f>
        <v>34862.240000000005</v>
      </c>
    </row>
    <row r="6000" spans="1:7" ht="24">
      <c r="A6000" s="56" t="s">
        <v>19632</v>
      </c>
      <c r="B6000" s="66" t="s">
        <v>24408</v>
      </c>
      <c r="C6000" s="66" t="s">
        <v>24409</v>
      </c>
      <c r="D6000" s="42" t="s">
        <v>24410</v>
      </c>
      <c r="E6000" s="42" t="s">
        <v>13</v>
      </c>
      <c r="F6000" s="57">
        <v>38679</v>
      </c>
      <c r="G6000" s="43">
        <f>Таблица1[[#This Row],[Цены без НДС]]*1.12</f>
        <v>43320.480000000003</v>
      </c>
    </row>
    <row r="6001" spans="1:7" ht="24">
      <c r="A6001" s="56" t="s">
        <v>19632</v>
      </c>
      <c r="B6001" s="66" t="s">
        <v>24411</v>
      </c>
      <c r="C6001" s="66" t="s">
        <v>24412</v>
      </c>
      <c r="D6001" s="42" t="s">
        <v>24413</v>
      </c>
      <c r="E6001" s="42" t="s">
        <v>13</v>
      </c>
      <c r="F6001" s="57">
        <v>41838</v>
      </c>
      <c r="G6001" s="43">
        <f>Таблица1[[#This Row],[Цены без НДС]]*1.12</f>
        <v>46858.560000000005</v>
      </c>
    </row>
    <row r="6002" spans="1:7" ht="24">
      <c r="A6002" s="56" t="s">
        <v>19632</v>
      </c>
      <c r="B6002" s="66" t="s">
        <v>24414</v>
      </c>
      <c r="C6002" s="66" t="s">
        <v>24415</v>
      </c>
      <c r="D6002" s="42" t="s">
        <v>24416</v>
      </c>
      <c r="E6002" s="42" t="s">
        <v>13</v>
      </c>
      <c r="F6002" s="57">
        <v>83358</v>
      </c>
      <c r="G6002" s="43">
        <f>Таблица1[[#This Row],[Цены без НДС]]*1.12</f>
        <v>93360.960000000006</v>
      </c>
    </row>
    <row r="6003" spans="1:7" ht="24">
      <c r="A6003" s="56" t="s">
        <v>19632</v>
      </c>
      <c r="B6003" s="66" t="s">
        <v>24417</v>
      </c>
      <c r="C6003" s="66" t="s">
        <v>24418</v>
      </c>
      <c r="D6003" s="42" t="s">
        <v>24419</v>
      </c>
      <c r="E6003" s="42" t="s">
        <v>13</v>
      </c>
      <c r="F6003" s="57">
        <v>127538</v>
      </c>
      <c r="G6003" s="43">
        <f>Таблица1[[#This Row],[Цены без НДС]]*1.12</f>
        <v>142842.56000000003</v>
      </c>
    </row>
    <row r="6004" spans="1:7" ht="24">
      <c r="A6004" s="56" t="s">
        <v>19632</v>
      </c>
      <c r="B6004" s="66" t="s">
        <v>24420</v>
      </c>
      <c r="C6004" s="66" t="s">
        <v>24421</v>
      </c>
      <c r="D6004" s="42" t="s">
        <v>24422</v>
      </c>
      <c r="E6004" s="42" t="s">
        <v>13</v>
      </c>
      <c r="F6004" s="57">
        <v>188461</v>
      </c>
      <c r="G6004" s="43">
        <f>Таблица1[[#This Row],[Цены без НДС]]*1.12</f>
        <v>211076.32</v>
      </c>
    </row>
    <row r="6005" spans="1:7" ht="24">
      <c r="A6005" s="56" t="s">
        <v>19632</v>
      </c>
      <c r="B6005" s="66" t="s">
        <v>24423</v>
      </c>
      <c r="C6005" s="66" t="s">
        <v>24424</v>
      </c>
      <c r="D6005" s="42" t="s">
        <v>24425</v>
      </c>
      <c r="E6005" s="42" t="s">
        <v>13</v>
      </c>
      <c r="F6005" s="57">
        <v>357405</v>
      </c>
      <c r="G6005" s="43">
        <f>Таблица1[[#This Row],[Цены без НДС]]*1.12</f>
        <v>400293.60000000003</v>
      </c>
    </row>
    <row r="6006" spans="1:7" ht="24">
      <c r="A6006" s="56" t="s">
        <v>19632</v>
      </c>
      <c r="B6006" s="66" t="s">
        <v>24426</v>
      </c>
      <c r="C6006" s="66" t="s">
        <v>24427</v>
      </c>
      <c r="D6006" s="42" t="s">
        <v>24428</v>
      </c>
      <c r="E6006" s="42" t="s">
        <v>13</v>
      </c>
      <c r="F6006" s="57">
        <v>702364</v>
      </c>
      <c r="G6006" s="43">
        <f>Таблица1[[#This Row],[Цены без НДС]]*1.12</f>
        <v>786647.68</v>
      </c>
    </row>
    <row r="6007" spans="1:7" ht="24">
      <c r="A6007" s="56" t="s">
        <v>19632</v>
      </c>
      <c r="B6007" s="66" t="s">
        <v>24429</v>
      </c>
      <c r="C6007" s="66" t="s">
        <v>24430</v>
      </c>
      <c r="D6007" s="42" t="s">
        <v>24431</v>
      </c>
      <c r="E6007" s="42" t="s">
        <v>13</v>
      </c>
      <c r="F6007" s="57">
        <v>230595</v>
      </c>
      <c r="G6007" s="43">
        <f>Таблица1[[#This Row],[Цены без НДС]]*1.12</f>
        <v>258266.40000000002</v>
      </c>
    </row>
    <row r="6008" spans="1:7" ht="24">
      <c r="A6008" s="56" t="s">
        <v>19632</v>
      </c>
      <c r="B6008" s="66" t="s">
        <v>24432</v>
      </c>
      <c r="C6008" s="66" t="s">
        <v>24433</v>
      </c>
      <c r="D6008" s="42" t="s">
        <v>24434</v>
      </c>
      <c r="E6008" s="42" t="s">
        <v>13</v>
      </c>
      <c r="F6008" s="57">
        <v>286271</v>
      </c>
      <c r="G6008" s="43">
        <f>Таблица1[[#This Row],[Цены без НДС]]*1.12</f>
        <v>320623.52</v>
      </c>
    </row>
    <row r="6009" spans="1:7" ht="24">
      <c r="A6009" s="56" t="s">
        <v>19632</v>
      </c>
      <c r="B6009" s="66" t="s">
        <v>24435</v>
      </c>
      <c r="C6009" s="66" t="s">
        <v>24436</v>
      </c>
      <c r="D6009" s="42" t="s">
        <v>24437</v>
      </c>
      <c r="E6009" s="42" t="s">
        <v>13</v>
      </c>
      <c r="F6009" s="57">
        <v>456725</v>
      </c>
      <c r="G6009" s="43">
        <f>Таблица1[[#This Row],[Цены без НДС]]*1.12</f>
        <v>511532.00000000006</v>
      </c>
    </row>
    <row r="6010" spans="1:7" ht="24">
      <c r="A6010" s="56" t="s">
        <v>19632</v>
      </c>
      <c r="B6010" s="66" t="s">
        <v>24438</v>
      </c>
      <c r="C6010" s="66" t="s">
        <v>24439</v>
      </c>
      <c r="D6010" s="42" t="s">
        <v>24440</v>
      </c>
      <c r="E6010" s="42" t="s">
        <v>13</v>
      </c>
      <c r="F6010" s="57">
        <v>636839</v>
      </c>
      <c r="G6010" s="43">
        <f>Таблица1[[#This Row],[Цены без НДС]]*1.12</f>
        <v>713259.68</v>
      </c>
    </row>
    <row r="6011" spans="1:7" ht="24">
      <c r="A6011" s="56" t="s">
        <v>19632</v>
      </c>
      <c r="B6011" s="66" t="s">
        <v>24441</v>
      </c>
      <c r="C6011" s="66" t="s">
        <v>24442</v>
      </c>
      <c r="D6011" s="42" t="s">
        <v>24443</v>
      </c>
      <c r="E6011" s="42" t="s">
        <v>13</v>
      </c>
      <c r="F6011" s="57">
        <v>682744</v>
      </c>
      <c r="G6011" s="43">
        <f>Таблица1[[#This Row],[Цены без НДС]]*1.12</f>
        <v>764673.28</v>
      </c>
    </row>
    <row r="6012" spans="1:7" ht="24">
      <c r="A6012" s="56" t="s">
        <v>19632</v>
      </c>
      <c r="B6012" s="66" t="s">
        <v>24444</v>
      </c>
      <c r="C6012" s="66" t="s">
        <v>24445</v>
      </c>
      <c r="D6012" s="42" t="s">
        <v>24446</v>
      </c>
      <c r="E6012" s="42" t="s">
        <v>13</v>
      </c>
      <c r="F6012" s="57">
        <v>1206075</v>
      </c>
      <c r="G6012" s="43">
        <f>Таблица1[[#This Row],[Цены без НДС]]*1.12</f>
        <v>1350804.0000000002</v>
      </c>
    </row>
    <row r="6013" spans="1:7">
      <c r="A6013" s="56" t="s">
        <v>19632</v>
      </c>
      <c r="B6013" s="66" t="s">
        <v>24447</v>
      </c>
      <c r="C6013" s="66" t="s">
        <v>24448</v>
      </c>
      <c r="D6013" s="42" t="s">
        <v>24449</v>
      </c>
      <c r="E6013" s="42" t="s">
        <v>13</v>
      </c>
      <c r="F6013" s="57">
        <v>21878</v>
      </c>
      <c r="G6013" s="43">
        <f>Таблица1[[#This Row],[Цены без НДС]]*1.12</f>
        <v>24503.360000000001</v>
      </c>
    </row>
    <row r="6014" spans="1:7" ht="24">
      <c r="A6014" s="56" t="s">
        <v>19632</v>
      </c>
      <c r="B6014" s="66" t="s">
        <v>24450</v>
      </c>
      <c r="C6014" s="66" t="s">
        <v>24451</v>
      </c>
      <c r="D6014" s="42" t="s">
        <v>24452</v>
      </c>
      <c r="E6014" s="42" t="s">
        <v>13</v>
      </c>
      <c r="F6014" s="57">
        <v>140624</v>
      </c>
      <c r="G6014" s="43">
        <f>Таблица1[[#This Row],[Цены без НДС]]*1.12</f>
        <v>157498.88</v>
      </c>
    </row>
    <row r="6015" spans="1:7" ht="24">
      <c r="A6015" s="56" t="s">
        <v>19632</v>
      </c>
      <c r="B6015" s="66" t="s">
        <v>24453</v>
      </c>
      <c r="C6015" s="66" t="s">
        <v>24454</v>
      </c>
      <c r="D6015" s="42" t="s">
        <v>24455</v>
      </c>
      <c r="E6015" s="42" t="s">
        <v>13</v>
      </c>
      <c r="F6015" s="57">
        <v>93661</v>
      </c>
      <c r="G6015" s="43">
        <f>Таблица1[[#This Row],[Цены без НДС]]*1.12</f>
        <v>104900.32</v>
      </c>
    </row>
    <row r="6016" spans="1:7" ht="24">
      <c r="A6016" s="56" t="s">
        <v>19632</v>
      </c>
      <c r="B6016" s="66" t="s">
        <v>24456</v>
      </c>
      <c r="C6016" s="66" t="s">
        <v>24457</v>
      </c>
      <c r="D6016" s="42" t="s">
        <v>24458</v>
      </c>
      <c r="E6016" s="42" t="s">
        <v>13</v>
      </c>
      <c r="F6016" s="57">
        <v>114582</v>
      </c>
      <c r="G6016" s="43">
        <f>Таблица1[[#This Row],[Цены без НДС]]*1.12</f>
        <v>128331.84000000001</v>
      </c>
    </row>
    <row r="6017" spans="1:7" ht="24">
      <c r="A6017" s="56" t="s">
        <v>19632</v>
      </c>
      <c r="B6017" s="66" t="s">
        <v>24459</v>
      </c>
      <c r="C6017" s="66" t="s">
        <v>24460</v>
      </c>
      <c r="D6017" s="42" t="s">
        <v>24461</v>
      </c>
      <c r="E6017" s="42" t="s">
        <v>13</v>
      </c>
      <c r="F6017" s="57">
        <v>72607</v>
      </c>
      <c r="G6017" s="43">
        <f>Таблица1[[#This Row],[Цены без НДС]]*1.12</f>
        <v>81319.840000000011</v>
      </c>
    </row>
    <row r="6018" spans="1:7" ht="48">
      <c r="A6018" s="56" t="s">
        <v>19632</v>
      </c>
      <c r="B6018" s="66" t="s">
        <v>24462</v>
      </c>
      <c r="C6018" s="66" t="s">
        <v>24463</v>
      </c>
      <c r="D6018" s="42" t="s">
        <v>24464</v>
      </c>
      <c r="E6018" s="42" t="s">
        <v>13</v>
      </c>
      <c r="F6018" s="57">
        <v>23446</v>
      </c>
      <c r="G6018" s="43">
        <f>Таблица1[[#This Row],[Цены без НДС]]*1.12</f>
        <v>26259.520000000004</v>
      </c>
    </row>
    <row r="6019" spans="1:7" ht="48">
      <c r="A6019" s="56" t="s">
        <v>19632</v>
      </c>
      <c r="B6019" s="66" t="s">
        <v>24465</v>
      </c>
      <c r="C6019" s="66" t="s">
        <v>24466</v>
      </c>
      <c r="D6019" s="42" t="s">
        <v>24467</v>
      </c>
      <c r="E6019" s="42" t="s">
        <v>13</v>
      </c>
      <c r="F6019" s="57">
        <v>18467</v>
      </c>
      <c r="G6019" s="43">
        <f>Таблица1[[#This Row],[Цены без НДС]]*1.12</f>
        <v>20683.04</v>
      </c>
    </row>
    <row r="6020" spans="1:7" ht="36">
      <c r="A6020" s="56" t="s">
        <v>19632</v>
      </c>
      <c r="B6020" s="66" t="s">
        <v>24468</v>
      </c>
      <c r="C6020" s="66" t="s">
        <v>24469</v>
      </c>
      <c r="D6020" s="42" t="s">
        <v>24470</v>
      </c>
      <c r="E6020" s="42" t="s">
        <v>13</v>
      </c>
      <c r="F6020" s="57">
        <v>3116</v>
      </c>
      <c r="G6020" s="43">
        <f>Таблица1[[#This Row],[Цены без НДС]]*1.12</f>
        <v>3489.9200000000005</v>
      </c>
    </row>
    <row r="6021" spans="1:7" ht="24">
      <c r="A6021" s="56" t="s">
        <v>19632</v>
      </c>
      <c r="B6021" s="66" t="s">
        <v>24471</v>
      </c>
      <c r="C6021" s="66" t="s">
        <v>24472</v>
      </c>
      <c r="D6021" s="42" t="s">
        <v>24473</v>
      </c>
      <c r="E6021" s="42" t="s">
        <v>13</v>
      </c>
      <c r="F6021" s="57">
        <v>6167</v>
      </c>
      <c r="G6021" s="43">
        <f>Таблица1[[#This Row],[Цены без НДС]]*1.12</f>
        <v>6907.0400000000009</v>
      </c>
    </row>
    <row r="6022" spans="1:7" ht="36">
      <c r="A6022" s="56" t="s">
        <v>19632</v>
      </c>
      <c r="B6022" s="66" t="s">
        <v>24474</v>
      </c>
      <c r="C6022" s="66" t="s">
        <v>24475</v>
      </c>
      <c r="D6022" s="42" t="s">
        <v>24476</v>
      </c>
      <c r="E6022" s="42" t="s">
        <v>13</v>
      </c>
      <c r="F6022" s="57">
        <v>7332</v>
      </c>
      <c r="G6022" s="43">
        <f>Таблица1[[#This Row],[Цены без НДС]]*1.12</f>
        <v>8211.84</v>
      </c>
    </row>
    <row r="6023" spans="1:7">
      <c r="A6023" s="56" t="s">
        <v>19632</v>
      </c>
      <c r="B6023" s="66" t="s">
        <v>24477</v>
      </c>
      <c r="C6023" s="66" t="s">
        <v>24478</v>
      </c>
      <c r="D6023" s="42" t="s">
        <v>24479</v>
      </c>
      <c r="E6023" s="42" t="s">
        <v>13</v>
      </c>
      <c r="F6023" s="57">
        <v>3112</v>
      </c>
      <c r="G6023" s="43">
        <f>Таблица1[[#This Row],[Цены без НДС]]*1.12</f>
        <v>3485.4400000000005</v>
      </c>
    </row>
    <row r="6024" spans="1:7" ht="24">
      <c r="A6024" s="56" t="s">
        <v>19632</v>
      </c>
      <c r="B6024" s="66" t="s">
        <v>24480</v>
      </c>
      <c r="C6024" s="66" t="s">
        <v>24481</v>
      </c>
      <c r="D6024" s="42" t="s">
        <v>24482</v>
      </c>
      <c r="E6024" s="42" t="s">
        <v>13</v>
      </c>
      <c r="F6024" s="57">
        <v>32939</v>
      </c>
      <c r="G6024" s="43">
        <f>Таблица1[[#This Row],[Цены без НДС]]*1.12</f>
        <v>36891.68</v>
      </c>
    </row>
    <row r="6025" spans="1:7" ht="48">
      <c r="A6025" s="56" t="s">
        <v>19632</v>
      </c>
      <c r="B6025" s="66" t="s">
        <v>24483</v>
      </c>
      <c r="C6025" s="66" t="s">
        <v>24484</v>
      </c>
      <c r="D6025" s="42" t="s">
        <v>24485</v>
      </c>
      <c r="E6025" s="42" t="s">
        <v>13</v>
      </c>
      <c r="F6025" s="57">
        <v>738</v>
      </c>
      <c r="G6025" s="43">
        <f>Таблица1[[#This Row],[Цены без НДС]]*1.12</f>
        <v>826.56000000000006</v>
      </c>
    </row>
    <row r="6026" spans="1:7" ht="24">
      <c r="A6026" s="56" t="s">
        <v>19632</v>
      </c>
      <c r="B6026" s="66" t="s">
        <v>24486</v>
      </c>
      <c r="C6026" s="66" t="s">
        <v>24487</v>
      </c>
      <c r="D6026" s="42" t="s">
        <v>24488</v>
      </c>
      <c r="E6026" s="42" t="s">
        <v>13</v>
      </c>
      <c r="F6026" s="57">
        <v>19456</v>
      </c>
      <c r="G6026" s="43">
        <f>Таблица1[[#This Row],[Цены без НДС]]*1.12</f>
        <v>21790.720000000001</v>
      </c>
    </row>
    <row r="6027" spans="1:7" ht="24">
      <c r="A6027" s="56" t="s">
        <v>19632</v>
      </c>
      <c r="B6027" s="66" t="s">
        <v>24486</v>
      </c>
      <c r="C6027" s="66" t="s">
        <v>24489</v>
      </c>
      <c r="D6027" s="42" t="s">
        <v>24488</v>
      </c>
      <c r="E6027" s="42" t="s">
        <v>13</v>
      </c>
      <c r="F6027" s="57">
        <v>37839</v>
      </c>
      <c r="G6027" s="43">
        <f>Таблица1[[#This Row],[Цены без НДС]]*1.12</f>
        <v>42379.680000000008</v>
      </c>
    </row>
    <row r="6028" spans="1:7" ht="24">
      <c r="A6028" s="56" t="s">
        <v>19632</v>
      </c>
      <c r="B6028" s="66" t="s">
        <v>24490</v>
      </c>
      <c r="C6028" s="66" t="s">
        <v>24491</v>
      </c>
      <c r="D6028" s="42" t="s">
        <v>24492</v>
      </c>
      <c r="E6028" s="42" t="s">
        <v>13</v>
      </c>
      <c r="F6028" s="57">
        <v>23909</v>
      </c>
      <c r="G6028" s="43">
        <f>Таблица1[[#This Row],[Цены без НДС]]*1.12</f>
        <v>26778.080000000002</v>
      </c>
    </row>
    <row r="6029" spans="1:7" ht="24">
      <c r="A6029" s="56" t="s">
        <v>19632</v>
      </c>
      <c r="B6029" s="66" t="s">
        <v>24493</v>
      </c>
      <c r="C6029" s="66" t="s">
        <v>24494</v>
      </c>
      <c r="D6029" s="42" t="s">
        <v>24495</v>
      </c>
      <c r="E6029" s="42" t="s">
        <v>13</v>
      </c>
      <c r="F6029" s="57">
        <v>32489</v>
      </c>
      <c r="G6029" s="43">
        <f>Таблица1[[#This Row],[Цены без НДС]]*1.12</f>
        <v>36387.68</v>
      </c>
    </row>
    <row r="6030" spans="1:7" ht="48">
      <c r="A6030" s="56" t="s">
        <v>19632</v>
      </c>
      <c r="B6030" s="66" t="s">
        <v>24496</v>
      </c>
      <c r="C6030" s="66" t="s">
        <v>24497</v>
      </c>
      <c r="D6030" s="42" t="s">
        <v>24498</v>
      </c>
      <c r="E6030" s="42" t="s">
        <v>13</v>
      </c>
      <c r="F6030" s="57">
        <v>36094</v>
      </c>
      <c r="G6030" s="43">
        <f>Таблица1[[#This Row],[Цены без НДС]]*1.12</f>
        <v>40425.280000000006</v>
      </c>
    </row>
    <row r="6031" spans="1:7" ht="24">
      <c r="A6031" s="56" t="s">
        <v>19632</v>
      </c>
      <c r="B6031" s="66" t="s">
        <v>20683</v>
      </c>
      <c r="C6031" s="66" t="s">
        <v>24499</v>
      </c>
      <c r="D6031" s="42" t="s">
        <v>24500</v>
      </c>
      <c r="E6031" s="42" t="s">
        <v>13</v>
      </c>
      <c r="F6031" s="57">
        <v>37342</v>
      </c>
      <c r="G6031" s="43">
        <f>Таблица1[[#This Row],[Цены без НДС]]*1.12</f>
        <v>41823.040000000001</v>
      </c>
    </row>
    <row r="6032" spans="1:7" ht="24">
      <c r="A6032" s="56" t="s">
        <v>19632</v>
      </c>
      <c r="B6032" s="66" t="s">
        <v>20686</v>
      </c>
      <c r="C6032" s="66" t="s">
        <v>24501</v>
      </c>
      <c r="D6032" s="42" t="s">
        <v>24502</v>
      </c>
      <c r="E6032" s="42" t="s">
        <v>13</v>
      </c>
      <c r="F6032" s="57">
        <v>50547</v>
      </c>
      <c r="G6032" s="43">
        <f>Таблица1[[#This Row],[Цены без НДС]]*1.12</f>
        <v>56612.640000000007</v>
      </c>
    </row>
    <row r="6033" spans="1:7" ht="36">
      <c r="A6033" s="56" t="s">
        <v>19632</v>
      </c>
      <c r="B6033" s="66" t="s">
        <v>24503</v>
      </c>
      <c r="C6033" s="66" t="s">
        <v>24504</v>
      </c>
      <c r="D6033" s="42" t="s">
        <v>24505</v>
      </c>
      <c r="E6033" s="42" t="s">
        <v>13</v>
      </c>
      <c r="F6033" s="57">
        <v>22900</v>
      </c>
      <c r="G6033" s="43">
        <f>Таблица1[[#This Row],[Цены без НДС]]*1.12</f>
        <v>25648.000000000004</v>
      </c>
    </row>
    <row r="6034" spans="1:7" ht="36">
      <c r="A6034" s="56" t="s">
        <v>19632</v>
      </c>
      <c r="B6034" s="66" t="s">
        <v>24506</v>
      </c>
      <c r="C6034" s="66" t="s">
        <v>24507</v>
      </c>
      <c r="D6034" s="42" t="s">
        <v>24508</v>
      </c>
      <c r="E6034" s="42" t="s">
        <v>13</v>
      </c>
      <c r="F6034" s="57">
        <v>547</v>
      </c>
      <c r="G6034" s="43">
        <f>Таблица1[[#This Row],[Цены без НДС]]*1.12</f>
        <v>612.6400000000001</v>
      </c>
    </row>
    <row r="6035" spans="1:7" ht="24">
      <c r="A6035" s="56" t="s">
        <v>19632</v>
      </c>
      <c r="B6035" s="66" t="s">
        <v>24509</v>
      </c>
      <c r="C6035" s="66" t="s">
        <v>24510</v>
      </c>
      <c r="D6035" s="42" t="s">
        <v>24511</v>
      </c>
      <c r="E6035" s="42" t="s">
        <v>13</v>
      </c>
      <c r="F6035" s="57">
        <v>80</v>
      </c>
      <c r="G6035" s="43">
        <f>Таблица1[[#This Row],[Цены без НДС]]*1.12</f>
        <v>89.600000000000009</v>
      </c>
    </row>
    <row r="6036" spans="1:7">
      <c r="A6036" s="56" t="s">
        <v>19632</v>
      </c>
      <c r="B6036" s="66" t="s">
        <v>24512</v>
      </c>
      <c r="C6036" s="66" t="s">
        <v>24513</v>
      </c>
      <c r="D6036" s="42" t="s">
        <v>24514</v>
      </c>
      <c r="E6036" s="42" t="s">
        <v>13</v>
      </c>
      <c r="F6036" s="57">
        <v>7165</v>
      </c>
      <c r="G6036" s="43">
        <f>Таблица1[[#This Row],[Цены без НДС]]*1.12</f>
        <v>8024.8000000000011</v>
      </c>
    </row>
    <row r="6037" spans="1:7" ht="24">
      <c r="A6037" s="56" t="s">
        <v>19632</v>
      </c>
      <c r="B6037" s="66" t="s">
        <v>24515</v>
      </c>
      <c r="C6037" s="66" t="s">
        <v>24516</v>
      </c>
      <c r="D6037" s="42" t="s">
        <v>24517</v>
      </c>
      <c r="E6037" s="42" t="s">
        <v>13</v>
      </c>
      <c r="F6037" s="57">
        <v>10071</v>
      </c>
      <c r="G6037" s="43">
        <f>Таблица1[[#This Row],[Цены без НДС]]*1.12</f>
        <v>11279.52</v>
      </c>
    </row>
    <row r="6038" spans="1:7">
      <c r="A6038" s="56" t="s">
        <v>19632</v>
      </c>
      <c r="B6038" s="66" t="s">
        <v>24518</v>
      </c>
      <c r="C6038" s="66" t="s">
        <v>24519</v>
      </c>
      <c r="D6038" s="42" t="s">
        <v>24520</v>
      </c>
      <c r="E6038" s="42" t="s">
        <v>13</v>
      </c>
      <c r="F6038" s="57">
        <v>24702</v>
      </c>
      <c r="G6038" s="43">
        <f>Таблица1[[#This Row],[Цены без НДС]]*1.12</f>
        <v>27666.240000000002</v>
      </c>
    </row>
    <row r="6039" spans="1:7">
      <c r="A6039" s="56" t="s">
        <v>19632</v>
      </c>
      <c r="B6039" s="66" t="s">
        <v>24521</v>
      </c>
      <c r="C6039" s="66" t="s">
        <v>24522</v>
      </c>
      <c r="D6039" s="42" t="s">
        <v>24523</v>
      </c>
      <c r="E6039" s="42" t="s">
        <v>13</v>
      </c>
      <c r="F6039" s="57">
        <v>24702</v>
      </c>
      <c r="G6039" s="43">
        <f>Таблица1[[#This Row],[Цены без НДС]]*1.12</f>
        <v>27666.240000000002</v>
      </c>
    </row>
    <row r="6040" spans="1:7">
      <c r="A6040" s="56" t="s">
        <v>19632</v>
      </c>
      <c r="B6040" s="66" t="s">
        <v>24524</v>
      </c>
      <c r="C6040" s="66" t="s">
        <v>24525</v>
      </c>
      <c r="D6040" s="42" t="s">
        <v>24526</v>
      </c>
      <c r="E6040" s="42" t="s">
        <v>13</v>
      </c>
      <c r="F6040" s="57">
        <v>24702</v>
      </c>
      <c r="G6040" s="43">
        <f>Таблица1[[#This Row],[Цены без НДС]]*1.12</f>
        <v>27666.240000000002</v>
      </c>
    </row>
    <row r="6041" spans="1:7">
      <c r="A6041" s="56" t="s">
        <v>19632</v>
      </c>
      <c r="B6041" s="66" t="s">
        <v>24527</v>
      </c>
      <c r="C6041" s="66" t="s">
        <v>24528</v>
      </c>
      <c r="D6041" s="42" t="s">
        <v>24529</v>
      </c>
      <c r="E6041" s="42" t="s">
        <v>13</v>
      </c>
      <c r="F6041" s="57">
        <v>24702</v>
      </c>
      <c r="G6041" s="43">
        <f>Таблица1[[#This Row],[Цены без НДС]]*1.12</f>
        <v>27666.240000000002</v>
      </c>
    </row>
    <row r="6042" spans="1:7">
      <c r="A6042" s="56" t="s">
        <v>19632</v>
      </c>
      <c r="B6042" s="66" t="s">
        <v>24530</v>
      </c>
      <c r="C6042" s="66" t="s">
        <v>24531</v>
      </c>
      <c r="D6042" s="42" t="s">
        <v>24532</v>
      </c>
      <c r="E6042" s="42" t="s">
        <v>13</v>
      </c>
      <c r="F6042" s="57">
        <v>24702</v>
      </c>
      <c r="G6042" s="43">
        <f>Таблица1[[#This Row],[Цены без НДС]]*1.12</f>
        <v>27666.240000000002</v>
      </c>
    </row>
    <row r="6043" spans="1:7" ht="24">
      <c r="A6043" s="56" t="s">
        <v>19632</v>
      </c>
      <c r="B6043" s="66" t="s">
        <v>24533</v>
      </c>
      <c r="C6043" s="66" t="s">
        <v>24534</v>
      </c>
      <c r="D6043" s="42" t="s">
        <v>24535</v>
      </c>
      <c r="E6043" s="42" t="s">
        <v>13</v>
      </c>
      <c r="F6043" s="57">
        <v>75847</v>
      </c>
      <c r="G6043" s="43">
        <f>Таблица1[[#This Row],[Цены без НДС]]*1.12</f>
        <v>84948.640000000014</v>
      </c>
    </row>
    <row r="6044" spans="1:7" ht="24">
      <c r="A6044" s="56" t="s">
        <v>19632</v>
      </c>
      <c r="B6044" s="66" t="s">
        <v>24536</v>
      </c>
      <c r="C6044" s="66" t="s">
        <v>24537</v>
      </c>
      <c r="D6044" s="42" t="s">
        <v>22778</v>
      </c>
      <c r="E6044" s="42" t="s">
        <v>13</v>
      </c>
      <c r="F6044" s="57">
        <v>75855</v>
      </c>
      <c r="G6044" s="43">
        <f>Таблица1[[#This Row],[Цены без НДС]]*1.12</f>
        <v>84957.6</v>
      </c>
    </row>
    <row r="6045" spans="1:7" ht="24">
      <c r="A6045" s="56" t="s">
        <v>19632</v>
      </c>
      <c r="B6045" s="66" t="s">
        <v>24538</v>
      </c>
      <c r="C6045" s="66" t="s">
        <v>24539</v>
      </c>
      <c r="D6045" s="42" t="s">
        <v>24540</v>
      </c>
      <c r="E6045" s="42" t="s">
        <v>13</v>
      </c>
      <c r="F6045" s="57">
        <v>66391</v>
      </c>
      <c r="G6045" s="43">
        <f>Таблица1[[#This Row],[Цены без НДС]]*1.12</f>
        <v>74357.920000000013</v>
      </c>
    </row>
    <row r="6046" spans="1:7" ht="24">
      <c r="A6046" s="56" t="s">
        <v>19632</v>
      </c>
      <c r="B6046" s="66" t="s">
        <v>24541</v>
      </c>
      <c r="C6046" s="66" t="s">
        <v>24542</v>
      </c>
      <c r="D6046" s="42" t="s">
        <v>24543</v>
      </c>
      <c r="E6046" s="42" t="s">
        <v>13</v>
      </c>
      <c r="F6046" s="57">
        <v>271547</v>
      </c>
      <c r="G6046" s="43">
        <f>Таблица1[[#This Row],[Цены без НДС]]*1.12</f>
        <v>304132.64</v>
      </c>
    </row>
    <row r="6047" spans="1:7" ht="24">
      <c r="A6047" s="56" t="s">
        <v>19632</v>
      </c>
      <c r="B6047" s="66" t="s">
        <v>24544</v>
      </c>
      <c r="C6047" s="66" t="s">
        <v>24545</v>
      </c>
      <c r="D6047" s="42" t="s">
        <v>24546</v>
      </c>
      <c r="E6047" s="42" t="s">
        <v>13</v>
      </c>
      <c r="F6047" s="57">
        <v>177387</v>
      </c>
      <c r="G6047" s="43">
        <f>Таблица1[[#This Row],[Цены без НДС]]*1.12</f>
        <v>198673.44000000003</v>
      </c>
    </row>
    <row r="6048" spans="1:7" ht="24">
      <c r="A6048" s="56" t="s">
        <v>19632</v>
      </c>
      <c r="B6048" s="66" t="s">
        <v>24547</v>
      </c>
      <c r="C6048" s="66" t="s">
        <v>24548</v>
      </c>
      <c r="D6048" s="42" t="s">
        <v>24549</v>
      </c>
      <c r="E6048" s="42" t="s">
        <v>13</v>
      </c>
      <c r="F6048" s="57">
        <v>203183</v>
      </c>
      <c r="G6048" s="43">
        <f>Таблица1[[#This Row],[Цены без НДС]]*1.12</f>
        <v>227564.96000000002</v>
      </c>
    </row>
    <row r="6049" spans="1:7">
      <c r="A6049" s="56" t="s">
        <v>19632</v>
      </c>
      <c r="B6049" s="66" t="s">
        <v>24550</v>
      </c>
      <c r="C6049" s="66" t="s">
        <v>24551</v>
      </c>
      <c r="D6049" s="42" t="s">
        <v>24552</v>
      </c>
      <c r="E6049" s="42" t="s">
        <v>13</v>
      </c>
      <c r="F6049" s="57">
        <v>47799</v>
      </c>
      <c r="G6049" s="43">
        <f>Таблица1[[#This Row],[Цены без НДС]]*1.12</f>
        <v>53534.880000000005</v>
      </c>
    </row>
    <row r="6050" spans="1:7" ht="24">
      <c r="A6050" s="56" t="s">
        <v>19632</v>
      </c>
      <c r="B6050" s="66" t="s">
        <v>24553</v>
      </c>
      <c r="C6050" s="66" t="s">
        <v>24554</v>
      </c>
      <c r="D6050" s="42" t="s">
        <v>24555</v>
      </c>
      <c r="E6050" s="42" t="s">
        <v>13</v>
      </c>
      <c r="F6050" s="57">
        <v>187615</v>
      </c>
      <c r="G6050" s="43">
        <f>Таблица1[[#This Row],[Цены без НДС]]*1.12</f>
        <v>210128.80000000002</v>
      </c>
    </row>
    <row r="6051" spans="1:7" ht="24">
      <c r="A6051" s="56" t="s">
        <v>19632</v>
      </c>
      <c r="B6051" s="66" t="s">
        <v>24556</v>
      </c>
      <c r="C6051" s="66" t="s">
        <v>24557</v>
      </c>
      <c r="D6051" s="42" t="s">
        <v>24558</v>
      </c>
      <c r="E6051" s="42" t="s">
        <v>13</v>
      </c>
      <c r="F6051" s="57">
        <v>8076</v>
      </c>
      <c r="G6051" s="43">
        <f>Таблица1[[#This Row],[Цены без НДС]]*1.12</f>
        <v>9045.1200000000008</v>
      </c>
    </row>
    <row r="6052" spans="1:7">
      <c r="A6052" s="56" t="s">
        <v>19632</v>
      </c>
      <c r="B6052" s="66" t="s">
        <v>24559</v>
      </c>
      <c r="C6052" s="66" t="s">
        <v>24560</v>
      </c>
      <c r="D6052" s="42" t="s">
        <v>24561</v>
      </c>
      <c r="E6052" s="42" t="s">
        <v>13</v>
      </c>
      <c r="F6052" s="57">
        <v>2350</v>
      </c>
      <c r="G6052" s="43">
        <f>Таблица1[[#This Row],[Цены без НДС]]*1.12</f>
        <v>2632.0000000000005</v>
      </c>
    </row>
    <row r="6053" spans="1:7" ht="24">
      <c r="A6053" s="56" t="s">
        <v>19632</v>
      </c>
      <c r="B6053" s="66" t="s">
        <v>24562</v>
      </c>
      <c r="C6053" s="66" t="s">
        <v>24563</v>
      </c>
      <c r="D6053" s="42" t="s">
        <v>24564</v>
      </c>
      <c r="E6053" s="42" t="s">
        <v>13</v>
      </c>
      <c r="F6053" s="57">
        <v>3692</v>
      </c>
      <c r="G6053" s="43">
        <f>Таблица1[[#This Row],[Цены без НДС]]*1.12</f>
        <v>4135.04</v>
      </c>
    </row>
    <row r="6054" spans="1:7" ht="24">
      <c r="A6054" s="56" t="s">
        <v>19632</v>
      </c>
      <c r="B6054" s="66" t="s">
        <v>24565</v>
      </c>
      <c r="C6054" s="66" t="s">
        <v>24566</v>
      </c>
      <c r="D6054" s="42" t="s">
        <v>24567</v>
      </c>
      <c r="E6054" s="42" t="s">
        <v>13</v>
      </c>
      <c r="F6054" s="57">
        <v>9919</v>
      </c>
      <c r="G6054" s="43">
        <f>Таблица1[[#This Row],[Цены без НДС]]*1.12</f>
        <v>11109.28</v>
      </c>
    </row>
    <row r="6055" spans="1:7" ht="24">
      <c r="A6055" s="56" t="s">
        <v>19632</v>
      </c>
      <c r="B6055" s="66" t="s">
        <v>24568</v>
      </c>
      <c r="C6055" s="66" t="s">
        <v>24569</v>
      </c>
      <c r="D6055" s="42" t="s">
        <v>24570</v>
      </c>
      <c r="E6055" s="42" t="s">
        <v>13</v>
      </c>
      <c r="F6055" s="57">
        <v>12894</v>
      </c>
      <c r="G6055" s="43">
        <f>Таблица1[[#This Row],[Цены без НДС]]*1.12</f>
        <v>14441.28</v>
      </c>
    </row>
    <row r="6056" spans="1:7" ht="24">
      <c r="A6056" s="56" t="s">
        <v>19632</v>
      </c>
      <c r="B6056" s="66" t="s">
        <v>23643</v>
      </c>
      <c r="C6056" s="66" t="s">
        <v>24571</v>
      </c>
      <c r="D6056" s="42" t="s">
        <v>24572</v>
      </c>
      <c r="E6056" s="42" t="s">
        <v>13</v>
      </c>
      <c r="F6056" s="57">
        <v>1529</v>
      </c>
      <c r="G6056" s="43">
        <f>Таблица1[[#This Row],[Цены без НДС]]*1.12</f>
        <v>1712.4800000000002</v>
      </c>
    </row>
    <row r="6057" spans="1:7" ht="24">
      <c r="A6057" s="56" t="s">
        <v>19632</v>
      </c>
      <c r="B6057" s="66" t="s">
        <v>24573</v>
      </c>
      <c r="C6057" s="66" t="s">
        <v>24574</v>
      </c>
      <c r="D6057" s="42" t="s">
        <v>24575</v>
      </c>
      <c r="E6057" s="42" t="s">
        <v>13</v>
      </c>
      <c r="F6057" s="57">
        <v>17732</v>
      </c>
      <c r="G6057" s="43">
        <f>Таблица1[[#This Row],[Цены без НДС]]*1.12</f>
        <v>19859.84</v>
      </c>
    </row>
    <row r="6058" spans="1:7" ht="24">
      <c r="A6058" s="56" t="s">
        <v>19632</v>
      </c>
      <c r="B6058" s="66" t="s">
        <v>24576</v>
      </c>
      <c r="C6058" s="66" t="s">
        <v>24577</v>
      </c>
      <c r="D6058" s="42" t="s">
        <v>24578</v>
      </c>
      <c r="E6058" s="42" t="s">
        <v>13</v>
      </c>
      <c r="F6058" s="57">
        <v>17177</v>
      </c>
      <c r="G6058" s="43">
        <f>Таблица1[[#This Row],[Цены без НДС]]*1.12</f>
        <v>19238.240000000002</v>
      </c>
    </row>
    <row r="6059" spans="1:7" ht="24">
      <c r="A6059" s="56" t="s">
        <v>19632</v>
      </c>
      <c r="B6059" s="66" t="s">
        <v>23700</v>
      </c>
      <c r="C6059" s="66" t="s">
        <v>24579</v>
      </c>
      <c r="D6059" s="42" t="s">
        <v>24580</v>
      </c>
      <c r="E6059" s="42" t="s">
        <v>13</v>
      </c>
      <c r="F6059" s="57">
        <v>1768</v>
      </c>
      <c r="G6059" s="43">
        <f>Таблица1[[#This Row],[Цены без НДС]]*1.12</f>
        <v>1980.16</v>
      </c>
    </row>
    <row r="6060" spans="1:7" ht="24">
      <c r="A6060" s="56" t="s">
        <v>19632</v>
      </c>
      <c r="B6060" s="66" t="s">
        <v>24581</v>
      </c>
      <c r="C6060" s="66" t="s">
        <v>24582</v>
      </c>
      <c r="D6060" s="42" t="s">
        <v>24583</v>
      </c>
      <c r="E6060" s="42" t="s">
        <v>13</v>
      </c>
      <c r="F6060" s="57">
        <v>1556</v>
      </c>
      <c r="G6060" s="43">
        <f>Таблица1[[#This Row],[Цены без НДС]]*1.12</f>
        <v>1742.7200000000003</v>
      </c>
    </row>
    <row r="6061" spans="1:7" ht="24">
      <c r="A6061" s="56" t="s">
        <v>19632</v>
      </c>
      <c r="B6061" s="66" t="s">
        <v>23691</v>
      </c>
      <c r="C6061" s="66" t="s">
        <v>24584</v>
      </c>
      <c r="D6061" s="42" t="s">
        <v>24585</v>
      </c>
      <c r="E6061" s="42" t="s">
        <v>13</v>
      </c>
      <c r="F6061" s="57">
        <v>754</v>
      </c>
      <c r="G6061" s="43">
        <f>Таблица1[[#This Row],[Цены без НДС]]*1.12</f>
        <v>844.48000000000013</v>
      </c>
    </row>
    <row r="6062" spans="1:7" ht="24">
      <c r="A6062" s="56" t="s">
        <v>19632</v>
      </c>
      <c r="B6062" s="66" t="s">
        <v>24586</v>
      </c>
      <c r="C6062" s="66" t="s">
        <v>24587</v>
      </c>
      <c r="D6062" s="42" t="s">
        <v>24588</v>
      </c>
      <c r="E6062" s="42" t="s">
        <v>13</v>
      </c>
      <c r="F6062" s="57">
        <v>869</v>
      </c>
      <c r="G6062" s="43">
        <f>Таблица1[[#This Row],[Цены без НДС]]*1.12</f>
        <v>973.28000000000009</v>
      </c>
    </row>
    <row r="6063" spans="1:7" ht="24">
      <c r="A6063" s="56" t="s">
        <v>19632</v>
      </c>
      <c r="B6063" s="66" t="s">
        <v>24589</v>
      </c>
      <c r="C6063" s="66" t="s">
        <v>24590</v>
      </c>
      <c r="D6063" s="42" t="s">
        <v>24591</v>
      </c>
      <c r="E6063" s="42" t="s">
        <v>13</v>
      </c>
      <c r="F6063" s="57">
        <v>661</v>
      </c>
      <c r="G6063" s="43">
        <f>Таблица1[[#This Row],[Цены без НДС]]*1.12</f>
        <v>740.32</v>
      </c>
    </row>
    <row r="6064" spans="1:7" ht="24">
      <c r="A6064" s="56" t="s">
        <v>19632</v>
      </c>
      <c r="B6064" s="66" t="s">
        <v>24592</v>
      </c>
      <c r="C6064" s="66" t="s">
        <v>24593</v>
      </c>
      <c r="D6064" s="42" t="s">
        <v>24594</v>
      </c>
      <c r="E6064" s="42" t="s">
        <v>13</v>
      </c>
      <c r="F6064" s="57">
        <v>621</v>
      </c>
      <c r="G6064" s="43">
        <f>Таблица1[[#This Row],[Цены без НДС]]*1.12</f>
        <v>695.5200000000001</v>
      </c>
    </row>
    <row r="6065" spans="1:7" ht="24">
      <c r="A6065" s="56" t="s">
        <v>19632</v>
      </c>
      <c r="B6065" s="66" t="s">
        <v>24595</v>
      </c>
      <c r="C6065" s="66" t="s">
        <v>24596</v>
      </c>
      <c r="D6065" s="42" t="s">
        <v>24597</v>
      </c>
      <c r="E6065" s="42" t="s">
        <v>13</v>
      </c>
      <c r="F6065" s="57">
        <v>1393</v>
      </c>
      <c r="G6065" s="43">
        <f>Таблица1[[#This Row],[Цены без НДС]]*1.12</f>
        <v>1560.16</v>
      </c>
    </row>
    <row r="6066" spans="1:7" ht="24">
      <c r="A6066" s="56" t="s">
        <v>19632</v>
      </c>
      <c r="B6066" s="66" t="s">
        <v>24598</v>
      </c>
      <c r="C6066" s="66" t="s">
        <v>24599</v>
      </c>
      <c r="D6066" s="42" t="s">
        <v>24600</v>
      </c>
      <c r="E6066" s="42" t="s">
        <v>13</v>
      </c>
      <c r="F6066" s="57">
        <v>825</v>
      </c>
      <c r="G6066" s="43">
        <f>Таблица1[[#This Row],[Цены без НДС]]*1.12</f>
        <v>924.00000000000011</v>
      </c>
    </row>
    <row r="6067" spans="1:7" ht="36">
      <c r="A6067" s="56" t="s">
        <v>19632</v>
      </c>
      <c r="B6067" s="66" t="s">
        <v>24601</v>
      </c>
      <c r="C6067" s="66" t="s">
        <v>24602</v>
      </c>
      <c r="D6067" s="42" t="s">
        <v>24603</v>
      </c>
      <c r="E6067" s="42" t="s">
        <v>13</v>
      </c>
      <c r="F6067" s="57">
        <v>24740</v>
      </c>
      <c r="G6067" s="43">
        <f>Таблица1[[#This Row],[Цены без НДС]]*1.12</f>
        <v>27708.800000000003</v>
      </c>
    </row>
    <row r="6068" spans="1:7" ht="36">
      <c r="A6068" s="56" t="s">
        <v>19632</v>
      </c>
      <c r="B6068" s="66" t="s">
        <v>24604</v>
      </c>
      <c r="C6068" s="66" t="s">
        <v>24605</v>
      </c>
      <c r="D6068" s="42" t="s">
        <v>24606</v>
      </c>
      <c r="E6068" s="42" t="s">
        <v>13</v>
      </c>
      <c r="F6068" s="57">
        <v>25771</v>
      </c>
      <c r="G6068" s="43">
        <f>Таблица1[[#This Row],[Цены без НДС]]*1.12</f>
        <v>28863.520000000004</v>
      </c>
    </row>
    <row r="6069" spans="1:7" ht="36">
      <c r="A6069" s="56" t="s">
        <v>19632</v>
      </c>
      <c r="B6069" s="66" t="s">
        <v>24607</v>
      </c>
      <c r="C6069" s="66" t="s">
        <v>24608</v>
      </c>
      <c r="D6069" s="42" t="s">
        <v>24609</v>
      </c>
      <c r="E6069" s="42" t="s">
        <v>13</v>
      </c>
      <c r="F6069" s="57">
        <v>24740</v>
      </c>
      <c r="G6069" s="43">
        <f>Таблица1[[#This Row],[Цены без НДС]]*1.12</f>
        <v>27708.800000000003</v>
      </c>
    </row>
    <row r="6070" spans="1:7" ht="36">
      <c r="A6070" s="56" t="s">
        <v>19632</v>
      </c>
      <c r="B6070" s="66" t="s">
        <v>24610</v>
      </c>
      <c r="C6070" s="66" t="s">
        <v>24611</v>
      </c>
      <c r="D6070" s="42" t="s">
        <v>24612</v>
      </c>
      <c r="E6070" s="42" t="s">
        <v>13</v>
      </c>
      <c r="F6070" s="57">
        <v>24740</v>
      </c>
      <c r="G6070" s="43">
        <f>Таблица1[[#This Row],[Цены без НДС]]*1.12</f>
        <v>27708.800000000003</v>
      </c>
    </row>
    <row r="6071" spans="1:7" ht="24">
      <c r="A6071" s="56" t="s">
        <v>19632</v>
      </c>
      <c r="B6071" s="66" t="s">
        <v>24613</v>
      </c>
      <c r="C6071" s="66" t="s">
        <v>24614</v>
      </c>
      <c r="D6071" s="42" t="s">
        <v>24615</v>
      </c>
      <c r="E6071" s="42" t="s">
        <v>13</v>
      </c>
      <c r="F6071" s="57">
        <v>2421</v>
      </c>
      <c r="G6071" s="43">
        <f>Таблица1[[#This Row],[Цены без НДС]]*1.12</f>
        <v>2711.5200000000004</v>
      </c>
    </row>
    <row r="6072" spans="1:7" ht="24">
      <c r="A6072" s="56" t="s">
        <v>19632</v>
      </c>
      <c r="B6072" s="66" t="s">
        <v>24616</v>
      </c>
      <c r="C6072" s="66" t="s">
        <v>24617</v>
      </c>
      <c r="D6072" s="42" t="s">
        <v>24618</v>
      </c>
      <c r="E6072" s="42" t="s">
        <v>13</v>
      </c>
      <c r="F6072" s="57">
        <v>2301</v>
      </c>
      <c r="G6072" s="43">
        <f>Таблица1[[#This Row],[Цены без НДС]]*1.12</f>
        <v>2577.1200000000003</v>
      </c>
    </row>
    <row r="6073" spans="1:7" ht="24">
      <c r="A6073" s="56" t="s">
        <v>19632</v>
      </c>
      <c r="B6073" s="66" t="s">
        <v>24619</v>
      </c>
      <c r="C6073" s="66" t="s">
        <v>24620</v>
      </c>
      <c r="D6073" s="42" t="s">
        <v>24621</v>
      </c>
      <c r="E6073" s="42" t="s">
        <v>13</v>
      </c>
      <c r="F6073" s="57">
        <v>2595</v>
      </c>
      <c r="G6073" s="43">
        <f>Таблица1[[#This Row],[Цены без НДС]]*1.12</f>
        <v>2906.4</v>
      </c>
    </row>
    <row r="6074" spans="1:7" ht="24">
      <c r="A6074" s="56" t="s">
        <v>19632</v>
      </c>
      <c r="B6074" s="66" t="s">
        <v>24622</v>
      </c>
      <c r="C6074" s="66" t="s">
        <v>24623</v>
      </c>
      <c r="D6074" s="42" t="s">
        <v>24624</v>
      </c>
      <c r="E6074" s="42" t="s">
        <v>13</v>
      </c>
      <c r="F6074" s="57">
        <v>2552</v>
      </c>
      <c r="G6074" s="43">
        <f>Таблица1[[#This Row],[Цены без НДС]]*1.12</f>
        <v>2858.2400000000002</v>
      </c>
    </row>
    <row r="6075" spans="1:7" ht="24">
      <c r="A6075" s="56" t="s">
        <v>19632</v>
      </c>
      <c r="B6075" s="66" t="s">
        <v>24625</v>
      </c>
      <c r="C6075" s="66" t="s">
        <v>24626</v>
      </c>
      <c r="D6075" s="42" t="s">
        <v>24627</v>
      </c>
      <c r="E6075" s="42" t="s">
        <v>13</v>
      </c>
      <c r="F6075" s="57">
        <v>2894</v>
      </c>
      <c r="G6075" s="43">
        <f>Таблица1[[#This Row],[Цены без НДС]]*1.12</f>
        <v>3241.28</v>
      </c>
    </row>
    <row r="6076" spans="1:7" ht="24">
      <c r="A6076" s="56" t="s">
        <v>19632</v>
      </c>
      <c r="B6076" s="66" t="s">
        <v>24628</v>
      </c>
      <c r="C6076" s="66" t="s">
        <v>24629</v>
      </c>
      <c r="D6076" s="42" t="s">
        <v>24630</v>
      </c>
      <c r="E6076" s="42" t="s">
        <v>13</v>
      </c>
      <c r="F6076" s="57">
        <v>3137</v>
      </c>
      <c r="G6076" s="43">
        <f>Таблица1[[#This Row],[Цены без НДС]]*1.12</f>
        <v>3513.4400000000005</v>
      </c>
    </row>
    <row r="6077" spans="1:7" ht="24">
      <c r="A6077" s="56" t="s">
        <v>19632</v>
      </c>
      <c r="B6077" s="66" t="s">
        <v>24631</v>
      </c>
      <c r="C6077" s="66" t="s">
        <v>24632</v>
      </c>
      <c r="D6077" s="42" t="s">
        <v>24633</v>
      </c>
      <c r="E6077" s="42" t="s">
        <v>13</v>
      </c>
      <c r="F6077" s="57">
        <v>4556</v>
      </c>
      <c r="G6077" s="43">
        <f>Таблица1[[#This Row],[Цены без НДС]]*1.12</f>
        <v>5102.72</v>
      </c>
    </row>
    <row r="6078" spans="1:7" ht="24">
      <c r="A6078" s="56" t="s">
        <v>19632</v>
      </c>
      <c r="B6078" s="66" t="s">
        <v>24634</v>
      </c>
      <c r="C6078" s="66" t="s">
        <v>24635</v>
      </c>
      <c r="D6078" s="42" t="s">
        <v>24636</v>
      </c>
      <c r="E6078" s="42" t="s">
        <v>13</v>
      </c>
      <c r="F6078" s="57">
        <v>2908</v>
      </c>
      <c r="G6078" s="43">
        <f>Таблица1[[#This Row],[Цены без НДС]]*1.12</f>
        <v>3256.9600000000005</v>
      </c>
    </row>
    <row r="6079" spans="1:7" ht="24">
      <c r="A6079" s="56" t="s">
        <v>19632</v>
      </c>
      <c r="B6079" s="66" t="s">
        <v>24637</v>
      </c>
      <c r="C6079" s="66" t="s">
        <v>24638</v>
      </c>
      <c r="D6079" s="42" t="s">
        <v>24639</v>
      </c>
      <c r="E6079" s="42" t="s">
        <v>13</v>
      </c>
      <c r="F6079" s="57">
        <v>4767</v>
      </c>
      <c r="G6079" s="43">
        <f>Таблица1[[#This Row],[Цены без НДС]]*1.12</f>
        <v>5339.0400000000009</v>
      </c>
    </row>
    <row r="6080" spans="1:7" ht="36">
      <c r="A6080" s="56" t="s">
        <v>19632</v>
      </c>
      <c r="B6080" s="66" t="s">
        <v>24640</v>
      </c>
      <c r="C6080" s="66" t="s">
        <v>24641</v>
      </c>
      <c r="D6080" s="42" t="s">
        <v>24642</v>
      </c>
      <c r="E6080" s="42" t="s">
        <v>13</v>
      </c>
      <c r="F6080" s="57">
        <v>74103</v>
      </c>
      <c r="G6080" s="43">
        <f>Таблица1[[#This Row],[Цены без НДС]]*1.12</f>
        <v>82995.360000000015</v>
      </c>
    </row>
    <row r="6081" spans="1:7" ht="36">
      <c r="A6081" s="56" t="s">
        <v>19632</v>
      </c>
      <c r="B6081" s="66" t="s">
        <v>24643</v>
      </c>
      <c r="C6081" s="66" t="s">
        <v>24644</v>
      </c>
      <c r="D6081" s="42" t="s">
        <v>24645</v>
      </c>
      <c r="E6081" s="42" t="s">
        <v>13</v>
      </c>
      <c r="F6081" s="57">
        <v>74103</v>
      </c>
      <c r="G6081" s="43">
        <f>Таблица1[[#This Row],[Цены без НДС]]*1.12</f>
        <v>82995.360000000015</v>
      </c>
    </row>
    <row r="6082" spans="1:7" ht="36">
      <c r="A6082" s="56" t="s">
        <v>19632</v>
      </c>
      <c r="B6082" s="66" t="s">
        <v>24646</v>
      </c>
      <c r="C6082" s="66" t="s">
        <v>24647</v>
      </c>
      <c r="D6082" s="42" t="s">
        <v>24648</v>
      </c>
      <c r="E6082" s="42" t="s">
        <v>13</v>
      </c>
      <c r="F6082" s="57">
        <v>74103</v>
      </c>
      <c r="G6082" s="43">
        <f>Таблица1[[#This Row],[Цены без НДС]]*1.12</f>
        <v>82995.360000000015</v>
      </c>
    </row>
    <row r="6083" spans="1:7" ht="36">
      <c r="A6083" s="56" t="s">
        <v>19632</v>
      </c>
      <c r="B6083" s="66" t="s">
        <v>24649</v>
      </c>
      <c r="C6083" s="66" t="s">
        <v>24650</v>
      </c>
      <c r="D6083" s="42" t="s">
        <v>24651</v>
      </c>
      <c r="E6083" s="42" t="s">
        <v>13</v>
      </c>
      <c r="F6083" s="57">
        <v>74103</v>
      </c>
      <c r="G6083" s="43">
        <f>Таблица1[[#This Row],[Цены без НДС]]*1.12</f>
        <v>82995.360000000015</v>
      </c>
    </row>
    <row r="6084" spans="1:7" ht="36">
      <c r="A6084" s="56" t="s">
        <v>19632</v>
      </c>
      <c r="B6084" s="66" t="s">
        <v>24652</v>
      </c>
      <c r="C6084" s="66" t="s">
        <v>24653</v>
      </c>
      <c r="D6084" s="42" t="s">
        <v>24654</v>
      </c>
      <c r="E6084" s="42" t="s">
        <v>13</v>
      </c>
      <c r="F6084" s="57">
        <v>97872</v>
      </c>
      <c r="G6084" s="43">
        <f>Таблица1[[#This Row],[Цены без НДС]]*1.12</f>
        <v>109616.64000000001</v>
      </c>
    </row>
    <row r="6085" spans="1:7" ht="36">
      <c r="A6085" s="56" t="s">
        <v>19632</v>
      </c>
      <c r="B6085" s="66" t="s">
        <v>24643</v>
      </c>
      <c r="C6085" s="66" t="s">
        <v>24655</v>
      </c>
      <c r="D6085" s="42" t="s">
        <v>24656</v>
      </c>
      <c r="E6085" s="42" t="s">
        <v>13</v>
      </c>
      <c r="F6085" s="57">
        <v>97871</v>
      </c>
      <c r="G6085" s="43">
        <f>Таблица1[[#This Row],[Цены без НДС]]*1.12</f>
        <v>109615.52</v>
      </c>
    </row>
    <row r="6086" spans="1:7" ht="36">
      <c r="A6086" s="56" t="s">
        <v>19632</v>
      </c>
      <c r="B6086" s="66" t="s">
        <v>24657</v>
      </c>
      <c r="C6086" s="66" t="s">
        <v>24658</v>
      </c>
      <c r="D6086" s="42" t="s">
        <v>24659</v>
      </c>
      <c r="E6086" s="42" t="s">
        <v>13</v>
      </c>
      <c r="F6086" s="57">
        <v>95075</v>
      </c>
      <c r="G6086" s="43">
        <f>Таблица1[[#This Row],[Цены без НДС]]*1.12</f>
        <v>106484.00000000001</v>
      </c>
    </row>
    <row r="6087" spans="1:7" ht="36">
      <c r="A6087" s="56" t="s">
        <v>19632</v>
      </c>
      <c r="B6087" s="66" t="s">
        <v>24660</v>
      </c>
      <c r="C6087" s="66" t="s">
        <v>24661</v>
      </c>
      <c r="D6087" s="42" t="s">
        <v>24662</v>
      </c>
      <c r="E6087" s="42" t="s">
        <v>13</v>
      </c>
      <c r="F6087" s="57">
        <v>176165</v>
      </c>
      <c r="G6087" s="43">
        <f>Таблица1[[#This Row],[Цены без НДС]]*1.12</f>
        <v>197304.80000000002</v>
      </c>
    </row>
    <row r="6088" spans="1:7" ht="36">
      <c r="A6088" s="56" t="s">
        <v>19632</v>
      </c>
      <c r="B6088" s="66" t="s">
        <v>24663</v>
      </c>
      <c r="C6088" s="66" t="s">
        <v>24664</v>
      </c>
      <c r="D6088" s="42" t="s">
        <v>24665</v>
      </c>
      <c r="E6088" s="42" t="s">
        <v>13</v>
      </c>
      <c r="F6088" s="57">
        <v>176165</v>
      </c>
      <c r="G6088" s="43">
        <f>Таблица1[[#This Row],[Цены без НДС]]*1.12</f>
        <v>197304.80000000002</v>
      </c>
    </row>
    <row r="6089" spans="1:7" ht="36">
      <c r="A6089" s="56" t="s">
        <v>19632</v>
      </c>
      <c r="B6089" s="66" t="s">
        <v>24663</v>
      </c>
      <c r="C6089" s="66" t="s">
        <v>24666</v>
      </c>
      <c r="D6089" s="42" t="s">
        <v>24665</v>
      </c>
      <c r="E6089" s="42" t="s">
        <v>13</v>
      </c>
      <c r="F6089" s="57">
        <v>176165</v>
      </c>
      <c r="G6089" s="43">
        <f>Таблица1[[#This Row],[Цены без НДС]]*1.12</f>
        <v>197304.80000000002</v>
      </c>
    </row>
    <row r="6090" spans="1:7" ht="36">
      <c r="A6090" s="56" t="s">
        <v>19632</v>
      </c>
      <c r="B6090" s="66" t="s">
        <v>24667</v>
      </c>
      <c r="C6090" s="66" t="s">
        <v>24668</v>
      </c>
      <c r="D6090" s="42" t="s">
        <v>24669</v>
      </c>
      <c r="E6090" s="42" t="s">
        <v>13</v>
      </c>
      <c r="F6090" s="57">
        <v>176165</v>
      </c>
      <c r="G6090" s="43">
        <f>Таблица1[[#This Row],[Цены без НДС]]*1.12</f>
        <v>197304.80000000002</v>
      </c>
    </row>
    <row r="6091" spans="1:7" ht="36">
      <c r="A6091" s="56" t="s">
        <v>19632</v>
      </c>
      <c r="B6091" s="66" t="s">
        <v>24670</v>
      </c>
      <c r="C6091" s="66" t="s">
        <v>24671</v>
      </c>
      <c r="D6091" s="42" t="s">
        <v>24672</v>
      </c>
      <c r="E6091" s="42" t="s">
        <v>13</v>
      </c>
      <c r="F6091" s="57">
        <v>250275</v>
      </c>
      <c r="G6091" s="43">
        <f>Таблица1[[#This Row],[Цены без НДС]]*1.12</f>
        <v>280308</v>
      </c>
    </row>
    <row r="6092" spans="1:7" ht="36">
      <c r="A6092" s="56" t="s">
        <v>19632</v>
      </c>
      <c r="B6092" s="66" t="s">
        <v>24673</v>
      </c>
      <c r="C6092" s="66" t="s">
        <v>24674</v>
      </c>
      <c r="D6092" s="42" t="s">
        <v>24675</v>
      </c>
      <c r="E6092" s="42" t="s">
        <v>13</v>
      </c>
      <c r="F6092" s="57">
        <v>250275</v>
      </c>
      <c r="G6092" s="43">
        <f>Таблица1[[#This Row],[Цены без НДС]]*1.12</f>
        <v>280308</v>
      </c>
    </row>
    <row r="6093" spans="1:7" ht="36">
      <c r="A6093" s="56" t="s">
        <v>19632</v>
      </c>
      <c r="B6093" s="66" t="s">
        <v>24676</v>
      </c>
      <c r="C6093" s="66" t="s">
        <v>24677</v>
      </c>
      <c r="D6093" s="42" t="s">
        <v>24678</v>
      </c>
      <c r="E6093" s="42" t="s">
        <v>13</v>
      </c>
      <c r="F6093" s="57">
        <v>455794</v>
      </c>
      <c r="G6093" s="43">
        <f>Таблица1[[#This Row],[Цены без НДС]]*1.12</f>
        <v>510489.28</v>
      </c>
    </row>
    <row r="6094" spans="1:7" ht="36">
      <c r="A6094" s="56" t="s">
        <v>19632</v>
      </c>
      <c r="B6094" s="66" t="s">
        <v>24679</v>
      </c>
      <c r="C6094" s="66" t="s">
        <v>24680</v>
      </c>
      <c r="D6094" s="42" t="s">
        <v>24681</v>
      </c>
      <c r="E6094" s="42" t="s">
        <v>13</v>
      </c>
      <c r="F6094" s="57">
        <v>62917</v>
      </c>
      <c r="G6094" s="43">
        <f>Таблица1[[#This Row],[Цены без НДС]]*1.12</f>
        <v>70467.040000000008</v>
      </c>
    </row>
    <row r="6095" spans="1:7" ht="36">
      <c r="A6095" s="56" t="s">
        <v>19632</v>
      </c>
      <c r="B6095" s="66" t="s">
        <v>24682</v>
      </c>
      <c r="C6095" s="66" t="s">
        <v>24683</v>
      </c>
      <c r="D6095" s="42" t="s">
        <v>24684</v>
      </c>
      <c r="E6095" s="42" t="s">
        <v>13</v>
      </c>
      <c r="F6095" s="57">
        <v>62917</v>
      </c>
      <c r="G6095" s="43">
        <f>Таблица1[[#This Row],[Цены без НДС]]*1.12</f>
        <v>70467.040000000008</v>
      </c>
    </row>
    <row r="6096" spans="1:7" ht="36">
      <c r="A6096" s="56" t="s">
        <v>19632</v>
      </c>
      <c r="B6096" s="66" t="s">
        <v>24685</v>
      </c>
      <c r="C6096" s="66" t="s">
        <v>24686</v>
      </c>
      <c r="D6096" s="42" t="s">
        <v>24687</v>
      </c>
      <c r="E6096" s="42" t="s">
        <v>13</v>
      </c>
      <c r="F6096" s="57">
        <v>62917</v>
      </c>
      <c r="G6096" s="43">
        <f>Таблица1[[#This Row],[Цены без НДС]]*1.12</f>
        <v>70467.040000000008</v>
      </c>
    </row>
    <row r="6097" spans="1:7" ht="36">
      <c r="A6097" s="56" t="s">
        <v>19632</v>
      </c>
      <c r="B6097" s="66" t="s">
        <v>24688</v>
      </c>
      <c r="C6097" s="66" t="s">
        <v>24689</v>
      </c>
      <c r="D6097" s="42" t="s">
        <v>24690</v>
      </c>
      <c r="E6097" s="42" t="s">
        <v>13</v>
      </c>
      <c r="F6097" s="57">
        <v>62917</v>
      </c>
      <c r="G6097" s="43">
        <f>Таблица1[[#This Row],[Цены без НДС]]*1.12</f>
        <v>70467.040000000008</v>
      </c>
    </row>
    <row r="6098" spans="1:7" ht="36">
      <c r="A6098" s="56" t="s">
        <v>19632</v>
      </c>
      <c r="B6098" s="66" t="s">
        <v>24691</v>
      </c>
      <c r="C6098" s="66" t="s">
        <v>24692</v>
      </c>
      <c r="D6098" s="42" t="s">
        <v>24693</v>
      </c>
      <c r="E6098" s="42" t="s">
        <v>13</v>
      </c>
      <c r="F6098" s="57">
        <v>62917</v>
      </c>
      <c r="G6098" s="43">
        <f>Таблица1[[#This Row],[Цены без НДС]]*1.12</f>
        <v>70467.040000000008</v>
      </c>
    </row>
    <row r="6099" spans="1:7" ht="36">
      <c r="A6099" s="56" t="s">
        <v>19632</v>
      </c>
      <c r="B6099" s="66" t="s">
        <v>24694</v>
      </c>
      <c r="C6099" s="66" t="s">
        <v>24695</v>
      </c>
      <c r="D6099" s="42" t="s">
        <v>24696</v>
      </c>
      <c r="E6099" s="42" t="s">
        <v>13</v>
      </c>
      <c r="F6099" s="57">
        <v>62917</v>
      </c>
      <c r="G6099" s="43">
        <f>Таблица1[[#This Row],[Цены без НДС]]*1.12</f>
        <v>70467.040000000008</v>
      </c>
    </row>
    <row r="6100" spans="1:7" ht="24">
      <c r="A6100" s="56" t="s">
        <v>19632</v>
      </c>
      <c r="B6100" s="66" t="s">
        <v>24697</v>
      </c>
      <c r="C6100" s="66" t="s">
        <v>24698</v>
      </c>
      <c r="D6100" s="42" t="s">
        <v>24699</v>
      </c>
      <c r="E6100" s="42" t="s">
        <v>13</v>
      </c>
      <c r="F6100" s="57">
        <v>5451</v>
      </c>
      <c r="G6100" s="43">
        <f>Таблица1[[#This Row],[Цены без НДС]]*1.12</f>
        <v>6105.1200000000008</v>
      </c>
    </row>
    <row r="6101" spans="1:7" ht="24">
      <c r="A6101" s="56" t="s">
        <v>19632</v>
      </c>
      <c r="B6101" s="66" t="s">
        <v>24700</v>
      </c>
      <c r="C6101" s="66" t="s">
        <v>24701</v>
      </c>
      <c r="D6101" s="42" t="s">
        <v>24702</v>
      </c>
      <c r="E6101" s="42" t="s">
        <v>13</v>
      </c>
      <c r="F6101" s="57">
        <v>5533</v>
      </c>
      <c r="G6101" s="43">
        <f>Таблица1[[#This Row],[Цены без НДС]]*1.12</f>
        <v>6196.9600000000009</v>
      </c>
    </row>
    <row r="6102" spans="1:7" ht="24">
      <c r="A6102" s="56" t="s">
        <v>19632</v>
      </c>
      <c r="B6102" s="66" t="s">
        <v>24703</v>
      </c>
      <c r="C6102" s="66" t="s">
        <v>24704</v>
      </c>
      <c r="D6102" s="42" t="s">
        <v>24705</v>
      </c>
      <c r="E6102" s="42" t="s">
        <v>13</v>
      </c>
      <c r="F6102" s="57">
        <v>5096</v>
      </c>
      <c r="G6102" s="43">
        <f>Таблица1[[#This Row],[Цены без НДС]]*1.12</f>
        <v>5707.52</v>
      </c>
    </row>
    <row r="6103" spans="1:7" ht="24">
      <c r="A6103" s="56" t="s">
        <v>19632</v>
      </c>
      <c r="B6103" s="66" t="s">
        <v>24706</v>
      </c>
      <c r="C6103" s="66" t="s">
        <v>24707</v>
      </c>
      <c r="D6103" s="42" t="s">
        <v>24708</v>
      </c>
      <c r="E6103" s="42" t="s">
        <v>13</v>
      </c>
      <c r="F6103" s="57">
        <v>5522</v>
      </c>
      <c r="G6103" s="43">
        <f>Таблица1[[#This Row],[Цены без НДС]]*1.12</f>
        <v>6184.64</v>
      </c>
    </row>
    <row r="6104" spans="1:7" ht="24">
      <c r="A6104" s="56" t="s">
        <v>19632</v>
      </c>
      <c r="B6104" s="66" t="s">
        <v>24709</v>
      </c>
      <c r="C6104" s="66" t="s">
        <v>24710</v>
      </c>
      <c r="D6104" s="42" t="s">
        <v>24711</v>
      </c>
      <c r="E6104" s="42" t="s">
        <v>13</v>
      </c>
      <c r="F6104" s="57">
        <v>5580</v>
      </c>
      <c r="G6104" s="43">
        <f>Таблица1[[#This Row],[Цены без НДС]]*1.12</f>
        <v>6249.6</v>
      </c>
    </row>
    <row r="6105" spans="1:7" ht="24">
      <c r="A6105" s="56" t="s">
        <v>19632</v>
      </c>
      <c r="B6105" s="66" t="s">
        <v>24712</v>
      </c>
      <c r="C6105" s="66" t="s">
        <v>24713</v>
      </c>
      <c r="D6105" s="42" t="s">
        <v>24714</v>
      </c>
      <c r="E6105" s="42" t="s">
        <v>13</v>
      </c>
      <c r="F6105" s="57">
        <v>5239</v>
      </c>
      <c r="G6105" s="43">
        <f>Таблица1[[#This Row],[Цены без НДС]]*1.12</f>
        <v>5867.68</v>
      </c>
    </row>
    <row r="6106" spans="1:7" ht="24">
      <c r="A6106" s="56" t="s">
        <v>19632</v>
      </c>
      <c r="B6106" s="66" t="s">
        <v>24715</v>
      </c>
      <c r="C6106" s="66" t="s">
        <v>24716</v>
      </c>
      <c r="D6106" s="42" t="s">
        <v>24717</v>
      </c>
      <c r="E6106" s="42" t="s">
        <v>13</v>
      </c>
      <c r="F6106" s="57">
        <v>5276</v>
      </c>
      <c r="G6106" s="43">
        <f>Таблица1[[#This Row],[Цены без НДС]]*1.12</f>
        <v>5909.1200000000008</v>
      </c>
    </row>
    <row r="6107" spans="1:7" ht="24">
      <c r="A6107" s="56" t="s">
        <v>19632</v>
      </c>
      <c r="B6107" s="66" t="s">
        <v>24718</v>
      </c>
      <c r="C6107" s="66" t="s">
        <v>24719</v>
      </c>
      <c r="D6107" s="42" t="s">
        <v>24720</v>
      </c>
      <c r="E6107" s="42" t="s">
        <v>13</v>
      </c>
      <c r="F6107" s="57">
        <v>5435</v>
      </c>
      <c r="G6107" s="43">
        <f>Таблица1[[#This Row],[Цены без НДС]]*1.12</f>
        <v>6087.2000000000007</v>
      </c>
    </row>
    <row r="6108" spans="1:7" ht="24">
      <c r="A6108" s="56" t="s">
        <v>19632</v>
      </c>
      <c r="B6108" s="66" t="s">
        <v>24721</v>
      </c>
      <c r="C6108" s="66" t="s">
        <v>24722</v>
      </c>
      <c r="D6108" s="42" t="s">
        <v>24723</v>
      </c>
      <c r="E6108" s="42" t="s">
        <v>13</v>
      </c>
      <c r="F6108" s="57">
        <v>5491</v>
      </c>
      <c r="G6108" s="43">
        <f>Таблица1[[#This Row],[Цены без НДС]]*1.12</f>
        <v>6149.920000000001</v>
      </c>
    </row>
    <row r="6109" spans="1:7" ht="24">
      <c r="A6109" s="56" t="s">
        <v>19632</v>
      </c>
      <c r="B6109" s="66" t="s">
        <v>24724</v>
      </c>
      <c r="C6109" s="66" t="s">
        <v>24725</v>
      </c>
      <c r="D6109" s="42" t="s">
        <v>24726</v>
      </c>
      <c r="E6109" s="42" t="s">
        <v>13</v>
      </c>
      <c r="F6109" s="57">
        <v>5496</v>
      </c>
      <c r="G6109" s="43">
        <f>Таблица1[[#This Row],[Цены без НДС]]*1.12</f>
        <v>6155.52</v>
      </c>
    </row>
    <row r="6110" spans="1:7">
      <c r="A6110" s="56" t="s">
        <v>19632</v>
      </c>
      <c r="B6110" s="66" t="s">
        <v>20302</v>
      </c>
      <c r="C6110" s="67" t="s">
        <v>24727</v>
      </c>
      <c r="D6110" s="42" t="s">
        <v>24728</v>
      </c>
      <c r="E6110" s="42" t="s">
        <v>13</v>
      </c>
      <c r="F6110" s="57">
        <v>259</v>
      </c>
      <c r="G6110" s="43">
        <f>Таблица1[[#This Row],[Цены без НДС]]*1.12</f>
        <v>290.08000000000004</v>
      </c>
    </row>
    <row r="6111" spans="1:7">
      <c r="A6111" s="56" t="s">
        <v>19632</v>
      </c>
      <c r="B6111" s="66" t="s">
        <v>20176</v>
      </c>
      <c r="C6111" s="67" t="s">
        <v>24729</v>
      </c>
      <c r="D6111" s="42" t="s">
        <v>24730</v>
      </c>
      <c r="E6111" s="42" t="s">
        <v>13</v>
      </c>
      <c r="F6111" s="57">
        <v>2147</v>
      </c>
      <c r="G6111" s="43">
        <f>Таблица1[[#This Row],[Цены без НДС]]*1.12</f>
        <v>2404.6400000000003</v>
      </c>
    </row>
    <row r="6112" spans="1:7">
      <c r="A6112" s="56" t="s">
        <v>19632</v>
      </c>
      <c r="B6112" s="66" t="s">
        <v>24731</v>
      </c>
      <c r="C6112" s="67" t="s">
        <v>24732</v>
      </c>
      <c r="D6112" s="42" t="s">
        <v>24733</v>
      </c>
      <c r="E6112" s="42" t="s">
        <v>13</v>
      </c>
      <c r="F6112" s="57">
        <v>1720</v>
      </c>
      <c r="G6112" s="43">
        <f>Таблица1[[#This Row],[Цены без НДС]]*1.12</f>
        <v>1926.4</v>
      </c>
    </row>
    <row r="6113" spans="1:7">
      <c r="A6113" s="56" t="s">
        <v>19632</v>
      </c>
      <c r="B6113" s="66" t="s">
        <v>24734</v>
      </c>
      <c r="C6113" s="67" t="s">
        <v>24735</v>
      </c>
      <c r="D6113" s="42" t="s">
        <v>24736</v>
      </c>
      <c r="E6113" s="42" t="s">
        <v>7585</v>
      </c>
      <c r="F6113" s="57">
        <v>2560</v>
      </c>
      <c r="G6113" s="43">
        <f>Таблица1[[#This Row],[Цены без НДС]]*1.12</f>
        <v>2867.2000000000003</v>
      </c>
    </row>
    <row r="6114" spans="1:7">
      <c r="A6114" s="56" t="s">
        <v>19632</v>
      </c>
      <c r="B6114" s="66" t="s">
        <v>24737</v>
      </c>
      <c r="C6114" s="67" t="s">
        <v>24738</v>
      </c>
      <c r="D6114" s="42" t="s">
        <v>24739</v>
      </c>
      <c r="E6114" s="42" t="s">
        <v>7585</v>
      </c>
      <c r="F6114" s="57">
        <v>4060</v>
      </c>
      <c r="G6114" s="43">
        <f>Таблица1[[#This Row],[Цены без НДС]]*1.12</f>
        <v>4547.2000000000007</v>
      </c>
    </row>
    <row r="6115" spans="1:7" ht="24">
      <c r="A6115" s="56" t="s">
        <v>19632</v>
      </c>
      <c r="B6115" s="66" t="s">
        <v>24740</v>
      </c>
      <c r="C6115" s="66" t="s">
        <v>24741</v>
      </c>
      <c r="D6115" s="42" t="s">
        <v>24742</v>
      </c>
      <c r="E6115" s="42" t="s">
        <v>13</v>
      </c>
      <c r="F6115" s="57">
        <v>311</v>
      </c>
      <c r="G6115" s="43">
        <f>Таблица1[[#This Row],[Цены без НДС]]*1.12</f>
        <v>348.32000000000005</v>
      </c>
    </row>
    <row r="6116" spans="1:7" ht="24">
      <c r="A6116" s="56" t="s">
        <v>19632</v>
      </c>
      <c r="B6116" s="66" t="s">
        <v>24743</v>
      </c>
      <c r="C6116" s="66" t="s">
        <v>24744</v>
      </c>
      <c r="D6116" s="42" t="s">
        <v>24745</v>
      </c>
      <c r="E6116" s="42" t="s">
        <v>13</v>
      </c>
      <c r="F6116" s="57">
        <v>322</v>
      </c>
      <c r="G6116" s="43">
        <f>Таблица1[[#This Row],[Цены без НДС]]*1.12</f>
        <v>360.64000000000004</v>
      </c>
    </row>
    <row r="6117" spans="1:7" ht="36">
      <c r="A6117" s="56" t="s">
        <v>19632</v>
      </c>
      <c r="B6117" s="66" t="s">
        <v>24746</v>
      </c>
      <c r="C6117" s="66" t="s">
        <v>24747</v>
      </c>
      <c r="D6117" s="42" t="s">
        <v>24748</v>
      </c>
      <c r="E6117" s="42" t="s">
        <v>13</v>
      </c>
      <c r="F6117" s="57">
        <v>485</v>
      </c>
      <c r="G6117" s="43">
        <f>Таблица1[[#This Row],[Цены без НДС]]*1.12</f>
        <v>543.20000000000005</v>
      </c>
    </row>
    <row r="6118" spans="1:7" ht="24">
      <c r="A6118" s="56" t="s">
        <v>19632</v>
      </c>
      <c r="B6118" s="66" t="s">
        <v>24749</v>
      </c>
      <c r="C6118" s="66" t="s">
        <v>24750</v>
      </c>
      <c r="D6118" s="42" t="s">
        <v>24751</v>
      </c>
      <c r="E6118" s="42" t="s">
        <v>13</v>
      </c>
      <c r="F6118" s="57">
        <v>180</v>
      </c>
      <c r="G6118" s="43">
        <f>Таблица1[[#This Row],[Цены без НДС]]*1.12</f>
        <v>201.60000000000002</v>
      </c>
    </row>
    <row r="6119" spans="1:7" ht="48">
      <c r="A6119" s="56" t="s">
        <v>19632</v>
      </c>
      <c r="B6119" s="66" t="s">
        <v>24752</v>
      </c>
      <c r="C6119" s="66" t="s">
        <v>24753</v>
      </c>
      <c r="D6119" s="42" t="s">
        <v>24754</v>
      </c>
      <c r="E6119" s="42" t="s">
        <v>13</v>
      </c>
      <c r="F6119" s="57">
        <v>877</v>
      </c>
      <c r="G6119" s="43">
        <f>Таблица1[[#This Row],[Цены без НДС]]*1.12</f>
        <v>982.24000000000012</v>
      </c>
    </row>
    <row r="6120" spans="1:7" ht="24">
      <c r="A6120" s="56" t="s">
        <v>19632</v>
      </c>
      <c r="B6120" s="66" t="s">
        <v>24755</v>
      </c>
      <c r="C6120" s="66" t="s">
        <v>24756</v>
      </c>
      <c r="D6120" s="42" t="s">
        <v>24757</v>
      </c>
      <c r="E6120" s="42" t="s">
        <v>13</v>
      </c>
      <c r="F6120" s="57">
        <v>17205</v>
      </c>
      <c r="G6120" s="43">
        <f>Таблица1[[#This Row],[Цены без НДС]]*1.12</f>
        <v>19269.600000000002</v>
      </c>
    </row>
    <row r="6121" spans="1:7" ht="24">
      <c r="A6121" s="56" t="s">
        <v>25419</v>
      </c>
      <c r="B6121" s="66" t="s">
        <v>24758</v>
      </c>
      <c r="C6121" s="66" t="s">
        <v>24759</v>
      </c>
      <c r="D6121" s="42" t="s">
        <v>24760</v>
      </c>
      <c r="E6121" s="42" t="s">
        <v>13</v>
      </c>
      <c r="F6121" s="57">
        <v>165895</v>
      </c>
      <c r="G6121" s="43">
        <f>Таблица1[[#This Row],[Цены без НДС]]*1.12</f>
        <v>185802.40000000002</v>
      </c>
    </row>
    <row r="6122" spans="1:7" ht="24">
      <c r="A6122" s="56" t="s">
        <v>25419</v>
      </c>
      <c r="B6122" s="66" t="s">
        <v>24761</v>
      </c>
      <c r="C6122" s="66" t="s">
        <v>24762</v>
      </c>
      <c r="D6122" s="42" t="s">
        <v>24763</v>
      </c>
      <c r="E6122" s="42" t="s">
        <v>13</v>
      </c>
      <c r="F6122" s="57">
        <v>174706</v>
      </c>
      <c r="G6122" s="43">
        <f>Таблица1[[#This Row],[Цены без НДС]]*1.12</f>
        <v>195670.72000000003</v>
      </c>
    </row>
    <row r="6123" spans="1:7" ht="24">
      <c r="A6123" s="56" t="s">
        <v>25419</v>
      </c>
      <c r="B6123" s="66" t="s">
        <v>24764</v>
      </c>
      <c r="C6123" s="66" t="s">
        <v>24765</v>
      </c>
      <c r="D6123" s="42" t="s">
        <v>24766</v>
      </c>
      <c r="E6123" s="42" t="s">
        <v>13</v>
      </c>
      <c r="F6123" s="57">
        <v>182866</v>
      </c>
      <c r="G6123" s="43">
        <f>Таблица1[[#This Row],[Цены без НДС]]*1.12</f>
        <v>204809.92</v>
      </c>
    </row>
    <row r="6124" spans="1:7" ht="24">
      <c r="A6124" s="56" t="s">
        <v>25419</v>
      </c>
      <c r="B6124" s="66" t="s">
        <v>24767</v>
      </c>
      <c r="C6124" s="66" t="s">
        <v>24768</v>
      </c>
      <c r="D6124" s="42" t="s">
        <v>24769</v>
      </c>
      <c r="E6124" s="42" t="s">
        <v>13</v>
      </c>
      <c r="F6124" s="57">
        <v>187165</v>
      </c>
      <c r="G6124" s="43">
        <f>Таблица1[[#This Row],[Цены без НДС]]*1.12</f>
        <v>209624.80000000002</v>
      </c>
    </row>
    <row r="6125" spans="1:7" ht="36">
      <c r="A6125" s="56" t="s">
        <v>25419</v>
      </c>
      <c r="B6125" s="66" t="s">
        <v>24770</v>
      </c>
      <c r="C6125" s="66" t="s">
        <v>24771</v>
      </c>
      <c r="D6125" s="42" t="s">
        <v>24772</v>
      </c>
      <c r="E6125" s="42" t="s">
        <v>13</v>
      </c>
      <c r="F6125" s="57">
        <v>216443</v>
      </c>
      <c r="G6125" s="43">
        <f>Таблица1[[#This Row],[Цены без НДС]]*1.12</f>
        <v>242416.16000000003</v>
      </c>
    </row>
    <row r="6126" spans="1:7" ht="24">
      <c r="A6126" s="56" t="s">
        <v>25419</v>
      </c>
      <c r="B6126" s="66" t="s">
        <v>24773</v>
      </c>
      <c r="C6126" s="66" t="s">
        <v>24774</v>
      </c>
      <c r="D6126" s="42" t="s">
        <v>24775</v>
      </c>
      <c r="E6126" s="42" t="s">
        <v>13</v>
      </c>
      <c r="F6126" s="57">
        <v>206270</v>
      </c>
      <c r="G6126" s="43">
        <f>Таблица1[[#This Row],[Цены без НДС]]*1.12</f>
        <v>231022.40000000002</v>
      </c>
    </row>
    <row r="6127" spans="1:7" ht="24">
      <c r="A6127" s="56" t="s">
        <v>25419</v>
      </c>
      <c r="B6127" s="66" t="s">
        <v>24776</v>
      </c>
      <c r="C6127" s="66" t="s">
        <v>24777</v>
      </c>
      <c r="D6127" s="42" t="s">
        <v>24778</v>
      </c>
      <c r="E6127" s="42" t="s">
        <v>13</v>
      </c>
      <c r="F6127" s="57">
        <v>230266</v>
      </c>
      <c r="G6127" s="43">
        <f>Таблица1[[#This Row],[Цены без НДС]]*1.12</f>
        <v>257897.92</v>
      </c>
    </row>
    <row r="6128" spans="1:7" ht="36">
      <c r="A6128" s="56" t="s">
        <v>25419</v>
      </c>
      <c r="B6128" s="66" t="s">
        <v>24779</v>
      </c>
      <c r="C6128" s="66" t="s">
        <v>24780</v>
      </c>
      <c r="D6128" s="42" t="s">
        <v>24781</v>
      </c>
      <c r="E6128" s="42" t="s">
        <v>13</v>
      </c>
      <c r="F6128" s="57">
        <v>240037</v>
      </c>
      <c r="G6128" s="43">
        <f>Таблица1[[#This Row],[Цены без НДС]]*1.12</f>
        <v>268841.44</v>
      </c>
    </row>
    <row r="6129" spans="1:7" ht="24">
      <c r="A6129" s="56" t="s">
        <v>25419</v>
      </c>
      <c r="B6129" s="66" t="s">
        <v>24782</v>
      </c>
      <c r="C6129" s="66" t="s">
        <v>24783</v>
      </c>
      <c r="D6129" s="42" t="s">
        <v>24784</v>
      </c>
      <c r="E6129" s="42" t="s">
        <v>13</v>
      </c>
      <c r="F6129" s="57">
        <v>237229</v>
      </c>
      <c r="G6129" s="43">
        <f>Таблица1[[#This Row],[Цены без НДС]]*1.12</f>
        <v>265696.48000000004</v>
      </c>
    </row>
    <row r="6130" spans="1:7" ht="36">
      <c r="A6130" s="56" t="s">
        <v>25419</v>
      </c>
      <c r="B6130" s="66" t="s">
        <v>24785</v>
      </c>
      <c r="C6130" s="66" t="s">
        <v>24786</v>
      </c>
      <c r="D6130" s="42" t="s">
        <v>24787</v>
      </c>
      <c r="E6130" s="42" t="s">
        <v>13</v>
      </c>
      <c r="F6130" s="57">
        <v>238034</v>
      </c>
      <c r="G6130" s="43">
        <f>Таблица1[[#This Row],[Цены без НДС]]*1.12</f>
        <v>266598.08</v>
      </c>
    </row>
    <row r="6131" spans="1:7" ht="24">
      <c r="A6131" s="56" t="s">
        <v>25419</v>
      </c>
      <c r="B6131" s="66" t="s">
        <v>24788</v>
      </c>
      <c r="C6131" s="66" t="s">
        <v>24789</v>
      </c>
      <c r="D6131" s="42" t="s">
        <v>24790</v>
      </c>
      <c r="E6131" s="42" t="s">
        <v>13</v>
      </c>
      <c r="F6131" s="57">
        <v>250647</v>
      </c>
      <c r="G6131" s="43">
        <f>Таблица1[[#This Row],[Цены без НДС]]*1.12</f>
        <v>280724.64</v>
      </c>
    </row>
    <row r="6132" spans="1:7" ht="36">
      <c r="A6132" s="56" t="s">
        <v>25419</v>
      </c>
      <c r="B6132" s="66" t="s">
        <v>24791</v>
      </c>
      <c r="C6132" s="66" t="s">
        <v>24792</v>
      </c>
      <c r="D6132" s="42" t="s">
        <v>24793</v>
      </c>
      <c r="E6132" s="42" t="s">
        <v>13</v>
      </c>
      <c r="F6132" s="57">
        <v>255680</v>
      </c>
      <c r="G6132" s="43">
        <f>Таблица1[[#This Row],[Цены без НДС]]*1.12</f>
        <v>286361.60000000003</v>
      </c>
    </row>
    <row r="6133" spans="1:7" ht="24">
      <c r="A6133" s="56" t="s">
        <v>25419</v>
      </c>
      <c r="B6133" s="66" t="s">
        <v>24794</v>
      </c>
      <c r="C6133" s="66" t="s">
        <v>24795</v>
      </c>
      <c r="D6133" s="42" t="s">
        <v>24796</v>
      </c>
      <c r="E6133" s="42" t="s">
        <v>13</v>
      </c>
      <c r="F6133" s="57">
        <v>245942</v>
      </c>
      <c r="G6133" s="43">
        <f>Таблица1[[#This Row],[Цены без НДС]]*1.12</f>
        <v>275455.04000000004</v>
      </c>
    </row>
    <row r="6134" spans="1:7" ht="24">
      <c r="A6134" s="56" t="s">
        <v>25419</v>
      </c>
      <c r="B6134" s="66" t="s">
        <v>24797</v>
      </c>
      <c r="C6134" s="66" t="s">
        <v>24798</v>
      </c>
      <c r="D6134" s="42" t="s">
        <v>24799</v>
      </c>
      <c r="E6134" s="42" t="s">
        <v>13</v>
      </c>
      <c r="F6134" s="57">
        <v>262521</v>
      </c>
      <c r="G6134" s="43">
        <f>Таблица1[[#This Row],[Цены без НДС]]*1.12</f>
        <v>294023.52</v>
      </c>
    </row>
    <row r="6135" spans="1:7" ht="36">
      <c r="A6135" s="56" t="s">
        <v>25419</v>
      </c>
      <c r="B6135" s="66" t="s">
        <v>24800</v>
      </c>
      <c r="C6135" s="66" t="s">
        <v>24801</v>
      </c>
      <c r="D6135" s="42" t="s">
        <v>24802</v>
      </c>
      <c r="E6135" s="42" t="s">
        <v>13</v>
      </c>
      <c r="F6135" s="57">
        <v>268822</v>
      </c>
      <c r="G6135" s="43">
        <f>Таблица1[[#This Row],[Цены без НДС]]*1.12</f>
        <v>301080.64</v>
      </c>
    </row>
    <row r="6136" spans="1:7">
      <c r="A6136" s="56" t="s">
        <v>25419</v>
      </c>
      <c r="B6136" s="66" t="s">
        <v>24803</v>
      </c>
      <c r="C6136" s="66" t="s">
        <v>24804</v>
      </c>
      <c r="D6136" s="42" t="s">
        <v>24805</v>
      </c>
      <c r="E6136" s="42" t="s">
        <v>13</v>
      </c>
      <c r="F6136" s="57">
        <v>202859</v>
      </c>
      <c r="G6136" s="43">
        <f>Таблица1[[#This Row],[Цены без НДС]]*1.12</f>
        <v>227202.08000000002</v>
      </c>
    </row>
    <row r="6137" spans="1:7">
      <c r="A6137" s="56" t="s">
        <v>25419</v>
      </c>
      <c r="B6137" s="66" t="s">
        <v>24806</v>
      </c>
      <c r="C6137" s="66" t="s">
        <v>24807</v>
      </c>
      <c r="D6137" s="42" t="s">
        <v>24808</v>
      </c>
      <c r="E6137" s="42" t="s">
        <v>13</v>
      </c>
      <c r="F6137" s="57">
        <v>206799</v>
      </c>
      <c r="G6137" s="43">
        <f>Таблица1[[#This Row],[Цены без НДС]]*1.12</f>
        <v>231614.88000000003</v>
      </c>
    </row>
    <row r="6138" spans="1:7">
      <c r="A6138" s="56" t="s">
        <v>25419</v>
      </c>
      <c r="B6138" s="66" t="s">
        <v>24809</v>
      </c>
      <c r="C6138" s="66" t="s">
        <v>24810</v>
      </c>
      <c r="D6138" s="42" t="s">
        <v>24811</v>
      </c>
      <c r="E6138" s="42" t="s">
        <v>13</v>
      </c>
      <c r="F6138" s="57">
        <v>214831</v>
      </c>
      <c r="G6138" s="43">
        <f>Таблица1[[#This Row],[Цены без НДС]]*1.12</f>
        <v>240610.72000000003</v>
      </c>
    </row>
    <row r="6139" spans="1:7" ht="24">
      <c r="A6139" s="56" t="s">
        <v>25419</v>
      </c>
      <c r="B6139" s="66" t="s">
        <v>24812</v>
      </c>
      <c r="C6139" s="66" t="s">
        <v>24813</v>
      </c>
      <c r="D6139" s="42" t="s">
        <v>24814</v>
      </c>
      <c r="E6139" s="42" t="s">
        <v>13</v>
      </c>
      <c r="F6139" s="57">
        <v>228460</v>
      </c>
      <c r="G6139" s="43">
        <f>Таблица1[[#This Row],[Цены без НДС]]*1.12</f>
        <v>255875.20000000001</v>
      </c>
    </row>
    <row r="6140" spans="1:7">
      <c r="A6140" s="56" t="s">
        <v>25419</v>
      </c>
      <c r="B6140" s="66" t="s">
        <v>24815</v>
      </c>
      <c r="C6140" s="66" t="s">
        <v>24816</v>
      </c>
      <c r="D6140" s="42" t="s">
        <v>24817</v>
      </c>
      <c r="E6140" s="42" t="s">
        <v>13</v>
      </c>
      <c r="F6140" s="57">
        <v>225172</v>
      </c>
      <c r="G6140" s="43">
        <f>Таблица1[[#This Row],[Цены без НДС]]*1.12</f>
        <v>252192.64000000001</v>
      </c>
    </row>
    <row r="6141" spans="1:7">
      <c r="A6141" s="56" t="s">
        <v>25419</v>
      </c>
      <c r="B6141" s="66" t="s">
        <v>24818</v>
      </c>
      <c r="C6141" s="66" t="s">
        <v>24819</v>
      </c>
      <c r="D6141" s="42" t="s">
        <v>24820</v>
      </c>
      <c r="E6141" s="42" t="s">
        <v>13</v>
      </c>
      <c r="F6141" s="57">
        <v>225515</v>
      </c>
      <c r="G6141" s="43">
        <f>Таблица1[[#This Row],[Цены без НДС]]*1.12</f>
        <v>252576.80000000002</v>
      </c>
    </row>
    <row r="6142" spans="1:7">
      <c r="A6142" s="56" t="s">
        <v>25419</v>
      </c>
      <c r="B6142" s="66" t="s">
        <v>24821</v>
      </c>
      <c r="C6142" s="66" t="s">
        <v>24822</v>
      </c>
      <c r="D6142" s="42" t="s">
        <v>24823</v>
      </c>
      <c r="E6142" s="42" t="s">
        <v>13</v>
      </c>
      <c r="F6142" s="57">
        <v>228084</v>
      </c>
      <c r="G6142" s="43">
        <f>Таблица1[[#This Row],[Цены без НДС]]*1.12</f>
        <v>255454.08000000002</v>
      </c>
    </row>
    <row r="6143" spans="1:7" ht="24">
      <c r="A6143" s="56" t="s">
        <v>25419</v>
      </c>
      <c r="B6143" s="66" t="s">
        <v>24824</v>
      </c>
      <c r="C6143" s="66" t="s">
        <v>24825</v>
      </c>
      <c r="D6143" s="42" t="s">
        <v>24826</v>
      </c>
      <c r="E6143" s="42" t="s">
        <v>13</v>
      </c>
      <c r="F6143" s="57">
        <v>253952</v>
      </c>
      <c r="G6143" s="43">
        <f>Таблица1[[#This Row],[Цены без НДС]]*1.12</f>
        <v>284426.24000000005</v>
      </c>
    </row>
    <row r="6144" spans="1:7">
      <c r="A6144" s="56" t="s">
        <v>25419</v>
      </c>
      <c r="B6144" s="66" t="s">
        <v>24827</v>
      </c>
      <c r="C6144" s="66" t="s">
        <v>24828</v>
      </c>
      <c r="D6144" s="42" t="s">
        <v>24829</v>
      </c>
      <c r="E6144" s="42" t="s">
        <v>13</v>
      </c>
      <c r="F6144" s="57">
        <v>242950</v>
      </c>
      <c r="G6144" s="43">
        <f>Таблица1[[#This Row],[Цены без НДС]]*1.12</f>
        <v>272104</v>
      </c>
    </row>
    <row r="6145" spans="1:7">
      <c r="A6145" s="56" t="s">
        <v>25419</v>
      </c>
      <c r="B6145" s="66" t="s">
        <v>24818</v>
      </c>
      <c r="C6145" s="66" t="s">
        <v>24830</v>
      </c>
      <c r="D6145" s="42" t="s">
        <v>24831</v>
      </c>
      <c r="E6145" s="42" t="s">
        <v>13</v>
      </c>
      <c r="F6145" s="57">
        <v>245381</v>
      </c>
      <c r="G6145" s="43">
        <f>Таблица1[[#This Row],[Цены без НДС]]*1.12</f>
        <v>274826.72000000003</v>
      </c>
    </row>
    <row r="6146" spans="1:7">
      <c r="A6146" s="56" t="s">
        <v>25419</v>
      </c>
      <c r="B6146" s="66" t="s">
        <v>24821</v>
      </c>
      <c r="C6146" s="66" t="s">
        <v>24832</v>
      </c>
      <c r="D6146" s="42" t="s">
        <v>24833</v>
      </c>
      <c r="E6146" s="42" t="s">
        <v>13</v>
      </c>
      <c r="F6146" s="57">
        <v>264416</v>
      </c>
      <c r="G6146" s="43">
        <f>Таблица1[[#This Row],[Цены без НДС]]*1.12</f>
        <v>296145.92000000004</v>
      </c>
    </row>
    <row r="6147" spans="1:7" ht="24">
      <c r="A6147" s="56" t="s">
        <v>25419</v>
      </c>
      <c r="B6147" s="66" t="s">
        <v>24824</v>
      </c>
      <c r="C6147" s="66" t="s">
        <v>24834</v>
      </c>
      <c r="D6147" s="42" t="s">
        <v>24835</v>
      </c>
      <c r="E6147" s="42" t="s">
        <v>13</v>
      </c>
      <c r="F6147" s="57">
        <v>289004</v>
      </c>
      <c r="G6147" s="43">
        <f>Таблица1[[#This Row],[Цены без НДС]]*1.12</f>
        <v>323684.48000000004</v>
      </c>
    </row>
    <row r="6148" spans="1:7">
      <c r="A6148" s="56" t="s">
        <v>25419</v>
      </c>
      <c r="B6148" s="66" t="s">
        <v>24836</v>
      </c>
      <c r="C6148" s="66" t="s">
        <v>24837</v>
      </c>
      <c r="D6148" s="42" t="s">
        <v>24838</v>
      </c>
      <c r="E6148" s="42" t="s">
        <v>13</v>
      </c>
      <c r="F6148" s="57">
        <v>260731</v>
      </c>
      <c r="G6148" s="43">
        <f>Таблица1[[#This Row],[Цены без НДС]]*1.12</f>
        <v>292018.72000000003</v>
      </c>
    </row>
    <row r="6149" spans="1:7">
      <c r="A6149" s="56" t="s">
        <v>25419</v>
      </c>
      <c r="B6149" s="66" t="s">
        <v>24839</v>
      </c>
      <c r="C6149" s="66" t="s">
        <v>24840</v>
      </c>
      <c r="D6149" s="42" t="s">
        <v>24841</v>
      </c>
      <c r="E6149" s="42" t="s">
        <v>13</v>
      </c>
      <c r="F6149" s="57">
        <v>277581</v>
      </c>
      <c r="G6149" s="43">
        <f>Таблица1[[#This Row],[Цены без НДС]]*1.12</f>
        <v>310890.72000000003</v>
      </c>
    </row>
    <row r="6150" spans="1:7">
      <c r="A6150" s="56" t="s">
        <v>25419</v>
      </c>
      <c r="B6150" s="66" t="s">
        <v>24842</v>
      </c>
      <c r="C6150" s="66" t="s">
        <v>24843</v>
      </c>
      <c r="D6150" s="42" t="s">
        <v>24844</v>
      </c>
      <c r="E6150" s="42" t="s">
        <v>13</v>
      </c>
      <c r="F6150" s="57">
        <v>292949</v>
      </c>
      <c r="G6150" s="43">
        <f>Таблица1[[#This Row],[Цены без НДС]]*1.12</f>
        <v>328102.88</v>
      </c>
    </row>
    <row r="6151" spans="1:7" ht="24">
      <c r="A6151" s="56" t="s">
        <v>25419</v>
      </c>
      <c r="B6151" s="66" t="s">
        <v>24845</v>
      </c>
      <c r="C6151" s="66" t="s">
        <v>24846</v>
      </c>
      <c r="D6151" s="42" t="s">
        <v>24847</v>
      </c>
      <c r="E6151" s="42" t="s">
        <v>13</v>
      </c>
      <c r="F6151" s="57">
        <v>305148</v>
      </c>
      <c r="G6151" s="43">
        <f>Таблица1[[#This Row],[Цены без НДС]]*1.12</f>
        <v>341765.76</v>
      </c>
    </row>
    <row r="6152" spans="1:7">
      <c r="A6152" s="56" t="s">
        <v>25419</v>
      </c>
      <c r="B6152" s="66" t="s">
        <v>24848</v>
      </c>
      <c r="C6152" s="66" t="s">
        <v>24849</v>
      </c>
      <c r="D6152" s="42" t="s">
        <v>24850</v>
      </c>
      <c r="E6152" s="42" t="s">
        <v>13</v>
      </c>
      <c r="F6152" s="57">
        <v>293821</v>
      </c>
      <c r="G6152" s="43">
        <f>Таблица1[[#This Row],[Цены без НДС]]*1.12</f>
        <v>329079.52</v>
      </c>
    </row>
    <row r="6153" spans="1:7">
      <c r="A6153" s="56" t="s">
        <v>25419</v>
      </c>
      <c r="B6153" s="66" t="s">
        <v>24851</v>
      </c>
      <c r="C6153" s="66" t="s">
        <v>24852</v>
      </c>
      <c r="D6153" s="42" t="s">
        <v>24853</v>
      </c>
      <c r="E6153" s="42" t="s">
        <v>13</v>
      </c>
      <c r="F6153" s="57">
        <v>296768</v>
      </c>
      <c r="G6153" s="43">
        <f>Таблица1[[#This Row],[Цены без НДС]]*1.12</f>
        <v>332380.16000000003</v>
      </c>
    </row>
    <row r="6154" spans="1:7">
      <c r="A6154" s="56" t="s">
        <v>25419</v>
      </c>
      <c r="B6154" s="66" t="s">
        <v>24854</v>
      </c>
      <c r="C6154" s="66" t="s">
        <v>24855</v>
      </c>
      <c r="D6154" s="42" t="s">
        <v>24856</v>
      </c>
      <c r="E6154" s="42" t="s">
        <v>13</v>
      </c>
      <c r="F6154" s="57">
        <v>300130</v>
      </c>
      <c r="G6154" s="43">
        <f>Таблица1[[#This Row],[Цены без НДС]]*1.12</f>
        <v>336145.60000000003</v>
      </c>
    </row>
    <row r="6155" spans="1:7" ht="24">
      <c r="A6155" s="56" t="s">
        <v>25419</v>
      </c>
      <c r="B6155" s="66" t="s">
        <v>24857</v>
      </c>
      <c r="C6155" s="66" t="s">
        <v>24858</v>
      </c>
      <c r="D6155" s="42" t="s">
        <v>24859</v>
      </c>
      <c r="E6155" s="42" t="s">
        <v>13</v>
      </c>
      <c r="F6155" s="57">
        <v>330112</v>
      </c>
      <c r="G6155" s="43">
        <f>Таблица1[[#This Row],[Цены без НДС]]*1.12</f>
        <v>369725.44000000006</v>
      </c>
    </row>
    <row r="6156" spans="1:7">
      <c r="A6156" s="56" t="s">
        <v>25419</v>
      </c>
      <c r="B6156" s="66" t="s">
        <v>24860</v>
      </c>
      <c r="C6156" s="66" t="s">
        <v>24861</v>
      </c>
      <c r="D6156" s="42" t="s">
        <v>24862</v>
      </c>
      <c r="E6156" s="42" t="s">
        <v>13</v>
      </c>
      <c r="F6156" s="57">
        <v>307350</v>
      </c>
      <c r="G6156" s="43">
        <f>Таблица1[[#This Row],[Цены без НДС]]*1.12</f>
        <v>344232.00000000006</v>
      </c>
    </row>
    <row r="6157" spans="1:7">
      <c r="A6157" s="56" t="s">
        <v>25419</v>
      </c>
      <c r="B6157" s="66" t="s">
        <v>24863</v>
      </c>
      <c r="C6157" s="66" t="s">
        <v>24864</v>
      </c>
      <c r="D6157" s="42" t="s">
        <v>24865</v>
      </c>
      <c r="E6157" s="42" t="s">
        <v>13</v>
      </c>
      <c r="F6157" s="57">
        <v>310457</v>
      </c>
      <c r="G6157" s="43">
        <f>Таблица1[[#This Row],[Цены без НДС]]*1.12</f>
        <v>347711.84</v>
      </c>
    </row>
    <row r="6158" spans="1:7">
      <c r="A6158" s="56" t="s">
        <v>25419</v>
      </c>
      <c r="B6158" s="66" t="s">
        <v>24866</v>
      </c>
      <c r="C6158" s="66" t="s">
        <v>24867</v>
      </c>
      <c r="D6158" s="42" t="s">
        <v>24868</v>
      </c>
      <c r="E6158" s="42" t="s">
        <v>13</v>
      </c>
      <c r="F6158" s="57">
        <v>329635</v>
      </c>
      <c r="G6158" s="43">
        <f>Таблица1[[#This Row],[Цены без НДС]]*1.12</f>
        <v>369191.2</v>
      </c>
    </row>
    <row r="6159" spans="1:7" ht="24">
      <c r="A6159" s="56" t="s">
        <v>25419</v>
      </c>
      <c r="B6159" s="66" t="s">
        <v>24869</v>
      </c>
      <c r="C6159" s="66" t="s">
        <v>24870</v>
      </c>
      <c r="D6159" s="42" t="s">
        <v>24871</v>
      </c>
      <c r="E6159" s="42" t="s">
        <v>13</v>
      </c>
      <c r="F6159" s="57">
        <v>364012</v>
      </c>
      <c r="G6159" s="43">
        <f>Таблица1[[#This Row],[Цены без НДС]]*1.12</f>
        <v>407693.44000000006</v>
      </c>
    </row>
    <row r="6160" spans="1:7">
      <c r="A6160" s="56" t="s">
        <v>25419</v>
      </c>
      <c r="B6160" s="66" t="s">
        <v>24872</v>
      </c>
      <c r="C6160" s="66" t="s">
        <v>24873</v>
      </c>
      <c r="D6160" s="42" t="s">
        <v>24874</v>
      </c>
      <c r="E6160" s="42" t="s">
        <v>13</v>
      </c>
      <c r="F6160" s="57">
        <v>353430</v>
      </c>
      <c r="G6160" s="43">
        <f>Таблица1[[#This Row],[Цены без НДС]]*1.12</f>
        <v>395841.60000000003</v>
      </c>
    </row>
    <row r="6161" spans="1:7">
      <c r="A6161" s="56" t="s">
        <v>25419</v>
      </c>
      <c r="B6161" s="66" t="s">
        <v>24875</v>
      </c>
      <c r="C6161" s="66" t="s">
        <v>24876</v>
      </c>
      <c r="D6161" s="42" t="s">
        <v>24877</v>
      </c>
      <c r="E6161" s="42" t="s">
        <v>13</v>
      </c>
      <c r="F6161" s="57">
        <v>372475</v>
      </c>
      <c r="G6161" s="43">
        <f>Таблица1[[#This Row],[Цены без НДС]]*1.12</f>
        <v>417172.00000000006</v>
      </c>
    </row>
    <row r="6162" spans="1:7">
      <c r="A6162" s="56" t="s">
        <v>25419</v>
      </c>
      <c r="B6162" s="66" t="s">
        <v>24878</v>
      </c>
      <c r="C6162" s="66" t="s">
        <v>24879</v>
      </c>
      <c r="D6162" s="42" t="s">
        <v>24880</v>
      </c>
      <c r="E6162" s="42" t="s">
        <v>13</v>
      </c>
      <c r="F6162" s="57">
        <v>376704</v>
      </c>
      <c r="G6162" s="43">
        <f>Таблица1[[#This Row],[Цены без НДС]]*1.12</f>
        <v>421908.48000000004</v>
      </c>
    </row>
    <row r="6163" spans="1:7" ht="24">
      <c r="A6163" s="56" t="s">
        <v>25419</v>
      </c>
      <c r="B6163" s="66" t="s">
        <v>24881</v>
      </c>
      <c r="C6163" s="66" t="s">
        <v>24882</v>
      </c>
      <c r="D6163" s="42" t="s">
        <v>24883</v>
      </c>
      <c r="E6163" s="42" t="s">
        <v>13</v>
      </c>
      <c r="F6163" s="57">
        <v>397080</v>
      </c>
      <c r="G6163" s="43">
        <f>Таблица1[[#This Row],[Цены без НДС]]*1.12</f>
        <v>444729.60000000003</v>
      </c>
    </row>
    <row r="6164" spans="1:7">
      <c r="A6164" s="56" t="s">
        <v>25419</v>
      </c>
      <c r="B6164" s="66" t="s">
        <v>24884</v>
      </c>
      <c r="C6164" s="66" t="s">
        <v>24885</v>
      </c>
      <c r="D6164" s="42" t="s">
        <v>24805</v>
      </c>
      <c r="E6164" s="42" t="s">
        <v>13</v>
      </c>
      <c r="F6164" s="57">
        <v>226775</v>
      </c>
      <c r="G6164" s="43">
        <f>Таблица1[[#This Row],[Цены без НДС]]*1.12</f>
        <v>253988.00000000003</v>
      </c>
    </row>
    <row r="6165" spans="1:7">
      <c r="A6165" s="56" t="s">
        <v>25419</v>
      </c>
      <c r="B6165" s="66" t="s">
        <v>24886</v>
      </c>
      <c r="C6165" s="66" t="s">
        <v>24887</v>
      </c>
      <c r="D6165" s="42" t="s">
        <v>24808</v>
      </c>
      <c r="E6165" s="42" t="s">
        <v>13</v>
      </c>
      <c r="F6165" s="57">
        <v>229036</v>
      </c>
      <c r="G6165" s="43">
        <f>Таблица1[[#This Row],[Цены без НДС]]*1.12</f>
        <v>256520.32000000004</v>
      </c>
    </row>
    <row r="6166" spans="1:7">
      <c r="A6166" s="56" t="s">
        <v>25419</v>
      </c>
      <c r="B6166" s="66" t="s">
        <v>24888</v>
      </c>
      <c r="C6166" s="66" t="s">
        <v>24889</v>
      </c>
      <c r="D6166" s="42" t="s">
        <v>24811</v>
      </c>
      <c r="E6166" s="42" t="s">
        <v>13</v>
      </c>
      <c r="F6166" s="57">
        <v>243251</v>
      </c>
      <c r="G6166" s="43">
        <f>Таблица1[[#This Row],[Цены без НДС]]*1.12</f>
        <v>272441.12000000005</v>
      </c>
    </row>
    <row r="6167" spans="1:7" ht="24">
      <c r="A6167" s="56" t="s">
        <v>25419</v>
      </c>
      <c r="B6167" s="66" t="s">
        <v>24890</v>
      </c>
      <c r="C6167" s="66" t="s">
        <v>24891</v>
      </c>
      <c r="D6167" s="42" t="s">
        <v>24814</v>
      </c>
      <c r="E6167" s="42" t="s">
        <v>13</v>
      </c>
      <c r="F6167" s="57">
        <v>256915</v>
      </c>
      <c r="G6167" s="43">
        <f>Таблица1[[#This Row],[Цены без НДС]]*1.12</f>
        <v>287744.80000000005</v>
      </c>
    </row>
    <row r="6168" spans="1:7">
      <c r="A6168" s="56" t="s">
        <v>25419</v>
      </c>
      <c r="B6168" s="66" t="s">
        <v>24892</v>
      </c>
      <c r="C6168" s="66" t="s">
        <v>24893</v>
      </c>
      <c r="D6168" s="42" t="s">
        <v>24817</v>
      </c>
      <c r="E6168" s="42" t="s">
        <v>13</v>
      </c>
      <c r="F6168" s="57">
        <v>238037</v>
      </c>
      <c r="G6168" s="43">
        <f>Таблица1[[#This Row],[Цены без НДС]]*1.12</f>
        <v>266601.44</v>
      </c>
    </row>
    <row r="6169" spans="1:7">
      <c r="A6169" s="56" t="s">
        <v>25419</v>
      </c>
      <c r="B6169" s="66" t="s">
        <v>24894</v>
      </c>
      <c r="C6169" s="66" t="s">
        <v>24895</v>
      </c>
      <c r="D6169" s="42" t="s">
        <v>24820</v>
      </c>
      <c r="E6169" s="42" t="s">
        <v>13</v>
      </c>
      <c r="F6169" s="57">
        <v>242395</v>
      </c>
      <c r="G6169" s="43">
        <f>Таблица1[[#This Row],[Цены без НДС]]*1.12</f>
        <v>271482.40000000002</v>
      </c>
    </row>
    <row r="6170" spans="1:7">
      <c r="A6170" s="56" t="s">
        <v>25419</v>
      </c>
      <c r="B6170" s="66" t="s">
        <v>24896</v>
      </c>
      <c r="C6170" s="66" t="s">
        <v>24897</v>
      </c>
      <c r="D6170" s="42" t="s">
        <v>24823</v>
      </c>
      <c r="E6170" s="42" t="s">
        <v>13</v>
      </c>
      <c r="F6170" s="57">
        <v>253194</v>
      </c>
      <c r="G6170" s="43">
        <f>Таблица1[[#This Row],[Цены без НДС]]*1.12</f>
        <v>283577.28000000003</v>
      </c>
    </row>
    <row r="6171" spans="1:7" ht="24">
      <c r="A6171" s="56" t="s">
        <v>25419</v>
      </c>
      <c r="B6171" s="66" t="s">
        <v>24898</v>
      </c>
      <c r="C6171" s="66" t="s">
        <v>24899</v>
      </c>
      <c r="D6171" s="42" t="s">
        <v>24826</v>
      </c>
      <c r="E6171" s="42" t="s">
        <v>13</v>
      </c>
      <c r="F6171" s="57">
        <v>292270</v>
      </c>
      <c r="G6171" s="43">
        <f>Таблица1[[#This Row],[Цены без НДС]]*1.12</f>
        <v>327342.40000000002</v>
      </c>
    </row>
    <row r="6172" spans="1:7">
      <c r="A6172" s="56" t="s">
        <v>25419</v>
      </c>
      <c r="B6172" s="66" t="s">
        <v>24900</v>
      </c>
      <c r="C6172" s="66" t="s">
        <v>24901</v>
      </c>
      <c r="D6172" s="42" t="s">
        <v>24829</v>
      </c>
      <c r="E6172" s="42" t="s">
        <v>13</v>
      </c>
      <c r="F6172" s="57">
        <v>263842</v>
      </c>
      <c r="G6172" s="43">
        <f>Таблица1[[#This Row],[Цены без НДС]]*1.12</f>
        <v>295503.04000000004</v>
      </c>
    </row>
    <row r="6173" spans="1:7">
      <c r="A6173" s="56" t="s">
        <v>25419</v>
      </c>
      <c r="B6173" s="66" t="s">
        <v>24902</v>
      </c>
      <c r="C6173" s="66" t="s">
        <v>24903</v>
      </c>
      <c r="D6173" s="42" t="s">
        <v>24831</v>
      </c>
      <c r="E6173" s="42" t="s">
        <v>13</v>
      </c>
      <c r="F6173" s="57">
        <v>266472</v>
      </c>
      <c r="G6173" s="43">
        <f>Таблица1[[#This Row],[Цены без НДС]]*1.12</f>
        <v>298448.64000000001</v>
      </c>
    </row>
    <row r="6174" spans="1:7">
      <c r="A6174" s="56" t="s">
        <v>25419</v>
      </c>
      <c r="B6174" s="66" t="s">
        <v>24904</v>
      </c>
      <c r="C6174" s="66" t="s">
        <v>24905</v>
      </c>
      <c r="D6174" s="42" t="s">
        <v>24833</v>
      </c>
      <c r="E6174" s="42" t="s">
        <v>13</v>
      </c>
      <c r="F6174" s="57">
        <v>284099</v>
      </c>
      <c r="G6174" s="43">
        <f>Таблица1[[#This Row],[Цены без НДС]]*1.12</f>
        <v>318190.88</v>
      </c>
    </row>
    <row r="6175" spans="1:7" ht="24">
      <c r="A6175" s="56" t="s">
        <v>25419</v>
      </c>
      <c r="B6175" s="66" t="s">
        <v>24906</v>
      </c>
      <c r="C6175" s="66" t="s">
        <v>24907</v>
      </c>
      <c r="D6175" s="42" t="s">
        <v>24835</v>
      </c>
      <c r="E6175" s="42" t="s">
        <v>13</v>
      </c>
      <c r="F6175" s="57">
        <v>296472</v>
      </c>
      <c r="G6175" s="43">
        <f>Таблица1[[#This Row],[Цены без НДС]]*1.12</f>
        <v>332048.64000000001</v>
      </c>
    </row>
    <row r="6176" spans="1:7">
      <c r="A6176" s="56" t="s">
        <v>25419</v>
      </c>
      <c r="B6176" s="66" t="s">
        <v>24908</v>
      </c>
      <c r="C6176" s="66" t="s">
        <v>24909</v>
      </c>
      <c r="D6176" s="42" t="s">
        <v>24838</v>
      </c>
      <c r="E6176" s="42" t="s">
        <v>13</v>
      </c>
      <c r="F6176" s="57">
        <v>302968</v>
      </c>
      <c r="G6176" s="43">
        <f>Таблица1[[#This Row],[Цены без НДС]]*1.12</f>
        <v>339324.16000000003</v>
      </c>
    </row>
    <row r="6177" spans="1:7">
      <c r="A6177" s="56" t="s">
        <v>25419</v>
      </c>
      <c r="B6177" s="66" t="s">
        <v>24910</v>
      </c>
      <c r="C6177" s="66" t="s">
        <v>24911</v>
      </c>
      <c r="D6177" s="42" t="s">
        <v>24841</v>
      </c>
      <c r="E6177" s="42" t="s">
        <v>13</v>
      </c>
      <c r="F6177" s="57">
        <v>306013</v>
      </c>
      <c r="G6177" s="43">
        <f>Таблица1[[#This Row],[Цены без НДС]]*1.12</f>
        <v>342734.56000000006</v>
      </c>
    </row>
    <row r="6178" spans="1:7">
      <c r="A6178" s="56" t="s">
        <v>25419</v>
      </c>
      <c r="B6178" s="66" t="s">
        <v>24912</v>
      </c>
      <c r="C6178" s="66" t="s">
        <v>24913</v>
      </c>
      <c r="D6178" s="42" t="s">
        <v>24844</v>
      </c>
      <c r="E6178" s="42" t="s">
        <v>13</v>
      </c>
      <c r="F6178" s="57">
        <v>312087</v>
      </c>
      <c r="G6178" s="43">
        <f>Таблица1[[#This Row],[Цены без НДС]]*1.12</f>
        <v>349537.44000000006</v>
      </c>
    </row>
    <row r="6179" spans="1:7" ht="24">
      <c r="A6179" s="56" t="s">
        <v>25419</v>
      </c>
      <c r="B6179" s="66" t="s">
        <v>24914</v>
      </c>
      <c r="C6179" s="66" t="s">
        <v>24915</v>
      </c>
      <c r="D6179" s="42" t="s">
        <v>24847</v>
      </c>
      <c r="E6179" s="42" t="s">
        <v>13</v>
      </c>
      <c r="F6179" s="57">
        <v>326229</v>
      </c>
      <c r="G6179" s="43">
        <f>Таблица1[[#This Row],[Цены без НДС]]*1.12</f>
        <v>365376.48000000004</v>
      </c>
    </row>
    <row r="6180" spans="1:7">
      <c r="A6180" s="56" t="s">
        <v>25419</v>
      </c>
      <c r="B6180" s="66" t="s">
        <v>24916</v>
      </c>
      <c r="C6180" s="66" t="s">
        <v>24917</v>
      </c>
      <c r="D6180" s="42" t="s">
        <v>24850</v>
      </c>
      <c r="E6180" s="42" t="s">
        <v>13</v>
      </c>
      <c r="F6180" s="57">
        <v>324908</v>
      </c>
      <c r="G6180" s="43">
        <f>Таблица1[[#This Row],[Цены без НДС]]*1.12</f>
        <v>363896.96</v>
      </c>
    </row>
    <row r="6181" spans="1:7">
      <c r="A6181" s="56" t="s">
        <v>25419</v>
      </c>
      <c r="B6181" s="66" t="s">
        <v>24918</v>
      </c>
      <c r="C6181" s="66" t="s">
        <v>24919</v>
      </c>
      <c r="D6181" s="42" t="s">
        <v>24853</v>
      </c>
      <c r="E6181" s="42" t="s">
        <v>13</v>
      </c>
      <c r="F6181" s="57">
        <v>328125</v>
      </c>
      <c r="G6181" s="43">
        <f>Таблица1[[#This Row],[Цены без НДС]]*1.12</f>
        <v>367500.00000000006</v>
      </c>
    </row>
    <row r="6182" spans="1:7">
      <c r="A6182" s="56" t="s">
        <v>25419</v>
      </c>
      <c r="B6182" s="66" t="s">
        <v>24920</v>
      </c>
      <c r="C6182" s="66" t="s">
        <v>24921</v>
      </c>
      <c r="D6182" s="42" t="s">
        <v>24856</v>
      </c>
      <c r="E6182" s="42" t="s">
        <v>13</v>
      </c>
      <c r="F6182" s="57">
        <v>331856</v>
      </c>
      <c r="G6182" s="43">
        <f>Таблица1[[#This Row],[Цены без НДС]]*1.12</f>
        <v>371678.72000000003</v>
      </c>
    </row>
    <row r="6183" spans="1:7" ht="24">
      <c r="A6183" s="56" t="s">
        <v>25419</v>
      </c>
      <c r="B6183" s="66" t="s">
        <v>24922</v>
      </c>
      <c r="C6183" s="66" t="s">
        <v>24923</v>
      </c>
      <c r="D6183" s="42" t="s">
        <v>24859</v>
      </c>
      <c r="E6183" s="42" t="s">
        <v>13</v>
      </c>
      <c r="F6183" s="57">
        <v>365011</v>
      </c>
      <c r="G6183" s="43">
        <f>Таблица1[[#This Row],[Цены без НДС]]*1.12</f>
        <v>408812.32000000007</v>
      </c>
    </row>
    <row r="6184" spans="1:7">
      <c r="A6184" s="56" t="s">
        <v>25419</v>
      </c>
      <c r="B6184" s="66" t="s">
        <v>24924</v>
      </c>
      <c r="C6184" s="66" t="s">
        <v>24925</v>
      </c>
      <c r="D6184" s="42" t="s">
        <v>24862</v>
      </c>
      <c r="E6184" s="42" t="s">
        <v>13</v>
      </c>
      <c r="F6184" s="57">
        <v>336244</v>
      </c>
      <c r="G6184" s="43">
        <f>Таблица1[[#This Row],[Цены без НДС]]*1.12</f>
        <v>376593.28</v>
      </c>
    </row>
    <row r="6185" spans="1:7">
      <c r="A6185" s="56" t="s">
        <v>25419</v>
      </c>
      <c r="B6185" s="66" t="s">
        <v>24926</v>
      </c>
      <c r="C6185" s="66" t="s">
        <v>24927</v>
      </c>
      <c r="D6185" s="42" t="s">
        <v>24865</v>
      </c>
      <c r="E6185" s="42" t="s">
        <v>13</v>
      </c>
      <c r="F6185" s="57">
        <v>342945</v>
      </c>
      <c r="G6185" s="43">
        <f>Таблица1[[#This Row],[Цены без НДС]]*1.12</f>
        <v>384098.4</v>
      </c>
    </row>
    <row r="6186" spans="1:7">
      <c r="A6186" s="56" t="s">
        <v>25419</v>
      </c>
      <c r="B6186" s="66" t="s">
        <v>24928</v>
      </c>
      <c r="C6186" s="66" t="s">
        <v>24929</v>
      </c>
      <c r="D6186" s="42" t="s">
        <v>24868</v>
      </c>
      <c r="E6186" s="42" t="s">
        <v>13</v>
      </c>
      <c r="F6186" s="57">
        <v>355580</v>
      </c>
      <c r="G6186" s="43">
        <f>Таблица1[[#This Row],[Цены без НДС]]*1.12</f>
        <v>398249.60000000003</v>
      </c>
    </row>
    <row r="6187" spans="1:7" ht="24">
      <c r="A6187" s="56" t="s">
        <v>25419</v>
      </c>
      <c r="B6187" s="66" t="s">
        <v>24930</v>
      </c>
      <c r="C6187" s="66" t="s">
        <v>24931</v>
      </c>
      <c r="D6187" s="42" t="s">
        <v>24871</v>
      </c>
      <c r="E6187" s="42" t="s">
        <v>13</v>
      </c>
      <c r="F6187" s="57">
        <v>398190</v>
      </c>
      <c r="G6187" s="43">
        <f>Таблица1[[#This Row],[Цены без НДС]]*1.12</f>
        <v>445972.80000000005</v>
      </c>
    </row>
    <row r="6188" spans="1:7">
      <c r="A6188" s="56" t="s">
        <v>25419</v>
      </c>
      <c r="B6188" s="66" t="s">
        <v>24932</v>
      </c>
      <c r="C6188" s="66" t="s">
        <v>24933</v>
      </c>
      <c r="D6188" s="42" t="s">
        <v>24874</v>
      </c>
      <c r="E6188" s="42" t="s">
        <v>13</v>
      </c>
      <c r="F6188" s="57">
        <v>372601</v>
      </c>
      <c r="G6188" s="43">
        <f>Таблица1[[#This Row],[Цены без НДС]]*1.12</f>
        <v>417313.12000000005</v>
      </c>
    </row>
    <row r="6189" spans="1:7">
      <c r="A6189" s="56" t="s">
        <v>25419</v>
      </c>
      <c r="B6189" s="66" t="s">
        <v>24934</v>
      </c>
      <c r="C6189" s="66" t="s">
        <v>24935</v>
      </c>
      <c r="D6189" s="42" t="s">
        <v>24877</v>
      </c>
      <c r="E6189" s="42" t="s">
        <v>13</v>
      </c>
      <c r="F6189" s="57">
        <v>392658</v>
      </c>
      <c r="G6189" s="43">
        <f>Таблица1[[#This Row],[Цены без НДС]]*1.12</f>
        <v>439776.96</v>
      </c>
    </row>
    <row r="6190" spans="1:7">
      <c r="A6190" s="56" t="s">
        <v>25419</v>
      </c>
      <c r="B6190" s="66" t="s">
        <v>24936</v>
      </c>
      <c r="C6190" s="66" t="s">
        <v>24937</v>
      </c>
      <c r="D6190" s="42" t="s">
        <v>24880</v>
      </c>
      <c r="E6190" s="42" t="s">
        <v>13</v>
      </c>
      <c r="F6190" s="57">
        <v>397135</v>
      </c>
      <c r="G6190" s="43">
        <f>Таблица1[[#This Row],[Цены без НДС]]*1.12</f>
        <v>444791.20000000007</v>
      </c>
    </row>
    <row r="6191" spans="1:7" ht="24">
      <c r="A6191" s="56" t="s">
        <v>25419</v>
      </c>
      <c r="B6191" s="66" t="s">
        <v>24938</v>
      </c>
      <c r="C6191" s="66" t="s">
        <v>24939</v>
      </c>
      <c r="D6191" s="42" t="s">
        <v>24883</v>
      </c>
      <c r="E6191" s="42" t="s">
        <v>13</v>
      </c>
      <c r="F6191" s="57">
        <v>418622</v>
      </c>
      <c r="G6191" s="43">
        <f>Таблица1[[#This Row],[Цены без НДС]]*1.12</f>
        <v>468856.64000000007</v>
      </c>
    </row>
    <row r="6192" spans="1:7">
      <c r="A6192" s="56" t="s">
        <v>25419</v>
      </c>
      <c r="B6192" s="66" t="s">
        <v>24940</v>
      </c>
      <c r="C6192" s="66" t="s">
        <v>24941</v>
      </c>
      <c r="D6192" s="42" t="s">
        <v>24805</v>
      </c>
      <c r="E6192" s="42" t="s">
        <v>13</v>
      </c>
      <c r="F6192" s="57">
        <v>265857</v>
      </c>
      <c r="G6192" s="43">
        <f>Таблица1[[#This Row],[Цены без НДС]]*1.12</f>
        <v>297759.84000000003</v>
      </c>
    </row>
    <row r="6193" spans="1:7">
      <c r="A6193" s="56" t="s">
        <v>25419</v>
      </c>
      <c r="B6193" s="66" t="s">
        <v>24942</v>
      </c>
      <c r="C6193" s="66" t="s">
        <v>24943</v>
      </c>
      <c r="D6193" s="42" t="s">
        <v>24808</v>
      </c>
      <c r="E6193" s="42" t="s">
        <v>13</v>
      </c>
      <c r="F6193" s="57">
        <v>268512</v>
      </c>
      <c r="G6193" s="43">
        <f>Таблица1[[#This Row],[Цены без НДС]]*1.12</f>
        <v>300733.44</v>
      </c>
    </row>
    <row r="6194" spans="1:7">
      <c r="A6194" s="56" t="s">
        <v>25419</v>
      </c>
      <c r="B6194" s="66" t="s">
        <v>24944</v>
      </c>
      <c r="C6194" s="66" t="s">
        <v>24945</v>
      </c>
      <c r="D6194" s="42" t="s">
        <v>24811</v>
      </c>
      <c r="E6194" s="42" t="s">
        <v>13</v>
      </c>
      <c r="F6194" s="57">
        <v>271279</v>
      </c>
      <c r="G6194" s="43">
        <f>Таблица1[[#This Row],[Цены без НДС]]*1.12</f>
        <v>303832.48000000004</v>
      </c>
    </row>
    <row r="6195" spans="1:7" ht="24">
      <c r="A6195" s="56" t="s">
        <v>25419</v>
      </c>
      <c r="B6195" s="66" t="s">
        <v>24946</v>
      </c>
      <c r="C6195" s="66" t="s">
        <v>24947</v>
      </c>
      <c r="D6195" s="42" t="s">
        <v>24948</v>
      </c>
      <c r="E6195" s="42" t="s">
        <v>13</v>
      </c>
      <c r="F6195" s="57">
        <v>295338</v>
      </c>
      <c r="G6195" s="43">
        <f>Таблица1[[#This Row],[Цены без НДС]]*1.12</f>
        <v>330778.56000000006</v>
      </c>
    </row>
    <row r="6196" spans="1:7">
      <c r="A6196" s="56" t="s">
        <v>25419</v>
      </c>
      <c r="B6196" s="66" t="s">
        <v>24949</v>
      </c>
      <c r="C6196" s="66" t="s">
        <v>24950</v>
      </c>
      <c r="D6196" s="42" t="s">
        <v>24817</v>
      </c>
      <c r="E6196" s="42" t="s">
        <v>13</v>
      </c>
      <c r="F6196" s="57">
        <v>298794</v>
      </c>
      <c r="G6196" s="43">
        <f>Таблица1[[#This Row],[Цены без НДС]]*1.12</f>
        <v>334649.28000000003</v>
      </c>
    </row>
    <row r="6197" spans="1:7">
      <c r="A6197" s="56" t="s">
        <v>25419</v>
      </c>
      <c r="B6197" s="66" t="s">
        <v>24951</v>
      </c>
      <c r="C6197" s="66" t="s">
        <v>24952</v>
      </c>
      <c r="D6197" s="42" t="s">
        <v>24820</v>
      </c>
      <c r="E6197" s="42" t="s">
        <v>13</v>
      </c>
      <c r="F6197" s="57">
        <v>285808</v>
      </c>
      <c r="G6197" s="43">
        <f>Таблица1[[#This Row],[Цены без НДС]]*1.12</f>
        <v>320104.96000000002</v>
      </c>
    </row>
    <row r="6198" spans="1:7">
      <c r="A6198" s="56" t="s">
        <v>25419</v>
      </c>
      <c r="B6198" s="66" t="s">
        <v>24953</v>
      </c>
      <c r="C6198" s="66" t="s">
        <v>24954</v>
      </c>
      <c r="D6198" s="42" t="s">
        <v>24823</v>
      </c>
      <c r="E6198" s="42" t="s">
        <v>13</v>
      </c>
      <c r="F6198" s="57">
        <v>292196</v>
      </c>
      <c r="G6198" s="43">
        <f>Таблица1[[#This Row],[Цены без НДС]]*1.12</f>
        <v>327259.52000000002</v>
      </c>
    </row>
    <row r="6199" spans="1:7">
      <c r="A6199" s="56" t="s">
        <v>25419</v>
      </c>
      <c r="B6199" s="66" t="s">
        <v>24955</v>
      </c>
      <c r="C6199" s="66" t="s">
        <v>24956</v>
      </c>
      <c r="D6199" s="42" t="s">
        <v>24957</v>
      </c>
      <c r="E6199" s="42" t="s">
        <v>13</v>
      </c>
      <c r="F6199" s="57">
        <v>309321</v>
      </c>
      <c r="G6199" s="43">
        <f>Таблица1[[#This Row],[Цены без НДС]]*1.12</f>
        <v>346439.52</v>
      </c>
    </row>
    <row r="6200" spans="1:7" ht="24">
      <c r="A6200" s="56" t="s">
        <v>25419</v>
      </c>
      <c r="B6200" s="66" t="s">
        <v>24958</v>
      </c>
      <c r="C6200" s="66" t="s">
        <v>24959</v>
      </c>
      <c r="D6200" s="42" t="s">
        <v>24960</v>
      </c>
      <c r="E6200" s="42" t="s">
        <v>13</v>
      </c>
      <c r="F6200" s="57">
        <v>318133</v>
      </c>
      <c r="G6200" s="43">
        <f>Таблица1[[#This Row],[Цены без НДС]]*1.12</f>
        <v>356308.96</v>
      </c>
    </row>
    <row r="6201" spans="1:7" ht="24">
      <c r="A6201" s="56" t="s">
        <v>25419</v>
      </c>
      <c r="B6201" s="66" t="s">
        <v>24961</v>
      </c>
      <c r="C6201" s="66" t="s">
        <v>24962</v>
      </c>
      <c r="D6201" s="42" t="s">
        <v>24963</v>
      </c>
      <c r="E6201" s="42" t="s">
        <v>13</v>
      </c>
      <c r="F6201" s="57">
        <v>316852</v>
      </c>
      <c r="G6201" s="43">
        <f>Таблица1[[#This Row],[Цены без НДС]]*1.12</f>
        <v>354874.24000000005</v>
      </c>
    </row>
    <row r="6202" spans="1:7">
      <c r="A6202" s="56" t="s">
        <v>25419</v>
      </c>
      <c r="B6202" s="66" t="s">
        <v>24964</v>
      </c>
      <c r="C6202" s="66" t="s">
        <v>24965</v>
      </c>
      <c r="D6202" s="42" t="s">
        <v>24829</v>
      </c>
      <c r="E6202" s="42" t="s">
        <v>13</v>
      </c>
      <c r="F6202" s="57">
        <v>318994</v>
      </c>
      <c r="G6202" s="43">
        <f>Таблица1[[#This Row],[Цены без НДС]]*1.12</f>
        <v>357273.28</v>
      </c>
    </row>
    <row r="6203" spans="1:7">
      <c r="A6203" s="56" t="s">
        <v>25419</v>
      </c>
      <c r="B6203" s="66" t="s">
        <v>24966</v>
      </c>
      <c r="C6203" s="66" t="s">
        <v>24967</v>
      </c>
      <c r="D6203" s="42" t="s">
        <v>24831</v>
      </c>
      <c r="E6203" s="42" t="s">
        <v>13</v>
      </c>
      <c r="F6203" s="57">
        <v>311794</v>
      </c>
      <c r="G6203" s="43">
        <f>Таблица1[[#This Row],[Цены без НДС]]*1.12</f>
        <v>349209.28</v>
      </c>
    </row>
    <row r="6204" spans="1:7">
      <c r="A6204" s="56" t="s">
        <v>25419</v>
      </c>
      <c r="B6204" s="66" t="s">
        <v>24968</v>
      </c>
      <c r="C6204" s="66" t="s">
        <v>24969</v>
      </c>
      <c r="D6204" s="42" t="s">
        <v>24833</v>
      </c>
      <c r="E6204" s="42" t="s">
        <v>13</v>
      </c>
      <c r="F6204" s="57">
        <v>328126</v>
      </c>
      <c r="G6204" s="43">
        <f>Таблица1[[#This Row],[Цены без НДС]]*1.12</f>
        <v>367501.12000000005</v>
      </c>
    </row>
    <row r="6205" spans="1:7" ht="24">
      <c r="A6205" s="56" t="s">
        <v>25419</v>
      </c>
      <c r="B6205" s="66" t="s">
        <v>24970</v>
      </c>
      <c r="C6205" s="66" t="s">
        <v>24971</v>
      </c>
      <c r="D6205" s="42" t="s">
        <v>24972</v>
      </c>
      <c r="E6205" s="42" t="s">
        <v>13</v>
      </c>
      <c r="F6205" s="57">
        <v>342940</v>
      </c>
      <c r="G6205" s="43">
        <f>Таблица1[[#This Row],[Цены без НДС]]*1.12</f>
        <v>384092.80000000005</v>
      </c>
    </row>
    <row r="6206" spans="1:7">
      <c r="A6206" s="56" t="s">
        <v>25419</v>
      </c>
      <c r="B6206" s="66" t="s">
        <v>24973</v>
      </c>
      <c r="C6206" s="66" t="s">
        <v>24974</v>
      </c>
      <c r="D6206" s="42" t="s">
        <v>24838</v>
      </c>
      <c r="E6206" s="42" t="s">
        <v>13</v>
      </c>
      <c r="F6206" s="57">
        <v>325847</v>
      </c>
      <c r="G6206" s="43">
        <f>Таблица1[[#This Row],[Цены без НДС]]*1.12</f>
        <v>364948.64</v>
      </c>
    </row>
    <row r="6207" spans="1:7">
      <c r="A6207" s="56" t="s">
        <v>25419</v>
      </c>
      <c r="B6207" s="66" t="s">
        <v>24975</v>
      </c>
      <c r="C6207" s="66" t="s">
        <v>24976</v>
      </c>
      <c r="D6207" s="42" t="s">
        <v>24841</v>
      </c>
      <c r="E6207" s="42" t="s">
        <v>13</v>
      </c>
      <c r="F6207" s="57">
        <v>329098</v>
      </c>
      <c r="G6207" s="43">
        <f>Таблица1[[#This Row],[Цены без НДС]]*1.12</f>
        <v>368589.76</v>
      </c>
    </row>
    <row r="6208" spans="1:7">
      <c r="A6208" s="56" t="s">
        <v>25419</v>
      </c>
      <c r="B6208" s="66" t="s">
        <v>24977</v>
      </c>
      <c r="C6208" s="66" t="s">
        <v>24978</v>
      </c>
      <c r="D6208" s="42" t="s">
        <v>24844</v>
      </c>
      <c r="E6208" s="42" t="s">
        <v>13</v>
      </c>
      <c r="F6208" s="57">
        <v>332496</v>
      </c>
      <c r="G6208" s="43">
        <f>Таблица1[[#This Row],[Цены без НДС]]*1.12</f>
        <v>372395.52000000002</v>
      </c>
    </row>
    <row r="6209" spans="1:7">
      <c r="A6209" s="56" t="s">
        <v>25419</v>
      </c>
      <c r="B6209" s="66" t="s">
        <v>24979</v>
      </c>
      <c r="C6209" s="66" t="s">
        <v>24980</v>
      </c>
      <c r="D6209" s="42" t="s">
        <v>24981</v>
      </c>
      <c r="E6209" s="42" t="s">
        <v>13</v>
      </c>
      <c r="F6209" s="57">
        <v>356200</v>
      </c>
      <c r="G6209" s="43">
        <f>Таблица1[[#This Row],[Цены без НДС]]*1.12</f>
        <v>398944.00000000006</v>
      </c>
    </row>
    <row r="6210" spans="1:7" ht="24">
      <c r="A6210" s="56" t="s">
        <v>25419</v>
      </c>
      <c r="B6210" s="66" t="s">
        <v>24982</v>
      </c>
      <c r="C6210" s="66" t="s">
        <v>24983</v>
      </c>
      <c r="D6210" s="42" t="s">
        <v>24984</v>
      </c>
      <c r="E6210" s="42" t="s">
        <v>13</v>
      </c>
      <c r="F6210" s="57">
        <v>346929</v>
      </c>
      <c r="G6210" s="43">
        <f>Таблица1[[#This Row],[Цены без НДС]]*1.12</f>
        <v>388560.48000000004</v>
      </c>
    </row>
    <row r="6211" spans="1:7" ht="24">
      <c r="A6211" s="56" t="s">
        <v>25419</v>
      </c>
      <c r="B6211" s="66" t="s">
        <v>24985</v>
      </c>
      <c r="C6211" s="66" t="s">
        <v>24986</v>
      </c>
      <c r="D6211" s="42" t="s">
        <v>24987</v>
      </c>
      <c r="E6211" s="42" t="s">
        <v>13</v>
      </c>
      <c r="F6211" s="57">
        <v>364243</v>
      </c>
      <c r="G6211" s="43">
        <f>Таблица1[[#This Row],[Цены без НДС]]*1.12</f>
        <v>407952.16000000003</v>
      </c>
    </row>
    <row r="6212" spans="1:7">
      <c r="A6212" s="56" t="s">
        <v>25419</v>
      </c>
      <c r="B6212" s="66" t="s">
        <v>24988</v>
      </c>
      <c r="C6212" s="66" t="s">
        <v>24989</v>
      </c>
      <c r="D6212" s="42" t="s">
        <v>24850</v>
      </c>
      <c r="E6212" s="42" t="s">
        <v>13</v>
      </c>
      <c r="F6212" s="57">
        <v>329963</v>
      </c>
      <c r="G6212" s="43">
        <f>Таблица1[[#This Row],[Цены без НДС]]*1.12</f>
        <v>369558.56000000006</v>
      </c>
    </row>
    <row r="6213" spans="1:7">
      <c r="A6213" s="56" t="s">
        <v>25419</v>
      </c>
      <c r="B6213" s="66" t="s">
        <v>24990</v>
      </c>
      <c r="C6213" s="66" t="s">
        <v>24991</v>
      </c>
      <c r="D6213" s="42" t="s">
        <v>24853</v>
      </c>
      <c r="E6213" s="42" t="s">
        <v>13</v>
      </c>
      <c r="F6213" s="57">
        <v>347730</v>
      </c>
      <c r="G6213" s="43">
        <f>Таблица1[[#This Row],[Цены без НДС]]*1.12</f>
        <v>389457.60000000003</v>
      </c>
    </row>
    <row r="6214" spans="1:7">
      <c r="A6214" s="56" t="s">
        <v>25419</v>
      </c>
      <c r="B6214" s="66" t="s">
        <v>24992</v>
      </c>
      <c r="C6214" s="66" t="s">
        <v>24993</v>
      </c>
      <c r="D6214" s="42" t="s">
        <v>24856</v>
      </c>
      <c r="E6214" s="42" t="s">
        <v>13</v>
      </c>
      <c r="F6214" s="57">
        <v>353510</v>
      </c>
      <c r="G6214" s="43">
        <f>Таблица1[[#This Row],[Цены без НДС]]*1.12</f>
        <v>395931.2</v>
      </c>
    </row>
    <row r="6215" spans="1:7" ht="24">
      <c r="A6215" s="56" t="s">
        <v>25419</v>
      </c>
      <c r="B6215" s="66" t="s">
        <v>24994</v>
      </c>
      <c r="C6215" s="66" t="s">
        <v>24995</v>
      </c>
      <c r="D6215" s="42" t="s">
        <v>24996</v>
      </c>
      <c r="E6215" s="42" t="s">
        <v>13</v>
      </c>
      <c r="F6215" s="57">
        <v>382471</v>
      </c>
      <c r="G6215" s="43">
        <f>Таблица1[[#This Row],[Цены без НДС]]*1.12</f>
        <v>428367.52</v>
      </c>
    </row>
    <row r="6216" spans="1:7">
      <c r="A6216" s="56" t="s">
        <v>25419</v>
      </c>
      <c r="B6216" s="66" t="s">
        <v>24997</v>
      </c>
      <c r="C6216" s="66" t="s">
        <v>24998</v>
      </c>
      <c r="D6216" s="42" t="s">
        <v>24862</v>
      </c>
      <c r="E6216" s="42" t="s">
        <v>13</v>
      </c>
      <c r="F6216" s="57">
        <v>365387</v>
      </c>
      <c r="G6216" s="43">
        <f>Таблица1[[#This Row],[Цены без НДС]]*1.12</f>
        <v>409233.44000000006</v>
      </c>
    </row>
    <row r="6217" spans="1:7">
      <c r="A6217" s="56" t="s">
        <v>25419</v>
      </c>
      <c r="B6217" s="66" t="s">
        <v>24999</v>
      </c>
      <c r="C6217" s="66" t="s">
        <v>25000</v>
      </c>
      <c r="D6217" s="42" t="s">
        <v>24865</v>
      </c>
      <c r="E6217" s="42" t="s">
        <v>13</v>
      </c>
      <c r="F6217" s="57">
        <v>369042</v>
      </c>
      <c r="G6217" s="43">
        <f>Таблица1[[#This Row],[Цены без НДС]]*1.12</f>
        <v>413327.04000000004</v>
      </c>
    </row>
    <row r="6218" spans="1:7">
      <c r="A6218" s="56" t="s">
        <v>25419</v>
      </c>
      <c r="B6218" s="66" t="s">
        <v>25001</v>
      </c>
      <c r="C6218" s="66" t="s">
        <v>25002</v>
      </c>
      <c r="D6218" s="42" t="s">
        <v>24868</v>
      </c>
      <c r="E6218" s="42" t="s">
        <v>13</v>
      </c>
      <c r="F6218" s="57">
        <v>392669</v>
      </c>
      <c r="G6218" s="43">
        <f>Таблица1[[#This Row],[Цены без НДС]]*1.12</f>
        <v>439789.28</v>
      </c>
    </row>
    <row r="6219" spans="1:7">
      <c r="A6219" s="56" t="s">
        <v>25419</v>
      </c>
      <c r="B6219" s="66" t="s">
        <v>25003</v>
      </c>
      <c r="C6219" s="66" t="s">
        <v>25004</v>
      </c>
      <c r="D6219" s="42" t="s">
        <v>25005</v>
      </c>
      <c r="E6219" s="42" t="s">
        <v>13</v>
      </c>
      <c r="F6219" s="57">
        <v>398254</v>
      </c>
      <c r="G6219" s="43">
        <f>Таблица1[[#This Row],[Цены без НДС]]*1.12</f>
        <v>446044.48000000004</v>
      </c>
    </row>
    <row r="6220" spans="1:7" ht="24">
      <c r="A6220" s="56" t="s">
        <v>25419</v>
      </c>
      <c r="B6220" s="66" t="s">
        <v>25006</v>
      </c>
      <c r="C6220" s="66" t="s">
        <v>25007</v>
      </c>
      <c r="D6220" s="42" t="s">
        <v>25008</v>
      </c>
      <c r="E6220" s="42" t="s">
        <v>13</v>
      </c>
      <c r="F6220" s="57">
        <v>388271</v>
      </c>
      <c r="G6220" s="43">
        <f>Таблица1[[#This Row],[Цены без НДС]]*1.12</f>
        <v>434863.52</v>
      </c>
    </row>
    <row r="6221" spans="1:7" ht="24">
      <c r="A6221" s="56" t="s">
        <v>25419</v>
      </c>
      <c r="B6221" s="66" t="s">
        <v>25009</v>
      </c>
      <c r="C6221" s="66" t="s">
        <v>25010</v>
      </c>
      <c r="D6221" s="42" t="s">
        <v>25011</v>
      </c>
      <c r="E6221" s="42" t="s">
        <v>13</v>
      </c>
      <c r="F6221" s="57">
        <v>419741</v>
      </c>
      <c r="G6221" s="43">
        <f>Таблица1[[#This Row],[Цены без НДС]]*1.12</f>
        <v>470109.92000000004</v>
      </c>
    </row>
    <row r="6222" spans="1:7">
      <c r="A6222" s="56" t="s">
        <v>25419</v>
      </c>
      <c r="B6222" s="66" t="s">
        <v>25012</v>
      </c>
      <c r="C6222" s="66" t="s">
        <v>25013</v>
      </c>
      <c r="D6222" s="42" t="s">
        <v>24874</v>
      </c>
      <c r="E6222" s="42" t="s">
        <v>13</v>
      </c>
      <c r="F6222" s="57">
        <v>391844</v>
      </c>
      <c r="G6222" s="43">
        <f>Таблица1[[#This Row],[Цены без НДС]]*1.12</f>
        <v>438865.28</v>
      </c>
    </row>
    <row r="6223" spans="1:7">
      <c r="A6223" s="56" t="s">
        <v>25419</v>
      </c>
      <c r="B6223" s="66" t="s">
        <v>25014</v>
      </c>
      <c r="C6223" s="66" t="s">
        <v>25015</v>
      </c>
      <c r="D6223" s="42" t="s">
        <v>24877</v>
      </c>
      <c r="E6223" s="42" t="s">
        <v>13</v>
      </c>
      <c r="F6223" s="57">
        <v>395768</v>
      </c>
      <c r="G6223" s="43">
        <f>Таблица1[[#This Row],[Цены без НДС]]*1.12</f>
        <v>443260.16000000003</v>
      </c>
    </row>
    <row r="6224" spans="1:7">
      <c r="A6224" s="56" t="s">
        <v>25419</v>
      </c>
      <c r="B6224" s="66" t="s">
        <v>25016</v>
      </c>
      <c r="C6224" s="66" t="s">
        <v>25017</v>
      </c>
      <c r="D6224" s="42" t="s">
        <v>24880</v>
      </c>
      <c r="E6224" s="42" t="s">
        <v>13</v>
      </c>
      <c r="F6224" s="57">
        <v>399835</v>
      </c>
      <c r="G6224" s="43">
        <f>Таблица1[[#This Row],[Цены без НДС]]*1.12</f>
        <v>447815.20000000007</v>
      </c>
    </row>
    <row r="6225" spans="1:7">
      <c r="A6225" s="56" t="s">
        <v>25419</v>
      </c>
      <c r="B6225" s="66" t="s">
        <v>25018</v>
      </c>
      <c r="C6225" s="66" t="s">
        <v>25019</v>
      </c>
      <c r="D6225" s="42" t="s">
        <v>25020</v>
      </c>
      <c r="E6225" s="42" t="s">
        <v>13</v>
      </c>
      <c r="F6225" s="57">
        <v>428345</v>
      </c>
      <c r="G6225" s="43">
        <f>Таблица1[[#This Row],[Цены без НДС]]*1.12</f>
        <v>479746.4</v>
      </c>
    </row>
    <row r="6226" spans="1:7" ht="24">
      <c r="A6226" s="56" t="s">
        <v>25419</v>
      </c>
      <c r="B6226" s="66" t="s">
        <v>25021</v>
      </c>
      <c r="C6226" s="66" t="s">
        <v>25022</v>
      </c>
      <c r="D6226" s="42" t="s">
        <v>25023</v>
      </c>
      <c r="E6226" s="42" t="s">
        <v>13</v>
      </c>
      <c r="F6226" s="57">
        <v>435295</v>
      </c>
      <c r="G6226" s="43">
        <f>Таблица1[[#This Row],[Цены без НДС]]*1.12</f>
        <v>487530.4</v>
      </c>
    </row>
    <row r="6227" spans="1:7" ht="24">
      <c r="A6227" s="56" t="s">
        <v>25419</v>
      </c>
      <c r="B6227" s="66" t="s">
        <v>25024</v>
      </c>
      <c r="C6227" s="66" t="s">
        <v>25025</v>
      </c>
      <c r="D6227" s="42" t="s">
        <v>25026</v>
      </c>
      <c r="E6227" s="42" t="s">
        <v>13</v>
      </c>
      <c r="F6227" s="57">
        <v>415527</v>
      </c>
      <c r="G6227" s="43">
        <f>Таблица1[[#This Row],[Цены без НДС]]*1.12</f>
        <v>465390.24000000005</v>
      </c>
    </row>
    <row r="6228" spans="1:7" ht="24">
      <c r="A6228" s="56" t="s">
        <v>25419</v>
      </c>
      <c r="B6228" s="66" t="s">
        <v>25027</v>
      </c>
      <c r="C6228" s="66" t="s">
        <v>25028</v>
      </c>
      <c r="D6228" s="42" t="s">
        <v>25029</v>
      </c>
      <c r="E6228" s="42" t="s">
        <v>13</v>
      </c>
      <c r="F6228" s="57">
        <v>265669</v>
      </c>
      <c r="G6228" s="43">
        <f>Таблица1[[#This Row],[Цены без НДС]]*1.12</f>
        <v>297549.28000000003</v>
      </c>
    </row>
    <row r="6229" spans="1:7" ht="24">
      <c r="A6229" s="56" t="s">
        <v>25419</v>
      </c>
      <c r="B6229" s="66" t="s">
        <v>25030</v>
      </c>
      <c r="C6229" s="66" t="s">
        <v>25031</v>
      </c>
      <c r="D6229" s="42" t="s">
        <v>24814</v>
      </c>
      <c r="E6229" s="42" t="s">
        <v>13</v>
      </c>
      <c r="F6229" s="57">
        <v>276750</v>
      </c>
      <c r="G6229" s="43">
        <f>Таблица1[[#This Row],[Цены без НДС]]*1.12</f>
        <v>309960.00000000006</v>
      </c>
    </row>
    <row r="6230" spans="1:7" ht="24">
      <c r="A6230" s="56" t="s">
        <v>25419</v>
      </c>
      <c r="B6230" s="66" t="s">
        <v>25032</v>
      </c>
      <c r="C6230" s="66" t="s">
        <v>25033</v>
      </c>
      <c r="D6230" s="42" t="s">
        <v>25034</v>
      </c>
      <c r="E6230" s="42" t="s">
        <v>13</v>
      </c>
      <c r="F6230" s="57">
        <v>293984</v>
      </c>
      <c r="G6230" s="43">
        <f>Таблица1[[#This Row],[Цены без НДС]]*1.12</f>
        <v>329262.08000000002</v>
      </c>
    </row>
    <row r="6231" spans="1:7" ht="24">
      <c r="A6231" s="56" t="s">
        <v>25419</v>
      </c>
      <c r="B6231" s="66" t="s">
        <v>25035</v>
      </c>
      <c r="C6231" s="66" t="s">
        <v>25036</v>
      </c>
      <c r="D6231" s="42" t="s">
        <v>25037</v>
      </c>
      <c r="E6231" s="42" t="s">
        <v>13</v>
      </c>
      <c r="F6231" s="57">
        <v>299888</v>
      </c>
      <c r="G6231" s="43">
        <f>Таблица1[[#This Row],[Цены без НДС]]*1.12</f>
        <v>335874.56000000006</v>
      </c>
    </row>
    <row r="6232" spans="1:7" ht="24">
      <c r="A6232" s="56" t="s">
        <v>25419</v>
      </c>
      <c r="B6232" s="66" t="s">
        <v>25038</v>
      </c>
      <c r="C6232" s="66" t="s">
        <v>25039</v>
      </c>
      <c r="D6232" s="42" t="s">
        <v>24826</v>
      </c>
      <c r="E6232" s="42" t="s">
        <v>13</v>
      </c>
      <c r="F6232" s="57">
        <v>311400</v>
      </c>
      <c r="G6232" s="43">
        <f>Таблица1[[#This Row],[Цены без НДС]]*1.12</f>
        <v>348768.00000000006</v>
      </c>
    </row>
    <row r="6233" spans="1:7" ht="24">
      <c r="A6233" s="56" t="s">
        <v>25419</v>
      </c>
      <c r="B6233" s="66" t="s">
        <v>25040</v>
      </c>
      <c r="C6233" s="66" t="s">
        <v>25041</v>
      </c>
      <c r="D6233" s="42" t="s">
        <v>25042</v>
      </c>
      <c r="E6233" s="42" t="s">
        <v>13</v>
      </c>
      <c r="F6233" s="57">
        <v>317809</v>
      </c>
      <c r="G6233" s="43">
        <f>Таблица1[[#This Row],[Цены без НДС]]*1.12</f>
        <v>355946.08</v>
      </c>
    </row>
    <row r="6234" spans="1:7" ht="24">
      <c r="A6234" s="56" t="s">
        <v>25419</v>
      </c>
      <c r="B6234" s="66" t="s">
        <v>25043</v>
      </c>
      <c r="C6234" s="66" t="s">
        <v>25044</v>
      </c>
      <c r="D6234" s="42" t="s">
        <v>25045</v>
      </c>
      <c r="E6234" s="42" t="s">
        <v>13</v>
      </c>
      <c r="F6234" s="57">
        <v>324162</v>
      </c>
      <c r="G6234" s="43">
        <f>Таблица1[[#This Row],[Цены без НДС]]*1.12</f>
        <v>363061.44000000006</v>
      </c>
    </row>
    <row r="6235" spans="1:7" ht="24">
      <c r="A6235" s="56" t="s">
        <v>25419</v>
      </c>
      <c r="B6235" s="66" t="s">
        <v>25046</v>
      </c>
      <c r="C6235" s="66" t="s">
        <v>25047</v>
      </c>
      <c r="D6235" s="42" t="s">
        <v>24835</v>
      </c>
      <c r="E6235" s="42" t="s">
        <v>13</v>
      </c>
      <c r="F6235" s="57">
        <v>334495</v>
      </c>
      <c r="G6235" s="43">
        <f>Таблица1[[#This Row],[Цены без НДС]]*1.12</f>
        <v>374634.4</v>
      </c>
    </row>
    <row r="6236" spans="1:7" ht="24">
      <c r="A6236" s="56" t="s">
        <v>25419</v>
      </c>
      <c r="B6236" s="66" t="s">
        <v>25048</v>
      </c>
      <c r="C6236" s="66" t="s">
        <v>25049</v>
      </c>
      <c r="D6236" s="42" t="s">
        <v>25050</v>
      </c>
      <c r="E6236" s="42" t="s">
        <v>13</v>
      </c>
      <c r="F6236" s="57">
        <v>326831</v>
      </c>
      <c r="G6236" s="43">
        <f>Таблица1[[#This Row],[Цены без НДС]]*1.12</f>
        <v>366050.72000000003</v>
      </c>
    </row>
    <row r="6237" spans="1:7" ht="24">
      <c r="A6237" s="56" t="s">
        <v>25419</v>
      </c>
      <c r="B6237" s="66" t="s">
        <v>25051</v>
      </c>
      <c r="C6237" s="66" t="s">
        <v>25052</v>
      </c>
      <c r="D6237" s="42" t="s">
        <v>25053</v>
      </c>
      <c r="E6237" s="42" t="s">
        <v>13</v>
      </c>
      <c r="F6237" s="57">
        <v>347810</v>
      </c>
      <c r="G6237" s="43">
        <f>Таблица1[[#This Row],[Цены без НДС]]*1.12</f>
        <v>389547.2</v>
      </c>
    </row>
    <row r="6238" spans="1:7" ht="24">
      <c r="A6238" s="56" t="s">
        <v>25419</v>
      </c>
      <c r="B6238" s="66" t="s">
        <v>25054</v>
      </c>
      <c r="C6238" s="66" t="s">
        <v>25055</v>
      </c>
      <c r="D6238" s="42" t="s">
        <v>24847</v>
      </c>
      <c r="E6238" s="42" t="s">
        <v>13</v>
      </c>
      <c r="F6238" s="57">
        <v>358971</v>
      </c>
      <c r="G6238" s="43">
        <f>Таблица1[[#This Row],[Цены без НДС]]*1.12</f>
        <v>402047.52</v>
      </c>
    </row>
    <row r="6239" spans="1:7" ht="24">
      <c r="A6239" s="56" t="s">
        <v>25419</v>
      </c>
      <c r="B6239" s="66" t="s">
        <v>25048</v>
      </c>
      <c r="C6239" s="66" t="s">
        <v>25056</v>
      </c>
      <c r="D6239" s="42" t="s">
        <v>25057</v>
      </c>
      <c r="E6239" s="42" t="s">
        <v>13</v>
      </c>
      <c r="F6239" s="57">
        <v>347985</v>
      </c>
      <c r="G6239" s="43">
        <f>Таблица1[[#This Row],[Цены без НДС]]*1.12</f>
        <v>389743.2</v>
      </c>
    </row>
    <row r="6240" spans="1:7" ht="24">
      <c r="A6240" s="56" t="s">
        <v>25419</v>
      </c>
      <c r="B6240" s="66" t="s">
        <v>25058</v>
      </c>
      <c r="C6240" s="66" t="s">
        <v>25059</v>
      </c>
      <c r="D6240" s="42" t="s">
        <v>25060</v>
      </c>
      <c r="E6240" s="42" t="s">
        <v>13</v>
      </c>
      <c r="F6240" s="57">
        <v>370358</v>
      </c>
      <c r="G6240" s="43">
        <f>Таблица1[[#This Row],[Цены без НДС]]*1.12</f>
        <v>414800.96</v>
      </c>
    </row>
    <row r="6241" spans="1:7" ht="24">
      <c r="A6241" s="56" t="s">
        <v>25419</v>
      </c>
      <c r="B6241" s="66" t="s">
        <v>25061</v>
      </c>
      <c r="C6241" s="66" t="s">
        <v>25062</v>
      </c>
      <c r="D6241" s="42" t="s">
        <v>24859</v>
      </c>
      <c r="E6241" s="42" t="s">
        <v>13</v>
      </c>
      <c r="F6241" s="57">
        <v>382238</v>
      </c>
      <c r="G6241" s="43">
        <f>Таблица1[[#This Row],[Цены без НДС]]*1.12</f>
        <v>428106.56000000006</v>
      </c>
    </row>
    <row r="6242" spans="1:7" ht="24">
      <c r="A6242" s="56" t="s">
        <v>25419</v>
      </c>
      <c r="B6242" s="66" t="s">
        <v>25063</v>
      </c>
      <c r="C6242" s="66" t="s">
        <v>25064</v>
      </c>
      <c r="D6242" s="42" t="s">
        <v>25065</v>
      </c>
      <c r="E6242" s="42" t="s">
        <v>13</v>
      </c>
      <c r="F6242" s="57">
        <v>376167</v>
      </c>
      <c r="G6242" s="43">
        <f>Таблица1[[#This Row],[Цены без НДС]]*1.12</f>
        <v>421307.04000000004</v>
      </c>
    </row>
    <row r="6243" spans="1:7" ht="24">
      <c r="A6243" s="56" t="s">
        <v>25419</v>
      </c>
      <c r="B6243" s="66" t="s">
        <v>25066</v>
      </c>
      <c r="C6243" s="66" t="s">
        <v>25067</v>
      </c>
      <c r="D6243" s="42" t="s">
        <v>25068</v>
      </c>
      <c r="E6243" s="42" t="s">
        <v>13</v>
      </c>
      <c r="F6243" s="57">
        <v>383669</v>
      </c>
      <c r="G6243" s="43">
        <f>Таблица1[[#This Row],[Цены без НДС]]*1.12</f>
        <v>429709.28</v>
      </c>
    </row>
    <row r="6244" spans="1:7" ht="24">
      <c r="A6244" s="56" t="s">
        <v>25419</v>
      </c>
      <c r="B6244" s="66" t="s">
        <v>25069</v>
      </c>
      <c r="C6244" s="66" t="s">
        <v>25070</v>
      </c>
      <c r="D6244" s="42" t="s">
        <v>24871</v>
      </c>
      <c r="E6244" s="42" t="s">
        <v>13</v>
      </c>
      <c r="F6244" s="57">
        <v>396854</v>
      </c>
      <c r="G6244" s="43">
        <f>Таблица1[[#This Row],[Цены без НДС]]*1.12</f>
        <v>444476.48000000004</v>
      </c>
    </row>
    <row r="6245" spans="1:7" ht="24">
      <c r="A6245" s="56" t="s">
        <v>25419</v>
      </c>
      <c r="B6245" s="66" t="s">
        <v>25071</v>
      </c>
      <c r="C6245" s="66" t="s">
        <v>25072</v>
      </c>
      <c r="D6245" s="42" t="s">
        <v>25073</v>
      </c>
      <c r="E6245" s="42" t="s">
        <v>13</v>
      </c>
      <c r="F6245" s="57">
        <v>385021</v>
      </c>
      <c r="G6245" s="43">
        <f>Таблица1[[#This Row],[Цены без НДС]]*1.12</f>
        <v>431223.52</v>
      </c>
    </row>
    <row r="6246" spans="1:7" ht="24">
      <c r="A6246" s="56" t="s">
        <v>25419</v>
      </c>
      <c r="B6246" s="66" t="s">
        <v>25074</v>
      </c>
      <c r="C6246" s="66" t="s">
        <v>25075</v>
      </c>
      <c r="D6246" s="42" t="s">
        <v>25076</v>
      </c>
      <c r="E6246" s="42" t="s">
        <v>13</v>
      </c>
      <c r="F6246" s="57">
        <v>410523</v>
      </c>
      <c r="G6246" s="43">
        <f>Таблица1[[#This Row],[Цены без НДС]]*1.12</f>
        <v>459785.76000000007</v>
      </c>
    </row>
    <row r="6247" spans="1:7" ht="24">
      <c r="A6247" s="56" t="s">
        <v>25419</v>
      </c>
      <c r="B6247" s="66" t="s">
        <v>25077</v>
      </c>
      <c r="C6247" s="66" t="s">
        <v>25078</v>
      </c>
      <c r="D6247" s="42" t="s">
        <v>24883</v>
      </c>
      <c r="E6247" s="42" t="s">
        <v>13</v>
      </c>
      <c r="F6247" s="57">
        <v>423664</v>
      </c>
      <c r="G6247" s="43">
        <f>Таблица1[[#This Row],[Цены без НДС]]*1.12</f>
        <v>474503.68000000005</v>
      </c>
    </row>
    <row r="6248" spans="1:7">
      <c r="A6248" s="56" t="s">
        <v>25419</v>
      </c>
      <c r="B6248" s="66" t="s">
        <v>25079</v>
      </c>
      <c r="C6248" s="66" t="s">
        <v>25080</v>
      </c>
      <c r="D6248" s="42" t="s">
        <v>25081</v>
      </c>
      <c r="E6248" s="42" t="s">
        <v>13</v>
      </c>
      <c r="F6248" s="57">
        <v>69093</v>
      </c>
      <c r="G6248" s="43">
        <f>Таблица1[[#This Row],[Цены без НДС]]*1.12</f>
        <v>77384.160000000003</v>
      </c>
    </row>
    <row r="6249" spans="1:7" ht="24">
      <c r="A6249" s="56" t="s">
        <v>25419</v>
      </c>
      <c r="B6249" s="66" t="s">
        <v>25082</v>
      </c>
      <c r="C6249" s="66" t="s">
        <v>25083</v>
      </c>
      <c r="D6249" s="42" t="s">
        <v>25084</v>
      </c>
      <c r="E6249" s="42" t="s">
        <v>13</v>
      </c>
      <c r="F6249" s="57">
        <v>58732</v>
      </c>
      <c r="G6249" s="43">
        <f>Таблица1[[#This Row],[Цены без НДС]]*1.12</f>
        <v>65779.840000000011</v>
      </c>
    </row>
    <row r="6250" spans="1:7">
      <c r="A6250" s="56" t="s">
        <v>25419</v>
      </c>
      <c r="B6250" s="66" t="s">
        <v>25085</v>
      </c>
      <c r="C6250" s="66" t="s">
        <v>25086</v>
      </c>
      <c r="D6250" s="42" t="s">
        <v>25087</v>
      </c>
      <c r="E6250" s="42" t="s">
        <v>13</v>
      </c>
      <c r="F6250" s="57">
        <v>80377</v>
      </c>
      <c r="G6250" s="43">
        <f>Таблица1[[#This Row],[Цены без НДС]]*1.12</f>
        <v>90022.24</v>
      </c>
    </row>
    <row r="6251" spans="1:7">
      <c r="A6251" s="56" t="s">
        <v>25419</v>
      </c>
      <c r="B6251" s="66" t="s">
        <v>25088</v>
      </c>
      <c r="C6251" s="66" t="s">
        <v>25089</v>
      </c>
      <c r="D6251" s="42" t="s">
        <v>25090</v>
      </c>
      <c r="E6251" s="42" t="s">
        <v>13</v>
      </c>
      <c r="F6251" s="57">
        <v>77141</v>
      </c>
      <c r="G6251" s="43">
        <f>Таблица1[[#This Row],[Цены без НДС]]*1.12</f>
        <v>86397.920000000013</v>
      </c>
    </row>
    <row r="6252" spans="1:7" ht="24">
      <c r="A6252" s="56" t="s">
        <v>25419</v>
      </c>
      <c r="B6252" s="66" t="s">
        <v>25091</v>
      </c>
      <c r="C6252" s="66" t="s">
        <v>25092</v>
      </c>
      <c r="D6252" s="42" t="s">
        <v>25093</v>
      </c>
      <c r="E6252" s="42" t="s">
        <v>13</v>
      </c>
      <c r="F6252" s="57">
        <v>74360</v>
      </c>
      <c r="G6252" s="43">
        <f>Таблица1[[#This Row],[Цены без НДС]]*1.12</f>
        <v>83283.200000000012</v>
      </c>
    </row>
    <row r="6253" spans="1:7">
      <c r="A6253" s="56" t="s">
        <v>25419</v>
      </c>
      <c r="B6253" s="66" t="s">
        <v>25094</v>
      </c>
      <c r="C6253" s="66" t="s">
        <v>25095</v>
      </c>
      <c r="D6253" s="42" t="s">
        <v>25096</v>
      </c>
      <c r="E6253" s="42" t="s">
        <v>13</v>
      </c>
      <c r="F6253" s="57">
        <v>91600</v>
      </c>
      <c r="G6253" s="43">
        <f>Таблица1[[#This Row],[Цены без НДС]]*1.12</f>
        <v>102592.00000000001</v>
      </c>
    </row>
    <row r="6254" spans="1:7">
      <c r="A6254" s="56" t="s">
        <v>25419</v>
      </c>
      <c r="B6254" s="66" t="s">
        <v>25097</v>
      </c>
      <c r="C6254" s="66" t="s">
        <v>25098</v>
      </c>
      <c r="D6254" s="42" t="s">
        <v>25099</v>
      </c>
      <c r="E6254" s="42" t="s">
        <v>13</v>
      </c>
      <c r="F6254" s="57">
        <v>72715</v>
      </c>
      <c r="G6254" s="43">
        <f>Таблица1[[#This Row],[Цены без НДС]]*1.12</f>
        <v>81440.800000000003</v>
      </c>
    </row>
    <row r="6255" spans="1:7" ht="24">
      <c r="A6255" s="56" t="s">
        <v>25419</v>
      </c>
      <c r="B6255" s="66" t="s">
        <v>25100</v>
      </c>
      <c r="C6255" s="66" t="s">
        <v>25101</v>
      </c>
      <c r="D6255" s="42" t="s">
        <v>25102</v>
      </c>
      <c r="E6255" s="42" t="s">
        <v>13</v>
      </c>
      <c r="F6255" s="57">
        <v>74169</v>
      </c>
      <c r="G6255" s="43">
        <f>Таблица1[[#This Row],[Цены без НДС]]*1.12</f>
        <v>83069.280000000013</v>
      </c>
    </row>
    <row r="6256" spans="1:7">
      <c r="A6256" s="56" t="s">
        <v>25419</v>
      </c>
      <c r="B6256" s="66" t="s">
        <v>25103</v>
      </c>
      <c r="C6256" s="66" t="s">
        <v>25104</v>
      </c>
      <c r="D6256" s="42" t="s">
        <v>25105</v>
      </c>
      <c r="E6256" s="42" t="s">
        <v>13</v>
      </c>
      <c r="F6256" s="57">
        <v>91945</v>
      </c>
      <c r="G6256" s="43">
        <f>Таблица1[[#This Row],[Цены без НДС]]*1.12</f>
        <v>102978.40000000001</v>
      </c>
    </row>
    <row r="6257" spans="1:7">
      <c r="A6257" s="56" t="s">
        <v>25419</v>
      </c>
      <c r="B6257" s="66" t="s">
        <v>25106</v>
      </c>
      <c r="C6257" s="66" t="s">
        <v>25107</v>
      </c>
      <c r="D6257" s="42" t="s">
        <v>25108</v>
      </c>
      <c r="E6257" s="42" t="s">
        <v>13</v>
      </c>
      <c r="F6257" s="57">
        <v>89774</v>
      </c>
      <c r="G6257" s="43">
        <f>Таблица1[[#This Row],[Цены без НДС]]*1.12</f>
        <v>100546.88</v>
      </c>
    </row>
    <row r="6258" spans="1:7" ht="24">
      <c r="A6258" s="56" t="s">
        <v>25419</v>
      </c>
      <c r="B6258" s="66" t="s">
        <v>25109</v>
      </c>
      <c r="C6258" s="66" t="s">
        <v>25110</v>
      </c>
      <c r="D6258" s="42" t="s">
        <v>25111</v>
      </c>
      <c r="E6258" s="42" t="s">
        <v>13</v>
      </c>
      <c r="F6258" s="57">
        <v>82913</v>
      </c>
      <c r="G6258" s="43">
        <f>Таблица1[[#This Row],[Цены без НДС]]*1.12</f>
        <v>92862.560000000012</v>
      </c>
    </row>
    <row r="6259" spans="1:7">
      <c r="A6259" s="56" t="s">
        <v>25419</v>
      </c>
      <c r="B6259" s="66" t="s">
        <v>25112</v>
      </c>
      <c r="C6259" s="66" t="s">
        <v>25113</v>
      </c>
      <c r="D6259" s="42" t="s">
        <v>25114</v>
      </c>
      <c r="E6259" s="42" t="s">
        <v>13</v>
      </c>
      <c r="F6259" s="57">
        <v>103076</v>
      </c>
      <c r="G6259" s="43">
        <f>Таблица1[[#This Row],[Цены без НДС]]*1.12</f>
        <v>115445.12000000001</v>
      </c>
    </row>
    <row r="6260" spans="1:7">
      <c r="A6260" s="56" t="s">
        <v>25419</v>
      </c>
      <c r="B6260" s="66" t="s">
        <v>25115</v>
      </c>
      <c r="C6260" s="66" t="s">
        <v>25116</v>
      </c>
      <c r="D6260" s="42" t="s">
        <v>25117</v>
      </c>
      <c r="E6260" s="42" t="s">
        <v>13</v>
      </c>
      <c r="F6260" s="57">
        <v>84600</v>
      </c>
      <c r="G6260" s="43">
        <f>Таблица1[[#This Row],[Цены без НДС]]*1.12</f>
        <v>94752.000000000015</v>
      </c>
    </row>
    <row r="6261" spans="1:7" ht="24">
      <c r="A6261" s="56" t="s">
        <v>25419</v>
      </c>
      <c r="B6261" s="66" t="s">
        <v>25118</v>
      </c>
      <c r="C6261" s="66" t="s">
        <v>25119</v>
      </c>
      <c r="D6261" s="42" t="s">
        <v>25120</v>
      </c>
      <c r="E6261" s="42" t="s">
        <v>13</v>
      </c>
      <c r="F6261" s="57">
        <v>78445</v>
      </c>
      <c r="G6261" s="43">
        <f>Таблица1[[#This Row],[Цены без НДС]]*1.12</f>
        <v>87858.400000000009</v>
      </c>
    </row>
    <row r="6262" spans="1:7">
      <c r="A6262" s="56" t="s">
        <v>25419</v>
      </c>
      <c r="B6262" s="66" t="s">
        <v>25121</v>
      </c>
      <c r="C6262" s="66" t="s">
        <v>25122</v>
      </c>
      <c r="D6262" s="42" t="s">
        <v>25123</v>
      </c>
      <c r="E6262" s="42" t="s">
        <v>13</v>
      </c>
      <c r="F6262" s="57">
        <v>96199</v>
      </c>
      <c r="G6262" s="43">
        <f>Таблица1[[#This Row],[Цены без НДС]]*1.12</f>
        <v>107742.88</v>
      </c>
    </row>
    <row r="6263" spans="1:7">
      <c r="A6263" s="56" t="s">
        <v>25419</v>
      </c>
      <c r="B6263" s="66" t="s">
        <v>25124</v>
      </c>
      <c r="C6263" s="66" t="s">
        <v>25125</v>
      </c>
      <c r="D6263" s="42" t="s">
        <v>25126</v>
      </c>
      <c r="E6263" s="42" t="s">
        <v>13</v>
      </c>
      <c r="F6263" s="57">
        <v>96327</v>
      </c>
      <c r="G6263" s="43">
        <f>Таблица1[[#This Row],[Цены без НДС]]*1.12</f>
        <v>107886.24</v>
      </c>
    </row>
    <row r="6264" spans="1:7" ht="24">
      <c r="A6264" s="56" t="s">
        <v>25419</v>
      </c>
      <c r="B6264" s="66" t="s">
        <v>25127</v>
      </c>
      <c r="C6264" s="66" t="s">
        <v>25128</v>
      </c>
      <c r="D6264" s="42" t="s">
        <v>25129</v>
      </c>
      <c r="E6264" s="42" t="s">
        <v>13</v>
      </c>
      <c r="F6264" s="57">
        <v>96109</v>
      </c>
      <c r="G6264" s="43">
        <f>Таблица1[[#This Row],[Цены без НДС]]*1.12</f>
        <v>107642.08000000002</v>
      </c>
    </row>
    <row r="6265" spans="1:7">
      <c r="A6265" s="56" t="s">
        <v>25419</v>
      </c>
      <c r="B6265" s="66" t="s">
        <v>25130</v>
      </c>
      <c r="C6265" s="66" t="s">
        <v>25131</v>
      </c>
      <c r="D6265" s="42" t="s">
        <v>25132</v>
      </c>
      <c r="E6265" s="42" t="s">
        <v>13</v>
      </c>
      <c r="F6265" s="57">
        <v>111040</v>
      </c>
      <c r="G6265" s="43">
        <f>Таблица1[[#This Row],[Цены без НДС]]*1.12</f>
        <v>124364.80000000002</v>
      </c>
    </row>
    <row r="6266" spans="1:7">
      <c r="A6266" s="56" t="s">
        <v>25419</v>
      </c>
      <c r="B6266" s="66" t="s">
        <v>25133</v>
      </c>
      <c r="C6266" s="66" t="s">
        <v>25134</v>
      </c>
      <c r="D6266" s="42" t="s">
        <v>25135</v>
      </c>
      <c r="E6266" s="42" t="s">
        <v>13</v>
      </c>
      <c r="F6266" s="57">
        <v>84404</v>
      </c>
      <c r="G6266" s="43">
        <f>Таблица1[[#This Row],[Цены без НДС]]*1.12</f>
        <v>94532.48000000001</v>
      </c>
    </row>
    <row r="6267" spans="1:7" ht="24">
      <c r="A6267" s="56" t="s">
        <v>25419</v>
      </c>
      <c r="B6267" s="66" t="s">
        <v>25136</v>
      </c>
      <c r="C6267" s="66" t="s">
        <v>25137</v>
      </c>
      <c r="D6267" s="42" t="s">
        <v>25138</v>
      </c>
      <c r="E6267" s="42" t="s">
        <v>13</v>
      </c>
      <c r="F6267" s="57">
        <v>81989</v>
      </c>
      <c r="G6267" s="43">
        <f>Таблица1[[#This Row],[Цены без НДС]]*1.12</f>
        <v>91827.680000000008</v>
      </c>
    </row>
    <row r="6268" spans="1:7">
      <c r="A6268" s="56" t="s">
        <v>25419</v>
      </c>
      <c r="B6268" s="66" t="s">
        <v>25139</v>
      </c>
      <c r="C6268" s="66" t="s">
        <v>25140</v>
      </c>
      <c r="D6268" s="42" t="s">
        <v>25141</v>
      </c>
      <c r="E6268" s="42" t="s">
        <v>13</v>
      </c>
      <c r="F6268" s="57">
        <v>109929</v>
      </c>
      <c r="G6268" s="43">
        <f>Таблица1[[#This Row],[Цены без НДС]]*1.12</f>
        <v>123120.48000000001</v>
      </c>
    </row>
    <row r="6269" spans="1:7">
      <c r="A6269" s="56" t="s">
        <v>25419</v>
      </c>
      <c r="B6269" s="66" t="s">
        <v>25142</v>
      </c>
      <c r="C6269" s="66" t="s">
        <v>25143</v>
      </c>
      <c r="D6269" s="42" t="s">
        <v>25144</v>
      </c>
      <c r="E6269" s="42" t="s">
        <v>13</v>
      </c>
      <c r="F6269" s="57">
        <v>99915</v>
      </c>
      <c r="G6269" s="43">
        <f>Таблица1[[#This Row],[Цены без НДС]]*1.12</f>
        <v>111904.80000000002</v>
      </c>
    </row>
    <row r="6270" spans="1:7" ht="24">
      <c r="A6270" s="56" t="s">
        <v>25419</v>
      </c>
      <c r="B6270" s="66" t="s">
        <v>25145</v>
      </c>
      <c r="C6270" s="66" t="s">
        <v>25146</v>
      </c>
      <c r="D6270" s="42" t="s">
        <v>25147</v>
      </c>
      <c r="E6270" s="42" t="s">
        <v>13</v>
      </c>
      <c r="F6270" s="57">
        <v>98590</v>
      </c>
      <c r="G6270" s="43">
        <f>Таблица1[[#This Row],[Цены без НДС]]*1.12</f>
        <v>110420.80000000002</v>
      </c>
    </row>
    <row r="6271" spans="1:7">
      <c r="A6271" s="56" t="s">
        <v>25419</v>
      </c>
      <c r="B6271" s="66" t="s">
        <v>25148</v>
      </c>
      <c r="C6271" s="66" t="s">
        <v>25149</v>
      </c>
      <c r="D6271" s="42" t="s">
        <v>25150</v>
      </c>
      <c r="E6271" s="42" t="s">
        <v>13</v>
      </c>
      <c r="F6271" s="57">
        <v>115357</v>
      </c>
      <c r="G6271" s="43">
        <f>Таблица1[[#This Row],[Цены без НДС]]*1.12</f>
        <v>129199.84000000001</v>
      </c>
    </row>
    <row r="6272" spans="1:7">
      <c r="A6272" s="56" t="s">
        <v>25419</v>
      </c>
      <c r="B6272" s="66" t="s">
        <v>25151</v>
      </c>
      <c r="C6272" s="66" t="s">
        <v>25152</v>
      </c>
      <c r="D6272" s="42" t="s">
        <v>25153</v>
      </c>
      <c r="E6272" s="42" t="s">
        <v>13</v>
      </c>
      <c r="F6272" s="57">
        <v>99566</v>
      </c>
      <c r="G6272" s="43">
        <f>Таблица1[[#This Row],[Цены без НДС]]*1.12</f>
        <v>111513.92000000001</v>
      </c>
    </row>
    <row r="6273" spans="1:7" ht="24">
      <c r="A6273" s="56" t="s">
        <v>25419</v>
      </c>
      <c r="B6273" s="66" t="s">
        <v>25154</v>
      </c>
      <c r="C6273" s="66" t="s">
        <v>25155</v>
      </c>
      <c r="D6273" s="42" t="s">
        <v>25156</v>
      </c>
      <c r="E6273" s="42" t="s">
        <v>13</v>
      </c>
      <c r="F6273" s="57">
        <v>101542</v>
      </c>
      <c r="G6273" s="43">
        <f>Таблица1[[#This Row],[Цены без НДС]]*1.12</f>
        <v>113727.04000000001</v>
      </c>
    </row>
    <row r="6274" spans="1:7">
      <c r="A6274" s="56" t="s">
        <v>25419</v>
      </c>
      <c r="B6274" s="66" t="s">
        <v>25157</v>
      </c>
      <c r="C6274" s="66" t="s">
        <v>25158</v>
      </c>
      <c r="D6274" s="42" t="s">
        <v>25159</v>
      </c>
      <c r="E6274" s="42" t="s">
        <v>13</v>
      </c>
      <c r="F6274" s="57">
        <v>123662</v>
      </c>
      <c r="G6274" s="43">
        <f>Таблица1[[#This Row],[Цены без НДС]]*1.12</f>
        <v>138501.44</v>
      </c>
    </row>
    <row r="6275" spans="1:7">
      <c r="A6275" s="56" t="s">
        <v>25419</v>
      </c>
      <c r="B6275" s="66" t="s">
        <v>25160</v>
      </c>
      <c r="C6275" s="66" t="s">
        <v>25161</v>
      </c>
      <c r="D6275" s="42" t="s">
        <v>25162</v>
      </c>
      <c r="E6275" s="42" t="s">
        <v>13</v>
      </c>
      <c r="F6275" s="57">
        <v>105533</v>
      </c>
      <c r="G6275" s="43">
        <f>Таблица1[[#This Row],[Цены без НДС]]*1.12</f>
        <v>118196.96</v>
      </c>
    </row>
    <row r="6276" spans="1:7" ht="24">
      <c r="A6276" s="56" t="s">
        <v>25419</v>
      </c>
      <c r="B6276" s="66" t="s">
        <v>25163</v>
      </c>
      <c r="C6276" s="66" t="s">
        <v>25164</v>
      </c>
      <c r="D6276" s="42" t="s">
        <v>25165</v>
      </c>
      <c r="E6276" s="42" t="s">
        <v>13</v>
      </c>
      <c r="F6276" s="57">
        <v>113376</v>
      </c>
      <c r="G6276" s="43">
        <f>Таблица1[[#This Row],[Цены без НДС]]*1.12</f>
        <v>126981.12000000001</v>
      </c>
    </row>
    <row r="6277" spans="1:7">
      <c r="A6277" s="56" t="s">
        <v>25419</v>
      </c>
      <c r="B6277" s="66" t="s">
        <v>25166</v>
      </c>
      <c r="C6277" s="66" t="s">
        <v>25167</v>
      </c>
      <c r="D6277" s="42" t="s">
        <v>25168</v>
      </c>
      <c r="E6277" s="42" t="s">
        <v>13</v>
      </c>
      <c r="F6277" s="57">
        <v>128283</v>
      </c>
      <c r="G6277" s="43">
        <f>Таблица1[[#This Row],[Цены без НДС]]*1.12</f>
        <v>143676.96000000002</v>
      </c>
    </row>
    <row r="6278" spans="1:7">
      <c r="A6278" s="56" t="s">
        <v>25419</v>
      </c>
      <c r="B6278" s="66" t="s">
        <v>25169</v>
      </c>
      <c r="C6278" s="66" t="s">
        <v>25170</v>
      </c>
      <c r="D6278" s="42" t="s">
        <v>25171</v>
      </c>
      <c r="E6278" s="42" t="s">
        <v>13</v>
      </c>
      <c r="F6278" s="57">
        <v>33413</v>
      </c>
      <c r="G6278" s="43">
        <f>Таблица1[[#This Row],[Цены без НДС]]*1.12</f>
        <v>37422.560000000005</v>
      </c>
    </row>
    <row r="6279" spans="1:7">
      <c r="A6279" s="56" t="s">
        <v>25419</v>
      </c>
      <c r="B6279" s="66" t="s">
        <v>25172</v>
      </c>
      <c r="C6279" s="66" t="s">
        <v>25173</v>
      </c>
      <c r="D6279" s="42" t="s">
        <v>25174</v>
      </c>
      <c r="E6279" s="42" t="s">
        <v>13</v>
      </c>
      <c r="F6279" s="57">
        <v>34835</v>
      </c>
      <c r="G6279" s="43">
        <f>Таблица1[[#This Row],[Цены без НДС]]*1.12</f>
        <v>39015.200000000004</v>
      </c>
    </row>
    <row r="6280" spans="1:7">
      <c r="A6280" s="56" t="s">
        <v>25419</v>
      </c>
      <c r="B6280" s="66" t="s">
        <v>25175</v>
      </c>
      <c r="C6280" s="66" t="s">
        <v>25176</v>
      </c>
      <c r="D6280" s="42" t="s">
        <v>25081</v>
      </c>
      <c r="E6280" s="42" t="s">
        <v>13</v>
      </c>
      <c r="F6280" s="57">
        <v>38909</v>
      </c>
      <c r="G6280" s="43">
        <f>Таблица1[[#This Row],[Цены без НДС]]*1.12</f>
        <v>43578.080000000002</v>
      </c>
    </row>
    <row r="6281" spans="1:7">
      <c r="A6281" s="56" t="s">
        <v>25419</v>
      </c>
      <c r="B6281" s="66" t="s">
        <v>25177</v>
      </c>
      <c r="C6281" s="66" t="s">
        <v>25178</v>
      </c>
      <c r="D6281" s="42" t="s">
        <v>25087</v>
      </c>
      <c r="E6281" s="42" t="s">
        <v>13</v>
      </c>
      <c r="F6281" s="57">
        <v>39946</v>
      </c>
      <c r="G6281" s="43">
        <f>Таблица1[[#This Row],[Цены без НДС]]*1.12</f>
        <v>44739.520000000004</v>
      </c>
    </row>
    <row r="6282" spans="1:7">
      <c r="A6282" s="56" t="s">
        <v>25419</v>
      </c>
      <c r="B6282" s="66" t="s">
        <v>25179</v>
      </c>
      <c r="C6282" s="66" t="s">
        <v>25180</v>
      </c>
      <c r="D6282" s="42" t="s">
        <v>25090</v>
      </c>
      <c r="E6282" s="42" t="s">
        <v>13</v>
      </c>
      <c r="F6282" s="57">
        <v>42859</v>
      </c>
      <c r="G6282" s="43">
        <f>Таблица1[[#This Row],[Цены без НДС]]*1.12</f>
        <v>48002.080000000002</v>
      </c>
    </row>
    <row r="6283" spans="1:7">
      <c r="A6283" s="56" t="s">
        <v>25419</v>
      </c>
      <c r="B6283" s="66" t="s">
        <v>25181</v>
      </c>
      <c r="C6283" s="66" t="s">
        <v>25182</v>
      </c>
      <c r="D6283" s="42" t="s">
        <v>25096</v>
      </c>
      <c r="E6283" s="42" t="s">
        <v>13</v>
      </c>
      <c r="F6283" s="57">
        <v>46549</v>
      </c>
      <c r="G6283" s="43">
        <f>Таблица1[[#This Row],[Цены без НДС]]*1.12</f>
        <v>52134.880000000005</v>
      </c>
    </row>
    <row r="6284" spans="1:7">
      <c r="A6284" s="56" t="s">
        <v>25419</v>
      </c>
      <c r="B6284" s="66" t="s">
        <v>25183</v>
      </c>
      <c r="C6284" s="66" t="s">
        <v>25184</v>
      </c>
      <c r="D6284" s="42" t="s">
        <v>25185</v>
      </c>
      <c r="E6284" s="42" t="s">
        <v>13</v>
      </c>
      <c r="F6284" s="57">
        <v>48678</v>
      </c>
      <c r="G6284" s="43">
        <f>Таблица1[[#This Row],[Цены без НДС]]*1.12</f>
        <v>54519.360000000008</v>
      </c>
    </row>
    <row r="6285" spans="1:7">
      <c r="A6285" s="56" t="s">
        <v>25419</v>
      </c>
      <c r="B6285" s="66" t="s">
        <v>25186</v>
      </c>
      <c r="C6285" s="66" t="s">
        <v>25187</v>
      </c>
      <c r="D6285" s="42" t="s">
        <v>25188</v>
      </c>
      <c r="E6285" s="42" t="s">
        <v>13</v>
      </c>
      <c r="F6285" s="57">
        <v>51467</v>
      </c>
      <c r="G6285" s="43">
        <f>Таблица1[[#This Row],[Цены без НДС]]*1.12</f>
        <v>57643.040000000008</v>
      </c>
    </row>
    <row r="6286" spans="1:7">
      <c r="A6286" s="56" t="s">
        <v>25419</v>
      </c>
      <c r="B6286" s="66" t="s">
        <v>25189</v>
      </c>
      <c r="C6286" s="66" t="s">
        <v>25190</v>
      </c>
      <c r="D6286" s="42" t="s">
        <v>25191</v>
      </c>
      <c r="E6286" s="42" t="s">
        <v>13</v>
      </c>
      <c r="F6286" s="57">
        <v>36840</v>
      </c>
      <c r="G6286" s="43">
        <f>Таблица1[[#This Row],[Цены без НДС]]*1.12</f>
        <v>41260.800000000003</v>
      </c>
    </row>
    <row r="6287" spans="1:7">
      <c r="A6287" s="56" t="s">
        <v>25419</v>
      </c>
      <c r="B6287" s="66" t="s">
        <v>25192</v>
      </c>
      <c r="C6287" s="66" t="s">
        <v>25193</v>
      </c>
      <c r="D6287" s="42" t="s">
        <v>25194</v>
      </c>
      <c r="E6287" s="42" t="s">
        <v>13</v>
      </c>
      <c r="F6287" s="57">
        <v>38385</v>
      </c>
      <c r="G6287" s="43">
        <f>Таблица1[[#This Row],[Цены без НДС]]*1.12</f>
        <v>42991.200000000004</v>
      </c>
    </row>
    <row r="6288" spans="1:7">
      <c r="A6288" s="56" t="s">
        <v>25419</v>
      </c>
      <c r="B6288" s="66" t="s">
        <v>25195</v>
      </c>
      <c r="C6288" s="66" t="s">
        <v>25196</v>
      </c>
      <c r="D6288" s="42" t="s">
        <v>25099</v>
      </c>
      <c r="E6288" s="42" t="s">
        <v>13</v>
      </c>
      <c r="F6288" s="57">
        <v>44976</v>
      </c>
      <c r="G6288" s="43">
        <f>Таблица1[[#This Row],[Цены без НДС]]*1.12</f>
        <v>50373.120000000003</v>
      </c>
    </row>
    <row r="6289" spans="1:7">
      <c r="A6289" s="56" t="s">
        <v>25419</v>
      </c>
      <c r="B6289" s="66" t="s">
        <v>25197</v>
      </c>
      <c r="C6289" s="66" t="s">
        <v>25198</v>
      </c>
      <c r="D6289" s="42" t="s">
        <v>25105</v>
      </c>
      <c r="E6289" s="42" t="s">
        <v>13</v>
      </c>
      <c r="F6289" s="57">
        <v>48031</v>
      </c>
      <c r="G6289" s="43">
        <f>Таблица1[[#This Row],[Цены без НДС]]*1.12</f>
        <v>53794.720000000008</v>
      </c>
    </row>
    <row r="6290" spans="1:7">
      <c r="A6290" s="56" t="s">
        <v>25419</v>
      </c>
      <c r="B6290" s="66" t="s">
        <v>25199</v>
      </c>
      <c r="C6290" s="66" t="s">
        <v>25200</v>
      </c>
      <c r="D6290" s="42" t="s">
        <v>25108</v>
      </c>
      <c r="E6290" s="42" t="s">
        <v>13</v>
      </c>
      <c r="F6290" s="57">
        <v>46338</v>
      </c>
      <c r="G6290" s="43">
        <f>Таблица1[[#This Row],[Цены без НДС]]*1.12</f>
        <v>51898.560000000005</v>
      </c>
    </row>
    <row r="6291" spans="1:7">
      <c r="A6291" s="56" t="s">
        <v>25419</v>
      </c>
      <c r="B6291" s="66" t="s">
        <v>25201</v>
      </c>
      <c r="C6291" s="66" t="s">
        <v>25202</v>
      </c>
      <c r="D6291" s="42" t="s">
        <v>25114</v>
      </c>
      <c r="E6291" s="42" t="s">
        <v>13</v>
      </c>
      <c r="F6291" s="57">
        <v>49772</v>
      </c>
      <c r="G6291" s="43">
        <f>Таблица1[[#This Row],[Цены без НДС]]*1.12</f>
        <v>55744.640000000007</v>
      </c>
    </row>
    <row r="6292" spans="1:7">
      <c r="A6292" s="56" t="s">
        <v>25419</v>
      </c>
      <c r="B6292" s="66" t="s">
        <v>25203</v>
      </c>
      <c r="C6292" s="66" t="s">
        <v>25204</v>
      </c>
      <c r="D6292" s="42" t="s">
        <v>25205</v>
      </c>
      <c r="E6292" s="42" t="s">
        <v>13</v>
      </c>
      <c r="F6292" s="57">
        <v>51159</v>
      </c>
      <c r="G6292" s="43">
        <f>Таблица1[[#This Row],[Цены без НДС]]*1.12</f>
        <v>57298.080000000009</v>
      </c>
    </row>
    <row r="6293" spans="1:7">
      <c r="A6293" s="56" t="s">
        <v>25419</v>
      </c>
      <c r="B6293" s="66" t="s">
        <v>25206</v>
      </c>
      <c r="C6293" s="66" t="s">
        <v>25207</v>
      </c>
      <c r="D6293" s="42" t="s">
        <v>25208</v>
      </c>
      <c r="E6293" s="42" t="s">
        <v>13</v>
      </c>
      <c r="F6293" s="57">
        <v>53993</v>
      </c>
      <c r="G6293" s="43">
        <f>Таблица1[[#This Row],[Цены без НДС]]*1.12</f>
        <v>60472.160000000003</v>
      </c>
    </row>
    <row r="6294" spans="1:7">
      <c r="A6294" s="56" t="s">
        <v>25419</v>
      </c>
      <c r="B6294" s="66" t="s">
        <v>25209</v>
      </c>
      <c r="C6294" s="66" t="s">
        <v>25210</v>
      </c>
      <c r="D6294" s="42" t="s">
        <v>25211</v>
      </c>
      <c r="E6294" s="42" t="s">
        <v>13</v>
      </c>
      <c r="F6294" s="57">
        <v>40646</v>
      </c>
      <c r="G6294" s="43">
        <f>Таблица1[[#This Row],[Цены без НДС]]*1.12</f>
        <v>45523.520000000004</v>
      </c>
    </row>
    <row r="6295" spans="1:7">
      <c r="A6295" s="56" t="s">
        <v>25419</v>
      </c>
      <c r="B6295" s="66" t="s">
        <v>25212</v>
      </c>
      <c r="C6295" s="66" t="s">
        <v>25213</v>
      </c>
      <c r="D6295" s="42" t="s">
        <v>25214</v>
      </c>
      <c r="E6295" s="42" t="s">
        <v>13</v>
      </c>
      <c r="F6295" s="57">
        <v>42865</v>
      </c>
      <c r="G6295" s="43">
        <f>Таблица1[[#This Row],[Цены без НДС]]*1.12</f>
        <v>48008.800000000003</v>
      </c>
    </row>
    <row r="6296" spans="1:7">
      <c r="A6296" s="56" t="s">
        <v>25419</v>
      </c>
      <c r="B6296" s="66" t="s">
        <v>25215</v>
      </c>
      <c r="C6296" s="66" t="s">
        <v>25216</v>
      </c>
      <c r="D6296" s="42" t="s">
        <v>25117</v>
      </c>
      <c r="E6296" s="42" t="s">
        <v>13</v>
      </c>
      <c r="F6296" s="57">
        <v>47311</v>
      </c>
      <c r="G6296" s="43">
        <f>Таблица1[[#This Row],[Цены без НДС]]*1.12</f>
        <v>52988.320000000007</v>
      </c>
    </row>
    <row r="6297" spans="1:7">
      <c r="A6297" s="56" t="s">
        <v>25419</v>
      </c>
      <c r="B6297" s="66" t="s">
        <v>25217</v>
      </c>
      <c r="C6297" s="66" t="s">
        <v>25218</v>
      </c>
      <c r="D6297" s="42" t="s">
        <v>25123</v>
      </c>
      <c r="E6297" s="42" t="s">
        <v>13</v>
      </c>
      <c r="F6297" s="57">
        <v>51480</v>
      </c>
      <c r="G6297" s="43">
        <f>Таблица1[[#This Row],[Цены без НДС]]*1.12</f>
        <v>57657.600000000006</v>
      </c>
    </row>
    <row r="6298" spans="1:7">
      <c r="A6298" s="56" t="s">
        <v>25419</v>
      </c>
      <c r="B6298" s="66" t="s">
        <v>25219</v>
      </c>
      <c r="C6298" s="66" t="s">
        <v>25220</v>
      </c>
      <c r="D6298" s="42" t="s">
        <v>25126</v>
      </c>
      <c r="E6298" s="42" t="s">
        <v>13</v>
      </c>
      <c r="F6298" s="57">
        <v>50948</v>
      </c>
      <c r="G6298" s="43">
        <f>Таблица1[[#This Row],[Цены без НДС]]*1.12</f>
        <v>57061.760000000002</v>
      </c>
    </row>
    <row r="6299" spans="1:7">
      <c r="A6299" s="56" t="s">
        <v>25419</v>
      </c>
      <c r="B6299" s="66" t="s">
        <v>25221</v>
      </c>
      <c r="C6299" s="66" t="s">
        <v>25222</v>
      </c>
      <c r="D6299" s="42" t="s">
        <v>25132</v>
      </c>
      <c r="E6299" s="42" t="s">
        <v>13</v>
      </c>
      <c r="F6299" s="57">
        <v>60238</v>
      </c>
      <c r="G6299" s="43">
        <f>Таблица1[[#This Row],[Цены без НДС]]*1.12</f>
        <v>67466.560000000012</v>
      </c>
    </row>
    <row r="6300" spans="1:7">
      <c r="A6300" s="56" t="s">
        <v>25419</v>
      </c>
      <c r="B6300" s="66" t="s">
        <v>25223</v>
      </c>
      <c r="C6300" s="66" t="s">
        <v>25224</v>
      </c>
      <c r="D6300" s="42" t="s">
        <v>25225</v>
      </c>
      <c r="E6300" s="42" t="s">
        <v>13</v>
      </c>
      <c r="F6300" s="57">
        <v>52851</v>
      </c>
      <c r="G6300" s="43">
        <f>Таблица1[[#This Row],[Цены без НДС]]*1.12</f>
        <v>59193.120000000003</v>
      </c>
    </row>
    <row r="6301" spans="1:7">
      <c r="A6301" s="56" t="s">
        <v>25419</v>
      </c>
      <c r="B6301" s="66" t="s">
        <v>25226</v>
      </c>
      <c r="C6301" s="66" t="s">
        <v>25227</v>
      </c>
      <c r="D6301" s="42" t="s">
        <v>25228</v>
      </c>
      <c r="E6301" s="42" t="s">
        <v>13</v>
      </c>
      <c r="F6301" s="57">
        <v>57636</v>
      </c>
      <c r="G6301" s="43">
        <f>Таблица1[[#This Row],[Цены без НДС]]*1.12</f>
        <v>64552.320000000007</v>
      </c>
    </row>
    <row r="6302" spans="1:7">
      <c r="A6302" s="56" t="s">
        <v>25419</v>
      </c>
      <c r="B6302" s="66" t="s">
        <v>25229</v>
      </c>
      <c r="C6302" s="66" t="s">
        <v>25230</v>
      </c>
      <c r="D6302" s="42" t="s">
        <v>25231</v>
      </c>
      <c r="E6302" s="42" t="s">
        <v>13</v>
      </c>
      <c r="F6302" s="57">
        <v>43155</v>
      </c>
      <c r="G6302" s="43">
        <f>Таблица1[[#This Row],[Цены без НДС]]*1.12</f>
        <v>48333.600000000006</v>
      </c>
    </row>
    <row r="6303" spans="1:7">
      <c r="A6303" s="56" t="s">
        <v>25419</v>
      </c>
      <c r="B6303" s="66" t="s">
        <v>25232</v>
      </c>
      <c r="C6303" s="66" t="s">
        <v>25233</v>
      </c>
      <c r="D6303" s="42" t="s">
        <v>25234</v>
      </c>
      <c r="E6303" s="42" t="s">
        <v>13</v>
      </c>
      <c r="F6303" s="57">
        <v>45817</v>
      </c>
      <c r="G6303" s="43">
        <f>Таблица1[[#This Row],[Цены без НДС]]*1.12</f>
        <v>51315.040000000008</v>
      </c>
    </row>
    <row r="6304" spans="1:7">
      <c r="A6304" s="56" t="s">
        <v>25419</v>
      </c>
      <c r="B6304" s="66" t="s">
        <v>25235</v>
      </c>
      <c r="C6304" s="66" t="s">
        <v>25236</v>
      </c>
      <c r="D6304" s="42" t="s">
        <v>25135</v>
      </c>
      <c r="E6304" s="42" t="s">
        <v>13</v>
      </c>
      <c r="F6304" s="57">
        <v>51956</v>
      </c>
      <c r="G6304" s="43">
        <f>Таблица1[[#This Row],[Цены без НДС]]*1.12</f>
        <v>58190.720000000008</v>
      </c>
    </row>
    <row r="6305" spans="1:7">
      <c r="A6305" s="56" t="s">
        <v>25419</v>
      </c>
      <c r="B6305" s="66" t="s">
        <v>25237</v>
      </c>
      <c r="C6305" s="66" t="s">
        <v>25238</v>
      </c>
      <c r="D6305" s="42" t="s">
        <v>25141</v>
      </c>
      <c r="E6305" s="42" t="s">
        <v>13</v>
      </c>
      <c r="F6305" s="57">
        <v>56252</v>
      </c>
      <c r="G6305" s="43">
        <f>Таблица1[[#This Row],[Цены без НДС]]*1.12</f>
        <v>63002.240000000005</v>
      </c>
    </row>
    <row r="6306" spans="1:7">
      <c r="A6306" s="56" t="s">
        <v>25419</v>
      </c>
      <c r="B6306" s="66" t="s">
        <v>25239</v>
      </c>
      <c r="C6306" s="66" t="s">
        <v>25240</v>
      </c>
      <c r="D6306" s="42" t="s">
        <v>25144</v>
      </c>
      <c r="E6306" s="42" t="s">
        <v>13</v>
      </c>
      <c r="F6306" s="57">
        <v>56063</v>
      </c>
      <c r="G6306" s="43">
        <f>Таблица1[[#This Row],[Цены без НДС]]*1.12</f>
        <v>62790.560000000005</v>
      </c>
    </row>
    <row r="6307" spans="1:7">
      <c r="A6307" s="56" t="s">
        <v>25419</v>
      </c>
      <c r="B6307" s="66" t="s">
        <v>25241</v>
      </c>
      <c r="C6307" s="66" t="s">
        <v>25242</v>
      </c>
      <c r="D6307" s="42" t="s">
        <v>25150</v>
      </c>
      <c r="E6307" s="42" t="s">
        <v>13</v>
      </c>
      <c r="F6307" s="57">
        <v>59532</v>
      </c>
      <c r="G6307" s="43">
        <f>Таблица1[[#This Row],[Цены без НДС]]*1.12</f>
        <v>66675.840000000011</v>
      </c>
    </row>
    <row r="6308" spans="1:7">
      <c r="A6308" s="56" t="s">
        <v>25419</v>
      </c>
      <c r="B6308" s="66" t="s">
        <v>25243</v>
      </c>
      <c r="C6308" s="66" t="s">
        <v>25244</v>
      </c>
      <c r="D6308" s="42" t="s">
        <v>25245</v>
      </c>
      <c r="E6308" s="42" t="s">
        <v>13</v>
      </c>
      <c r="F6308" s="57">
        <v>57542</v>
      </c>
      <c r="G6308" s="43">
        <f>Таблица1[[#This Row],[Цены без НДС]]*1.12</f>
        <v>64447.040000000008</v>
      </c>
    </row>
    <row r="6309" spans="1:7">
      <c r="A6309" s="56" t="s">
        <v>25419</v>
      </c>
      <c r="B6309" s="66" t="s">
        <v>25246</v>
      </c>
      <c r="C6309" s="66" t="s">
        <v>25247</v>
      </c>
      <c r="D6309" s="42" t="s">
        <v>25248</v>
      </c>
      <c r="E6309" s="42" t="s">
        <v>13</v>
      </c>
      <c r="F6309" s="57">
        <v>62705</v>
      </c>
      <c r="G6309" s="43">
        <f>Таблица1[[#This Row],[Цены без НДС]]*1.12</f>
        <v>70229.600000000006</v>
      </c>
    </row>
    <row r="6310" spans="1:7">
      <c r="A6310" s="56" t="s">
        <v>25419</v>
      </c>
      <c r="B6310" s="66" t="s">
        <v>25249</v>
      </c>
      <c r="C6310" s="66" t="s">
        <v>25250</v>
      </c>
      <c r="D6310" s="42" t="s">
        <v>25251</v>
      </c>
      <c r="E6310" s="42" t="s">
        <v>13</v>
      </c>
      <c r="F6310" s="57">
        <v>67867</v>
      </c>
      <c r="G6310" s="43">
        <f>Таблица1[[#This Row],[Цены без НДС]]*1.12</f>
        <v>76011.040000000008</v>
      </c>
    </row>
    <row r="6311" spans="1:7" ht="24">
      <c r="A6311" s="56" t="s">
        <v>25419</v>
      </c>
      <c r="B6311" s="66" t="s">
        <v>25252</v>
      </c>
      <c r="C6311" s="66" t="s">
        <v>25253</v>
      </c>
      <c r="D6311" s="42" t="s">
        <v>25254</v>
      </c>
      <c r="E6311" s="42" t="s">
        <v>13</v>
      </c>
      <c r="F6311" s="57">
        <v>61893</v>
      </c>
      <c r="G6311" s="43">
        <f>Таблица1[[#This Row],[Цены без НДС]]*1.12</f>
        <v>69320.160000000003</v>
      </c>
    </row>
    <row r="6312" spans="1:7" ht="24">
      <c r="A6312" s="56" t="s">
        <v>25419</v>
      </c>
      <c r="B6312" s="66" t="s">
        <v>25255</v>
      </c>
      <c r="C6312" s="66" t="s">
        <v>25256</v>
      </c>
      <c r="D6312" s="42" t="s">
        <v>25257</v>
      </c>
      <c r="E6312" s="42" t="s">
        <v>13</v>
      </c>
      <c r="F6312" s="57">
        <v>68557</v>
      </c>
      <c r="G6312" s="43">
        <f>Таблица1[[#This Row],[Цены без НДС]]*1.12</f>
        <v>76783.840000000011</v>
      </c>
    </row>
    <row r="6313" spans="1:7">
      <c r="A6313" s="56" t="s">
        <v>25419</v>
      </c>
      <c r="B6313" s="66" t="s">
        <v>25258</v>
      </c>
      <c r="C6313" s="66" t="s">
        <v>25259</v>
      </c>
      <c r="D6313" s="42" t="s">
        <v>25260</v>
      </c>
      <c r="E6313" s="42" t="s">
        <v>13</v>
      </c>
      <c r="F6313" s="57">
        <v>52176</v>
      </c>
      <c r="G6313" s="43">
        <f>Таблица1[[#This Row],[Цены без НДС]]*1.12</f>
        <v>58437.120000000003</v>
      </c>
    </row>
    <row r="6314" spans="1:7">
      <c r="A6314" s="56" t="s">
        <v>25419</v>
      </c>
      <c r="B6314" s="66" t="s">
        <v>25261</v>
      </c>
      <c r="C6314" s="66" t="s">
        <v>25262</v>
      </c>
      <c r="D6314" s="42" t="s">
        <v>25263</v>
      </c>
      <c r="E6314" s="42" t="s">
        <v>13</v>
      </c>
      <c r="F6314" s="57">
        <v>54579</v>
      </c>
      <c r="G6314" s="43">
        <f>Таблица1[[#This Row],[Цены без НДС]]*1.12</f>
        <v>61128.480000000003</v>
      </c>
    </row>
    <row r="6315" spans="1:7">
      <c r="A6315" s="56" t="s">
        <v>25419</v>
      </c>
      <c r="B6315" s="66" t="s">
        <v>25264</v>
      </c>
      <c r="C6315" s="66" t="s">
        <v>25265</v>
      </c>
      <c r="D6315" s="42" t="s">
        <v>25266</v>
      </c>
      <c r="E6315" s="42" t="s">
        <v>13</v>
      </c>
      <c r="F6315" s="57">
        <v>62509</v>
      </c>
      <c r="G6315" s="43">
        <f>Таблица1[[#This Row],[Цены без НДС]]*1.12</f>
        <v>70010.080000000002</v>
      </c>
    </row>
    <row r="6316" spans="1:7">
      <c r="A6316" s="56" t="s">
        <v>25419</v>
      </c>
      <c r="B6316" s="66" t="s">
        <v>25267</v>
      </c>
      <c r="C6316" s="66" t="s">
        <v>25268</v>
      </c>
      <c r="D6316" s="42" t="s">
        <v>25269</v>
      </c>
      <c r="E6316" s="42" t="s">
        <v>13</v>
      </c>
      <c r="F6316" s="57">
        <v>66440</v>
      </c>
      <c r="G6316" s="43">
        <f>Таблица1[[#This Row],[Цены без НДС]]*1.12</f>
        <v>74412.800000000003</v>
      </c>
    </row>
    <row r="6317" spans="1:7">
      <c r="A6317" s="56" t="s">
        <v>25419</v>
      </c>
      <c r="B6317" s="66" t="s">
        <v>25270</v>
      </c>
      <c r="C6317" s="66" t="s">
        <v>25271</v>
      </c>
      <c r="D6317" s="42" t="s">
        <v>25272</v>
      </c>
      <c r="E6317" s="42" t="s">
        <v>13</v>
      </c>
      <c r="F6317" s="57">
        <v>70228</v>
      </c>
      <c r="G6317" s="43">
        <f>Таблица1[[#This Row],[Цены без НДС]]*1.12</f>
        <v>78655.360000000001</v>
      </c>
    </row>
    <row r="6318" spans="1:7">
      <c r="A6318" s="56" t="s">
        <v>25419</v>
      </c>
      <c r="B6318" s="66" t="s">
        <v>25273</v>
      </c>
      <c r="C6318" s="66" t="s">
        <v>25274</v>
      </c>
      <c r="D6318" s="42" t="s">
        <v>25275</v>
      </c>
      <c r="E6318" s="42" t="s">
        <v>13</v>
      </c>
      <c r="F6318" s="57">
        <v>86112</v>
      </c>
      <c r="G6318" s="43">
        <f>Таблица1[[#This Row],[Цены без НДС]]*1.12</f>
        <v>96445.440000000002</v>
      </c>
    </row>
    <row r="6319" spans="1:7">
      <c r="A6319" s="56" t="s">
        <v>25419</v>
      </c>
      <c r="B6319" s="66" t="s">
        <v>25276</v>
      </c>
      <c r="C6319" s="66" t="s">
        <v>25277</v>
      </c>
      <c r="D6319" s="42" t="s">
        <v>25278</v>
      </c>
      <c r="E6319" s="42" t="s">
        <v>13</v>
      </c>
      <c r="F6319" s="57">
        <v>93448</v>
      </c>
      <c r="G6319" s="43">
        <f>Таблица1[[#This Row],[Цены без НДС]]*1.12</f>
        <v>104661.76000000001</v>
      </c>
    </row>
    <row r="6320" spans="1:7">
      <c r="A6320" s="56" t="s">
        <v>25419</v>
      </c>
      <c r="B6320" s="66" t="s">
        <v>25279</v>
      </c>
      <c r="C6320" s="66" t="s">
        <v>25280</v>
      </c>
      <c r="D6320" s="42" t="s">
        <v>25281</v>
      </c>
      <c r="E6320" s="42" t="s">
        <v>13</v>
      </c>
      <c r="F6320" s="57">
        <v>97811</v>
      </c>
      <c r="G6320" s="43">
        <f>Таблица1[[#This Row],[Цены без НДС]]*1.12</f>
        <v>109548.32</v>
      </c>
    </row>
    <row r="6321" spans="1:7">
      <c r="A6321" s="56" t="s">
        <v>25419</v>
      </c>
      <c r="B6321" s="66" t="s">
        <v>25282</v>
      </c>
      <c r="C6321" s="66" t="s">
        <v>25283</v>
      </c>
      <c r="D6321" s="42" t="s">
        <v>25284</v>
      </c>
      <c r="E6321" s="42" t="s">
        <v>13</v>
      </c>
      <c r="F6321" s="57">
        <v>113298</v>
      </c>
      <c r="G6321" s="43">
        <f>Таблица1[[#This Row],[Цены без НДС]]*1.12</f>
        <v>126893.76000000001</v>
      </c>
    </row>
    <row r="6322" spans="1:7">
      <c r="A6322" s="56" t="s">
        <v>25419</v>
      </c>
      <c r="B6322" s="66" t="s">
        <v>25285</v>
      </c>
      <c r="C6322" s="66" t="s">
        <v>25286</v>
      </c>
      <c r="D6322" s="42" t="s">
        <v>25287</v>
      </c>
      <c r="E6322" s="42" t="s">
        <v>13</v>
      </c>
      <c r="F6322" s="57">
        <v>122666</v>
      </c>
      <c r="G6322" s="43">
        <f>Таблица1[[#This Row],[Цены без НДС]]*1.12</f>
        <v>137385.92000000001</v>
      </c>
    </row>
    <row r="6323" spans="1:7">
      <c r="A6323" s="56" t="s">
        <v>25419</v>
      </c>
      <c r="B6323" s="66" t="s">
        <v>25288</v>
      </c>
      <c r="C6323" s="66" t="s">
        <v>25289</v>
      </c>
      <c r="D6323" s="42" t="s">
        <v>25290</v>
      </c>
      <c r="E6323" s="42" t="s">
        <v>13</v>
      </c>
      <c r="F6323" s="57">
        <v>131072</v>
      </c>
      <c r="G6323" s="43">
        <f>Таблица1[[#This Row],[Цены без НДС]]*1.12</f>
        <v>146800.64000000001</v>
      </c>
    </row>
    <row r="6324" spans="1:7">
      <c r="A6324" s="56" t="s">
        <v>25419</v>
      </c>
      <c r="B6324" s="66" t="s">
        <v>25291</v>
      </c>
      <c r="C6324" s="66" t="s">
        <v>25292</v>
      </c>
      <c r="D6324" s="42" t="s">
        <v>25293</v>
      </c>
      <c r="E6324" s="42" t="s">
        <v>13</v>
      </c>
      <c r="F6324" s="57">
        <v>153577</v>
      </c>
      <c r="G6324" s="43">
        <f>Таблица1[[#This Row],[Цены без НДС]]*1.12</f>
        <v>172006.24000000002</v>
      </c>
    </row>
    <row r="6325" spans="1:7">
      <c r="A6325" s="56" t="s">
        <v>25419</v>
      </c>
      <c r="B6325" s="66" t="s">
        <v>25294</v>
      </c>
      <c r="C6325" s="66" t="s">
        <v>25295</v>
      </c>
      <c r="D6325" s="42" t="s">
        <v>25296</v>
      </c>
      <c r="E6325" s="42" t="s">
        <v>13</v>
      </c>
      <c r="F6325" s="57">
        <v>96860</v>
      </c>
      <c r="G6325" s="43">
        <f>Таблица1[[#This Row],[Цены без НДС]]*1.12</f>
        <v>108483.20000000001</v>
      </c>
    </row>
    <row r="6326" spans="1:7">
      <c r="A6326" s="56" t="s">
        <v>25419</v>
      </c>
      <c r="B6326" s="66" t="s">
        <v>25297</v>
      </c>
      <c r="C6326" s="66" t="s">
        <v>25298</v>
      </c>
      <c r="D6326" s="42" t="s">
        <v>25299</v>
      </c>
      <c r="E6326" s="42" t="s">
        <v>13</v>
      </c>
      <c r="F6326" s="57">
        <v>103428</v>
      </c>
      <c r="G6326" s="43">
        <f>Таблица1[[#This Row],[Цены без НДС]]*1.12</f>
        <v>115839.36000000002</v>
      </c>
    </row>
    <row r="6327" spans="1:7">
      <c r="A6327" s="56" t="s">
        <v>25419</v>
      </c>
      <c r="B6327" s="66" t="s">
        <v>25300</v>
      </c>
      <c r="C6327" s="66" t="s">
        <v>25301</v>
      </c>
      <c r="D6327" s="42" t="s">
        <v>25302</v>
      </c>
      <c r="E6327" s="42" t="s">
        <v>13</v>
      </c>
      <c r="F6327" s="57">
        <v>106739</v>
      </c>
      <c r="G6327" s="43">
        <f>Таблица1[[#This Row],[Цены без НДС]]*1.12</f>
        <v>119547.68000000001</v>
      </c>
    </row>
    <row r="6328" spans="1:7">
      <c r="A6328" s="56" t="s">
        <v>25419</v>
      </c>
      <c r="B6328" s="66" t="s">
        <v>25303</v>
      </c>
      <c r="C6328" s="66" t="s">
        <v>25304</v>
      </c>
      <c r="D6328" s="42" t="s">
        <v>25305</v>
      </c>
      <c r="E6328" s="42" t="s">
        <v>13</v>
      </c>
      <c r="F6328" s="57">
        <v>114078</v>
      </c>
      <c r="G6328" s="43">
        <f>Таблица1[[#This Row],[Цены без НДС]]*1.12</f>
        <v>127767.36000000002</v>
      </c>
    </row>
    <row r="6329" spans="1:7">
      <c r="A6329" s="56" t="s">
        <v>25419</v>
      </c>
      <c r="B6329" s="66" t="s">
        <v>25306</v>
      </c>
      <c r="C6329" s="66" t="s">
        <v>25307</v>
      </c>
      <c r="D6329" s="42" t="s">
        <v>25308</v>
      </c>
      <c r="E6329" s="42" t="s">
        <v>13</v>
      </c>
      <c r="F6329" s="57">
        <v>119229</v>
      </c>
      <c r="G6329" s="43">
        <f>Таблица1[[#This Row],[Цены без НДС]]*1.12</f>
        <v>133536.48000000001</v>
      </c>
    </row>
    <row r="6330" spans="1:7">
      <c r="A6330" s="56" t="s">
        <v>25419</v>
      </c>
      <c r="B6330" s="66" t="s">
        <v>25309</v>
      </c>
      <c r="C6330" s="66" t="s">
        <v>25310</v>
      </c>
      <c r="D6330" s="42" t="s">
        <v>25311</v>
      </c>
      <c r="E6330" s="42" t="s">
        <v>13</v>
      </c>
      <c r="F6330" s="57">
        <v>125752</v>
      </c>
      <c r="G6330" s="43">
        <f>Таблица1[[#This Row],[Цены без НДС]]*1.12</f>
        <v>140842.24000000002</v>
      </c>
    </row>
    <row r="6331" spans="1:7">
      <c r="A6331" s="56" t="s">
        <v>25419</v>
      </c>
      <c r="B6331" s="66" t="s">
        <v>25312</v>
      </c>
      <c r="C6331" s="66" t="s">
        <v>25313</v>
      </c>
      <c r="D6331" s="42" t="s">
        <v>25314</v>
      </c>
      <c r="E6331" s="42" t="s">
        <v>13</v>
      </c>
      <c r="F6331" s="57">
        <v>146119</v>
      </c>
      <c r="G6331" s="43">
        <f>Таблица1[[#This Row],[Цены без НДС]]*1.12</f>
        <v>163653.28000000003</v>
      </c>
    </row>
    <row r="6332" spans="1:7">
      <c r="A6332" s="56" t="s">
        <v>25419</v>
      </c>
      <c r="B6332" s="66" t="s">
        <v>25315</v>
      </c>
      <c r="C6332" s="66" t="s">
        <v>25316</v>
      </c>
      <c r="D6332" s="42" t="s">
        <v>25317</v>
      </c>
      <c r="E6332" s="42" t="s">
        <v>13</v>
      </c>
      <c r="F6332" s="57">
        <v>2806</v>
      </c>
      <c r="G6332" s="43">
        <f>Таблица1[[#This Row],[Цены без НДС]]*1.12</f>
        <v>3142.7200000000003</v>
      </c>
    </row>
    <row r="6333" spans="1:7">
      <c r="A6333" s="56" t="s">
        <v>25419</v>
      </c>
      <c r="B6333" s="66" t="s">
        <v>25318</v>
      </c>
      <c r="C6333" s="66" t="s">
        <v>25319</v>
      </c>
      <c r="D6333" s="42" t="s">
        <v>25320</v>
      </c>
      <c r="E6333" s="42" t="s">
        <v>13</v>
      </c>
      <c r="F6333" s="57">
        <v>3633</v>
      </c>
      <c r="G6333" s="43">
        <f>Таблица1[[#This Row],[Цены без НДС]]*1.12</f>
        <v>4068.9600000000005</v>
      </c>
    </row>
    <row r="6334" spans="1:7">
      <c r="A6334" s="56" t="s">
        <v>25419</v>
      </c>
      <c r="B6334" s="66" t="s">
        <v>25321</v>
      </c>
      <c r="C6334" s="66" t="s">
        <v>25322</v>
      </c>
      <c r="D6334" s="42" t="s">
        <v>25323</v>
      </c>
      <c r="E6334" s="42" t="s">
        <v>13</v>
      </c>
      <c r="F6334" s="57">
        <v>3997</v>
      </c>
      <c r="G6334" s="43">
        <f>Таблица1[[#This Row],[Цены без НДС]]*1.12</f>
        <v>4476.6400000000003</v>
      </c>
    </row>
    <row r="6335" spans="1:7" ht="24">
      <c r="A6335" s="56" t="s">
        <v>25419</v>
      </c>
      <c r="B6335" s="66" t="s">
        <v>25324</v>
      </c>
      <c r="C6335" s="66" t="s">
        <v>25325</v>
      </c>
      <c r="D6335" s="42" t="s">
        <v>25326</v>
      </c>
      <c r="E6335" s="42" t="s">
        <v>13</v>
      </c>
      <c r="F6335" s="57">
        <v>4393</v>
      </c>
      <c r="G6335" s="43">
        <f>Таблица1[[#This Row],[Цены без НДС]]*1.12</f>
        <v>4920.1600000000008</v>
      </c>
    </row>
    <row r="6336" spans="1:7">
      <c r="A6336" s="56" t="s">
        <v>25419</v>
      </c>
      <c r="B6336" s="66" t="s">
        <v>25327</v>
      </c>
      <c r="C6336" s="66" t="s">
        <v>25328</v>
      </c>
      <c r="D6336" s="42" t="s">
        <v>25329</v>
      </c>
      <c r="E6336" s="42" t="s">
        <v>13</v>
      </c>
      <c r="F6336" s="57">
        <v>4743</v>
      </c>
      <c r="G6336" s="43">
        <f>Таблица1[[#This Row],[Цены без НДС]]*1.12</f>
        <v>5312.1600000000008</v>
      </c>
    </row>
    <row r="6337" spans="1:7" ht="24">
      <c r="A6337" s="56" t="s">
        <v>25419</v>
      </c>
      <c r="B6337" s="66" t="s">
        <v>25330</v>
      </c>
      <c r="C6337" s="66" t="s">
        <v>25331</v>
      </c>
      <c r="D6337" s="42" t="s">
        <v>25332</v>
      </c>
      <c r="E6337" s="42" t="s">
        <v>13</v>
      </c>
      <c r="F6337" s="57">
        <v>4781</v>
      </c>
      <c r="G6337" s="43">
        <f>Таблица1[[#This Row],[Цены без НДС]]*1.12</f>
        <v>5354.72</v>
      </c>
    </row>
    <row r="6338" spans="1:7">
      <c r="A6338" s="56" t="s">
        <v>25419</v>
      </c>
      <c r="B6338" s="66" t="s">
        <v>25333</v>
      </c>
      <c r="C6338" s="66" t="s">
        <v>25334</v>
      </c>
      <c r="D6338" s="42" t="s">
        <v>25335</v>
      </c>
      <c r="E6338" s="42" t="s">
        <v>13</v>
      </c>
      <c r="F6338" s="57">
        <v>3098</v>
      </c>
      <c r="G6338" s="43">
        <f>Таблица1[[#This Row],[Цены без НДС]]*1.12</f>
        <v>3469.76</v>
      </c>
    </row>
    <row r="6339" spans="1:7">
      <c r="A6339" s="56" t="s">
        <v>25419</v>
      </c>
      <c r="B6339" s="66" t="s">
        <v>25336</v>
      </c>
      <c r="C6339" s="66" t="s">
        <v>25337</v>
      </c>
      <c r="D6339" s="42" t="s">
        <v>25338</v>
      </c>
      <c r="E6339" s="42" t="s">
        <v>13</v>
      </c>
      <c r="F6339" s="57">
        <v>13833</v>
      </c>
      <c r="G6339" s="43">
        <f>Таблица1[[#This Row],[Цены без НДС]]*1.12</f>
        <v>15492.960000000001</v>
      </c>
    </row>
    <row r="6340" spans="1:7">
      <c r="A6340" s="56" t="s">
        <v>25419</v>
      </c>
      <c r="B6340" s="66" t="s">
        <v>25339</v>
      </c>
      <c r="C6340" s="66" t="s">
        <v>25340</v>
      </c>
      <c r="D6340" s="42" t="s">
        <v>25341</v>
      </c>
      <c r="E6340" s="42" t="s">
        <v>13</v>
      </c>
      <c r="F6340" s="57">
        <v>20298</v>
      </c>
      <c r="G6340" s="43">
        <f>Таблица1[[#This Row],[Цены без НДС]]*1.12</f>
        <v>22733.760000000002</v>
      </c>
    </row>
    <row r="6341" spans="1:7" ht="24">
      <c r="A6341" s="56" t="s">
        <v>25419</v>
      </c>
      <c r="B6341" s="66" t="s">
        <v>25342</v>
      </c>
      <c r="C6341" s="66" t="s">
        <v>25343</v>
      </c>
      <c r="D6341" s="42" t="s">
        <v>25344</v>
      </c>
      <c r="E6341" s="42" t="s">
        <v>13</v>
      </c>
      <c r="F6341" s="57">
        <v>37955</v>
      </c>
      <c r="G6341" s="43">
        <f>Таблица1[[#This Row],[Цены без НДС]]*1.12</f>
        <v>42509.600000000006</v>
      </c>
    </row>
    <row r="6342" spans="1:7" ht="24">
      <c r="A6342" s="56" t="s">
        <v>25419</v>
      </c>
      <c r="B6342" s="66" t="s">
        <v>25345</v>
      </c>
      <c r="C6342" s="66" t="s">
        <v>25346</v>
      </c>
      <c r="D6342" s="42" t="s">
        <v>25347</v>
      </c>
      <c r="E6342" s="42" t="s">
        <v>13</v>
      </c>
      <c r="F6342" s="57">
        <v>63157</v>
      </c>
      <c r="G6342" s="43">
        <f>Таблица1[[#This Row],[Цены без НДС]]*1.12</f>
        <v>70735.840000000011</v>
      </c>
    </row>
    <row r="6343" spans="1:7">
      <c r="A6343" s="56" t="s">
        <v>25419</v>
      </c>
      <c r="B6343" s="66" t="s">
        <v>25348</v>
      </c>
      <c r="C6343" s="66" t="s">
        <v>25349</v>
      </c>
      <c r="D6343" s="42" t="s">
        <v>25350</v>
      </c>
      <c r="E6343" s="42" t="s">
        <v>13</v>
      </c>
      <c r="F6343" s="57">
        <v>8508</v>
      </c>
      <c r="G6343" s="43">
        <f>Таблица1[[#This Row],[Цены без НДС]]*1.12</f>
        <v>9528.9600000000009</v>
      </c>
    </row>
    <row r="6344" spans="1:7">
      <c r="A6344" s="56" t="s">
        <v>25419</v>
      </c>
      <c r="B6344" s="66" t="s">
        <v>25351</v>
      </c>
      <c r="C6344" s="66" t="s">
        <v>25352</v>
      </c>
      <c r="D6344" s="42" t="s">
        <v>25353</v>
      </c>
      <c r="E6344" s="42" t="s">
        <v>13</v>
      </c>
      <c r="F6344" s="57">
        <v>26648</v>
      </c>
      <c r="G6344" s="43">
        <f>Таблица1[[#This Row],[Цены без НДС]]*1.12</f>
        <v>29845.760000000002</v>
      </c>
    </row>
    <row r="6345" spans="1:7">
      <c r="A6345" s="56" t="s">
        <v>25419</v>
      </c>
      <c r="B6345" s="66" t="s">
        <v>25354</v>
      </c>
      <c r="C6345" s="66" t="s">
        <v>25355</v>
      </c>
      <c r="D6345" s="42" t="s">
        <v>25356</v>
      </c>
      <c r="E6345" s="42" t="s">
        <v>13</v>
      </c>
      <c r="F6345" s="57">
        <v>31144</v>
      </c>
      <c r="G6345" s="43">
        <f>Таблица1[[#This Row],[Цены без НДС]]*1.12</f>
        <v>34881.280000000006</v>
      </c>
    </row>
    <row r="6346" spans="1:7">
      <c r="A6346" s="56" t="s">
        <v>25419</v>
      </c>
      <c r="B6346" s="66" t="s">
        <v>25357</v>
      </c>
      <c r="C6346" s="66" t="s">
        <v>25358</v>
      </c>
      <c r="D6346" s="42" t="s">
        <v>25359</v>
      </c>
      <c r="E6346" s="42" t="s">
        <v>13</v>
      </c>
      <c r="F6346" s="57">
        <v>32728</v>
      </c>
      <c r="G6346" s="43">
        <f>Таблица1[[#This Row],[Цены без НДС]]*1.12</f>
        <v>36655.360000000001</v>
      </c>
    </row>
    <row r="6347" spans="1:7">
      <c r="A6347" s="56" t="s">
        <v>25419</v>
      </c>
      <c r="B6347" s="66" t="s">
        <v>25360</v>
      </c>
      <c r="C6347" s="66" t="s">
        <v>25361</v>
      </c>
      <c r="D6347" s="42" t="s">
        <v>25362</v>
      </c>
      <c r="E6347" s="42" t="s">
        <v>13</v>
      </c>
      <c r="F6347" s="57">
        <v>35913</v>
      </c>
      <c r="G6347" s="43">
        <f>Таблица1[[#This Row],[Цены без НДС]]*1.12</f>
        <v>40222.560000000005</v>
      </c>
    </row>
    <row r="6348" spans="1:7">
      <c r="A6348" s="56" t="s">
        <v>25419</v>
      </c>
      <c r="B6348" s="66" t="s">
        <v>25363</v>
      </c>
      <c r="C6348" s="66" t="s">
        <v>25364</v>
      </c>
      <c r="D6348" s="42" t="s">
        <v>25365</v>
      </c>
      <c r="E6348" s="42" t="s">
        <v>13</v>
      </c>
      <c r="F6348" s="57">
        <v>62067</v>
      </c>
      <c r="G6348" s="43">
        <f>Таблица1[[#This Row],[Цены без НДС]]*1.12</f>
        <v>69515.040000000008</v>
      </c>
    </row>
    <row r="6349" spans="1:7">
      <c r="A6349" s="56" t="s">
        <v>25419</v>
      </c>
      <c r="B6349" s="66" t="s">
        <v>25366</v>
      </c>
      <c r="C6349" s="66" t="s">
        <v>25367</v>
      </c>
      <c r="D6349" s="42" t="s">
        <v>25368</v>
      </c>
      <c r="E6349" s="42" t="s">
        <v>13</v>
      </c>
      <c r="F6349" s="57">
        <v>102290</v>
      </c>
      <c r="G6349" s="43">
        <f>Таблица1[[#This Row],[Цены без НДС]]*1.12</f>
        <v>114564.80000000002</v>
      </c>
    </row>
    <row r="6350" spans="1:7">
      <c r="A6350" s="56" t="s">
        <v>25419</v>
      </c>
      <c r="B6350" s="66" t="s">
        <v>25369</v>
      </c>
      <c r="C6350" s="66" t="s">
        <v>25370</v>
      </c>
      <c r="D6350" s="42" t="s">
        <v>25371</v>
      </c>
      <c r="E6350" s="42" t="s">
        <v>13</v>
      </c>
      <c r="F6350" s="57">
        <v>17384</v>
      </c>
      <c r="G6350" s="43">
        <f>Таблица1[[#This Row],[Цены без НДС]]*1.12</f>
        <v>19470.080000000002</v>
      </c>
    </row>
    <row r="6351" spans="1:7">
      <c r="A6351" s="56" t="s">
        <v>25419</v>
      </c>
      <c r="B6351" s="66" t="s">
        <v>25372</v>
      </c>
      <c r="C6351" s="66" t="s">
        <v>25373</v>
      </c>
      <c r="D6351" s="42" t="s">
        <v>25374</v>
      </c>
      <c r="E6351" s="42" t="s">
        <v>13</v>
      </c>
      <c r="F6351" s="57">
        <v>17210</v>
      </c>
      <c r="G6351" s="43">
        <f>Таблица1[[#This Row],[Цены без НДС]]*1.12</f>
        <v>19275.2</v>
      </c>
    </row>
    <row r="6352" spans="1:7" ht="24">
      <c r="A6352" s="56" t="s">
        <v>25419</v>
      </c>
      <c r="B6352" s="66" t="s">
        <v>25375</v>
      </c>
      <c r="C6352" s="66" t="s">
        <v>25376</v>
      </c>
      <c r="D6352" s="42" t="s">
        <v>25377</v>
      </c>
      <c r="E6352" s="42" t="s">
        <v>13</v>
      </c>
      <c r="F6352" s="57">
        <v>17913</v>
      </c>
      <c r="G6352" s="43">
        <f>Таблица1[[#This Row],[Цены без НДС]]*1.12</f>
        <v>20062.560000000001</v>
      </c>
    </row>
    <row r="6353" spans="1:7" ht="24">
      <c r="A6353" s="56" t="s">
        <v>25419</v>
      </c>
      <c r="B6353" s="66" t="s">
        <v>25378</v>
      </c>
      <c r="C6353" s="66" t="s">
        <v>25379</v>
      </c>
      <c r="D6353" s="42" t="s">
        <v>25380</v>
      </c>
      <c r="E6353" s="42" t="s">
        <v>13</v>
      </c>
      <c r="F6353" s="57">
        <v>34737</v>
      </c>
      <c r="G6353" s="43">
        <f>Таблица1[[#This Row],[Цены без НДС]]*1.12</f>
        <v>38905.440000000002</v>
      </c>
    </row>
    <row r="6354" spans="1:7">
      <c r="A6354" s="56" t="s">
        <v>25419</v>
      </c>
      <c r="B6354" s="66" t="s">
        <v>25381</v>
      </c>
      <c r="C6354" s="66" t="s">
        <v>25382</v>
      </c>
      <c r="D6354" s="42" t="s">
        <v>25383</v>
      </c>
      <c r="E6354" s="42" t="s">
        <v>13</v>
      </c>
      <c r="F6354" s="57">
        <v>26895</v>
      </c>
      <c r="G6354" s="43">
        <f>Таблица1[[#This Row],[Цены без НДС]]*1.12</f>
        <v>30122.400000000001</v>
      </c>
    </row>
    <row r="6355" spans="1:7" ht="24">
      <c r="A6355" s="56" t="s">
        <v>25419</v>
      </c>
      <c r="B6355" s="66" t="s">
        <v>25384</v>
      </c>
      <c r="C6355" s="66" t="s">
        <v>25385</v>
      </c>
      <c r="D6355" s="42" t="s">
        <v>25386</v>
      </c>
      <c r="E6355" s="42" t="s">
        <v>13</v>
      </c>
      <c r="F6355" s="57">
        <v>29367</v>
      </c>
      <c r="G6355" s="43">
        <f>Таблица1[[#This Row],[Цены без НДС]]*1.12</f>
        <v>32891.040000000001</v>
      </c>
    </row>
    <row r="6356" spans="1:7" ht="24">
      <c r="A6356" s="56" t="s">
        <v>25419</v>
      </c>
      <c r="B6356" s="66" t="s">
        <v>25387</v>
      </c>
      <c r="C6356" s="66" t="s">
        <v>25388</v>
      </c>
      <c r="D6356" s="42" t="s">
        <v>25389</v>
      </c>
      <c r="E6356" s="42" t="s">
        <v>13</v>
      </c>
      <c r="F6356" s="57">
        <v>44219</v>
      </c>
      <c r="G6356" s="43">
        <f>Таблица1[[#This Row],[Цены без НДС]]*1.12</f>
        <v>49525.280000000006</v>
      </c>
    </row>
    <row r="6357" spans="1:7" ht="24">
      <c r="A6357" s="56" t="s">
        <v>25419</v>
      </c>
      <c r="B6357" s="66" t="s">
        <v>25390</v>
      </c>
      <c r="C6357" s="66" t="s">
        <v>25391</v>
      </c>
      <c r="D6357" s="42" t="s">
        <v>25392</v>
      </c>
      <c r="E6357" s="42" t="s">
        <v>13</v>
      </c>
      <c r="F6357" s="57">
        <v>37102</v>
      </c>
      <c r="G6357" s="43">
        <f>Таблица1[[#This Row],[Цены без НДС]]*1.12</f>
        <v>41554.240000000005</v>
      </c>
    </row>
    <row r="6358" spans="1:7" ht="24">
      <c r="A6358" s="56" t="s">
        <v>25419</v>
      </c>
      <c r="B6358" s="66" t="s">
        <v>25393</v>
      </c>
      <c r="C6358" s="66" t="s">
        <v>25394</v>
      </c>
      <c r="D6358" s="42" t="s">
        <v>25395</v>
      </c>
      <c r="E6358" s="42" t="s">
        <v>13</v>
      </c>
      <c r="F6358" s="57">
        <v>48934</v>
      </c>
      <c r="G6358" s="43">
        <f>Таблица1[[#This Row],[Цены без НДС]]*1.12</f>
        <v>54806.080000000002</v>
      </c>
    </row>
    <row r="6359" spans="1:7">
      <c r="A6359" s="56" t="s">
        <v>25419</v>
      </c>
      <c r="B6359" s="66" t="s">
        <v>25396</v>
      </c>
      <c r="C6359" s="66" t="s">
        <v>25397</v>
      </c>
      <c r="D6359" s="42" t="s">
        <v>25398</v>
      </c>
      <c r="E6359" s="42" t="s">
        <v>13</v>
      </c>
      <c r="F6359" s="57">
        <v>31508</v>
      </c>
      <c r="G6359" s="43">
        <f>Таблица1[[#This Row],[Цены без НДС]]*1.12</f>
        <v>35288.960000000006</v>
      </c>
    </row>
    <row r="6360" spans="1:7" ht="24">
      <c r="A6360" s="56" t="s">
        <v>25419</v>
      </c>
      <c r="B6360" s="66" t="s">
        <v>25399</v>
      </c>
      <c r="C6360" s="66" t="s">
        <v>25400</v>
      </c>
      <c r="D6360" s="42" t="s">
        <v>25401</v>
      </c>
      <c r="E6360" s="42" t="s">
        <v>13</v>
      </c>
      <c r="F6360" s="57">
        <v>33231</v>
      </c>
      <c r="G6360" s="43">
        <f>Таблица1[[#This Row],[Цены без НДС]]*1.12</f>
        <v>37218.720000000001</v>
      </c>
    </row>
    <row r="6361" spans="1:7">
      <c r="A6361" s="56" t="s">
        <v>25419</v>
      </c>
      <c r="B6361" s="66" t="s">
        <v>25402</v>
      </c>
      <c r="C6361" s="66" t="s">
        <v>25403</v>
      </c>
      <c r="D6361" s="42" t="s">
        <v>25404</v>
      </c>
      <c r="E6361" s="42" t="s">
        <v>13</v>
      </c>
      <c r="F6361" s="57">
        <v>40842</v>
      </c>
      <c r="G6361" s="43">
        <f>Таблица1[[#This Row],[Цены без НДС]]*1.12</f>
        <v>45743.040000000001</v>
      </c>
    </row>
    <row r="6362" spans="1:7" ht="24">
      <c r="A6362" s="56" t="s">
        <v>25419</v>
      </c>
      <c r="B6362" s="66" t="s">
        <v>25405</v>
      </c>
      <c r="C6362" s="66" t="s">
        <v>25406</v>
      </c>
      <c r="D6362" s="42" t="s">
        <v>25407</v>
      </c>
      <c r="E6362" s="42" t="s">
        <v>13</v>
      </c>
      <c r="F6362" s="57">
        <v>49210</v>
      </c>
      <c r="G6362" s="43">
        <f>Таблица1[[#This Row],[Цены без НДС]]*1.12</f>
        <v>55115.200000000004</v>
      </c>
    </row>
    <row r="6363" spans="1:7" ht="24">
      <c r="A6363" s="56" t="s">
        <v>25419</v>
      </c>
      <c r="B6363" s="66" t="s">
        <v>25408</v>
      </c>
      <c r="C6363" s="66" t="s">
        <v>25409</v>
      </c>
      <c r="D6363" s="42" t="s">
        <v>25410</v>
      </c>
      <c r="E6363" s="42" t="s">
        <v>7585</v>
      </c>
      <c r="F6363" s="57">
        <v>485</v>
      </c>
      <c r="G6363" s="43">
        <f>Таблица1[[#This Row],[Цены без НДС]]*1.12</f>
        <v>543.20000000000005</v>
      </c>
    </row>
    <row r="6364" spans="1:7" ht="24">
      <c r="A6364" s="56" t="s">
        <v>25419</v>
      </c>
      <c r="B6364" s="66" t="s">
        <v>25411</v>
      </c>
      <c r="C6364" s="66" t="s">
        <v>25412</v>
      </c>
      <c r="D6364" s="42" t="s">
        <v>25413</v>
      </c>
      <c r="E6364" s="42" t="s">
        <v>7585</v>
      </c>
      <c r="F6364" s="57">
        <v>333</v>
      </c>
      <c r="G6364" s="43">
        <f>Таблица1[[#This Row],[Цены без НДС]]*1.12</f>
        <v>372.96000000000004</v>
      </c>
    </row>
    <row r="6365" spans="1:7" ht="24">
      <c r="A6365" s="56" t="s">
        <v>25419</v>
      </c>
      <c r="B6365" s="66" t="s">
        <v>43741</v>
      </c>
      <c r="C6365" s="66" t="s">
        <v>25414</v>
      </c>
      <c r="D6365" s="42" t="s">
        <v>25415</v>
      </c>
      <c r="E6365" s="42" t="s">
        <v>7585</v>
      </c>
      <c r="F6365" s="57">
        <v>592</v>
      </c>
      <c r="G6365" s="43">
        <f>Таблица1[[#This Row],[Цены без НДС]]*1.12</f>
        <v>663.04000000000008</v>
      </c>
    </row>
    <row r="6366" spans="1:7" ht="24">
      <c r="A6366" s="56" t="s">
        <v>25419</v>
      </c>
      <c r="B6366" s="66" t="s">
        <v>25416</v>
      </c>
      <c r="C6366" s="66" t="s">
        <v>25417</v>
      </c>
      <c r="D6366" s="42" t="s">
        <v>25418</v>
      </c>
      <c r="E6366" s="42" t="s">
        <v>7585</v>
      </c>
      <c r="F6366" s="57">
        <v>538</v>
      </c>
      <c r="G6366" s="43">
        <f>Таблица1[[#This Row],[Цены без НДС]]*1.12</f>
        <v>602.56000000000006</v>
      </c>
    </row>
    <row r="6367" spans="1:7">
      <c r="A6367" s="54" t="s">
        <v>25420</v>
      </c>
      <c r="B6367" s="66">
        <v>4909001160</v>
      </c>
      <c r="C6367" s="67" t="s">
        <v>25421</v>
      </c>
      <c r="D6367" s="48" t="s">
        <v>25422</v>
      </c>
      <c r="E6367" s="48" t="s">
        <v>13</v>
      </c>
      <c r="F6367" s="57">
        <v>5722</v>
      </c>
      <c r="G6367" s="94">
        <f>Таблица1[[#This Row],[Цены без НДС]]*1.12</f>
        <v>6408.64</v>
      </c>
    </row>
    <row r="6368" spans="1:7">
      <c r="A6368" s="54" t="s">
        <v>25420</v>
      </c>
      <c r="B6368" s="66">
        <v>2474000200</v>
      </c>
      <c r="C6368" s="67" t="s">
        <v>25423</v>
      </c>
      <c r="D6368" s="48" t="s">
        <v>25424</v>
      </c>
      <c r="E6368" s="48" t="s">
        <v>13</v>
      </c>
      <c r="F6368" s="57">
        <v>574</v>
      </c>
      <c r="G6368" s="94">
        <f>Таблица1[[#This Row],[Цены без НДС]]*1.12</f>
        <v>642.88000000000011</v>
      </c>
    </row>
    <row r="6369" spans="1:7">
      <c r="A6369" s="54" t="s">
        <v>25420</v>
      </c>
      <c r="B6369" s="66">
        <v>4006000210</v>
      </c>
      <c r="C6369" s="67" t="s">
        <v>25425</v>
      </c>
      <c r="D6369" s="48" t="s">
        <v>25426</v>
      </c>
      <c r="E6369" s="48" t="s">
        <v>13</v>
      </c>
      <c r="F6369" s="57">
        <v>12864</v>
      </c>
      <c r="G6369" s="94">
        <f>Таблица1[[#This Row],[Цены без НДС]]*1.12</f>
        <v>14407.680000000002</v>
      </c>
    </row>
    <row r="6370" spans="1:7">
      <c r="A6370" s="54" t="s">
        <v>25420</v>
      </c>
      <c r="B6370" s="66">
        <v>4909000860</v>
      </c>
      <c r="C6370" s="67" t="s">
        <v>25427</v>
      </c>
      <c r="D6370" s="48" t="s">
        <v>25428</v>
      </c>
      <c r="E6370" s="48" t="s">
        <v>13</v>
      </c>
      <c r="F6370" s="57">
        <v>25164</v>
      </c>
      <c r="G6370" s="94">
        <f>Таблица1[[#This Row],[Цены без НДС]]*1.12</f>
        <v>28183.680000000004</v>
      </c>
    </row>
    <row r="6371" spans="1:7">
      <c r="A6371" s="54" t="s">
        <v>25420</v>
      </c>
      <c r="B6371" s="66">
        <v>4909000920</v>
      </c>
      <c r="C6371" s="67" t="s">
        <v>25429</v>
      </c>
      <c r="D6371" s="48" t="s">
        <v>25430</v>
      </c>
      <c r="E6371" s="48" t="s">
        <v>13</v>
      </c>
      <c r="F6371" s="57">
        <v>67185</v>
      </c>
      <c r="G6371" s="94">
        <f>Таблица1[[#This Row],[Цены без НДС]]*1.12</f>
        <v>75247.200000000012</v>
      </c>
    </row>
    <row r="6372" spans="1:7">
      <c r="A6372" s="54" t="s">
        <v>25420</v>
      </c>
      <c r="B6372" s="67" t="s">
        <v>33258</v>
      </c>
      <c r="C6372" s="67" t="s">
        <v>25431</v>
      </c>
      <c r="D6372" s="48" t="s">
        <v>25432</v>
      </c>
      <c r="E6372" s="48" t="s">
        <v>13</v>
      </c>
      <c r="F6372" s="57">
        <v>51131</v>
      </c>
      <c r="G6372" s="94">
        <f>Таблица1[[#This Row],[Цены без НДС]]*1.12</f>
        <v>57266.720000000008</v>
      </c>
    </row>
    <row r="6373" spans="1:7">
      <c r="A6373" s="54" t="s">
        <v>25420</v>
      </c>
      <c r="B6373" s="67">
        <v>4501001020</v>
      </c>
      <c r="C6373" s="67" t="s">
        <v>25433</v>
      </c>
      <c r="D6373" s="48" t="s">
        <v>25434</v>
      </c>
      <c r="E6373" s="48" t="s">
        <v>13</v>
      </c>
      <c r="F6373" s="57">
        <v>59884</v>
      </c>
      <c r="G6373" s="94">
        <f>Таблица1[[#This Row],[Цены без НДС]]*1.12</f>
        <v>67070.080000000002</v>
      </c>
    </row>
    <row r="6374" spans="1:7">
      <c r="A6374" s="54" t="s">
        <v>25420</v>
      </c>
      <c r="B6374" s="67">
        <v>4501001030</v>
      </c>
      <c r="C6374" s="67" t="s">
        <v>25435</v>
      </c>
      <c r="D6374" s="48" t="s">
        <v>25436</v>
      </c>
      <c r="E6374" s="48" t="s">
        <v>13</v>
      </c>
      <c r="F6374" s="57">
        <v>70348</v>
      </c>
      <c r="G6374" s="94">
        <f>Таблица1[[#This Row],[Цены без НДС]]*1.12</f>
        <v>78789.760000000009</v>
      </c>
    </row>
    <row r="6375" spans="1:7">
      <c r="A6375" s="54" t="s">
        <v>25420</v>
      </c>
      <c r="B6375" s="67" t="s">
        <v>33258</v>
      </c>
      <c r="C6375" s="67" t="s">
        <v>25437</v>
      </c>
      <c r="D6375" s="48" t="s">
        <v>25438</v>
      </c>
      <c r="E6375" s="48" t="s">
        <v>13</v>
      </c>
      <c r="F6375" s="57">
        <v>64278</v>
      </c>
      <c r="G6375" s="94">
        <f>Таблица1[[#This Row],[Цены без НДС]]*1.12</f>
        <v>71991.360000000001</v>
      </c>
    </row>
    <row r="6376" spans="1:7">
      <c r="A6376" s="54" t="s">
        <v>25420</v>
      </c>
      <c r="B6376" s="67">
        <v>1375000030</v>
      </c>
      <c r="C6376" s="67" t="s">
        <v>25439</v>
      </c>
      <c r="D6376" s="48" t="s">
        <v>25440</v>
      </c>
      <c r="E6376" s="48" t="s">
        <v>13</v>
      </c>
      <c r="F6376" s="57">
        <v>76833</v>
      </c>
      <c r="G6376" s="94">
        <f>Таблица1[[#This Row],[Цены без НДС]]*1.12</f>
        <v>86052.96</v>
      </c>
    </row>
    <row r="6377" spans="1:7">
      <c r="A6377" s="54" t="s">
        <v>25420</v>
      </c>
      <c r="B6377" s="66">
        <v>1375000180</v>
      </c>
      <c r="C6377" s="67" t="s">
        <v>25441</v>
      </c>
      <c r="D6377" s="48" t="s">
        <v>25442</v>
      </c>
      <c r="E6377" s="48" t="s">
        <v>13</v>
      </c>
      <c r="F6377" s="57">
        <v>96236</v>
      </c>
      <c r="G6377" s="94">
        <f>Таблица1[[#This Row],[Цены без НДС]]*1.12</f>
        <v>107784.32000000001</v>
      </c>
    </row>
    <row r="6378" spans="1:7">
      <c r="A6378" s="54" t="s">
        <v>25420</v>
      </c>
      <c r="B6378" s="67">
        <v>1375000100</v>
      </c>
      <c r="C6378" s="67" t="s">
        <v>25443</v>
      </c>
      <c r="D6378" s="48" t="s">
        <v>25444</v>
      </c>
      <c r="E6378" s="48" t="s">
        <v>13</v>
      </c>
      <c r="F6378" s="57">
        <v>141989</v>
      </c>
      <c r="G6378" s="94">
        <f>Таблица1[[#This Row],[Цены без НДС]]*1.12</f>
        <v>159027.68000000002</v>
      </c>
    </row>
    <row r="6379" spans="1:7">
      <c r="A6379" s="54" t="s">
        <v>25420</v>
      </c>
      <c r="B6379" s="67">
        <v>1007000300</v>
      </c>
      <c r="C6379" s="67" t="s">
        <v>25445</v>
      </c>
      <c r="D6379" s="48" t="s">
        <v>25446</v>
      </c>
      <c r="E6379" s="48" t="s">
        <v>13</v>
      </c>
      <c r="F6379" s="57">
        <v>26700</v>
      </c>
      <c r="G6379" s="94">
        <f>Таблица1[[#This Row],[Цены без НДС]]*1.12</f>
        <v>29904.000000000004</v>
      </c>
    </row>
    <row r="6380" spans="1:7">
      <c r="A6380" s="54" t="s">
        <v>25420</v>
      </c>
      <c r="B6380" s="66">
        <v>1134000050</v>
      </c>
      <c r="C6380" s="67" t="s">
        <v>25447</v>
      </c>
      <c r="D6380" s="48" t="s">
        <v>25448</v>
      </c>
      <c r="E6380" s="48" t="s">
        <v>13</v>
      </c>
      <c r="F6380" s="57">
        <v>43778</v>
      </c>
      <c r="G6380" s="94">
        <f>Таблица1[[#This Row],[Цены без НДС]]*1.12</f>
        <v>49031.360000000008</v>
      </c>
    </row>
    <row r="6381" spans="1:7">
      <c r="A6381" s="54" t="s">
        <v>25420</v>
      </c>
      <c r="B6381" s="66">
        <v>1134000100</v>
      </c>
      <c r="C6381" s="67" t="s">
        <v>25449</v>
      </c>
      <c r="D6381" s="48" t="s">
        <v>25450</v>
      </c>
      <c r="E6381" s="48" t="s">
        <v>13</v>
      </c>
      <c r="F6381" s="57">
        <v>52297</v>
      </c>
      <c r="G6381" s="94">
        <f>Таблица1[[#This Row],[Цены без НДС]]*1.12</f>
        <v>58572.640000000007</v>
      </c>
    </row>
    <row r="6382" spans="1:7">
      <c r="A6382" s="54" t="s">
        <v>25420</v>
      </c>
      <c r="B6382" s="66">
        <v>1134000270</v>
      </c>
      <c r="C6382" s="67" t="s">
        <v>25451</v>
      </c>
      <c r="D6382" s="48" t="s">
        <v>25452</v>
      </c>
      <c r="E6382" s="48" t="s">
        <v>13</v>
      </c>
      <c r="F6382" s="57">
        <v>95058</v>
      </c>
      <c r="G6382" s="94">
        <f>Таблица1[[#This Row],[Цены без НДС]]*1.12</f>
        <v>106464.96000000001</v>
      </c>
    </row>
    <row r="6383" spans="1:7">
      <c r="A6383" s="54" t="s">
        <v>25420</v>
      </c>
      <c r="B6383" s="66">
        <v>1134000090</v>
      </c>
      <c r="C6383" s="67" t="s">
        <v>25453</v>
      </c>
      <c r="D6383" s="48" t="s">
        <v>25454</v>
      </c>
      <c r="E6383" s="48" t="s">
        <v>13</v>
      </c>
      <c r="F6383" s="57">
        <v>52339</v>
      </c>
      <c r="G6383" s="94">
        <f>Таблица1[[#This Row],[Цены без НДС]]*1.12</f>
        <v>58619.680000000008</v>
      </c>
    </row>
    <row r="6384" spans="1:7">
      <c r="A6384" s="54" t="s">
        <v>25420</v>
      </c>
      <c r="B6384" s="66">
        <v>1134000260</v>
      </c>
      <c r="C6384" s="67" t="s">
        <v>25455</v>
      </c>
      <c r="D6384" s="48" t="s">
        <v>25456</v>
      </c>
      <c r="E6384" s="48" t="s">
        <v>13</v>
      </c>
      <c r="F6384" s="57">
        <v>63417</v>
      </c>
      <c r="G6384" s="94">
        <f>Таблица1[[#This Row],[Цены без НДС]]*1.12</f>
        <v>71027.040000000008</v>
      </c>
    </row>
    <row r="6385" spans="1:7">
      <c r="A6385" s="54" t="s">
        <v>25420</v>
      </c>
      <c r="B6385" s="66">
        <v>1134000110</v>
      </c>
      <c r="C6385" s="67" t="s">
        <v>25457</v>
      </c>
      <c r="D6385" s="48" t="s">
        <v>25458</v>
      </c>
      <c r="E6385" s="48" t="s">
        <v>13</v>
      </c>
      <c r="F6385" s="57">
        <v>91920</v>
      </c>
      <c r="G6385" s="94">
        <f>Таблица1[[#This Row],[Цены без НДС]]*1.12</f>
        <v>102950.40000000001</v>
      </c>
    </row>
    <row r="6386" spans="1:7">
      <c r="A6386" s="54" t="s">
        <v>25420</v>
      </c>
      <c r="B6386" s="67">
        <v>1134000230</v>
      </c>
      <c r="C6386" s="67" t="s">
        <v>25459</v>
      </c>
      <c r="D6386" s="48" t="s">
        <v>25460</v>
      </c>
      <c r="E6386" s="48" t="s">
        <v>13</v>
      </c>
      <c r="F6386" s="57">
        <v>104174</v>
      </c>
      <c r="G6386" s="94">
        <f>Таблица1[[#This Row],[Цены без НДС]]*1.12</f>
        <v>116674.88</v>
      </c>
    </row>
    <row r="6387" spans="1:7">
      <c r="A6387" s="54" t="s">
        <v>25420</v>
      </c>
      <c r="B6387" s="67">
        <v>1134000040</v>
      </c>
      <c r="C6387" s="67" t="s">
        <v>25461</v>
      </c>
      <c r="D6387" s="48" t="s">
        <v>25462</v>
      </c>
      <c r="E6387" s="48" t="s">
        <v>13</v>
      </c>
      <c r="F6387" s="57">
        <v>56154</v>
      </c>
      <c r="G6387" s="94">
        <f>Таблица1[[#This Row],[Цены без НДС]]*1.12</f>
        <v>62892.480000000003</v>
      </c>
    </row>
    <row r="6388" spans="1:7">
      <c r="A6388" s="54" t="s">
        <v>25420</v>
      </c>
      <c r="B6388" s="66">
        <v>1597000010</v>
      </c>
      <c r="C6388" s="67" t="s">
        <v>25463</v>
      </c>
      <c r="D6388" s="48" t="s">
        <v>25464</v>
      </c>
      <c r="E6388" s="48" t="s">
        <v>13</v>
      </c>
      <c r="F6388" s="57">
        <v>22344</v>
      </c>
      <c r="G6388" s="94">
        <f>Таблица1[[#This Row],[Цены без НДС]]*1.12</f>
        <v>25025.280000000002</v>
      </c>
    </row>
    <row r="6389" spans="1:7">
      <c r="A6389" s="54" t="s">
        <v>25420</v>
      </c>
      <c r="B6389" s="66">
        <v>1597000170</v>
      </c>
      <c r="C6389" s="67" t="s">
        <v>25465</v>
      </c>
      <c r="D6389" s="48" t="s">
        <v>25466</v>
      </c>
      <c r="E6389" s="48" t="s">
        <v>13</v>
      </c>
      <c r="F6389" s="57">
        <v>32157</v>
      </c>
      <c r="G6389" s="94">
        <f>Таблица1[[#This Row],[Цены без НДС]]*1.12</f>
        <v>36015.840000000004</v>
      </c>
    </row>
    <row r="6390" spans="1:7">
      <c r="A6390" s="54" t="s">
        <v>25420</v>
      </c>
      <c r="B6390" s="67" t="s">
        <v>33258</v>
      </c>
      <c r="C6390" s="67" t="s">
        <v>25467</v>
      </c>
      <c r="D6390" s="48" t="s">
        <v>25468</v>
      </c>
      <c r="E6390" s="48" t="s">
        <v>13</v>
      </c>
      <c r="F6390" s="57">
        <v>57659</v>
      </c>
      <c r="G6390" s="94">
        <f>Таблица1[[#This Row],[Цены без НДС]]*1.12</f>
        <v>64578.080000000009</v>
      </c>
    </row>
    <row r="6391" spans="1:7">
      <c r="A6391" s="54" t="s">
        <v>25420</v>
      </c>
      <c r="B6391" s="67" t="s">
        <v>33258</v>
      </c>
      <c r="C6391" s="67" t="s">
        <v>25469</v>
      </c>
      <c r="D6391" s="48" t="s">
        <v>25470</v>
      </c>
      <c r="E6391" s="48" t="s">
        <v>13</v>
      </c>
      <c r="F6391" s="57">
        <v>116241</v>
      </c>
      <c r="G6391" s="94">
        <f>Таблица1[[#This Row],[Цены без НДС]]*1.12</f>
        <v>130189.92000000001</v>
      </c>
    </row>
    <row r="6392" spans="1:7">
      <c r="A6392" s="54" t="s">
        <v>25420</v>
      </c>
      <c r="B6392" s="67" t="s">
        <v>33258</v>
      </c>
      <c r="C6392" s="67" t="s">
        <v>25471</v>
      </c>
      <c r="D6392" s="48" t="s">
        <v>25472</v>
      </c>
      <c r="E6392" s="48" t="s">
        <v>13</v>
      </c>
      <c r="F6392" s="57">
        <v>73005</v>
      </c>
      <c r="G6392" s="94">
        <f>Таблица1[[#This Row],[Цены без НДС]]*1.12</f>
        <v>81765.600000000006</v>
      </c>
    </row>
    <row r="6393" spans="1:7">
      <c r="A6393" s="54" t="s">
        <v>25420</v>
      </c>
      <c r="B6393" s="66">
        <v>1144000080</v>
      </c>
      <c r="C6393" s="67" t="s">
        <v>25473</v>
      </c>
      <c r="D6393" s="48" t="s">
        <v>25474</v>
      </c>
      <c r="E6393" s="48" t="s">
        <v>13</v>
      </c>
      <c r="F6393" s="57">
        <v>40035</v>
      </c>
      <c r="G6393" s="94">
        <f>Таблица1[[#This Row],[Цены без НДС]]*1.12</f>
        <v>44839.200000000004</v>
      </c>
    </row>
    <row r="6394" spans="1:7">
      <c r="A6394" s="54" t="s">
        <v>25420</v>
      </c>
      <c r="B6394" s="66">
        <v>1144000200</v>
      </c>
      <c r="C6394" s="67" t="s">
        <v>25475</v>
      </c>
      <c r="D6394" s="48" t="s">
        <v>25476</v>
      </c>
      <c r="E6394" s="48" t="s">
        <v>13</v>
      </c>
      <c r="F6394" s="57">
        <v>57105</v>
      </c>
      <c r="G6394" s="94">
        <f>Таблица1[[#This Row],[Цены без НДС]]*1.12</f>
        <v>63957.600000000006</v>
      </c>
    </row>
    <row r="6395" spans="1:7">
      <c r="A6395" s="54" t="s">
        <v>25420</v>
      </c>
      <c r="B6395" s="66">
        <v>1144000250</v>
      </c>
      <c r="C6395" s="67" t="s">
        <v>25477</v>
      </c>
      <c r="D6395" s="48" t="s">
        <v>25478</v>
      </c>
      <c r="E6395" s="48" t="s">
        <v>13</v>
      </c>
      <c r="F6395" s="57">
        <v>89107</v>
      </c>
      <c r="G6395" s="94">
        <f>Таблица1[[#This Row],[Цены без НДС]]*1.12</f>
        <v>99799.840000000011</v>
      </c>
    </row>
    <row r="6396" spans="1:7">
      <c r="A6396" s="54" t="s">
        <v>25420</v>
      </c>
      <c r="B6396" s="67">
        <v>1144000110</v>
      </c>
      <c r="C6396" s="67" t="s">
        <v>25479</v>
      </c>
      <c r="D6396" s="48" t="s">
        <v>25480</v>
      </c>
      <c r="E6396" s="48" t="s">
        <v>13</v>
      </c>
      <c r="F6396" s="57">
        <v>91920</v>
      </c>
      <c r="G6396" s="94">
        <f>Таблица1[[#This Row],[Цены без НДС]]*1.12</f>
        <v>102950.40000000001</v>
      </c>
    </row>
    <row r="6397" spans="1:7">
      <c r="A6397" s="54" t="s">
        <v>25420</v>
      </c>
      <c r="B6397" s="66">
        <v>1144000160</v>
      </c>
      <c r="C6397" s="67" t="s">
        <v>25481</v>
      </c>
      <c r="D6397" s="48" t="s">
        <v>25482</v>
      </c>
      <c r="E6397" s="48" t="s">
        <v>13</v>
      </c>
      <c r="F6397" s="57">
        <v>71180</v>
      </c>
      <c r="G6397" s="94">
        <f>Таблица1[[#This Row],[Цены без НДС]]*1.12</f>
        <v>79721.600000000006</v>
      </c>
    </row>
    <row r="6398" spans="1:7">
      <c r="A6398" s="54" t="s">
        <v>25420</v>
      </c>
      <c r="B6398" s="66">
        <v>1144000220</v>
      </c>
      <c r="C6398" s="67" t="s">
        <v>25483</v>
      </c>
      <c r="D6398" s="48" t="s">
        <v>25484</v>
      </c>
      <c r="E6398" s="48" t="s">
        <v>13</v>
      </c>
      <c r="F6398" s="57">
        <v>119376</v>
      </c>
      <c r="G6398" s="94">
        <f>Таблица1[[#This Row],[Цены без НДС]]*1.12</f>
        <v>133701.12000000002</v>
      </c>
    </row>
    <row r="6399" spans="1:7">
      <c r="A6399" s="54" t="s">
        <v>25420</v>
      </c>
      <c r="B6399" s="67">
        <v>1144000040</v>
      </c>
      <c r="C6399" s="67" t="s">
        <v>25485</v>
      </c>
      <c r="D6399" s="48" t="s">
        <v>25486</v>
      </c>
      <c r="E6399" s="48" t="s">
        <v>13</v>
      </c>
      <c r="F6399" s="57">
        <v>84471</v>
      </c>
      <c r="G6399" s="94">
        <f>Таблица1[[#This Row],[Цены без НДС]]*1.12</f>
        <v>94607.52</v>
      </c>
    </row>
    <row r="6400" spans="1:7">
      <c r="A6400" s="54" t="s">
        <v>25420</v>
      </c>
      <c r="B6400" s="67" t="s">
        <v>33258</v>
      </c>
      <c r="C6400" s="67" t="s">
        <v>25487</v>
      </c>
      <c r="D6400" s="48" t="s">
        <v>25488</v>
      </c>
      <c r="E6400" s="48" t="s">
        <v>13</v>
      </c>
      <c r="F6400" s="57">
        <v>25231</v>
      </c>
      <c r="G6400" s="94">
        <f>Таблица1[[#This Row],[Цены без НДС]]*1.12</f>
        <v>28258.720000000001</v>
      </c>
    </row>
    <row r="6401" spans="1:7">
      <c r="A6401" s="54" t="s">
        <v>25420</v>
      </c>
      <c r="B6401" s="67">
        <v>1782000010</v>
      </c>
      <c r="C6401" s="67" t="s">
        <v>25489</v>
      </c>
      <c r="D6401" s="48" t="s">
        <v>25490</v>
      </c>
      <c r="E6401" s="48" t="s">
        <v>13</v>
      </c>
      <c r="F6401" s="57">
        <v>23943</v>
      </c>
      <c r="G6401" s="94">
        <f>Таблица1[[#This Row],[Цены без НДС]]*1.12</f>
        <v>26816.160000000003</v>
      </c>
    </row>
    <row r="6402" spans="1:7">
      <c r="A6402" s="54" t="s">
        <v>25420</v>
      </c>
      <c r="B6402" s="67">
        <v>1229000280</v>
      </c>
      <c r="C6402" s="67" t="s">
        <v>25491</v>
      </c>
      <c r="D6402" s="48" t="s">
        <v>25492</v>
      </c>
      <c r="E6402" s="48" t="s">
        <v>13</v>
      </c>
      <c r="F6402" s="57">
        <v>48795</v>
      </c>
      <c r="G6402" s="94">
        <f>Таблица1[[#This Row],[Цены без НДС]]*1.12</f>
        <v>54650.400000000009</v>
      </c>
    </row>
    <row r="6403" spans="1:7">
      <c r="A6403" s="54" t="s">
        <v>25420</v>
      </c>
      <c r="B6403" s="66">
        <v>1170001660</v>
      </c>
      <c r="C6403" s="67" t="s">
        <v>25493</v>
      </c>
      <c r="D6403" s="48" t="s">
        <v>25494</v>
      </c>
      <c r="E6403" s="48" t="s">
        <v>13</v>
      </c>
      <c r="F6403" s="57">
        <v>17226</v>
      </c>
      <c r="G6403" s="94">
        <f>Таблица1[[#This Row],[Цены без НДС]]*1.12</f>
        <v>19293.120000000003</v>
      </c>
    </row>
    <row r="6404" spans="1:7">
      <c r="A6404" s="54" t="s">
        <v>25420</v>
      </c>
      <c r="B6404" s="66">
        <v>1170002170</v>
      </c>
      <c r="C6404" s="67" t="s">
        <v>25495</v>
      </c>
      <c r="D6404" s="48" t="s">
        <v>25496</v>
      </c>
      <c r="E6404" s="48" t="s">
        <v>13</v>
      </c>
      <c r="F6404" s="57">
        <v>80646</v>
      </c>
      <c r="G6404" s="94">
        <f>Таблица1[[#This Row],[Цены без НДС]]*1.12</f>
        <v>90323.520000000004</v>
      </c>
    </row>
    <row r="6405" spans="1:7">
      <c r="A6405" s="54" t="s">
        <v>25420</v>
      </c>
      <c r="B6405" s="66">
        <v>1170002570</v>
      </c>
      <c r="C6405" s="67" t="s">
        <v>25497</v>
      </c>
      <c r="D6405" s="48" t="s">
        <v>25498</v>
      </c>
      <c r="E6405" s="48" t="s">
        <v>13</v>
      </c>
      <c r="F6405" s="57">
        <v>27522</v>
      </c>
      <c r="G6405" s="94">
        <f>Таблица1[[#This Row],[Цены без НДС]]*1.12</f>
        <v>30824.640000000003</v>
      </c>
    </row>
    <row r="6406" spans="1:7">
      <c r="A6406" s="54" t="s">
        <v>25420</v>
      </c>
      <c r="B6406" s="66">
        <v>1170003320</v>
      </c>
      <c r="C6406" s="67" t="s">
        <v>25499</v>
      </c>
      <c r="D6406" s="48" t="s">
        <v>25500</v>
      </c>
      <c r="E6406" s="48" t="s">
        <v>13</v>
      </c>
      <c r="F6406" s="57">
        <v>117290</v>
      </c>
      <c r="G6406" s="94">
        <f>Таблица1[[#This Row],[Цены без НДС]]*1.12</f>
        <v>131364.80000000002</v>
      </c>
    </row>
    <row r="6407" spans="1:7">
      <c r="A6407" s="54" t="s">
        <v>25420</v>
      </c>
      <c r="B6407" s="66">
        <v>1170002760</v>
      </c>
      <c r="C6407" s="67" t="s">
        <v>25501</v>
      </c>
      <c r="D6407" s="48" t="s">
        <v>25502</v>
      </c>
      <c r="E6407" s="48" t="s">
        <v>13</v>
      </c>
      <c r="F6407" s="57">
        <v>23935</v>
      </c>
      <c r="G6407" s="94">
        <f>Таблица1[[#This Row],[Цены без НДС]]*1.12</f>
        <v>26807.200000000004</v>
      </c>
    </row>
    <row r="6408" spans="1:7">
      <c r="A6408" s="54" t="s">
        <v>25420</v>
      </c>
      <c r="B6408" s="66">
        <v>1170002480</v>
      </c>
      <c r="C6408" s="67" t="s">
        <v>25503</v>
      </c>
      <c r="D6408" s="48" t="s">
        <v>25504</v>
      </c>
      <c r="E6408" s="48" t="s">
        <v>13</v>
      </c>
      <c r="F6408" s="57">
        <v>43450</v>
      </c>
      <c r="G6408" s="94">
        <f>Таблица1[[#This Row],[Цены без НДС]]*1.12</f>
        <v>48664.000000000007</v>
      </c>
    </row>
    <row r="6409" spans="1:7">
      <c r="A6409" s="54" t="s">
        <v>25420</v>
      </c>
      <c r="B6409" s="66">
        <v>1170001330</v>
      </c>
      <c r="C6409" s="67" t="s">
        <v>25505</v>
      </c>
      <c r="D6409" s="48" t="s">
        <v>25506</v>
      </c>
      <c r="E6409" s="48" t="s">
        <v>13</v>
      </c>
      <c r="F6409" s="57">
        <v>64325</v>
      </c>
      <c r="G6409" s="94">
        <f>Таблица1[[#This Row],[Цены без НДС]]*1.12</f>
        <v>72044</v>
      </c>
    </row>
    <row r="6410" spans="1:7">
      <c r="A6410" s="54" t="s">
        <v>25420</v>
      </c>
      <c r="B6410" s="66">
        <v>1170002410</v>
      </c>
      <c r="C6410" s="67" t="s">
        <v>25507</v>
      </c>
      <c r="D6410" s="48" t="s">
        <v>25508</v>
      </c>
      <c r="E6410" s="48" t="s">
        <v>13</v>
      </c>
      <c r="F6410" s="57">
        <v>122048</v>
      </c>
      <c r="G6410" s="94">
        <f>Таблица1[[#This Row],[Цены без НДС]]*1.12</f>
        <v>136693.76000000001</v>
      </c>
    </row>
    <row r="6411" spans="1:7">
      <c r="A6411" s="54" t="s">
        <v>25420</v>
      </c>
      <c r="B6411" s="66">
        <v>1170001070</v>
      </c>
      <c r="C6411" s="67" t="s">
        <v>25509</v>
      </c>
      <c r="D6411" s="48" t="s">
        <v>25510</v>
      </c>
      <c r="E6411" s="48" t="s">
        <v>13</v>
      </c>
      <c r="F6411" s="57">
        <v>152662</v>
      </c>
      <c r="G6411" s="94">
        <f>Таблица1[[#This Row],[Цены без НДС]]*1.12</f>
        <v>170981.44</v>
      </c>
    </row>
    <row r="6412" spans="1:7">
      <c r="A6412" s="54" t="s">
        <v>25420</v>
      </c>
      <c r="B6412" s="67">
        <v>1102200010</v>
      </c>
      <c r="C6412" s="67" t="s">
        <v>25511</v>
      </c>
      <c r="D6412" s="48" t="s">
        <v>25512</v>
      </c>
      <c r="E6412" s="48" t="s">
        <v>13</v>
      </c>
      <c r="F6412" s="57">
        <v>32369</v>
      </c>
      <c r="G6412" s="94">
        <f>Таблица1[[#This Row],[Цены без НДС]]*1.12</f>
        <v>36253.280000000006</v>
      </c>
    </row>
    <row r="6413" spans="1:7">
      <c r="A6413" s="54" t="s">
        <v>25420</v>
      </c>
      <c r="B6413" s="67">
        <v>1102200030</v>
      </c>
      <c r="C6413" s="67" t="s">
        <v>25513</v>
      </c>
      <c r="D6413" s="48" t="s">
        <v>25514</v>
      </c>
      <c r="E6413" s="48" t="s">
        <v>13</v>
      </c>
      <c r="F6413" s="57">
        <v>37426</v>
      </c>
      <c r="G6413" s="94">
        <f>Таблица1[[#This Row],[Цены без НДС]]*1.12</f>
        <v>41917.120000000003</v>
      </c>
    </row>
    <row r="6414" spans="1:7">
      <c r="A6414" s="54" t="s">
        <v>25420</v>
      </c>
      <c r="B6414" s="67">
        <v>1102200100</v>
      </c>
      <c r="C6414" s="67" t="s">
        <v>25515</v>
      </c>
      <c r="D6414" s="48" t="s">
        <v>25516</v>
      </c>
      <c r="E6414" s="48" t="s">
        <v>13</v>
      </c>
      <c r="F6414" s="57">
        <v>101112</v>
      </c>
      <c r="G6414" s="94">
        <f>Таблица1[[#This Row],[Цены без НДС]]*1.12</f>
        <v>113245.44000000002</v>
      </c>
    </row>
    <row r="6415" spans="1:7">
      <c r="A6415" s="54" t="s">
        <v>25420</v>
      </c>
      <c r="B6415" s="67">
        <v>1102200020</v>
      </c>
      <c r="C6415" s="67" t="s">
        <v>25517</v>
      </c>
      <c r="D6415" s="48" t="s">
        <v>25518</v>
      </c>
      <c r="E6415" s="48" t="s">
        <v>13</v>
      </c>
      <c r="F6415" s="57">
        <v>37882</v>
      </c>
      <c r="G6415" s="94">
        <f>Таблица1[[#This Row],[Цены без НДС]]*1.12</f>
        <v>42427.840000000004</v>
      </c>
    </row>
    <row r="6416" spans="1:7">
      <c r="A6416" s="54" t="s">
        <v>25420</v>
      </c>
      <c r="B6416" s="67" t="s">
        <v>33258</v>
      </c>
      <c r="C6416" s="67" t="s">
        <v>25519</v>
      </c>
      <c r="D6416" s="48" t="s">
        <v>25520</v>
      </c>
      <c r="E6416" s="48" t="s">
        <v>13</v>
      </c>
      <c r="F6416" s="57">
        <v>100356</v>
      </c>
      <c r="G6416" s="94">
        <f>Таблица1[[#This Row],[Цены без НДС]]*1.12</f>
        <v>112398.72000000002</v>
      </c>
    </row>
    <row r="6417" spans="1:7">
      <c r="A6417" s="54" t="s">
        <v>25420</v>
      </c>
      <c r="B6417" s="66">
        <v>1542000670</v>
      </c>
      <c r="C6417" s="67" t="s">
        <v>25521</v>
      </c>
      <c r="D6417" s="48" t="s">
        <v>25522</v>
      </c>
      <c r="E6417" s="48" t="s">
        <v>13</v>
      </c>
      <c r="F6417" s="57">
        <v>45550</v>
      </c>
      <c r="G6417" s="94">
        <f>Таблица1[[#This Row],[Цены без НДС]]*1.12</f>
        <v>51016.000000000007</v>
      </c>
    </row>
    <row r="6418" spans="1:7">
      <c r="A6418" s="54" t="s">
        <v>25420</v>
      </c>
      <c r="B6418" s="67">
        <v>1542000730</v>
      </c>
      <c r="C6418" s="67" t="s">
        <v>25523</v>
      </c>
      <c r="D6418" s="48" t="s">
        <v>25524</v>
      </c>
      <c r="E6418" s="48" t="s">
        <v>13</v>
      </c>
      <c r="F6418" s="57">
        <v>83316</v>
      </c>
      <c r="G6418" s="94">
        <f>Таблица1[[#This Row],[Цены без НДС]]*1.12</f>
        <v>93313.920000000013</v>
      </c>
    </row>
    <row r="6419" spans="1:7">
      <c r="A6419" s="54" t="s">
        <v>25420</v>
      </c>
      <c r="B6419" s="66">
        <v>1542000240</v>
      </c>
      <c r="C6419" s="67" t="s">
        <v>25525</v>
      </c>
      <c r="D6419" s="48" t="s">
        <v>25526</v>
      </c>
      <c r="E6419" s="48" t="s">
        <v>13</v>
      </c>
      <c r="F6419" s="57">
        <v>63323</v>
      </c>
      <c r="G6419" s="94">
        <f>Таблица1[[#This Row],[Цены без НДС]]*1.12</f>
        <v>70921.760000000009</v>
      </c>
    </row>
    <row r="6420" spans="1:7">
      <c r="A6420" s="54" t="s">
        <v>25420</v>
      </c>
      <c r="B6420" s="66">
        <v>1542000620</v>
      </c>
      <c r="C6420" s="67" t="s">
        <v>25527</v>
      </c>
      <c r="D6420" s="48" t="s">
        <v>25528</v>
      </c>
      <c r="E6420" s="48" t="s">
        <v>13</v>
      </c>
      <c r="F6420" s="57">
        <v>92426</v>
      </c>
      <c r="G6420" s="94">
        <f>Таблица1[[#This Row],[Цены без НДС]]*1.12</f>
        <v>103517.12000000001</v>
      </c>
    </row>
    <row r="6421" spans="1:7">
      <c r="A6421" s="54" t="s">
        <v>25420</v>
      </c>
      <c r="B6421" s="66">
        <v>1542000500</v>
      </c>
      <c r="C6421" s="67" t="s">
        <v>25529</v>
      </c>
      <c r="D6421" s="48" t="s">
        <v>25530</v>
      </c>
      <c r="E6421" s="48" t="s">
        <v>13</v>
      </c>
      <c r="F6421" s="57">
        <v>69512</v>
      </c>
      <c r="G6421" s="94">
        <f>Таблица1[[#This Row],[Цены без НДС]]*1.12</f>
        <v>77853.440000000002</v>
      </c>
    </row>
    <row r="6422" spans="1:7">
      <c r="A6422" s="54" t="s">
        <v>25420</v>
      </c>
      <c r="B6422" s="66">
        <v>1507000410</v>
      </c>
      <c r="C6422" s="67" t="s">
        <v>25531</v>
      </c>
      <c r="D6422" s="48" t="s">
        <v>25532</v>
      </c>
      <c r="E6422" s="48" t="s">
        <v>13</v>
      </c>
      <c r="F6422" s="57">
        <v>46123</v>
      </c>
      <c r="G6422" s="94">
        <f>Таблица1[[#This Row],[Цены без НДС]]*1.12</f>
        <v>51657.760000000002</v>
      </c>
    </row>
    <row r="6423" spans="1:7">
      <c r="A6423" s="54" t="s">
        <v>25420</v>
      </c>
      <c r="B6423" s="66">
        <v>1170004800</v>
      </c>
      <c r="C6423" s="67" t="s">
        <v>25533</v>
      </c>
      <c r="D6423" s="48" t="s">
        <v>25534</v>
      </c>
      <c r="E6423" s="48" t="s">
        <v>13</v>
      </c>
      <c r="F6423" s="57">
        <v>30653</v>
      </c>
      <c r="G6423" s="94">
        <f>Таблица1[[#This Row],[Цены без НДС]]*1.12</f>
        <v>34331.360000000001</v>
      </c>
    </row>
    <row r="6424" spans="1:7">
      <c r="A6424" s="54" t="s">
        <v>25420</v>
      </c>
      <c r="B6424" s="66">
        <v>1170004940</v>
      </c>
      <c r="C6424" s="67" t="s">
        <v>25535</v>
      </c>
      <c r="D6424" s="48" t="s">
        <v>25536</v>
      </c>
      <c r="E6424" s="48" t="s">
        <v>13</v>
      </c>
      <c r="F6424" s="57">
        <v>38512</v>
      </c>
      <c r="G6424" s="94">
        <f>Таблица1[[#This Row],[Цены без НДС]]*1.12</f>
        <v>43133.440000000002</v>
      </c>
    </row>
    <row r="6425" spans="1:7">
      <c r="A6425" s="54" t="s">
        <v>25420</v>
      </c>
      <c r="B6425" s="66">
        <v>1170002790</v>
      </c>
      <c r="C6425" s="67" t="s">
        <v>25537</v>
      </c>
      <c r="D6425" s="48" t="s">
        <v>25538</v>
      </c>
      <c r="E6425" s="48" t="s">
        <v>13</v>
      </c>
      <c r="F6425" s="57">
        <v>47836</v>
      </c>
      <c r="G6425" s="94">
        <f>Таблица1[[#This Row],[Цены без НДС]]*1.12</f>
        <v>53576.320000000007</v>
      </c>
    </row>
    <row r="6426" spans="1:7">
      <c r="A6426" s="54" t="s">
        <v>25420</v>
      </c>
      <c r="B6426" s="67">
        <v>1596000090</v>
      </c>
      <c r="C6426" s="67" t="s">
        <v>25539</v>
      </c>
      <c r="D6426" s="48" t="s">
        <v>25540</v>
      </c>
      <c r="E6426" s="48" t="s">
        <v>13</v>
      </c>
      <c r="F6426" s="57">
        <v>19712</v>
      </c>
      <c r="G6426" s="94">
        <f>Таблица1[[#This Row],[Цены без НДС]]*1.12</f>
        <v>22077.440000000002</v>
      </c>
    </row>
    <row r="6427" spans="1:7">
      <c r="A6427" s="54" t="s">
        <v>25420</v>
      </c>
      <c r="B6427" s="66">
        <v>1596000100</v>
      </c>
      <c r="C6427" s="67" t="s">
        <v>25541</v>
      </c>
      <c r="D6427" s="48" t="s">
        <v>25542</v>
      </c>
      <c r="E6427" s="48" t="s">
        <v>13</v>
      </c>
      <c r="F6427" s="57">
        <v>31416</v>
      </c>
      <c r="G6427" s="94">
        <f>Таблица1[[#This Row],[Цены без НДС]]*1.12</f>
        <v>35185.920000000006</v>
      </c>
    </row>
    <row r="6428" spans="1:7">
      <c r="A6428" s="54" t="s">
        <v>25420</v>
      </c>
      <c r="B6428" s="67">
        <v>1596000460</v>
      </c>
      <c r="C6428" s="67" t="s">
        <v>25543</v>
      </c>
      <c r="D6428" s="48" t="s">
        <v>25544</v>
      </c>
      <c r="E6428" s="48" t="s">
        <v>13</v>
      </c>
      <c r="F6428" s="57">
        <v>47440</v>
      </c>
      <c r="G6428" s="94">
        <f>Таблица1[[#This Row],[Цены без НДС]]*1.12</f>
        <v>53132.800000000003</v>
      </c>
    </row>
    <row r="6429" spans="1:7">
      <c r="A6429" s="54" t="s">
        <v>25420</v>
      </c>
      <c r="B6429" s="67">
        <v>1596000340</v>
      </c>
      <c r="C6429" s="67" t="s">
        <v>25545</v>
      </c>
      <c r="D6429" s="48" t="s">
        <v>25546</v>
      </c>
      <c r="E6429" s="48" t="s">
        <v>13</v>
      </c>
      <c r="F6429" s="57">
        <v>123199</v>
      </c>
      <c r="G6429" s="94">
        <f>Таблица1[[#This Row],[Цены без НДС]]*1.12</f>
        <v>137982.88</v>
      </c>
    </row>
    <row r="6430" spans="1:7">
      <c r="A6430" s="54" t="s">
        <v>25420</v>
      </c>
      <c r="B6430" s="66">
        <v>1596000110</v>
      </c>
      <c r="C6430" s="67" t="s">
        <v>25547</v>
      </c>
      <c r="D6430" s="48" t="s">
        <v>25548</v>
      </c>
      <c r="E6430" s="48" t="s">
        <v>13</v>
      </c>
      <c r="F6430" s="57">
        <v>35778</v>
      </c>
      <c r="G6430" s="94">
        <f>Таблица1[[#This Row],[Цены без НДС]]*1.12</f>
        <v>40071.360000000001</v>
      </c>
    </row>
    <row r="6431" spans="1:7">
      <c r="A6431" s="54" t="s">
        <v>25420</v>
      </c>
      <c r="B6431" s="66">
        <v>1596000410</v>
      </c>
      <c r="C6431" s="67" t="s">
        <v>25549</v>
      </c>
      <c r="D6431" s="48" t="s">
        <v>25550</v>
      </c>
      <c r="E6431" s="48" t="s">
        <v>13</v>
      </c>
      <c r="F6431" s="57">
        <v>54259</v>
      </c>
      <c r="G6431" s="94">
        <f>Таблица1[[#This Row],[Цены без НДС]]*1.12</f>
        <v>60770.080000000009</v>
      </c>
    </row>
    <row r="6432" spans="1:7">
      <c r="A6432" s="54" t="s">
        <v>25420</v>
      </c>
      <c r="B6432" s="66">
        <v>1596000340</v>
      </c>
      <c r="C6432" s="67" t="s">
        <v>25551</v>
      </c>
      <c r="D6432" s="48" t="s">
        <v>25552</v>
      </c>
      <c r="E6432" s="48" t="s">
        <v>13</v>
      </c>
      <c r="F6432" s="57">
        <v>120634</v>
      </c>
      <c r="G6432" s="94">
        <f>Таблица1[[#This Row],[Цены без НДС]]*1.12</f>
        <v>135110.08000000002</v>
      </c>
    </row>
    <row r="6433" spans="1:7">
      <c r="A6433" s="54" t="s">
        <v>25420</v>
      </c>
      <c r="B6433" s="66">
        <v>1596000240</v>
      </c>
      <c r="C6433" s="67" t="s">
        <v>25553</v>
      </c>
      <c r="D6433" s="48" t="s">
        <v>25554</v>
      </c>
      <c r="E6433" s="48" t="s">
        <v>13</v>
      </c>
      <c r="F6433" s="57">
        <v>45966</v>
      </c>
      <c r="G6433" s="94">
        <f>Таблица1[[#This Row],[Цены без НДС]]*1.12</f>
        <v>51481.920000000006</v>
      </c>
    </row>
    <row r="6434" spans="1:7">
      <c r="A6434" s="54" t="s">
        <v>25420</v>
      </c>
      <c r="B6434" s="67">
        <v>1596000260</v>
      </c>
      <c r="C6434" s="67" t="s">
        <v>25555</v>
      </c>
      <c r="D6434" s="48" t="s">
        <v>25556</v>
      </c>
      <c r="E6434" s="48" t="s">
        <v>13</v>
      </c>
      <c r="F6434" s="57">
        <v>64425</v>
      </c>
      <c r="G6434" s="94">
        <f>Таблица1[[#This Row],[Цены без НДС]]*1.12</f>
        <v>72156</v>
      </c>
    </row>
    <row r="6435" spans="1:7">
      <c r="A6435" s="54" t="s">
        <v>25420</v>
      </c>
      <c r="B6435" s="67">
        <v>1596000350</v>
      </c>
      <c r="C6435" s="67" t="s">
        <v>25557</v>
      </c>
      <c r="D6435" s="48" t="s">
        <v>25558</v>
      </c>
      <c r="E6435" s="48" t="s">
        <v>13</v>
      </c>
      <c r="F6435" s="57">
        <v>140317</v>
      </c>
      <c r="G6435" s="94">
        <f>Таблица1[[#This Row],[Цены без НДС]]*1.12</f>
        <v>157155.04</v>
      </c>
    </row>
    <row r="6436" spans="1:7">
      <c r="A6436" s="54" t="s">
        <v>25420</v>
      </c>
      <c r="B6436" s="66">
        <v>1473002920</v>
      </c>
      <c r="C6436" s="67" t="s">
        <v>25559</v>
      </c>
      <c r="D6436" s="48" t="s">
        <v>25560</v>
      </c>
      <c r="E6436" s="48" t="s">
        <v>13</v>
      </c>
      <c r="F6436" s="57">
        <v>72439</v>
      </c>
      <c r="G6436" s="94">
        <f>Таблица1[[#This Row],[Цены без НДС]]*1.12</f>
        <v>81131.680000000008</v>
      </c>
    </row>
    <row r="6437" spans="1:7">
      <c r="A6437" s="54" t="s">
        <v>25420</v>
      </c>
      <c r="B6437" s="66">
        <v>1473001110</v>
      </c>
      <c r="C6437" s="67" t="s">
        <v>25561</v>
      </c>
      <c r="D6437" s="48" t="s">
        <v>25562</v>
      </c>
      <c r="E6437" s="48" t="s">
        <v>13</v>
      </c>
      <c r="F6437" s="57">
        <v>83746</v>
      </c>
      <c r="G6437" s="94">
        <f>Таблица1[[#This Row],[Цены без НДС]]*1.12</f>
        <v>93795.520000000004</v>
      </c>
    </row>
    <row r="6438" spans="1:7">
      <c r="A6438" s="54" t="s">
        <v>25420</v>
      </c>
      <c r="B6438" s="66">
        <v>1473001220</v>
      </c>
      <c r="C6438" s="67" t="s">
        <v>25563</v>
      </c>
      <c r="D6438" s="48" t="s">
        <v>25564</v>
      </c>
      <c r="E6438" s="48" t="s">
        <v>13</v>
      </c>
      <c r="F6438" s="57">
        <v>97859</v>
      </c>
      <c r="G6438" s="94">
        <f>Таблица1[[#This Row],[Цены без НДС]]*1.12</f>
        <v>109602.08000000002</v>
      </c>
    </row>
    <row r="6439" spans="1:7">
      <c r="A6439" s="54" t="s">
        <v>25420</v>
      </c>
      <c r="B6439" s="66">
        <v>1473000570</v>
      </c>
      <c r="C6439" s="67" t="s">
        <v>25565</v>
      </c>
      <c r="D6439" s="48" t="s">
        <v>25566</v>
      </c>
      <c r="E6439" s="48" t="s">
        <v>13</v>
      </c>
      <c r="F6439" s="57">
        <v>188345</v>
      </c>
      <c r="G6439" s="94">
        <f>Таблица1[[#This Row],[Цены без НДС]]*1.12</f>
        <v>210946.40000000002</v>
      </c>
    </row>
    <row r="6440" spans="1:7">
      <c r="A6440" s="54" t="s">
        <v>25420</v>
      </c>
      <c r="B6440" s="66">
        <v>1473000670</v>
      </c>
      <c r="C6440" s="67" t="s">
        <v>25567</v>
      </c>
      <c r="D6440" s="48" t="s">
        <v>25568</v>
      </c>
      <c r="E6440" s="48" t="s">
        <v>13</v>
      </c>
      <c r="F6440" s="57">
        <v>119031</v>
      </c>
      <c r="G6440" s="94">
        <f>Таблица1[[#This Row],[Цены без НДС]]*1.12</f>
        <v>133314.72</v>
      </c>
    </row>
    <row r="6441" spans="1:7">
      <c r="A6441" s="54" t="s">
        <v>25420</v>
      </c>
      <c r="B6441" s="66">
        <v>1473005020</v>
      </c>
      <c r="C6441" s="67" t="s">
        <v>25569</v>
      </c>
      <c r="D6441" s="48" t="s">
        <v>25570</v>
      </c>
      <c r="E6441" s="48" t="s">
        <v>13</v>
      </c>
      <c r="F6441" s="57">
        <v>127572</v>
      </c>
      <c r="G6441" s="94">
        <f>Таблица1[[#This Row],[Цены без НДС]]*1.12</f>
        <v>142880.64000000001</v>
      </c>
    </row>
    <row r="6442" spans="1:7">
      <c r="A6442" s="54" t="s">
        <v>25420</v>
      </c>
      <c r="B6442" s="67">
        <v>1473003030</v>
      </c>
      <c r="C6442" s="67" t="s">
        <v>25571</v>
      </c>
      <c r="D6442" s="48" t="s">
        <v>25572</v>
      </c>
      <c r="E6442" s="48" t="s">
        <v>13</v>
      </c>
      <c r="F6442" s="57">
        <v>221525</v>
      </c>
      <c r="G6442" s="94">
        <f>Таблица1[[#This Row],[Цены без НДС]]*1.12</f>
        <v>248108.00000000003</v>
      </c>
    </row>
    <row r="6443" spans="1:7">
      <c r="A6443" s="54" t="s">
        <v>25420</v>
      </c>
      <c r="B6443" s="66">
        <v>1028000260</v>
      </c>
      <c r="C6443" s="67" t="s">
        <v>25573</v>
      </c>
      <c r="D6443" s="48" t="s">
        <v>25574</v>
      </c>
      <c r="E6443" s="48" t="s">
        <v>13</v>
      </c>
      <c r="F6443" s="57">
        <v>64724</v>
      </c>
      <c r="G6443" s="94">
        <f>Таблица1[[#This Row],[Цены без НДС]]*1.12</f>
        <v>72490.880000000005</v>
      </c>
    </row>
    <row r="6444" spans="1:7">
      <c r="A6444" s="54" t="s">
        <v>25420</v>
      </c>
      <c r="B6444" s="66">
        <v>1028001070</v>
      </c>
      <c r="C6444" s="67" t="s">
        <v>25575</v>
      </c>
      <c r="D6444" s="48" t="s">
        <v>25576</v>
      </c>
      <c r="E6444" s="48" t="s">
        <v>13</v>
      </c>
      <c r="F6444" s="57">
        <v>142351</v>
      </c>
      <c r="G6444" s="94">
        <f>Таблица1[[#This Row],[Цены без НДС]]*1.12</f>
        <v>159433.12000000002</v>
      </c>
    </row>
    <row r="6445" spans="1:7">
      <c r="A6445" s="54" t="s">
        <v>25420</v>
      </c>
      <c r="B6445" s="66">
        <v>1028000960</v>
      </c>
      <c r="C6445" s="67" t="s">
        <v>25577</v>
      </c>
      <c r="D6445" s="48" t="s">
        <v>25578</v>
      </c>
      <c r="E6445" s="48" t="s">
        <v>13</v>
      </c>
      <c r="F6445" s="57">
        <v>71967</v>
      </c>
      <c r="G6445" s="94">
        <f>Таблица1[[#This Row],[Цены без НДС]]*1.12</f>
        <v>80603.040000000008</v>
      </c>
    </row>
    <row r="6446" spans="1:7">
      <c r="A6446" s="54" t="s">
        <v>25420</v>
      </c>
      <c r="B6446" s="66">
        <v>1028001790</v>
      </c>
      <c r="C6446" s="67" t="s">
        <v>25579</v>
      </c>
      <c r="D6446" s="48" t="s">
        <v>25580</v>
      </c>
      <c r="E6446" s="48" t="s">
        <v>13</v>
      </c>
      <c r="F6446" s="57">
        <v>80540</v>
      </c>
      <c r="G6446" s="94">
        <f>Таблица1[[#This Row],[Цены без НДС]]*1.12</f>
        <v>90204.800000000003</v>
      </c>
    </row>
    <row r="6447" spans="1:7">
      <c r="A6447" s="54" t="s">
        <v>25420</v>
      </c>
      <c r="B6447" s="66">
        <v>1028000490</v>
      </c>
      <c r="C6447" s="67" t="s">
        <v>25581</v>
      </c>
      <c r="D6447" s="48" t="s">
        <v>25582</v>
      </c>
      <c r="E6447" s="48" t="s">
        <v>13</v>
      </c>
      <c r="F6447" s="57">
        <v>145251</v>
      </c>
      <c r="G6447" s="94">
        <f>Таблица1[[#This Row],[Цены без НДС]]*1.12</f>
        <v>162681.12000000002</v>
      </c>
    </row>
    <row r="6448" spans="1:7">
      <c r="A6448" s="54" t="s">
        <v>25420</v>
      </c>
      <c r="B6448" s="67" t="s">
        <v>33258</v>
      </c>
      <c r="C6448" s="67" t="s">
        <v>25583</v>
      </c>
      <c r="D6448" s="48" t="s">
        <v>25584</v>
      </c>
      <c r="E6448" s="48" t="s">
        <v>13</v>
      </c>
      <c r="F6448" s="57">
        <v>161427</v>
      </c>
      <c r="G6448" s="94">
        <f>Таблица1[[#This Row],[Цены без НДС]]*1.12</f>
        <v>180798.24000000002</v>
      </c>
    </row>
    <row r="6449" spans="1:7">
      <c r="A6449" s="54" t="s">
        <v>25420</v>
      </c>
      <c r="B6449" s="66">
        <v>1028000360</v>
      </c>
      <c r="C6449" s="67" t="s">
        <v>25585</v>
      </c>
      <c r="D6449" s="48" t="s">
        <v>25586</v>
      </c>
      <c r="E6449" s="48" t="s">
        <v>13</v>
      </c>
      <c r="F6449" s="57">
        <v>82278</v>
      </c>
      <c r="G6449" s="94">
        <f>Таблица1[[#This Row],[Цены без НДС]]*1.12</f>
        <v>92151.360000000015</v>
      </c>
    </row>
    <row r="6450" spans="1:7">
      <c r="A6450" s="54" t="s">
        <v>25420</v>
      </c>
      <c r="B6450" s="66">
        <v>1028000570</v>
      </c>
      <c r="C6450" s="67" t="s">
        <v>25587</v>
      </c>
      <c r="D6450" s="48" t="s">
        <v>25588</v>
      </c>
      <c r="E6450" s="48" t="s">
        <v>13</v>
      </c>
      <c r="F6450" s="57">
        <v>156247</v>
      </c>
      <c r="G6450" s="94">
        <f>Таблица1[[#This Row],[Цены без НДС]]*1.12</f>
        <v>174996.64</v>
      </c>
    </row>
    <row r="6451" spans="1:7">
      <c r="A6451" s="54" t="s">
        <v>25420</v>
      </c>
      <c r="B6451" s="67">
        <v>1028001480</v>
      </c>
      <c r="C6451" s="67" t="s">
        <v>25589</v>
      </c>
      <c r="D6451" s="48" t="s">
        <v>25590</v>
      </c>
      <c r="E6451" s="48" t="s">
        <v>13</v>
      </c>
      <c r="F6451" s="57">
        <v>60696</v>
      </c>
      <c r="G6451" s="94">
        <f>Таблица1[[#This Row],[Цены без НДС]]*1.12</f>
        <v>67979.520000000004</v>
      </c>
    </row>
    <row r="6452" spans="1:7">
      <c r="A6452" s="54" t="s">
        <v>25420</v>
      </c>
      <c r="B6452" s="66">
        <v>1028001160</v>
      </c>
      <c r="C6452" s="67" t="s">
        <v>25591</v>
      </c>
      <c r="D6452" s="48" t="s">
        <v>25592</v>
      </c>
      <c r="E6452" s="48" t="s">
        <v>13</v>
      </c>
      <c r="F6452" s="57">
        <v>92711</v>
      </c>
      <c r="G6452" s="94">
        <f>Таблица1[[#This Row],[Цены без НДС]]*1.12</f>
        <v>103836.32</v>
      </c>
    </row>
    <row r="6453" spans="1:7">
      <c r="A6453" s="54" t="s">
        <v>25420</v>
      </c>
      <c r="B6453" s="66">
        <v>1028001490</v>
      </c>
      <c r="C6453" s="67" t="s">
        <v>25593</v>
      </c>
      <c r="D6453" s="48" t="s">
        <v>25594</v>
      </c>
      <c r="E6453" s="48" t="s">
        <v>13</v>
      </c>
      <c r="F6453" s="57">
        <v>103639</v>
      </c>
      <c r="G6453" s="94">
        <f>Таблица1[[#This Row],[Цены без НДС]]*1.12</f>
        <v>116075.68000000001</v>
      </c>
    </row>
    <row r="6454" spans="1:7">
      <c r="A6454" s="54" t="s">
        <v>25420</v>
      </c>
      <c r="B6454" s="66">
        <v>1028000550</v>
      </c>
      <c r="C6454" s="67" t="s">
        <v>25595</v>
      </c>
      <c r="D6454" s="48" t="s">
        <v>25596</v>
      </c>
      <c r="E6454" s="48" t="s">
        <v>13</v>
      </c>
      <c r="F6454" s="57">
        <v>174939</v>
      </c>
      <c r="G6454" s="94">
        <f>Таблица1[[#This Row],[Цены без НДС]]*1.12</f>
        <v>195931.68000000002</v>
      </c>
    </row>
    <row r="6455" spans="1:7">
      <c r="A6455" s="54" t="s">
        <v>25420</v>
      </c>
      <c r="B6455" s="66">
        <v>1028000580</v>
      </c>
      <c r="C6455" s="67" t="s">
        <v>25597</v>
      </c>
      <c r="D6455" s="48" t="s">
        <v>25598</v>
      </c>
      <c r="E6455" s="48" t="s">
        <v>13</v>
      </c>
      <c r="F6455" s="57">
        <v>98163</v>
      </c>
      <c r="G6455" s="94">
        <f>Таблица1[[#This Row],[Цены без НДС]]*1.12</f>
        <v>109942.56000000001</v>
      </c>
    </row>
    <row r="6456" spans="1:7">
      <c r="A6456" s="54" t="s">
        <v>25420</v>
      </c>
      <c r="B6456" s="67">
        <v>1028001610</v>
      </c>
      <c r="C6456" s="67" t="s">
        <v>25599</v>
      </c>
      <c r="D6456" s="48" t="s">
        <v>25600</v>
      </c>
      <c r="E6456" s="48" t="s">
        <v>13</v>
      </c>
      <c r="F6456" s="57">
        <v>84352</v>
      </c>
      <c r="G6456" s="94">
        <f>Таблица1[[#This Row],[Цены без НДС]]*1.12</f>
        <v>94474.240000000005</v>
      </c>
    </row>
    <row r="6457" spans="1:7">
      <c r="A6457" s="54" t="s">
        <v>25420</v>
      </c>
      <c r="B6457" s="66">
        <v>1028001710</v>
      </c>
      <c r="C6457" s="67" t="s">
        <v>25601</v>
      </c>
      <c r="D6457" s="48" t="s">
        <v>25602</v>
      </c>
      <c r="E6457" s="48" t="s">
        <v>13</v>
      </c>
      <c r="F6457" s="57">
        <v>77562</v>
      </c>
      <c r="G6457" s="94">
        <f>Таблица1[[#This Row],[Цены без НДС]]*1.12</f>
        <v>86869.440000000002</v>
      </c>
    </row>
    <row r="6458" spans="1:7">
      <c r="A6458" s="54" t="s">
        <v>25420</v>
      </c>
      <c r="B6458" s="66">
        <v>1028001700</v>
      </c>
      <c r="C6458" s="67" t="s">
        <v>25603</v>
      </c>
      <c r="D6458" s="48" t="s">
        <v>25604</v>
      </c>
      <c r="E6458" s="48" t="s">
        <v>13</v>
      </c>
      <c r="F6458" s="57">
        <v>147406</v>
      </c>
      <c r="G6458" s="94">
        <f>Таблица1[[#This Row],[Цены без НДС]]*1.12</f>
        <v>165094.72000000003</v>
      </c>
    </row>
    <row r="6459" spans="1:7">
      <c r="A6459" s="54" t="s">
        <v>25420</v>
      </c>
      <c r="B6459" s="66">
        <v>1028000460</v>
      </c>
      <c r="C6459" s="67" t="s">
        <v>25605</v>
      </c>
      <c r="D6459" s="48" t="s">
        <v>25606</v>
      </c>
      <c r="E6459" s="48" t="s">
        <v>13</v>
      </c>
      <c r="F6459" s="57">
        <v>153732</v>
      </c>
      <c r="G6459" s="94">
        <f>Таблица1[[#This Row],[Цены без НДС]]*1.12</f>
        <v>172179.84000000003</v>
      </c>
    </row>
    <row r="6460" spans="1:7">
      <c r="A6460" s="54" t="s">
        <v>25420</v>
      </c>
      <c r="B6460" s="66">
        <v>1028001520</v>
      </c>
      <c r="C6460" s="67" t="s">
        <v>25607</v>
      </c>
      <c r="D6460" s="48" t="s">
        <v>25608</v>
      </c>
      <c r="E6460" s="48" t="s">
        <v>13</v>
      </c>
      <c r="F6460" s="57">
        <v>206765</v>
      </c>
      <c r="G6460" s="94">
        <f>Таблица1[[#This Row],[Цены без НДС]]*1.12</f>
        <v>231576.80000000002</v>
      </c>
    </row>
    <row r="6461" spans="1:7">
      <c r="A6461" s="54" t="s">
        <v>25420</v>
      </c>
      <c r="B6461" s="67">
        <v>1028000400</v>
      </c>
      <c r="C6461" s="67" t="s">
        <v>25609</v>
      </c>
      <c r="D6461" s="48" t="s">
        <v>25610</v>
      </c>
      <c r="E6461" s="48" t="s">
        <v>13</v>
      </c>
      <c r="F6461" s="57">
        <v>168239</v>
      </c>
      <c r="G6461" s="94">
        <f>Таблица1[[#This Row],[Цены без НДС]]*1.12</f>
        <v>188427.68000000002</v>
      </c>
    </row>
    <row r="6462" spans="1:7">
      <c r="A6462" s="54" t="s">
        <v>25420</v>
      </c>
      <c r="B6462" s="67" t="s">
        <v>33258</v>
      </c>
      <c r="C6462" s="67" t="s">
        <v>25611</v>
      </c>
      <c r="D6462" s="48" t="s">
        <v>25612</v>
      </c>
      <c r="E6462" s="48" t="s">
        <v>13</v>
      </c>
      <c r="F6462" s="57">
        <v>121286</v>
      </c>
      <c r="G6462" s="94">
        <f>Таблица1[[#This Row],[Цены без НДС]]*1.12</f>
        <v>135840.32000000001</v>
      </c>
    </row>
    <row r="6463" spans="1:7">
      <c r="A6463" s="54" t="s">
        <v>25420</v>
      </c>
      <c r="B6463" s="67">
        <v>1058000190</v>
      </c>
      <c r="C6463" s="67" t="s">
        <v>25613</v>
      </c>
      <c r="D6463" s="48" t="s">
        <v>25614</v>
      </c>
      <c r="E6463" s="48" t="s">
        <v>13</v>
      </c>
      <c r="F6463" s="57">
        <v>56019</v>
      </c>
      <c r="G6463" s="94">
        <f>Таблица1[[#This Row],[Цены без НДС]]*1.12</f>
        <v>62741.280000000006</v>
      </c>
    </row>
    <row r="6464" spans="1:7">
      <c r="A6464" s="54" t="s">
        <v>25420</v>
      </c>
      <c r="B6464" s="67">
        <v>1058000400</v>
      </c>
      <c r="C6464" s="67" t="s">
        <v>25615</v>
      </c>
      <c r="D6464" s="48" t="s">
        <v>25616</v>
      </c>
      <c r="E6464" s="48" t="s">
        <v>13</v>
      </c>
      <c r="F6464" s="57">
        <v>118488</v>
      </c>
      <c r="G6464" s="94">
        <f>Таблица1[[#This Row],[Цены без НДС]]*1.12</f>
        <v>132706.56000000003</v>
      </c>
    </row>
    <row r="6465" spans="1:7">
      <c r="A6465" s="54" t="s">
        <v>25420</v>
      </c>
      <c r="B6465" s="66">
        <v>1058000090</v>
      </c>
      <c r="C6465" s="67" t="s">
        <v>25617</v>
      </c>
      <c r="D6465" s="48" t="s">
        <v>25618</v>
      </c>
      <c r="E6465" s="48" t="s">
        <v>13</v>
      </c>
      <c r="F6465" s="57">
        <v>79098</v>
      </c>
      <c r="G6465" s="94">
        <f>Таблица1[[#This Row],[Цены без НДС]]*1.12</f>
        <v>88589.760000000009</v>
      </c>
    </row>
    <row r="6466" spans="1:7">
      <c r="A6466" s="54" t="s">
        <v>25420</v>
      </c>
      <c r="B6466" s="67">
        <v>1058000270</v>
      </c>
      <c r="C6466" s="67" t="s">
        <v>25619</v>
      </c>
      <c r="D6466" s="48" t="s">
        <v>25620</v>
      </c>
      <c r="E6466" s="48" t="s">
        <v>13</v>
      </c>
      <c r="F6466" s="57">
        <v>132625</v>
      </c>
      <c r="G6466" s="94">
        <f>Таблица1[[#This Row],[Цены без НДС]]*1.12</f>
        <v>148540</v>
      </c>
    </row>
    <row r="6467" spans="1:7">
      <c r="A6467" s="54" t="s">
        <v>25420</v>
      </c>
      <c r="B6467" s="67">
        <v>1058000410</v>
      </c>
      <c r="C6467" s="67" t="s">
        <v>25621</v>
      </c>
      <c r="D6467" s="48" t="s">
        <v>25622</v>
      </c>
      <c r="E6467" s="48" t="s">
        <v>13</v>
      </c>
      <c r="F6467" s="57">
        <v>88044</v>
      </c>
      <c r="G6467" s="94">
        <f>Таблица1[[#This Row],[Цены без НДС]]*1.12</f>
        <v>98609.280000000013</v>
      </c>
    </row>
    <row r="6468" spans="1:7">
      <c r="A6468" s="54" t="s">
        <v>25420</v>
      </c>
      <c r="B6468" s="67">
        <v>1058000170</v>
      </c>
      <c r="C6468" s="67" t="s">
        <v>25623</v>
      </c>
      <c r="D6468" s="48" t="s">
        <v>25624</v>
      </c>
      <c r="E6468" s="48" t="s">
        <v>13</v>
      </c>
      <c r="F6468" s="57">
        <v>80818</v>
      </c>
      <c r="G6468" s="94">
        <f>Таблица1[[#This Row],[Цены без НДС]]*1.12</f>
        <v>90516.160000000003</v>
      </c>
    </row>
    <row r="6469" spans="1:7">
      <c r="A6469" s="54" t="s">
        <v>25420</v>
      </c>
      <c r="B6469" s="67">
        <v>1058000770</v>
      </c>
      <c r="C6469" s="67" t="s">
        <v>25625</v>
      </c>
      <c r="D6469" s="48" t="s">
        <v>25626</v>
      </c>
      <c r="E6469" s="48" t="s">
        <v>13</v>
      </c>
      <c r="F6469" s="57">
        <v>156292</v>
      </c>
      <c r="G6469" s="94">
        <f>Таблица1[[#This Row],[Цены без НДС]]*1.12</f>
        <v>175047.04000000001</v>
      </c>
    </row>
    <row r="6470" spans="1:7">
      <c r="A6470" s="54" t="s">
        <v>25420</v>
      </c>
      <c r="B6470" s="67">
        <v>1058000180</v>
      </c>
      <c r="C6470" s="67" t="s">
        <v>25627</v>
      </c>
      <c r="D6470" s="48" t="s">
        <v>25628</v>
      </c>
      <c r="E6470" s="48" t="s">
        <v>13</v>
      </c>
      <c r="F6470" s="57">
        <v>157917</v>
      </c>
      <c r="G6470" s="94">
        <f>Таблица1[[#This Row],[Цены без НДС]]*1.12</f>
        <v>176867.04</v>
      </c>
    </row>
    <row r="6471" spans="1:7">
      <c r="A6471" s="54" t="s">
        <v>25420</v>
      </c>
      <c r="B6471" s="66">
        <v>1166000750</v>
      </c>
      <c r="C6471" s="67" t="s">
        <v>25629</v>
      </c>
      <c r="D6471" s="48" t="s">
        <v>25630</v>
      </c>
      <c r="E6471" s="48" t="s">
        <v>13</v>
      </c>
      <c r="F6471" s="57">
        <v>59750</v>
      </c>
      <c r="G6471" s="94">
        <f>Таблица1[[#This Row],[Цены без НДС]]*1.12</f>
        <v>66920</v>
      </c>
    </row>
    <row r="6472" spans="1:7">
      <c r="A6472" s="54" t="s">
        <v>25420</v>
      </c>
      <c r="B6472" s="67">
        <v>1166000190</v>
      </c>
      <c r="C6472" s="67" t="s">
        <v>25631</v>
      </c>
      <c r="D6472" s="48" t="s">
        <v>25632</v>
      </c>
      <c r="E6472" s="48" t="s">
        <v>13</v>
      </c>
      <c r="F6472" s="57">
        <v>102179</v>
      </c>
      <c r="G6472" s="94">
        <f>Таблица1[[#This Row],[Цены без НДС]]*1.12</f>
        <v>114440.48000000001</v>
      </c>
    </row>
    <row r="6473" spans="1:7">
      <c r="A6473" s="54" t="s">
        <v>25420</v>
      </c>
      <c r="B6473" s="67">
        <v>1166000370</v>
      </c>
      <c r="C6473" s="67" t="s">
        <v>25633</v>
      </c>
      <c r="D6473" s="48" t="s">
        <v>25634</v>
      </c>
      <c r="E6473" s="48" t="s">
        <v>13</v>
      </c>
      <c r="F6473" s="57">
        <v>72872</v>
      </c>
      <c r="G6473" s="94">
        <f>Таблица1[[#This Row],[Цены без НДС]]*1.12</f>
        <v>81616.640000000014</v>
      </c>
    </row>
    <row r="6474" spans="1:7">
      <c r="A6474" s="54" t="s">
        <v>25420</v>
      </c>
      <c r="B6474" s="66">
        <v>1704000160</v>
      </c>
      <c r="C6474" s="67" t="s">
        <v>25635</v>
      </c>
      <c r="D6474" s="48" t="s">
        <v>25636</v>
      </c>
      <c r="E6474" s="48" t="s">
        <v>13</v>
      </c>
      <c r="F6474" s="57">
        <v>54286</v>
      </c>
      <c r="G6474" s="94">
        <f>Таблица1[[#This Row],[Цены без НДС]]*1.12</f>
        <v>60800.320000000007</v>
      </c>
    </row>
    <row r="6475" spans="1:7">
      <c r="A6475" s="54" t="s">
        <v>25420</v>
      </c>
      <c r="B6475" s="67">
        <v>1704000240</v>
      </c>
      <c r="C6475" s="67" t="s">
        <v>25637</v>
      </c>
      <c r="D6475" s="48" t="s">
        <v>25638</v>
      </c>
      <c r="E6475" s="48" t="s">
        <v>13</v>
      </c>
      <c r="F6475" s="57">
        <v>111766</v>
      </c>
      <c r="G6475" s="94">
        <f>Таблица1[[#This Row],[Цены без НДС]]*1.12</f>
        <v>125177.92000000001</v>
      </c>
    </row>
    <row r="6476" spans="1:7">
      <c r="A6476" s="54" t="s">
        <v>25420</v>
      </c>
      <c r="B6476" s="67">
        <v>1704000360</v>
      </c>
      <c r="C6476" s="67" t="s">
        <v>25639</v>
      </c>
      <c r="D6476" s="48" t="s">
        <v>25640</v>
      </c>
      <c r="E6476" s="48" t="s">
        <v>13</v>
      </c>
      <c r="F6476" s="57">
        <v>83683</v>
      </c>
      <c r="G6476" s="94">
        <f>Таблица1[[#This Row],[Цены без НДС]]*1.12</f>
        <v>93724.96</v>
      </c>
    </row>
    <row r="6477" spans="1:7">
      <c r="A6477" s="54" t="s">
        <v>25420</v>
      </c>
      <c r="B6477" s="67">
        <v>1704000250</v>
      </c>
      <c r="C6477" s="67" t="s">
        <v>25641</v>
      </c>
      <c r="D6477" s="48" t="s">
        <v>25642</v>
      </c>
      <c r="E6477" s="48" t="s">
        <v>13</v>
      </c>
      <c r="F6477" s="57">
        <v>100076</v>
      </c>
      <c r="G6477" s="94">
        <f>Таблица1[[#This Row],[Цены без НДС]]*1.12</f>
        <v>112085.12000000001</v>
      </c>
    </row>
    <row r="6478" spans="1:7">
      <c r="A6478" s="54" t="s">
        <v>25420</v>
      </c>
      <c r="B6478" s="67">
        <v>1704000330</v>
      </c>
      <c r="C6478" s="67" t="s">
        <v>25643</v>
      </c>
      <c r="D6478" s="48" t="s">
        <v>25644</v>
      </c>
      <c r="E6478" s="48" t="s">
        <v>13</v>
      </c>
      <c r="F6478" s="57">
        <v>62263</v>
      </c>
      <c r="G6478" s="94">
        <f>Таблица1[[#This Row],[Цены без НДС]]*1.12</f>
        <v>69734.560000000012</v>
      </c>
    </row>
    <row r="6479" spans="1:7">
      <c r="A6479" s="54" t="s">
        <v>25420</v>
      </c>
      <c r="B6479" s="67">
        <v>1704000470</v>
      </c>
      <c r="C6479" s="67" t="s">
        <v>25645</v>
      </c>
      <c r="D6479" s="48" t="s">
        <v>25646</v>
      </c>
      <c r="E6479" s="48" t="s">
        <v>13</v>
      </c>
      <c r="F6479" s="57">
        <v>114640</v>
      </c>
      <c r="G6479" s="94">
        <f>Таблица1[[#This Row],[Цены без НДС]]*1.12</f>
        <v>128396.80000000002</v>
      </c>
    </row>
    <row r="6480" spans="1:7">
      <c r="A6480" s="54" t="s">
        <v>25420</v>
      </c>
      <c r="B6480" s="66">
        <v>1704000690</v>
      </c>
      <c r="C6480" s="67" t="s">
        <v>25647</v>
      </c>
      <c r="D6480" s="48" t="s">
        <v>25648</v>
      </c>
      <c r="E6480" s="48" t="s">
        <v>13</v>
      </c>
      <c r="F6480" s="57">
        <v>109050</v>
      </c>
      <c r="G6480" s="94">
        <f>Таблица1[[#This Row],[Цены без НДС]]*1.12</f>
        <v>122136.00000000001</v>
      </c>
    </row>
    <row r="6481" spans="1:7">
      <c r="A6481" s="54" t="s">
        <v>25420</v>
      </c>
      <c r="B6481" s="67">
        <v>1386000010</v>
      </c>
      <c r="C6481" s="67" t="s">
        <v>25649</v>
      </c>
      <c r="D6481" s="48" t="s">
        <v>25650</v>
      </c>
      <c r="E6481" s="48" t="s">
        <v>13</v>
      </c>
      <c r="F6481" s="57">
        <v>74789</v>
      </c>
      <c r="G6481" s="94">
        <f>Таблица1[[#This Row],[Цены без НДС]]*1.12</f>
        <v>83763.680000000008</v>
      </c>
    </row>
    <row r="6482" spans="1:7">
      <c r="A6482" s="54" t="s">
        <v>25420</v>
      </c>
      <c r="B6482" s="67">
        <v>1064000030</v>
      </c>
      <c r="C6482" s="67" t="s">
        <v>25651</v>
      </c>
      <c r="D6482" s="48" t="s">
        <v>25652</v>
      </c>
      <c r="E6482" s="48" t="s">
        <v>13</v>
      </c>
      <c r="F6482" s="57">
        <v>129602</v>
      </c>
      <c r="G6482" s="94">
        <f>Таблица1[[#This Row],[Цены без НДС]]*1.12</f>
        <v>145154.24000000002</v>
      </c>
    </row>
    <row r="6483" spans="1:7">
      <c r="A6483" s="54" t="s">
        <v>25420</v>
      </c>
      <c r="B6483" s="66" t="s">
        <v>33258</v>
      </c>
      <c r="C6483" s="67" t="s">
        <v>25653</v>
      </c>
      <c r="D6483" s="48" t="s">
        <v>25654</v>
      </c>
      <c r="E6483" s="48" t="s">
        <v>13</v>
      </c>
      <c r="F6483" s="57">
        <v>51410</v>
      </c>
      <c r="G6483" s="94">
        <f>Таблица1[[#This Row],[Цены без НДС]]*1.12</f>
        <v>57579.200000000004</v>
      </c>
    </row>
    <row r="6484" spans="1:7">
      <c r="A6484" s="54" t="s">
        <v>25420</v>
      </c>
      <c r="B6484" s="67" t="s">
        <v>33258</v>
      </c>
      <c r="C6484" s="67" t="s">
        <v>25655</v>
      </c>
      <c r="D6484" s="48" t="s">
        <v>25656</v>
      </c>
      <c r="E6484" s="48" t="s">
        <v>13</v>
      </c>
      <c r="F6484" s="57">
        <v>111688</v>
      </c>
      <c r="G6484" s="94">
        <f>Таблица1[[#This Row],[Цены без НДС]]*1.12</f>
        <v>125090.56000000001</v>
      </c>
    </row>
    <row r="6485" spans="1:7">
      <c r="A6485" s="54" t="s">
        <v>25420</v>
      </c>
      <c r="B6485" s="67" t="s">
        <v>33258</v>
      </c>
      <c r="C6485" s="67" t="s">
        <v>25657</v>
      </c>
      <c r="D6485" s="48" t="s">
        <v>25658</v>
      </c>
      <c r="E6485" s="48" t="s">
        <v>13</v>
      </c>
      <c r="F6485" s="57">
        <v>74371</v>
      </c>
      <c r="G6485" s="94">
        <f>Таблица1[[#This Row],[Цены без НДС]]*1.12</f>
        <v>83295.520000000004</v>
      </c>
    </row>
    <row r="6486" spans="1:7">
      <c r="A6486" s="54" t="s">
        <v>25420</v>
      </c>
      <c r="B6486" s="67">
        <v>1042000010</v>
      </c>
      <c r="C6486" s="67" t="s">
        <v>25659</v>
      </c>
      <c r="D6486" s="48" t="s">
        <v>25660</v>
      </c>
      <c r="E6486" s="48" t="s">
        <v>13</v>
      </c>
      <c r="F6486" s="57">
        <v>75559</v>
      </c>
      <c r="G6486" s="94">
        <f>Таблица1[[#This Row],[Цены без НДС]]*1.12</f>
        <v>84626.08</v>
      </c>
    </row>
    <row r="6487" spans="1:7">
      <c r="A6487" s="54" t="s">
        <v>25420</v>
      </c>
      <c r="B6487" s="67">
        <v>1042000040</v>
      </c>
      <c r="C6487" s="67" t="s">
        <v>25661</v>
      </c>
      <c r="D6487" s="48" t="s">
        <v>25662</v>
      </c>
      <c r="E6487" s="48" t="s">
        <v>13</v>
      </c>
      <c r="F6487" s="57">
        <v>131406</v>
      </c>
      <c r="G6487" s="94">
        <f>Таблица1[[#This Row],[Цены без НДС]]*1.12</f>
        <v>147174.72</v>
      </c>
    </row>
    <row r="6488" spans="1:7">
      <c r="A6488" s="54" t="s">
        <v>25420</v>
      </c>
      <c r="B6488" s="67">
        <v>1749000040</v>
      </c>
      <c r="C6488" s="67" t="s">
        <v>25663</v>
      </c>
      <c r="D6488" s="48" t="s">
        <v>25664</v>
      </c>
      <c r="E6488" s="48" t="s">
        <v>13</v>
      </c>
      <c r="F6488" s="57">
        <v>27750</v>
      </c>
      <c r="G6488" s="94">
        <f>Таблица1[[#This Row],[Цены без НДС]]*1.12</f>
        <v>31080.000000000004</v>
      </c>
    </row>
    <row r="6489" spans="1:7">
      <c r="A6489" s="54" t="s">
        <v>25420</v>
      </c>
      <c r="B6489" s="66">
        <v>1166000380</v>
      </c>
      <c r="C6489" s="67" t="s">
        <v>25665</v>
      </c>
      <c r="D6489" s="48" t="s">
        <v>25666</v>
      </c>
      <c r="E6489" s="48" t="s">
        <v>13</v>
      </c>
      <c r="F6489" s="57">
        <v>49794</v>
      </c>
      <c r="G6489" s="94">
        <f>Таблица1[[#This Row],[Цены без НДС]]*1.12</f>
        <v>55769.280000000006</v>
      </c>
    </row>
    <row r="6490" spans="1:7">
      <c r="A6490" s="54" t="s">
        <v>25420</v>
      </c>
      <c r="B6490" s="66">
        <v>1166002510</v>
      </c>
      <c r="C6490" s="67" t="s">
        <v>25667</v>
      </c>
      <c r="D6490" s="48" t="s">
        <v>25668</v>
      </c>
      <c r="E6490" s="48" t="s">
        <v>13</v>
      </c>
      <c r="F6490" s="57">
        <v>107221</v>
      </c>
      <c r="G6490" s="94">
        <f>Таблица1[[#This Row],[Цены без НДС]]*1.12</f>
        <v>120087.52000000002</v>
      </c>
    </row>
    <row r="6491" spans="1:7">
      <c r="A6491" s="54" t="s">
        <v>25420</v>
      </c>
      <c r="B6491" s="67">
        <v>1166000120</v>
      </c>
      <c r="C6491" s="67" t="s">
        <v>25669</v>
      </c>
      <c r="D6491" s="48" t="s">
        <v>25670</v>
      </c>
      <c r="E6491" s="48" t="s">
        <v>13</v>
      </c>
      <c r="F6491" s="57">
        <v>63805</v>
      </c>
      <c r="G6491" s="94">
        <f>Таблица1[[#This Row],[Цены без НДС]]*1.12</f>
        <v>71461.600000000006</v>
      </c>
    </row>
    <row r="6492" spans="1:7">
      <c r="A6492" s="54" t="s">
        <v>25420</v>
      </c>
      <c r="B6492" s="66">
        <v>1166000410</v>
      </c>
      <c r="C6492" s="67" t="s">
        <v>25671</v>
      </c>
      <c r="D6492" s="48" t="s">
        <v>25672</v>
      </c>
      <c r="E6492" s="48" t="s">
        <v>13</v>
      </c>
      <c r="F6492" s="57">
        <v>65349</v>
      </c>
      <c r="G6492" s="94">
        <f>Таблица1[[#This Row],[Цены без НДС]]*1.12</f>
        <v>73190.880000000005</v>
      </c>
    </row>
    <row r="6493" spans="1:7">
      <c r="A6493" s="54" t="s">
        <v>25420</v>
      </c>
      <c r="B6493" s="66">
        <v>1166001390</v>
      </c>
      <c r="C6493" s="67" t="s">
        <v>25673</v>
      </c>
      <c r="D6493" s="48" t="s">
        <v>25674</v>
      </c>
      <c r="E6493" s="48" t="s">
        <v>13</v>
      </c>
      <c r="F6493" s="57">
        <v>115671</v>
      </c>
      <c r="G6493" s="94">
        <f>Таблица1[[#This Row],[Цены без НДС]]*1.12</f>
        <v>129551.52000000002</v>
      </c>
    </row>
    <row r="6494" spans="1:7">
      <c r="A6494" s="54" t="s">
        <v>25420</v>
      </c>
      <c r="B6494" s="66">
        <v>1166000820</v>
      </c>
      <c r="C6494" s="67" t="s">
        <v>25675</v>
      </c>
      <c r="D6494" s="48" t="s">
        <v>25676</v>
      </c>
      <c r="E6494" s="48" t="s">
        <v>13</v>
      </c>
      <c r="F6494" s="57">
        <v>81318</v>
      </c>
      <c r="G6494" s="94">
        <f>Таблица1[[#This Row],[Цены без НДС]]*1.12</f>
        <v>91076.160000000003</v>
      </c>
    </row>
    <row r="6495" spans="1:7">
      <c r="A6495" s="54" t="s">
        <v>25420</v>
      </c>
      <c r="B6495" s="67">
        <v>1166000130</v>
      </c>
      <c r="C6495" s="67" t="s">
        <v>25677</v>
      </c>
      <c r="D6495" s="48" t="s">
        <v>25678</v>
      </c>
      <c r="E6495" s="48" t="s">
        <v>13</v>
      </c>
      <c r="F6495" s="57">
        <v>123100</v>
      </c>
      <c r="G6495" s="94">
        <f>Таблица1[[#This Row],[Цены без НДС]]*1.12</f>
        <v>137872</v>
      </c>
    </row>
    <row r="6496" spans="1:7">
      <c r="A6496" s="54" t="s">
        <v>25420</v>
      </c>
      <c r="B6496" s="66">
        <v>1166002850</v>
      </c>
      <c r="C6496" s="67" t="s">
        <v>25679</v>
      </c>
      <c r="D6496" s="48" t="s">
        <v>25680</v>
      </c>
      <c r="E6496" s="48" t="s">
        <v>13</v>
      </c>
      <c r="F6496" s="57">
        <v>112870</v>
      </c>
      <c r="G6496" s="94">
        <f>Таблица1[[#This Row],[Цены без НДС]]*1.12</f>
        <v>126414.40000000001</v>
      </c>
    </row>
    <row r="6497" spans="1:7">
      <c r="A6497" s="54" t="s">
        <v>25420</v>
      </c>
      <c r="B6497" s="67">
        <v>1166001060</v>
      </c>
      <c r="C6497" s="67" t="s">
        <v>25681</v>
      </c>
      <c r="D6497" s="48" t="s">
        <v>25682</v>
      </c>
      <c r="E6497" s="48" t="s">
        <v>13</v>
      </c>
      <c r="F6497" s="57">
        <v>135018</v>
      </c>
      <c r="G6497" s="94">
        <f>Таблица1[[#This Row],[Цены без НДС]]*1.12</f>
        <v>151220.16</v>
      </c>
    </row>
    <row r="6498" spans="1:7">
      <c r="A6498" s="54" t="s">
        <v>25420</v>
      </c>
      <c r="B6498" s="66">
        <v>1138000420</v>
      </c>
      <c r="C6498" s="67" t="s">
        <v>25683</v>
      </c>
      <c r="D6498" s="48" t="s">
        <v>25684</v>
      </c>
      <c r="E6498" s="48" t="s">
        <v>13</v>
      </c>
      <c r="F6498" s="57">
        <v>66546</v>
      </c>
      <c r="G6498" s="94">
        <f>Таблица1[[#This Row],[Цены без НДС]]*1.12</f>
        <v>74531.520000000004</v>
      </c>
    </row>
    <row r="6499" spans="1:7">
      <c r="A6499" s="54" t="s">
        <v>25420</v>
      </c>
      <c r="B6499" s="66">
        <v>1138000060</v>
      </c>
      <c r="C6499" s="67" t="s">
        <v>25685</v>
      </c>
      <c r="D6499" s="48" t="s">
        <v>25686</v>
      </c>
      <c r="E6499" s="48" t="s">
        <v>13</v>
      </c>
      <c r="F6499" s="57">
        <v>105367</v>
      </c>
      <c r="G6499" s="94">
        <f>Таблица1[[#This Row],[Цены без НДС]]*1.12</f>
        <v>118011.04000000001</v>
      </c>
    </row>
    <row r="6500" spans="1:7">
      <c r="A6500" s="54" t="s">
        <v>25420</v>
      </c>
      <c r="B6500" s="67">
        <v>4501007090</v>
      </c>
      <c r="C6500" s="67" t="s">
        <v>25687</v>
      </c>
      <c r="D6500" s="48" t="s">
        <v>25688</v>
      </c>
      <c r="E6500" s="48" t="s">
        <v>13</v>
      </c>
      <c r="F6500" s="57">
        <v>43310</v>
      </c>
      <c r="G6500" s="94">
        <f>Таблица1[[#This Row],[Цены без НДС]]*1.12</f>
        <v>48507.200000000004</v>
      </c>
    </row>
    <row r="6501" spans="1:7">
      <c r="A6501" s="54" t="s">
        <v>25420</v>
      </c>
      <c r="B6501" s="67">
        <v>4502003220</v>
      </c>
      <c r="C6501" s="67" t="s">
        <v>25689</v>
      </c>
      <c r="D6501" s="48" t="s">
        <v>25690</v>
      </c>
      <c r="E6501" s="48" t="s">
        <v>13</v>
      </c>
      <c r="F6501" s="57">
        <v>42798</v>
      </c>
      <c r="G6501" s="94">
        <f>Таблица1[[#This Row],[Цены без НДС]]*1.12</f>
        <v>47933.760000000002</v>
      </c>
    </row>
    <row r="6502" spans="1:7">
      <c r="A6502" s="54" t="s">
        <v>25420</v>
      </c>
      <c r="B6502" s="67">
        <v>4502003230</v>
      </c>
      <c r="C6502" s="67" t="s">
        <v>25691</v>
      </c>
      <c r="D6502" s="48" t="s">
        <v>25692</v>
      </c>
      <c r="E6502" s="48" t="s">
        <v>13</v>
      </c>
      <c r="F6502" s="57">
        <v>44354</v>
      </c>
      <c r="G6502" s="94">
        <f>Таблица1[[#This Row],[Цены без НДС]]*1.12</f>
        <v>49676.480000000003</v>
      </c>
    </row>
    <row r="6503" spans="1:7">
      <c r="A6503" s="54" t="s">
        <v>25420</v>
      </c>
      <c r="B6503" s="67">
        <v>4501006410</v>
      </c>
      <c r="C6503" s="67" t="s">
        <v>25693</v>
      </c>
      <c r="D6503" s="48" t="s">
        <v>25694</v>
      </c>
      <c r="E6503" s="48" t="s">
        <v>13</v>
      </c>
      <c r="F6503" s="57">
        <v>57648</v>
      </c>
      <c r="G6503" s="94">
        <f>Таблица1[[#This Row],[Цены без НДС]]*1.12</f>
        <v>64565.760000000009</v>
      </c>
    </row>
    <row r="6504" spans="1:7">
      <c r="A6504" s="54" t="s">
        <v>25420</v>
      </c>
      <c r="B6504" s="67">
        <v>4501006420</v>
      </c>
      <c r="C6504" s="67" t="s">
        <v>25695</v>
      </c>
      <c r="D6504" s="48" t="s">
        <v>25696</v>
      </c>
      <c r="E6504" s="48" t="s">
        <v>13</v>
      </c>
      <c r="F6504" s="57">
        <v>60090</v>
      </c>
      <c r="G6504" s="94">
        <f>Таблица1[[#This Row],[Цены без НДС]]*1.12</f>
        <v>67300.800000000003</v>
      </c>
    </row>
    <row r="6505" spans="1:7">
      <c r="A6505" s="54" t="s">
        <v>25420</v>
      </c>
      <c r="B6505" s="67">
        <v>4501007120</v>
      </c>
      <c r="C6505" s="67" t="s">
        <v>25697</v>
      </c>
      <c r="D6505" s="48" t="s">
        <v>25698</v>
      </c>
      <c r="E6505" s="48" t="s">
        <v>13</v>
      </c>
      <c r="F6505" s="57">
        <v>54414</v>
      </c>
      <c r="G6505" s="94">
        <f>Таблица1[[#This Row],[Цены без НДС]]*1.12</f>
        <v>60943.680000000008</v>
      </c>
    </row>
    <row r="6506" spans="1:7">
      <c r="A6506" s="54" t="s">
        <v>25420</v>
      </c>
      <c r="B6506" s="67">
        <v>4502003180</v>
      </c>
      <c r="C6506" s="67" t="s">
        <v>25699</v>
      </c>
      <c r="D6506" s="48" t="s">
        <v>25700</v>
      </c>
      <c r="E6506" s="48" t="s">
        <v>13</v>
      </c>
      <c r="F6506" s="57">
        <v>52828</v>
      </c>
      <c r="G6506" s="94">
        <f>Таблица1[[#This Row],[Цены без НДС]]*1.12</f>
        <v>59167.360000000008</v>
      </c>
    </row>
    <row r="6507" spans="1:7">
      <c r="A6507" s="54" t="s">
        <v>25420</v>
      </c>
      <c r="B6507" s="67">
        <v>4502003190</v>
      </c>
      <c r="C6507" s="67" t="s">
        <v>25701</v>
      </c>
      <c r="D6507" s="48" t="s">
        <v>25702</v>
      </c>
      <c r="E6507" s="48" t="s">
        <v>13</v>
      </c>
      <c r="F6507" s="57">
        <v>53408</v>
      </c>
      <c r="G6507" s="94">
        <f>Таблица1[[#This Row],[Цены без НДС]]*1.12</f>
        <v>59816.960000000006</v>
      </c>
    </row>
    <row r="6508" spans="1:7">
      <c r="A6508" s="54" t="s">
        <v>25420</v>
      </c>
      <c r="B6508" s="67">
        <v>4502003800</v>
      </c>
      <c r="C6508" s="67" t="s">
        <v>25703</v>
      </c>
      <c r="D6508" s="48" t="s">
        <v>25704</v>
      </c>
      <c r="E6508" s="48" t="s">
        <v>13</v>
      </c>
      <c r="F6508" s="57">
        <v>100210</v>
      </c>
      <c r="G6508" s="94">
        <f>Таблица1[[#This Row],[Цены без НДС]]*1.12</f>
        <v>112235.20000000001</v>
      </c>
    </row>
    <row r="6509" spans="1:7">
      <c r="A6509" s="54" t="s">
        <v>25420</v>
      </c>
      <c r="B6509" s="67">
        <v>4501006430</v>
      </c>
      <c r="C6509" s="67" t="s">
        <v>25705</v>
      </c>
      <c r="D6509" s="48" t="s">
        <v>25706</v>
      </c>
      <c r="E6509" s="48" t="s">
        <v>13</v>
      </c>
      <c r="F6509" s="57">
        <v>68691</v>
      </c>
      <c r="G6509" s="94">
        <f>Таблица1[[#This Row],[Цены без НДС]]*1.12</f>
        <v>76933.920000000013</v>
      </c>
    </row>
    <row r="6510" spans="1:7">
      <c r="A6510" s="54" t="s">
        <v>25420</v>
      </c>
      <c r="B6510" s="67">
        <v>4502002560</v>
      </c>
      <c r="C6510" s="67" t="s">
        <v>25707</v>
      </c>
      <c r="D6510" s="48" t="s">
        <v>25708</v>
      </c>
      <c r="E6510" s="48" t="s">
        <v>13</v>
      </c>
      <c r="F6510" s="57">
        <v>74372</v>
      </c>
      <c r="G6510" s="94">
        <f>Таблица1[[#This Row],[Цены без НДС]]*1.12</f>
        <v>83296.640000000014</v>
      </c>
    </row>
    <row r="6511" spans="1:7">
      <c r="A6511" s="54" t="s">
        <v>25420</v>
      </c>
      <c r="B6511" s="67">
        <v>4501006440</v>
      </c>
      <c r="C6511" s="67" t="s">
        <v>25709</v>
      </c>
      <c r="D6511" s="48" t="s">
        <v>25710</v>
      </c>
      <c r="E6511" s="48" t="s">
        <v>13</v>
      </c>
      <c r="F6511" s="57">
        <v>70788</v>
      </c>
      <c r="G6511" s="94">
        <f>Таблица1[[#This Row],[Цены без НДС]]*1.12</f>
        <v>79282.560000000012</v>
      </c>
    </row>
    <row r="6512" spans="1:7">
      <c r="A6512" s="54" t="s">
        <v>25420</v>
      </c>
      <c r="B6512" s="67">
        <v>4502003720</v>
      </c>
      <c r="C6512" s="67" t="s">
        <v>25711</v>
      </c>
      <c r="D6512" s="48" t="s">
        <v>25712</v>
      </c>
      <c r="E6512" s="48" t="s">
        <v>13</v>
      </c>
      <c r="F6512" s="57">
        <v>87833</v>
      </c>
      <c r="G6512" s="94">
        <f>Таблица1[[#This Row],[Цены без НДС]]*1.12</f>
        <v>98372.96</v>
      </c>
    </row>
    <row r="6513" spans="1:7">
      <c r="A6513" s="54" t="s">
        <v>25420</v>
      </c>
      <c r="B6513" s="67" t="s">
        <v>33258</v>
      </c>
      <c r="C6513" s="67" t="s">
        <v>25713</v>
      </c>
      <c r="D6513" s="48" t="s">
        <v>25714</v>
      </c>
      <c r="E6513" s="48" t="s">
        <v>13</v>
      </c>
      <c r="F6513" s="57">
        <v>74704</v>
      </c>
      <c r="G6513" s="94">
        <f>Таблица1[[#This Row],[Цены без НДС]]*1.12</f>
        <v>83668.48000000001</v>
      </c>
    </row>
    <row r="6514" spans="1:7">
      <c r="A6514" s="54" t="s">
        <v>25420</v>
      </c>
      <c r="B6514" s="67" t="s">
        <v>33258</v>
      </c>
      <c r="C6514" s="67" t="s">
        <v>25715</v>
      </c>
      <c r="D6514" s="48" t="s">
        <v>25716</v>
      </c>
      <c r="E6514" s="48" t="s">
        <v>13</v>
      </c>
      <c r="F6514" s="57">
        <v>27808</v>
      </c>
      <c r="G6514" s="94">
        <f>Таблица1[[#This Row],[Цены без НДС]]*1.12</f>
        <v>31144.960000000003</v>
      </c>
    </row>
    <row r="6515" spans="1:7">
      <c r="A6515" s="54" t="s">
        <v>25420</v>
      </c>
      <c r="B6515" s="67" t="s">
        <v>33258</v>
      </c>
      <c r="C6515" s="67" t="s">
        <v>25717</v>
      </c>
      <c r="D6515" s="48" t="s">
        <v>25718</v>
      </c>
      <c r="E6515" s="48" t="s">
        <v>13</v>
      </c>
      <c r="F6515" s="57">
        <v>40217</v>
      </c>
      <c r="G6515" s="94">
        <f>Таблица1[[#This Row],[Цены без НДС]]*1.12</f>
        <v>45043.040000000001</v>
      </c>
    </row>
    <row r="6516" spans="1:7">
      <c r="A6516" s="54" t="s">
        <v>25420</v>
      </c>
      <c r="B6516" s="67" t="s">
        <v>33258</v>
      </c>
      <c r="C6516" s="67" t="s">
        <v>25719</v>
      </c>
      <c r="D6516" s="48" t="s">
        <v>25720</v>
      </c>
      <c r="E6516" s="48" t="s">
        <v>13</v>
      </c>
      <c r="F6516" s="57">
        <v>26937</v>
      </c>
      <c r="G6516" s="94">
        <f>Таблица1[[#This Row],[Цены без НДС]]*1.12</f>
        <v>30169.440000000002</v>
      </c>
    </row>
    <row r="6517" spans="1:7">
      <c r="A6517" s="54" t="s">
        <v>25420</v>
      </c>
      <c r="B6517" s="66">
        <v>1470001000</v>
      </c>
      <c r="C6517" s="67" t="s">
        <v>25721</v>
      </c>
      <c r="D6517" s="48" t="s">
        <v>25722</v>
      </c>
      <c r="E6517" s="48" t="s">
        <v>13</v>
      </c>
      <c r="F6517" s="57">
        <v>734558</v>
      </c>
      <c r="G6517" s="94">
        <f>Таблица1[[#This Row],[Цены без НДС]]*1.12</f>
        <v>822704.96000000008</v>
      </c>
    </row>
    <row r="6518" spans="1:7">
      <c r="A6518" s="54" t="s">
        <v>25420</v>
      </c>
      <c r="B6518" s="66">
        <v>1470000500</v>
      </c>
      <c r="C6518" s="67" t="s">
        <v>25723</v>
      </c>
      <c r="D6518" s="48" t="s">
        <v>25724</v>
      </c>
      <c r="E6518" s="48" t="s">
        <v>13</v>
      </c>
      <c r="F6518" s="57">
        <v>915794</v>
      </c>
      <c r="G6518" s="94">
        <f>Таблица1[[#This Row],[Цены без НДС]]*1.12</f>
        <v>1025689.2800000001</v>
      </c>
    </row>
    <row r="6519" spans="1:7">
      <c r="A6519" s="54" t="s">
        <v>25420</v>
      </c>
      <c r="B6519" s="66">
        <v>1470000650</v>
      </c>
      <c r="C6519" s="67" t="s">
        <v>25725</v>
      </c>
      <c r="D6519" s="48" t="s">
        <v>25726</v>
      </c>
      <c r="E6519" s="48" t="s">
        <v>13</v>
      </c>
      <c r="F6519" s="57">
        <v>948792</v>
      </c>
      <c r="G6519" s="94">
        <f>Таблица1[[#This Row],[Цены без НДС]]*1.12</f>
        <v>1062647.04</v>
      </c>
    </row>
    <row r="6520" spans="1:7">
      <c r="A6520" s="54" t="s">
        <v>25420</v>
      </c>
      <c r="B6520" s="66">
        <v>1470000570</v>
      </c>
      <c r="C6520" s="67" t="s">
        <v>25727</v>
      </c>
      <c r="D6520" s="48" t="s">
        <v>25728</v>
      </c>
      <c r="E6520" s="48" t="s">
        <v>13</v>
      </c>
      <c r="F6520" s="57">
        <v>310726</v>
      </c>
      <c r="G6520" s="94">
        <f>Таблица1[[#This Row],[Цены без НДС]]*1.12</f>
        <v>348013.12000000005</v>
      </c>
    </row>
    <row r="6521" spans="1:7">
      <c r="A6521" s="54" t="s">
        <v>25420</v>
      </c>
      <c r="B6521" s="67">
        <v>1470000530</v>
      </c>
      <c r="C6521" s="67" t="s">
        <v>25729</v>
      </c>
      <c r="D6521" s="48" t="s">
        <v>25730</v>
      </c>
      <c r="E6521" s="48" t="s">
        <v>13</v>
      </c>
      <c r="F6521" s="57">
        <v>309830</v>
      </c>
      <c r="G6521" s="94">
        <f>Таблица1[[#This Row],[Цены без НДС]]*1.12</f>
        <v>347009.60000000003</v>
      </c>
    </row>
    <row r="6522" spans="1:7">
      <c r="A6522" s="54" t="s">
        <v>25420</v>
      </c>
      <c r="B6522" s="67">
        <v>1470000140</v>
      </c>
      <c r="C6522" s="67" t="s">
        <v>25731</v>
      </c>
      <c r="D6522" s="48" t="s">
        <v>25732</v>
      </c>
      <c r="E6522" s="48" t="s">
        <v>13</v>
      </c>
      <c r="F6522" s="57">
        <v>282458</v>
      </c>
      <c r="G6522" s="94">
        <f>Таблица1[[#This Row],[Цены без НДС]]*1.12</f>
        <v>316352.96000000002</v>
      </c>
    </row>
    <row r="6523" spans="1:7">
      <c r="A6523" s="54" t="s">
        <v>25420</v>
      </c>
      <c r="B6523" s="66">
        <v>1470000370</v>
      </c>
      <c r="C6523" s="67" t="s">
        <v>25733</v>
      </c>
      <c r="D6523" s="48" t="s">
        <v>25734</v>
      </c>
      <c r="E6523" s="48" t="s">
        <v>13</v>
      </c>
      <c r="F6523" s="57">
        <v>623776</v>
      </c>
      <c r="G6523" s="94">
        <f>Таблица1[[#This Row],[Цены без НДС]]*1.12</f>
        <v>698629.12000000011</v>
      </c>
    </row>
    <row r="6524" spans="1:7">
      <c r="A6524" s="54" t="s">
        <v>25420</v>
      </c>
      <c r="B6524" s="67">
        <v>1470000420</v>
      </c>
      <c r="C6524" s="67" t="s">
        <v>25735</v>
      </c>
      <c r="D6524" s="48" t="s">
        <v>25736</v>
      </c>
      <c r="E6524" s="48" t="s">
        <v>13</v>
      </c>
      <c r="F6524" s="57">
        <v>948792</v>
      </c>
      <c r="G6524" s="94">
        <f>Таблица1[[#This Row],[Цены без НДС]]*1.12</f>
        <v>1062647.04</v>
      </c>
    </row>
    <row r="6525" spans="1:7">
      <c r="A6525" s="54" t="s">
        <v>25420</v>
      </c>
      <c r="B6525" s="66">
        <v>1470000490</v>
      </c>
      <c r="C6525" s="67" t="s">
        <v>25737</v>
      </c>
      <c r="D6525" s="48" t="s">
        <v>25738</v>
      </c>
      <c r="E6525" s="48" t="s">
        <v>13</v>
      </c>
      <c r="F6525" s="57">
        <v>399554</v>
      </c>
      <c r="G6525" s="94">
        <f>Таблица1[[#This Row],[Цены без НДС]]*1.12</f>
        <v>447500.48000000004</v>
      </c>
    </row>
    <row r="6526" spans="1:7">
      <c r="A6526" s="54" t="s">
        <v>25420</v>
      </c>
      <c r="B6526" s="66">
        <v>1470001070</v>
      </c>
      <c r="C6526" s="67" t="s">
        <v>25739</v>
      </c>
      <c r="D6526" s="48" t="s">
        <v>25740</v>
      </c>
      <c r="E6526" s="48" t="s">
        <v>13</v>
      </c>
      <c r="F6526" s="57">
        <v>296584</v>
      </c>
      <c r="G6526" s="94">
        <f>Таблица1[[#This Row],[Цены без НДС]]*1.12</f>
        <v>332174.08000000002</v>
      </c>
    </row>
    <row r="6527" spans="1:7">
      <c r="A6527" s="54" t="s">
        <v>25420</v>
      </c>
      <c r="B6527" s="67" t="s">
        <v>33258</v>
      </c>
      <c r="C6527" s="67" t="s">
        <v>25741</v>
      </c>
      <c r="D6527" s="48" t="s">
        <v>25742</v>
      </c>
      <c r="E6527" s="48" t="s">
        <v>13</v>
      </c>
      <c r="F6527" s="57">
        <v>271425</v>
      </c>
      <c r="G6527" s="94">
        <f>Таблица1[[#This Row],[Цены без НДС]]*1.12</f>
        <v>303996</v>
      </c>
    </row>
    <row r="6528" spans="1:7">
      <c r="A6528" s="54" t="s">
        <v>25420</v>
      </c>
      <c r="B6528" s="67" t="s">
        <v>33258</v>
      </c>
      <c r="C6528" s="67" t="s">
        <v>25743</v>
      </c>
      <c r="D6528" s="48" t="s">
        <v>25744</v>
      </c>
      <c r="E6528" s="48" t="s">
        <v>13</v>
      </c>
      <c r="F6528" s="57">
        <v>262164</v>
      </c>
      <c r="G6528" s="94">
        <f>Таблица1[[#This Row],[Цены без НДС]]*1.12</f>
        <v>293623.68000000005</v>
      </c>
    </row>
    <row r="6529" spans="1:7">
      <c r="A6529" s="54" t="s">
        <v>25420</v>
      </c>
      <c r="B6529" s="66">
        <v>1470000880</v>
      </c>
      <c r="C6529" s="67" t="s">
        <v>25745</v>
      </c>
      <c r="D6529" s="48" t="s">
        <v>25746</v>
      </c>
      <c r="E6529" s="48" t="s">
        <v>13</v>
      </c>
      <c r="F6529" s="57">
        <v>392358</v>
      </c>
      <c r="G6529" s="94">
        <f>Таблица1[[#This Row],[Цены без НДС]]*1.12</f>
        <v>439440.96</v>
      </c>
    </row>
    <row r="6530" spans="1:7">
      <c r="A6530" s="54" t="s">
        <v>25420</v>
      </c>
      <c r="B6530" s="67">
        <v>1372000370</v>
      </c>
      <c r="C6530" s="67" t="s">
        <v>25747</v>
      </c>
      <c r="D6530" s="48" t="s">
        <v>25748</v>
      </c>
      <c r="E6530" s="48" t="s">
        <v>13</v>
      </c>
      <c r="F6530" s="57">
        <v>54054</v>
      </c>
      <c r="G6530" s="94">
        <f>Таблица1[[#This Row],[Цены без НДС]]*1.12</f>
        <v>60540.480000000003</v>
      </c>
    </row>
    <row r="6531" spans="1:7">
      <c r="A6531" s="54" t="s">
        <v>25420</v>
      </c>
      <c r="B6531" s="67">
        <v>1372001060</v>
      </c>
      <c r="C6531" s="67" t="s">
        <v>25749</v>
      </c>
      <c r="D6531" s="48" t="s">
        <v>25750</v>
      </c>
      <c r="E6531" s="48" t="s">
        <v>13</v>
      </c>
      <c r="F6531" s="57">
        <v>114397</v>
      </c>
      <c r="G6531" s="94">
        <f>Таблица1[[#This Row],[Цены без НДС]]*1.12</f>
        <v>128124.64000000001</v>
      </c>
    </row>
    <row r="6532" spans="1:7">
      <c r="A6532" s="54" t="s">
        <v>25420</v>
      </c>
      <c r="B6532" s="67">
        <v>1372000990</v>
      </c>
      <c r="C6532" s="67" t="s">
        <v>25751</v>
      </c>
      <c r="D6532" s="48" t="s">
        <v>25752</v>
      </c>
      <c r="E6532" s="48" t="s">
        <v>13</v>
      </c>
      <c r="F6532" s="57">
        <v>117381</v>
      </c>
      <c r="G6532" s="94">
        <f>Таблица1[[#This Row],[Цены без НДС]]*1.12</f>
        <v>131466.72</v>
      </c>
    </row>
    <row r="6533" spans="1:7">
      <c r="A6533" s="54" t="s">
        <v>25420</v>
      </c>
      <c r="B6533" s="66">
        <v>1372000400</v>
      </c>
      <c r="C6533" s="67" t="s">
        <v>25753</v>
      </c>
      <c r="D6533" s="48" t="s">
        <v>25754</v>
      </c>
      <c r="E6533" s="48" t="s">
        <v>13</v>
      </c>
      <c r="F6533" s="57">
        <v>82535</v>
      </c>
      <c r="G6533" s="94">
        <f>Таблица1[[#This Row],[Цены без НДС]]*1.12</f>
        <v>92439.200000000012</v>
      </c>
    </row>
    <row r="6534" spans="1:7">
      <c r="A6534" s="54" t="s">
        <v>25420</v>
      </c>
      <c r="B6534" s="67">
        <v>1372001040</v>
      </c>
      <c r="C6534" s="67" t="s">
        <v>25755</v>
      </c>
      <c r="D6534" s="48" t="s">
        <v>25756</v>
      </c>
      <c r="E6534" s="48" t="s">
        <v>13</v>
      </c>
      <c r="F6534" s="57">
        <v>77094</v>
      </c>
      <c r="G6534" s="94">
        <f>Таблица1[[#This Row],[Цены без НДС]]*1.12</f>
        <v>86345.280000000013</v>
      </c>
    </row>
    <row r="6535" spans="1:7">
      <c r="A6535" s="54" t="s">
        <v>25420</v>
      </c>
      <c r="B6535" s="67">
        <v>1372001350</v>
      </c>
      <c r="C6535" s="67" t="s">
        <v>25757</v>
      </c>
      <c r="D6535" s="48" t="s">
        <v>25758</v>
      </c>
      <c r="E6535" s="48" t="s">
        <v>13</v>
      </c>
      <c r="F6535" s="57">
        <v>91431</v>
      </c>
      <c r="G6535" s="94">
        <f>Таблица1[[#This Row],[Цены без НДС]]*1.12</f>
        <v>102402.72000000002</v>
      </c>
    </row>
    <row r="6536" spans="1:7">
      <c r="A6536" s="54" t="s">
        <v>25420</v>
      </c>
      <c r="B6536" s="67">
        <v>1372000460</v>
      </c>
      <c r="C6536" s="67" t="s">
        <v>25759</v>
      </c>
      <c r="D6536" s="48" t="s">
        <v>25760</v>
      </c>
      <c r="E6536" s="48" t="s">
        <v>13</v>
      </c>
      <c r="F6536" s="57">
        <v>89357</v>
      </c>
      <c r="G6536" s="94">
        <f>Таблица1[[#This Row],[Цены без НДС]]*1.12</f>
        <v>100079.84000000001</v>
      </c>
    </row>
    <row r="6537" spans="1:7">
      <c r="A6537" s="54" t="s">
        <v>25420</v>
      </c>
      <c r="B6537" s="67">
        <v>1372000200</v>
      </c>
      <c r="C6537" s="67" t="s">
        <v>25761</v>
      </c>
      <c r="D6537" s="48" t="s">
        <v>25762</v>
      </c>
      <c r="E6537" s="48" t="s">
        <v>13</v>
      </c>
      <c r="F6537" s="57">
        <v>144969</v>
      </c>
      <c r="G6537" s="94">
        <f>Таблица1[[#This Row],[Цены без НДС]]*1.12</f>
        <v>162365.28000000003</v>
      </c>
    </row>
    <row r="6538" spans="1:7">
      <c r="A6538" s="54" t="s">
        <v>25420</v>
      </c>
      <c r="B6538" s="67">
        <v>1372001240</v>
      </c>
      <c r="C6538" s="67" t="s">
        <v>25763</v>
      </c>
      <c r="D6538" s="48" t="s">
        <v>25764</v>
      </c>
      <c r="E6538" s="48" t="s">
        <v>13</v>
      </c>
      <c r="F6538" s="57">
        <v>136432</v>
      </c>
      <c r="G6538" s="94">
        <f>Таблица1[[#This Row],[Цены без НДС]]*1.12</f>
        <v>152803.84000000003</v>
      </c>
    </row>
    <row r="6539" spans="1:7">
      <c r="A6539" s="54" t="s">
        <v>25420</v>
      </c>
      <c r="B6539" s="67">
        <v>1372000470</v>
      </c>
      <c r="C6539" s="67" t="s">
        <v>25765</v>
      </c>
      <c r="D6539" s="48" t="s">
        <v>25766</v>
      </c>
      <c r="E6539" s="48" t="s">
        <v>13</v>
      </c>
      <c r="F6539" s="57">
        <v>154238</v>
      </c>
      <c r="G6539" s="94">
        <f>Таблица1[[#This Row],[Цены без НДС]]*1.12</f>
        <v>172746.56000000003</v>
      </c>
    </row>
    <row r="6540" spans="1:7">
      <c r="A6540" s="54" t="s">
        <v>25420</v>
      </c>
      <c r="B6540" s="67">
        <v>1372000220</v>
      </c>
      <c r="C6540" s="67" t="s">
        <v>25767</v>
      </c>
      <c r="D6540" s="48" t="s">
        <v>25768</v>
      </c>
      <c r="E6540" s="48" t="s">
        <v>13</v>
      </c>
      <c r="F6540" s="57">
        <v>92672</v>
      </c>
      <c r="G6540" s="94">
        <f>Таблица1[[#This Row],[Цены без НДС]]*1.12</f>
        <v>103792.64000000001</v>
      </c>
    </row>
    <row r="6541" spans="1:7">
      <c r="A6541" s="54" t="s">
        <v>25420</v>
      </c>
      <c r="B6541" s="67">
        <v>1372001250</v>
      </c>
      <c r="C6541" s="67" t="s">
        <v>25769</v>
      </c>
      <c r="D6541" s="48" t="s">
        <v>25770</v>
      </c>
      <c r="E6541" s="48" t="s">
        <v>13</v>
      </c>
      <c r="F6541" s="57">
        <v>93522</v>
      </c>
      <c r="G6541" s="94">
        <f>Таблица1[[#This Row],[Цены без НДС]]*1.12</f>
        <v>104744.64000000001</v>
      </c>
    </row>
    <row r="6542" spans="1:7">
      <c r="A6542" s="54" t="s">
        <v>25420</v>
      </c>
      <c r="B6542" s="67">
        <v>1372001750</v>
      </c>
      <c r="C6542" s="67" t="s">
        <v>25771</v>
      </c>
      <c r="D6542" s="48" t="s">
        <v>25772</v>
      </c>
      <c r="E6542" s="48" t="s">
        <v>13</v>
      </c>
      <c r="F6542" s="57">
        <v>76242</v>
      </c>
      <c r="G6542" s="94">
        <f>Таблица1[[#This Row],[Цены без НДС]]*1.12</f>
        <v>85391.040000000008</v>
      </c>
    </row>
    <row r="6543" spans="1:7">
      <c r="A6543" s="54" t="s">
        <v>25420</v>
      </c>
      <c r="B6543" s="67" t="s">
        <v>33258</v>
      </c>
      <c r="C6543" s="67" t="s">
        <v>25773</v>
      </c>
      <c r="D6543" s="48" t="s">
        <v>25774</v>
      </c>
      <c r="E6543" s="48" t="s">
        <v>13</v>
      </c>
      <c r="F6543" s="57">
        <v>75761</v>
      </c>
      <c r="G6543" s="94">
        <f>Таблица1[[#This Row],[Цены без НДС]]*1.12</f>
        <v>84852.32</v>
      </c>
    </row>
    <row r="6544" spans="1:7">
      <c r="A6544" s="54" t="s">
        <v>25420</v>
      </c>
      <c r="B6544" s="67" t="s">
        <v>33258</v>
      </c>
      <c r="C6544" s="67" t="s">
        <v>25775</v>
      </c>
      <c r="D6544" s="48" t="s">
        <v>25776</v>
      </c>
      <c r="E6544" s="48" t="s">
        <v>13</v>
      </c>
      <c r="F6544" s="57">
        <v>77472</v>
      </c>
      <c r="G6544" s="94">
        <f>Таблица1[[#This Row],[Цены без НДС]]*1.12</f>
        <v>86768.640000000014</v>
      </c>
    </row>
    <row r="6545" spans="1:7">
      <c r="A6545" s="54" t="s">
        <v>25420</v>
      </c>
      <c r="B6545" s="67" t="s">
        <v>33258</v>
      </c>
      <c r="C6545" s="67" t="s">
        <v>25777</v>
      </c>
      <c r="D6545" s="48" t="s">
        <v>25778</v>
      </c>
      <c r="E6545" s="48" t="s">
        <v>13</v>
      </c>
      <c r="F6545" s="57">
        <v>129317</v>
      </c>
      <c r="G6545" s="94">
        <f>Таблица1[[#This Row],[Цены без НДС]]*1.12</f>
        <v>144835.04</v>
      </c>
    </row>
    <row r="6546" spans="1:7">
      <c r="A6546" s="54" t="s">
        <v>25420</v>
      </c>
      <c r="B6546" s="67" t="s">
        <v>33258</v>
      </c>
      <c r="C6546" s="67" t="s">
        <v>25779</v>
      </c>
      <c r="D6546" s="48" t="s">
        <v>25780</v>
      </c>
      <c r="E6546" s="48" t="s">
        <v>13</v>
      </c>
      <c r="F6546" s="57">
        <v>97839</v>
      </c>
      <c r="G6546" s="94">
        <f>Таблица1[[#This Row],[Цены без НДС]]*1.12</f>
        <v>109579.68000000001</v>
      </c>
    </row>
    <row r="6547" spans="1:7">
      <c r="A6547" s="54" t="s">
        <v>25420</v>
      </c>
      <c r="B6547" s="67">
        <v>1372000240</v>
      </c>
      <c r="C6547" s="67" t="s">
        <v>25781</v>
      </c>
      <c r="D6547" s="48" t="s">
        <v>25782</v>
      </c>
      <c r="E6547" s="48" t="s">
        <v>13</v>
      </c>
      <c r="F6547" s="57">
        <v>82249</v>
      </c>
      <c r="G6547" s="94">
        <f>Таблица1[[#This Row],[Цены без НДС]]*1.12</f>
        <v>92118.88</v>
      </c>
    </row>
    <row r="6548" spans="1:7">
      <c r="A6548" s="54" t="s">
        <v>25420</v>
      </c>
      <c r="B6548" s="67">
        <v>1372001050</v>
      </c>
      <c r="C6548" s="67" t="s">
        <v>25783</v>
      </c>
      <c r="D6548" s="48" t="s">
        <v>25784</v>
      </c>
      <c r="E6548" s="48" t="s">
        <v>13</v>
      </c>
      <c r="F6548" s="57">
        <v>141256</v>
      </c>
      <c r="G6548" s="94">
        <f>Таблица1[[#This Row],[Цены без НДС]]*1.12</f>
        <v>158206.72</v>
      </c>
    </row>
    <row r="6549" spans="1:7">
      <c r="A6549" s="54" t="s">
        <v>25420</v>
      </c>
      <c r="B6549" s="67">
        <v>1372003110</v>
      </c>
      <c r="C6549" s="67" t="s">
        <v>25785</v>
      </c>
      <c r="D6549" s="48" t="s">
        <v>25786</v>
      </c>
      <c r="E6549" s="48" t="s">
        <v>13</v>
      </c>
      <c r="F6549" s="57">
        <v>150230</v>
      </c>
      <c r="G6549" s="94">
        <f>Таблица1[[#This Row],[Цены без НДС]]*1.12</f>
        <v>168257.6</v>
      </c>
    </row>
    <row r="6550" spans="1:7">
      <c r="A6550" s="54" t="s">
        <v>25420</v>
      </c>
      <c r="B6550" s="67">
        <v>1376000730</v>
      </c>
      <c r="C6550" s="67" t="s">
        <v>25787</v>
      </c>
      <c r="D6550" s="48" t="s">
        <v>25788</v>
      </c>
      <c r="E6550" s="48" t="s">
        <v>13</v>
      </c>
      <c r="F6550" s="57">
        <v>99213</v>
      </c>
      <c r="G6550" s="94">
        <f>Таблица1[[#This Row],[Цены без НДС]]*1.12</f>
        <v>111118.56000000001</v>
      </c>
    </row>
    <row r="6551" spans="1:7">
      <c r="A6551" s="54" t="s">
        <v>25420</v>
      </c>
      <c r="B6551" s="67">
        <v>1376000880</v>
      </c>
      <c r="C6551" s="67" t="s">
        <v>25789</v>
      </c>
      <c r="D6551" s="48" t="s">
        <v>25790</v>
      </c>
      <c r="E6551" s="48" t="s">
        <v>13</v>
      </c>
      <c r="F6551" s="57">
        <v>175919</v>
      </c>
      <c r="G6551" s="94">
        <f>Таблица1[[#This Row],[Цены без НДС]]*1.12</f>
        <v>197029.28000000003</v>
      </c>
    </row>
    <row r="6552" spans="1:7">
      <c r="A6552" s="54" t="s">
        <v>25420</v>
      </c>
      <c r="B6552" s="67">
        <v>1376000050</v>
      </c>
      <c r="C6552" s="67" t="s">
        <v>25791</v>
      </c>
      <c r="D6552" s="48" t="s">
        <v>25792</v>
      </c>
      <c r="E6552" s="48" t="s">
        <v>13</v>
      </c>
      <c r="F6552" s="57">
        <v>89450</v>
      </c>
      <c r="G6552" s="94">
        <f>Таблица1[[#This Row],[Цены без НДС]]*1.12</f>
        <v>100184.00000000001</v>
      </c>
    </row>
    <row r="6553" spans="1:7">
      <c r="A6553" s="54" t="s">
        <v>25420</v>
      </c>
      <c r="B6553" s="67">
        <v>1373001660</v>
      </c>
      <c r="C6553" s="67" t="s">
        <v>25793</v>
      </c>
      <c r="D6553" s="48" t="s">
        <v>25794</v>
      </c>
      <c r="E6553" s="48" t="s">
        <v>13</v>
      </c>
      <c r="F6553" s="57">
        <v>161186</v>
      </c>
      <c r="G6553" s="94">
        <f>Таблица1[[#This Row],[Цены без НДС]]*1.12</f>
        <v>180528.32</v>
      </c>
    </row>
    <row r="6554" spans="1:7">
      <c r="A6554" s="54" t="s">
        <v>25420</v>
      </c>
      <c r="B6554" s="67">
        <v>1376000230</v>
      </c>
      <c r="C6554" s="67" t="s">
        <v>25795</v>
      </c>
      <c r="D6554" s="48" t="s">
        <v>25796</v>
      </c>
      <c r="E6554" s="48" t="s">
        <v>13</v>
      </c>
      <c r="F6554" s="57">
        <v>199409</v>
      </c>
      <c r="G6554" s="94">
        <f>Таблица1[[#This Row],[Цены без НДС]]*1.12</f>
        <v>223338.08000000002</v>
      </c>
    </row>
    <row r="6555" spans="1:7">
      <c r="A6555" s="54" t="s">
        <v>25420</v>
      </c>
      <c r="B6555" s="67" t="s">
        <v>33258</v>
      </c>
      <c r="C6555" s="67" t="s">
        <v>25797</v>
      </c>
      <c r="D6555" s="48" t="s">
        <v>25798</v>
      </c>
      <c r="E6555" s="48" t="s">
        <v>13</v>
      </c>
      <c r="F6555" s="57">
        <v>50165</v>
      </c>
      <c r="G6555" s="94">
        <f>Таблица1[[#This Row],[Цены без НДС]]*1.12</f>
        <v>56184.800000000003</v>
      </c>
    </row>
    <row r="6556" spans="1:7">
      <c r="A6556" s="54" t="s">
        <v>25420</v>
      </c>
      <c r="B6556" s="67">
        <v>1372001260</v>
      </c>
      <c r="C6556" s="67" t="s">
        <v>25799</v>
      </c>
      <c r="D6556" s="48" t="s">
        <v>25800</v>
      </c>
      <c r="E6556" s="48" t="s">
        <v>13</v>
      </c>
      <c r="F6556" s="57">
        <v>73241</v>
      </c>
      <c r="G6556" s="94">
        <f>Таблица1[[#This Row],[Цены без НДС]]*1.12</f>
        <v>82029.920000000013</v>
      </c>
    </row>
    <row r="6557" spans="1:7">
      <c r="A6557" s="54" t="s">
        <v>25420</v>
      </c>
      <c r="B6557" s="67">
        <v>1376000570</v>
      </c>
      <c r="C6557" s="67" t="s">
        <v>25801</v>
      </c>
      <c r="D6557" s="48" t="s">
        <v>25802</v>
      </c>
      <c r="E6557" s="48" t="s">
        <v>13</v>
      </c>
      <c r="F6557" s="57">
        <v>66497</v>
      </c>
      <c r="G6557" s="94">
        <f>Таблица1[[#This Row],[Цены без НДС]]*1.12</f>
        <v>74476.640000000014</v>
      </c>
    </row>
    <row r="6558" spans="1:7">
      <c r="A6558" s="54" t="s">
        <v>25420</v>
      </c>
      <c r="B6558" s="67">
        <v>1376000560</v>
      </c>
      <c r="C6558" s="67" t="s">
        <v>25803</v>
      </c>
      <c r="D6558" s="48" t="s">
        <v>25804</v>
      </c>
      <c r="E6558" s="48" t="s">
        <v>13</v>
      </c>
      <c r="F6558" s="57">
        <v>117981</v>
      </c>
      <c r="G6558" s="94">
        <f>Таблица1[[#This Row],[Цены без НДС]]*1.12</f>
        <v>132138.72</v>
      </c>
    </row>
    <row r="6559" spans="1:7">
      <c r="A6559" s="54" t="s">
        <v>25420</v>
      </c>
      <c r="B6559" s="67" t="s">
        <v>33258</v>
      </c>
      <c r="C6559" s="67" t="s">
        <v>25805</v>
      </c>
      <c r="D6559" s="48" t="s">
        <v>25806</v>
      </c>
      <c r="E6559" s="48" t="s">
        <v>13</v>
      </c>
      <c r="F6559" s="57">
        <v>118277</v>
      </c>
      <c r="G6559" s="94">
        <f>Таблица1[[#This Row],[Цены без НДС]]*1.12</f>
        <v>132470.24000000002</v>
      </c>
    </row>
    <row r="6560" spans="1:7">
      <c r="A6560" s="54" t="s">
        <v>25420</v>
      </c>
      <c r="B6560" s="66">
        <v>1372000050</v>
      </c>
      <c r="C6560" s="67" t="s">
        <v>25807</v>
      </c>
      <c r="D6560" s="48" t="s">
        <v>25808</v>
      </c>
      <c r="E6560" s="48" t="s">
        <v>13</v>
      </c>
      <c r="F6560" s="57">
        <v>102269</v>
      </c>
      <c r="G6560" s="94">
        <f>Таблица1[[#This Row],[Цены без НДС]]*1.12</f>
        <v>114541.28000000001</v>
      </c>
    </row>
    <row r="6561" spans="1:7">
      <c r="A6561" s="54" t="s">
        <v>25420</v>
      </c>
      <c r="B6561" s="67">
        <v>1372000080</v>
      </c>
      <c r="C6561" s="67" t="s">
        <v>25809</v>
      </c>
      <c r="D6561" s="48" t="s">
        <v>25810</v>
      </c>
      <c r="E6561" s="48" t="s">
        <v>13</v>
      </c>
      <c r="F6561" s="57">
        <v>178501</v>
      </c>
      <c r="G6561" s="94">
        <f>Таблица1[[#This Row],[Цены без НДС]]*1.12</f>
        <v>199921.12000000002</v>
      </c>
    </row>
    <row r="6562" spans="1:7">
      <c r="A6562" s="54" t="s">
        <v>25420</v>
      </c>
      <c r="B6562" s="67" t="s">
        <v>33258</v>
      </c>
      <c r="C6562" s="67" t="s">
        <v>25811</v>
      </c>
      <c r="D6562" s="48" t="s">
        <v>25812</v>
      </c>
      <c r="E6562" s="48" t="s">
        <v>13</v>
      </c>
      <c r="F6562" s="57">
        <v>48704</v>
      </c>
      <c r="G6562" s="94">
        <f>Таблица1[[#This Row],[Цены без НДС]]*1.12</f>
        <v>54548.480000000003</v>
      </c>
    </row>
    <row r="6563" spans="1:7">
      <c r="A6563" s="54" t="s">
        <v>25420</v>
      </c>
      <c r="B6563" s="67" t="s">
        <v>33258</v>
      </c>
      <c r="C6563" s="67" t="s">
        <v>25813</v>
      </c>
      <c r="D6563" s="48" t="s">
        <v>25814</v>
      </c>
      <c r="E6563" s="48" t="s">
        <v>13</v>
      </c>
      <c r="F6563" s="57">
        <v>29857</v>
      </c>
      <c r="G6563" s="94">
        <f>Таблица1[[#This Row],[Цены без НДС]]*1.12</f>
        <v>33439.840000000004</v>
      </c>
    </row>
    <row r="6564" spans="1:7">
      <c r="A6564" s="54" t="s">
        <v>25420</v>
      </c>
      <c r="B6564" s="67" t="s">
        <v>33258</v>
      </c>
      <c r="C6564" s="67" t="s">
        <v>25815</v>
      </c>
      <c r="D6564" s="48" t="s">
        <v>25816</v>
      </c>
      <c r="E6564" s="48" t="s">
        <v>13</v>
      </c>
      <c r="F6564" s="57">
        <v>87310</v>
      </c>
      <c r="G6564" s="94">
        <f>Таблица1[[#This Row],[Цены без НДС]]*1.12</f>
        <v>97787.200000000012</v>
      </c>
    </row>
    <row r="6565" spans="1:7">
      <c r="A6565" s="54" t="s">
        <v>25420</v>
      </c>
      <c r="B6565" s="67">
        <v>6501000530</v>
      </c>
      <c r="C6565" s="67" t="s">
        <v>25817</v>
      </c>
      <c r="D6565" s="48" t="s">
        <v>25818</v>
      </c>
      <c r="E6565" s="48" t="s">
        <v>13</v>
      </c>
      <c r="F6565" s="57">
        <v>48318</v>
      </c>
      <c r="G6565" s="94">
        <f>Таблица1[[#This Row],[Цены без НДС]]*1.12</f>
        <v>54116.160000000003</v>
      </c>
    </row>
    <row r="6566" spans="1:7">
      <c r="A6566" s="54" t="s">
        <v>25420</v>
      </c>
      <c r="B6566" s="67">
        <v>4501008200</v>
      </c>
      <c r="C6566" s="67" t="s">
        <v>25819</v>
      </c>
      <c r="D6566" s="48" t="s">
        <v>25820</v>
      </c>
      <c r="E6566" s="48" t="s">
        <v>13</v>
      </c>
      <c r="F6566" s="57">
        <v>192127</v>
      </c>
      <c r="G6566" s="94">
        <f>Таблица1[[#This Row],[Цены без НДС]]*1.12</f>
        <v>215182.24000000002</v>
      </c>
    </row>
    <row r="6567" spans="1:7">
      <c r="A6567" s="54" t="s">
        <v>25420</v>
      </c>
      <c r="B6567" s="67">
        <v>4501008010</v>
      </c>
      <c r="C6567" s="67" t="s">
        <v>25821</v>
      </c>
      <c r="D6567" s="48" t="s">
        <v>25822</v>
      </c>
      <c r="E6567" s="48" t="s">
        <v>13</v>
      </c>
      <c r="F6567" s="57">
        <v>217069</v>
      </c>
      <c r="G6567" s="94">
        <f>Таблица1[[#This Row],[Цены без НДС]]*1.12</f>
        <v>243117.28000000003</v>
      </c>
    </row>
    <row r="6568" spans="1:7">
      <c r="A6568" s="54" t="s">
        <v>25420</v>
      </c>
      <c r="B6568" s="67">
        <v>6501000540</v>
      </c>
      <c r="C6568" s="67" t="s">
        <v>25823</v>
      </c>
      <c r="D6568" s="48" t="s">
        <v>25824</v>
      </c>
      <c r="E6568" s="48" t="s">
        <v>13</v>
      </c>
      <c r="F6568" s="57">
        <v>276945</v>
      </c>
      <c r="G6568" s="94">
        <f>Таблица1[[#This Row],[Цены без НДС]]*1.12</f>
        <v>310178.40000000002</v>
      </c>
    </row>
    <row r="6569" spans="1:7">
      <c r="A6569" s="54" t="s">
        <v>25420</v>
      </c>
      <c r="B6569" s="67">
        <v>6501000330</v>
      </c>
      <c r="C6569" s="67" t="s">
        <v>25825</v>
      </c>
      <c r="D6569" s="48" t="s">
        <v>25826</v>
      </c>
      <c r="E6569" s="48" t="s">
        <v>13</v>
      </c>
      <c r="F6569" s="57">
        <v>62182</v>
      </c>
      <c r="G6569" s="94">
        <f>Таблица1[[#This Row],[Цены без НДС]]*1.12</f>
        <v>69643.840000000011</v>
      </c>
    </row>
    <row r="6570" spans="1:7">
      <c r="A6570" s="54" t="s">
        <v>25420</v>
      </c>
      <c r="B6570" s="67">
        <v>1694000040</v>
      </c>
      <c r="C6570" s="67" t="s">
        <v>25827</v>
      </c>
      <c r="D6570" s="48" t="s">
        <v>25828</v>
      </c>
      <c r="E6570" s="48" t="s">
        <v>13</v>
      </c>
      <c r="F6570" s="57">
        <v>59314</v>
      </c>
      <c r="G6570" s="94">
        <f>Таблица1[[#This Row],[Цены без НДС]]*1.12</f>
        <v>66431.680000000008</v>
      </c>
    </row>
    <row r="6571" spans="1:7">
      <c r="A6571" s="54" t="s">
        <v>25420</v>
      </c>
      <c r="B6571" s="67">
        <v>1694000110</v>
      </c>
      <c r="C6571" s="67" t="s">
        <v>25829</v>
      </c>
      <c r="D6571" s="48" t="s">
        <v>25830</v>
      </c>
      <c r="E6571" s="48" t="s">
        <v>13</v>
      </c>
      <c r="F6571" s="57">
        <v>74563</v>
      </c>
      <c r="G6571" s="94">
        <f>Таблица1[[#This Row],[Цены без НДС]]*1.12</f>
        <v>83510.560000000012</v>
      </c>
    </row>
    <row r="6572" spans="1:7">
      <c r="A6572" s="54" t="s">
        <v>25420</v>
      </c>
      <c r="B6572" s="66">
        <v>1322000230</v>
      </c>
      <c r="C6572" s="67" t="s">
        <v>25831</v>
      </c>
      <c r="D6572" s="48" t="s">
        <v>25832</v>
      </c>
      <c r="E6572" s="48" t="s">
        <v>13</v>
      </c>
      <c r="F6572" s="57">
        <v>139786</v>
      </c>
      <c r="G6572" s="94">
        <f>Таблица1[[#This Row],[Цены без НДС]]*1.12</f>
        <v>156560.32000000001</v>
      </c>
    </row>
    <row r="6573" spans="1:7">
      <c r="A6573" s="54" t="s">
        <v>25420</v>
      </c>
      <c r="B6573" s="67">
        <v>1322000100</v>
      </c>
      <c r="C6573" s="67" t="s">
        <v>25833</v>
      </c>
      <c r="D6573" s="48" t="s">
        <v>25834</v>
      </c>
      <c r="E6573" s="48" t="s">
        <v>13</v>
      </c>
      <c r="F6573" s="57">
        <v>150236</v>
      </c>
      <c r="G6573" s="94">
        <f>Таблица1[[#This Row],[Цены без НДС]]*1.12</f>
        <v>168264.32000000001</v>
      </c>
    </row>
    <row r="6574" spans="1:7">
      <c r="A6574" s="54" t="s">
        <v>25420</v>
      </c>
      <c r="B6574" s="67">
        <v>1322000150</v>
      </c>
      <c r="C6574" s="67" t="s">
        <v>25835</v>
      </c>
      <c r="D6574" s="48" t="s">
        <v>25836</v>
      </c>
      <c r="E6574" s="48" t="s">
        <v>13</v>
      </c>
      <c r="F6574" s="57">
        <v>266858</v>
      </c>
      <c r="G6574" s="94">
        <f>Таблица1[[#This Row],[Цены без НДС]]*1.12</f>
        <v>298880.96000000002</v>
      </c>
    </row>
    <row r="6575" spans="1:7">
      <c r="A6575" s="54" t="s">
        <v>25420</v>
      </c>
      <c r="B6575" s="67" t="s">
        <v>33258</v>
      </c>
      <c r="C6575" s="67" t="s">
        <v>25837</v>
      </c>
      <c r="D6575" s="48" t="s">
        <v>25838</v>
      </c>
      <c r="E6575" s="48" t="s">
        <v>13</v>
      </c>
      <c r="F6575" s="57">
        <v>72408</v>
      </c>
      <c r="G6575" s="94">
        <f>Таблица1[[#This Row],[Цены без НДС]]*1.12</f>
        <v>81096.960000000006</v>
      </c>
    </row>
    <row r="6576" spans="1:7">
      <c r="A6576" s="54" t="s">
        <v>25420</v>
      </c>
      <c r="B6576" s="67" t="s">
        <v>33258</v>
      </c>
      <c r="C6576" s="67" t="s">
        <v>25839</v>
      </c>
      <c r="D6576" s="48" t="s">
        <v>25840</v>
      </c>
      <c r="E6576" s="48" t="s">
        <v>13</v>
      </c>
      <c r="F6576" s="57">
        <v>77176</v>
      </c>
      <c r="G6576" s="94">
        <f>Таблица1[[#This Row],[Цены без НДС]]*1.12</f>
        <v>86437.12000000001</v>
      </c>
    </row>
    <row r="6577" spans="1:7">
      <c r="A6577" s="54" t="s">
        <v>25420</v>
      </c>
      <c r="B6577" s="67" t="s">
        <v>33258</v>
      </c>
      <c r="C6577" s="67" t="s">
        <v>25841</v>
      </c>
      <c r="D6577" s="48" t="s">
        <v>25842</v>
      </c>
      <c r="E6577" s="48" t="s">
        <v>13</v>
      </c>
      <c r="F6577" s="57">
        <v>91522</v>
      </c>
      <c r="G6577" s="94">
        <f>Таблица1[[#This Row],[Цены без НДС]]*1.12</f>
        <v>102504.64000000001</v>
      </c>
    </row>
    <row r="6578" spans="1:7">
      <c r="A6578" s="54" t="s">
        <v>25420</v>
      </c>
      <c r="B6578" s="67" t="s">
        <v>33258</v>
      </c>
      <c r="C6578" s="67" t="s">
        <v>25843</v>
      </c>
      <c r="D6578" s="48" t="s">
        <v>25844</v>
      </c>
      <c r="E6578" s="48" t="s">
        <v>13</v>
      </c>
      <c r="F6578" s="57">
        <v>174530</v>
      </c>
      <c r="G6578" s="94">
        <f>Таблица1[[#This Row],[Цены без НДС]]*1.12</f>
        <v>195473.6</v>
      </c>
    </row>
    <row r="6579" spans="1:7">
      <c r="A6579" s="54" t="s">
        <v>25420</v>
      </c>
      <c r="B6579" s="66">
        <v>1474001090</v>
      </c>
      <c r="C6579" s="67" t="s">
        <v>25845</v>
      </c>
      <c r="D6579" s="48" t="s">
        <v>25846</v>
      </c>
      <c r="E6579" s="48" t="s">
        <v>13</v>
      </c>
      <c r="F6579" s="57">
        <v>108624</v>
      </c>
      <c r="G6579" s="94">
        <f>Таблица1[[#This Row],[Цены без НДС]]*1.12</f>
        <v>121658.88</v>
      </c>
    </row>
    <row r="6580" spans="1:7">
      <c r="A6580" s="54" t="s">
        <v>25420</v>
      </c>
      <c r="B6580" s="67">
        <v>1474001320</v>
      </c>
      <c r="C6580" s="67" t="s">
        <v>25847</v>
      </c>
      <c r="D6580" s="48" t="s">
        <v>25848</v>
      </c>
      <c r="E6580" s="48" t="s">
        <v>13</v>
      </c>
      <c r="F6580" s="57">
        <v>145123</v>
      </c>
      <c r="G6580" s="94">
        <f>Таблица1[[#This Row],[Цены без НДС]]*1.12</f>
        <v>162537.76</v>
      </c>
    </row>
    <row r="6581" spans="1:7">
      <c r="A6581" s="54" t="s">
        <v>25420</v>
      </c>
      <c r="B6581" s="66">
        <v>1474001080</v>
      </c>
      <c r="C6581" s="67" t="s">
        <v>25849</v>
      </c>
      <c r="D6581" s="48" t="s">
        <v>25850</v>
      </c>
      <c r="E6581" s="48" t="s">
        <v>13</v>
      </c>
      <c r="F6581" s="57">
        <v>77400</v>
      </c>
      <c r="G6581" s="94">
        <f>Таблица1[[#This Row],[Цены без НДС]]*1.12</f>
        <v>86688.000000000015</v>
      </c>
    </row>
    <row r="6582" spans="1:7">
      <c r="A6582" s="54" t="s">
        <v>25420</v>
      </c>
      <c r="B6582" s="66">
        <v>1474001390</v>
      </c>
      <c r="C6582" s="67" t="s">
        <v>25851</v>
      </c>
      <c r="D6582" s="48" t="s">
        <v>25852</v>
      </c>
      <c r="E6582" s="48" t="s">
        <v>13</v>
      </c>
      <c r="F6582" s="57">
        <v>126903</v>
      </c>
      <c r="G6582" s="94">
        <f>Таблица1[[#This Row],[Цены без НДС]]*1.12</f>
        <v>142131.36000000002</v>
      </c>
    </row>
    <row r="6583" spans="1:7">
      <c r="A6583" s="54" t="s">
        <v>25420</v>
      </c>
      <c r="B6583" s="67">
        <v>1248001260</v>
      </c>
      <c r="C6583" s="67" t="s">
        <v>25853</v>
      </c>
      <c r="D6583" s="48" t="s">
        <v>25854</v>
      </c>
      <c r="E6583" s="48" t="s">
        <v>13</v>
      </c>
      <c r="F6583" s="57">
        <v>94970</v>
      </c>
      <c r="G6583" s="94">
        <f>Таблица1[[#This Row],[Цены без НДС]]*1.12</f>
        <v>106366.40000000001</v>
      </c>
    </row>
    <row r="6584" spans="1:7">
      <c r="A6584" s="54" t="s">
        <v>25420</v>
      </c>
      <c r="B6584" s="66">
        <v>1248001620</v>
      </c>
      <c r="C6584" s="67" t="s">
        <v>25855</v>
      </c>
      <c r="D6584" s="48" t="s">
        <v>25856</v>
      </c>
      <c r="E6584" s="48" t="s">
        <v>13</v>
      </c>
      <c r="F6584" s="57">
        <v>119975</v>
      </c>
      <c r="G6584" s="94">
        <f>Таблица1[[#This Row],[Цены без НДС]]*1.12</f>
        <v>134372</v>
      </c>
    </row>
    <row r="6585" spans="1:7">
      <c r="A6585" s="54" t="s">
        <v>25420</v>
      </c>
      <c r="B6585" s="66">
        <v>1248001290</v>
      </c>
      <c r="C6585" s="67" t="s">
        <v>25857</v>
      </c>
      <c r="D6585" s="48" t="s">
        <v>25858</v>
      </c>
      <c r="E6585" s="48" t="s">
        <v>13</v>
      </c>
      <c r="F6585" s="57">
        <v>158979</v>
      </c>
      <c r="G6585" s="94">
        <f>Таблица1[[#This Row],[Цены без НДС]]*1.12</f>
        <v>178056.48</v>
      </c>
    </row>
    <row r="6586" spans="1:7">
      <c r="A6586" s="54" t="s">
        <v>25420</v>
      </c>
      <c r="B6586" s="66">
        <v>1248001310</v>
      </c>
      <c r="C6586" s="67" t="s">
        <v>25859</v>
      </c>
      <c r="D6586" s="48" t="s">
        <v>25860</v>
      </c>
      <c r="E6586" s="48" t="s">
        <v>13</v>
      </c>
      <c r="F6586" s="57">
        <v>203528</v>
      </c>
      <c r="G6586" s="94">
        <f>Таблица1[[#This Row],[Цены без НДС]]*1.12</f>
        <v>227951.36000000002</v>
      </c>
    </row>
    <row r="6587" spans="1:7">
      <c r="A6587" s="54" t="s">
        <v>25420</v>
      </c>
      <c r="B6587" s="66">
        <v>1248001650</v>
      </c>
      <c r="C6587" s="67" t="s">
        <v>25861</v>
      </c>
      <c r="D6587" s="48" t="s">
        <v>25862</v>
      </c>
      <c r="E6587" s="48" t="s">
        <v>13</v>
      </c>
      <c r="F6587" s="57">
        <v>73375</v>
      </c>
      <c r="G6587" s="94">
        <f>Таблица1[[#This Row],[Цены без НДС]]*1.12</f>
        <v>82180.000000000015</v>
      </c>
    </row>
    <row r="6588" spans="1:7">
      <c r="A6588" s="54" t="s">
        <v>25420</v>
      </c>
      <c r="B6588" s="66">
        <v>1248001640</v>
      </c>
      <c r="C6588" s="67" t="s">
        <v>25863</v>
      </c>
      <c r="D6588" s="48" t="s">
        <v>25864</v>
      </c>
      <c r="E6588" s="48" t="s">
        <v>13</v>
      </c>
      <c r="F6588" s="57">
        <v>94270</v>
      </c>
      <c r="G6588" s="94">
        <f>Таблица1[[#This Row],[Цены без НДС]]*1.12</f>
        <v>105582.40000000001</v>
      </c>
    </row>
    <row r="6589" spans="1:7">
      <c r="A6589" s="54" t="s">
        <v>25420</v>
      </c>
      <c r="B6589" s="66">
        <v>1248001630</v>
      </c>
      <c r="C6589" s="67" t="s">
        <v>25865</v>
      </c>
      <c r="D6589" s="48" t="s">
        <v>25866</v>
      </c>
      <c r="E6589" s="48" t="s">
        <v>13</v>
      </c>
      <c r="F6589" s="57">
        <v>132825</v>
      </c>
      <c r="G6589" s="94">
        <f>Таблица1[[#This Row],[Цены без НДС]]*1.12</f>
        <v>148764</v>
      </c>
    </row>
    <row r="6590" spans="1:7">
      <c r="A6590" s="54" t="s">
        <v>25420</v>
      </c>
      <c r="B6590" s="67">
        <v>1248002540</v>
      </c>
      <c r="C6590" s="67" t="s">
        <v>25867</v>
      </c>
      <c r="D6590" s="48" t="s">
        <v>25868</v>
      </c>
      <c r="E6590" s="48" t="s">
        <v>13</v>
      </c>
      <c r="F6590" s="57">
        <v>181154</v>
      </c>
      <c r="G6590" s="94">
        <f>Таблица1[[#This Row],[Цены без НДС]]*1.12</f>
        <v>202892.48</v>
      </c>
    </row>
    <row r="6591" spans="1:7">
      <c r="A6591" s="54" t="s">
        <v>25420</v>
      </c>
      <c r="B6591" s="66">
        <v>1248000960</v>
      </c>
      <c r="C6591" s="67" t="s">
        <v>25869</v>
      </c>
      <c r="D6591" s="48" t="s">
        <v>25870</v>
      </c>
      <c r="E6591" s="48" t="s">
        <v>13</v>
      </c>
      <c r="F6591" s="57">
        <v>145631</v>
      </c>
      <c r="G6591" s="94">
        <f>Таблица1[[#This Row],[Цены без НДС]]*1.12</f>
        <v>163106.72</v>
      </c>
    </row>
    <row r="6592" spans="1:7">
      <c r="A6592" s="54" t="s">
        <v>25420</v>
      </c>
      <c r="B6592" s="67">
        <v>1248025070</v>
      </c>
      <c r="C6592" s="67" t="s">
        <v>25871</v>
      </c>
      <c r="D6592" s="48" t="s">
        <v>25872</v>
      </c>
      <c r="E6592" s="48" t="s">
        <v>13</v>
      </c>
      <c r="F6592" s="57">
        <v>256290</v>
      </c>
      <c r="G6592" s="94">
        <f>Таблица1[[#This Row],[Цены без НДС]]*1.12</f>
        <v>287044.80000000005</v>
      </c>
    </row>
    <row r="6593" spans="1:7">
      <c r="A6593" s="54" t="s">
        <v>25420</v>
      </c>
      <c r="B6593" s="67">
        <v>1248003280</v>
      </c>
      <c r="C6593" s="67" t="s">
        <v>25873</v>
      </c>
      <c r="D6593" s="48" t="s">
        <v>25874</v>
      </c>
      <c r="E6593" s="48" t="s">
        <v>13</v>
      </c>
      <c r="F6593" s="57">
        <v>327452</v>
      </c>
      <c r="G6593" s="94">
        <f>Таблица1[[#This Row],[Цены без НДС]]*1.12</f>
        <v>366746.24000000005</v>
      </c>
    </row>
    <row r="6594" spans="1:7">
      <c r="A6594" s="54" t="s">
        <v>25420</v>
      </c>
      <c r="B6594" s="66">
        <v>1248001060</v>
      </c>
      <c r="C6594" s="67" t="s">
        <v>25875</v>
      </c>
      <c r="D6594" s="48" t="s">
        <v>25876</v>
      </c>
      <c r="E6594" s="48" t="s">
        <v>13</v>
      </c>
      <c r="F6594" s="57">
        <v>79099</v>
      </c>
      <c r="G6594" s="94">
        <f>Таблица1[[#This Row],[Цены без НДС]]*1.12</f>
        <v>88590.88</v>
      </c>
    </row>
    <row r="6595" spans="1:7">
      <c r="A6595" s="54" t="s">
        <v>25420</v>
      </c>
      <c r="B6595" s="66">
        <v>1248001340</v>
      </c>
      <c r="C6595" s="67" t="s">
        <v>25877</v>
      </c>
      <c r="D6595" s="48" t="s">
        <v>25878</v>
      </c>
      <c r="E6595" s="48" t="s">
        <v>13</v>
      </c>
      <c r="F6595" s="57">
        <v>147220</v>
      </c>
      <c r="G6595" s="94">
        <f>Таблица1[[#This Row],[Цены без НДС]]*1.12</f>
        <v>164886.40000000002</v>
      </c>
    </row>
    <row r="6596" spans="1:7">
      <c r="A6596" s="54" t="s">
        <v>25420</v>
      </c>
      <c r="B6596" s="66">
        <v>1473002500</v>
      </c>
      <c r="C6596" s="67" t="s">
        <v>25879</v>
      </c>
      <c r="D6596" s="48" t="s">
        <v>25880</v>
      </c>
      <c r="E6596" s="48" t="s">
        <v>13</v>
      </c>
      <c r="F6596" s="57">
        <v>149002</v>
      </c>
      <c r="G6596" s="94">
        <f>Таблица1[[#This Row],[Цены без НДС]]*1.12</f>
        <v>166882.24000000002</v>
      </c>
    </row>
    <row r="6597" spans="1:7">
      <c r="A6597" s="54" t="s">
        <v>25420</v>
      </c>
      <c r="B6597" s="66">
        <v>1278000090</v>
      </c>
      <c r="C6597" s="67" t="s">
        <v>25881</v>
      </c>
      <c r="D6597" s="48" t="s">
        <v>25882</v>
      </c>
      <c r="E6597" s="48" t="s">
        <v>13</v>
      </c>
      <c r="F6597" s="57">
        <v>53080</v>
      </c>
      <c r="G6597" s="94">
        <f>Таблица1[[#This Row],[Цены без НДС]]*1.12</f>
        <v>59449.600000000006</v>
      </c>
    </row>
    <row r="6598" spans="1:7">
      <c r="A6598" s="54" t="s">
        <v>25420</v>
      </c>
      <c r="B6598" s="66">
        <v>1278000440</v>
      </c>
      <c r="C6598" s="67" t="s">
        <v>25883</v>
      </c>
      <c r="D6598" s="48" t="s">
        <v>25884</v>
      </c>
      <c r="E6598" s="48" t="s">
        <v>13</v>
      </c>
      <c r="F6598" s="57">
        <v>103644</v>
      </c>
      <c r="G6598" s="94">
        <f>Таблица1[[#This Row],[Цены без НДС]]*1.12</f>
        <v>116081.28000000001</v>
      </c>
    </row>
    <row r="6599" spans="1:7">
      <c r="A6599" s="54" t="s">
        <v>25420</v>
      </c>
      <c r="B6599" s="66">
        <v>1278000710</v>
      </c>
      <c r="C6599" s="67" t="s">
        <v>25885</v>
      </c>
      <c r="D6599" s="48" t="s">
        <v>25886</v>
      </c>
      <c r="E6599" s="48" t="s">
        <v>13</v>
      </c>
      <c r="F6599" s="57">
        <v>166892</v>
      </c>
      <c r="G6599" s="94">
        <f>Таблица1[[#This Row],[Цены без НДС]]*1.12</f>
        <v>186919.04000000001</v>
      </c>
    </row>
    <row r="6600" spans="1:7">
      <c r="A6600" s="54" t="s">
        <v>25420</v>
      </c>
      <c r="B6600" s="67">
        <v>1278000570</v>
      </c>
      <c r="C6600" s="67" t="s">
        <v>25887</v>
      </c>
      <c r="D6600" s="48" t="s">
        <v>25888</v>
      </c>
      <c r="E6600" s="48" t="s">
        <v>13</v>
      </c>
      <c r="F6600" s="57">
        <v>246019</v>
      </c>
      <c r="G6600" s="94">
        <f>Таблица1[[#This Row],[Цены без НДС]]*1.12</f>
        <v>275541.28000000003</v>
      </c>
    </row>
    <row r="6601" spans="1:7">
      <c r="A6601" s="54" t="s">
        <v>25420</v>
      </c>
      <c r="B6601" s="67" t="s">
        <v>33258</v>
      </c>
      <c r="C6601" s="67" t="s">
        <v>25889</v>
      </c>
      <c r="D6601" s="48" t="s">
        <v>25890</v>
      </c>
      <c r="E6601" s="48" t="s">
        <v>13</v>
      </c>
      <c r="F6601" s="57">
        <v>56781</v>
      </c>
      <c r="G6601" s="94">
        <f>Таблица1[[#This Row],[Цены без НДС]]*1.12</f>
        <v>63594.720000000008</v>
      </c>
    </row>
    <row r="6602" spans="1:7">
      <c r="A6602" s="54" t="s">
        <v>25420</v>
      </c>
      <c r="B6602" s="66">
        <v>1102301890</v>
      </c>
      <c r="C6602" s="67" t="s">
        <v>25891</v>
      </c>
      <c r="D6602" s="48" t="s">
        <v>25892</v>
      </c>
      <c r="E6602" s="48" t="s">
        <v>13</v>
      </c>
      <c r="F6602" s="57">
        <v>72862</v>
      </c>
      <c r="G6602" s="94">
        <f>Таблица1[[#This Row],[Цены без НДС]]*1.12</f>
        <v>81605.440000000002</v>
      </c>
    </row>
    <row r="6603" spans="1:7">
      <c r="A6603" s="54" t="s">
        <v>25420</v>
      </c>
      <c r="B6603" s="67">
        <v>1813000910</v>
      </c>
      <c r="C6603" s="67" t="s">
        <v>25893</v>
      </c>
      <c r="D6603" s="48" t="s">
        <v>25894</v>
      </c>
      <c r="E6603" s="48" t="s">
        <v>13</v>
      </c>
      <c r="F6603" s="57">
        <v>244851</v>
      </c>
      <c r="G6603" s="94">
        <f>Таблица1[[#This Row],[Цены без НДС]]*1.12</f>
        <v>274233.12000000005</v>
      </c>
    </row>
    <row r="6604" spans="1:7">
      <c r="A6604" s="54" t="s">
        <v>25420</v>
      </c>
      <c r="B6604" s="66">
        <v>1350001240</v>
      </c>
      <c r="C6604" s="67" t="s">
        <v>25895</v>
      </c>
      <c r="D6604" s="48" t="s">
        <v>25896</v>
      </c>
      <c r="E6604" s="48" t="s">
        <v>13</v>
      </c>
      <c r="F6604" s="57">
        <v>119186</v>
      </c>
      <c r="G6604" s="94">
        <f>Таблица1[[#This Row],[Цены без НДС]]*1.12</f>
        <v>133488.32000000001</v>
      </c>
    </row>
    <row r="6605" spans="1:7">
      <c r="A6605" s="54" t="s">
        <v>25420</v>
      </c>
      <c r="B6605" s="66">
        <v>1350002850</v>
      </c>
      <c r="C6605" s="67" t="s">
        <v>25897</v>
      </c>
      <c r="D6605" s="48" t="s">
        <v>25898</v>
      </c>
      <c r="E6605" s="48" t="s">
        <v>13</v>
      </c>
      <c r="F6605" s="57">
        <v>129414</v>
      </c>
      <c r="G6605" s="94">
        <f>Таблица1[[#This Row],[Цены без НДС]]*1.12</f>
        <v>144943.68000000002</v>
      </c>
    </row>
    <row r="6606" spans="1:7">
      <c r="A6606" s="54" t="s">
        <v>25420</v>
      </c>
      <c r="B6606" s="67" t="s">
        <v>33258</v>
      </c>
      <c r="C6606" s="67" t="s">
        <v>25899</v>
      </c>
      <c r="D6606" s="48" t="s">
        <v>25900</v>
      </c>
      <c r="E6606" s="48" t="s">
        <v>13</v>
      </c>
      <c r="F6606" s="57">
        <v>270230</v>
      </c>
      <c r="G6606" s="94">
        <f>Таблица1[[#This Row],[Цены без НДС]]*1.12</f>
        <v>302657.60000000003</v>
      </c>
    </row>
    <row r="6607" spans="1:7">
      <c r="A6607" s="54" t="s">
        <v>25420</v>
      </c>
      <c r="B6607" s="67" t="s">
        <v>33258</v>
      </c>
      <c r="C6607" s="67" t="s">
        <v>25901</v>
      </c>
      <c r="D6607" s="48" t="s">
        <v>25902</v>
      </c>
      <c r="E6607" s="48" t="s">
        <v>13</v>
      </c>
      <c r="F6607" s="57">
        <v>143675</v>
      </c>
      <c r="G6607" s="94">
        <f>Таблица1[[#This Row],[Цены без НДС]]*1.12</f>
        <v>160916.00000000003</v>
      </c>
    </row>
    <row r="6608" spans="1:7">
      <c r="A6608" s="54" t="s">
        <v>25420</v>
      </c>
      <c r="B6608" s="67">
        <v>1350001000</v>
      </c>
      <c r="C6608" s="67" t="s">
        <v>25903</v>
      </c>
      <c r="D6608" s="48" t="s">
        <v>25904</v>
      </c>
      <c r="E6608" s="48" t="s">
        <v>13</v>
      </c>
      <c r="F6608" s="57">
        <v>250631</v>
      </c>
      <c r="G6608" s="94">
        <f>Таблица1[[#This Row],[Цены без НДС]]*1.12</f>
        <v>280706.72000000003</v>
      </c>
    </row>
    <row r="6609" spans="1:7">
      <c r="A6609" s="54" t="s">
        <v>25420</v>
      </c>
      <c r="B6609" s="67">
        <v>1350002870</v>
      </c>
      <c r="C6609" s="67" t="s">
        <v>25905</v>
      </c>
      <c r="D6609" s="48" t="s">
        <v>25906</v>
      </c>
      <c r="E6609" s="48" t="s">
        <v>13</v>
      </c>
      <c r="F6609" s="57">
        <v>253262</v>
      </c>
      <c r="G6609" s="94">
        <f>Таблица1[[#This Row],[Цены без НДС]]*1.12</f>
        <v>283653.44</v>
      </c>
    </row>
    <row r="6610" spans="1:7">
      <c r="A6610" s="54" t="s">
        <v>25420</v>
      </c>
      <c r="B6610" s="66">
        <v>1350001200</v>
      </c>
      <c r="C6610" s="67" t="s">
        <v>25907</v>
      </c>
      <c r="D6610" s="48" t="s">
        <v>25908</v>
      </c>
      <c r="E6610" s="48" t="s">
        <v>13</v>
      </c>
      <c r="F6610" s="57">
        <v>245328</v>
      </c>
      <c r="G6610" s="94">
        <f>Таблица1[[#This Row],[Цены без НДС]]*1.12</f>
        <v>274767.36000000004</v>
      </c>
    </row>
    <row r="6611" spans="1:7">
      <c r="A6611" s="54" t="s">
        <v>25420</v>
      </c>
      <c r="B6611" s="67" t="s">
        <v>33258</v>
      </c>
      <c r="C6611" s="67" t="s">
        <v>25909</v>
      </c>
      <c r="D6611" s="48" t="s">
        <v>25910</v>
      </c>
      <c r="E6611" s="48" t="s">
        <v>13</v>
      </c>
      <c r="F6611" s="57">
        <v>307591</v>
      </c>
      <c r="G6611" s="94">
        <f>Таблица1[[#This Row],[Цены без НДС]]*1.12</f>
        <v>344501.92000000004</v>
      </c>
    </row>
    <row r="6612" spans="1:7">
      <c r="A6612" s="54" t="s">
        <v>25420</v>
      </c>
      <c r="B6612" s="66">
        <v>1350001040</v>
      </c>
      <c r="C6612" s="67" t="s">
        <v>25911</v>
      </c>
      <c r="D6612" s="48" t="s">
        <v>25912</v>
      </c>
      <c r="E6612" s="48" t="s">
        <v>13</v>
      </c>
      <c r="F6612" s="57">
        <v>278644</v>
      </c>
      <c r="G6612" s="94">
        <f>Таблица1[[#This Row],[Цены без НДС]]*1.12</f>
        <v>312081.28000000003</v>
      </c>
    </row>
    <row r="6613" spans="1:7">
      <c r="A6613" s="54" t="s">
        <v>25420</v>
      </c>
      <c r="B6613" s="67" t="s">
        <v>33258</v>
      </c>
      <c r="C6613" s="67" t="s">
        <v>25913</v>
      </c>
      <c r="D6613" s="48" t="s">
        <v>25914</v>
      </c>
      <c r="E6613" s="48" t="s">
        <v>13</v>
      </c>
      <c r="F6613" s="57">
        <v>293709</v>
      </c>
      <c r="G6613" s="94">
        <f>Таблица1[[#This Row],[Цены без НДС]]*1.12</f>
        <v>328954.08</v>
      </c>
    </row>
    <row r="6614" spans="1:7">
      <c r="A6614" s="54" t="s">
        <v>25420</v>
      </c>
      <c r="B6614" s="66">
        <v>1350001460</v>
      </c>
      <c r="C6614" s="67" t="s">
        <v>25915</v>
      </c>
      <c r="D6614" s="48" t="s">
        <v>25916</v>
      </c>
      <c r="E6614" s="48" t="s">
        <v>13</v>
      </c>
      <c r="F6614" s="57">
        <v>328498</v>
      </c>
      <c r="G6614" s="94">
        <f>Таблица1[[#This Row],[Цены без НДС]]*1.12</f>
        <v>367917.76</v>
      </c>
    </row>
    <row r="6615" spans="1:7">
      <c r="A6615" s="54" t="s">
        <v>25420</v>
      </c>
      <c r="B6615" s="67" t="s">
        <v>33258</v>
      </c>
      <c r="C6615" s="67" t="s">
        <v>25917</v>
      </c>
      <c r="D6615" s="48" t="s">
        <v>25918</v>
      </c>
      <c r="E6615" s="48" t="s">
        <v>13</v>
      </c>
      <c r="F6615" s="57">
        <v>289090</v>
      </c>
      <c r="G6615" s="94">
        <f>Таблица1[[#This Row],[Цены без НДС]]*1.12</f>
        <v>323780.80000000005</v>
      </c>
    </row>
    <row r="6616" spans="1:7">
      <c r="A6616" s="54" t="s">
        <v>25420</v>
      </c>
      <c r="B6616" s="66">
        <v>1350000590</v>
      </c>
      <c r="C6616" s="67" t="s">
        <v>25919</v>
      </c>
      <c r="D6616" s="48" t="s">
        <v>25920</v>
      </c>
      <c r="E6616" s="48" t="s">
        <v>13</v>
      </c>
      <c r="F6616" s="57">
        <v>326778</v>
      </c>
      <c r="G6616" s="94">
        <f>Таблица1[[#This Row],[Цены без НДС]]*1.12</f>
        <v>365991.36000000004</v>
      </c>
    </row>
    <row r="6617" spans="1:7">
      <c r="A6617" s="54" t="s">
        <v>25420</v>
      </c>
      <c r="B6617" s="67" t="s">
        <v>33258</v>
      </c>
      <c r="C6617" s="67" t="s">
        <v>25921</v>
      </c>
      <c r="D6617" s="48" t="s">
        <v>25922</v>
      </c>
      <c r="E6617" s="48" t="s">
        <v>13</v>
      </c>
      <c r="F6617" s="57">
        <v>354009</v>
      </c>
      <c r="G6617" s="94">
        <f>Таблица1[[#This Row],[Цены без НДС]]*1.12</f>
        <v>396490.08</v>
      </c>
    </row>
    <row r="6618" spans="1:7">
      <c r="A6618" s="54" t="s">
        <v>25420</v>
      </c>
      <c r="B6618" s="67" t="s">
        <v>33258</v>
      </c>
      <c r="C6618" s="67" t="s">
        <v>25923</v>
      </c>
      <c r="D6618" s="48" t="s">
        <v>25924</v>
      </c>
      <c r="E6618" s="48" t="s">
        <v>13</v>
      </c>
      <c r="F6618" s="57">
        <v>152296</v>
      </c>
      <c r="G6618" s="94">
        <f>Таблица1[[#This Row],[Цены без НДС]]*1.12</f>
        <v>170571.52000000002</v>
      </c>
    </row>
    <row r="6619" spans="1:7">
      <c r="A6619" s="54" t="s">
        <v>25420</v>
      </c>
      <c r="B6619" s="67" t="s">
        <v>33258</v>
      </c>
      <c r="C6619" s="67" t="s">
        <v>25925</v>
      </c>
      <c r="D6619" s="48" t="s">
        <v>25926</v>
      </c>
      <c r="E6619" s="48" t="s">
        <v>13</v>
      </c>
      <c r="F6619" s="57">
        <v>225336</v>
      </c>
      <c r="G6619" s="94">
        <f>Таблица1[[#This Row],[Цены без НДС]]*1.12</f>
        <v>252376.32000000004</v>
      </c>
    </row>
    <row r="6620" spans="1:7">
      <c r="A6620" s="54" t="s">
        <v>25420</v>
      </c>
      <c r="B6620" s="66">
        <v>1717000850</v>
      </c>
      <c r="C6620" s="67" t="s">
        <v>25927</v>
      </c>
      <c r="D6620" s="48" t="s">
        <v>25928</v>
      </c>
      <c r="E6620" s="48" t="s">
        <v>13</v>
      </c>
      <c r="F6620" s="57">
        <v>400246</v>
      </c>
      <c r="G6620" s="94">
        <f>Таблица1[[#This Row],[Цены без НДС]]*1.12</f>
        <v>448275.52</v>
      </c>
    </row>
    <row r="6621" spans="1:7">
      <c r="A6621" s="54" t="s">
        <v>25420</v>
      </c>
      <c r="B6621" s="66">
        <v>1864004240</v>
      </c>
      <c r="C6621" s="67" t="s">
        <v>25929</v>
      </c>
      <c r="D6621" s="48" t="s">
        <v>25930</v>
      </c>
      <c r="E6621" s="48" t="s">
        <v>13</v>
      </c>
      <c r="F6621" s="57">
        <v>2349901</v>
      </c>
      <c r="G6621" s="94">
        <f>Таблица1[[#This Row],[Цены без НДС]]*1.12</f>
        <v>2631889.12</v>
      </c>
    </row>
    <row r="6622" spans="1:7">
      <c r="A6622" s="54" t="s">
        <v>25420</v>
      </c>
      <c r="B6622" s="66">
        <v>1426005600</v>
      </c>
      <c r="C6622" s="67" t="s">
        <v>25931</v>
      </c>
      <c r="D6622" s="48" t="s">
        <v>25932</v>
      </c>
      <c r="E6622" s="48" t="s">
        <v>13</v>
      </c>
      <c r="F6622" s="57">
        <v>166090</v>
      </c>
      <c r="G6622" s="94">
        <f>Таблица1[[#This Row],[Цены без НДС]]*1.12</f>
        <v>186020.80000000002</v>
      </c>
    </row>
    <row r="6623" spans="1:7">
      <c r="A6623" s="54" t="s">
        <v>25420</v>
      </c>
      <c r="B6623" s="67" t="s">
        <v>33258</v>
      </c>
      <c r="C6623" s="67" t="s">
        <v>25933</v>
      </c>
      <c r="D6623" s="48" t="s">
        <v>25934</v>
      </c>
      <c r="E6623" s="48" t="s">
        <v>13</v>
      </c>
      <c r="F6623" s="57">
        <v>194444</v>
      </c>
      <c r="G6623" s="94">
        <f>Таблица1[[#This Row],[Цены без НДС]]*1.12</f>
        <v>217777.28000000003</v>
      </c>
    </row>
    <row r="6624" spans="1:7">
      <c r="A6624" s="54" t="s">
        <v>25420</v>
      </c>
      <c r="B6624" s="67">
        <v>1426002160</v>
      </c>
      <c r="C6624" s="67" t="s">
        <v>25935</v>
      </c>
      <c r="D6624" s="48" t="s">
        <v>25936</v>
      </c>
      <c r="E6624" s="48" t="s">
        <v>13</v>
      </c>
      <c r="F6624" s="57">
        <v>184358</v>
      </c>
      <c r="G6624" s="94">
        <f>Таблица1[[#This Row],[Цены без НДС]]*1.12</f>
        <v>206480.96000000002</v>
      </c>
    </row>
    <row r="6625" spans="1:7">
      <c r="A6625" s="54" t="s">
        <v>25420</v>
      </c>
      <c r="B6625" s="66">
        <v>1426000760</v>
      </c>
      <c r="C6625" s="67" t="s">
        <v>25937</v>
      </c>
      <c r="D6625" s="48" t="s">
        <v>25938</v>
      </c>
      <c r="E6625" s="48" t="s">
        <v>13</v>
      </c>
      <c r="F6625" s="57">
        <v>194442</v>
      </c>
      <c r="G6625" s="94">
        <f>Таблица1[[#This Row],[Цены без НДС]]*1.12</f>
        <v>217775.04</v>
      </c>
    </row>
    <row r="6626" spans="1:7">
      <c r="A6626" s="54" t="s">
        <v>25420</v>
      </c>
      <c r="B6626" s="67" t="s">
        <v>33258</v>
      </c>
      <c r="C6626" s="67" t="s">
        <v>25939</v>
      </c>
      <c r="D6626" s="48" t="s">
        <v>25940</v>
      </c>
      <c r="E6626" s="48" t="s">
        <v>13</v>
      </c>
      <c r="F6626" s="57">
        <v>194445</v>
      </c>
      <c r="G6626" s="94">
        <f>Таблица1[[#This Row],[Цены без НДС]]*1.12</f>
        <v>217778.40000000002</v>
      </c>
    </row>
    <row r="6627" spans="1:7">
      <c r="A6627" s="54" t="s">
        <v>25420</v>
      </c>
      <c r="B6627" s="66">
        <v>1426002630</v>
      </c>
      <c r="C6627" s="67" t="s">
        <v>25941</v>
      </c>
      <c r="D6627" s="48" t="s">
        <v>25942</v>
      </c>
      <c r="E6627" s="48" t="s">
        <v>13</v>
      </c>
      <c r="F6627" s="57">
        <v>174413</v>
      </c>
      <c r="G6627" s="94">
        <f>Таблица1[[#This Row],[Цены без НДС]]*1.12</f>
        <v>195342.56000000003</v>
      </c>
    </row>
    <row r="6628" spans="1:7">
      <c r="A6628" s="54" t="s">
        <v>25420</v>
      </c>
      <c r="B6628" s="67">
        <v>1426005040</v>
      </c>
      <c r="C6628" s="67" t="s">
        <v>25943</v>
      </c>
      <c r="D6628" s="48" t="s">
        <v>25944</v>
      </c>
      <c r="E6628" s="48" t="s">
        <v>13</v>
      </c>
      <c r="F6628" s="57">
        <v>206887</v>
      </c>
      <c r="G6628" s="94">
        <f>Таблица1[[#This Row],[Цены без НДС]]*1.12</f>
        <v>231713.44000000003</v>
      </c>
    </row>
    <row r="6629" spans="1:7">
      <c r="A6629" s="54" t="s">
        <v>25420</v>
      </c>
      <c r="B6629" s="67">
        <v>1426001460</v>
      </c>
      <c r="C6629" s="67" t="s">
        <v>25945</v>
      </c>
      <c r="D6629" s="48" t="s">
        <v>25946</v>
      </c>
      <c r="E6629" s="48" t="s">
        <v>13</v>
      </c>
      <c r="F6629" s="57">
        <v>231851</v>
      </c>
      <c r="G6629" s="94">
        <f>Таблица1[[#This Row],[Цены без НДС]]*1.12</f>
        <v>259673.12000000002</v>
      </c>
    </row>
    <row r="6630" spans="1:7">
      <c r="A6630" s="54" t="s">
        <v>25420</v>
      </c>
      <c r="B6630" s="67" t="s">
        <v>33258</v>
      </c>
      <c r="C6630" s="67" t="s">
        <v>25947</v>
      </c>
      <c r="D6630" s="48" t="s">
        <v>25948</v>
      </c>
      <c r="E6630" s="48" t="s">
        <v>13</v>
      </c>
      <c r="F6630" s="57">
        <v>206885</v>
      </c>
      <c r="G6630" s="94">
        <f>Таблица1[[#This Row],[Цены без НДС]]*1.12</f>
        <v>231711.2</v>
      </c>
    </row>
    <row r="6631" spans="1:7">
      <c r="A6631" s="54" t="s">
        <v>25420</v>
      </c>
      <c r="B6631" s="67" t="s">
        <v>33258</v>
      </c>
      <c r="C6631" s="67" t="s">
        <v>25949</v>
      </c>
      <c r="D6631" s="48" t="s">
        <v>25950</v>
      </c>
      <c r="E6631" s="48" t="s">
        <v>13</v>
      </c>
      <c r="F6631" s="57">
        <v>177633</v>
      </c>
      <c r="G6631" s="94">
        <f>Таблица1[[#This Row],[Цены без НДС]]*1.12</f>
        <v>198948.96000000002</v>
      </c>
    </row>
    <row r="6632" spans="1:7">
      <c r="A6632" s="54" t="s">
        <v>25420</v>
      </c>
      <c r="B6632" s="66">
        <v>1426000960</v>
      </c>
      <c r="C6632" s="67" t="s">
        <v>25951</v>
      </c>
      <c r="D6632" s="48" t="s">
        <v>25952</v>
      </c>
      <c r="E6632" s="48" t="s">
        <v>13</v>
      </c>
      <c r="F6632" s="57">
        <v>177645</v>
      </c>
      <c r="G6632" s="94">
        <f>Таблица1[[#This Row],[Цены без НДС]]*1.12</f>
        <v>198962.40000000002</v>
      </c>
    </row>
    <row r="6633" spans="1:7">
      <c r="A6633" s="54" t="s">
        <v>25420</v>
      </c>
      <c r="B6633" s="67" t="s">
        <v>33258</v>
      </c>
      <c r="C6633" s="67" t="s">
        <v>25953</v>
      </c>
      <c r="D6633" s="48" t="s">
        <v>25954</v>
      </c>
      <c r="E6633" s="48" t="s">
        <v>13</v>
      </c>
      <c r="F6633" s="57">
        <v>208785</v>
      </c>
      <c r="G6633" s="94">
        <f>Таблица1[[#This Row],[Цены без НДС]]*1.12</f>
        <v>233839.2</v>
      </c>
    </row>
    <row r="6634" spans="1:7">
      <c r="A6634" s="54" t="s">
        <v>25420</v>
      </c>
      <c r="B6634" s="67">
        <v>1426001640</v>
      </c>
      <c r="C6634" s="67" t="s">
        <v>25955</v>
      </c>
      <c r="D6634" s="48" t="s">
        <v>25956</v>
      </c>
      <c r="E6634" s="48" t="s">
        <v>13</v>
      </c>
      <c r="F6634" s="57">
        <v>245096</v>
      </c>
      <c r="G6634" s="94">
        <f>Таблица1[[#This Row],[Цены без НДС]]*1.12</f>
        <v>274507.52000000002</v>
      </c>
    </row>
    <row r="6635" spans="1:7">
      <c r="A6635" s="54" t="s">
        <v>25420</v>
      </c>
      <c r="B6635" s="66">
        <v>1426001910</v>
      </c>
      <c r="C6635" s="67" t="s">
        <v>25957</v>
      </c>
      <c r="D6635" s="48" t="s">
        <v>25958</v>
      </c>
      <c r="E6635" s="48" t="s">
        <v>13</v>
      </c>
      <c r="F6635" s="57">
        <v>208785</v>
      </c>
      <c r="G6635" s="94">
        <f>Таблица1[[#This Row],[Цены без НДС]]*1.12</f>
        <v>233839.2</v>
      </c>
    </row>
    <row r="6636" spans="1:7">
      <c r="A6636" s="54" t="s">
        <v>25420</v>
      </c>
      <c r="B6636" s="67" t="s">
        <v>33258</v>
      </c>
      <c r="C6636" s="67" t="s">
        <v>25959</v>
      </c>
      <c r="D6636" s="48" t="s">
        <v>25960</v>
      </c>
      <c r="E6636" s="48" t="s">
        <v>13</v>
      </c>
      <c r="F6636" s="57">
        <v>208785</v>
      </c>
      <c r="G6636" s="94">
        <f>Таблица1[[#This Row],[Цены без НДС]]*1.12</f>
        <v>233839.2</v>
      </c>
    </row>
    <row r="6637" spans="1:7">
      <c r="A6637" s="54" t="s">
        <v>25420</v>
      </c>
      <c r="B6637" s="67" t="s">
        <v>33258</v>
      </c>
      <c r="C6637" s="67" t="s">
        <v>25961</v>
      </c>
      <c r="D6637" s="48" t="s">
        <v>25962</v>
      </c>
      <c r="E6637" s="48" t="s">
        <v>13</v>
      </c>
      <c r="F6637" s="57">
        <v>208785</v>
      </c>
      <c r="G6637" s="94">
        <f>Таблица1[[#This Row],[Цены без НДС]]*1.12</f>
        <v>233839.2</v>
      </c>
    </row>
    <row r="6638" spans="1:7">
      <c r="A6638" s="54" t="s">
        <v>25420</v>
      </c>
      <c r="B6638" s="67" t="s">
        <v>33258</v>
      </c>
      <c r="C6638" s="67" t="s">
        <v>25963</v>
      </c>
      <c r="D6638" s="48" t="s">
        <v>25964</v>
      </c>
      <c r="E6638" s="48" t="s">
        <v>13</v>
      </c>
      <c r="F6638" s="57">
        <v>331754</v>
      </c>
      <c r="G6638" s="94">
        <f>Таблица1[[#This Row],[Цены без НДС]]*1.12</f>
        <v>371564.48000000004</v>
      </c>
    </row>
    <row r="6639" spans="1:7">
      <c r="A6639" s="54" t="s">
        <v>25420</v>
      </c>
      <c r="B6639" s="66">
        <v>1426002070</v>
      </c>
      <c r="C6639" s="67" t="s">
        <v>25965</v>
      </c>
      <c r="D6639" s="48" t="s">
        <v>25966</v>
      </c>
      <c r="E6639" s="48" t="s">
        <v>13</v>
      </c>
      <c r="F6639" s="57">
        <v>217389</v>
      </c>
      <c r="G6639" s="94">
        <f>Таблица1[[#This Row],[Цены без НДС]]*1.12</f>
        <v>243475.68000000002</v>
      </c>
    </row>
    <row r="6640" spans="1:7">
      <c r="A6640" s="54" t="s">
        <v>25420</v>
      </c>
      <c r="B6640" s="67">
        <v>1426002080</v>
      </c>
      <c r="C6640" s="67" t="s">
        <v>25967</v>
      </c>
      <c r="D6640" s="48" t="s">
        <v>25968</v>
      </c>
      <c r="E6640" s="48" t="s">
        <v>13</v>
      </c>
      <c r="F6640" s="57">
        <v>247669</v>
      </c>
      <c r="G6640" s="94">
        <f>Таблица1[[#This Row],[Цены без НДС]]*1.12</f>
        <v>277389.28000000003</v>
      </c>
    </row>
    <row r="6641" spans="1:7">
      <c r="A6641" s="54" t="s">
        <v>25420</v>
      </c>
      <c r="B6641" s="66">
        <v>1426001970</v>
      </c>
      <c r="C6641" s="67" t="s">
        <v>25969</v>
      </c>
      <c r="D6641" s="48" t="s">
        <v>25970</v>
      </c>
      <c r="E6641" s="48" t="s">
        <v>13</v>
      </c>
      <c r="F6641" s="57">
        <v>247669</v>
      </c>
      <c r="G6641" s="94">
        <f>Таблица1[[#This Row],[Цены без НДС]]*1.12</f>
        <v>277389.28000000003</v>
      </c>
    </row>
    <row r="6642" spans="1:7">
      <c r="A6642" s="54" t="s">
        <v>25420</v>
      </c>
      <c r="B6642" s="66">
        <v>1426002610</v>
      </c>
      <c r="C6642" s="67" t="s">
        <v>25971</v>
      </c>
      <c r="D6642" s="48" t="s">
        <v>25972</v>
      </c>
      <c r="E6642" s="48" t="s">
        <v>13</v>
      </c>
      <c r="F6642" s="57">
        <v>215139</v>
      </c>
      <c r="G6642" s="94">
        <f>Таблица1[[#This Row],[Цены без НДС]]*1.12</f>
        <v>240955.68000000002</v>
      </c>
    </row>
    <row r="6643" spans="1:7">
      <c r="A6643" s="54" t="s">
        <v>25420</v>
      </c>
      <c r="B6643" s="66">
        <v>1426007750</v>
      </c>
      <c r="C6643" s="67" t="s">
        <v>25973</v>
      </c>
      <c r="D6643" s="48" t="s">
        <v>25974</v>
      </c>
      <c r="E6643" s="48" t="s">
        <v>13</v>
      </c>
      <c r="F6643" s="57">
        <v>217395</v>
      </c>
      <c r="G6643" s="94">
        <f>Таблица1[[#This Row],[Цены без НДС]]*1.12</f>
        <v>243482.40000000002</v>
      </c>
    </row>
    <row r="6644" spans="1:7">
      <c r="A6644" s="54" t="s">
        <v>25420</v>
      </c>
      <c r="B6644" s="67" t="s">
        <v>33258</v>
      </c>
      <c r="C6644" s="67" t="s">
        <v>25975</v>
      </c>
      <c r="D6644" s="48" t="s">
        <v>25976</v>
      </c>
      <c r="E6644" s="48" t="s">
        <v>13</v>
      </c>
      <c r="F6644" s="57">
        <v>247669</v>
      </c>
      <c r="G6644" s="94">
        <f>Таблица1[[#This Row],[Цены без НДС]]*1.12</f>
        <v>277389.28000000003</v>
      </c>
    </row>
    <row r="6645" spans="1:7">
      <c r="A6645" s="54" t="s">
        <v>25420</v>
      </c>
      <c r="B6645" s="67">
        <v>1426005050</v>
      </c>
      <c r="C6645" s="67" t="s">
        <v>25977</v>
      </c>
      <c r="D6645" s="48" t="s">
        <v>25978</v>
      </c>
      <c r="E6645" s="48" t="s">
        <v>13</v>
      </c>
      <c r="F6645" s="57">
        <v>247669</v>
      </c>
      <c r="G6645" s="94">
        <f>Таблица1[[#This Row],[Цены без НДС]]*1.12</f>
        <v>277389.28000000003</v>
      </c>
    </row>
    <row r="6646" spans="1:7">
      <c r="A6646" s="54" t="s">
        <v>25420</v>
      </c>
      <c r="B6646" s="67">
        <v>1426001600</v>
      </c>
      <c r="C6646" s="67" t="s">
        <v>25979</v>
      </c>
      <c r="D6646" s="48" t="s">
        <v>25980</v>
      </c>
      <c r="E6646" s="48" t="s">
        <v>13</v>
      </c>
      <c r="F6646" s="57">
        <v>285821</v>
      </c>
      <c r="G6646" s="94">
        <f>Таблица1[[#This Row],[Цены без НДС]]*1.12</f>
        <v>320119.52</v>
      </c>
    </row>
    <row r="6647" spans="1:7">
      <c r="A6647" s="54" t="s">
        <v>25420</v>
      </c>
      <c r="B6647" s="66">
        <v>1426001930</v>
      </c>
      <c r="C6647" s="67" t="s">
        <v>25981</v>
      </c>
      <c r="D6647" s="48" t="s">
        <v>25982</v>
      </c>
      <c r="E6647" s="48" t="s">
        <v>13</v>
      </c>
      <c r="F6647" s="57">
        <v>247668</v>
      </c>
      <c r="G6647" s="94">
        <f>Таблица1[[#This Row],[Цены без НДС]]*1.12</f>
        <v>277388.16000000003</v>
      </c>
    </row>
    <row r="6648" spans="1:7">
      <c r="A6648" s="54" t="s">
        <v>25420</v>
      </c>
      <c r="B6648" s="67" t="s">
        <v>33258</v>
      </c>
      <c r="C6648" s="67" t="s">
        <v>25983</v>
      </c>
      <c r="D6648" s="48" t="s">
        <v>25984</v>
      </c>
      <c r="E6648" s="48" t="s">
        <v>13</v>
      </c>
      <c r="F6648" s="57">
        <v>355765</v>
      </c>
      <c r="G6648" s="94">
        <f>Таблица1[[#This Row],[Цены без НДС]]*1.12</f>
        <v>398456.80000000005</v>
      </c>
    </row>
    <row r="6649" spans="1:7">
      <c r="A6649" s="54" t="s">
        <v>25420</v>
      </c>
      <c r="B6649" s="66">
        <v>1426004430</v>
      </c>
      <c r="C6649" s="67" t="s">
        <v>25985</v>
      </c>
      <c r="D6649" s="48" t="s">
        <v>25986</v>
      </c>
      <c r="E6649" s="48" t="s">
        <v>13</v>
      </c>
      <c r="F6649" s="57">
        <v>217389</v>
      </c>
      <c r="G6649" s="94">
        <f>Таблица1[[#This Row],[Цены без НДС]]*1.12</f>
        <v>243475.68000000002</v>
      </c>
    </row>
    <row r="6650" spans="1:7">
      <c r="A6650" s="54" t="s">
        <v>25420</v>
      </c>
      <c r="B6650" s="66">
        <v>1426007760</v>
      </c>
      <c r="C6650" s="67" t="s">
        <v>25987</v>
      </c>
      <c r="D6650" s="48" t="s">
        <v>25988</v>
      </c>
      <c r="E6650" s="48" t="s">
        <v>13</v>
      </c>
      <c r="F6650" s="57">
        <v>234712</v>
      </c>
      <c r="G6650" s="94">
        <f>Таблица1[[#This Row],[Цены без НДС]]*1.12</f>
        <v>262877.44</v>
      </c>
    </row>
    <row r="6651" spans="1:7">
      <c r="A6651" s="54" t="s">
        <v>25420</v>
      </c>
      <c r="B6651" s="67" t="s">
        <v>33258</v>
      </c>
      <c r="C6651" s="67" t="s">
        <v>25989</v>
      </c>
      <c r="D6651" s="48" t="s">
        <v>25990</v>
      </c>
      <c r="E6651" s="48" t="s">
        <v>13</v>
      </c>
      <c r="F6651" s="57">
        <v>252213</v>
      </c>
      <c r="G6651" s="94">
        <f>Таблица1[[#This Row],[Цены без НДС]]*1.12</f>
        <v>282478.56000000006</v>
      </c>
    </row>
    <row r="6652" spans="1:7">
      <c r="A6652" s="54" t="s">
        <v>25420</v>
      </c>
      <c r="B6652" s="67">
        <v>1426001470</v>
      </c>
      <c r="C6652" s="67" t="s">
        <v>25991</v>
      </c>
      <c r="D6652" s="48" t="s">
        <v>25992</v>
      </c>
      <c r="E6652" s="48" t="s">
        <v>13</v>
      </c>
      <c r="F6652" s="57">
        <v>285821</v>
      </c>
      <c r="G6652" s="94">
        <f>Таблица1[[#This Row],[Цены без НДС]]*1.12</f>
        <v>320119.52</v>
      </c>
    </row>
    <row r="6653" spans="1:7">
      <c r="A6653" s="54" t="s">
        <v>25420</v>
      </c>
      <c r="B6653" s="66">
        <v>1426001920</v>
      </c>
      <c r="C6653" s="67" t="s">
        <v>25993</v>
      </c>
      <c r="D6653" s="48" t="s">
        <v>25994</v>
      </c>
      <c r="E6653" s="48" t="s">
        <v>13</v>
      </c>
      <c r="F6653" s="57">
        <v>252213</v>
      </c>
      <c r="G6653" s="94">
        <f>Таблица1[[#This Row],[Цены без НДС]]*1.12</f>
        <v>282478.56000000006</v>
      </c>
    </row>
    <row r="6654" spans="1:7">
      <c r="A6654" s="54" t="s">
        <v>25420</v>
      </c>
      <c r="B6654" s="67" t="s">
        <v>33258</v>
      </c>
      <c r="C6654" s="67" t="s">
        <v>25995</v>
      </c>
      <c r="D6654" s="48" t="s">
        <v>25996</v>
      </c>
      <c r="E6654" s="48" t="s">
        <v>13</v>
      </c>
      <c r="F6654" s="57">
        <v>365647</v>
      </c>
      <c r="G6654" s="94">
        <f>Таблица1[[#This Row],[Цены без НДС]]*1.12</f>
        <v>409524.64</v>
      </c>
    </row>
    <row r="6655" spans="1:7">
      <c r="A6655" s="54" t="s">
        <v>25420</v>
      </c>
      <c r="B6655" s="66">
        <v>1426004440</v>
      </c>
      <c r="C6655" s="67" t="s">
        <v>25997</v>
      </c>
      <c r="D6655" s="48" t="s">
        <v>25998</v>
      </c>
      <c r="E6655" s="48" t="s">
        <v>13</v>
      </c>
      <c r="F6655" s="57">
        <v>242859</v>
      </c>
      <c r="G6655" s="94">
        <f>Таблица1[[#This Row],[Цены без НДС]]*1.12</f>
        <v>272002.08</v>
      </c>
    </row>
    <row r="6656" spans="1:7">
      <c r="A6656" s="54" t="s">
        <v>25420</v>
      </c>
      <c r="B6656" s="66">
        <v>1426002780</v>
      </c>
      <c r="C6656" s="67" t="s">
        <v>25999</v>
      </c>
      <c r="D6656" s="48" t="s">
        <v>26000</v>
      </c>
      <c r="E6656" s="48" t="s">
        <v>13</v>
      </c>
      <c r="F6656" s="57">
        <v>283311</v>
      </c>
      <c r="G6656" s="94">
        <f>Таблица1[[#This Row],[Цены без НДС]]*1.12</f>
        <v>317308.32</v>
      </c>
    </row>
    <row r="6657" spans="1:7">
      <c r="A6657" s="54" t="s">
        <v>25420</v>
      </c>
      <c r="B6657" s="66">
        <v>1730000640</v>
      </c>
      <c r="C6657" s="67" t="s">
        <v>26001</v>
      </c>
      <c r="D6657" s="48" t="s">
        <v>26002</v>
      </c>
      <c r="E6657" s="48" t="s">
        <v>13</v>
      </c>
      <c r="F6657" s="57">
        <v>99916</v>
      </c>
      <c r="G6657" s="94">
        <f>Таблица1[[#This Row],[Цены без НДС]]*1.12</f>
        <v>111905.92000000001</v>
      </c>
    </row>
    <row r="6658" spans="1:7">
      <c r="A6658" s="54" t="s">
        <v>25420</v>
      </c>
      <c r="B6658" s="66">
        <v>1730000660</v>
      </c>
      <c r="C6658" s="67" t="s">
        <v>26003</v>
      </c>
      <c r="D6658" s="48" t="s">
        <v>26004</v>
      </c>
      <c r="E6658" s="48" t="s">
        <v>13</v>
      </c>
      <c r="F6658" s="57">
        <v>108318</v>
      </c>
      <c r="G6658" s="94">
        <f>Таблица1[[#This Row],[Цены без НДС]]*1.12</f>
        <v>121316.16000000002</v>
      </c>
    </row>
    <row r="6659" spans="1:7">
      <c r="A6659" s="54" t="s">
        <v>25420</v>
      </c>
      <c r="B6659" s="66">
        <v>1730000110</v>
      </c>
      <c r="C6659" s="67" t="s">
        <v>26005</v>
      </c>
      <c r="D6659" s="48" t="s">
        <v>26006</v>
      </c>
      <c r="E6659" s="48" t="s">
        <v>13</v>
      </c>
      <c r="F6659" s="57">
        <v>112404</v>
      </c>
      <c r="G6659" s="94">
        <f>Таблица1[[#This Row],[Цены без НДС]]*1.12</f>
        <v>125892.48000000001</v>
      </c>
    </row>
    <row r="6660" spans="1:7">
      <c r="A6660" s="54" t="s">
        <v>25420</v>
      </c>
      <c r="B6660" s="67">
        <v>4911007060</v>
      </c>
      <c r="C6660" s="67" t="s">
        <v>26007</v>
      </c>
      <c r="D6660" s="48" t="s">
        <v>26008</v>
      </c>
      <c r="E6660" s="48" t="s">
        <v>13</v>
      </c>
      <c r="F6660" s="57">
        <v>16111</v>
      </c>
      <c r="G6660" s="94">
        <f>Таблица1[[#This Row],[Цены без НДС]]*1.12</f>
        <v>18044.320000000003</v>
      </c>
    </row>
    <row r="6661" spans="1:7">
      <c r="A6661" s="54" t="s">
        <v>25420</v>
      </c>
      <c r="B6661" s="67">
        <v>4911000160</v>
      </c>
      <c r="C6661" s="67" t="s">
        <v>26009</v>
      </c>
      <c r="D6661" s="48" t="s">
        <v>26010</v>
      </c>
      <c r="E6661" s="48" t="s">
        <v>13</v>
      </c>
      <c r="F6661" s="57">
        <v>8260</v>
      </c>
      <c r="G6661" s="94">
        <f>Таблица1[[#This Row],[Цены без НДС]]*1.12</f>
        <v>9251.2000000000007</v>
      </c>
    </row>
    <row r="6662" spans="1:7">
      <c r="A6662" s="54" t="s">
        <v>25420</v>
      </c>
      <c r="B6662" s="66">
        <v>1717000810</v>
      </c>
      <c r="C6662" s="67" t="s">
        <v>26011</v>
      </c>
      <c r="D6662" s="48" t="s">
        <v>26012</v>
      </c>
      <c r="E6662" s="48" t="s">
        <v>13</v>
      </c>
      <c r="F6662" s="57">
        <v>384810</v>
      </c>
      <c r="G6662" s="94">
        <f>Таблица1[[#This Row],[Цены без НДС]]*1.12</f>
        <v>430987.20000000007</v>
      </c>
    </row>
    <row r="6663" spans="1:7">
      <c r="A6663" s="54" t="s">
        <v>25420</v>
      </c>
      <c r="B6663" s="67" t="s">
        <v>33258</v>
      </c>
      <c r="C6663" s="67" t="s">
        <v>26013</v>
      </c>
      <c r="D6663" s="48" t="s">
        <v>26014</v>
      </c>
      <c r="E6663" s="48" t="s">
        <v>13</v>
      </c>
      <c r="F6663" s="57">
        <v>523939</v>
      </c>
      <c r="G6663" s="94">
        <f>Таблица1[[#This Row],[Цены без НДС]]*1.12</f>
        <v>586811.68000000005</v>
      </c>
    </row>
    <row r="6664" spans="1:7">
      <c r="A6664" s="54" t="s">
        <v>25420</v>
      </c>
      <c r="B6664" s="67" t="s">
        <v>33258</v>
      </c>
      <c r="C6664" s="67" t="s">
        <v>26015</v>
      </c>
      <c r="D6664" s="48" t="s">
        <v>26016</v>
      </c>
      <c r="E6664" s="48" t="s">
        <v>13</v>
      </c>
      <c r="F6664" s="57">
        <v>943066</v>
      </c>
      <c r="G6664" s="94">
        <f>Таблица1[[#This Row],[Цены без НДС]]*1.12</f>
        <v>1056233.9200000002</v>
      </c>
    </row>
    <row r="6665" spans="1:7">
      <c r="A6665" s="54" t="s">
        <v>25420</v>
      </c>
      <c r="B6665" s="67" t="s">
        <v>33258</v>
      </c>
      <c r="C6665" s="67" t="s">
        <v>26017</v>
      </c>
      <c r="D6665" s="48" t="s">
        <v>26018</v>
      </c>
      <c r="E6665" s="48" t="s">
        <v>13</v>
      </c>
      <c r="F6665" s="57">
        <v>326163</v>
      </c>
      <c r="G6665" s="94">
        <f>Таблица1[[#This Row],[Цены без НДС]]*1.12</f>
        <v>365302.56000000006</v>
      </c>
    </row>
    <row r="6666" spans="1:7">
      <c r="A6666" s="54" t="s">
        <v>25420</v>
      </c>
      <c r="B6666" s="67" t="s">
        <v>33258</v>
      </c>
      <c r="C6666" s="67" t="s">
        <v>26019</v>
      </c>
      <c r="D6666" s="48" t="s">
        <v>26020</v>
      </c>
      <c r="E6666" s="48" t="s">
        <v>13</v>
      </c>
      <c r="F6666" s="57">
        <v>587070</v>
      </c>
      <c r="G6666" s="94">
        <f>Таблица1[[#This Row],[Цены без НДС]]*1.12</f>
        <v>657518.4</v>
      </c>
    </row>
    <row r="6667" spans="1:7">
      <c r="A6667" s="54" t="s">
        <v>25420</v>
      </c>
      <c r="B6667" s="66">
        <v>1006000390</v>
      </c>
      <c r="C6667" s="67" t="s">
        <v>26021</v>
      </c>
      <c r="D6667" s="48" t="s">
        <v>26022</v>
      </c>
      <c r="E6667" s="48" t="s">
        <v>13</v>
      </c>
      <c r="F6667" s="57">
        <v>255978</v>
      </c>
      <c r="G6667" s="94">
        <f>Таблица1[[#This Row],[Цены без НДС]]*1.12</f>
        <v>286695.36000000004</v>
      </c>
    </row>
    <row r="6668" spans="1:7">
      <c r="A6668" s="54" t="s">
        <v>25420</v>
      </c>
      <c r="B6668" s="66">
        <v>1006000810</v>
      </c>
      <c r="C6668" s="67" t="s">
        <v>26023</v>
      </c>
      <c r="D6668" s="48" t="s">
        <v>26024</v>
      </c>
      <c r="E6668" s="48" t="s">
        <v>13</v>
      </c>
      <c r="F6668" s="57">
        <v>326819</v>
      </c>
      <c r="G6668" s="94">
        <f>Таблица1[[#This Row],[Цены без НДС]]*1.12</f>
        <v>366037.28</v>
      </c>
    </row>
    <row r="6669" spans="1:7">
      <c r="A6669" s="54" t="s">
        <v>25420</v>
      </c>
      <c r="B6669" s="67">
        <v>1631004340</v>
      </c>
      <c r="C6669" s="67" t="s">
        <v>26025</v>
      </c>
      <c r="D6669" s="48" t="s">
        <v>26026</v>
      </c>
      <c r="E6669" s="48" t="s">
        <v>13</v>
      </c>
      <c r="F6669" s="57">
        <v>320618</v>
      </c>
      <c r="G6669" s="94">
        <f>Таблица1[[#This Row],[Цены без НДС]]*1.12</f>
        <v>359092.16000000003</v>
      </c>
    </row>
    <row r="6670" spans="1:7">
      <c r="A6670" s="54" t="s">
        <v>25420</v>
      </c>
      <c r="B6670" s="67">
        <v>1631003950</v>
      </c>
      <c r="C6670" s="67" t="s">
        <v>26027</v>
      </c>
      <c r="D6670" s="48" t="s">
        <v>26028</v>
      </c>
      <c r="E6670" s="48" t="s">
        <v>13</v>
      </c>
      <c r="F6670" s="57">
        <v>151274</v>
      </c>
      <c r="G6670" s="94">
        <f>Таблица1[[#This Row],[Цены без НДС]]*1.12</f>
        <v>169426.88</v>
      </c>
    </row>
    <row r="6671" spans="1:7">
      <c r="A6671" s="54" t="s">
        <v>25420</v>
      </c>
      <c r="B6671" s="66">
        <v>1490000650</v>
      </c>
      <c r="C6671" s="67" t="s">
        <v>26029</v>
      </c>
      <c r="D6671" s="48" t="s">
        <v>26030</v>
      </c>
      <c r="E6671" s="48" t="s">
        <v>13</v>
      </c>
      <c r="F6671" s="57">
        <v>81708</v>
      </c>
      <c r="G6671" s="94">
        <f>Таблица1[[#This Row],[Цены без НДС]]*1.12</f>
        <v>91512.960000000006</v>
      </c>
    </row>
    <row r="6672" spans="1:7">
      <c r="A6672" s="54" t="s">
        <v>25420</v>
      </c>
      <c r="B6672" s="66">
        <v>1088000040</v>
      </c>
      <c r="C6672" s="67" t="s">
        <v>26031</v>
      </c>
      <c r="D6672" s="48" t="s">
        <v>26032</v>
      </c>
      <c r="E6672" s="48" t="s">
        <v>13</v>
      </c>
      <c r="F6672" s="57">
        <v>45590</v>
      </c>
      <c r="G6672" s="94">
        <f>Таблица1[[#This Row],[Цены без НДС]]*1.12</f>
        <v>51060.800000000003</v>
      </c>
    </row>
    <row r="6673" spans="1:7">
      <c r="A6673" s="54" t="s">
        <v>25420</v>
      </c>
      <c r="B6673" s="66">
        <v>1088000640</v>
      </c>
      <c r="C6673" s="67" t="s">
        <v>26033</v>
      </c>
      <c r="D6673" s="48" t="s">
        <v>26034</v>
      </c>
      <c r="E6673" s="48" t="s">
        <v>13</v>
      </c>
      <c r="F6673" s="57">
        <v>76879</v>
      </c>
      <c r="G6673" s="94">
        <f>Таблица1[[#This Row],[Цены без НДС]]*1.12</f>
        <v>86104.48000000001</v>
      </c>
    </row>
    <row r="6674" spans="1:7">
      <c r="A6674" s="54" t="s">
        <v>25420</v>
      </c>
      <c r="B6674" s="66">
        <v>1088000780</v>
      </c>
      <c r="C6674" s="67" t="s">
        <v>26035</v>
      </c>
      <c r="D6674" s="48" t="s">
        <v>26036</v>
      </c>
      <c r="E6674" s="48" t="s">
        <v>13</v>
      </c>
      <c r="F6674" s="57">
        <v>63471</v>
      </c>
      <c r="G6674" s="94">
        <f>Таблица1[[#This Row],[Цены без НДС]]*1.12</f>
        <v>71087.520000000004</v>
      </c>
    </row>
    <row r="6675" spans="1:7">
      <c r="A6675" s="54" t="s">
        <v>25420</v>
      </c>
      <c r="B6675" s="66">
        <v>1088000180</v>
      </c>
      <c r="C6675" s="67" t="s">
        <v>26037</v>
      </c>
      <c r="D6675" s="48" t="s">
        <v>26038</v>
      </c>
      <c r="E6675" s="48" t="s">
        <v>13</v>
      </c>
      <c r="F6675" s="57">
        <v>129321</v>
      </c>
      <c r="G6675" s="94">
        <f>Таблица1[[#This Row],[Цены без НДС]]*1.12</f>
        <v>144839.52000000002</v>
      </c>
    </row>
    <row r="6676" spans="1:7">
      <c r="A6676" s="54" t="s">
        <v>25420</v>
      </c>
      <c r="B6676" s="66">
        <v>1088000650</v>
      </c>
      <c r="C6676" s="67" t="s">
        <v>26039</v>
      </c>
      <c r="D6676" s="48" t="s">
        <v>26040</v>
      </c>
      <c r="E6676" s="48" t="s">
        <v>13</v>
      </c>
      <c r="F6676" s="57">
        <v>80587</v>
      </c>
      <c r="G6676" s="94">
        <f>Таблица1[[#This Row],[Цены без НДС]]*1.12</f>
        <v>90257.44</v>
      </c>
    </row>
    <row r="6677" spans="1:7">
      <c r="A6677" s="54" t="s">
        <v>25420</v>
      </c>
      <c r="B6677" s="67">
        <v>1088000210</v>
      </c>
      <c r="C6677" s="67" t="s">
        <v>26041</v>
      </c>
      <c r="D6677" s="48" t="s">
        <v>26042</v>
      </c>
      <c r="E6677" s="48" t="s">
        <v>13</v>
      </c>
      <c r="F6677" s="57">
        <v>140254</v>
      </c>
      <c r="G6677" s="94">
        <f>Таблица1[[#This Row],[Цены без НДС]]*1.12</f>
        <v>157084.48000000001</v>
      </c>
    </row>
    <row r="6678" spans="1:7">
      <c r="A6678" s="54" t="s">
        <v>25420</v>
      </c>
      <c r="B6678" s="66">
        <v>1088000240</v>
      </c>
      <c r="C6678" s="67" t="s">
        <v>26043</v>
      </c>
      <c r="D6678" s="48" t="s">
        <v>26044</v>
      </c>
      <c r="E6678" s="48" t="s">
        <v>13</v>
      </c>
      <c r="F6678" s="57">
        <v>53683</v>
      </c>
      <c r="G6678" s="94">
        <f>Таблица1[[#This Row],[Цены без НДС]]*1.12</f>
        <v>60124.960000000006</v>
      </c>
    </row>
    <row r="6679" spans="1:7">
      <c r="A6679" s="54" t="s">
        <v>25420</v>
      </c>
      <c r="B6679" s="66">
        <v>1088000330</v>
      </c>
      <c r="C6679" s="67" t="s">
        <v>26045</v>
      </c>
      <c r="D6679" s="48" t="s">
        <v>26046</v>
      </c>
      <c r="E6679" s="48" t="s">
        <v>13</v>
      </c>
      <c r="F6679" s="57">
        <v>73949</v>
      </c>
      <c r="G6679" s="94">
        <f>Таблица1[[#This Row],[Цены без НДС]]*1.12</f>
        <v>82822.880000000005</v>
      </c>
    </row>
    <row r="6680" spans="1:7">
      <c r="A6680" s="54" t="s">
        <v>25420</v>
      </c>
      <c r="B6680" s="66">
        <v>1088000350</v>
      </c>
      <c r="C6680" s="67" t="s">
        <v>26047</v>
      </c>
      <c r="D6680" s="48" t="s">
        <v>26048</v>
      </c>
      <c r="E6680" s="48" t="s">
        <v>13</v>
      </c>
      <c r="F6680" s="57">
        <v>161710</v>
      </c>
      <c r="G6680" s="94">
        <f>Таблица1[[#This Row],[Цены без НДС]]*1.12</f>
        <v>181115.2</v>
      </c>
    </row>
    <row r="6681" spans="1:7">
      <c r="A6681" s="54" t="s">
        <v>25420</v>
      </c>
      <c r="B6681" s="66">
        <v>1088000470</v>
      </c>
      <c r="C6681" s="67" t="s">
        <v>26049</v>
      </c>
      <c r="D6681" s="48" t="s">
        <v>26050</v>
      </c>
      <c r="E6681" s="48" t="s">
        <v>13</v>
      </c>
      <c r="F6681" s="57">
        <v>102133</v>
      </c>
      <c r="G6681" s="94">
        <f>Таблица1[[#This Row],[Цены без НДС]]*1.12</f>
        <v>114388.96</v>
      </c>
    </row>
    <row r="6682" spans="1:7">
      <c r="A6682" s="54" t="s">
        <v>25420</v>
      </c>
      <c r="B6682" s="66">
        <v>1088000890</v>
      </c>
      <c r="C6682" s="67" t="s">
        <v>26051</v>
      </c>
      <c r="D6682" s="48" t="s">
        <v>26052</v>
      </c>
      <c r="E6682" s="48" t="s">
        <v>13</v>
      </c>
      <c r="F6682" s="57">
        <v>49578</v>
      </c>
      <c r="G6682" s="94">
        <f>Таблица1[[#This Row],[Цены без НДС]]*1.12</f>
        <v>55527.360000000008</v>
      </c>
    </row>
    <row r="6683" spans="1:7">
      <c r="A6683" s="54" t="s">
        <v>25420</v>
      </c>
      <c r="B6683" s="67" t="s">
        <v>33258</v>
      </c>
      <c r="C6683" s="67" t="s">
        <v>26053</v>
      </c>
      <c r="D6683" s="48" t="s">
        <v>26054</v>
      </c>
      <c r="E6683" s="48" t="s">
        <v>13</v>
      </c>
      <c r="F6683" s="57">
        <v>121483</v>
      </c>
      <c r="G6683" s="94">
        <f>Таблица1[[#This Row],[Цены без НДС]]*1.12</f>
        <v>136060.96000000002</v>
      </c>
    </row>
    <row r="6684" spans="1:7">
      <c r="A6684" s="54" t="s">
        <v>25420</v>
      </c>
      <c r="B6684" s="67" t="s">
        <v>33258</v>
      </c>
      <c r="C6684" s="67" t="s">
        <v>26055</v>
      </c>
      <c r="D6684" s="48" t="s">
        <v>26056</v>
      </c>
      <c r="E6684" s="48" t="s">
        <v>13</v>
      </c>
      <c r="F6684" s="57">
        <v>57002</v>
      </c>
      <c r="G6684" s="94">
        <f>Таблица1[[#This Row],[Цены без НДС]]*1.12</f>
        <v>63842.240000000005</v>
      </c>
    </row>
    <row r="6685" spans="1:7">
      <c r="A6685" s="54" t="s">
        <v>25420</v>
      </c>
      <c r="B6685" s="66">
        <v>1074000670</v>
      </c>
      <c r="C6685" s="67" t="s">
        <v>26057</v>
      </c>
      <c r="D6685" s="48" t="s">
        <v>26058</v>
      </c>
      <c r="E6685" s="48" t="s">
        <v>13</v>
      </c>
      <c r="F6685" s="57">
        <v>50503</v>
      </c>
      <c r="G6685" s="94">
        <f>Таблица1[[#This Row],[Цены без НДС]]*1.12</f>
        <v>56563.360000000008</v>
      </c>
    </row>
    <row r="6686" spans="1:7">
      <c r="A6686" s="54" t="s">
        <v>25420</v>
      </c>
      <c r="B6686" s="66">
        <v>1074000600</v>
      </c>
      <c r="C6686" s="67" t="s">
        <v>26059</v>
      </c>
      <c r="D6686" s="48" t="s">
        <v>26060</v>
      </c>
      <c r="E6686" s="48" t="s">
        <v>13</v>
      </c>
      <c r="F6686" s="57">
        <v>65455</v>
      </c>
      <c r="G6686" s="94">
        <f>Таблица1[[#This Row],[Цены без НДС]]*1.12</f>
        <v>73309.600000000006</v>
      </c>
    </row>
    <row r="6687" spans="1:7">
      <c r="A6687" s="54" t="s">
        <v>25420</v>
      </c>
      <c r="B6687" s="66">
        <v>1074000660</v>
      </c>
      <c r="C6687" s="67" t="s">
        <v>26061</v>
      </c>
      <c r="D6687" s="48" t="s">
        <v>26062</v>
      </c>
      <c r="E6687" s="48" t="s">
        <v>13</v>
      </c>
      <c r="F6687" s="57">
        <v>134985</v>
      </c>
      <c r="G6687" s="94">
        <f>Таблица1[[#This Row],[Цены без НДС]]*1.12</f>
        <v>151183.20000000001</v>
      </c>
    </row>
    <row r="6688" spans="1:7">
      <c r="A6688" s="54" t="s">
        <v>25420</v>
      </c>
      <c r="B6688" s="67">
        <v>1631003400</v>
      </c>
      <c r="C6688" s="67" t="s">
        <v>26063</v>
      </c>
      <c r="D6688" s="48" t="s">
        <v>26064</v>
      </c>
      <c r="E6688" s="48" t="s">
        <v>13</v>
      </c>
      <c r="F6688" s="57">
        <v>66044</v>
      </c>
      <c r="G6688" s="94">
        <f>Таблица1[[#This Row],[Цены без НДС]]*1.12</f>
        <v>73969.280000000013</v>
      </c>
    </row>
    <row r="6689" spans="1:7">
      <c r="A6689" s="54" t="s">
        <v>25420</v>
      </c>
      <c r="B6689" s="67">
        <v>1631003430</v>
      </c>
      <c r="C6689" s="67" t="s">
        <v>26065</v>
      </c>
      <c r="D6689" s="48" t="s">
        <v>26066</v>
      </c>
      <c r="E6689" s="48" t="s">
        <v>13</v>
      </c>
      <c r="F6689" s="57">
        <v>204666</v>
      </c>
      <c r="G6689" s="94">
        <f>Таблица1[[#This Row],[Цены без НДС]]*1.12</f>
        <v>229225.92</v>
      </c>
    </row>
    <row r="6690" spans="1:7">
      <c r="A6690" s="54" t="s">
        <v>25420</v>
      </c>
      <c r="B6690" s="67">
        <v>1631003410</v>
      </c>
      <c r="C6690" s="67" t="s">
        <v>26067</v>
      </c>
      <c r="D6690" s="48" t="s">
        <v>26068</v>
      </c>
      <c r="E6690" s="48" t="s">
        <v>13</v>
      </c>
      <c r="F6690" s="57">
        <v>72890</v>
      </c>
      <c r="G6690" s="94">
        <f>Таблица1[[#This Row],[Цены без НДС]]*1.12</f>
        <v>81636.800000000003</v>
      </c>
    </row>
    <row r="6691" spans="1:7">
      <c r="A6691" s="54" t="s">
        <v>25420</v>
      </c>
      <c r="B6691" s="67">
        <v>1631003440</v>
      </c>
      <c r="C6691" s="67" t="s">
        <v>26069</v>
      </c>
      <c r="D6691" s="48" t="s">
        <v>26070</v>
      </c>
      <c r="E6691" s="48" t="s">
        <v>13</v>
      </c>
      <c r="F6691" s="57">
        <v>77265</v>
      </c>
      <c r="G6691" s="94">
        <f>Таблица1[[#This Row],[Цены без НДС]]*1.12</f>
        <v>86536.8</v>
      </c>
    </row>
    <row r="6692" spans="1:7">
      <c r="A6692" s="54" t="s">
        <v>25420</v>
      </c>
      <c r="B6692" s="67">
        <v>1631003420</v>
      </c>
      <c r="C6692" s="67" t="s">
        <v>26071</v>
      </c>
      <c r="D6692" s="48" t="s">
        <v>26072</v>
      </c>
      <c r="E6692" s="48" t="s">
        <v>13</v>
      </c>
      <c r="F6692" s="57">
        <v>76401</v>
      </c>
      <c r="G6692" s="94">
        <f>Таблица1[[#This Row],[Цены без НДС]]*1.12</f>
        <v>85569.12000000001</v>
      </c>
    </row>
    <row r="6693" spans="1:7">
      <c r="A6693" s="54" t="s">
        <v>25420</v>
      </c>
      <c r="B6693" s="67">
        <v>1631003450</v>
      </c>
      <c r="C6693" s="67" t="s">
        <v>26073</v>
      </c>
      <c r="D6693" s="48" t="s">
        <v>26074</v>
      </c>
      <c r="E6693" s="48" t="s">
        <v>13</v>
      </c>
      <c r="F6693" s="57">
        <v>179249</v>
      </c>
      <c r="G6693" s="94">
        <f>Таблица1[[#This Row],[Цены без НДС]]*1.12</f>
        <v>200758.88</v>
      </c>
    </row>
    <row r="6694" spans="1:7">
      <c r="A6694" s="54" t="s">
        <v>25420</v>
      </c>
      <c r="B6694" s="67" t="s">
        <v>33258</v>
      </c>
      <c r="C6694" s="67" t="s">
        <v>26075</v>
      </c>
      <c r="D6694" s="48" t="s">
        <v>26076</v>
      </c>
      <c r="E6694" s="48" t="s">
        <v>13</v>
      </c>
      <c r="F6694" s="57">
        <v>68168</v>
      </c>
      <c r="G6694" s="94">
        <f>Таблица1[[#This Row],[Цены без НДС]]*1.12</f>
        <v>76348.160000000003</v>
      </c>
    </row>
    <row r="6695" spans="1:7">
      <c r="A6695" s="54" t="s">
        <v>25420</v>
      </c>
      <c r="B6695" s="66">
        <v>1631000560</v>
      </c>
      <c r="C6695" s="67" t="s">
        <v>26077</v>
      </c>
      <c r="D6695" s="48" t="s">
        <v>26078</v>
      </c>
      <c r="E6695" s="48" t="s">
        <v>13</v>
      </c>
      <c r="F6695" s="57">
        <v>66882</v>
      </c>
      <c r="G6695" s="94">
        <f>Таблица1[[#This Row],[Цены без НДС]]*1.12</f>
        <v>74907.840000000011</v>
      </c>
    </row>
    <row r="6696" spans="1:7">
      <c r="A6696" s="54" t="s">
        <v>25420</v>
      </c>
      <c r="B6696" s="66">
        <v>1631000290</v>
      </c>
      <c r="C6696" s="67" t="s">
        <v>26079</v>
      </c>
      <c r="D6696" s="48" t="s">
        <v>26080</v>
      </c>
      <c r="E6696" s="48" t="s">
        <v>13</v>
      </c>
      <c r="F6696" s="57">
        <v>69637</v>
      </c>
      <c r="G6696" s="94">
        <f>Таблица1[[#This Row],[Цены без НДС]]*1.12</f>
        <v>77993.440000000002</v>
      </c>
    </row>
    <row r="6697" spans="1:7">
      <c r="A6697" s="54" t="s">
        <v>25420</v>
      </c>
      <c r="B6697" s="66">
        <v>1631002010</v>
      </c>
      <c r="C6697" s="67" t="s">
        <v>26081</v>
      </c>
      <c r="D6697" s="48" t="s">
        <v>26082</v>
      </c>
      <c r="E6697" s="48" t="s">
        <v>13</v>
      </c>
      <c r="F6697" s="57">
        <v>147563</v>
      </c>
      <c r="G6697" s="94">
        <f>Таблица1[[#This Row],[Цены без НДС]]*1.12</f>
        <v>165270.56000000003</v>
      </c>
    </row>
    <row r="6698" spans="1:7">
      <c r="A6698" s="54" t="s">
        <v>25420</v>
      </c>
      <c r="B6698" s="66">
        <v>1631003180</v>
      </c>
      <c r="C6698" s="67" t="s">
        <v>26083</v>
      </c>
      <c r="D6698" s="48" t="s">
        <v>26084</v>
      </c>
      <c r="E6698" s="48" t="s">
        <v>13</v>
      </c>
      <c r="F6698" s="57">
        <v>72984</v>
      </c>
      <c r="G6698" s="94">
        <f>Таблица1[[#This Row],[Цены без НДС]]*1.12</f>
        <v>81742.080000000002</v>
      </c>
    </row>
    <row r="6699" spans="1:7">
      <c r="A6699" s="54" t="s">
        <v>25420</v>
      </c>
      <c r="B6699" s="66">
        <v>1631000300</v>
      </c>
      <c r="C6699" s="67" t="s">
        <v>26085</v>
      </c>
      <c r="D6699" s="48" t="s">
        <v>26086</v>
      </c>
      <c r="E6699" s="48" t="s">
        <v>13</v>
      </c>
      <c r="F6699" s="57">
        <v>179249</v>
      </c>
      <c r="G6699" s="94">
        <f>Таблица1[[#This Row],[Цены без НДС]]*1.12</f>
        <v>200758.88</v>
      </c>
    </row>
    <row r="6700" spans="1:7">
      <c r="A6700" s="54" t="s">
        <v>25420</v>
      </c>
      <c r="B6700" s="66">
        <v>1631004180</v>
      </c>
      <c r="C6700" s="67" t="s">
        <v>26087</v>
      </c>
      <c r="D6700" s="48" t="s">
        <v>26088</v>
      </c>
      <c r="E6700" s="48" t="s">
        <v>13</v>
      </c>
      <c r="F6700" s="57">
        <v>126949</v>
      </c>
      <c r="G6700" s="94">
        <f>Таблица1[[#This Row],[Цены без НДС]]*1.12</f>
        <v>142182.88</v>
      </c>
    </row>
    <row r="6701" spans="1:7">
      <c r="A6701" s="54" t="s">
        <v>25420</v>
      </c>
      <c r="B6701" s="66">
        <v>1631003290</v>
      </c>
      <c r="C6701" s="67" t="s">
        <v>26089</v>
      </c>
      <c r="D6701" s="48" t="s">
        <v>26090</v>
      </c>
      <c r="E6701" s="48" t="s">
        <v>13</v>
      </c>
      <c r="F6701" s="57">
        <v>118359</v>
      </c>
      <c r="G6701" s="94">
        <f>Таблица1[[#This Row],[Цены без НДС]]*1.12</f>
        <v>132562.08000000002</v>
      </c>
    </row>
    <row r="6702" spans="1:7">
      <c r="A6702" s="54" t="s">
        <v>25420</v>
      </c>
      <c r="B6702" s="66">
        <v>1631003310</v>
      </c>
      <c r="C6702" s="67" t="s">
        <v>26091</v>
      </c>
      <c r="D6702" s="48" t="s">
        <v>26092</v>
      </c>
      <c r="E6702" s="48" t="s">
        <v>13</v>
      </c>
      <c r="F6702" s="57">
        <v>198227</v>
      </c>
      <c r="G6702" s="94">
        <f>Таблица1[[#This Row],[Цены без НДС]]*1.12</f>
        <v>222014.24000000002</v>
      </c>
    </row>
    <row r="6703" spans="1:7">
      <c r="A6703" s="54" t="s">
        <v>25420</v>
      </c>
      <c r="B6703" s="67">
        <v>1631003300</v>
      </c>
      <c r="C6703" s="67" t="s">
        <v>26093</v>
      </c>
      <c r="D6703" s="48" t="s">
        <v>26094</v>
      </c>
      <c r="E6703" s="48" t="s">
        <v>13</v>
      </c>
      <c r="F6703" s="57">
        <v>139895</v>
      </c>
      <c r="G6703" s="94">
        <f>Таблица1[[#This Row],[Цены без НДС]]*1.12</f>
        <v>156682.40000000002</v>
      </c>
    </row>
    <row r="6704" spans="1:7">
      <c r="A6704" s="54" t="s">
        <v>25420</v>
      </c>
      <c r="B6704" s="66">
        <v>1631002940</v>
      </c>
      <c r="C6704" s="67" t="s">
        <v>26095</v>
      </c>
      <c r="D6704" s="48" t="s">
        <v>26096</v>
      </c>
      <c r="E6704" s="48" t="s">
        <v>13</v>
      </c>
      <c r="F6704" s="57">
        <v>123505</v>
      </c>
      <c r="G6704" s="94">
        <f>Таблица1[[#This Row],[Цены без НДС]]*1.12</f>
        <v>138325.6</v>
      </c>
    </row>
    <row r="6705" spans="1:7">
      <c r="A6705" s="54" t="s">
        <v>25420</v>
      </c>
      <c r="B6705" s="66">
        <v>1631003230</v>
      </c>
      <c r="C6705" s="67" t="s">
        <v>26097</v>
      </c>
      <c r="D6705" s="48" t="s">
        <v>26098</v>
      </c>
      <c r="E6705" s="48" t="s">
        <v>13</v>
      </c>
      <c r="F6705" s="57">
        <v>209233</v>
      </c>
      <c r="G6705" s="94">
        <f>Таблица1[[#This Row],[Цены без НДС]]*1.12</f>
        <v>234340.96000000002</v>
      </c>
    </row>
    <row r="6706" spans="1:7">
      <c r="A6706" s="54" t="s">
        <v>25420</v>
      </c>
      <c r="B6706" s="67">
        <v>1631002410</v>
      </c>
      <c r="C6706" s="67" t="s">
        <v>26099</v>
      </c>
      <c r="D6706" s="48" t="s">
        <v>26100</v>
      </c>
      <c r="E6706" s="48" t="s">
        <v>13</v>
      </c>
      <c r="F6706" s="57">
        <v>145525</v>
      </c>
      <c r="G6706" s="94">
        <f>Таблица1[[#This Row],[Цены без НДС]]*1.12</f>
        <v>162988.00000000003</v>
      </c>
    </row>
    <row r="6707" spans="1:7">
      <c r="A6707" s="54" t="s">
        <v>25420</v>
      </c>
      <c r="B6707" s="67" t="s">
        <v>33258</v>
      </c>
      <c r="C6707" s="67" t="s">
        <v>26101</v>
      </c>
      <c r="D6707" s="48" t="s">
        <v>26102</v>
      </c>
      <c r="E6707" s="48" t="s">
        <v>13</v>
      </c>
      <c r="F6707" s="57">
        <v>97715</v>
      </c>
      <c r="G6707" s="94">
        <f>Таблица1[[#This Row],[Цены без НДС]]*1.12</f>
        <v>109440.80000000002</v>
      </c>
    </row>
    <row r="6708" spans="1:7">
      <c r="A6708" s="54" t="s">
        <v>25420</v>
      </c>
      <c r="B6708" s="67" t="s">
        <v>33258</v>
      </c>
      <c r="C6708" s="67" t="s">
        <v>26103</v>
      </c>
      <c r="D6708" s="48" t="s">
        <v>26104</v>
      </c>
      <c r="E6708" s="48" t="s">
        <v>13</v>
      </c>
      <c r="F6708" s="57">
        <v>95783</v>
      </c>
      <c r="G6708" s="94">
        <f>Таблица1[[#This Row],[Цены без НДС]]*1.12</f>
        <v>107276.96</v>
      </c>
    </row>
    <row r="6709" spans="1:7">
      <c r="A6709" s="54" t="s">
        <v>25420</v>
      </c>
      <c r="B6709" s="67" t="s">
        <v>33258</v>
      </c>
      <c r="C6709" s="67" t="s">
        <v>26105</v>
      </c>
      <c r="D6709" s="48" t="s">
        <v>26106</v>
      </c>
      <c r="E6709" s="48" t="s">
        <v>13</v>
      </c>
      <c r="F6709" s="57">
        <v>344030</v>
      </c>
      <c r="G6709" s="94">
        <f>Таблица1[[#This Row],[Цены без НДС]]*1.12</f>
        <v>385313.60000000003</v>
      </c>
    </row>
    <row r="6710" spans="1:7">
      <c r="A6710" s="54" t="s">
        <v>25420</v>
      </c>
      <c r="B6710" s="67" t="s">
        <v>33258</v>
      </c>
      <c r="C6710" s="67" t="s">
        <v>26107</v>
      </c>
      <c r="D6710" s="48" t="s">
        <v>26108</v>
      </c>
      <c r="E6710" s="48" t="s">
        <v>13</v>
      </c>
      <c r="F6710" s="57">
        <v>587674</v>
      </c>
      <c r="G6710" s="94">
        <f>Таблица1[[#This Row],[Цены без НДС]]*1.12</f>
        <v>658194.88</v>
      </c>
    </row>
    <row r="6711" spans="1:7">
      <c r="A6711" s="54" t="s">
        <v>25420</v>
      </c>
      <c r="B6711" s="67" t="s">
        <v>33258</v>
      </c>
      <c r="C6711" s="67" t="s">
        <v>26109</v>
      </c>
      <c r="D6711" s="48" t="s">
        <v>26110</v>
      </c>
      <c r="E6711" s="48" t="s">
        <v>13</v>
      </c>
      <c r="F6711" s="57">
        <v>358811</v>
      </c>
      <c r="G6711" s="94">
        <f>Таблица1[[#This Row],[Цены без НДС]]*1.12</f>
        <v>401868.32000000007</v>
      </c>
    </row>
    <row r="6712" spans="1:7">
      <c r="A6712" s="54" t="s">
        <v>25420</v>
      </c>
      <c r="B6712" s="67" t="s">
        <v>33258</v>
      </c>
      <c r="C6712" s="67" t="s">
        <v>26111</v>
      </c>
      <c r="D6712" s="48" t="s">
        <v>26112</v>
      </c>
      <c r="E6712" s="48" t="s">
        <v>13</v>
      </c>
      <c r="F6712" s="57">
        <v>966586</v>
      </c>
      <c r="G6712" s="94">
        <f>Таблица1[[#This Row],[Цены без НДС]]*1.12</f>
        <v>1082576.32</v>
      </c>
    </row>
    <row r="6713" spans="1:7">
      <c r="A6713" s="54" t="s">
        <v>25420</v>
      </c>
      <c r="B6713" s="67" t="s">
        <v>33258</v>
      </c>
      <c r="C6713" s="67" t="s">
        <v>26113</v>
      </c>
      <c r="D6713" s="48" t="s">
        <v>26114</v>
      </c>
      <c r="E6713" s="48" t="s">
        <v>13</v>
      </c>
      <c r="F6713" s="57">
        <v>111851</v>
      </c>
      <c r="G6713" s="94">
        <f>Таблица1[[#This Row],[Цены без НДС]]*1.12</f>
        <v>125273.12000000001</v>
      </c>
    </row>
    <row r="6714" spans="1:7">
      <c r="A6714" s="54" t="s">
        <v>25420</v>
      </c>
      <c r="B6714" s="67" t="s">
        <v>33258</v>
      </c>
      <c r="C6714" s="67" t="s">
        <v>26115</v>
      </c>
      <c r="D6714" s="48" t="s">
        <v>26116</v>
      </c>
      <c r="E6714" s="48" t="s">
        <v>13</v>
      </c>
      <c r="F6714" s="57">
        <v>386496</v>
      </c>
      <c r="G6714" s="94">
        <f>Таблица1[[#This Row],[Цены без НДС]]*1.12</f>
        <v>432875.52000000002</v>
      </c>
    </row>
    <row r="6715" spans="1:7">
      <c r="A6715" s="54" t="s">
        <v>25420</v>
      </c>
      <c r="B6715" s="67" t="s">
        <v>33258</v>
      </c>
      <c r="C6715" s="67" t="s">
        <v>26117</v>
      </c>
      <c r="D6715" s="48" t="s">
        <v>26118</v>
      </c>
      <c r="E6715" s="48" t="s">
        <v>13</v>
      </c>
      <c r="F6715" s="57">
        <v>266247</v>
      </c>
      <c r="G6715" s="94">
        <f>Таблица1[[#This Row],[Цены без НДС]]*1.12</f>
        <v>298196.64</v>
      </c>
    </row>
    <row r="6716" spans="1:7">
      <c r="A6716" s="54" t="s">
        <v>25420</v>
      </c>
      <c r="B6716" s="66">
        <v>1732000050</v>
      </c>
      <c r="C6716" s="67" t="s">
        <v>26119</v>
      </c>
      <c r="D6716" s="48" t="s">
        <v>26120</v>
      </c>
      <c r="E6716" s="48" t="s">
        <v>13</v>
      </c>
      <c r="F6716" s="57">
        <v>522982</v>
      </c>
      <c r="G6716" s="94">
        <f>Таблица1[[#This Row],[Цены без НДС]]*1.12</f>
        <v>585739.84000000008</v>
      </c>
    </row>
    <row r="6717" spans="1:7">
      <c r="A6717" s="54" t="s">
        <v>25420</v>
      </c>
      <c r="B6717" s="67">
        <v>1583000160</v>
      </c>
      <c r="C6717" s="67" t="s">
        <v>26121</v>
      </c>
      <c r="D6717" s="48" t="s">
        <v>26122</v>
      </c>
      <c r="E6717" s="48" t="s">
        <v>13</v>
      </c>
      <c r="F6717" s="57">
        <v>315431</v>
      </c>
      <c r="G6717" s="94">
        <f>Таблица1[[#This Row],[Цены без НДС]]*1.12</f>
        <v>353282.72000000003</v>
      </c>
    </row>
    <row r="6718" spans="1:7">
      <c r="A6718" s="54" t="s">
        <v>25420</v>
      </c>
      <c r="B6718" s="66">
        <v>1855000020</v>
      </c>
      <c r="C6718" s="67" t="s">
        <v>26123</v>
      </c>
      <c r="D6718" s="48" t="s">
        <v>26124</v>
      </c>
      <c r="E6718" s="48" t="s">
        <v>13</v>
      </c>
      <c r="F6718" s="57">
        <v>228753</v>
      </c>
      <c r="G6718" s="94">
        <f>Таблица1[[#This Row],[Цены без НДС]]*1.12</f>
        <v>256203.36000000002</v>
      </c>
    </row>
    <row r="6719" spans="1:7" ht="24">
      <c r="A6719" s="54" t="s">
        <v>25420</v>
      </c>
      <c r="B6719" s="67">
        <v>1713000010</v>
      </c>
      <c r="C6719" s="66" t="s">
        <v>26125</v>
      </c>
      <c r="D6719" s="42" t="s">
        <v>26126</v>
      </c>
      <c r="E6719" s="42" t="s">
        <v>13</v>
      </c>
      <c r="F6719" s="57">
        <v>6321</v>
      </c>
      <c r="G6719" s="94">
        <f>Таблица1[[#This Row],[Цены без НДС]]*1.12</f>
        <v>7079.52</v>
      </c>
    </row>
    <row r="6720" spans="1:7" ht="24">
      <c r="A6720" s="54" t="s">
        <v>25420</v>
      </c>
      <c r="B6720" s="67">
        <v>1713000030</v>
      </c>
      <c r="C6720" s="66" t="s">
        <v>26127</v>
      </c>
      <c r="D6720" s="42" t="s">
        <v>26128</v>
      </c>
      <c r="E6720" s="42" t="s">
        <v>13</v>
      </c>
      <c r="F6720" s="57">
        <v>9360</v>
      </c>
      <c r="G6720" s="94">
        <f>Таблица1[[#This Row],[Цены без НДС]]*1.12</f>
        <v>10483.200000000001</v>
      </c>
    </row>
    <row r="6721" spans="1:7" ht="24">
      <c r="A6721" s="54" t="s">
        <v>25420</v>
      </c>
      <c r="B6721" s="67">
        <v>1713000060</v>
      </c>
      <c r="C6721" s="66" t="s">
        <v>26129</v>
      </c>
      <c r="D6721" s="42" t="s">
        <v>26130</v>
      </c>
      <c r="E6721" s="42" t="s">
        <v>13</v>
      </c>
      <c r="F6721" s="57">
        <v>10642</v>
      </c>
      <c r="G6721" s="94">
        <f>Таблица1[[#This Row],[Цены без НДС]]*1.12</f>
        <v>11919.04</v>
      </c>
    </row>
    <row r="6722" spans="1:7" ht="24">
      <c r="A6722" s="54" t="s">
        <v>25420</v>
      </c>
      <c r="B6722" s="67">
        <v>1101600010</v>
      </c>
      <c r="C6722" s="66" t="s">
        <v>26131</v>
      </c>
      <c r="D6722" s="42" t="s">
        <v>26132</v>
      </c>
      <c r="E6722" s="42" t="s">
        <v>13</v>
      </c>
      <c r="F6722" s="57">
        <v>10792</v>
      </c>
      <c r="G6722" s="94">
        <f>Таблица1[[#This Row],[Цены без НДС]]*1.12</f>
        <v>12087.04</v>
      </c>
    </row>
    <row r="6723" spans="1:7" ht="24">
      <c r="A6723" s="54" t="s">
        <v>25420</v>
      </c>
      <c r="B6723" s="67">
        <v>1101600030</v>
      </c>
      <c r="C6723" s="66" t="s">
        <v>26133</v>
      </c>
      <c r="D6723" s="42" t="s">
        <v>26134</v>
      </c>
      <c r="E6723" s="42" t="s">
        <v>13</v>
      </c>
      <c r="F6723" s="57">
        <v>12566</v>
      </c>
      <c r="G6723" s="94">
        <f>Таблица1[[#This Row],[Цены без НДС]]*1.12</f>
        <v>14073.920000000002</v>
      </c>
    </row>
    <row r="6724" spans="1:7" ht="24">
      <c r="A6724" s="54" t="s">
        <v>25420</v>
      </c>
      <c r="B6724" s="67">
        <v>1101600040</v>
      </c>
      <c r="C6724" s="66" t="s">
        <v>26135</v>
      </c>
      <c r="D6724" s="42" t="s">
        <v>26136</v>
      </c>
      <c r="E6724" s="42" t="s">
        <v>13</v>
      </c>
      <c r="F6724" s="57">
        <v>12893</v>
      </c>
      <c r="G6724" s="94">
        <f>Таблица1[[#This Row],[Цены без НДС]]*1.12</f>
        <v>14440.160000000002</v>
      </c>
    </row>
    <row r="6725" spans="1:7" ht="24">
      <c r="A6725" s="54" t="s">
        <v>25420</v>
      </c>
      <c r="B6725" s="67">
        <v>1713000070</v>
      </c>
      <c r="C6725" s="66" t="s">
        <v>26137</v>
      </c>
      <c r="D6725" s="42" t="s">
        <v>26138</v>
      </c>
      <c r="E6725" s="42" t="s">
        <v>13</v>
      </c>
      <c r="F6725" s="57">
        <v>15576</v>
      </c>
      <c r="G6725" s="94">
        <f>Таблица1[[#This Row],[Цены без НДС]]*1.12</f>
        <v>17445.120000000003</v>
      </c>
    </row>
    <row r="6726" spans="1:7" ht="24">
      <c r="A6726" s="54" t="s">
        <v>25420</v>
      </c>
      <c r="B6726" s="67" t="s">
        <v>33258</v>
      </c>
      <c r="C6726" s="66" t="s">
        <v>26139</v>
      </c>
      <c r="D6726" s="42" t="s">
        <v>26140</v>
      </c>
      <c r="E6726" s="42" t="s">
        <v>13</v>
      </c>
      <c r="F6726" s="57">
        <v>15814</v>
      </c>
      <c r="G6726" s="94">
        <f>Таблица1[[#This Row],[Цены без НДС]]*1.12</f>
        <v>17711.68</v>
      </c>
    </row>
    <row r="6727" spans="1:7" ht="36">
      <c r="A6727" s="54" t="s">
        <v>25420</v>
      </c>
      <c r="B6727" s="67">
        <v>1088000590</v>
      </c>
      <c r="C6727" s="66" t="s">
        <v>26141</v>
      </c>
      <c r="D6727" s="42" t="s">
        <v>26142</v>
      </c>
      <c r="E6727" s="42" t="s">
        <v>13</v>
      </c>
      <c r="F6727" s="57">
        <v>24622</v>
      </c>
      <c r="G6727" s="94">
        <f>Таблица1[[#This Row],[Цены без НДС]]*1.12</f>
        <v>27576.640000000003</v>
      </c>
    </row>
    <row r="6728" spans="1:7" ht="24">
      <c r="A6728" s="54" t="s">
        <v>25420</v>
      </c>
      <c r="B6728" s="66">
        <v>1229000590</v>
      </c>
      <c r="C6728" s="66" t="s">
        <v>26143</v>
      </c>
      <c r="D6728" s="42" t="s">
        <v>26144</v>
      </c>
      <c r="E6728" s="42" t="s">
        <v>13</v>
      </c>
      <c r="F6728" s="57">
        <v>28716</v>
      </c>
      <c r="G6728" s="94">
        <f>Таблица1[[#This Row],[Цены без НДС]]*1.12</f>
        <v>32161.920000000002</v>
      </c>
    </row>
    <row r="6729" spans="1:7" ht="24">
      <c r="A6729" s="54" t="s">
        <v>25420</v>
      </c>
      <c r="B6729" s="66">
        <v>1229000260</v>
      </c>
      <c r="C6729" s="66" t="s">
        <v>26145</v>
      </c>
      <c r="D6729" s="42" t="s">
        <v>26146</v>
      </c>
      <c r="E6729" s="42" t="s">
        <v>13</v>
      </c>
      <c r="F6729" s="57">
        <v>28716</v>
      </c>
      <c r="G6729" s="94">
        <f>Таблица1[[#This Row],[Цены без НДС]]*1.12</f>
        <v>32161.920000000002</v>
      </c>
    </row>
    <row r="6730" spans="1:7" ht="24">
      <c r="A6730" s="54" t="s">
        <v>25420</v>
      </c>
      <c r="B6730" s="67" t="s">
        <v>33258</v>
      </c>
      <c r="C6730" s="66" t="s">
        <v>26147</v>
      </c>
      <c r="D6730" s="42" t="s">
        <v>26148</v>
      </c>
      <c r="E6730" s="42" t="s">
        <v>13</v>
      </c>
      <c r="F6730" s="57">
        <v>31723</v>
      </c>
      <c r="G6730" s="94">
        <f>Таблица1[[#This Row],[Цены без НДС]]*1.12</f>
        <v>35529.760000000002</v>
      </c>
    </row>
    <row r="6731" spans="1:7" ht="36">
      <c r="A6731" s="54" t="s">
        <v>25420</v>
      </c>
      <c r="B6731" s="67">
        <v>1088000510</v>
      </c>
      <c r="C6731" s="66" t="s">
        <v>26149</v>
      </c>
      <c r="D6731" s="42" t="s">
        <v>26150</v>
      </c>
      <c r="E6731" s="42" t="s">
        <v>13</v>
      </c>
      <c r="F6731" s="57">
        <v>31120</v>
      </c>
      <c r="G6731" s="94">
        <f>Таблица1[[#This Row],[Цены без НДС]]*1.12</f>
        <v>34854.400000000001</v>
      </c>
    </row>
    <row r="6732" spans="1:7" ht="24">
      <c r="A6732" s="54" t="s">
        <v>25420</v>
      </c>
      <c r="B6732" s="66">
        <v>1631002810</v>
      </c>
      <c r="C6732" s="66" t="s">
        <v>26151</v>
      </c>
      <c r="D6732" s="42" t="s">
        <v>26152</v>
      </c>
      <c r="E6732" s="42" t="s">
        <v>13</v>
      </c>
      <c r="F6732" s="57">
        <v>31198</v>
      </c>
      <c r="G6732" s="94">
        <f>Таблица1[[#This Row],[Цены без НДС]]*1.12</f>
        <v>34941.760000000002</v>
      </c>
    </row>
    <row r="6733" spans="1:7" ht="24">
      <c r="A6733" s="54" t="s">
        <v>25420</v>
      </c>
      <c r="B6733" s="67" t="s">
        <v>33258</v>
      </c>
      <c r="C6733" s="66" t="s">
        <v>26153</v>
      </c>
      <c r="D6733" s="42" t="s">
        <v>26154</v>
      </c>
      <c r="E6733" s="42" t="s">
        <v>13</v>
      </c>
      <c r="F6733" s="57">
        <v>34481</v>
      </c>
      <c r="G6733" s="94">
        <f>Таблица1[[#This Row],[Цены без НДС]]*1.12</f>
        <v>38618.720000000001</v>
      </c>
    </row>
    <row r="6734" spans="1:7" ht="24">
      <c r="A6734" s="54" t="s">
        <v>25420</v>
      </c>
      <c r="B6734" s="67" t="s">
        <v>33258</v>
      </c>
      <c r="C6734" s="66" t="s">
        <v>26155</v>
      </c>
      <c r="D6734" s="42" t="s">
        <v>26156</v>
      </c>
      <c r="E6734" s="42" t="s">
        <v>13</v>
      </c>
      <c r="F6734" s="57">
        <v>31382</v>
      </c>
      <c r="G6734" s="94">
        <f>Таблица1[[#This Row],[Цены без НДС]]*1.12</f>
        <v>35147.840000000004</v>
      </c>
    </row>
    <row r="6735" spans="1:7" ht="24">
      <c r="A6735" s="54" t="s">
        <v>25420</v>
      </c>
      <c r="B6735" s="67" t="s">
        <v>33258</v>
      </c>
      <c r="C6735" s="66" t="s">
        <v>26157</v>
      </c>
      <c r="D6735" s="42" t="s">
        <v>26158</v>
      </c>
      <c r="E6735" s="42" t="s">
        <v>13</v>
      </c>
      <c r="F6735" s="57">
        <v>28716</v>
      </c>
      <c r="G6735" s="94">
        <f>Таблица1[[#This Row],[Цены без НДС]]*1.12</f>
        <v>32161.920000000002</v>
      </c>
    </row>
    <row r="6736" spans="1:7" ht="24">
      <c r="A6736" s="54" t="s">
        <v>25420</v>
      </c>
      <c r="B6736" s="67">
        <v>1229000350</v>
      </c>
      <c r="C6736" s="66" t="s">
        <v>26159</v>
      </c>
      <c r="D6736" s="42" t="s">
        <v>26160</v>
      </c>
      <c r="E6736" s="42" t="s">
        <v>13</v>
      </c>
      <c r="F6736" s="57">
        <v>28716</v>
      </c>
      <c r="G6736" s="94">
        <f>Таблица1[[#This Row],[Цены без НДС]]*1.12</f>
        <v>32161.920000000002</v>
      </c>
    </row>
    <row r="6737" spans="1:7" ht="24">
      <c r="A6737" s="54" t="s">
        <v>25420</v>
      </c>
      <c r="B6737" s="67">
        <v>1229000360</v>
      </c>
      <c r="C6737" s="66" t="s">
        <v>26161</v>
      </c>
      <c r="D6737" s="42" t="s">
        <v>26162</v>
      </c>
      <c r="E6737" s="42" t="s">
        <v>13</v>
      </c>
      <c r="F6737" s="57">
        <v>44521</v>
      </c>
      <c r="G6737" s="94">
        <f>Таблица1[[#This Row],[Цены без НДС]]*1.12</f>
        <v>49863.520000000004</v>
      </c>
    </row>
    <row r="6738" spans="1:7" ht="36">
      <c r="A6738" s="54" t="s">
        <v>25420</v>
      </c>
      <c r="B6738" s="67">
        <v>1088000550</v>
      </c>
      <c r="C6738" s="66" t="s">
        <v>26163</v>
      </c>
      <c r="D6738" s="42" t="s">
        <v>26164</v>
      </c>
      <c r="E6738" s="42" t="s">
        <v>13</v>
      </c>
      <c r="F6738" s="57">
        <v>44048</v>
      </c>
      <c r="G6738" s="94">
        <f>Таблица1[[#This Row],[Цены без НДС]]*1.12</f>
        <v>49333.760000000002</v>
      </c>
    </row>
    <row r="6739" spans="1:7" ht="24">
      <c r="A6739" s="54" t="s">
        <v>25420</v>
      </c>
      <c r="B6739" s="67">
        <v>1229000280</v>
      </c>
      <c r="C6739" s="66" t="s">
        <v>26165</v>
      </c>
      <c r="D6739" s="42" t="s">
        <v>26166</v>
      </c>
      <c r="E6739" s="42" t="s">
        <v>13</v>
      </c>
      <c r="F6739" s="57">
        <v>55696</v>
      </c>
      <c r="G6739" s="94">
        <f>Таблица1[[#This Row],[Цены без НДС]]*1.12</f>
        <v>62379.520000000004</v>
      </c>
    </row>
    <row r="6740" spans="1:7" ht="24">
      <c r="A6740" s="54" t="s">
        <v>25420</v>
      </c>
      <c r="B6740" s="67" t="s">
        <v>33258</v>
      </c>
      <c r="C6740" s="66" t="s">
        <v>26167</v>
      </c>
      <c r="D6740" s="42" t="s">
        <v>26168</v>
      </c>
      <c r="E6740" s="42" t="s">
        <v>13</v>
      </c>
      <c r="F6740" s="57">
        <v>54245</v>
      </c>
      <c r="G6740" s="94">
        <f>Таблица1[[#This Row],[Цены без НДС]]*1.12</f>
        <v>60754.400000000009</v>
      </c>
    </row>
    <row r="6741" spans="1:7" ht="24">
      <c r="A6741" s="54" t="s">
        <v>25420</v>
      </c>
      <c r="B6741" s="67" t="s">
        <v>33258</v>
      </c>
      <c r="C6741" s="66" t="s">
        <v>26169</v>
      </c>
      <c r="D6741" s="42" t="s">
        <v>26170</v>
      </c>
      <c r="E6741" s="42" t="s">
        <v>13</v>
      </c>
      <c r="F6741" s="57">
        <v>56833</v>
      </c>
      <c r="G6741" s="94">
        <f>Таблица1[[#This Row],[Цены без НДС]]*1.12</f>
        <v>63652.960000000006</v>
      </c>
    </row>
    <row r="6742" spans="1:7" ht="24">
      <c r="A6742" s="54" t="s">
        <v>25420</v>
      </c>
      <c r="B6742" s="67" t="s">
        <v>33258</v>
      </c>
      <c r="C6742" s="66" t="s">
        <v>26171</v>
      </c>
      <c r="D6742" s="42" t="s">
        <v>26172</v>
      </c>
      <c r="E6742" s="42" t="s">
        <v>13</v>
      </c>
      <c r="F6742" s="57">
        <v>54245</v>
      </c>
      <c r="G6742" s="94">
        <f>Таблица1[[#This Row],[Цены без НДС]]*1.12</f>
        <v>60754.400000000009</v>
      </c>
    </row>
    <row r="6743" spans="1:7" ht="24">
      <c r="A6743" s="54" t="s">
        <v>25420</v>
      </c>
      <c r="B6743" s="67">
        <v>1782000010</v>
      </c>
      <c r="C6743" s="66" t="s">
        <v>26173</v>
      </c>
      <c r="D6743" s="42" t="s">
        <v>26174</v>
      </c>
      <c r="E6743" s="42" t="s">
        <v>13</v>
      </c>
      <c r="F6743" s="57">
        <v>56703</v>
      </c>
      <c r="G6743" s="94">
        <f>Таблица1[[#This Row],[Цены без НДС]]*1.12</f>
        <v>63507.360000000008</v>
      </c>
    </row>
    <row r="6744" spans="1:7" ht="36">
      <c r="A6744" s="54" t="s">
        <v>25420</v>
      </c>
      <c r="B6744" s="67">
        <v>1631003760</v>
      </c>
      <c r="C6744" s="66" t="s">
        <v>26175</v>
      </c>
      <c r="D6744" s="42" t="s">
        <v>26176</v>
      </c>
      <c r="E6744" s="42" t="s">
        <v>13</v>
      </c>
      <c r="F6744" s="57">
        <v>49684</v>
      </c>
      <c r="G6744" s="94">
        <f>Таблица1[[#This Row],[Цены без НДС]]*1.12</f>
        <v>55646.080000000002</v>
      </c>
    </row>
    <row r="6745" spans="1:7" ht="36">
      <c r="A6745" s="54" t="s">
        <v>25420</v>
      </c>
      <c r="B6745" s="67">
        <v>1088000530</v>
      </c>
      <c r="C6745" s="66" t="s">
        <v>26177</v>
      </c>
      <c r="D6745" s="42" t="s">
        <v>26178</v>
      </c>
      <c r="E6745" s="42" t="s">
        <v>13</v>
      </c>
      <c r="F6745" s="57">
        <v>79497</v>
      </c>
      <c r="G6745" s="94">
        <f>Таблица1[[#This Row],[Цены без НДС]]*1.12</f>
        <v>89036.640000000014</v>
      </c>
    </row>
    <row r="6746" spans="1:7" ht="24">
      <c r="A6746" s="54" t="s">
        <v>25420</v>
      </c>
      <c r="B6746" s="67" t="s">
        <v>33258</v>
      </c>
      <c r="C6746" s="66" t="s">
        <v>26179</v>
      </c>
      <c r="D6746" s="42" t="s">
        <v>26180</v>
      </c>
      <c r="E6746" s="42" t="s">
        <v>13</v>
      </c>
      <c r="F6746" s="57">
        <v>71334</v>
      </c>
      <c r="G6746" s="94">
        <f>Таблица1[[#This Row],[Цены без НДС]]*1.12</f>
        <v>79894.080000000002</v>
      </c>
    </row>
    <row r="6747" spans="1:7" ht="36">
      <c r="A6747" s="54" t="s">
        <v>25420</v>
      </c>
      <c r="B6747" s="67">
        <v>1088001020</v>
      </c>
      <c r="C6747" s="66" t="s">
        <v>26181</v>
      </c>
      <c r="D6747" s="42" t="s">
        <v>26182</v>
      </c>
      <c r="E6747" s="42" t="s">
        <v>13</v>
      </c>
      <c r="F6747" s="57">
        <v>97844</v>
      </c>
      <c r="G6747" s="94">
        <f>Таблица1[[#This Row],[Цены без НДС]]*1.12</f>
        <v>109585.28000000001</v>
      </c>
    </row>
    <row r="6748" spans="1:7" ht="36">
      <c r="A6748" s="54" t="s">
        <v>25420</v>
      </c>
      <c r="B6748" s="67">
        <v>1088000570</v>
      </c>
      <c r="C6748" s="66" t="s">
        <v>26183</v>
      </c>
      <c r="D6748" s="42" t="s">
        <v>26184</v>
      </c>
      <c r="E6748" s="42" t="s">
        <v>13</v>
      </c>
      <c r="F6748" s="57">
        <v>101356</v>
      </c>
      <c r="G6748" s="94">
        <f>Таблица1[[#This Row],[Цены без НДС]]*1.12</f>
        <v>113518.72000000002</v>
      </c>
    </row>
    <row r="6749" spans="1:7" ht="36">
      <c r="A6749" s="54" t="s">
        <v>25420</v>
      </c>
      <c r="B6749" s="67">
        <v>1391000440</v>
      </c>
      <c r="C6749" s="66" t="s">
        <v>26185</v>
      </c>
      <c r="D6749" s="42" t="s">
        <v>26186</v>
      </c>
      <c r="E6749" s="42" t="s">
        <v>13</v>
      </c>
      <c r="F6749" s="57">
        <v>146878</v>
      </c>
      <c r="G6749" s="94">
        <f>Таблица1[[#This Row],[Цены без НДС]]*1.12</f>
        <v>164503.36000000002</v>
      </c>
    </row>
    <row r="6750" spans="1:7" ht="36">
      <c r="A6750" s="54" t="s">
        <v>25420</v>
      </c>
      <c r="B6750" s="67">
        <v>1058000750</v>
      </c>
      <c r="C6750" s="66" t="s">
        <v>26187</v>
      </c>
      <c r="D6750" s="42" t="s">
        <v>26188</v>
      </c>
      <c r="E6750" s="42" t="s">
        <v>13</v>
      </c>
      <c r="F6750" s="57">
        <v>101465</v>
      </c>
      <c r="G6750" s="94">
        <f>Таблица1[[#This Row],[Цены без НДС]]*1.12</f>
        <v>113640.80000000002</v>
      </c>
    </row>
    <row r="6751" spans="1:7" ht="36">
      <c r="A6751" s="54" t="s">
        <v>25420</v>
      </c>
      <c r="B6751" s="67">
        <v>1058000800</v>
      </c>
      <c r="C6751" s="66" t="s">
        <v>26189</v>
      </c>
      <c r="D6751" s="42" t="s">
        <v>26190</v>
      </c>
      <c r="E6751" s="42" t="s">
        <v>13</v>
      </c>
      <c r="F6751" s="57">
        <v>179327</v>
      </c>
      <c r="G6751" s="94">
        <f>Таблица1[[#This Row],[Цены без НДС]]*1.12</f>
        <v>200846.24000000002</v>
      </c>
    </row>
    <row r="6752" spans="1:7" ht="48">
      <c r="A6752" s="54" t="s">
        <v>25420</v>
      </c>
      <c r="B6752" s="67">
        <v>1166000060</v>
      </c>
      <c r="C6752" s="66" t="s">
        <v>26191</v>
      </c>
      <c r="D6752" s="42" t="s">
        <v>26192</v>
      </c>
      <c r="E6752" s="42" t="s">
        <v>13</v>
      </c>
      <c r="F6752" s="57">
        <v>55389</v>
      </c>
      <c r="G6752" s="94">
        <f>Таблица1[[#This Row],[Цены без НДС]]*1.12</f>
        <v>62035.680000000008</v>
      </c>
    </row>
    <row r="6753" spans="1:7" ht="48">
      <c r="A6753" s="54" t="s">
        <v>25420</v>
      </c>
      <c r="B6753" s="67">
        <v>1166000620</v>
      </c>
      <c r="C6753" s="66" t="s">
        <v>26193</v>
      </c>
      <c r="D6753" s="42" t="s">
        <v>26194</v>
      </c>
      <c r="E6753" s="42" t="s">
        <v>13</v>
      </c>
      <c r="F6753" s="57">
        <v>130618</v>
      </c>
      <c r="G6753" s="94">
        <f>Таблица1[[#This Row],[Цены без НДС]]*1.12</f>
        <v>146292.16</v>
      </c>
    </row>
    <row r="6754" spans="1:7" ht="36">
      <c r="A6754" s="54" t="s">
        <v>25420</v>
      </c>
      <c r="B6754" s="66">
        <v>1028001320</v>
      </c>
      <c r="C6754" s="66" t="s">
        <v>26195</v>
      </c>
      <c r="D6754" s="42" t="s">
        <v>26196</v>
      </c>
      <c r="E6754" s="42" t="s">
        <v>13</v>
      </c>
      <c r="F6754" s="57">
        <v>97958</v>
      </c>
      <c r="G6754" s="94">
        <f>Таблица1[[#This Row],[Цены без НДС]]*1.12</f>
        <v>109712.96000000001</v>
      </c>
    </row>
    <row r="6755" spans="1:7" ht="48">
      <c r="A6755" s="54" t="s">
        <v>25420</v>
      </c>
      <c r="B6755" s="67">
        <v>1782000010</v>
      </c>
      <c r="C6755" s="66" t="s">
        <v>26197</v>
      </c>
      <c r="D6755" s="42" t="s">
        <v>26198</v>
      </c>
      <c r="E6755" s="42" t="s">
        <v>13</v>
      </c>
      <c r="F6755" s="57">
        <v>22693</v>
      </c>
      <c r="G6755" s="94">
        <f>Таблица1[[#This Row],[Цены без НДС]]*1.12</f>
        <v>25416.160000000003</v>
      </c>
    </row>
    <row r="6756" spans="1:7">
      <c r="A6756" s="54" t="s">
        <v>25420</v>
      </c>
      <c r="B6756" s="67" t="s">
        <v>33258</v>
      </c>
      <c r="C6756" s="66" t="s">
        <v>26199</v>
      </c>
      <c r="D6756" s="48" t="s">
        <v>26200</v>
      </c>
      <c r="E6756" s="42" t="s">
        <v>13</v>
      </c>
      <c r="F6756" s="57">
        <v>171810</v>
      </c>
      <c r="G6756" s="94">
        <f>Таблица1[[#This Row],[Цены без НДС]]*1.12</f>
        <v>192427.2</v>
      </c>
    </row>
    <row r="6757" spans="1:7">
      <c r="A6757" s="54" t="s">
        <v>25420</v>
      </c>
      <c r="B6757" s="67" t="s">
        <v>33258</v>
      </c>
      <c r="C6757" s="66" t="s">
        <v>26201</v>
      </c>
      <c r="D6757" s="48" t="s">
        <v>26202</v>
      </c>
      <c r="E6757" s="42" t="s">
        <v>13</v>
      </c>
      <c r="F6757" s="57">
        <v>41775</v>
      </c>
      <c r="G6757" s="94">
        <f>Таблица1[[#This Row],[Цены без НДС]]*1.12</f>
        <v>46788.000000000007</v>
      </c>
    </row>
    <row r="6758" spans="1:7">
      <c r="A6758" s="54" t="s">
        <v>25420</v>
      </c>
      <c r="B6758" s="67" t="s">
        <v>33258</v>
      </c>
      <c r="C6758" s="66" t="s">
        <v>26203</v>
      </c>
      <c r="D6758" s="48" t="s">
        <v>26204</v>
      </c>
      <c r="E6758" s="42" t="s">
        <v>13</v>
      </c>
      <c r="F6758" s="57">
        <v>164475</v>
      </c>
      <c r="G6758" s="94">
        <f>Таблица1[[#This Row],[Цены без НДС]]*1.12</f>
        <v>184212.00000000003</v>
      </c>
    </row>
    <row r="6759" spans="1:7">
      <c r="A6759" s="54" t="s">
        <v>25420</v>
      </c>
      <c r="B6759" s="67" t="s">
        <v>33258</v>
      </c>
      <c r="C6759" s="66" t="s">
        <v>26205</v>
      </c>
      <c r="D6759" s="48" t="s">
        <v>26206</v>
      </c>
      <c r="E6759" s="42" t="s">
        <v>13</v>
      </c>
      <c r="F6759" s="57">
        <v>58313</v>
      </c>
      <c r="G6759" s="94">
        <f>Таблица1[[#This Row],[Цены без НДС]]*1.12</f>
        <v>65310.560000000005</v>
      </c>
    </row>
    <row r="6760" spans="1:7" ht="24">
      <c r="A6760" s="54" t="s">
        <v>25420</v>
      </c>
      <c r="B6760" s="67">
        <v>2010000770</v>
      </c>
      <c r="C6760" s="67" t="s">
        <v>26207</v>
      </c>
      <c r="D6760" s="42" t="s">
        <v>26208</v>
      </c>
      <c r="E6760" s="42" t="s">
        <v>13</v>
      </c>
      <c r="F6760" s="57">
        <v>15525</v>
      </c>
      <c r="G6760" s="43">
        <f>Таблица1[[#This Row],[Цены без НДС]]*1.12</f>
        <v>17388</v>
      </c>
    </row>
    <row r="6761" spans="1:7" ht="24">
      <c r="A6761" s="54" t="s">
        <v>25420</v>
      </c>
      <c r="B6761" s="67">
        <v>2010000750</v>
      </c>
      <c r="C6761" s="67" t="s">
        <v>26209</v>
      </c>
      <c r="D6761" s="42" t="s">
        <v>26210</v>
      </c>
      <c r="E6761" s="42" t="s">
        <v>13</v>
      </c>
      <c r="F6761" s="57">
        <v>15676</v>
      </c>
      <c r="G6761" s="43">
        <f>Таблица1[[#This Row],[Цены без НДС]]*1.12</f>
        <v>17557.120000000003</v>
      </c>
    </row>
    <row r="6762" spans="1:7" ht="24">
      <c r="A6762" s="54" t="s">
        <v>25420</v>
      </c>
      <c r="B6762" s="67">
        <v>2010000760</v>
      </c>
      <c r="C6762" s="67" t="s">
        <v>26211</v>
      </c>
      <c r="D6762" s="42" t="s">
        <v>26212</v>
      </c>
      <c r="E6762" s="42" t="s">
        <v>13</v>
      </c>
      <c r="F6762" s="57">
        <v>15525</v>
      </c>
      <c r="G6762" s="43">
        <f>Таблица1[[#This Row],[Цены без НДС]]*1.12</f>
        <v>17388</v>
      </c>
    </row>
    <row r="6763" spans="1:7" ht="24">
      <c r="A6763" s="54" t="s">
        <v>25420</v>
      </c>
      <c r="B6763" s="67">
        <v>2010000780</v>
      </c>
      <c r="C6763" s="67" t="s">
        <v>26213</v>
      </c>
      <c r="D6763" s="42" t="s">
        <v>26214</v>
      </c>
      <c r="E6763" s="42" t="s">
        <v>13</v>
      </c>
      <c r="F6763" s="57">
        <v>74843</v>
      </c>
      <c r="G6763" s="43">
        <f>Таблица1[[#This Row],[Цены без НДС]]*1.12</f>
        <v>83824.160000000003</v>
      </c>
    </row>
    <row r="6764" spans="1:7" ht="24">
      <c r="A6764" s="54" t="s">
        <v>25420</v>
      </c>
      <c r="B6764" s="67" t="s">
        <v>33258</v>
      </c>
      <c r="C6764" s="67" t="s">
        <v>26215</v>
      </c>
      <c r="D6764" s="42" t="s">
        <v>26216</v>
      </c>
      <c r="E6764" s="42" t="s">
        <v>13</v>
      </c>
      <c r="F6764" s="57">
        <v>117714</v>
      </c>
      <c r="G6764" s="43">
        <f>Таблица1[[#This Row],[Цены без НДС]]*1.12</f>
        <v>131839.68000000002</v>
      </c>
    </row>
    <row r="6765" spans="1:7" ht="24">
      <c r="A6765" s="54" t="s">
        <v>25420</v>
      </c>
      <c r="B6765" s="67" t="s">
        <v>33258</v>
      </c>
      <c r="C6765" s="67" t="s">
        <v>26217</v>
      </c>
      <c r="D6765" s="42" t="s">
        <v>26218</v>
      </c>
      <c r="E6765" s="42" t="s">
        <v>13</v>
      </c>
      <c r="F6765" s="57">
        <v>94032</v>
      </c>
      <c r="G6765" s="43">
        <f>Таблица1[[#This Row],[Цены без НДС]]*1.12</f>
        <v>105315.84000000001</v>
      </c>
    </row>
    <row r="6766" spans="1:7" ht="24">
      <c r="A6766" s="54" t="s">
        <v>25420</v>
      </c>
      <c r="B6766" s="67" t="s">
        <v>33258</v>
      </c>
      <c r="C6766" s="67" t="s">
        <v>26219</v>
      </c>
      <c r="D6766" s="42" t="s">
        <v>26220</v>
      </c>
      <c r="E6766" s="42" t="s">
        <v>13</v>
      </c>
      <c r="F6766" s="57">
        <v>114797</v>
      </c>
      <c r="G6766" s="43">
        <f>Таблица1[[#This Row],[Цены без НДС]]*1.12</f>
        <v>128572.64000000001</v>
      </c>
    </row>
    <row r="6767" spans="1:7" ht="24">
      <c r="A6767" s="54" t="s">
        <v>25420</v>
      </c>
      <c r="B6767" s="67" t="s">
        <v>33258</v>
      </c>
      <c r="C6767" s="67" t="s">
        <v>26221</v>
      </c>
      <c r="D6767" s="42" t="s">
        <v>26222</v>
      </c>
      <c r="E6767" s="42" t="s">
        <v>13</v>
      </c>
      <c r="F6767" s="57">
        <v>109327</v>
      </c>
      <c r="G6767" s="43">
        <f>Таблица1[[#This Row],[Цены без НДС]]*1.12</f>
        <v>122446.24</v>
      </c>
    </row>
    <row r="6768" spans="1:7" ht="24">
      <c r="A6768" s="54" t="s">
        <v>25420</v>
      </c>
      <c r="B6768" s="67">
        <v>2010000040</v>
      </c>
      <c r="C6768" s="67" t="s">
        <v>26223</v>
      </c>
      <c r="D6768" s="42" t="s">
        <v>26224</v>
      </c>
      <c r="E6768" s="42" t="s">
        <v>13</v>
      </c>
      <c r="F6768" s="57">
        <v>67994</v>
      </c>
      <c r="G6768" s="43">
        <f>Таблица1[[#This Row],[Цены без НДС]]*1.12</f>
        <v>76153.280000000013</v>
      </c>
    </row>
    <row r="6769" spans="1:7" ht="24">
      <c r="A6769" s="54" t="s">
        <v>25420</v>
      </c>
      <c r="B6769" s="67">
        <v>2010000280</v>
      </c>
      <c r="C6769" s="67" t="s">
        <v>26225</v>
      </c>
      <c r="D6769" s="42" t="s">
        <v>26226</v>
      </c>
      <c r="E6769" s="42" t="s">
        <v>13</v>
      </c>
      <c r="F6769" s="57">
        <v>111513</v>
      </c>
      <c r="G6769" s="43">
        <f>Таблица1[[#This Row],[Цены без НДС]]*1.12</f>
        <v>124894.56000000001</v>
      </c>
    </row>
    <row r="6770" spans="1:7" ht="24">
      <c r="A6770" s="54" t="s">
        <v>25420</v>
      </c>
      <c r="B6770" s="67">
        <v>2010000440</v>
      </c>
      <c r="C6770" s="67" t="s">
        <v>26227</v>
      </c>
      <c r="D6770" s="42" t="s">
        <v>26228</v>
      </c>
      <c r="E6770" s="42" t="s">
        <v>13</v>
      </c>
      <c r="F6770" s="57">
        <v>117453</v>
      </c>
      <c r="G6770" s="43">
        <f>Таблица1[[#This Row],[Цены без НДС]]*1.12</f>
        <v>131547.36000000002</v>
      </c>
    </row>
    <row r="6771" spans="1:7" ht="24">
      <c r="A6771" s="54" t="s">
        <v>25420</v>
      </c>
      <c r="B6771" s="67">
        <v>2010000720</v>
      </c>
      <c r="C6771" s="67" t="s">
        <v>26229</v>
      </c>
      <c r="D6771" s="42" t="s">
        <v>26230</v>
      </c>
      <c r="E6771" s="42" t="s">
        <v>13</v>
      </c>
      <c r="F6771" s="57">
        <v>30788</v>
      </c>
      <c r="G6771" s="43">
        <f>Таблица1[[#This Row],[Цены без НДС]]*1.12</f>
        <v>34482.560000000005</v>
      </c>
    </row>
    <row r="6772" spans="1:7" ht="24">
      <c r="A6772" s="54" t="s">
        <v>25420</v>
      </c>
      <c r="B6772" s="67">
        <v>2010000730</v>
      </c>
      <c r="C6772" s="67" t="s">
        <v>26231</v>
      </c>
      <c r="D6772" s="42" t="s">
        <v>26232</v>
      </c>
      <c r="E6772" s="42" t="s">
        <v>13</v>
      </c>
      <c r="F6772" s="57">
        <v>25679</v>
      </c>
      <c r="G6772" s="43">
        <f>Таблица1[[#This Row],[Цены без НДС]]*1.12</f>
        <v>28760.480000000003</v>
      </c>
    </row>
    <row r="6773" spans="1:7" ht="24">
      <c r="A6773" s="54" t="s">
        <v>25420</v>
      </c>
      <c r="B6773" s="67">
        <v>2010000690</v>
      </c>
      <c r="C6773" s="67" t="s">
        <v>26233</v>
      </c>
      <c r="D6773" s="42" t="s">
        <v>26234</v>
      </c>
      <c r="E6773" s="42" t="s">
        <v>13</v>
      </c>
      <c r="F6773" s="57">
        <v>12241</v>
      </c>
      <c r="G6773" s="43">
        <f>Таблица1[[#This Row],[Цены без НДС]]*1.12</f>
        <v>13709.920000000002</v>
      </c>
    </row>
    <row r="6774" spans="1:7" ht="24">
      <c r="A6774" s="54" t="s">
        <v>25420</v>
      </c>
      <c r="B6774" s="67">
        <v>2010000740</v>
      </c>
      <c r="C6774" s="67" t="s">
        <v>26235</v>
      </c>
      <c r="D6774" s="42" t="s">
        <v>26236</v>
      </c>
      <c r="E6774" s="42" t="s">
        <v>13</v>
      </c>
      <c r="F6774" s="57">
        <v>25679</v>
      </c>
      <c r="G6774" s="43">
        <f>Таблица1[[#This Row],[Цены без НДС]]*1.12</f>
        <v>28760.480000000003</v>
      </c>
    </row>
    <row r="6775" spans="1:7" ht="24">
      <c r="A6775" s="54" t="s">
        <v>25420</v>
      </c>
      <c r="B6775" s="66">
        <v>2010000700</v>
      </c>
      <c r="C6775" s="67" t="s">
        <v>26237</v>
      </c>
      <c r="D6775" s="42" t="s">
        <v>26238</v>
      </c>
      <c r="E6775" s="42" t="s">
        <v>13</v>
      </c>
      <c r="F6775" s="57">
        <v>11973</v>
      </c>
      <c r="G6775" s="43">
        <f>Таблица1[[#This Row],[Цены без НДС]]*1.12</f>
        <v>13409.760000000002</v>
      </c>
    </row>
    <row r="6776" spans="1:7" ht="24">
      <c r="A6776" s="54" t="s">
        <v>25420</v>
      </c>
      <c r="B6776" s="67" t="s">
        <v>33258</v>
      </c>
      <c r="C6776" s="67" t="s">
        <v>26239</v>
      </c>
      <c r="D6776" s="42" t="s">
        <v>26240</v>
      </c>
      <c r="E6776" s="42" t="s">
        <v>13</v>
      </c>
      <c r="F6776" s="57">
        <v>81222</v>
      </c>
      <c r="G6776" s="43">
        <f>Таблица1[[#This Row],[Цены без НДС]]*1.12</f>
        <v>90968.640000000014</v>
      </c>
    </row>
    <row r="6777" spans="1:7" ht="24">
      <c r="A6777" s="54" t="s">
        <v>25420</v>
      </c>
      <c r="B6777" s="67" t="s">
        <v>33258</v>
      </c>
      <c r="C6777" s="67" t="s">
        <v>26241</v>
      </c>
      <c r="D6777" s="42" t="s">
        <v>26242</v>
      </c>
      <c r="E6777" s="42" t="s">
        <v>13</v>
      </c>
      <c r="F6777" s="57">
        <v>95942</v>
      </c>
      <c r="G6777" s="43">
        <f>Таблица1[[#This Row],[Цены без НДС]]*1.12</f>
        <v>107455.04000000001</v>
      </c>
    </row>
    <row r="6778" spans="1:7">
      <c r="A6778" s="54" t="s">
        <v>25420</v>
      </c>
      <c r="B6778" s="67">
        <v>2002002150</v>
      </c>
      <c r="C6778" s="67" t="s">
        <v>26243</v>
      </c>
      <c r="D6778" s="42" t="s">
        <v>26244</v>
      </c>
      <c r="E6778" s="42" t="s">
        <v>13</v>
      </c>
      <c r="F6778" s="57">
        <v>34710</v>
      </c>
      <c r="G6778" s="43">
        <f>Таблица1[[#This Row],[Цены без НДС]]*1.12</f>
        <v>38875.200000000004</v>
      </c>
    </row>
    <row r="6779" spans="1:7">
      <c r="A6779" s="54" t="s">
        <v>25420</v>
      </c>
      <c r="B6779" s="67">
        <v>2002002170</v>
      </c>
      <c r="C6779" s="67" t="s">
        <v>26245</v>
      </c>
      <c r="D6779" s="42" t="s">
        <v>26246</v>
      </c>
      <c r="E6779" s="42" t="s">
        <v>13</v>
      </c>
      <c r="F6779" s="57">
        <v>9840</v>
      </c>
      <c r="G6779" s="43">
        <f>Таблица1[[#This Row],[Цены без НДС]]*1.12</f>
        <v>11020.800000000001</v>
      </c>
    </row>
    <row r="6780" spans="1:7" ht="24">
      <c r="A6780" s="54" t="s">
        <v>25420</v>
      </c>
      <c r="B6780" s="66">
        <v>2002002200</v>
      </c>
      <c r="C6780" s="67" t="s">
        <v>26247</v>
      </c>
      <c r="D6780" s="42" t="s">
        <v>26248</v>
      </c>
      <c r="E6780" s="42" t="s">
        <v>13</v>
      </c>
      <c r="F6780" s="57">
        <v>13137</v>
      </c>
      <c r="G6780" s="43">
        <f>Таблица1[[#This Row],[Цены без НДС]]*1.12</f>
        <v>14713.44</v>
      </c>
    </row>
    <row r="6781" spans="1:7">
      <c r="A6781" s="54" t="s">
        <v>25420</v>
      </c>
      <c r="B6781" s="66">
        <v>2002002210</v>
      </c>
      <c r="C6781" s="67" t="s">
        <v>26249</v>
      </c>
      <c r="D6781" s="42" t="s">
        <v>26250</v>
      </c>
      <c r="E6781" s="42" t="s">
        <v>13</v>
      </c>
      <c r="F6781" s="57">
        <v>9977</v>
      </c>
      <c r="G6781" s="43">
        <f>Таблица1[[#This Row],[Цены без НДС]]*1.12</f>
        <v>11174.240000000002</v>
      </c>
    </row>
    <row r="6782" spans="1:7" ht="24">
      <c r="A6782" s="54" t="s">
        <v>25420</v>
      </c>
      <c r="B6782" s="66">
        <v>2002003270</v>
      </c>
      <c r="C6782" s="67" t="s">
        <v>26251</v>
      </c>
      <c r="D6782" s="42" t="s">
        <v>26252</v>
      </c>
      <c r="E6782" s="42" t="s">
        <v>13</v>
      </c>
      <c r="F6782" s="57">
        <v>7616</v>
      </c>
      <c r="G6782" s="43">
        <f>Таблица1[[#This Row],[Цены без НДС]]*1.12</f>
        <v>8529.92</v>
      </c>
    </row>
    <row r="6783" spans="1:7" ht="24">
      <c r="A6783" s="54" t="s">
        <v>25420</v>
      </c>
      <c r="B6783" s="66">
        <v>2002003310</v>
      </c>
      <c r="C6783" s="67" t="s">
        <v>26253</v>
      </c>
      <c r="D6783" s="42" t="s">
        <v>26254</v>
      </c>
      <c r="E6783" s="42" t="s">
        <v>13</v>
      </c>
      <c r="F6783" s="57">
        <v>13137</v>
      </c>
      <c r="G6783" s="43">
        <f>Таблица1[[#This Row],[Цены без НДС]]*1.12</f>
        <v>14713.44</v>
      </c>
    </row>
    <row r="6784" spans="1:7" ht="24">
      <c r="A6784" s="54" t="s">
        <v>25420</v>
      </c>
      <c r="B6784" s="66">
        <v>2002002450</v>
      </c>
      <c r="C6784" s="67" t="s">
        <v>26255</v>
      </c>
      <c r="D6784" s="42" t="s">
        <v>26256</v>
      </c>
      <c r="E6784" s="42" t="s">
        <v>13</v>
      </c>
      <c r="F6784" s="57">
        <v>13824</v>
      </c>
      <c r="G6784" s="43">
        <f>Таблица1[[#This Row],[Цены без НДС]]*1.12</f>
        <v>15482.880000000001</v>
      </c>
    </row>
    <row r="6785" spans="1:7" ht="24">
      <c r="A6785" s="54" t="s">
        <v>25420</v>
      </c>
      <c r="B6785" s="66">
        <v>2002002920</v>
      </c>
      <c r="C6785" s="67" t="s">
        <v>26257</v>
      </c>
      <c r="D6785" s="42" t="s">
        <v>26258</v>
      </c>
      <c r="E6785" s="42" t="s">
        <v>13</v>
      </c>
      <c r="F6785" s="57">
        <v>23951</v>
      </c>
      <c r="G6785" s="43">
        <f>Таблица1[[#This Row],[Цены без НДС]]*1.12</f>
        <v>26825.120000000003</v>
      </c>
    </row>
    <row r="6786" spans="1:7" ht="24">
      <c r="A6786" s="54" t="s">
        <v>25420</v>
      </c>
      <c r="B6786" s="66">
        <v>2002002930</v>
      </c>
      <c r="C6786" s="67" t="s">
        <v>26259</v>
      </c>
      <c r="D6786" s="42" t="s">
        <v>26260</v>
      </c>
      <c r="E6786" s="42" t="s">
        <v>13</v>
      </c>
      <c r="F6786" s="57">
        <v>20203</v>
      </c>
      <c r="G6786" s="43">
        <f>Таблица1[[#This Row],[Цены без НДС]]*1.12</f>
        <v>22627.360000000001</v>
      </c>
    </row>
    <row r="6787" spans="1:7" ht="24">
      <c r="A6787" s="54" t="s">
        <v>25420</v>
      </c>
      <c r="B6787" s="66">
        <v>2002002530</v>
      </c>
      <c r="C6787" s="67" t="s">
        <v>26261</v>
      </c>
      <c r="D6787" s="42" t="s">
        <v>26262</v>
      </c>
      <c r="E6787" s="42" t="s">
        <v>13</v>
      </c>
      <c r="F6787" s="57">
        <v>6680</v>
      </c>
      <c r="G6787" s="43">
        <f>Таблица1[[#This Row],[Цены без НДС]]*1.12</f>
        <v>7481.6</v>
      </c>
    </row>
    <row r="6788" spans="1:7" ht="24">
      <c r="A6788" s="54" t="s">
        <v>25420</v>
      </c>
      <c r="B6788" s="66">
        <v>2002002540</v>
      </c>
      <c r="C6788" s="67" t="s">
        <v>26263</v>
      </c>
      <c r="D6788" s="42" t="s">
        <v>26264</v>
      </c>
      <c r="E6788" s="42" t="s">
        <v>13</v>
      </c>
      <c r="F6788" s="57">
        <v>16611</v>
      </c>
      <c r="G6788" s="43">
        <f>Таблица1[[#This Row],[Цены без НДС]]*1.12</f>
        <v>18604.320000000003</v>
      </c>
    </row>
    <row r="6789" spans="1:7" ht="24">
      <c r="A6789" s="54" t="s">
        <v>25420</v>
      </c>
      <c r="B6789" s="66">
        <v>2002002550</v>
      </c>
      <c r="C6789" s="67" t="s">
        <v>26265</v>
      </c>
      <c r="D6789" s="42" t="s">
        <v>26266</v>
      </c>
      <c r="E6789" s="42" t="s">
        <v>13</v>
      </c>
      <c r="F6789" s="57">
        <v>12260</v>
      </c>
      <c r="G6789" s="43">
        <f>Таблица1[[#This Row],[Цены без НДС]]*1.12</f>
        <v>13731.2</v>
      </c>
    </row>
    <row r="6790" spans="1:7" ht="24">
      <c r="A6790" s="54" t="s">
        <v>25420</v>
      </c>
      <c r="B6790" s="67">
        <v>2002003210</v>
      </c>
      <c r="C6790" s="67" t="s">
        <v>26267</v>
      </c>
      <c r="D6790" s="42" t="s">
        <v>26268</v>
      </c>
      <c r="E6790" s="42" t="s">
        <v>13</v>
      </c>
      <c r="F6790" s="57">
        <v>13065</v>
      </c>
      <c r="G6790" s="43">
        <f>Таблица1[[#This Row],[Цены без НДС]]*1.12</f>
        <v>14632.800000000001</v>
      </c>
    </row>
    <row r="6791" spans="1:7" ht="24">
      <c r="A6791" s="54" t="s">
        <v>25420</v>
      </c>
      <c r="B6791" s="66">
        <v>2002003180</v>
      </c>
      <c r="C6791" s="67" t="s">
        <v>26269</v>
      </c>
      <c r="D6791" s="42" t="s">
        <v>26270</v>
      </c>
      <c r="E6791" s="42" t="s">
        <v>13</v>
      </c>
      <c r="F6791" s="57">
        <v>15453</v>
      </c>
      <c r="G6791" s="43">
        <f>Таблица1[[#This Row],[Цены без НДС]]*1.12</f>
        <v>17307.36</v>
      </c>
    </row>
    <row r="6792" spans="1:7">
      <c r="A6792" s="54" t="s">
        <v>25420</v>
      </c>
      <c r="B6792" s="67">
        <v>2002002990</v>
      </c>
      <c r="C6792" s="67" t="s">
        <v>26271</v>
      </c>
      <c r="D6792" s="42" t="s">
        <v>26272</v>
      </c>
      <c r="E6792" s="42" t="s">
        <v>13</v>
      </c>
      <c r="F6792" s="57">
        <v>10396</v>
      </c>
      <c r="G6792" s="43">
        <f>Таблица1[[#This Row],[Цены без НДС]]*1.12</f>
        <v>11643.52</v>
      </c>
    </row>
    <row r="6793" spans="1:7">
      <c r="A6793" s="54" t="s">
        <v>25420</v>
      </c>
      <c r="B6793" s="67">
        <v>2002003000</v>
      </c>
      <c r="C6793" s="67" t="s">
        <v>26273</v>
      </c>
      <c r="D6793" s="42" t="s">
        <v>26274</v>
      </c>
      <c r="E6793" s="42" t="s">
        <v>13</v>
      </c>
      <c r="F6793" s="57">
        <v>10396</v>
      </c>
      <c r="G6793" s="43">
        <f>Таблица1[[#This Row],[Цены без НДС]]*1.12</f>
        <v>11643.52</v>
      </c>
    </row>
    <row r="6794" spans="1:7">
      <c r="A6794" s="54" t="s">
        <v>25420</v>
      </c>
      <c r="B6794" s="67">
        <v>2002003010</v>
      </c>
      <c r="C6794" s="67" t="s">
        <v>26275</v>
      </c>
      <c r="D6794" s="42" t="s">
        <v>26276</v>
      </c>
      <c r="E6794" s="42" t="s">
        <v>13</v>
      </c>
      <c r="F6794" s="57">
        <v>10396</v>
      </c>
      <c r="G6794" s="43">
        <f>Таблица1[[#This Row],[Цены без НДС]]*1.12</f>
        <v>11643.52</v>
      </c>
    </row>
    <row r="6795" spans="1:7">
      <c r="A6795" s="54" t="s">
        <v>25420</v>
      </c>
      <c r="B6795" s="67">
        <v>2002003020</v>
      </c>
      <c r="C6795" s="67" t="s">
        <v>26277</v>
      </c>
      <c r="D6795" s="42" t="s">
        <v>26278</v>
      </c>
      <c r="E6795" s="42" t="s">
        <v>13</v>
      </c>
      <c r="F6795" s="57">
        <v>10396</v>
      </c>
      <c r="G6795" s="43">
        <f>Таблица1[[#This Row],[Цены без НДС]]*1.12</f>
        <v>11643.52</v>
      </c>
    </row>
    <row r="6796" spans="1:7">
      <c r="A6796" s="54" t="s">
        <v>25420</v>
      </c>
      <c r="B6796" s="67">
        <v>2002003140</v>
      </c>
      <c r="C6796" s="67" t="s">
        <v>26279</v>
      </c>
      <c r="D6796" s="42" t="s">
        <v>26280</v>
      </c>
      <c r="E6796" s="42" t="s">
        <v>13</v>
      </c>
      <c r="F6796" s="57">
        <v>10396</v>
      </c>
      <c r="G6796" s="43">
        <f>Таблица1[[#This Row],[Цены без НДС]]*1.12</f>
        <v>11643.52</v>
      </c>
    </row>
    <row r="6797" spans="1:7">
      <c r="A6797" s="54" t="s">
        <v>25420</v>
      </c>
      <c r="B6797" s="67">
        <v>2002002880</v>
      </c>
      <c r="C6797" s="67" t="s">
        <v>26281</v>
      </c>
      <c r="D6797" s="42" t="s">
        <v>26282</v>
      </c>
      <c r="E6797" s="42" t="s">
        <v>13</v>
      </c>
      <c r="F6797" s="57">
        <v>34717</v>
      </c>
      <c r="G6797" s="43">
        <f>Таблица1[[#This Row],[Цены без НДС]]*1.12</f>
        <v>38883.040000000001</v>
      </c>
    </row>
    <row r="6798" spans="1:7" ht="24">
      <c r="A6798" s="54" t="s">
        <v>25420</v>
      </c>
      <c r="B6798" s="67">
        <v>2002003220</v>
      </c>
      <c r="C6798" s="67" t="s">
        <v>26283</v>
      </c>
      <c r="D6798" s="42" t="s">
        <v>26284</v>
      </c>
      <c r="E6798" s="42" t="s">
        <v>13</v>
      </c>
      <c r="F6798" s="57">
        <v>11004</v>
      </c>
      <c r="G6798" s="43">
        <f>Таблица1[[#This Row],[Цены без НДС]]*1.12</f>
        <v>12324.480000000001</v>
      </c>
    </row>
    <row r="6799" spans="1:7" ht="24">
      <c r="A6799" s="54" t="s">
        <v>25420</v>
      </c>
      <c r="B6799" s="67">
        <v>4002000320</v>
      </c>
      <c r="C6799" s="67" t="s">
        <v>26285</v>
      </c>
      <c r="D6799" s="42" t="s">
        <v>26286</v>
      </c>
      <c r="E6799" s="42" t="s">
        <v>13</v>
      </c>
      <c r="F6799" s="57">
        <v>83921</v>
      </c>
      <c r="G6799" s="43">
        <f>Таблица1[[#This Row],[Цены без НДС]]*1.12</f>
        <v>93991.52</v>
      </c>
    </row>
    <row r="6800" spans="1:7" ht="24">
      <c r="A6800" s="54" t="s">
        <v>25420</v>
      </c>
      <c r="B6800" s="67">
        <v>4002000100</v>
      </c>
      <c r="C6800" s="67" t="s">
        <v>26287</v>
      </c>
      <c r="D6800" s="42" t="s">
        <v>26288</v>
      </c>
      <c r="E6800" s="42" t="s">
        <v>13</v>
      </c>
      <c r="F6800" s="57">
        <v>55825</v>
      </c>
      <c r="G6800" s="43">
        <f>Таблица1[[#This Row],[Цены без НДС]]*1.12</f>
        <v>62524.000000000007</v>
      </c>
    </row>
    <row r="6801" spans="1:7" ht="24">
      <c r="A6801" s="54" t="s">
        <v>25420</v>
      </c>
      <c r="B6801" s="66">
        <v>4909001200</v>
      </c>
      <c r="C6801" s="67" t="s">
        <v>26289</v>
      </c>
      <c r="D6801" s="42" t="s">
        <v>26290</v>
      </c>
      <c r="E6801" s="42" t="s">
        <v>13</v>
      </c>
      <c r="F6801" s="57">
        <v>10199</v>
      </c>
      <c r="G6801" s="43">
        <f>Таблица1[[#This Row],[Цены без НДС]]*1.12</f>
        <v>11422.880000000001</v>
      </c>
    </row>
    <row r="6802" spans="1:7" ht="24">
      <c r="A6802" s="54" t="s">
        <v>25420</v>
      </c>
      <c r="B6802" s="67">
        <v>2911002440</v>
      </c>
      <c r="C6802" s="67" t="s">
        <v>26291</v>
      </c>
      <c r="D6802" s="42" t="s">
        <v>26292</v>
      </c>
      <c r="E6802" s="42" t="s">
        <v>13</v>
      </c>
      <c r="F6802" s="57">
        <v>153742</v>
      </c>
      <c r="G6802" s="43">
        <f>Таблица1[[#This Row],[Цены без НДС]]*1.12</f>
        <v>172191.04</v>
      </c>
    </row>
    <row r="6803" spans="1:7" ht="24">
      <c r="A6803" s="54" t="s">
        <v>25420</v>
      </c>
      <c r="B6803" s="67">
        <v>2911002470</v>
      </c>
      <c r="C6803" s="67" t="s">
        <v>26293</v>
      </c>
      <c r="D6803" s="42" t="s">
        <v>26294</v>
      </c>
      <c r="E6803" s="42" t="s">
        <v>13</v>
      </c>
      <c r="F6803" s="57">
        <v>153742</v>
      </c>
      <c r="G6803" s="43">
        <f>Таблица1[[#This Row],[Цены без НДС]]*1.12</f>
        <v>172191.04</v>
      </c>
    </row>
    <row r="6804" spans="1:7" ht="24">
      <c r="A6804" s="54" t="s">
        <v>25420</v>
      </c>
      <c r="B6804" s="67">
        <v>2911002520</v>
      </c>
      <c r="C6804" s="67" t="s">
        <v>26295</v>
      </c>
      <c r="D6804" s="42" t="s">
        <v>26296</v>
      </c>
      <c r="E6804" s="42" t="s">
        <v>13</v>
      </c>
      <c r="F6804" s="57">
        <v>153742</v>
      </c>
      <c r="G6804" s="43">
        <f>Таблица1[[#This Row],[Цены без НДС]]*1.12</f>
        <v>172191.04</v>
      </c>
    </row>
    <row r="6805" spans="1:7" ht="24">
      <c r="A6805" s="54" t="s">
        <v>25420</v>
      </c>
      <c r="B6805" s="67">
        <v>2911003770</v>
      </c>
      <c r="C6805" s="67" t="s">
        <v>26297</v>
      </c>
      <c r="D6805" s="42" t="s">
        <v>26298</v>
      </c>
      <c r="E6805" s="42" t="s">
        <v>13</v>
      </c>
      <c r="F6805" s="57">
        <v>153742</v>
      </c>
      <c r="G6805" s="43">
        <f>Таблица1[[#This Row],[Цены без НДС]]*1.12</f>
        <v>172191.04</v>
      </c>
    </row>
    <row r="6806" spans="1:7" ht="24">
      <c r="A6806" s="54" t="s">
        <v>25420</v>
      </c>
      <c r="B6806" s="66">
        <v>4911000140</v>
      </c>
      <c r="C6806" s="67" t="s">
        <v>26299</v>
      </c>
      <c r="D6806" s="42" t="s">
        <v>26300</v>
      </c>
      <c r="E6806" s="42" t="s">
        <v>13</v>
      </c>
      <c r="F6806" s="57">
        <v>13000</v>
      </c>
      <c r="G6806" s="43">
        <f>Таблица1[[#This Row],[Цены без НДС]]*1.12</f>
        <v>14560.000000000002</v>
      </c>
    </row>
    <row r="6807" spans="1:7" ht="36">
      <c r="A6807" s="54" t="s">
        <v>25420</v>
      </c>
      <c r="B6807" s="66">
        <v>4909001100</v>
      </c>
      <c r="C6807" s="67" t="s">
        <v>26301</v>
      </c>
      <c r="D6807" s="42" t="s">
        <v>26302</v>
      </c>
      <c r="E6807" s="42" t="s">
        <v>13</v>
      </c>
      <c r="F6807" s="57">
        <v>9846</v>
      </c>
      <c r="G6807" s="43">
        <f>Таблица1[[#This Row],[Цены без НДС]]*1.12</f>
        <v>11027.52</v>
      </c>
    </row>
    <row r="6808" spans="1:7">
      <c r="A6808" s="54" t="s">
        <v>25420</v>
      </c>
      <c r="B6808" s="67">
        <v>2051000110</v>
      </c>
      <c r="C6808" s="67" t="s">
        <v>26303</v>
      </c>
      <c r="D6808" s="42" t="s">
        <v>26304</v>
      </c>
      <c r="E6808" s="42" t="s">
        <v>13</v>
      </c>
      <c r="F6808" s="57">
        <v>3703</v>
      </c>
      <c r="G6808" s="43">
        <f>Таблица1[[#This Row],[Цены без НДС]]*1.12</f>
        <v>4147.3600000000006</v>
      </c>
    </row>
    <row r="6809" spans="1:7">
      <c r="A6809" s="54" t="s">
        <v>25420</v>
      </c>
      <c r="B6809" s="67">
        <v>2295000710</v>
      </c>
      <c r="C6809" s="67" t="s">
        <v>26305</v>
      </c>
      <c r="D6809" s="42" t="s">
        <v>26306</v>
      </c>
      <c r="E6809" s="42" t="s">
        <v>13</v>
      </c>
      <c r="F6809" s="57">
        <v>1231</v>
      </c>
      <c r="G6809" s="43">
        <f>Таблица1[[#This Row],[Цены без НДС]]*1.12</f>
        <v>1378.72</v>
      </c>
    </row>
    <row r="6810" spans="1:7" ht="24">
      <c r="A6810" s="54" t="s">
        <v>25420</v>
      </c>
      <c r="B6810" s="66">
        <v>1631001350</v>
      </c>
      <c r="C6810" s="67" t="s">
        <v>26307</v>
      </c>
      <c r="D6810" s="42" t="s">
        <v>26308</v>
      </c>
      <c r="E6810" s="42" t="s">
        <v>13</v>
      </c>
      <c r="F6810" s="57">
        <v>87812</v>
      </c>
      <c r="G6810" s="43">
        <f>Таблица1[[#This Row],[Цены без НДС]]*1.12</f>
        <v>98349.440000000002</v>
      </c>
    </row>
    <row r="6811" spans="1:7" ht="24">
      <c r="A6811" s="54" t="s">
        <v>25420</v>
      </c>
      <c r="B6811" s="67">
        <v>1631000810</v>
      </c>
      <c r="C6811" s="67" t="s">
        <v>26309</v>
      </c>
      <c r="D6811" s="42" t="s">
        <v>26310</v>
      </c>
      <c r="E6811" s="42" t="s">
        <v>13</v>
      </c>
      <c r="F6811" s="57">
        <v>218888</v>
      </c>
      <c r="G6811" s="43">
        <f>Таблица1[[#This Row],[Цены без НДС]]*1.12</f>
        <v>245154.56000000003</v>
      </c>
    </row>
    <row r="6812" spans="1:7" ht="36">
      <c r="A6812" s="54" t="s">
        <v>25420</v>
      </c>
      <c r="B6812" s="67" t="s">
        <v>33258</v>
      </c>
      <c r="C6812" s="67" t="s">
        <v>26311</v>
      </c>
      <c r="D6812" s="42" t="s">
        <v>26312</v>
      </c>
      <c r="E6812" s="42" t="s">
        <v>13</v>
      </c>
      <c r="F6812" s="57">
        <v>186090</v>
      </c>
      <c r="G6812" s="43">
        <f>Таблица1[[#This Row],[Цены без НДС]]*1.12</f>
        <v>208420.80000000002</v>
      </c>
    </row>
    <row r="6813" spans="1:7" ht="24">
      <c r="A6813" s="54" t="s">
        <v>25420</v>
      </c>
      <c r="B6813" s="67">
        <v>1631000610</v>
      </c>
      <c r="C6813" s="67" t="s">
        <v>26313</v>
      </c>
      <c r="D6813" s="42" t="s">
        <v>26314</v>
      </c>
      <c r="E6813" s="42" t="s">
        <v>13</v>
      </c>
      <c r="F6813" s="57">
        <v>94544</v>
      </c>
      <c r="G6813" s="43">
        <f>Таблица1[[#This Row],[Цены без НДС]]*1.12</f>
        <v>105889.28000000001</v>
      </c>
    </row>
    <row r="6814" spans="1:7" ht="24">
      <c r="A6814" s="54" t="s">
        <v>25420</v>
      </c>
      <c r="B6814" s="66">
        <v>1334003350</v>
      </c>
      <c r="C6814" s="67" t="s">
        <v>26315</v>
      </c>
      <c r="D6814" s="42" t="s">
        <v>26316</v>
      </c>
      <c r="E6814" s="42" t="s">
        <v>13</v>
      </c>
      <c r="F6814" s="57">
        <v>318422</v>
      </c>
      <c r="G6814" s="43">
        <f>Таблица1[[#This Row],[Цены без НДС]]*1.12</f>
        <v>356632.64</v>
      </c>
    </row>
    <row r="6815" spans="1:7" ht="24">
      <c r="A6815" s="54" t="s">
        <v>25420</v>
      </c>
      <c r="B6815" s="66">
        <v>1332002580</v>
      </c>
      <c r="C6815" s="67" t="s">
        <v>26317</v>
      </c>
      <c r="D6815" s="42" t="s">
        <v>26318</v>
      </c>
      <c r="E6815" s="42" t="s">
        <v>13</v>
      </c>
      <c r="F6815" s="57">
        <v>293659</v>
      </c>
      <c r="G6815" s="43">
        <f>Таблица1[[#This Row],[Цены без НДС]]*1.12</f>
        <v>328898.08</v>
      </c>
    </row>
    <row r="6816" spans="1:7" ht="24">
      <c r="A6816" s="54" t="s">
        <v>25420</v>
      </c>
      <c r="B6816" s="67">
        <v>1426003440</v>
      </c>
      <c r="C6816" s="67" t="s">
        <v>26319</v>
      </c>
      <c r="D6816" s="42" t="s">
        <v>26320</v>
      </c>
      <c r="E6816" s="42" t="s">
        <v>13</v>
      </c>
      <c r="F6816" s="57">
        <v>228227</v>
      </c>
      <c r="G6816" s="43">
        <f>Таблица1[[#This Row],[Цены без НДС]]*1.12</f>
        <v>255614.24000000002</v>
      </c>
    </row>
    <row r="6817" spans="1:7">
      <c r="A6817" s="54" t="s">
        <v>25420</v>
      </c>
      <c r="B6817" s="67">
        <v>1224006850</v>
      </c>
      <c r="C6817" s="67" t="s">
        <v>26321</v>
      </c>
      <c r="D6817" s="42" t="s">
        <v>26322</v>
      </c>
      <c r="E6817" s="42" t="s">
        <v>13</v>
      </c>
      <c r="F6817" s="57">
        <v>268650</v>
      </c>
      <c r="G6817" s="43">
        <f>Таблица1[[#This Row],[Цены без НДС]]*1.12</f>
        <v>300888</v>
      </c>
    </row>
    <row r="6818" spans="1:7" ht="24">
      <c r="A6818" s="54" t="s">
        <v>25420</v>
      </c>
      <c r="B6818" s="66">
        <v>1426006230</v>
      </c>
      <c r="C6818" s="67" t="s">
        <v>26323</v>
      </c>
      <c r="D6818" s="42" t="s">
        <v>26324</v>
      </c>
      <c r="E6818" s="42" t="s">
        <v>13</v>
      </c>
      <c r="F6818" s="57">
        <v>228227</v>
      </c>
      <c r="G6818" s="43">
        <f>Таблица1[[#This Row],[Цены без НДС]]*1.12</f>
        <v>255614.24000000002</v>
      </c>
    </row>
    <row r="6819" spans="1:7" ht="24">
      <c r="A6819" s="54" t="s">
        <v>25420</v>
      </c>
      <c r="B6819" s="67">
        <v>1631004700</v>
      </c>
      <c r="C6819" s="67" t="s">
        <v>26325</v>
      </c>
      <c r="D6819" s="42" t="s">
        <v>26326</v>
      </c>
      <c r="E6819" s="42" t="s">
        <v>13</v>
      </c>
      <c r="F6819" s="57">
        <v>84345</v>
      </c>
      <c r="G6819" s="43">
        <f>Таблица1[[#This Row],[Цены без НДС]]*1.12</f>
        <v>94466.400000000009</v>
      </c>
    </row>
    <row r="6820" spans="1:7" ht="24">
      <c r="A6820" s="54" t="s">
        <v>25420</v>
      </c>
      <c r="B6820" s="67">
        <v>1170004840</v>
      </c>
      <c r="C6820" s="67" t="s">
        <v>26327</v>
      </c>
      <c r="D6820" s="42" t="s">
        <v>26328</v>
      </c>
      <c r="E6820" s="42" t="s">
        <v>13</v>
      </c>
      <c r="F6820" s="57">
        <v>65551</v>
      </c>
      <c r="G6820" s="43">
        <f>Таблица1[[#This Row],[Цены без НДС]]*1.12</f>
        <v>73417.12000000001</v>
      </c>
    </row>
    <row r="6821" spans="1:7" ht="24">
      <c r="A6821" s="54" t="s">
        <v>25420</v>
      </c>
      <c r="B6821" s="66">
        <v>1170004420</v>
      </c>
      <c r="C6821" s="67" t="s">
        <v>26329</v>
      </c>
      <c r="D6821" s="42" t="s">
        <v>26330</v>
      </c>
      <c r="E6821" s="42" t="s">
        <v>13</v>
      </c>
      <c r="F6821" s="57">
        <v>65551</v>
      </c>
      <c r="G6821" s="43">
        <f>Таблица1[[#This Row],[Цены без НДС]]*1.12</f>
        <v>73417.12000000001</v>
      </c>
    </row>
    <row r="6822" spans="1:7" ht="24">
      <c r="A6822" s="54" t="s">
        <v>25420</v>
      </c>
      <c r="B6822" s="66">
        <v>1507000200</v>
      </c>
      <c r="C6822" s="67" t="s">
        <v>26331</v>
      </c>
      <c r="D6822" s="42" t="s">
        <v>26332</v>
      </c>
      <c r="E6822" s="42" t="s">
        <v>13</v>
      </c>
      <c r="F6822" s="57">
        <v>67196</v>
      </c>
      <c r="G6822" s="43">
        <f>Таблица1[[#This Row],[Цены без НДС]]*1.12</f>
        <v>75259.520000000004</v>
      </c>
    </row>
    <row r="6823" spans="1:7">
      <c r="A6823" s="54" t="s">
        <v>25420</v>
      </c>
      <c r="B6823" s="67">
        <v>1507001000</v>
      </c>
      <c r="C6823" s="67" t="s">
        <v>26333</v>
      </c>
      <c r="D6823" s="42" t="s">
        <v>26334</v>
      </c>
      <c r="E6823" s="42" t="s">
        <v>13</v>
      </c>
      <c r="F6823" s="57">
        <v>98102</v>
      </c>
      <c r="G6823" s="43">
        <f>Таблица1[[#This Row],[Цены без НДС]]*1.12</f>
        <v>109874.24000000001</v>
      </c>
    </row>
    <row r="6824" spans="1:7" ht="24">
      <c r="A6824" s="54" t="s">
        <v>25420</v>
      </c>
      <c r="B6824" s="66">
        <v>1507000580</v>
      </c>
      <c r="C6824" s="67" t="s">
        <v>26335</v>
      </c>
      <c r="D6824" s="42" t="s">
        <v>26336</v>
      </c>
      <c r="E6824" s="42" t="s">
        <v>13</v>
      </c>
      <c r="F6824" s="57">
        <v>71312</v>
      </c>
      <c r="G6824" s="43">
        <f>Таблица1[[#This Row],[Цены без НДС]]*1.12</f>
        <v>79869.440000000002</v>
      </c>
    </row>
    <row r="6825" spans="1:7" ht="24">
      <c r="A6825" s="54" t="s">
        <v>25420</v>
      </c>
      <c r="B6825" s="67">
        <v>2170000690</v>
      </c>
      <c r="C6825" s="67" t="s">
        <v>26337</v>
      </c>
      <c r="D6825" s="42" t="s">
        <v>26338</v>
      </c>
      <c r="E6825" s="42" t="s">
        <v>13</v>
      </c>
      <c r="F6825" s="57">
        <v>6465</v>
      </c>
      <c r="G6825" s="43">
        <f>Таблица1[[#This Row],[Цены без НДС]]*1.12</f>
        <v>7240.8000000000011</v>
      </c>
    </row>
    <row r="6826" spans="1:7" ht="24">
      <c r="A6826" s="54" t="s">
        <v>25420</v>
      </c>
      <c r="B6826" s="67">
        <v>1543000190</v>
      </c>
      <c r="C6826" s="67" t="s">
        <v>26339</v>
      </c>
      <c r="D6826" s="42" t="s">
        <v>26340</v>
      </c>
      <c r="E6826" s="42" t="s">
        <v>13</v>
      </c>
      <c r="F6826" s="57">
        <v>485755</v>
      </c>
      <c r="G6826" s="43">
        <f>Таблица1[[#This Row],[Цены без НДС]]*1.12</f>
        <v>544045.60000000009</v>
      </c>
    </row>
    <row r="6827" spans="1:7" ht="24">
      <c r="A6827" s="54" t="s">
        <v>25420</v>
      </c>
      <c r="B6827" s="67">
        <v>1543000210</v>
      </c>
      <c r="C6827" s="67" t="s">
        <v>26341</v>
      </c>
      <c r="D6827" s="42" t="s">
        <v>26342</v>
      </c>
      <c r="E6827" s="42" t="s">
        <v>13</v>
      </c>
      <c r="F6827" s="57">
        <v>487301</v>
      </c>
      <c r="G6827" s="43">
        <f>Таблица1[[#This Row],[Цены без НДС]]*1.12</f>
        <v>545777.12</v>
      </c>
    </row>
    <row r="6828" spans="1:7" ht="24">
      <c r="A6828" s="54" t="s">
        <v>25420</v>
      </c>
      <c r="B6828" s="67">
        <v>1543000230</v>
      </c>
      <c r="C6828" s="67" t="s">
        <v>26343</v>
      </c>
      <c r="D6828" s="42" t="s">
        <v>26344</v>
      </c>
      <c r="E6828" s="42" t="s">
        <v>13</v>
      </c>
      <c r="F6828" s="57">
        <v>580564</v>
      </c>
      <c r="G6828" s="43">
        <f>Таблица1[[#This Row],[Цены без НДС]]*1.12</f>
        <v>650231.68000000005</v>
      </c>
    </row>
    <row r="6829" spans="1:7" ht="24">
      <c r="A6829" s="54" t="s">
        <v>25420</v>
      </c>
      <c r="B6829" s="67">
        <v>1543000250</v>
      </c>
      <c r="C6829" s="67" t="s">
        <v>26345</v>
      </c>
      <c r="D6829" s="42" t="s">
        <v>26346</v>
      </c>
      <c r="E6829" s="42" t="s">
        <v>13</v>
      </c>
      <c r="F6829" s="57">
        <v>569717</v>
      </c>
      <c r="G6829" s="43">
        <f>Таблица1[[#This Row],[Цены без НДС]]*1.12</f>
        <v>638083.04</v>
      </c>
    </row>
    <row r="6830" spans="1:7" ht="24">
      <c r="A6830" s="54" t="s">
        <v>25420</v>
      </c>
      <c r="B6830" s="67" t="s">
        <v>33258</v>
      </c>
      <c r="C6830" s="67" t="s">
        <v>26347</v>
      </c>
      <c r="D6830" s="42" t="s">
        <v>26348</v>
      </c>
      <c r="E6830" s="42" t="s">
        <v>13</v>
      </c>
      <c r="F6830" s="57">
        <v>949639</v>
      </c>
      <c r="G6830" s="43">
        <f>Таблица1[[#This Row],[Цены без НДС]]*1.12</f>
        <v>1063595.6800000002</v>
      </c>
    </row>
    <row r="6831" spans="1:7" ht="24">
      <c r="A6831" s="54" t="s">
        <v>25420</v>
      </c>
      <c r="B6831" s="67" t="s">
        <v>33258</v>
      </c>
      <c r="C6831" s="67" t="s">
        <v>26349</v>
      </c>
      <c r="D6831" s="42" t="s">
        <v>26350</v>
      </c>
      <c r="E6831" s="42" t="s">
        <v>13</v>
      </c>
      <c r="F6831" s="57">
        <v>231444</v>
      </c>
      <c r="G6831" s="43">
        <f>Таблица1[[#This Row],[Цены без НДС]]*1.12</f>
        <v>259217.28000000003</v>
      </c>
    </row>
    <row r="6832" spans="1:7" ht="24">
      <c r="A6832" s="54" t="s">
        <v>25420</v>
      </c>
      <c r="B6832" s="67">
        <v>2006000010</v>
      </c>
      <c r="C6832" s="67" t="s">
        <v>26351</v>
      </c>
      <c r="D6832" s="42" t="s">
        <v>26352</v>
      </c>
      <c r="E6832" s="42" t="s">
        <v>13</v>
      </c>
      <c r="F6832" s="57">
        <v>14774</v>
      </c>
      <c r="G6832" s="43">
        <f>Таблица1[[#This Row],[Цены без НДС]]*1.12</f>
        <v>16546.88</v>
      </c>
    </row>
    <row r="6833" spans="1:7" ht="24">
      <c r="A6833" s="54" t="s">
        <v>25420</v>
      </c>
      <c r="B6833" s="67" t="s">
        <v>33258</v>
      </c>
      <c r="C6833" s="67" t="s">
        <v>26353</v>
      </c>
      <c r="D6833" s="42" t="s">
        <v>26354</v>
      </c>
      <c r="E6833" s="42" t="s">
        <v>13</v>
      </c>
      <c r="F6833" s="57">
        <v>7852</v>
      </c>
      <c r="G6833" s="43">
        <f>Таблица1[[#This Row],[Цены без НДС]]*1.12</f>
        <v>8794.2400000000016</v>
      </c>
    </row>
    <row r="6834" spans="1:7" ht="24">
      <c r="A6834" s="54" t="s">
        <v>25420</v>
      </c>
      <c r="B6834" s="66">
        <v>1707000150</v>
      </c>
      <c r="C6834" s="67" t="s">
        <v>26355</v>
      </c>
      <c r="D6834" s="42" t="s">
        <v>26356</v>
      </c>
      <c r="E6834" s="42" t="s">
        <v>13</v>
      </c>
      <c r="F6834" s="57">
        <v>403831</v>
      </c>
      <c r="G6834" s="43">
        <f>Таблица1[[#This Row],[Цены без НДС]]*1.12</f>
        <v>452290.72000000003</v>
      </c>
    </row>
    <row r="6835" spans="1:7" ht="24">
      <c r="A6835" s="54" t="s">
        <v>25420</v>
      </c>
      <c r="B6835" s="66">
        <v>1707001370</v>
      </c>
      <c r="C6835" s="67" t="s">
        <v>26357</v>
      </c>
      <c r="D6835" s="42" t="s">
        <v>26358</v>
      </c>
      <c r="E6835" s="42" t="s">
        <v>13</v>
      </c>
      <c r="F6835" s="57">
        <v>403834</v>
      </c>
      <c r="G6835" s="43">
        <f>Таблица1[[#This Row],[Цены без НДС]]*1.12</f>
        <v>452294.08</v>
      </c>
    </row>
    <row r="6836" spans="1:7" ht="24">
      <c r="A6836" s="54" t="s">
        <v>25420</v>
      </c>
      <c r="B6836" s="66">
        <v>1707001280</v>
      </c>
      <c r="C6836" s="67" t="s">
        <v>26359</v>
      </c>
      <c r="D6836" s="42" t="s">
        <v>26360</v>
      </c>
      <c r="E6836" s="42" t="s">
        <v>13</v>
      </c>
      <c r="F6836" s="57">
        <v>403831</v>
      </c>
      <c r="G6836" s="43">
        <f>Таблица1[[#This Row],[Цены без НДС]]*1.12</f>
        <v>452290.72000000003</v>
      </c>
    </row>
    <row r="6837" spans="1:7" ht="24">
      <c r="A6837" s="54" t="s">
        <v>25420</v>
      </c>
      <c r="B6837" s="67">
        <v>1707000550</v>
      </c>
      <c r="C6837" s="67" t="s">
        <v>26361</v>
      </c>
      <c r="D6837" s="42" t="s">
        <v>26362</v>
      </c>
      <c r="E6837" s="42" t="s">
        <v>13</v>
      </c>
      <c r="F6837" s="57">
        <v>403831</v>
      </c>
      <c r="G6837" s="43">
        <f>Таблица1[[#This Row],[Цены без НДС]]*1.12</f>
        <v>452290.72000000003</v>
      </c>
    </row>
    <row r="6838" spans="1:7" ht="24">
      <c r="A6838" s="54" t="s">
        <v>25420</v>
      </c>
      <c r="B6838" s="67" t="s">
        <v>33258</v>
      </c>
      <c r="C6838" s="67" t="s">
        <v>26363</v>
      </c>
      <c r="D6838" s="42" t="s">
        <v>26364</v>
      </c>
      <c r="E6838" s="42" t="s">
        <v>13</v>
      </c>
      <c r="F6838" s="57">
        <v>2476</v>
      </c>
      <c r="G6838" s="43">
        <f>Таблица1[[#This Row],[Цены без НДС]]*1.12</f>
        <v>2773.1200000000003</v>
      </c>
    </row>
    <row r="6839" spans="1:7" ht="24">
      <c r="A6839" s="54" t="s">
        <v>25420</v>
      </c>
      <c r="B6839" s="67">
        <v>2292000180</v>
      </c>
      <c r="C6839" s="67" t="s">
        <v>26365</v>
      </c>
      <c r="D6839" s="42" t="s">
        <v>26366</v>
      </c>
      <c r="E6839" s="42" t="s">
        <v>13</v>
      </c>
      <c r="F6839" s="57">
        <v>1920</v>
      </c>
      <c r="G6839" s="43">
        <f>Таблица1[[#This Row],[Цены без НДС]]*1.12</f>
        <v>2150.4</v>
      </c>
    </row>
    <row r="6840" spans="1:7" ht="24">
      <c r="A6840" s="54" t="s">
        <v>25420</v>
      </c>
      <c r="B6840" s="67">
        <v>2474000200</v>
      </c>
      <c r="C6840" s="67" t="s">
        <v>26367</v>
      </c>
      <c r="D6840" s="42" t="s">
        <v>26368</v>
      </c>
      <c r="E6840" s="42" t="s">
        <v>13</v>
      </c>
      <c r="F6840" s="57">
        <v>2252</v>
      </c>
      <c r="G6840" s="43">
        <f>Таблица1[[#This Row],[Цены без НДС]]*1.12</f>
        <v>2522.2400000000002</v>
      </c>
    </row>
    <row r="6841" spans="1:7" ht="36">
      <c r="A6841" s="54" t="s">
        <v>25420</v>
      </c>
      <c r="B6841" s="66">
        <v>2473000590</v>
      </c>
      <c r="C6841" s="67" t="s">
        <v>26369</v>
      </c>
      <c r="D6841" s="42" t="s">
        <v>26370</v>
      </c>
      <c r="E6841" s="42" t="s">
        <v>13</v>
      </c>
      <c r="F6841" s="57">
        <v>7917</v>
      </c>
      <c r="G6841" s="43">
        <f>Таблица1[[#This Row],[Цены без НДС]]*1.12</f>
        <v>8867.0400000000009</v>
      </c>
    </row>
    <row r="6842" spans="1:7" ht="24">
      <c r="A6842" s="54" t="s">
        <v>25420</v>
      </c>
      <c r="B6842" s="67">
        <v>2474000130</v>
      </c>
      <c r="C6842" s="67" t="s">
        <v>26371</v>
      </c>
      <c r="D6842" s="42" t="s">
        <v>26372</v>
      </c>
      <c r="E6842" s="42" t="s">
        <v>13</v>
      </c>
      <c r="F6842" s="57">
        <v>2245</v>
      </c>
      <c r="G6842" s="43">
        <f>Таблица1[[#This Row],[Цены без НДС]]*1.12</f>
        <v>2514.4</v>
      </c>
    </row>
    <row r="6843" spans="1:7" ht="36">
      <c r="A6843" s="54" t="s">
        <v>25420</v>
      </c>
      <c r="B6843" s="66">
        <v>2473000620</v>
      </c>
      <c r="C6843" s="67" t="s">
        <v>26373</v>
      </c>
      <c r="D6843" s="42" t="s">
        <v>26374</v>
      </c>
      <c r="E6843" s="42" t="s">
        <v>13</v>
      </c>
      <c r="F6843" s="57">
        <v>2761</v>
      </c>
      <c r="G6843" s="43">
        <f>Таблица1[[#This Row],[Цены без НДС]]*1.12</f>
        <v>3092.32</v>
      </c>
    </row>
    <row r="6844" spans="1:7" ht="24">
      <c r="A6844" s="54" t="s">
        <v>25420</v>
      </c>
      <c r="B6844" s="66">
        <v>1898004870</v>
      </c>
      <c r="C6844" s="67" t="s">
        <v>26375</v>
      </c>
      <c r="D6844" s="42" t="s">
        <v>26376</v>
      </c>
      <c r="E6844" s="42" t="s">
        <v>13</v>
      </c>
      <c r="F6844" s="57">
        <v>60475</v>
      </c>
      <c r="G6844" s="43">
        <f>Таблица1[[#This Row],[Цены без НДС]]*1.12</f>
        <v>67732</v>
      </c>
    </row>
    <row r="6845" spans="1:7" ht="24">
      <c r="A6845" s="54" t="s">
        <v>25420</v>
      </c>
      <c r="B6845" s="66">
        <v>1898004900</v>
      </c>
      <c r="C6845" s="67" t="s">
        <v>26377</v>
      </c>
      <c r="D6845" s="42" t="s">
        <v>26378</v>
      </c>
      <c r="E6845" s="42" t="s">
        <v>13</v>
      </c>
      <c r="F6845" s="57">
        <v>65068</v>
      </c>
      <c r="G6845" s="43">
        <f>Таблица1[[#This Row],[Цены без НДС]]*1.12</f>
        <v>72876.160000000003</v>
      </c>
    </row>
    <row r="6846" spans="1:7" ht="24">
      <c r="A6846" s="54" t="s">
        <v>25420</v>
      </c>
      <c r="B6846" s="66">
        <v>1898004930</v>
      </c>
      <c r="C6846" s="67" t="s">
        <v>26379</v>
      </c>
      <c r="D6846" s="42" t="s">
        <v>26380</v>
      </c>
      <c r="E6846" s="42" t="s">
        <v>13</v>
      </c>
      <c r="F6846" s="57">
        <v>62006</v>
      </c>
      <c r="G6846" s="43">
        <f>Таблица1[[#This Row],[Цены без НДС]]*1.12</f>
        <v>69446.720000000001</v>
      </c>
    </row>
    <row r="6847" spans="1:7" ht="24">
      <c r="A6847" s="54" t="s">
        <v>25420</v>
      </c>
      <c r="B6847" s="66">
        <v>1898004960</v>
      </c>
      <c r="C6847" s="67" t="s">
        <v>26381</v>
      </c>
      <c r="D6847" s="42" t="s">
        <v>26382</v>
      </c>
      <c r="E6847" s="42" t="s">
        <v>13</v>
      </c>
      <c r="F6847" s="57">
        <v>66599</v>
      </c>
      <c r="G6847" s="43">
        <f>Таблица1[[#This Row],[Цены без НДС]]*1.12</f>
        <v>74590.880000000005</v>
      </c>
    </row>
    <row r="6848" spans="1:7" ht="24">
      <c r="A6848" s="54" t="s">
        <v>25420</v>
      </c>
      <c r="B6848" s="66">
        <v>1898004990</v>
      </c>
      <c r="C6848" s="67" t="s">
        <v>26383</v>
      </c>
      <c r="D6848" s="42" t="s">
        <v>26384</v>
      </c>
      <c r="E6848" s="42" t="s">
        <v>13</v>
      </c>
      <c r="F6848" s="57">
        <v>63537</v>
      </c>
      <c r="G6848" s="43">
        <f>Таблица1[[#This Row],[Цены без НДС]]*1.12</f>
        <v>71161.440000000002</v>
      </c>
    </row>
    <row r="6849" spans="1:7" ht="24">
      <c r="A6849" s="54" t="s">
        <v>25420</v>
      </c>
      <c r="B6849" s="66">
        <v>1898005560</v>
      </c>
      <c r="C6849" s="67" t="s">
        <v>26385</v>
      </c>
      <c r="D6849" s="42" t="s">
        <v>26386</v>
      </c>
      <c r="E6849" s="42" t="s">
        <v>13</v>
      </c>
      <c r="F6849" s="57">
        <v>123786</v>
      </c>
      <c r="G6849" s="43">
        <f>Таблица1[[#This Row],[Цены без НДС]]*1.12</f>
        <v>138640.32000000001</v>
      </c>
    </row>
    <row r="6850" spans="1:7" ht="24">
      <c r="A6850" s="54" t="s">
        <v>25420</v>
      </c>
      <c r="B6850" s="66">
        <v>1898005590</v>
      </c>
      <c r="C6850" s="67" t="s">
        <v>26387</v>
      </c>
      <c r="D6850" s="42" t="s">
        <v>26388</v>
      </c>
      <c r="E6850" s="42" t="s">
        <v>13</v>
      </c>
      <c r="F6850" s="57">
        <v>128104</v>
      </c>
      <c r="G6850" s="43">
        <f>Таблица1[[#This Row],[Цены без НДС]]*1.12</f>
        <v>143476.48000000001</v>
      </c>
    </row>
    <row r="6851" spans="1:7" ht="24">
      <c r="A6851" s="54" t="s">
        <v>25420</v>
      </c>
      <c r="B6851" s="66">
        <v>1898005620</v>
      </c>
      <c r="C6851" s="67" t="s">
        <v>26389</v>
      </c>
      <c r="D6851" s="42" t="s">
        <v>26390</v>
      </c>
      <c r="E6851" s="42" t="s">
        <v>13</v>
      </c>
      <c r="F6851" s="57">
        <v>126665</v>
      </c>
      <c r="G6851" s="43">
        <f>Таблица1[[#This Row],[Цены без НДС]]*1.12</f>
        <v>141864.80000000002</v>
      </c>
    </row>
    <row r="6852" spans="1:7" ht="24">
      <c r="A6852" s="54" t="s">
        <v>25420</v>
      </c>
      <c r="B6852" s="66">
        <v>1898005650</v>
      </c>
      <c r="C6852" s="67" t="s">
        <v>26391</v>
      </c>
      <c r="D6852" s="42" t="s">
        <v>26392</v>
      </c>
      <c r="E6852" s="42" t="s">
        <v>13</v>
      </c>
      <c r="F6852" s="57">
        <v>130983</v>
      </c>
      <c r="G6852" s="43">
        <f>Таблица1[[#This Row],[Цены без НДС]]*1.12</f>
        <v>146700.96000000002</v>
      </c>
    </row>
    <row r="6853" spans="1:7" ht="24">
      <c r="A6853" s="54" t="s">
        <v>25420</v>
      </c>
      <c r="B6853" s="66">
        <v>1898005680</v>
      </c>
      <c r="C6853" s="67" t="s">
        <v>26393</v>
      </c>
      <c r="D6853" s="42" t="s">
        <v>26394</v>
      </c>
      <c r="E6853" s="42" t="s">
        <v>13</v>
      </c>
      <c r="F6853" s="57">
        <v>129543</v>
      </c>
      <c r="G6853" s="43">
        <f>Таблица1[[#This Row],[Цены без НДС]]*1.12</f>
        <v>145088.16</v>
      </c>
    </row>
    <row r="6854" spans="1:7" ht="24">
      <c r="A6854" s="54" t="s">
        <v>25420</v>
      </c>
      <c r="B6854" s="66">
        <v>1898005710</v>
      </c>
      <c r="C6854" s="67" t="s">
        <v>26395</v>
      </c>
      <c r="D6854" s="42" t="s">
        <v>26396</v>
      </c>
      <c r="E6854" s="42" t="s">
        <v>13</v>
      </c>
      <c r="F6854" s="57">
        <v>133861</v>
      </c>
      <c r="G6854" s="43">
        <f>Таблица1[[#This Row],[Цены без НДС]]*1.12</f>
        <v>149924.32</v>
      </c>
    </row>
    <row r="6855" spans="1:7">
      <c r="A6855" s="54" t="s">
        <v>25420</v>
      </c>
      <c r="B6855" s="66">
        <v>1462000210</v>
      </c>
      <c r="C6855" s="67" t="s">
        <v>26397</v>
      </c>
      <c r="D6855" s="42" t="s">
        <v>26398</v>
      </c>
      <c r="E6855" s="42" t="s">
        <v>13</v>
      </c>
      <c r="F6855" s="57">
        <v>35670</v>
      </c>
      <c r="G6855" s="43">
        <f>Таблица1[[#This Row],[Цены без НДС]]*1.12</f>
        <v>39950.400000000001</v>
      </c>
    </row>
    <row r="6856" spans="1:7">
      <c r="A6856" s="54" t="s">
        <v>25420</v>
      </c>
      <c r="B6856" s="66">
        <v>1462000220</v>
      </c>
      <c r="C6856" s="67" t="s">
        <v>26399</v>
      </c>
      <c r="D6856" s="42" t="s">
        <v>26400</v>
      </c>
      <c r="E6856" s="42" t="s">
        <v>13</v>
      </c>
      <c r="F6856" s="57">
        <v>34979</v>
      </c>
      <c r="G6856" s="43">
        <f>Таблица1[[#This Row],[Цены без НДС]]*1.12</f>
        <v>39176.480000000003</v>
      </c>
    </row>
    <row r="6857" spans="1:7">
      <c r="A6857" s="54" t="s">
        <v>25420</v>
      </c>
      <c r="B6857" s="67">
        <v>1462000190</v>
      </c>
      <c r="C6857" s="67" t="s">
        <v>26401</v>
      </c>
      <c r="D6857" s="42" t="s">
        <v>26402</v>
      </c>
      <c r="E6857" s="42" t="s">
        <v>13</v>
      </c>
      <c r="F6857" s="57">
        <v>38457</v>
      </c>
      <c r="G6857" s="43">
        <f>Таблица1[[#This Row],[Цены без НДС]]*1.12</f>
        <v>43071.840000000004</v>
      </c>
    </row>
    <row r="6858" spans="1:7" ht="24">
      <c r="A6858" s="54" t="s">
        <v>25420</v>
      </c>
      <c r="B6858" s="67" t="s">
        <v>33258</v>
      </c>
      <c r="C6858" s="67" t="s">
        <v>26403</v>
      </c>
      <c r="D6858" s="42" t="s">
        <v>26404</v>
      </c>
      <c r="E6858" s="42" t="s">
        <v>13</v>
      </c>
      <c r="F6858" s="57">
        <v>22292</v>
      </c>
      <c r="G6858" s="43">
        <f>Таблица1[[#This Row],[Цены без НДС]]*1.12</f>
        <v>24967.040000000001</v>
      </c>
    </row>
    <row r="6859" spans="1:7" ht="24">
      <c r="A6859" s="54" t="s">
        <v>25420</v>
      </c>
      <c r="B6859" s="66">
        <v>1874000080</v>
      </c>
      <c r="C6859" s="67" t="s">
        <v>26405</v>
      </c>
      <c r="D6859" s="42" t="s">
        <v>26406</v>
      </c>
      <c r="E6859" s="42" t="s">
        <v>13</v>
      </c>
      <c r="F6859" s="57">
        <v>127579</v>
      </c>
      <c r="G6859" s="43">
        <f>Таблица1[[#This Row],[Цены без НДС]]*1.12</f>
        <v>142888.48000000001</v>
      </c>
    </row>
    <row r="6860" spans="1:7" ht="24">
      <c r="A6860" s="54" t="s">
        <v>25420</v>
      </c>
      <c r="B6860" s="66">
        <v>1874000030</v>
      </c>
      <c r="C6860" s="67" t="s">
        <v>26407</v>
      </c>
      <c r="D6860" s="42" t="s">
        <v>26408</v>
      </c>
      <c r="E6860" s="42" t="s">
        <v>13</v>
      </c>
      <c r="F6860" s="57">
        <v>127579</v>
      </c>
      <c r="G6860" s="43">
        <f>Таблица1[[#This Row],[Цены без НДС]]*1.12</f>
        <v>142888.48000000001</v>
      </c>
    </row>
    <row r="6861" spans="1:7" ht="24">
      <c r="A6861" s="54" t="s">
        <v>25420</v>
      </c>
      <c r="B6861" s="66">
        <v>1874000090</v>
      </c>
      <c r="C6861" s="67" t="s">
        <v>26409</v>
      </c>
      <c r="D6861" s="42" t="s">
        <v>26410</v>
      </c>
      <c r="E6861" s="42" t="s">
        <v>13</v>
      </c>
      <c r="F6861" s="57">
        <v>127579</v>
      </c>
      <c r="G6861" s="43">
        <f>Таблица1[[#This Row],[Цены без НДС]]*1.12</f>
        <v>142888.48000000001</v>
      </c>
    </row>
    <row r="6862" spans="1:7" ht="24">
      <c r="A6862" s="54" t="s">
        <v>25420</v>
      </c>
      <c r="B6862" s="66">
        <v>1874000100</v>
      </c>
      <c r="C6862" s="67" t="s">
        <v>26411</v>
      </c>
      <c r="D6862" s="42" t="s">
        <v>26412</v>
      </c>
      <c r="E6862" s="42" t="s">
        <v>13</v>
      </c>
      <c r="F6862" s="57">
        <v>127579</v>
      </c>
      <c r="G6862" s="43">
        <f>Таблица1[[#This Row],[Цены без НДС]]*1.12</f>
        <v>142888.48000000001</v>
      </c>
    </row>
    <row r="6863" spans="1:7" ht="24">
      <c r="A6863" s="54" t="s">
        <v>25420</v>
      </c>
      <c r="B6863" s="66">
        <v>1874000150</v>
      </c>
      <c r="C6863" s="67" t="s">
        <v>26413</v>
      </c>
      <c r="D6863" s="42" t="s">
        <v>26414</v>
      </c>
      <c r="E6863" s="42" t="s">
        <v>13</v>
      </c>
      <c r="F6863" s="57">
        <v>153747</v>
      </c>
      <c r="G6863" s="43">
        <f>Таблица1[[#This Row],[Цены без НДС]]*1.12</f>
        <v>172196.64</v>
      </c>
    </row>
    <row r="6864" spans="1:7" ht="24">
      <c r="A6864" s="54" t="s">
        <v>25420</v>
      </c>
      <c r="B6864" s="66">
        <v>1874000160</v>
      </c>
      <c r="C6864" s="67" t="s">
        <v>26415</v>
      </c>
      <c r="D6864" s="42" t="s">
        <v>26416</v>
      </c>
      <c r="E6864" s="42" t="s">
        <v>13</v>
      </c>
      <c r="F6864" s="57">
        <v>153747</v>
      </c>
      <c r="G6864" s="43">
        <f>Таблица1[[#This Row],[Цены без НДС]]*1.12</f>
        <v>172196.64</v>
      </c>
    </row>
    <row r="6865" spans="1:7" ht="24">
      <c r="A6865" s="54" t="s">
        <v>25420</v>
      </c>
      <c r="B6865" s="66">
        <v>1874000290</v>
      </c>
      <c r="C6865" s="67" t="s">
        <v>26417</v>
      </c>
      <c r="D6865" s="42" t="s">
        <v>26418</v>
      </c>
      <c r="E6865" s="42" t="s">
        <v>13</v>
      </c>
      <c r="F6865" s="57">
        <v>153747</v>
      </c>
      <c r="G6865" s="43">
        <f>Таблица1[[#This Row],[Цены без НДС]]*1.12</f>
        <v>172196.64</v>
      </c>
    </row>
    <row r="6866" spans="1:7" ht="24">
      <c r="A6866" s="54" t="s">
        <v>25420</v>
      </c>
      <c r="B6866" s="67">
        <v>1874000040</v>
      </c>
      <c r="C6866" s="67" t="s">
        <v>26419</v>
      </c>
      <c r="D6866" s="42" t="s">
        <v>26420</v>
      </c>
      <c r="E6866" s="42" t="s">
        <v>13</v>
      </c>
      <c r="F6866" s="57">
        <v>153747</v>
      </c>
      <c r="G6866" s="43">
        <f>Таблица1[[#This Row],[Цены без НДС]]*1.12</f>
        <v>172196.64</v>
      </c>
    </row>
    <row r="6867" spans="1:7" ht="24">
      <c r="A6867" s="54" t="s">
        <v>25420</v>
      </c>
      <c r="B6867" s="66">
        <v>1874000190</v>
      </c>
      <c r="C6867" s="67" t="s">
        <v>26421</v>
      </c>
      <c r="D6867" s="42" t="s">
        <v>26422</v>
      </c>
      <c r="E6867" s="42" t="s">
        <v>13</v>
      </c>
      <c r="F6867" s="57">
        <v>153747</v>
      </c>
      <c r="G6867" s="43">
        <f>Таблица1[[#This Row],[Цены без НДС]]*1.12</f>
        <v>172196.64</v>
      </c>
    </row>
    <row r="6868" spans="1:7" ht="24">
      <c r="A6868" s="54" t="s">
        <v>25420</v>
      </c>
      <c r="B6868" s="66">
        <v>1874000050</v>
      </c>
      <c r="C6868" s="67" t="s">
        <v>26423</v>
      </c>
      <c r="D6868" s="42" t="s">
        <v>26424</v>
      </c>
      <c r="E6868" s="42" t="s">
        <v>13</v>
      </c>
      <c r="F6868" s="57">
        <v>166833</v>
      </c>
      <c r="G6868" s="43">
        <f>Таблица1[[#This Row],[Цены без НДС]]*1.12</f>
        <v>186852.96000000002</v>
      </c>
    </row>
    <row r="6869" spans="1:7" ht="24">
      <c r="A6869" s="54" t="s">
        <v>25420</v>
      </c>
      <c r="B6869" s="66">
        <v>1874000370</v>
      </c>
      <c r="C6869" s="67" t="s">
        <v>26425</v>
      </c>
      <c r="D6869" s="42" t="s">
        <v>26426</v>
      </c>
      <c r="E6869" s="42" t="s">
        <v>13</v>
      </c>
      <c r="F6869" s="57">
        <v>153748</v>
      </c>
      <c r="G6869" s="43">
        <f>Таблица1[[#This Row],[Цены без НДС]]*1.12</f>
        <v>172197.76000000001</v>
      </c>
    </row>
    <row r="6870" spans="1:7" ht="24">
      <c r="A6870" s="54" t="s">
        <v>25420</v>
      </c>
      <c r="B6870" s="66">
        <v>1874000380</v>
      </c>
      <c r="C6870" s="67" t="s">
        <v>26427</v>
      </c>
      <c r="D6870" s="42" t="s">
        <v>26428</v>
      </c>
      <c r="E6870" s="42" t="s">
        <v>13</v>
      </c>
      <c r="F6870" s="57">
        <v>153748</v>
      </c>
      <c r="G6870" s="43">
        <f>Таблица1[[#This Row],[Цены без НДС]]*1.12</f>
        <v>172197.76000000001</v>
      </c>
    </row>
    <row r="6871" spans="1:7" ht="24">
      <c r="A6871" s="54" t="s">
        <v>25420</v>
      </c>
      <c r="B6871" s="66">
        <v>1874000390</v>
      </c>
      <c r="C6871" s="67" t="s">
        <v>26429</v>
      </c>
      <c r="D6871" s="42" t="s">
        <v>26430</v>
      </c>
      <c r="E6871" s="42" t="s">
        <v>13</v>
      </c>
      <c r="F6871" s="57">
        <v>153748</v>
      </c>
      <c r="G6871" s="43">
        <f>Таблица1[[#This Row],[Цены без НДС]]*1.12</f>
        <v>172197.76000000001</v>
      </c>
    </row>
    <row r="6872" spans="1:7" ht="24">
      <c r="A6872" s="54" t="s">
        <v>25420</v>
      </c>
      <c r="B6872" s="66">
        <v>1874000440</v>
      </c>
      <c r="C6872" s="67" t="s">
        <v>26431</v>
      </c>
      <c r="D6872" s="42" t="s">
        <v>26432</v>
      </c>
      <c r="E6872" s="42" t="s">
        <v>13</v>
      </c>
      <c r="F6872" s="57">
        <v>162907</v>
      </c>
      <c r="G6872" s="43">
        <f>Таблица1[[#This Row],[Цены без НДС]]*1.12</f>
        <v>182455.84000000003</v>
      </c>
    </row>
    <row r="6873" spans="1:7" ht="24">
      <c r="A6873" s="54" t="s">
        <v>25420</v>
      </c>
      <c r="B6873" s="66">
        <v>1874000450</v>
      </c>
      <c r="C6873" s="67" t="s">
        <v>26433</v>
      </c>
      <c r="D6873" s="42" t="s">
        <v>26434</v>
      </c>
      <c r="E6873" s="42" t="s">
        <v>13</v>
      </c>
      <c r="F6873" s="57">
        <v>162907</v>
      </c>
      <c r="G6873" s="43">
        <f>Таблица1[[#This Row],[Цены без НДС]]*1.12</f>
        <v>182455.84000000003</v>
      </c>
    </row>
    <row r="6874" spans="1:7" ht="24">
      <c r="A6874" s="54" t="s">
        <v>25420</v>
      </c>
      <c r="B6874" s="66">
        <v>1874000460</v>
      </c>
      <c r="C6874" s="67" t="s">
        <v>26435</v>
      </c>
      <c r="D6874" s="42" t="s">
        <v>26436</v>
      </c>
      <c r="E6874" s="42" t="s">
        <v>13</v>
      </c>
      <c r="F6874" s="57">
        <v>162907</v>
      </c>
      <c r="G6874" s="43">
        <f>Таблица1[[#This Row],[Цены без НДС]]*1.12</f>
        <v>182455.84000000003</v>
      </c>
    </row>
    <row r="6875" spans="1:7" ht="24">
      <c r="A6875" s="54" t="s">
        <v>25420</v>
      </c>
      <c r="B6875" s="67">
        <v>1874000470</v>
      </c>
      <c r="C6875" s="67" t="s">
        <v>26437</v>
      </c>
      <c r="D6875" s="42" t="s">
        <v>26438</v>
      </c>
      <c r="E6875" s="42" t="s">
        <v>13</v>
      </c>
      <c r="F6875" s="57">
        <v>162907</v>
      </c>
      <c r="G6875" s="43">
        <f>Таблица1[[#This Row],[Цены без НДС]]*1.12</f>
        <v>182455.84000000003</v>
      </c>
    </row>
    <row r="6876" spans="1:7" ht="24">
      <c r="A6876" s="54" t="s">
        <v>25420</v>
      </c>
      <c r="B6876" s="67">
        <v>1874000060</v>
      </c>
      <c r="C6876" s="67" t="s">
        <v>26439</v>
      </c>
      <c r="D6876" s="42" t="s">
        <v>26440</v>
      </c>
      <c r="E6876" s="42" t="s">
        <v>13</v>
      </c>
      <c r="F6876" s="57">
        <v>162907</v>
      </c>
      <c r="G6876" s="43">
        <f>Таблица1[[#This Row],[Цены без НДС]]*1.12</f>
        <v>182455.84000000003</v>
      </c>
    </row>
    <row r="6877" spans="1:7" ht="24">
      <c r="A6877" s="54" t="s">
        <v>25420</v>
      </c>
      <c r="B6877" s="67">
        <v>1874000300</v>
      </c>
      <c r="C6877" s="67" t="s">
        <v>26441</v>
      </c>
      <c r="D6877" s="42" t="s">
        <v>26442</v>
      </c>
      <c r="E6877" s="42" t="s">
        <v>13</v>
      </c>
      <c r="F6877" s="57">
        <v>153748</v>
      </c>
      <c r="G6877" s="43">
        <f>Таблица1[[#This Row],[Цены без НДС]]*1.12</f>
        <v>172197.76000000001</v>
      </c>
    </row>
    <row r="6878" spans="1:7" ht="24">
      <c r="A6878" s="54" t="s">
        <v>25420</v>
      </c>
      <c r="B6878" s="67">
        <v>1874000020</v>
      </c>
      <c r="C6878" s="67" t="s">
        <v>26443</v>
      </c>
      <c r="D6878" s="42" t="s">
        <v>26444</v>
      </c>
      <c r="E6878" s="42" t="s">
        <v>13</v>
      </c>
      <c r="F6878" s="57">
        <v>153748</v>
      </c>
      <c r="G6878" s="43">
        <f>Таблица1[[#This Row],[Цены без НДС]]*1.12</f>
        <v>172197.76000000001</v>
      </c>
    </row>
    <row r="6879" spans="1:7" ht="24">
      <c r="A6879" s="54" t="s">
        <v>25420</v>
      </c>
      <c r="B6879" s="66">
        <v>1874000310</v>
      </c>
      <c r="C6879" s="67" t="s">
        <v>26445</v>
      </c>
      <c r="D6879" s="42" t="s">
        <v>26446</v>
      </c>
      <c r="E6879" s="42" t="s">
        <v>13</v>
      </c>
      <c r="F6879" s="57">
        <v>153748</v>
      </c>
      <c r="G6879" s="43">
        <f>Таблица1[[#This Row],[Цены без НДС]]*1.12</f>
        <v>172197.76000000001</v>
      </c>
    </row>
    <row r="6880" spans="1:7" ht="24">
      <c r="A6880" s="54" t="s">
        <v>25420</v>
      </c>
      <c r="B6880" s="66">
        <v>1874000320</v>
      </c>
      <c r="C6880" s="67" t="s">
        <v>26447</v>
      </c>
      <c r="D6880" s="42" t="s">
        <v>26448</v>
      </c>
      <c r="E6880" s="42" t="s">
        <v>13</v>
      </c>
      <c r="F6880" s="57">
        <v>153748</v>
      </c>
      <c r="G6880" s="43">
        <f>Таблица1[[#This Row],[Цены без НДС]]*1.12</f>
        <v>172197.76000000001</v>
      </c>
    </row>
    <row r="6881" spans="1:7" ht="24">
      <c r="A6881" s="54" t="s">
        <v>25420</v>
      </c>
      <c r="B6881" s="66">
        <v>1874000330</v>
      </c>
      <c r="C6881" s="67" t="s">
        <v>26449</v>
      </c>
      <c r="D6881" s="42" t="s">
        <v>26450</v>
      </c>
      <c r="E6881" s="42" t="s">
        <v>13</v>
      </c>
      <c r="F6881" s="57">
        <v>153748</v>
      </c>
      <c r="G6881" s="43">
        <f>Таблица1[[#This Row],[Цены без НДС]]*1.12</f>
        <v>172197.76000000001</v>
      </c>
    </row>
    <row r="6882" spans="1:7" ht="24">
      <c r="A6882" s="54" t="s">
        <v>25420</v>
      </c>
      <c r="B6882" s="66">
        <v>1100800030</v>
      </c>
      <c r="C6882" s="67" t="s">
        <v>26451</v>
      </c>
      <c r="D6882" s="42" t="s">
        <v>26452</v>
      </c>
      <c r="E6882" s="42" t="s">
        <v>13</v>
      </c>
      <c r="F6882" s="57">
        <v>244325</v>
      </c>
      <c r="G6882" s="43">
        <f>Таблица1[[#This Row],[Цены без НДС]]*1.12</f>
        <v>273644</v>
      </c>
    </row>
    <row r="6883" spans="1:7" ht="24">
      <c r="A6883" s="54" t="s">
        <v>25420</v>
      </c>
      <c r="B6883" s="66">
        <v>1100800050</v>
      </c>
      <c r="C6883" s="67" t="s">
        <v>26453</v>
      </c>
      <c r="D6883" s="42" t="s">
        <v>26454</v>
      </c>
      <c r="E6883" s="42" t="s">
        <v>13</v>
      </c>
      <c r="F6883" s="57">
        <v>244325</v>
      </c>
      <c r="G6883" s="43">
        <f>Таблица1[[#This Row],[Цены без НДС]]*1.12</f>
        <v>273644</v>
      </c>
    </row>
    <row r="6884" spans="1:7" ht="24">
      <c r="A6884" s="54" t="s">
        <v>25420</v>
      </c>
      <c r="B6884" s="66">
        <v>1100800070</v>
      </c>
      <c r="C6884" s="67" t="s">
        <v>26455</v>
      </c>
      <c r="D6884" s="42" t="s">
        <v>26456</v>
      </c>
      <c r="E6884" s="42" t="s">
        <v>13</v>
      </c>
      <c r="F6884" s="57">
        <v>244325</v>
      </c>
      <c r="G6884" s="43">
        <f>Таблица1[[#This Row],[Цены без НДС]]*1.12</f>
        <v>273644</v>
      </c>
    </row>
    <row r="6885" spans="1:7" ht="24">
      <c r="A6885" s="54" t="s">
        <v>25420</v>
      </c>
      <c r="B6885" s="67" t="s">
        <v>33258</v>
      </c>
      <c r="C6885" s="67" t="s">
        <v>26457</v>
      </c>
      <c r="D6885" s="42" t="s">
        <v>26458</v>
      </c>
      <c r="E6885" s="42" t="s">
        <v>13</v>
      </c>
      <c r="F6885" s="57">
        <v>222042</v>
      </c>
      <c r="G6885" s="43">
        <f>Таблица1[[#This Row],[Цены без НДС]]*1.12</f>
        <v>248687.04000000004</v>
      </c>
    </row>
    <row r="6886" spans="1:7" ht="24">
      <c r="A6886" s="54" t="s">
        <v>25420</v>
      </c>
      <c r="B6886" s="66">
        <v>1100800010</v>
      </c>
      <c r="C6886" s="67" t="s">
        <v>26459</v>
      </c>
      <c r="D6886" s="42" t="s">
        <v>26460</v>
      </c>
      <c r="E6886" s="42" t="s">
        <v>13</v>
      </c>
      <c r="F6886" s="57">
        <v>201859</v>
      </c>
      <c r="G6886" s="43">
        <f>Таблица1[[#This Row],[Цены без НДС]]*1.12</f>
        <v>226082.08000000002</v>
      </c>
    </row>
    <row r="6887" spans="1:7" ht="24">
      <c r="A6887" s="54" t="s">
        <v>25420</v>
      </c>
      <c r="B6887" s="66">
        <v>1100002040</v>
      </c>
      <c r="C6887" s="67" t="s">
        <v>26461</v>
      </c>
      <c r="D6887" s="42" t="s">
        <v>26462</v>
      </c>
      <c r="E6887" s="42" t="s">
        <v>13</v>
      </c>
      <c r="F6887" s="57">
        <v>135793</v>
      </c>
      <c r="G6887" s="43">
        <f>Таблица1[[#This Row],[Цены без НДС]]*1.12</f>
        <v>152088.16</v>
      </c>
    </row>
    <row r="6888" spans="1:7" ht="24">
      <c r="A6888" s="54" t="s">
        <v>25420</v>
      </c>
      <c r="B6888" s="66">
        <v>1100001240</v>
      </c>
      <c r="C6888" s="67" t="s">
        <v>26463</v>
      </c>
      <c r="D6888" s="42" t="s">
        <v>26464</v>
      </c>
      <c r="E6888" s="42" t="s">
        <v>13</v>
      </c>
      <c r="F6888" s="57">
        <v>135793</v>
      </c>
      <c r="G6888" s="43">
        <f>Таблица1[[#This Row],[Цены без НДС]]*1.12</f>
        <v>152088.16</v>
      </c>
    </row>
    <row r="6889" spans="1:7" ht="24">
      <c r="A6889" s="54" t="s">
        <v>25420</v>
      </c>
      <c r="B6889" s="66">
        <v>1100002030</v>
      </c>
      <c r="C6889" s="67" t="s">
        <v>26465</v>
      </c>
      <c r="D6889" s="42" t="s">
        <v>26466</v>
      </c>
      <c r="E6889" s="42" t="s">
        <v>13</v>
      </c>
      <c r="F6889" s="57">
        <v>96958</v>
      </c>
      <c r="G6889" s="43">
        <f>Таблица1[[#This Row],[Цены без НДС]]*1.12</f>
        <v>108592.96000000001</v>
      </c>
    </row>
    <row r="6890" spans="1:7" ht="24">
      <c r="A6890" s="54" t="s">
        <v>25420</v>
      </c>
      <c r="B6890" s="67">
        <v>1100001380</v>
      </c>
      <c r="C6890" s="67" t="s">
        <v>26467</v>
      </c>
      <c r="D6890" s="42" t="s">
        <v>26468</v>
      </c>
      <c r="E6890" s="42" t="s">
        <v>13</v>
      </c>
      <c r="F6890" s="57">
        <v>96958</v>
      </c>
      <c r="G6890" s="43">
        <f>Таблица1[[#This Row],[Цены без НДС]]*1.12</f>
        <v>108592.96000000001</v>
      </c>
    </row>
    <row r="6891" spans="1:7" ht="24">
      <c r="A6891" s="54" t="s">
        <v>25420</v>
      </c>
      <c r="B6891" s="67">
        <v>1100001220</v>
      </c>
      <c r="C6891" s="67" t="s">
        <v>26469</v>
      </c>
      <c r="D6891" s="42" t="s">
        <v>26470</v>
      </c>
      <c r="E6891" s="42" t="s">
        <v>13</v>
      </c>
      <c r="F6891" s="57">
        <v>96958</v>
      </c>
      <c r="G6891" s="43">
        <f>Таблица1[[#This Row],[Цены без НДС]]*1.12</f>
        <v>108592.96000000001</v>
      </c>
    </row>
    <row r="6892" spans="1:7" ht="24">
      <c r="A6892" s="54" t="s">
        <v>25420</v>
      </c>
      <c r="B6892" s="67">
        <v>1100001230</v>
      </c>
      <c r="C6892" s="67" t="s">
        <v>26471</v>
      </c>
      <c r="D6892" s="42" t="s">
        <v>26472</v>
      </c>
      <c r="E6892" s="42" t="s">
        <v>13</v>
      </c>
      <c r="F6892" s="57">
        <v>96958</v>
      </c>
      <c r="G6892" s="43">
        <f>Таблица1[[#This Row],[Цены без НДС]]*1.12</f>
        <v>108592.96000000001</v>
      </c>
    </row>
    <row r="6893" spans="1:7">
      <c r="A6893" s="54" t="s">
        <v>25420</v>
      </c>
      <c r="B6893" s="67">
        <v>2717000010</v>
      </c>
      <c r="C6893" s="67" t="s">
        <v>26473</v>
      </c>
      <c r="D6893" s="42" t="s">
        <v>26474</v>
      </c>
      <c r="E6893" s="42" t="s">
        <v>13</v>
      </c>
      <c r="F6893" s="57">
        <v>38760</v>
      </c>
      <c r="G6893" s="43">
        <f>Таблица1[[#This Row],[Цены без НДС]]*1.12</f>
        <v>43411.200000000004</v>
      </c>
    </row>
    <row r="6894" spans="1:7" ht="36">
      <c r="A6894" s="54" t="s">
        <v>25420</v>
      </c>
      <c r="B6894" s="67">
        <v>1598003990</v>
      </c>
      <c r="C6894" s="67" t="s">
        <v>26475</v>
      </c>
      <c r="D6894" s="42" t="s">
        <v>26476</v>
      </c>
      <c r="E6894" s="42" t="s">
        <v>13</v>
      </c>
      <c r="F6894" s="57">
        <v>132998</v>
      </c>
      <c r="G6894" s="43">
        <f>Таблица1[[#This Row],[Цены без НДС]]*1.12</f>
        <v>148957.76000000001</v>
      </c>
    </row>
    <row r="6895" spans="1:7" ht="24">
      <c r="A6895" s="54" t="s">
        <v>25420</v>
      </c>
      <c r="B6895" s="67">
        <v>1849000200</v>
      </c>
      <c r="C6895" s="67" t="s">
        <v>26477</v>
      </c>
      <c r="D6895" s="42" t="s">
        <v>26478</v>
      </c>
      <c r="E6895" s="42" t="s">
        <v>13</v>
      </c>
      <c r="F6895" s="57">
        <v>51934</v>
      </c>
      <c r="G6895" s="43">
        <f>Таблица1[[#This Row],[Цены без НДС]]*1.12</f>
        <v>58166.080000000009</v>
      </c>
    </row>
    <row r="6896" spans="1:7" ht="24">
      <c r="A6896" s="54" t="s">
        <v>25420</v>
      </c>
      <c r="B6896" s="67">
        <v>1135000170</v>
      </c>
      <c r="C6896" s="67" t="s">
        <v>26479</v>
      </c>
      <c r="D6896" s="42" t="s">
        <v>26480</v>
      </c>
      <c r="E6896" s="42" t="s">
        <v>13</v>
      </c>
      <c r="F6896" s="57">
        <v>71068</v>
      </c>
      <c r="G6896" s="43">
        <f>Таблица1[[#This Row],[Цены без НДС]]*1.12</f>
        <v>79596.160000000003</v>
      </c>
    </row>
    <row r="6897" spans="1:7" ht="24">
      <c r="A6897" s="54" t="s">
        <v>25420</v>
      </c>
      <c r="B6897" s="67">
        <v>1135000210</v>
      </c>
      <c r="C6897" s="67" t="s">
        <v>26481</v>
      </c>
      <c r="D6897" s="42" t="s">
        <v>26482</v>
      </c>
      <c r="E6897" s="42" t="s">
        <v>13</v>
      </c>
      <c r="F6897" s="57">
        <v>79520</v>
      </c>
      <c r="G6897" s="43">
        <f>Таблица1[[#This Row],[Цены без НДС]]*1.12</f>
        <v>89062.400000000009</v>
      </c>
    </row>
    <row r="6898" spans="1:7" ht="24">
      <c r="A6898" s="54" t="s">
        <v>25420</v>
      </c>
      <c r="B6898" s="67">
        <v>1142000190</v>
      </c>
      <c r="C6898" s="67" t="s">
        <v>26483</v>
      </c>
      <c r="D6898" s="42" t="s">
        <v>26484</v>
      </c>
      <c r="E6898" s="42" t="s">
        <v>13</v>
      </c>
      <c r="F6898" s="57">
        <v>46779</v>
      </c>
      <c r="G6898" s="43">
        <f>Таблица1[[#This Row],[Цены без НДС]]*1.12</f>
        <v>52392.480000000003</v>
      </c>
    </row>
    <row r="6899" spans="1:7">
      <c r="A6899" s="54" t="s">
        <v>26938</v>
      </c>
      <c r="B6899" s="66" t="s">
        <v>31920</v>
      </c>
      <c r="C6899" s="66" t="s">
        <v>26489</v>
      </c>
      <c r="D6899" s="42" t="s">
        <v>26490</v>
      </c>
      <c r="E6899" s="42" t="s">
        <v>26491</v>
      </c>
      <c r="F6899" s="57">
        <v>209811</v>
      </c>
      <c r="G6899" s="43">
        <f>Таблица1[[#This Row],[Цены без НДС]]*1.12</f>
        <v>234988.32000000004</v>
      </c>
    </row>
    <row r="6900" spans="1:7">
      <c r="A6900" s="54" t="s">
        <v>26938</v>
      </c>
      <c r="B6900" s="66" t="s">
        <v>31921</v>
      </c>
      <c r="C6900" s="66" t="s">
        <v>26492</v>
      </c>
      <c r="D6900" s="42" t="s">
        <v>26493</v>
      </c>
      <c r="E6900" s="42" t="s">
        <v>26491</v>
      </c>
      <c r="F6900" s="57">
        <v>272915</v>
      </c>
      <c r="G6900" s="43">
        <f>Таблица1[[#This Row],[Цены без НДС]]*1.12</f>
        <v>305664.80000000005</v>
      </c>
    </row>
    <row r="6901" spans="1:7">
      <c r="A6901" s="54" t="s">
        <v>26938</v>
      </c>
      <c r="B6901" s="66" t="s">
        <v>32006</v>
      </c>
      <c r="C6901" s="66" t="s">
        <v>26494</v>
      </c>
      <c r="D6901" s="42" t="s">
        <v>26495</v>
      </c>
      <c r="E6901" s="42" t="s">
        <v>26491</v>
      </c>
      <c r="F6901" s="57">
        <v>161571</v>
      </c>
      <c r="G6901" s="43">
        <f>Таблица1[[#This Row],[Цены без НДС]]*1.12</f>
        <v>180959.52000000002</v>
      </c>
    </row>
    <row r="6902" spans="1:7">
      <c r="A6902" s="54" t="s">
        <v>26938</v>
      </c>
      <c r="B6902" s="66" t="s">
        <v>31922</v>
      </c>
      <c r="C6902" s="66" t="s">
        <v>26496</v>
      </c>
      <c r="D6902" s="42" t="s">
        <v>26497</v>
      </c>
      <c r="E6902" s="42" t="s">
        <v>26491</v>
      </c>
      <c r="F6902" s="57">
        <v>40475</v>
      </c>
      <c r="G6902" s="43">
        <f>Таблица1[[#This Row],[Цены без НДС]]*1.12</f>
        <v>45332.000000000007</v>
      </c>
    </row>
    <row r="6903" spans="1:7">
      <c r="A6903" s="54" t="s">
        <v>26938</v>
      </c>
      <c r="B6903" s="66" t="s">
        <v>31923</v>
      </c>
      <c r="C6903" s="66" t="s">
        <v>26498</v>
      </c>
      <c r="D6903" s="42" t="s">
        <v>26499</v>
      </c>
      <c r="E6903" s="42" t="s">
        <v>26491</v>
      </c>
      <c r="F6903" s="57">
        <v>100644</v>
      </c>
      <c r="G6903" s="43">
        <f>Таблица1[[#This Row],[Цены без НДС]]*1.12</f>
        <v>112721.28000000001</v>
      </c>
    </row>
    <row r="6904" spans="1:7">
      <c r="A6904" s="54" t="s">
        <v>26938</v>
      </c>
      <c r="B6904" s="66" t="s">
        <v>32002</v>
      </c>
      <c r="C6904" s="66" t="s">
        <v>26500</v>
      </c>
      <c r="D6904" s="42" t="s">
        <v>26501</v>
      </c>
      <c r="E6904" s="42" t="s">
        <v>26491</v>
      </c>
      <c r="F6904" s="57">
        <v>43174</v>
      </c>
      <c r="G6904" s="43">
        <f>Таблица1[[#This Row],[Цены без НДС]]*1.12</f>
        <v>48354.880000000005</v>
      </c>
    </row>
    <row r="6905" spans="1:7">
      <c r="A6905" s="54" t="s">
        <v>26938</v>
      </c>
      <c r="B6905" s="66" t="s">
        <v>32003</v>
      </c>
      <c r="C6905" s="66" t="s">
        <v>26502</v>
      </c>
      <c r="D6905" s="42" t="s">
        <v>26503</v>
      </c>
      <c r="E6905" s="42" t="s">
        <v>26491</v>
      </c>
      <c r="F6905" s="57">
        <v>94534</v>
      </c>
      <c r="G6905" s="43">
        <f>Таблица1[[#This Row],[Цены без НДС]]*1.12</f>
        <v>105878.08000000002</v>
      </c>
    </row>
    <row r="6906" spans="1:7">
      <c r="A6906" s="54" t="s">
        <v>26938</v>
      </c>
      <c r="B6906" s="66" t="s">
        <v>32004</v>
      </c>
      <c r="C6906" s="66" t="s">
        <v>26504</v>
      </c>
      <c r="D6906" s="42" t="s">
        <v>26505</v>
      </c>
      <c r="E6906" s="42" t="s">
        <v>26491</v>
      </c>
      <c r="F6906" s="57">
        <v>129147</v>
      </c>
      <c r="G6906" s="43">
        <f>Таблица1[[#This Row],[Цены без НДС]]*1.12</f>
        <v>144644.64000000001</v>
      </c>
    </row>
    <row r="6907" spans="1:7">
      <c r="A6907" s="54" t="s">
        <v>26938</v>
      </c>
      <c r="B6907" s="66" t="s">
        <v>32005</v>
      </c>
      <c r="C6907" s="66" t="s">
        <v>26506</v>
      </c>
      <c r="D6907" s="42" t="s">
        <v>26507</v>
      </c>
      <c r="E6907" s="42" t="s">
        <v>26491</v>
      </c>
      <c r="F6907" s="57">
        <v>977694</v>
      </c>
      <c r="G6907" s="43">
        <f>Таблица1[[#This Row],[Цены без НДС]]*1.12</f>
        <v>1095017.28</v>
      </c>
    </row>
    <row r="6908" spans="1:7">
      <c r="A6908" s="54" t="s">
        <v>26938</v>
      </c>
      <c r="B6908" s="66" t="s">
        <v>31924</v>
      </c>
      <c r="C6908" s="66" t="s">
        <v>26508</v>
      </c>
      <c r="D6908" s="42" t="s">
        <v>26509</v>
      </c>
      <c r="E6908" s="42" t="s">
        <v>26491</v>
      </c>
      <c r="F6908" s="57">
        <v>59892</v>
      </c>
      <c r="G6908" s="43">
        <f>Таблица1[[#This Row],[Цены без НДС]]*1.12</f>
        <v>67079.040000000008</v>
      </c>
    </row>
    <row r="6909" spans="1:7">
      <c r="A6909" s="54" t="s">
        <v>26938</v>
      </c>
      <c r="B6909" s="66" t="s">
        <v>31925</v>
      </c>
      <c r="C6909" s="66" t="s">
        <v>26510</v>
      </c>
      <c r="D6909" s="42" t="s">
        <v>26511</v>
      </c>
      <c r="E6909" s="42" t="s">
        <v>26491</v>
      </c>
      <c r="F6909" s="57">
        <v>29509</v>
      </c>
      <c r="G6909" s="43">
        <f>Таблица1[[#This Row],[Цены без НДС]]*1.12</f>
        <v>33050.080000000002</v>
      </c>
    </row>
    <row r="6910" spans="1:7">
      <c r="A6910" s="54" t="s">
        <v>26938</v>
      </c>
      <c r="B6910" s="66" t="s">
        <v>31926</v>
      </c>
      <c r="C6910" s="66" t="s">
        <v>26512</v>
      </c>
      <c r="D6910" s="42" t="s">
        <v>26513</v>
      </c>
      <c r="E6910" s="42" t="s">
        <v>26491</v>
      </c>
      <c r="F6910" s="57">
        <v>1469411</v>
      </c>
      <c r="G6910" s="43">
        <f>Таблица1[[#This Row],[Цены без НДС]]*1.12</f>
        <v>1645740.32</v>
      </c>
    </row>
    <row r="6911" spans="1:7">
      <c r="A6911" s="54" t="s">
        <v>26938</v>
      </c>
      <c r="B6911" s="66" t="s">
        <v>31927</v>
      </c>
      <c r="C6911" s="66" t="s">
        <v>26514</v>
      </c>
      <c r="D6911" s="42" t="s">
        <v>26515</v>
      </c>
      <c r="E6911" s="42" t="s">
        <v>26491</v>
      </c>
      <c r="F6911" s="57">
        <v>305</v>
      </c>
      <c r="G6911" s="43">
        <f>Таблица1[[#This Row],[Цены без НДС]]*1.12</f>
        <v>341.6</v>
      </c>
    </row>
    <row r="6912" spans="1:7">
      <c r="A6912" s="54" t="s">
        <v>26938</v>
      </c>
      <c r="B6912" s="66" t="s">
        <v>31958</v>
      </c>
      <c r="C6912" s="66" t="s">
        <v>26516</v>
      </c>
      <c r="D6912" s="42" t="s">
        <v>26517</v>
      </c>
      <c r="E6912" s="42" t="s">
        <v>26491</v>
      </c>
      <c r="F6912" s="57">
        <v>238931</v>
      </c>
      <c r="G6912" s="43">
        <f>Таблица1[[#This Row],[Цены без НДС]]*1.12</f>
        <v>267602.72000000003</v>
      </c>
    </row>
    <row r="6913" spans="1:7">
      <c r="A6913" s="54" t="s">
        <v>26938</v>
      </c>
      <c r="B6913" s="66" t="s">
        <v>31928</v>
      </c>
      <c r="C6913" s="66" t="s">
        <v>26518</v>
      </c>
      <c r="D6913" s="42" t="s">
        <v>26519</v>
      </c>
      <c r="E6913" s="42" t="s">
        <v>26491</v>
      </c>
      <c r="F6913" s="57">
        <v>90841</v>
      </c>
      <c r="G6913" s="43">
        <f>Таблица1[[#This Row],[Цены без НДС]]*1.12</f>
        <v>101741.92000000001</v>
      </c>
    </row>
    <row r="6914" spans="1:7">
      <c r="A6914" s="54" t="s">
        <v>26938</v>
      </c>
      <c r="B6914" s="66" t="s">
        <v>31929</v>
      </c>
      <c r="C6914" s="66" t="s">
        <v>26520</v>
      </c>
      <c r="D6914" s="42" t="s">
        <v>26521</v>
      </c>
      <c r="E6914" s="42" t="s">
        <v>26491</v>
      </c>
      <c r="F6914" s="57">
        <v>23831</v>
      </c>
      <c r="G6914" s="43">
        <f>Таблица1[[#This Row],[Цены без НДС]]*1.12</f>
        <v>26690.720000000001</v>
      </c>
    </row>
    <row r="6915" spans="1:7">
      <c r="A6915" s="54" t="s">
        <v>26938</v>
      </c>
      <c r="B6915" s="66" t="s">
        <v>32007</v>
      </c>
      <c r="C6915" s="66" t="s">
        <v>26522</v>
      </c>
      <c r="D6915" s="42" t="s">
        <v>26523</v>
      </c>
      <c r="E6915" s="42" t="s">
        <v>26491</v>
      </c>
      <c r="F6915" s="57">
        <v>208187</v>
      </c>
      <c r="G6915" s="43">
        <f>Таблица1[[#This Row],[Цены без НДС]]*1.12</f>
        <v>233169.44000000003</v>
      </c>
    </row>
    <row r="6916" spans="1:7">
      <c r="A6916" s="54" t="s">
        <v>26938</v>
      </c>
      <c r="B6916" s="66" t="s">
        <v>32008</v>
      </c>
      <c r="C6916" s="66" t="s">
        <v>26524</v>
      </c>
      <c r="D6916" s="42" t="s">
        <v>26525</v>
      </c>
      <c r="E6916" s="42" t="s">
        <v>26491</v>
      </c>
      <c r="F6916" s="57">
        <v>229216</v>
      </c>
      <c r="G6916" s="43">
        <f>Таблица1[[#This Row],[Цены без НДС]]*1.12</f>
        <v>256721.92000000001</v>
      </c>
    </row>
    <row r="6917" spans="1:7">
      <c r="A6917" s="54" t="s">
        <v>26938</v>
      </c>
      <c r="B6917" s="66" t="s">
        <v>32009</v>
      </c>
      <c r="C6917" s="66" t="s">
        <v>26526</v>
      </c>
      <c r="D6917" s="42" t="s">
        <v>26527</v>
      </c>
      <c r="E6917" s="42" t="s">
        <v>26491</v>
      </c>
      <c r="F6917" s="57">
        <v>285994</v>
      </c>
      <c r="G6917" s="43">
        <f>Таблица1[[#This Row],[Цены без НДС]]*1.12</f>
        <v>320313.28000000003</v>
      </c>
    </row>
    <row r="6918" spans="1:7" ht="24">
      <c r="A6918" s="54" t="s">
        <v>26938</v>
      </c>
      <c r="B6918" s="66" t="s">
        <v>31930</v>
      </c>
      <c r="C6918" s="66" t="s">
        <v>26528</v>
      </c>
      <c r="D6918" s="42" t="s">
        <v>26529</v>
      </c>
      <c r="E6918" s="42" t="s">
        <v>26491</v>
      </c>
      <c r="F6918" s="57">
        <v>641071</v>
      </c>
      <c r="G6918" s="43">
        <f>Таблица1[[#This Row],[Цены без НДС]]*1.12</f>
        <v>717999.52</v>
      </c>
    </row>
    <row r="6919" spans="1:7" ht="24">
      <c r="A6919" s="54" t="s">
        <v>26938</v>
      </c>
      <c r="B6919" s="66" t="s">
        <v>32010</v>
      </c>
      <c r="C6919" s="66" t="s">
        <v>26530</v>
      </c>
      <c r="D6919" s="42" t="s">
        <v>26531</v>
      </c>
      <c r="E6919" s="42" t="s">
        <v>26491</v>
      </c>
      <c r="F6919" s="57">
        <v>28143</v>
      </c>
      <c r="G6919" s="43">
        <f>Таблица1[[#This Row],[Цены без НДС]]*1.12</f>
        <v>31520.160000000003</v>
      </c>
    </row>
    <row r="6920" spans="1:7" ht="24">
      <c r="A6920" s="54" t="s">
        <v>26938</v>
      </c>
      <c r="B6920" s="66" t="s">
        <v>32011</v>
      </c>
      <c r="C6920" s="66" t="s">
        <v>26532</v>
      </c>
      <c r="D6920" s="42" t="s">
        <v>26533</v>
      </c>
      <c r="E6920" s="42" t="s">
        <v>26491</v>
      </c>
      <c r="F6920" s="57">
        <v>5193015</v>
      </c>
      <c r="G6920" s="43">
        <f>Таблица1[[#This Row],[Цены без НДС]]*1.12</f>
        <v>5816176.8000000007</v>
      </c>
    </row>
    <row r="6921" spans="1:7" ht="24">
      <c r="A6921" s="54" t="s">
        <v>26938</v>
      </c>
      <c r="B6921" s="66" t="s">
        <v>32012</v>
      </c>
      <c r="C6921" s="66" t="s">
        <v>26534</v>
      </c>
      <c r="D6921" s="42" t="s">
        <v>26535</v>
      </c>
      <c r="E6921" s="42" t="s">
        <v>26491</v>
      </c>
      <c r="F6921" s="57">
        <v>5193015</v>
      </c>
      <c r="G6921" s="43">
        <f>Таблица1[[#This Row],[Цены без НДС]]*1.12</f>
        <v>5816176.8000000007</v>
      </c>
    </row>
    <row r="6922" spans="1:7" ht="24">
      <c r="A6922" s="54" t="s">
        <v>26938</v>
      </c>
      <c r="B6922" s="66" t="s">
        <v>32013</v>
      </c>
      <c r="C6922" s="66" t="s">
        <v>26536</v>
      </c>
      <c r="D6922" s="42" t="s">
        <v>26537</v>
      </c>
      <c r="E6922" s="42" t="s">
        <v>26491</v>
      </c>
      <c r="F6922" s="57">
        <v>8048486</v>
      </c>
      <c r="G6922" s="43">
        <f>Таблица1[[#This Row],[Цены без НДС]]*1.12</f>
        <v>9014304.3200000003</v>
      </c>
    </row>
    <row r="6923" spans="1:7" ht="24">
      <c r="A6923" s="54" t="s">
        <v>26938</v>
      </c>
      <c r="B6923" s="66" t="s">
        <v>32014</v>
      </c>
      <c r="C6923" s="66" t="s">
        <v>26538</v>
      </c>
      <c r="D6923" s="42" t="s">
        <v>26539</v>
      </c>
      <c r="E6923" s="42" t="s">
        <v>26491</v>
      </c>
      <c r="F6923" s="57">
        <v>13077567</v>
      </c>
      <c r="G6923" s="43">
        <f>Таблица1[[#This Row],[Цены без НДС]]*1.12</f>
        <v>14646875.040000001</v>
      </c>
    </row>
    <row r="6924" spans="1:7" ht="24">
      <c r="A6924" s="54" t="s">
        <v>26938</v>
      </c>
      <c r="B6924" s="66" t="s">
        <v>32015</v>
      </c>
      <c r="C6924" s="66" t="s">
        <v>26540</v>
      </c>
      <c r="D6924" s="42" t="s">
        <v>26541</v>
      </c>
      <c r="E6924" s="42" t="s">
        <v>26491</v>
      </c>
      <c r="F6924" s="57">
        <v>6815070</v>
      </c>
      <c r="G6924" s="43">
        <f>Таблица1[[#This Row],[Цены без НДС]]*1.12</f>
        <v>7632878.4000000004</v>
      </c>
    </row>
    <row r="6925" spans="1:7" ht="24">
      <c r="A6925" s="54" t="s">
        <v>26938</v>
      </c>
      <c r="B6925" s="66" t="s">
        <v>32016</v>
      </c>
      <c r="C6925" s="66" t="s">
        <v>26542</v>
      </c>
      <c r="D6925" s="42" t="s">
        <v>26543</v>
      </c>
      <c r="E6925" s="42" t="s">
        <v>26491</v>
      </c>
      <c r="F6925" s="57">
        <v>407</v>
      </c>
      <c r="G6925" s="43">
        <f>Таблица1[[#This Row],[Цены без НДС]]*1.12</f>
        <v>455.84000000000003</v>
      </c>
    </row>
    <row r="6926" spans="1:7" ht="24">
      <c r="A6926" s="54" t="s">
        <v>26938</v>
      </c>
      <c r="B6926" s="66" t="s">
        <v>32017</v>
      </c>
      <c r="C6926" s="66" t="s">
        <v>26544</v>
      </c>
      <c r="D6926" s="42" t="s">
        <v>26545</v>
      </c>
      <c r="E6926" s="42" t="s">
        <v>26491</v>
      </c>
      <c r="F6926" s="57">
        <v>514891</v>
      </c>
      <c r="G6926" s="43">
        <f>Таблица1[[#This Row],[Цены без НДС]]*1.12</f>
        <v>576677.92000000004</v>
      </c>
    </row>
    <row r="6927" spans="1:7" ht="24">
      <c r="A6927" s="54" t="s">
        <v>26938</v>
      </c>
      <c r="B6927" s="66" t="s">
        <v>31931</v>
      </c>
      <c r="C6927" s="66" t="s">
        <v>26546</v>
      </c>
      <c r="D6927" s="42" t="s">
        <v>26547</v>
      </c>
      <c r="E6927" s="42" t="s">
        <v>26491</v>
      </c>
      <c r="F6927" s="57">
        <v>35623</v>
      </c>
      <c r="G6927" s="43">
        <f>Таблица1[[#This Row],[Цены без НДС]]*1.12</f>
        <v>39897.760000000002</v>
      </c>
    </row>
    <row r="6928" spans="1:7" ht="24">
      <c r="A6928" s="54" t="s">
        <v>26938</v>
      </c>
      <c r="B6928" s="66" t="s">
        <v>32018</v>
      </c>
      <c r="C6928" s="66" t="s">
        <v>26548</v>
      </c>
      <c r="D6928" s="42" t="s">
        <v>26549</v>
      </c>
      <c r="E6928" s="42" t="s">
        <v>26491</v>
      </c>
      <c r="F6928" s="57">
        <v>1058321</v>
      </c>
      <c r="G6928" s="43">
        <f>Таблица1[[#This Row],[Цены без НДС]]*1.12</f>
        <v>1185319.52</v>
      </c>
    </row>
    <row r="6929" spans="1:7" ht="24">
      <c r="A6929" s="54" t="s">
        <v>26938</v>
      </c>
      <c r="B6929" s="66" t="s">
        <v>32019</v>
      </c>
      <c r="C6929" s="66" t="s">
        <v>26550</v>
      </c>
      <c r="D6929" s="42" t="s">
        <v>26551</v>
      </c>
      <c r="E6929" s="42" t="s">
        <v>26491</v>
      </c>
      <c r="F6929" s="57">
        <v>467851</v>
      </c>
      <c r="G6929" s="43">
        <f>Таблица1[[#This Row],[Цены без НДС]]*1.12</f>
        <v>523993.12000000005</v>
      </c>
    </row>
    <row r="6930" spans="1:7" ht="24">
      <c r="A6930" s="54" t="s">
        <v>26938</v>
      </c>
      <c r="B6930" s="66" t="s">
        <v>31921</v>
      </c>
      <c r="C6930" s="66" t="s">
        <v>26552</v>
      </c>
      <c r="D6930" s="42" t="s">
        <v>26553</v>
      </c>
      <c r="E6930" s="42" t="s">
        <v>26491</v>
      </c>
      <c r="F6930" s="57">
        <v>254383</v>
      </c>
      <c r="G6930" s="43">
        <f>Таблица1[[#This Row],[Цены без НДС]]*1.12</f>
        <v>284908.96000000002</v>
      </c>
    </row>
    <row r="6931" spans="1:7" ht="24">
      <c r="A6931" s="54" t="s">
        <v>26938</v>
      </c>
      <c r="B6931" s="66" t="s">
        <v>32020</v>
      </c>
      <c r="C6931" s="66" t="s">
        <v>26554</v>
      </c>
      <c r="D6931" s="42" t="s">
        <v>26555</v>
      </c>
      <c r="E6931" s="42" t="s">
        <v>26491</v>
      </c>
      <c r="F6931" s="57">
        <v>29910</v>
      </c>
      <c r="G6931" s="43">
        <f>Таблица1[[#This Row],[Цены без НДС]]*1.12</f>
        <v>33499.200000000004</v>
      </c>
    </row>
    <row r="6932" spans="1:7" ht="24">
      <c r="A6932" s="54" t="s">
        <v>26938</v>
      </c>
      <c r="B6932" s="66" t="s">
        <v>31952</v>
      </c>
      <c r="C6932" s="66" t="s">
        <v>26556</v>
      </c>
      <c r="D6932" s="42" t="s">
        <v>26557</v>
      </c>
      <c r="E6932" s="42" t="s">
        <v>26491</v>
      </c>
      <c r="F6932" s="57">
        <v>60986</v>
      </c>
      <c r="G6932" s="43">
        <f>Таблица1[[#This Row],[Цены без НДС]]*1.12</f>
        <v>68304.320000000007</v>
      </c>
    </row>
    <row r="6933" spans="1:7" ht="24">
      <c r="A6933" s="54" t="s">
        <v>26938</v>
      </c>
      <c r="B6933" s="66" t="s">
        <v>31957</v>
      </c>
      <c r="C6933" s="66" t="s">
        <v>26558</v>
      </c>
      <c r="D6933" s="42" t="s">
        <v>26559</v>
      </c>
      <c r="E6933" s="42" t="s">
        <v>26491</v>
      </c>
      <c r="F6933" s="57">
        <v>43333</v>
      </c>
      <c r="G6933" s="43">
        <f>Таблица1[[#This Row],[Цены без НДС]]*1.12</f>
        <v>48532.960000000006</v>
      </c>
    </row>
    <row r="6934" spans="1:7" ht="24">
      <c r="A6934" s="54" t="s">
        <v>26938</v>
      </c>
      <c r="B6934" s="66" t="s">
        <v>32021</v>
      </c>
      <c r="C6934" s="66" t="s">
        <v>26560</v>
      </c>
      <c r="D6934" s="42" t="s">
        <v>26561</v>
      </c>
      <c r="E6934" s="42" t="s">
        <v>26491</v>
      </c>
      <c r="F6934" s="57">
        <v>2434445</v>
      </c>
      <c r="G6934" s="43">
        <f>Таблица1[[#This Row],[Цены без НДС]]*1.12</f>
        <v>2726578.4000000004</v>
      </c>
    </row>
    <row r="6935" spans="1:7" ht="24">
      <c r="A6935" s="54" t="s">
        <v>26938</v>
      </c>
      <c r="B6935" s="66" t="s">
        <v>32022</v>
      </c>
      <c r="C6935" s="66" t="s">
        <v>26562</v>
      </c>
      <c r="D6935" s="42" t="s">
        <v>26563</v>
      </c>
      <c r="E6935" s="42" t="s">
        <v>26491</v>
      </c>
      <c r="F6935" s="57">
        <v>39081</v>
      </c>
      <c r="G6935" s="43">
        <f>Таблица1[[#This Row],[Цены без НДС]]*1.12</f>
        <v>43770.720000000001</v>
      </c>
    </row>
    <row r="6936" spans="1:7" ht="24">
      <c r="A6936" s="54" t="s">
        <v>26938</v>
      </c>
      <c r="B6936" s="66" t="s">
        <v>32023</v>
      </c>
      <c r="C6936" s="66" t="s">
        <v>26564</v>
      </c>
      <c r="D6936" s="42" t="s">
        <v>26565</v>
      </c>
      <c r="E6936" s="42" t="s">
        <v>26491</v>
      </c>
      <c r="F6936" s="57">
        <v>1130781</v>
      </c>
      <c r="G6936" s="43">
        <f>Таблица1[[#This Row],[Цены без НДС]]*1.12</f>
        <v>1266474.7200000002</v>
      </c>
    </row>
    <row r="6937" spans="1:7" ht="24">
      <c r="A6937" s="54" t="s">
        <v>26938</v>
      </c>
      <c r="B6937" s="66" t="s">
        <v>31926</v>
      </c>
      <c r="C6937" s="66" t="s">
        <v>26566</v>
      </c>
      <c r="D6937" s="42" t="s">
        <v>26567</v>
      </c>
      <c r="E6937" s="42" t="s">
        <v>26491</v>
      </c>
      <c r="F6937" s="57">
        <v>3632399</v>
      </c>
      <c r="G6937" s="43">
        <f>Таблица1[[#This Row],[Цены без НДС]]*1.12</f>
        <v>4068286.8800000004</v>
      </c>
    </row>
    <row r="6938" spans="1:7" ht="24">
      <c r="A6938" s="54" t="s">
        <v>26938</v>
      </c>
      <c r="B6938" s="66" t="s">
        <v>31926</v>
      </c>
      <c r="C6938" s="66" t="s">
        <v>26568</v>
      </c>
      <c r="D6938" s="42" t="s">
        <v>32024</v>
      </c>
      <c r="E6938" s="42" t="s">
        <v>26491</v>
      </c>
      <c r="F6938" s="57">
        <v>7474535</v>
      </c>
      <c r="G6938" s="43">
        <f>Таблица1[[#This Row],[Цены без НДС]]*1.12</f>
        <v>8371479.2000000011</v>
      </c>
    </row>
    <row r="6939" spans="1:7" ht="24">
      <c r="A6939" s="54" t="s">
        <v>26938</v>
      </c>
      <c r="B6939" s="66" t="s">
        <v>32025</v>
      </c>
      <c r="C6939" s="66" t="s">
        <v>26569</v>
      </c>
      <c r="D6939" s="42" t="s">
        <v>26570</v>
      </c>
      <c r="E6939" s="42" t="s">
        <v>26491</v>
      </c>
      <c r="F6939" s="57">
        <v>7927168</v>
      </c>
      <c r="G6939" s="43">
        <f>Таблица1[[#This Row],[Цены без НДС]]*1.12</f>
        <v>8878428.1600000001</v>
      </c>
    </row>
    <row r="6940" spans="1:7" ht="24">
      <c r="A6940" s="54" t="s">
        <v>26938</v>
      </c>
      <c r="B6940" s="66" t="s">
        <v>32026</v>
      </c>
      <c r="C6940" s="66" t="s">
        <v>26571</v>
      </c>
      <c r="D6940" s="42" t="s">
        <v>26572</v>
      </c>
      <c r="E6940" s="42" t="s">
        <v>26491</v>
      </c>
      <c r="F6940" s="57">
        <v>1456228</v>
      </c>
      <c r="G6940" s="43">
        <f>Таблица1[[#This Row],[Цены без НДС]]*1.12</f>
        <v>1630975.36</v>
      </c>
    </row>
    <row r="6941" spans="1:7" ht="24">
      <c r="A6941" s="54" t="s">
        <v>26938</v>
      </c>
      <c r="B6941" s="66" t="s">
        <v>32027</v>
      </c>
      <c r="C6941" s="66" t="s">
        <v>26573</v>
      </c>
      <c r="D6941" s="42" t="s">
        <v>26574</v>
      </c>
      <c r="E6941" s="42" t="s">
        <v>26491</v>
      </c>
      <c r="F6941" s="57">
        <v>22961</v>
      </c>
      <c r="G6941" s="43">
        <f>Таблица1[[#This Row],[Цены без НДС]]*1.12</f>
        <v>25716.320000000003</v>
      </c>
    </row>
    <row r="6942" spans="1:7" ht="24">
      <c r="A6942" s="54" t="s">
        <v>26938</v>
      </c>
      <c r="B6942" s="66" t="s">
        <v>32028</v>
      </c>
      <c r="C6942" s="66" t="s">
        <v>26575</v>
      </c>
      <c r="D6942" s="42" t="s">
        <v>26576</v>
      </c>
      <c r="E6942" s="42" t="s">
        <v>26491</v>
      </c>
      <c r="F6942" s="57">
        <v>3481214</v>
      </c>
      <c r="G6942" s="43">
        <f>Таблица1[[#This Row],[Цены без НДС]]*1.12</f>
        <v>3898959.68</v>
      </c>
    </row>
    <row r="6943" spans="1:7" ht="24">
      <c r="A6943" s="54" t="s">
        <v>26938</v>
      </c>
      <c r="B6943" s="66" t="s">
        <v>32029</v>
      </c>
      <c r="C6943" s="66" t="s">
        <v>26577</v>
      </c>
      <c r="D6943" s="42" t="s">
        <v>26578</v>
      </c>
      <c r="E6943" s="42" t="s">
        <v>26491</v>
      </c>
      <c r="F6943" s="57">
        <v>3481214</v>
      </c>
      <c r="G6943" s="43">
        <f>Таблица1[[#This Row],[Цены без НДС]]*1.12</f>
        <v>3898959.68</v>
      </c>
    </row>
    <row r="6944" spans="1:7" ht="24">
      <c r="A6944" s="54" t="s">
        <v>26938</v>
      </c>
      <c r="B6944" s="66" t="s">
        <v>31932</v>
      </c>
      <c r="C6944" s="66" t="s">
        <v>26579</v>
      </c>
      <c r="D6944" s="42" t="s">
        <v>26580</v>
      </c>
      <c r="E6944" s="42" t="s">
        <v>26491</v>
      </c>
      <c r="F6944" s="57">
        <v>8140</v>
      </c>
      <c r="G6944" s="43">
        <f>Таблица1[[#This Row],[Цены без НДС]]*1.12</f>
        <v>9116.8000000000011</v>
      </c>
    </row>
    <row r="6945" spans="1:7" ht="24">
      <c r="A6945" s="54" t="s">
        <v>26938</v>
      </c>
      <c r="B6945" s="66" t="s">
        <v>31933</v>
      </c>
      <c r="C6945" s="66" t="s">
        <v>26581</v>
      </c>
      <c r="D6945" s="42" t="s">
        <v>26582</v>
      </c>
      <c r="E6945" s="42" t="s">
        <v>26491</v>
      </c>
      <c r="F6945" s="57">
        <v>591419</v>
      </c>
      <c r="G6945" s="43">
        <f>Таблица1[[#This Row],[Цены без НДС]]*1.12</f>
        <v>662389.28</v>
      </c>
    </row>
    <row r="6946" spans="1:7" ht="24">
      <c r="A6946" s="54" t="s">
        <v>26938</v>
      </c>
      <c r="B6946" s="66" t="s">
        <v>32030</v>
      </c>
      <c r="C6946" s="66" t="s">
        <v>26583</v>
      </c>
      <c r="D6946" s="42" t="s">
        <v>26584</v>
      </c>
      <c r="E6946" s="42" t="s">
        <v>26491</v>
      </c>
      <c r="F6946" s="57">
        <v>9404</v>
      </c>
      <c r="G6946" s="43">
        <f>Таблица1[[#This Row],[Цены без НДС]]*1.12</f>
        <v>10532.480000000001</v>
      </c>
    </row>
    <row r="6947" spans="1:7" ht="24">
      <c r="A6947" s="54" t="s">
        <v>26938</v>
      </c>
      <c r="B6947" s="66" t="s">
        <v>32031</v>
      </c>
      <c r="C6947" s="66" t="s">
        <v>26585</v>
      </c>
      <c r="D6947" s="42" t="s">
        <v>26586</v>
      </c>
      <c r="E6947" s="42" t="s">
        <v>26491</v>
      </c>
      <c r="F6947" s="57">
        <v>14780</v>
      </c>
      <c r="G6947" s="43">
        <f>Таблица1[[#This Row],[Цены без НДС]]*1.12</f>
        <v>16553.600000000002</v>
      </c>
    </row>
    <row r="6948" spans="1:7" ht="24">
      <c r="A6948" s="54" t="s">
        <v>26938</v>
      </c>
      <c r="B6948" s="66" t="s">
        <v>32032</v>
      </c>
      <c r="C6948" s="66" t="s">
        <v>26587</v>
      </c>
      <c r="D6948" s="42" t="s">
        <v>26588</v>
      </c>
      <c r="E6948" s="42" t="s">
        <v>26491</v>
      </c>
      <c r="F6948" s="57">
        <v>1071166</v>
      </c>
      <c r="G6948" s="43">
        <f>Таблица1[[#This Row],[Цены без НДС]]*1.12</f>
        <v>1199705.9200000002</v>
      </c>
    </row>
    <row r="6949" spans="1:7" ht="24">
      <c r="A6949" s="54" t="s">
        <v>26938</v>
      </c>
      <c r="B6949" s="66" t="s">
        <v>31934</v>
      </c>
      <c r="C6949" s="66" t="s">
        <v>26589</v>
      </c>
      <c r="D6949" s="42" t="s">
        <v>26590</v>
      </c>
      <c r="E6949" s="42" t="s">
        <v>26491</v>
      </c>
      <c r="F6949" s="57">
        <v>6105</v>
      </c>
      <c r="G6949" s="43">
        <f>Таблица1[[#This Row],[Цены без НДС]]*1.12</f>
        <v>6837.6</v>
      </c>
    </row>
    <row r="6950" spans="1:7" ht="24">
      <c r="A6950" s="54" t="s">
        <v>26938</v>
      </c>
      <c r="B6950" s="66" t="s">
        <v>32033</v>
      </c>
      <c r="C6950" s="66" t="s">
        <v>26591</v>
      </c>
      <c r="D6950" s="42" t="s">
        <v>26592</v>
      </c>
      <c r="E6950" s="42" t="s">
        <v>26491</v>
      </c>
      <c r="F6950" s="57">
        <v>246819</v>
      </c>
      <c r="G6950" s="43">
        <f>Таблица1[[#This Row],[Цены без НДС]]*1.12</f>
        <v>276437.28000000003</v>
      </c>
    </row>
    <row r="6951" spans="1:7" ht="24">
      <c r="A6951" s="54" t="s">
        <v>26938</v>
      </c>
      <c r="B6951" s="66" t="s">
        <v>32034</v>
      </c>
      <c r="C6951" s="66" t="s">
        <v>26593</v>
      </c>
      <c r="D6951" s="42" t="s">
        <v>26594</v>
      </c>
      <c r="E6951" s="42" t="s">
        <v>26491</v>
      </c>
      <c r="F6951" s="57">
        <v>619797</v>
      </c>
      <c r="G6951" s="43">
        <f>Таблица1[[#This Row],[Цены без НДС]]*1.12</f>
        <v>694172.64</v>
      </c>
    </row>
    <row r="6952" spans="1:7" ht="24">
      <c r="A6952" s="54" t="s">
        <v>26938</v>
      </c>
      <c r="B6952" s="66" t="s">
        <v>32035</v>
      </c>
      <c r="C6952" s="66" t="s">
        <v>26595</v>
      </c>
      <c r="D6952" s="42" t="s">
        <v>26596</v>
      </c>
      <c r="E6952" s="42" t="s">
        <v>26491</v>
      </c>
      <c r="F6952" s="57">
        <v>245276</v>
      </c>
      <c r="G6952" s="43">
        <f>Таблица1[[#This Row],[Цены без НДС]]*1.12</f>
        <v>274709.12000000005</v>
      </c>
    </row>
    <row r="6953" spans="1:7" ht="24">
      <c r="A6953" s="54" t="s">
        <v>26938</v>
      </c>
      <c r="B6953" s="66" t="s">
        <v>32036</v>
      </c>
      <c r="C6953" s="66" t="s">
        <v>26597</v>
      </c>
      <c r="D6953" s="42" t="s">
        <v>26598</v>
      </c>
      <c r="E6953" s="42" t="s">
        <v>26491</v>
      </c>
      <c r="F6953" s="57">
        <v>8694395</v>
      </c>
      <c r="G6953" s="43">
        <f>Таблица1[[#This Row],[Цены без НДС]]*1.12</f>
        <v>9737722.4000000004</v>
      </c>
    </row>
    <row r="6954" spans="1:7" ht="24">
      <c r="A6954" s="54" t="s">
        <v>26938</v>
      </c>
      <c r="B6954" s="66" t="s">
        <v>32037</v>
      </c>
      <c r="C6954" s="66" t="s">
        <v>26599</v>
      </c>
      <c r="D6954" s="42" t="s">
        <v>26600</v>
      </c>
      <c r="E6954" s="42" t="s">
        <v>26491</v>
      </c>
      <c r="F6954" s="57">
        <v>5525765</v>
      </c>
      <c r="G6954" s="43">
        <f>Таблица1[[#This Row],[Цены без НДС]]*1.12</f>
        <v>6188856.8000000007</v>
      </c>
    </row>
    <row r="6955" spans="1:7" ht="24">
      <c r="A6955" s="54" t="s">
        <v>26938</v>
      </c>
      <c r="B6955" s="66" t="s">
        <v>32038</v>
      </c>
      <c r="C6955" s="66" t="s">
        <v>26601</v>
      </c>
      <c r="D6955" s="42" t="s">
        <v>26602</v>
      </c>
      <c r="E6955" s="42" t="s">
        <v>26491</v>
      </c>
      <c r="F6955" s="57">
        <v>245277</v>
      </c>
      <c r="G6955" s="43">
        <f>Таблица1[[#This Row],[Цены без НДС]]*1.12</f>
        <v>274710.24000000005</v>
      </c>
    </row>
    <row r="6956" spans="1:7" ht="24">
      <c r="A6956" s="54" t="s">
        <v>26938</v>
      </c>
      <c r="B6956" s="66" t="s">
        <v>32039</v>
      </c>
      <c r="C6956" s="66" t="s">
        <v>26603</v>
      </c>
      <c r="D6956" s="42" t="s">
        <v>26604</v>
      </c>
      <c r="E6956" s="42" t="s">
        <v>26491</v>
      </c>
      <c r="F6956" s="57">
        <v>305501</v>
      </c>
      <c r="G6956" s="43">
        <f>Таблица1[[#This Row],[Цены без НДС]]*1.12</f>
        <v>342161.12000000005</v>
      </c>
    </row>
    <row r="6957" spans="1:7" ht="24">
      <c r="A6957" s="54" t="s">
        <v>26938</v>
      </c>
      <c r="B6957" s="66" t="s">
        <v>32040</v>
      </c>
      <c r="C6957" s="66" t="s">
        <v>26605</v>
      </c>
      <c r="D6957" s="42" t="s">
        <v>26606</v>
      </c>
      <c r="E6957" s="42" t="s">
        <v>26491</v>
      </c>
      <c r="F6957" s="57">
        <v>1095012</v>
      </c>
      <c r="G6957" s="43">
        <f>Таблица1[[#This Row],[Цены без НДС]]*1.12</f>
        <v>1226413.4400000002</v>
      </c>
    </row>
    <row r="6958" spans="1:7" ht="24">
      <c r="A6958" s="54" t="s">
        <v>26938</v>
      </c>
      <c r="B6958" s="66" t="s">
        <v>32041</v>
      </c>
      <c r="C6958" s="66" t="s">
        <v>26607</v>
      </c>
      <c r="D6958" s="42" t="s">
        <v>26608</v>
      </c>
      <c r="E6958" s="42" t="s">
        <v>26491</v>
      </c>
      <c r="F6958" s="57">
        <v>115801</v>
      </c>
      <c r="G6958" s="43">
        <f>Таблица1[[#This Row],[Цены без НДС]]*1.12</f>
        <v>129697.12000000001</v>
      </c>
    </row>
    <row r="6959" spans="1:7" ht="24">
      <c r="A6959" s="54" t="s">
        <v>26938</v>
      </c>
      <c r="B6959" s="66" t="s">
        <v>32042</v>
      </c>
      <c r="C6959" s="66" t="s">
        <v>26609</v>
      </c>
      <c r="D6959" s="42" t="s">
        <v>26610</v>
      </c>
      <c r="E6959" s="42" t="s">
        <v>26491</v>
      </c>
      <c r="F6959" s="57">
        <v>107207</v>
      </c>
      <c r="G6959" s="43">
        <f>Таблица1[[#This Row],[Цены без НДС]]*1.12</f>
        <v>120071.84000000001</v>
      </c>
    </row>
    <row r="6960" spans="1:7" ht="24">
      <c r="A6960" s="54" t="s">
        <v>26938</v>
      </c>
      <c r="B6960" s="66" t="s">
        <v>32043</v>
      </c>
      <c r="C6960" s="66" t="s">
        <v>26611</v>
      </c>
      <c r="D6960" s="42" t="s">
        <v>26612</v>
      </c>
      <c r="E6960" s="42" t="s">
        <v>26491</v>
      </c>
      <c r="F6960" s="57">
        <v>4085094</v>
      </c>
      <c r="G6960" s="43">
        <f>Таблица1[[#This Row],[Цены без НДС]]*1.12</f>
        <v>4575305.28</v>
      </c>
    </row>
    <row r="6961" spans="1:7" ht="36">
      <c r="A6961" s="54" t="s">
        <v>26938</v>
      </c>
      <c r="B6961" s="66" t="s">
        <v>31935</v>
      </c>
      <c r="C6961" s="66" t="s">
        <v>26613</v>
      </c>
      <c r="D6961" s="42" t="s">
        <v>26614</v>
      </c>
      <c r="E6961" s="42" t="s">
        <v>26491</v>
      </c>
      <c r="F6961" s="57">
        <v>351172</v>
      </c>
      <c r="G6961" s="43">
        <f>Таблица1[[#This Row],[Цены без НДС]]*1.12</f>
        <v>393312.64</v>
      </c>
    </row>
    <row r="6962" spans="1:7" ht="36">
      <c r="A6962" s="54" t="s">
        <v>26938</v>
      </c>
      <c r="B6962" s="66" t="s">
        <v>31936</v>
      </c>
      <c r="C6962" s="66" t="s">
        <v>26615</v>
      </c>
      <c r="D6962" s="42" t="s">
        <v>26616</v>
      </c>
      <c r="E6962" s="42" t="s">
        <v>26491</v>
      </c>
      <c r="F6962" s="57">
        <v>323629</v>
      </c>
      <c r="G6962" s="43">
        <f>Таблица1[[#This Row],[Цены без НДС]]*1.12</f>
        <v>362464.48000000004</v>
      </c>
    </row>
    <row r="6963" spans="1:7" ht="24">
      <c r="A6963" s="54" t="s">
        <v>26938</v>
      </c>
      <c r="B6963" s="66" t="s">
        <v>31937</v>
      </c>
      <c r="C6963" s="66" t="s">
        <v>26617</v>
      </c>
      <c r="D6963" s="42" t="s">
        <v>26618</v>
      </c>
      <c r="E6963" s="42" t="s">
        <v>26491</v>
      </c>
      <c r="F6963" s="57">
        <v>234115</v>
      </c>
      <c r="G6963" s="43">
        <f>Таблица1[[#This Row],[Цены без НДС]]*1.12</f>
        <v>262208.80000000005</v>
      </c>
    </row>
    <row r="6964" spans="1:7" ht="36">
      <c r="A6964" s="54" t="s">
        <v>26938</v>
      </c>
      <c r="B6964" s="66" t="s">
        <v>31938</v>
      </c>
      <c r="C6964" s="66" t="s">
        <v>26619</v>
      </c>
      <c r="D6964" s="42" t="s">
        <v>26620</v>
      </c>
      <c r="E6964" s="42" t="s">
        <v>26491</v>
      </c>
      <c r="F6964" s="57">
        <v>186318</v>
      </c>
      <c r="G6964" s="43">
        <f>Таблица1[[#This Row],[Цены без НДС]]*1.12</f>
        <v>208676.16000000003</v>
      </c>
    </row>
    <row r="6965" spans="1:7" ht="24">
      <c r="A6965" s="54" t="s">
        <v>26938</v>
      </c>
      <c r="B6965" s="66" t="s">
        <v>32044</v>
      </c>
      <c r="C6965" s="66" t="s">
        <v>26621</v>
      </c>
      <c r="D6965" s="42" t="s">
        <v>26622</v>
      </c>
      <c r="E6965" s="42" t="s">
        <v>26491</v>
      </c>
      <c r="F6965" s="57">
        <v>95208</v>
      </c>
      <c r="G6965" s="43">
        <f>Таблица1[[#This Row],[Цены без НДС]]*1.12</f>
        <v>106632.96000000001</v>
      </c>
    </row>
    <row r="6966" spans="1:7" ht="36">
      <c r="A6966" s="54" t="s">
        <v>26938</v>
      </c>
      <c r="B6966" s="66" t="s">
        <v>31939</v>
      </c>
      <c r="C6966" s="66" t="s">
        <v>26623</v>
      </c>
      <c r="D6966" s="42" t="s">
        <v>26624</v>
      </c>
      <c r="E6966" s="42" t="s">
        <v>26491</v>
      </c>
      <c r="F6966" s="57">
        <v>256979</v>
      </c>
      <c r="G6966" s="43">
        <f>Таблица1[[#This Row],[Цены без НДС]]*1.12</f>
        <v>287816.48000000004</v>
      </c>
    </row>
    <row r="6967" spans="1:7" ht="36">
      <c r="A6967" s="54" t="s">
        <v>26938</v>
      </c>
      <c r="B6967" s="66" t="s">
        <v>32045</v>
      </c>
      <c r="C6967" s="66" t="s">
        <v>26625</v>
      </c>
      <c r="D6967" s="42" t="s">
        <v>26626</v>
      </c>
      <c r="E6967" s="42" t="s">
        <v>26491</v>
      </c>
      <c r="F6967" s="57">
        <v>260127</v>
      </c>
      <c r="G6967" s="43">
        <f>Таблица1[[#This Row],[Цены без НДС]]*1.12</f>
        <v>291342.24000000005</v>
      </c>
    </row>
    <row r="6968" spans="1:7" ht="36">
      <c r="A6968" s="54" t="s">
        <v>26938</v>
      </c>
      <c r="B6968" s="66" t="s">
        <v>31940</v>
      </c>
      <c r="C6968" s="66" t="s">
        <v>26627</v>
      </c>
      <c r="D6968" s="42" t="s">
        <v>26628</v>
      </c>
      <c r="E6968" s="42" t="s">
        <v>26491</v>
      </c>
      <c r="F6968" s="57">
        <v>30916</v>
      </c>
      <c r="G6968" s="43">
        <f>Таблица1[[#This Row],[Цены без НДС]]*1.12</f>
        <v>34625.920000000006</v>
      </c>
    </row>
    <row r="6969" spans="1:7" ht="36">
      <c r="A6969" s="54" t="s">
        <v>26938</v>
      </c>
      <c r="B6969" s="66" t="s">
        <v>31941</v>
      </c>
      <c r="C6969" s="66" t="s">
        <v>26629</v>
      </c>
      <c r="D6969" s="42" t="s">
        <v>26630</v>
      </c>
      <c r="E6969" s="42" t="s">
        <v>26491</v>
      </c>
      <c r="F6969" s="57">
        <v>55257</v>
      </c>
      <c r="G6969" s="43">
        <f>Таблица1[[#This Row],[Цены без НДС]]*1.12</f>
        <v>61887.840000000004</v>
      </c>
    </row>
    <row r="6970" spans="1:7" ht="36">
      <c r="A6970" s="54" t="s">
        <v>26938</v>
      </c>
      <c r="B6970" s="66" t="s">
        <v>31942</v>
      </c>
      <c r="C6970" s="66" t="s">
        <v>26631</v>
      </c>
      <c r="D6970" s="42" t="s">
        <v>26632</v>
      </c>
      <c r="E6970" s="42" t="s">
        <v>26491</v>
      </c>
      <c r="F6970" s="57">
        <v>256983</v>
      </c>
      <c r="G6970" s="43">
        <f>Таблица1[[#This Row],[Цены без НДС]]*1.12</f>
        <v>287820.96000000002</v>
      </c>
    </row>
    <row r="6971" spans="1:7" ht="36">
      <c r="A6971" s="54" t="s">
        <v>26938</v>
      </c>
      <c r="B6971" s="66" t="s">
        <v>32134</v>
      </c>
      <c r="C6971" s="66" t="s">
        <v>26633</v>
      </c>
      <c r="D6971" s="42" t="s">
        <v>26634</v>
      </c>
      <c r="E6971" s="42" t="s">
        <v>26491</v>
      </c>
      <c r="F6971" s="57">
        <v>63186</v>
      </c>
      <c r="G6971" s="43">
        <f>Таблица1[[#This Row],[Цены без НДС]]*1.12</f>
        <v>70768.320000000007</v>
      </c>
    </row>
    <row r="6972" spans="1:7" ht="36">
      <c r="A6972" s="54" t="s">
        <v>26938</v>
      </c>
      <c r="B6972" s="66" t="s">
        <v>32133</v>
      </c>
      <c r="C6972" s="66" t="s">
        <v>26635</v>
      </c>
      <c r="D6972" s="42" t="s">
        <v>26636</v>
      </c>
      <c r="E6972" s="42" t="s">
        <v>26491</v>
      </c>
      <c r="F6972" s="57">
        <v>260129</v>
      </c>
      <c r="G6972" s="43">
        <f>Таблица1[[#This Row],[Цены без НДС]]*1.12</f>
        <v>291344.48000000004</v>
      </c>
    </row>
    <row r="6973" spans="1:7" ht="36">
      <c r="A6973" s="54" t="s">
        <v>26938</v>
      </c>
      <c r="B6973" s="66" t="s">
        <v>32132</v>
      </c>
      <c r="C6973" s="66" t="s">
        <v>26637</v>
      </c>
      <c r="D6973" s="42" t="s">
        <v>26638</v>
      </c>
      <c r="E6973" s="42" t="s">
        <v>26491</v>
      </c>
      <c r="F6973" s="57">
        <v>92677</v>
      </c>
      <c r="G6973" s="43">
        <f>Таблица1[[#This Row],[Цены без НДС]]*1.12</f>
        <v>103798.24</v>
      </c>
    </row>
    <row r="6974" spans="1:7" ht="36">
      <c r="A6974" s="54" t="s">
        <v>26938</v>
      </c>
      <c r="B6974" s="66" t="s">
        <v>32131</v>
      </c>
      <c r="C6974" s="66" t="s">
        <v>26639</v>
      </c>
      <c r="D6974" s="42" t="s">
        <v>26640</v>
      </c>
      <c r="E6974" s="42" t="s">
        <v>26491</v>
      </c>
      <c r="F6974" s="57">
        <v>106368</v>
      </c>
      <c r="G6974" s="43">
        <f>Таблица1[[#This Row],[Цены без НДС]]*1.12</f>
        <v>119132.16000000002</v>
      </c>
    </row>
    <row r="6975" spans="1:7" ht="36">
      <c r="A6975" s="54" t="s">
        <v>26938</v>
      </c>
      <c r="B6975" s="66" t="s">
        <v>32130</v>
      </c>
      <c r="C6975" s="66" t="s">
        <v>26641</v>
      </c>
      <c r="D6975" s="42" t="s">
        <v>26642</v>
      </c>
      <c r="E6975" s="42" t="s">
        <v>26491</v>
      </c>
      <c r="F6975" s="57">
        <v>200092</v>
      </c>
      <c r="G6975" s="43">
        <f>Таблица1[[#This Row],[Цены без НДС]]*1.12</f>
        <v>224103.04000000001</v>
      </c>
    </row>
    <row r="6976" spans="1:7" ht="36">
      <c r="A6976" s="54" t="s">
        <v>26938</v>
      </c>
      <c r="B6976" s="66" t="s">
        <v>32129</v>
      </c>
      <c r="C6976" s="66" t="s">
        <v>26643</v>
      </c>
      <c r="D6976" s="42" t="s">
        <v>26644</v>
      </c>
      <c r="E6976" s="42" t="s">
        <v>26491</v>
      </c>
      <c r="F6976" s="57">
        <v>231687</v>
      </c>
      <c r="G6976" s="43">
        <f>Таблица1[[#This Row],[Цены без НДС]]*1.12</f>
        <v>259489.44000000003</v>
      </c>
    </row>
    <row r="6977" spans="1:7" ht="36">
      <c r="A6977" s="54" t="s">
        <v>26938</v>
      </c>
      <c r="B6977" s="66" t="s">
        <v>32128</v>
      </c>
      <c r="C6977" s="66" t="s">
        <v>26645</v>
      </c>
      <c r="D6977" s="42" t="s">
        <v>26646</v>
      </c>
      <c r="E6977" s="42" t="s">
        <v>26491</v>
      </c>
      <c r="F6977" s="57">
        <v>415970</v>
      </c>
      <c r="G6977" s="43">
        <f>Таблица1[[#This Row],[Цены без НДС]]*1.12</f>
        <v>465886.4</v>
      </c>
    </row>
    <row r="6978" spans="1:7" ht="36">
      <c r="A6978" s="54" t="s">
        <v>26938</v>
      </c>
      <c r="B6978" s="66" t="s">
        <v>32127</v>
      </c>
      <c r="C6978" s="66" t="s">
        <v>26647</v>
      </c>
      <c r="D6978" s="42" t="s">
        <v>26648</v>
      </c>
      <c r="E6978" s="42" t="s">
        <v>26491</v>
      </c>
      <c r="F6978" s="57">
        <v>63188</v>
      </c>
      <c r="G6978" s="43">
        <f>Таблица1[[#This Row],[Цены без НДС]]*1.12</f>
        <v>70770.560000000012</v>
      </c>
    </row>
    <row r="6979" spans="1:7" ht="36">
      <c r="A6979" s="54" t="s">
        <v>26938</v>
      </c>
      <c r="B6979" s="66" t="s">
        <v>32126</v>
      </c>
      <c r="C6979" s="66" t="s">
        <v>26649</v>
      </c>
      <c r="D6979" s="42" t="s">
        <v>26650</v>
      </c>
      <c r="E6979" s="42" t="s">
        <v>26491</v>
      </c>
      <c r="F6979" s="57">
        <v>68454</v>
      </c>
      <c r="G6979" s="43">
        <f>Таблица1[[#This Row],[Цены без НДС]]*1.12</f>
        <v>76668.48000000001</v>
      </c>
    </row>
    <row r="6980" spans="1:7" ht="36">
      <c r="A6980" s="54" t="s">
        <v>26938</v>
      </c>
      <c r="B6980" s="66" t="s">
        <v>32125</v>
      </c>
      <c r="C6980" s="66" t="s">
        <v>26651</v>
      </c>
      <c r="D6980" s="42" t="s">
        <v>26652</v>
      </c>
      <c r="E6980" s="42" t="s">
        <v>26491</v>
      </c>
      <c r="F6980" s="57">
        <v>84247</v>
      </c>
      <c r="G6980" s="43">
        <f>Таблица1[[#This Row],[Цены без НДС]]*1.12</f>
        <v>94356.640000000014</v>
      </c>
    </row>
    <row r="6981" spans="1:7" ht="36">
      <c r="A6981" s="54" t="s">
        <v>26938</v>
      </c>
      <c r="B6981" s="66" t="s">
        <v>32124</v>
      </c>
      <c r="C6981" s="66" t="s">
        <v>26653</v>
      </c>
      <c r="D6981" s="42" t="s">
        <v>26654</v>
      </c>
      <c r="E6981" s="42" t="s">
        <v>26491</v>
      </c>
      <c r="F6981" s="57">
        <v>94777</v>
      </c>
      <c r="G6981" s="43">
        <f>Таблица1[[#This Row],[Цены без НДС]]*1.12</f>
        <v>106150.24</v>
      </c>
    </row>
    <row r="6982" spans="1:7" ht="36">
      <c r="A6982" s="54" t="s">
        <v>26938</v>
      </c>
      <c r="B6982" s="66" t="s">
        <v>32123</v>
      </c>
      <c r="C6982" s="66" t="s">
        <v>26655</v>
      </c>
      <c r="D6982" s="42" t="s">
        <v>26656</v>
      </c>
      <c r="E6982" s="42" t="s">
        <v>26491</v>
      </c>
      <c r="F6982" s="57">
        <v>104255</v>
      </c>
      <c r="G6982" s="43">
        <f>Таблица1[[#This Row],[Цены без НДС]]*1.12</f>
        <v>116765.6</v>
      </c>
    </row>
    <row r="6983" spans="1:7" ht="36">
      <c r="A6983" s="54" t="s">
        <v>26938</v>
      </c>
      <c r="B6983" s="66" t="s">
        <v>32122</v>
      </c>
      <c r="C6983" s="66" t="s">
        <v>26657</v>
      </c>
      <c r="D6983" s="42" t="s">
        <v>26658</v>
      </c>
      <c r="E6983" s="42" t="s">
        <v>26491</v>
      </c>
      <c r="F6983" s="57">
        <v>84247</v>
      </c>
      <c r="G6983" s="43">
        <f>Таблица1[[#This Row],[Цены без НДС]]*1.12</f>
        <v>94356.640000000014</v>
      </c>
    </row>
    <row r="6984" spans="1:7" ht="36">
      <c r="A6984" s="54" t="s">
        <v>26938</v>
      </c>
      <c r="B6984" s="66" t="s">
        <v>32121</v>
      </c>
      <c r="C6984" s="66" t="s">
        <v>26659</v>
      </c>
      <c r="D6984" s="42" t="s">
        <v>26660</v>
      </c>
      <c r="E6984" s="42" t="s">
        <v>26491</v>
      </c>
      <c r="F6984" s="57">
        <v>92671</v>
      </c>
      <c r="G6984" s="43">
        <f>Таблица1[[#This Row],[Цены без НДС]]*1.12</f>
        <v>103791.52</v>
      </c>
    </row>
    <row r="6985" spans="1:7" ht="36">
      <c r="A6985" s="54" t="s">
        <v>26938</v>
      </c>
      <c r="B6985" s="66" t="s">
        <v>32120</v>
      </c>
      <c r="C6985" s="66" t="s">
        <v>26661</v>
      </c>
      <c r="D6985" s="42" t="s">
        <v>26662</v>
      </c>
      <c r="E6985" s="42" t="s">
        <v>26491</v>
      </c>
      <c r="F6985" s="57">
        <v>104255</v>
      </c>
      <c r="G6985" s="43">
        <f>Таблица1[[#This Row],[Цены без НДС]]*1.12</f>
        <v>116765.6</v>
      </c>
    </row>
    <row r="6986" spans="1:7" ht="36">
      <c r="A6986" s="54" t="s">
        <v>26938</v>
      </c>
      <c r="B6986" s="66" t="s">
        <v>32119</v>
      </c>
      <c r="C6986" s="66" t="s">
        <v>26663</v>
      </c>
      <c r="D6986" s="42" t="s">
        <v>26664</v>
      </c>
      <c r="E6986" s="42" t="s">
        <v>26491</v>
      </c>
      <c r="F6986" s="57">
        <v>51601</v>
      </c>
      <c r="G6986" s="43">
        <f>Таблица1[[#This Row],[Цены без НДС]]*1.12</f>
        <v>57793.120000000003</v>
      </c>
    </row>
    <row r="6987" spans="1:7" ht="36">
      <c r="A6987" s="54" t="s">
        <v>26938</v>
      </c>
      <c r="B6987" s="66" t="s">
        <v>32118</v>
      </c>
      <c r="C6987" s="66" t="s">
        <v>26665</v>
      </c>
      <c r="D6987" s="42" t="s">
        <v>26666</v>
      </c>
      <c r="E6987" s="42" t="s">
        <v>26491</v>
      </c>
      <c r="F6987" s="57">
        <v>72662</v>
      </c>
      <c r="G6987" s="43">
        <f>Таблица1[[#This Row],[Цены без НДС]]*1.12</f>
        <v>81381.440000000002</v>
      </c>
    </row>
    <row r="6988" spans="1:7" ht="36">
      <c r="A6988" s="54" t="s">
        <v>26938</v>
      </c>
      <c r="B6988" s="66" t="s">
        <v>31956</v>
      </c>
      <c r="C6988" s="66" t="s">
        <v>26667</v>
      </c>
      <c r="D6988" s="42" t="s">
        <v>26668</v>
      </c>
      <c r="E6988" s="42" t="s">
        <v>26491</v>
      </c>
      <c r="F6988" s="57">
        <v>56199</v>
      </c>
      <c r="G6988" s="43">
        <f>Таблица1[[#This Row],[Цены без НДС]]*1.12</f>
        <v>62942.880000000005</v>
      </c>
    </row>
    <row r="6989" spans="1:7" ht="36">
      <c r="A6989" s="54" t="s">
        <v>26938</v>
      </c>
      <c r="B6989" s="66" t="s">
        <v>32117</v>
      </c>
      <c r="C6989" s="66" t="s">
        <v>26669</v>
      </c>
      <c r="D6989" s="42" t="s">
        <v>26670</v>
      </c>
      <c r="E6989" s="42" t="s">
        <v>26491</v>
      </c>
      <c r="F6989" s="57">
        <v>1984933</v>
      </c>
      <c r="G6989" s="43">
        <f>Таблица1[[#This Row],[Цены без НДС]]*1.12</f>
        <v>2223124.9600000004</v>
      </c>
    </row>
    <row r="6990" spans="1:7" ht="36">
      <c r="A6990" s="54" t="s">
        <v>26938</v>
      </c>
      <c r="B6990" s="66" t="s">
        <v>32116</v>
      </c>
      <c r="C6990" s="66" t="s">
        <v>26671</v>
      </c>
      <c r="D6990" s="42" t="s">
        <v>26672</v>
      </c>
      <c r="E6990" s="42" t="s">
        <v>26491</v>
      </c>
      <c r="F6990" s="57">
        <v>131634</v>
      </c>
      <c r="G6990" s="43">
        <f>Таблица1[[#This Row],[Цены без НДС]]*1.12</f>
        <v>147430.08000000002</v>
      </c>
    </row>
    <row r="6991" spans="1:7" ht="36">
      <c r="A6991" s="54" t="s">
        <v>26938</v>
      </c>
      <c r="B6991" s="66" t="s">
        <v>32115</v>
      </c>
      <c r="C6991" s="66" t="s">
        <v>26673</v>
      </c>
      <c r="D6991" s="42" t="s">
        <v>26674</v>
      </c>
      <c r="E6991" s="42" t="s">
        <v>26491</v>
      </c>
      <c r="F6991" s="57">
        <v>724467</v>
      </c>
      <c r="G6991" s="43">
        <f>Таблица1[[#This Row],[Цены без НДС]]*1.12</f>
        <v>811403.04</v>
      </c>
    </row>
    <row r="6992" spans="1:7" ht="36">
      <c r="A6992" s="54" t="s">
        <v>26938</v>
      </c>
      <c r="B6992" s="66" t="s">
        <v>32114</v>
      </c>
      <c r="C6992" s="66" t="s">
        <v>26675</v>
      </c>
      <c r="D6992" s="42" t="s">
        <v>26676</v>
      </c>
      <c r="E6992" s="42" t="s">
        <v>26491</v>
      </c>
      <c r="F6992" s="57">
        <v>805091</v>
      </c>
      <c r="G6992" s="43">
        <f>Таблица1[[#This Row],[Цены без НДС]]*1.12</f>
        <v>901701.92</v>
      </c>
    </row>
    <row r="6993" spans="1:7" ht="36">
      <c r="A6993" s="54" t="s">
        <v>26938</v>
      </c>
      <c r="B6993" s="66" t="s">
        <v>32113</v>
      </c>
      <c r="C6993" s="66" t="s">
        <v>26677</v>
      </c>
      <c r="D6993" s="42" t="s">
        <v>26678</v>
      </c>
      <c r="E6993" s="42" t="s">
        <v>26491</v>
      </c>
      <c r="F6993" s="57">
        <v>1151323</v>
      </c>
      <c r="G6993" s="43">
        <f>Таблица1[[#This Row],[Цены без НДС]]*1.12</f>
        <v>1289481.76</v>
      </c>
    </row>
    <row r="6994" spans="1:7" ht="48">
      <c r="A6994" s="54" t="s">
        <v>26938</v>
      </c>
      <c r="B6994" s="66" t="s">
        <v>32112</v>
      </c>
      <c r="C6994" s="66" t="s">
        <v>26679</v>
      </c>
      <c r="D6994" s="42" t="s">
        <v>26680</v>
      </c>
      <c r="E6994" s="42" t="s">
        <v>26491</v>
      </c>
      <c r="F6994" s="57">
        <v>741472</v>
      </c>
      <c r="G6994" s="43">
        <f>Таблица1[[#This Row],[Цены без НДС]]*1.12</f>
        <v>830448.64000000013</v>
      </c>
    </row>
    <row r="6995" spans="1:7" ht="36">
      <c r="A6995" s="54" t="s">
        <v>26938</v>
      </c>
      <c r="B6995" s="66" t="s">
        <v>31943</v>
      </c>
      <c r="C6995" s="66" t="s">
        <v>26681</v>
      </c>
      <c r="D6995" s="42" t="s">
        <v>26682</v>
      </c>
      <c r="E6995" s="42" t="s">
        <v>26491</v>
      </c>
      <c r="F6995" s="57">
        <v>171562</v>
      </c>
      <c r="G6995" s="43">
        <f>Таблица1[[#This Row],[Цены без НДС]]*1.12</f>
        <v>192149.44000000003</v>
      </c>
    </row>
    <row r="6996" spans="1:7" ht="36">
      <c r="A6996" s="54" t="s">
        <v>26938</v>
      </c>
      <c r="B6996" s="66" t="s">
        <v>31944</v>
      </c>
      <c r="C6996" s="66" t="s">
        <v>26683</v>
      </c>
      <c r="D6996" s="42" t="s">
        <v>26684</v>
      </c>
      <c r="E6996" s="42" t="s">
        <v>26491</v>
      </c>
      <c r="F6996" s="57">
        <v>1434655</v>
      </c>
      <c r="G6996" s="43">
        <f>Таблица1[[#This Row],[Цены без НДС]]*1.12</f>
        <v>1606813.6</v>
      </c>
    </row>
    <row r="6997" spans="1:7" ht="36">
      <c r="A6997" s="54" t="s">
        <v>26938</v>
      </c>
      <c r="B6997" s="66" t="s">
        <v>32111</v>
      </c>
      <c r="C6997" s="66" t="s">
        <v>26685</v>
      </c>
      <c r="D6997" s="42" t="s">
        <v>26686</v>
      </c>
      <c r="E6997" s="42" t="s">
        <v>26491</v>
      </c>
      <c r="F6997" s="57">
        <v>70556</v>
      </c>
      <c r="G6997" s="43">
        <f>Таблица1[[#This Row],[Цены без НДС]]*1.12</f>
        <v>79022.720000000001</v>
      </c>
    </row>
    <row r="6998" spans="1:7" ht="36">
      <c r="A6998" s="54" t="s">
        <v>26938</v>
      </c>
      <c r="B6998" s="66" t="s">
        <v>32110</v>
      </c>
      <c r="C6998" s="66" t="s">
        <v>26687</v>
      </c>
      <c r="D6998" s="42" t="s">
        <v>26688</v>
      </c>
      <c r="E6998" s="42" t="s">
        <v>26491</v>
      </c>
      <c r="F6998" s="57">
        <v>78981</v>
      </c>
      <c r="G6998" s="43">
        <f>Таблица1[[#This Row],[Цены без НДС]]*1.12</f>
        <v>88458.72</v>
      </c>
    </row>
    <row r="6999" spans="1:7" ht="36">
      <c r="A6999" s="54" t="s">
        <v>26938</v>
      </c>
      <c r="B6999" s="66" t="s">
        <v>32109</v>
      </c>
      <c r="C6999" s="66" t="s">
        <v>26689</v>
      </c>
      <c r="D6999" s="42" t="s">
        <v>26690</v>
      </c>
      <c r="E6999" s="42" t="s">
        <v>26491</v>
      </c>
      <c r="F6999" s="57">
        <v>84246</v>
      </c>
      <c r="G6999" s="43">
        <f>Таблица1[[#This Row],[Цены без НДС]]*1.12</f>
        <v>94355.520000000004</v>
      </c>
    </row>
    <row r="7000" spans="1:7" ht="36">
      <c r="A7000" s="54" t="s">
        <v>26938</v>
      </c>
      <c r="B7000" s="66" t="s">
        <v>32108</v>
      </c>
      <c r="C7000" s="66" t="s">
        <v>26691</v>
      </c>
      <c r="D7000" s="42" t="s">
        <v>26692</v>
      </c>
      <c r="E7000" s="42" t="s">
        <v>26491</v>
      </c>
      <c r="F7000" s="57">
        <v>95303</v>
      </c>
      <c r="G7000" s="43">
        <f>Таблица1[[#This Row],[Цены без НДС]]*1.12</f>
        <v>106739.36000000002</v>
      </c>
    </row>
    <row r="7001" spans="1:7" ht="36">
      <c r="A7001" s="54" t="s">
        <v>26938</v>
      </c>
      <c r="B7001" s="66" t="s">
        <v>32107</v>
      </c>
      <c r="C7001" s="66" t="s">
        <v>26693</v>
      </c>
      <c r="D7001" s="42" t="s">
        <v>26694</v>
      </c>
      <c r="E7001" s="42" t="s">
        <v>26491</v>
      </c>
      <c r="F7001" s="57">
        <v>157959</v>
      </c>
      <c r="G7001" s="43">
        <f>Таблица1[[#This Row],[Цены без НДС]]*1.12</f>
        <v>176914.08000000002</v>
      </c>
    </row>
    <row r="7002" spans="1:7" ht="36">
      <c r="A7002" s="54" t="s">
        <v>26938</v>
      </c>
      <c r="B7002" s="66" t="s">
        <v>32106</v>
      </c>
      <c r="C7002" s="66" t="s">
        <v>26695</v>
      </c>
      <c r="D7002" s="42" t="s">
        <v>26696</v>
      </c>
      <c r="E7002" s="42" t="s">
        <v>26491</v>
      </c>
      <c r="F7002" s="57">
        <v>173755</v>
      </c>
      <c r="G7002" s="43">
        <f>Таблица1[[#This Row],[Цены без НДС]]*1.12</f>
        <v>194605.6</v>
      </c>
    </row>
    <row r="7003" spans="1:7" ht="36">
      <c r="A7003" s="54" t="s">
        <v>26938</v>
      </c>
      <c r="B7003" s="66" t="s">
        <v>32105</v>
      </c>
      <c r="C7003" s="66" t="s">
        <v>26697</v>
      </c>
      <c r="D7003" s="42" t="s">
        <v>26698</v>
      </c>
      <c r="E7003" s="42" t="s">
        <v>26491</v>
      </c>
      <c r="F7003" s="57">
        <v>78980</v>
      </c>
      <c r="G7003" s="43">
        <f>Таблица1[[#This Row],[Цены без НДС]]*1.12</f>
        <v>88457.600000000006</v>
      </c>
    </row>
    <row r="7004" spans="1:7" ht="36">
      <c r="A7004" s="54" t="s">
        <v>26938</v>
      </c>
      <c r="B7004" s="66" t="s">
        <v>32104</v>
      </c>
      <c r="C7004" s="66" t="s">
        <v>26699</v>
      </c>
      <c r="D7004" s="42" t="s">
        <v>26700</v>
      </c>
      <c r="E7004" s="42" t="s">
        <v>26491</v>
      </c>
      <c r="F7004" s="57">
        <v>84246</v>
      </c>
      <c r="G7004" s="43">
        <f>Таблица1[[#This Row],[Цены без НДС]]*1.12</f>
        <v>94355.520000000004</v>
      </c>
    </row>
    <row r="7005" spans="1:7" ht="36">
      <c r="A7005" s="54" t="s">
        <v>26938</v>
      </c>
      <c r="B7005" s="66" t="s">
        <v>32103</v>
      </c>
      <c r="C7005" s="66" t="s">
        <v>26701</v>
      </c>
      <c r="D7005" s="42" t="s">
        <v>26702</v>
      </c>
      <c r="E7005" s="42" t="s">
        <v>26491</v>
      </c>
      <c r="F7005" s="57">
        <v>157959</v>
      </c>
      <c r="G7005" s="43">
        <f>Таблица1[[#This Row],[Цены без НДС]]*1.12</f>
        <v>176914.08000000002</v>
      </c>
    </row>
    <row r="7006" spans="1:7" ht="36">
      <c r="A7006" s="54" t="s">
        <v>26938</v>
      </c>
      <c r="B7006" s="66" t="s">
        <v>32102</v>
      </c>
      <c r="C7006" s="66" t="s">
        <v>26703</v>
      </c>
      <c r="D7006" s="42" t="s">
        <v>26704</v>
      </c>
      <c r="E7006" s="42" t="s">
        <v>26491</v>
      </c>
      <c r="F7006" s="57">
        <v>173755</v>
      </c>
      <c r="G7006" s="43">
        <f>Таблица1[[#This Row],[Цены без НДС]]*1.12</f>
        <v>194605.6</v>
      </c>
    </row>
    <row r="7007" spans="1:7" ht="36">
      <c r="A7007" s="54" t="s">
        <v>26938</v>
      </c>
      <c r="B7007" s="66" t="s">
        <v>32101</v>
      </c>
      <c r="C7007" s="66" t="s">
        <v>26705</v>
      </c>
      <c r="D7007" s="42" t="s">
        <v>26706</v>
      </c>
      <c r="E7007" s="42" t="s">
        <v>26491</v>
      </c>
      <c r="F7007" s="57">
        <v>926754</v>
      </c>
      <c r="G7007" s="43">
        <f>Таблица1[[#This Row],[Цены без НДС]]*1.12</f>
        <v>1037964.4800000001</v>
      </c>
    </row>
    <row r="7008" spans="1:7" ht="36">
      <c r="A7008" s="54" t="s">
        <v>26938</v>
      </c>
      <c r="B7008" s="66" t="s">
        <v>32100</v>
      </c>
      <c r="C7008" s="66" t="s">
        <v>26707</v>
      </c>
      <c r="D7008" s="42" t="s">
        <v>26708</v>
      </c>
      <c r="E7008" s="42" t="s">
        <v>26491</v>
      </c>
      <c r="F7008" s="57">
        <v>1184750</v>
      </c>
      <c r="G7008" s="43">
        <f>Таблица1[[#This Row],[Цены без НДС]]*1.12</f>
        <v>1326920.0000000002</v>
      </c>
    </row>
    <row r="7009" spans="1:7" ht="36">
      <c r="A7009" s="54" t="s">
        <v>26938</v>
      </c>
      <c r="B7009" s="66" t="s">
        <v>32099</v>
      </c>
      <c r="C7009" s="66" t="s">
        <v>26709</v>
      </c>
      <c r="D7009" s="42" t="s">
        <v>26710</v>
      </c>
      <c r="E7009" s="42" t="s">
        <v>26491</v>
      </c>
      <c r="F7009" s="57">
        <v>1895558</v>
      </c>
      <c r="G7009" s="43">
        <f>Таблица1[[#This Row],[Цены без НДС]]*1.12</f>
        <v>2123024.9600000004</v>
      </c>
    </row>
    <row r="7010" spans="1:7" ht="36">
      <c r="A7010" s="54" t="s">
        <v>26938</v>
      </c>
      <c r="B7010" s="66" t="s">
        <v>32098</v>
      </c>
      <c r="C7010" s="66" t="s">
        <v>26711</v>
      </c>
      <c r="D7010" s="42" t="s">
        <v>26712</v>
      </c>
      <c r="E7010" s="42" t="s">
        <v>26491</v>
      </c>
      <c r="F7010" s="57">
        <v>2580038</v>
      </c>
      <c r="G7010" s="43">
        <f>Таблица1[[#This Row],[Цены без НДС]]*1.12</f>
        <v>2889642.56</v>
      </c>
    </row>
    <row r="7011" spans="1:7" ht="36">
      <c r="A7011" s="54" t="s">
        <v>26938</v>
      </c>
      <c r="B7011" s="66" t="s">
        <v>32097</v>
      </c>
      <c r="C7011" s="66" t="s">
        <v>26713</v>
      </c>
      <c r="D7011" s="42" t="s">
        <v>26714</v>
      </c>
      <c r="E7011" s="42" t="s">
        <v>26491</v>
      </c>
      <c r="F7011" s="57">
        <v>3269785</v>
      </c>
      <c r="G7011" s="43">
        <f>Таблица1[[#This Row],[Цены без НДС]]*1.12</f>
        <v>3662159.2</v>
      </c>
    </row>
    <row r="7012" spans="1:7" ht="36">
      <c r="A7012" s="54" t="s">
        <v>26938</v>
      </c>
      <c r="B7012" s="66" t="s">
        <v>32096</v>
      </c>
      <c r="C7012" s="66" t="s">
        <v>26715</v>
      </c>
      <c r="D7012" s="42" t="s">
        <v>26716</v>
      </c>
      <c r="E7012" s="42" t="s">
        <v>26491</v>
      </c>
      <c r="F7012" s="57">
        <v>3585699</v>
      </c>
      <c r="G7012" s="43">
        <f>Таблица1[[#This Row],[Цены без НДС]]*1.12</f>
        <v>4015982.8800000004</v>
      </c>
    </row>
    <row r="7013" spans="1:7" ht="36">
      <c r="A7013" s="54" t="s">
        <v>26938</v>
      </c>
      <c r="B7013" s="66" t="s">
        <v>32095</v>
      </c>
      <c r="C7013" s="66" t="s">
        <v>26717</v>
      </c>
      <c r="D7013" s="42" t="s">
        <v>26718</v>
      </c>
      <c r="E7013" s="42" t="s">
        <v>26491</v>
      </c>
      <c r="F7013" s="57">
        <v>4517646</v>
      </c>
      <c r="G7013" s="43">
        <f>Таблица1[[#This Row],[Цены без НДС]]*1.12</f>
        <v>5059763.5200000005</v>
      </c>
    </row>
    <row r="7014" spans="1:7" ht="48">
      <c r="A7014" s="54" t="s">
        <v>26938</v>
      </c>
      <c r="B7014" s="66" t="s">
        <v>32094</v>
      </c>
      <c r="C7014" s="66" t="s">
        <v>26719</v>
      </c>
      <c r="D7014" s="42" t="s">
        <v>26720</v>
      </c>
      <c r="E7014" s="42" t="s">
        <v>26491</v>
      </c>
      <c r="F7014" s="57">
        <v>53710</v>
      </c>
      <c r="G7014" s="43">
        <f>Таблица1[[#This Row],[Цены без НДС]]*1.12</f>
        <v>60155.200000000004</v>
      </c>
    </row>
    <row r="7015" spans="1:7" ht="48">
      <c r="A7015" s="54" t="s">
        <v>26938</v>
      </c>
      <c r="B7015" s="66" t="s">
        <v>32093</v>
      </c>
      <c r="C7015" s="66" t="s">
        <v>26721</v>
      </c>
      <c r="D7015" s="42" t="s">
        <v>26722</v>
      </c>
      <c r="E7015" s="42" t="s">
        <v>26491</v>
      </c>
      <c r="F7015" s="57">
        <v>837341</v>
      </c>
      <c r="G7015" s="43">
        <f>Таблица1[[#This Row],[Цены без НДС]]*1.12</f>
        <v>937821.92</v>
      </c>
    </row>
    <row r="7016" spans="1:7" ht="48">
      <c r="A7016" s="54" t="s">
        <v>26938</v>
      </c>
      <c r="B7016" s="66" t="s">
        <v>32092</v>
      </c>
      <c r="C7016" s="66" t="s">
        <v>26723</v>
      </c>
      <c r="D7016" s="42" t="s">
        <v>26724</v>
      </c>
      <c r="E7016" s="42" t="s">
        <v>26491</v>
      </c>
      <c r="F7016" s="57">
        <v>55133</v>
      </c>
      <c r="G7016" s="43">
        <f>Таблица1[[#This Row],[Цены без НДС]]*1.12</f>
        <v>61748.960000000006</v>
      </c>
    </row>
    <row r="7017" spans="1:7" ht="48">
      <c r="A7017" s="54" t="s">
        <v>26938</v>
      </c>
      <c r="B7017" s="66" t="s">
        <v>32091</v>
      </c>
      <c r="C7017" s="66" t="s">
        <v>26725</v>
      </c>
      <c r="D7017" s="42" t="s">
        <v>26726</v>
      </c>
      <c r="E7017" s="42" t="s">
        <v>26491</v>
      </c>
      <c r="F7017" s="57">
        <v>47302</v>
      </c>
      <c r="G7017" s="43">
        <f>Таблица1[[#This Row],[Цены без НДС]]*1.12</f>
        <v>52978.240000000005</v>
      </c>
    </row>
    <row r="7018" spans="1:7" ht="48">
      <c r="A7018" s="54" t="s">
        <v>26938</v>
      </c>
      <c r="B7018" s="66" t="s">
        <v>31999</v>
      </c>
      <c r="C7018" s="66" t="s">
        <v>26727</v>
      </c>
      <c r="D7018" s="42" t="s">
        <v>26728</v>
      </c>
      <c r="E7018" s="42" t="s">
        <v>26491</v>
      </c>
      <c r="F7018" s="57">
        <v>55133</v>
      </c>
      <c r="G7018" s="43">
        <f>Таблица1[[#This Row],[Цены без НДС]]*1.12</f>
        <v>61748.960000000006</v>
      </c>
    </row>
    <row r="7019" spans="1:7" ht="48">
      <c r="A7019" s="54" t="s">
        <v>26938</v>
      </c>
      <c r="B7019" s="66" t="s">
        <v>32090</v>
      </c>
      <c r="C7019" s="66" t="s">
        <v>26729</v>
      </c>
      <c r="D7019" s="42" t="s">
        <v>26730</v>
      </c>
      <c r="E7019" s="42" t="s">
        <v>26491</v>
      </c>
      <c r="F7019" s="57">
        <v>143514</v>
      </c>
      <c r="G7019" s="43">
        <f>Таблица1[[#This Row],[Цены без НДС]]*1.12</f>
        <v>160735.68000000002</v>
      </c>
    </row>
    <row r="7020" spans="1:7" ht="60">
      <c r="A7020" s="54" t="s">
        <v>26938</v>
      </c>
      <c r="B7020" s="66" t="s">
        <v>31945</v>
      </c>
      <c r="C7020" s="66" t="s">
        <v>26731</v>
      </c>
      <c r="D7020" s="42" t="s">
        <v>26732</v>
      </c>
      <c r="E7020" s="42" t="s">
        <v>26491</v>
      </c>
      <c r="F7020" s="57">
        <v>760588</v>
      </c>
      <c r="G7020" s="43">
        <f>Таблица1[[#This Row],[Цены без НДС]]*1.12</f>
        <v>851858.56</v>
      </c>
    </row>
    <row r="7021" spans="1:7" ht="60">
      <c r="A7021" s="54" t="s">
        <v>26938</v>
      </c>
      <c r="B7021" s="66" t="s">
        <v>32089</v>
      </c>
      <c r="C7021" s="66" t="s">
        <v>26733</v>
      </c>
      <c r="D7021" s="42" t="s">
        <v>26734</v>
      </c>
      <c r="E7021" s="42" t="s">
        <v>26491</v>
      </c>
      <c r="F7021" s="57">
        <v>263274</v>
      </c>
      <c r="G7021" s="43">
        <f>Таблица1[[#This Row],[Цены без НДС]]*1.12</f>
        <v>294866.88</v>
      </c>
    </row>
    <row r="7022" spans="1:7" ht="60">
      <c r="A7022" s="54" t="s">
        <v>26938</v>
      </c>
      <c r="B7022" s="66" t="s">
        <v>32088</v>
      </c>
      <c r="C7022" s="66" t="s">
        <v>26735</v>
      </c>
      <c r="D7022" s="42" t="s">
        <v>26736</v>
      </c>
      <c r="E7022" s="42" t="s">
        <v>26491</v>
      </c>
      <c r="F7022" s="57">
        <v>289600</v>
      </c>
      <c r="G7022" s="43">
        <f>Таблица1[[#This Row],[Цены без НДС]]*1.12</f>
        <v>324352.00000000006</v>
      </c>
    </row>
    <row r="7023" spans="1:7" ht="60">
      <c r="A7023" s="54" t="s">
        <v>26938</v>
      </c>
      <c r="B7023" s="66" t="s">
        <v>32087</v>
      </c>
      <c r="C7023" s="66" t="s">
        <v>26737</v>
      </c>
      <c r="D7023" s="42" t="s">
        <v>26738</v>
      </c>
      <c r="E7023" s="42" t="s">
        <v>26491</v>
      </c>
      <c r="F7023" s="57">
        <v>437026</v>
      </c>
      <c r="G7023" s="43">
        <f>Таблица1[[#This Row],[Цены без НДС]]*1.12</f>
        <v>489469.12000000005</v>
      </c>
    </row>
    <row r="7024" spans="1:7" ht="60">
      <c r="A7024" s="54" t="s">
        <v>26938</v>
      </c>
      <c r="B7024" s="66" t="s">
        <v>32086</v>
      </c>
      <c r="C7024" s="66" t="s">
        <v>26739</v>
      </c>
      <c r="D7024" s="42" t="s">
        <v>26740</v>
      </c>
      <c r="E7024" s="42" t="s">
        <v>26491</v>
      </c>
      <c r="F7024" s="57">
        <v>458614</v>
      </c>
      <c r="G7024" s="43">
        <f>Таблица1[[#This Row],[Цены без НДС]]*1.12</f>
        <v>513647.68000000005</v>
      </c>
    </row>
    <row r="7025" spans="1:7" ht="60">
      <c r="A7025" s="54" t="s">
        <v>26938</v>
      </c>
      <c r="B7025" s="66" t="s">
        <v>31946</v>
      </c>
      <c r="C7025" s="66" t="s">
        <v>26741</v>
      </c>
      <c r="D7025" s="42" t="s">
        <v>26742</v>
      </c>
      <c r="E7025" s="42" t="s">
        <v>26491</v>
      </c>
      <c r="F7025" s="57">
        <v>1160891</v>
      </c>
      <c r="G7025" s="43">
        <f>Таблица1[[#This Row],[Цены без НДС]]*1.12</f>
        <v>1300197.9200000002</v>
      </c>
    </row>
    <row r="7026" spans="1:7" ht="60">
      <c r="A7026" s="54" t="s">
        <v>26938</v>
      </c>
      <c r="B7026" s="66" t="s">
        <v>31947</v>
      </c>
      <c r="C7026" s="66" t="s">
        <v>26743</v>
      </c>
      <c r="D7026" s="42" t="s">
        <v>26744</v>
      </c>
      <c r="E7026" s="42" t="s">
        <v>26491</v>
      </c>
      <c r="F7026" s="57">
        <v>1509544</v>
      </c>
      <c r="G7026" s="43">
        <f>Таблица1[[#This Row],[Цены без НДС]]*1.12</f>
        <v>1690689.2800000003</v>
      </c>
    </row>
    <row r="7027" spans="1:7" ht="60">
      <c r="A7027" s="54" t="s">
        <v>26938</v>
      </c>
      <c r="B7027" s="66" t="s">
        <v>31948</v>
      </c>
      <c r="C7027" s="66" t="s">
        <v>26745</v>
      </c>
      <c r="D7027" s="42" t="s">
        <v>26746</v>
      </c>
      <c r="E7027" s="42" t="s">
        <v>26491</v>
      </c>
      <c r="F7027" s="57">
        <v>1858195</v>
      </c>
      <c r="G7027" s="43">
        <f>Таблица1[[#This Row],[Цены без НДС]]*1.12</f>
        <v>2081178.4000000001</v>
      </c>
    </row>
    <row r="7028" spans="1:7">
      <c r="A7028" s="54" t="s">
        <v>26938</v>
      </c>
      <c r="B7028" s="66" t="s">
        <v>31949</v>
      </c>
      <c r="C7028" s="66" t="s">
        <v>26747</v>
      </c>
      <c r="D7028" s="42" t="s">
        <v>26748</v>
      </c>
      <c r="E7028" s="42" t="s">
        <v>26491</v>
      </c>
      <c r="F7028" s="57">
        <v>595</v>
      </c>
      <c r="G7028" s="43">
        <f>Таблица1[[#This Row],[Цены без НДС]]*1.12</f>
        <v>666.40000000000009</v>
      </c>
    </row>
    <row r="7029" spans="1:7">
      <c r="A7029" s="54" t="s">
        <v>26938</v>
      </c>
      <c r="B7029" s="66" t="s">
        <v>32085</v>
      </c>
      <c r="C7029" s="66" t="s">
        <v>26749</v>
      </c>
      <c r="D7029" s="42" t="s">
        <v>26750</v>
      </c>
      <c r="E7029" s="42" t="s">
        <v>26491</v>
      </c>
      <c r="F7029" s="57">
        <v>8223</v>
      </c>
      <c r="G7029" s="43">
        <f>Таблица1[[#This Row],[Цены без НДС]]*1.12</f>
        <v>9209.76</v>
      </c>
    </row>
    <row r="7030" spans="1:7">
      <c r="A7030" s="54" t="s">
        <v>26938</v>
      </c>
      <c r="B7030" s="66" t="s">
        <v>32084</v>
      </c>
      <c r="C7030" s="66" t="s">
        <v>26751</v>
      </c>
      <c r="D7030" s="42" t="s">
        <v>26752</v>
      </c>
      <c r="E7030" s="42" t="s">
        <v>26491</v>
      </c>
      <c r="F7030" s="57">
        <v>18926</v>
      </c>
      <c r="G7030" s="43">
        <f>Таблица1[[#This Row],[Цены без НДС]]*1.12</f>
        <v>21197.120000000003</v>
      </c>
    </row>
    <row r="7031" spans="1:7">
      <c r="A7031" s="54" t="s">
        <v>26938</v>
      </c>
      <c r="B7031" s="66" t="s">
        <v>32083</v>
      </c>
      <c r="C7031" s="66" t="s">
        <v>26753</v>
      </c>
      <c r="D7031" s="42" t="s">
        <v>26754</v>
      </c>
      <c r="E7031" s="42" t="s">
        <v>26491</v>
      </c>
      <c r="F7031" s="57">
        <v>3044</v>
      </c>
      <c r="G7031" s="43">
        <f>Таблица1[[#This Row],[Цены без НДС]]*1.12</f>
        <v>3409.28</v>
      </c>
    </row>
    <row r="7032" spans="1:7">
      <c r="A7032" s="54" t="s">
        <v>26938</v>
      </c>
      <c r="B7032" s="66" t="s">
        <v>32082</v>
      </c>
      <c r="C7032" s="66" t="s">
        <v>26755</v>
      </c>
      <c r="D7032" s="42" t="s">
        <v>26756</v>
      </c>
      <c r="E7032" s="42" t="s">
        <v>26491</v>
      </c>
      <c r="F7032" s="57">
        <v>551362</v>
      </c>
      <c r="G7032" s="43">
        <f>Таблица1[[#This Row],[Цены без НДС]]*1.12</f>
        <v>617525.44000000006</v>
      </c>
    </row>
    <row r="7033" spans="1:7">
      <c r="A7033" s="54" t="s">
        <v>26938</v>
      </c>
      <c r="B7033" s="66" t="s">
        <v>32081</v>
      </c>
      <c r="C7033" s="66" t="s">
        <v>26757</v>
      </c>
      <c r="D7033" s="42" t="s">
        <v>26758</v>
      </c>
      <c r="E7033" s="42" t="s">
        <v>26491</v>
      </c>
      <c r="F7033" s="57">
        <v>169920</v>
      </c>
      <c r="G7033" s="43">
        <f>Таблица1[[#This Row],[Цены без НДС]]*1.12</f>
        <v>190310.40000000002</v>
      </c>
    </row>
    <row r="7034" spans="1:7">
      <c r="A7034" s="54" t="s">
        <v>26938</v>
      </c>
      <c r="B7034" s="66" t="s">
        <v>32080</v>
      </c>
      <c r="C7034" s="66" t="s">
        <v>26759</v>
      </c>
      <c r="D7034" s="42" t="s">
        <v>26760</v>
      </c>
      <c r="E7034" s="42" t="s">
        <v>26491</v>
      </c>
      <c r="F7034" s="57">
        <v>239</v>
      </c>
      <c r="G7034" s="43">
        <f>Таблица1[[#This Row],[Цены без НДС]]*1.12</f>
        <v>267.68</v>
      </c>
    </row>
    <row r="7035" spans="1:7">
      <c r="A7035" s="54" t="s">
        <v>26938</v>
      </c>
      <c r="B7035" s="66" t="s">
        <v>31950</v>
      </c>
      <c r="C7035" s="66" t="s">
        <v>26761</v>
      </c>
      <c r="D7035" s="42" t="s">
        <v>26762</v>
      </c>
      <c r="E7035" s="42" t="s">
        <v>26491</v>
      </c>
      <c r="F7035" s="57">
        <v>895</v>
      </c>
      <c r="G7035" s="43">
        <f>Таблица1[[#This Row],[Цены без НДС]]*1.12</f>
        <v>1002.4000000000001</v>
      </c>
    </row>
    <row r="7036" spans="1:7">
      <c r="A7036" s="54" t="s">
        <v>26938</v>
      </c>
      <c r="B7036" s="66" t="s">
        <v>32079</v>
      </c>
      <c r="C7036" s="66" t="s">
        <v>26763</v>
      </c>
      <c r="D7036" s="42" t="s">
        <v>26764</v>
      </c>
      <c r="E7036" s="42" t="s">
        <v>26491</v>
      </c>
      <c r="F7036" s="57">
        <v>786582</v>
      </c>
      <c r="G7036" s="43">
        <f>Таблица1[[#This Row],[Цены без НДС]]*1.12</f>
        <v>880971.84000000008</v>
      </c>
    </row>
    <row r="7037" spans="1:7">
      <c r="A7037" s="54" t="s">
        <v>26938</v>
      </c>
      <c r="B7037" s="66" t="s">
        <v>32078</v>
      </c>
      <c r="C7037" s="66" t="s">
        <v>26765</v>
      </c>
      <c r="D7037" s="42" t="s">
        <v>26766</v>
      </c>
      <c r="E7037" s="42" t="s">
        <v>26491</v>
      </c>
      <c r="F7037" s="57">
        <v>34535</v>
      </c>
      <c r="G7037" s="43">
        <f>Таблица1[[#This Row],[Цены без НДС]]*1.12</f>
        <v>38679.200000000004</v>
      </c>
    </row>
    <row r="7038" spans="1:7">
      <c r="A7038" s="54" t="s">
        <v>26938</v>
      </c>
      <c r="B7038" s="66" t="s">
        <v>32077</v>
      </c>
      <c r="C7038" s="66" t="s">
        <v>26767</v>
      </c>
      <c r="D7038" s="42" t="s">
        <v>26768</v>
      </c>
      <c r="E7038" s="42" t="s">
        <v>26491</v>
      </c>
      <c r="F7038" s="57">
        <v>235</v>
      </c>
      <c r="G7038" s="43">
        <f>Таблица1[[#This Row],[Цены без НДС]]*1.12</f>
        <v>263.20000000000005</v>
      </c>
    </row>
    <row r="7039" spans="1:7">
      <c r="A7039" s="54" t="s">
        <v>26938</v>
      </c>
      <c r="B7039" s="66" t="s">
        <v>31951</v>
      </c>
      <c r="C7039" s="66" t="s">
        <v>26769</v>
      </c>
      <c r="D7039" s="42" t="s">
        <v>26770</v>
      </c>
      <c r="E7039" s="42" t="s">
        <v>26491</v>
      </c>
      <c r="F7039" s="57">
        <v>405524</v>
      </c>
      <c r="G7039" s="43">
        <f>Таблица1[[#This Row],[Цены без НДС]]*1.12</f>
        <v>454186.88000000006</v>
      </c>
    </row>
    <row r="7040" spans="1:7">
      <c r="A7040" s="54" t="s">
        <v>26938</v>
      </c>
      <c r="B7040" s="66" t="s">
        <v>32076</v>
      </c>
      <c r="C7040" s="66" t="s">
        <v>26771</v>
      </c>
      <c r="D7040" s="42" t="s">
        <v>26772</v>
      </c>
      <c r="E7040" s="42" t="s">
        <v>26491</v>
      </c>
      <c r="F7040" s="57">
        <v>16368</v>
      </c>
      <c r="G7040" s="43">
        <f>Таблица1[[#This Row],[Цены без НДС]]*1.12</f>
        <v>18332.160000000003</v>
      </c>
    </row>
    <row r="7041" spans="1:7">
      <c r="A7041" s="54" t="s">
        <v>26938</v>
      </c>
      <c r="B7041" s="66" t="s">
        <v>32075</v>
      </c>
      <c r="C7041" s="66" t="s">
        <v>26773</v>
      </c>
      <c r="D7041" s="42" t="s">
        <v>26774</v>
      </c>
      <c r="E7041" s="42" t="s">
        <v>26491</v>
      </c>
      <c r="F7041" s="57">
        <v>39608</v>
      </c>
      <c r="G7041" s="43">
        <f>Таблица1[[#This Row],[Цены без НДС]]*1.12</f>
        <v>44360.960000000006</v>
      </c>
    </row>
    <row r="7042" spans="1:7">
      <c r="A7042" s="54" t="s">
        <v>26938</v>
      </c>
      <c r="B7042" s="66" t="s">
        <v>32074</v>
      </c>
      <c r="C7042" s="66" t="s">
        <v>26775</v>
      </c>
      <c r="D7042" s="42" t="s">
        <v>26776</v>
      </c>
      <c r="E7042" s="42" t="s">
        <v>26491</v>
      </c>
      <c r="F7042" s="57">
        <v>13177</v>
      </c>
      <c r="G7042" s="43">
        <f>Таблица1[[#This Row],[Цены без НДС]]*1.12</f>
        <v>14758.240000000002</v>
      </c>
    </row>
    <row r="7043" spans="1:7">
      <c r="A7043" s="54" t="s">
        <v>26938</v>
      </c>
      <c r="B7043" s="66" t="s">
        <v>32073</v>
      </c>
      <c r="C7043" s="66" t="s">
        <v>26777</v>
      </c>
      <c r="D7043" s="42" t="s">
        <v>26778</v>
      </c>
      <c r="E7043" s="42" t="s">
        <v>26491</v>
      </c>
      <c r="F7043" s="57">
        <v>14079</v>
      </c>
      <c r="G7043" s="43">
        <f>Таблица1[[#This Row],[Цены без НДС]]*1.12</f>
        <v>15768.480000000001</v>
      </c>
    </row>
    <row r="7044" spans="1:7">
      <c r="A7044" s="54" t="s">
        <v>26938</v>
      </c>
      <c r="B7044" s="66" t="s">
        <v>31953</v>
      </c>
      <c r="C7044" s="66" t="s">
        <v>26779</v>
      </c>
      <c r="D7044" s="42" t="s">
        <v>26780</v>
      </c>
      <c r="E7044" s="42" t="s">
        <v>26491</v>
      </c>
      <c r="F7044" s="57">
        <v>581463</v>
      </c>
      <c r="G7044" s="43">
        <f>Таблица1[[#This Row],[Цены без НДС]]*1.12</f>
        <v>651238.56000000006</v>
      </c>
    </row>
    <row r="7045" spans="1:7">
      <c r="A7045" s="54" t="s">
        <v>26938</v>
      </c>
      <c r="B7045" s="66" t="s">
        <v>32072</v>
      </c>
      <c r="C7045" s="66" t="s">
        <v>26781</v>
      </c>
      <c r="D7045" s="42" t="s">
        <v>26782</v>
      </c>
      <c r="E7045" s="42" t="s">
        <v>26491</v>
      </c>
      <c r="F7045" s="57">
        <v>1029933</v>
      </c>
      <c r="G7045" s="43">
        <f>Таблица1[[#This Row],[Цены без НДС]]*1.12</f>
        <v>1153524.9600000002</v>
      </c>
    </row>
    <row r="7046" spans="1:7">
      <c r="A7046" s="54" t="s">
        <v>26938</v>
      </c>
      <c r="B7046" s="66" t="s">
        <v>32071</v>
      </c>
      <c r="C7046" s="66" t="s">
        <v>26783</v>
      </c>
      <c r="D7046" s="42" t="s">
        <v>26784</v>
      </c>
      <c r="E7046" s="42" t="s">
        <v>26491</v>
      </c>
      <c r="F7046" s="57">
        <v>18926</v>
      </c>
      <c r="G7046" s="43">
        <f>Таблица1[[#This Row],[Цены без НДС]]*1.12</f>
        <v>21197.120000000003</v>
      </c>
    </row>
    <row r="7047" spans="1:7">
      <c r="A7047" s="54" t="s">
        <v>26938</v>
      </c>
      <c r="B7047" s="66" t="s">
        <v>31971</v>
      </c>
      <c r="C7047" s="66" t="s">
        <v>26785</v>
      </c>
      <c r="D7047" s="42" t="s">
        <v>26786</v>
      </c>
      <c r="E7047" s="42" t="s">
        <v>26491</v>
      </c>
      <c r="F7047" s="57">
        <v>241314</v>
      </c>
      <c r="G7047" s="43">
        <f>Таблица1[[#This Row],[Цены без НДС]]*1.12</f>
        <v>270271.68000000005</v>
      </c>
    </row>
    <row r="7048" spans="1:7">
      <c r="A7048" s="54" t="s">
        <v>26938</v>
      </c>
      <c r="B7048" s="66" t="s">
        <v>32070</v>
      </c>
      <c r="C7048" s="66" t="s">
        <v>26787</v>
      </c>
      <c r="D7048" s="42" t="s">
        <v>26788</v>
      </c>
      <c r="E7048" s="42" t="s">
        <v>26491</v>
      </c>
      <c r="F7048" s="57">
        <v>3710728</v>
      </c>
      <c r="G7048" s="43">
        <f>Таблица1[[#This Row],[Цены без НДС]]*1.12</f>
        <v>4156015.3600000003</v>
      </c>
    </row>
    <row r="7049" spans="1:7">
      <c r="A7049" s="54" t="s">
        <v>26938</v>
      </c>
      <c r="B7049" s="66" t="s">
        <v>32069</v>
      </c>
      <c r="C7049" s="66" t="s">
        <v>26789</v>
      </c>
      <c r="D7049" s="42" t="s">
        <v>26790</v>
      </c>
      <c r="E7049" s="42" t="s">
        <v>26491</v>
      </c>
      <c r="F7049" s="57">
        <v>18259</v>
      </c>
      <c r="G7049" s="43">
        <f>Таблица1[[#This Row],[Цены без НДС]]*1.12</f>
        <v>20450.080000000002</v>
      </c>
    </row>
    <row r="7050" spans="1:7">
      <c r="A7050" s="54" t="s">
        <v>26938</v>
      </c>
      <c r="B7050" s="66" t="s">
        <v>32068</v>
      </c>
      <c r="C7050" s="66" t="s">
        <v>26791</v>
      </c>
      <c r="D7050" s="42" t="s">
        <v>26792</v>
      </c>
      <c r="E7050" s="42" t="s">
        <v>26491</v>
      </c>
      <c r="F7050" s="57">
        <v>153476</v>
      </c>
      <c r="G7050" s="43">
        <f>Таблица1[[#This Row],[Цены без НДС]]*1.12</f>
        <v>171893.12000000002</v>
      </c>
    </row>
    <row r="7051" spans="1:7">
      <c r="A7051" s="54" t="s">
        <v>26938</v>
      </c>
      <c r="B7051" s="66" t="s">
        <v>31924</v>
      </c>
      <c r="C7051" s="66" t="s">
        <v>26793</v>
      </c>
      <c r="D7051" s="42" t="s">
        <v>26794</v>
      </c>
      <c r="E7051" s="42" t="s">
        <v>26491</v>
      </c>
      <c r="F7051" s="57">
        <v>84631</v>
      </c>
      <c r="G7051" s="43">
        <f>Таблица1[[#This Row],[Цены без НДС]]*1.12</f>
        <v>94786.720000000016</v>
      </c>
    </row>
    <row r="7052" spans="1:7">
      <c r="A7052" s="54" t="s">
        <v>26938</v>
      </c>
      <c r="B7052" s="66" t="s">
        <v>31954</v>
      </c>
      <c r="C7052" s="66" t="s">
        <v>26795</v>
      </c>
      <c r="D7052" s="42" t="s">
        <v>26796</v>
      </c>
      <c r="E7052" s="42" t="s">
        <v>26491</v>
      </c>
      <c r="F7052" s="57">
        <v>107750</v>
      </c>
      <c r="G7052" s="43">
        <f>Таблица1[[#This Row],[Цены без НДС]]*1.12</f>
        <v>120680.00000000001</v>
      </c>
    </row>
    <row r="7053" spans="1:7">
      <c r="A7053" s="54" t="s">
        <v>26938</v>
      </c>
      <c r="B7053" s="66" t="s">
        <v>32067</v>
      </c>
      <c r="C7053" s="66" t="s">
        <v>26797</v>
      </c>
      <c r="D7053" s="42" t="s">
        <v>26798</v>
      </c>
      <c r="E7053" s="42" t="s">
        <v>26491</v>
      </c>
      <c r="F7053" s="57">
        <v>66470</v>
      </c>
      <c r="G7053" s="43">
        <f>Таблица1[[#This Row],[Цены без НДС]]*1.12</f>
        <v>74446.400000000009</v>
      </c>
    </row>
    <row r="7054" spans="1:7">
      <c r="A7054" s="54" t="s">
        <v>26938</v>
      </c>
      <c r="B7054" s="66" t="s">
        <v>32066</v>
      </c>
      <c r="C7054" s="66" t="s">
        <v>26799</v>
      </c>
      <c r="D7054" s="42" t="s">
        <v>26800</v>
      </c>
      <c r="E7054" s="42" t="s">
        <v>26491</v>
      </c>
      <c r="F7054" s="57">
        <v>7943</v>
      </c>
      <c r="G7054" s="43">
        <f>Таблица1[[#This Row],[Цены без НДС]]*1.12</f>
        <v>8896.1600000000017</v>
      </c>
    </row>
    <row r="7055" spans="1:7">
      <c r="A7055" s="54" t="s">
        <v>26938</v>
      </c>
      <c r="B7055" s="66" t="s">
        <v>32065</v>
      </c>
      <c r="C7055" s="66" t="s">
        <v>26801</v>
      </c>
      <c r="D7055" s="42" t="s">
        <v>26802</v>
      </c>
      <c r="E7055" s="42" t="s">
        <v>26491</v>
      </c>
      <c r="F7055" s="57">
        <v>7279</v>
      </c>
      <c r="G7055" s="43">
        <f>Таблица1[[#This Row],[Цены без НДС]]*1.12</f>
        <v>8152.4800000000005</v>
      </c>
    </row>
    <row r="7056" spans="1:7">
      <c r="A7056" s="54" t="s">
        <v>26938</v>
      </c>
      <c r="B7056" s="66" t="s">
        <v>32064</v>
      </c>
      <c r="C7056" s="66" t="s">
        <v>26803</v>
      </c>
      <c r="D7056" s="42" t="s">
        <v>26804</v>
      </c>
      <c r="E7056" s="42" t="s">
        <v>26491</v>
      </c>
      <c r="F7056" s="57">
        <v>10844</v>
      </c>
      <c r="G7056" s="43">
        <f>Таблица1[[#This Row],[Цены без НДС]]*1.12</f>
        <v>12145.28</v>
      </c>
    </row>
    <row r="7057" spans="1:7">
      <c r="A7057" s="54" t="s">
        <v>26938</v>
      </c>
      <c r="B7057" s="66" t="s">
        <v>32063</v>
      </c>
      <c r="C7057" s="66" t="s">
        <v>26805</v>
      </c>
      <c r="D7057" s="42" t="s">
        <v>26806</v>
      </c>
      <c r="E7057" s="42" t="s">
        <v>26491</v>
      </c>
      <c r="F7057" s="57">
        <v>677742</v>
      </c>
      <c r="G7057" s="43">
        <f>Таблица1[[#This Row],[Цены без НДС]]*1.12</f>
        <v>759071.04</v>
      </c>
    </row>
    <row r="7058" spans="1:7">
      <c r="A7058" s="54" t="s">
        <v>26938</v>
      </c>
      <c r="B7058" s="66" t="s">
        <v>32062</v>
      </c>
      <c r="C7058" s="66" t="s">
        <v>26807</v>
      </c>
      <c r="D7058" s="42" t="s">
        <v>26808</v>
      </c>
      <c r="E7058" s="42" t="s">
        <v>26491</v>
      </c>
      <c r="F7058" s="57">
        <v>71483</v>
      </c>
      <c r="G7058" s="43">
        <f>Таблица1[[#This Row],[Цены без НДС]]*1.12</f>
        <v>80060.960000000006</v>
      </c>
    </row>
    <row r="7059" spans="1:7">
      <c r="A7059" s="54" t="s">
        <v>26938</v>
      </c>
      <c r="B7059" s="66" t="s">
        <v>32061</v>
      </c>
      <c r="C7059" s="66" t="s">
        <v>26810</v>
      </c>
      <c r="D7059" s="42" t="s">
        <v>26811</v>
      </c>
      <c r="E7059" s="42" t="s">
        <v>26491</v>
      </c>
      <c r="F7059" s="57">
        <v>8632</v>
      </c>
      <c r="G7059" s="43">
        <f>Таблица1[[#This Row],[Цены без НДС]]*1.12</f>
        <v>9667.84</v>
      </c>
    </row>
    <row r="7060" spans="1:7" ht="24">
      <c r="A7060" s="54" t="s">
        <v>26938</v>
      </c>
      <c r="B7060" s="66" t="s">
        <v>31955</v>
      </c>
      <c r="C7060" s="66" t="s">
        <v>26812</v>
      </c>
      <c r="D7060" s="42" t="s">
        <v>26813</v>
      </c>
      <c r="E7060" s="42" t="s">
        <v>26491</v>
      </c>
      <c r="F7060" s="57">
        <v>23495</v>
      </c>
      <c r="G7060" s="43">
        <f>Таблица1[[#This Row],[Цены без НДС]]*1.12</f>
        <v>26314.400000000001</v>
      </c>
    </row>
    <row r="7061" spans="1:7" ht="24">
      <c r="A7061" s="54" t="s">
        <v>26938</v>
      </c>
      <c r="B7061" s="66" t="s">
        <v>31956</v>
      </c>
      <c r="C7061" s="66" t="s">
        <v>26814</v>
      </c>
      <c r="D7061" s="42" t="s">
        <v>26815</v>
      </c>
      <c r="E7061" s="42" t="s">
        <v>26491</v>
      </c>
      <c r="F7061" s="57">
        <v>24129</v>
      </c>
      <c r="G7061" s="43">
        <f>Таблица1[[#This Row],[Цены без НДС]]*1.12</f>
        <v>27024.480000000003</v>
      </c>
    </row>
    <row r="7062" spans="1:7" ht="24">
      <c r="A7062" s="54" t="s">
        <v>26938</v>
      </c>
      <c r="B7062" s="66" t="s">
        <v>31957</v>
      </c>
      <c r="C7062" s="66" t="s">
        <v>26816</v>
      </c>
      <c r="D7062" s="42" t="s">
        <v>26817</v>
      </c>
      <c r="E7062" s="42" t="s">
        <v>26491</v>
      </c>
      <c r="F7062" s="57">
        <v>45526</v>
      </c>
      <c r="G7062" s="43">
        <f>Таблица1[[#This Row],[Цены без НДС]]*1.12</f>
        <v>50989.120000000003</v>
      </c>
    </row>
    <row r="7063" spans="1:7" ht="24">
      <c r="A7063" s="54" t="s">
        <v>26938</v>
      </c>
      <c r="B7063" s="66" t="s">
        <v>32060</v>
      </c>
      <c r="C7063" s="66" t="s">
        <v>26818</v>
      </c>
      <c r="D7063" s="42" t="s">
        <v>26819</v>
      </c>
      <c r="E7063" s="42" t="s">
        <v>26491</v>
      </c>
      <c r="F7063" s="57">
        <v>2245</v>
      </c>
      <c r="G7063" s="43">
        <f>Таблица1[[#This Row],[Цены без НДС]]*1.12</f>
        <v>2514.4</v>
      </c>
    </row>
    <row r="7064" spans="1:7" ht="24">
      <c r="A7064" s="54" t="s">
        <v>26938</v>
      </c>
      <c r="B7064" s="66" t="s">
        <v>31958</v>
      </c>
      <c r="C7064" s="66" t="s">
        <v>26820</v>
      </c>
      <c r="D7064" s="42" t="s">
        <v>26821</v>
      </c>
      <c r="E7064" s="42" t="s">
        <v>26491</v>
      </c>
      <c r="F7064" s="57">
        <v>192394</v>
      </c>
      <c r="G7064" s="43">
        <f>Таблица1[[#This Row],[Цены без НДС]]*1.12</f>
        <v>215481.28000000003</v>
      </c>
    </row>
    <row r="7065" spans="1:7" ht="24">
      <c r="A7065" s="54" t="s">
        <v>26938</v>
      </c>
      <c r="B7065" s="66" t="s">
        <v>31959</v>
      </c>
      <c r="C7065" s="66" t="s">
        <v>26822</v>
      </c>
      <c r="D7065" s="42" t="s">
        <v>26823</v>
      </c>
      <c r="E7065" s="42" t="s">
        <v>26491</v>
      </c>
      <c r="F7065" s="57">
        <v>21853</v>
      </c>
      <c r="G7065" s="43">
        <f>Таблица1[[#This Row],[Цены без НДС]]*1.12</f>
        <v>24475.360000000001</v>
      </c>
    </row>
    <row r="7066" spans="1:7" ht="24">
      <c r="A7066" s="54" t="s">
        <v>26938</v>
      </c>
      <c r="B7066" s="66" t="s">
        <v>32059</v>
      </c>
      <c r="C7066" s="66" t="s">
        <v>26824</v>
      </c>
      <c r="D7066" s="42" t="s">
        <v>26825</v>
      </c>
      <c r="E7066" s="42" t="s">
        <v>26491</v>
      </c>
      <c r="F7066" s="57">
        <v>31546</v>
      </c>
      <c r="G7066" s="43">
        <f>Таблица1[[#This Row],[Цены без НДС]]*1.12</f>
        <v>35331.520000000004</v>
      </c>
    </row>
    <row r="7067" spans="1:7" ht="24">
      <c r="A7067" s="54" t="s">
        <v>26938</v>
      </c>
      <c r="B7067" s="66" t="s">
        <v>32058</v>
      </c>
      <c r="C7067" s="66" t="s">
        <v>26826</v>
      </c>
      <c r="D7067" s="42" t="s">
        <v>26827</v>
      </c>
      <c r="E7067" s="42" t="s">
        <v>26491</v>
      </c>
      <c r="F7067" s="57">
        <v>4420641</v>
      </c>
      <c r="G7067" s="43">
        <f>Таблица1[[#This Row],[Цены без НДС]]*1.12</f>
        <v>4951117.9200000009</v>
      </c>
    </row>
    <row r="7068" spans="1:7" ht="24">
      <c r="A7068" s="54" t="s">
        <v>26938</v>
      </c>
      <c r="B7068" s="66" t="s">
        <v>32057</v>
      </c>
      <c r="C7068" s="66" t="s">
        <v>26828</v>
      </c>
      <c r="D7068" s="42" t="s">
        <v>26829</v>
      </c>
      <c r="E7068" s="42" t="s">
        <v>26491</v>
      </c>
      <c r="F7068" s="57">
        <v>53674</v>
      </c>
      <c r="G7068" s="43">
        <f>Таблица1[[#This Row],[Цены без НДС]]*1.12</f>
        <v>60114.880000000005</v>
      </c>
    </row>
    <row r="7069" spans="1:7" ht="24">
      <c r="A7069" s="54" t="s">
        <v>26938</v>
      </c>
      <c r="B7069" s="66" t="s">
        <v>31960</v>
      </c>
      <c r="C7069" s="66" t="s">
        <v>26830</v>
      </c>
      <c r="D7069" s="42" t="s">
        <v>26831</v>
      </c>
      <c r="E7069" s="42" t="s">
        <v>26491</v>
      </c>
      <c r="F7069" s="57">
        <v>118933</v>
      </c>
      <c r="G7069" s="43">
        <f>Таблица1[[#This Row],[Цены без НДС]]*1.12</f>
        <v>133204.96000000002</v>
      </c>
    </row>
    <row r="7070" spans="1:7" ht="24">
      <c r="A7070" s="54" t="s">
        <v>26938</v>
      </c>
      <c r="B7070" s="66" t="s">
        <v>31961</v>
      </c>
      <c r="C7070" s="66" t="s">
        <v>26832</v>
      </c>
      <c r="D7070" s="42" t="s">
        <v>26833</v>
      </c>
      <c r="E7070" s="42" t="s">
        <v>26491</v>
      </c>
      <c r="F7070" s="57">
        <v>20487</v>
      </c>
      <c r="G7070" s="43">
        <f>Таблица1[[#This Row],[Цены без НДС]]*1.12</f>
        <v>22945.440000000002</v>
      </c>
    </row>
    <row r="7071" spans="1:7" ht="24">
      <c r="A7071" s="54" t="s">
        <v>26938</v>
      </c>
      <c r="B7071" s="66" t="s">
        <v>31962</v>
      </c>
      <c r="C7071" s="66" t="s">
        <v>26834</v>
      </c>
      <c r="D7071" s="42" t="s">
        <v>26835</v>
      </c>
      <c r="E7071" s="42" t="s">
        <v>26491</v>
      </c>
      <c r="F7071" s="57">
        <v>25950</v>
      </c>
      <c r="G7071" s="43">
        <f>Таблица1[[#This Row],[Цены без НДС]]*1.12</f>
        <v>29064.000000000004</v>
      </c>
    </row>
    <row r="7072" spans="1:7" ht="24">
      <c r="A7072" s="54" t="s">
        <v>26938</v>
      </c>
      <c r="B7072" s="66" t="s">
        <v>31963</v>
      </c>
      <c r="C7072" s="66" t="s">
        <v>26836</v>
      </c>
      <c r="D7072" s="42" t="s">
        <v>26837</v>
      </c>
      <c r="E7072" s="42" t="s">
        <v>26491</v>
      </c>
      <c r="F7072" s="57">
        <v>48973</v>
      </c>
      <c r="G7072" s="43">
        <f>Таблица1[[#This Row],[Цены без НДС]]*1.12</f>
        <v>54849.760000000002</v>
      </c>
    </row>
    <row r="7073" spans="1:7" ht="24">
      <c r="A7073" s="54" t="s">
        <v>26938</v>
      </c>
      <c r="B7073" s="66" t="s">
        <v>31964</v>
      </c>
      <c r="C7073" s="66" t="s">
        <v>26838</v>
      </c>
      <c r="D7073" s="42" t="s">
        <v>26839</v>
      </c>
      <c r="E7073" s="42" t="s">
        <v>26491</v>
      </c>
      <c r="F7073" s="57">
        <v>14831</v>
      </c>
      <c r="G7073" s="43">
        <f>Таблица1[[#This Row],[Цены без НДС]]*1.12</f>
        <v>16610.72</v>
      </c>
    </row>
    <row r="7074" spans="1:7" ht="24">
      <c r="A7074" s="54" t="s">
        <v>26938</v>
      </c>
      <c r="B7074" s="66" t="s">
        <v>32056</v>
      </c>
      <c r="C7074" s="66" t="s">
        <v>26840</v>
      </c>
      <c r="D7074" s="42" t="s">
        <v>26841</v>
      </c>
      <c r="E7074" s="42" t="s">
        <v>26491</v>
      </c>
      <c r="F7074" s="57">
        <v>18310</v>
      </c>
      <c r="G7074" s="43">
        <f>Таблица1[[#This Row],[Цены без НДС]]*1.12</f>
        <v>20507.2</v>
      </c>
    </row>
    <row r="7075" spans="1:7" ht="24">
      <c r="A7075" s="54" t="s">
        <v>26938</v>
      </c>
      <c r="B7075" s="66" t="s">
        <v>32055</v>
      </c>
      <c r="C7075" s="66" t="s">
        <v>26842</v>
      </c>
      <c r="D7075" s="42" t="s">
        <v>26843</v>
      </c>
      <c r="E7075" s="42" t="s">
        <v>26491</v>
      </c>
      <c r="F7075" s="57">
        <v>159369</v>
      </c>
      <c r="G7075" s="43">
        <f>Таблица1[[#This Row],[Цены без НДС]]*1.12</f>
        <v>178493.28000000003</v>
      </c>
    </row>
    <row r="7076" spans="1:7" ht="24">
      <c r="A7076" s="54" t="s">
        <v>26938</v>
      </c>
      <c r="B7076" s="66" t="s">
        <v>32054</v>
      </c>
      <c r="C7076" s="66" t="s">
        <v>26844</v>
      </c>
      <c r="D7076" s="42" t="s">
        <v>26845</v>
      </c>
      <c r="E7076" s="42" t="s">
        <v>26491</v>
      </c>
      <c r="F7076" s="57">
        <v>16766</v>
      </c>
      <c r="G7076" s="43">
        <f>Таблица1[[#This Row],[Цены без НДС]]*1.12</f>
        <v>18777.920000000002</v>
      </c>
    </row>
    <row r="7077" spans="1:7" ht="24">
      <c r="A7077" s="54" t="s">
        <v>26938</v>
      </c>
      <c r="B7077" s="66" t="s">
        <v>32053</v>
      </c>
      <c r="C7077" s="66" t="s">
        <v>26846</v>
      </c>
      <c r="D7077" s="42" t="s">
        <v>26847</v>
      </c>
      <c r="E7077" s="42" t="s">
        <v>26491</v>
      </c>
      <c r="F7077" s="57">
        <v>25556661</v>
      </c>
      <c r="G7077" s="43">
        <f>Таблица1[[#This Row],[Цены без НДС]]*1.12</f>
        <v>28623460.320000004</v>
      </c>
    </row>
    <row r="7078" spans="1:7" ht="24">
      <c r="A7078" s="54" t="s">
        <v>26938</v>
      </c>
      <c r="B7078" s="66" t="s">
        <v>31965</v>
      </c>
      <c r="C7078" s="66" t="s">
        <v>26848</v>
      </c>
      <c r="D7078" s="42" t="s">
        <v>26849</v>
      </c>
      <c r="E7078" s="42" t="s">
        <v>26491</v>
      </c>
      <c r="F7078" s="57">
        <v>163427</v>
      </c>
      <c r="G7078" s="43">
        <f>Таблица1[[#This Row],[Цены без НДС]]*1.12</f>
        <v>183038.24000000002</v>
      </c>
    </row>
    <row r="7079" spans="1:7" ht="24">
      <c r="A7079" s="54" t="s">
        <v>26938</v>
      </c>
      <c r="B7079" s="66" t="s">
        <v>31966</v>
      </c>
      <c r="C7079" s="66" t="s">
        <v>26850</v>
      </c>
      <c r="D7079" s="42" t="s">
        <v>26851</v>
      </c>
      <c r="E7079" s="42" t="s">
        <v>26491</v>
      </c>
      <c r="F7079" s="57">
        <v>208074</v>
      </c>
      <c r="G7079" s="43">
        <f>Таблица1[[#This Row],[Цены без НДС]]*1.12</f>
        <v>233042.88000000003</v>
      </c>
    </row>
    <row r="7080" spans="1:7" ht="24">
      <c r="A7080" s="54" t="s">
        <v>26938</v>
      </c>
      <c r="B7080" s="66" t="s">
        <v>31967</v>
      </c>
      <c r="C7080" s="66" t="s">
        <v>26852</v>
      </c>
      <c r="D7080" s="42" t="s">
        <v>26853</v>
      </c>
      <c r="E7080" s="42" t="s">
        <v>26491</v>
      </c>
      <c r="F7080" s="57">
        <v>82465</v>
      </c>
      <c r="G7080" s="43">
        <f>Таблица1[[#This Row],[Цены без НДС]]*1.12</f>
        <v>92360.8</v>
      </c>
    </row>
    <row r="7081" spans="1:7" ht="24">
      <c r="A7081" s="54" t="s">
        <v>26938</v>
      </c>
      <c r="B7081" s="66" t="s">
        <v>31968</v>
      </c>
      <c r="C7081" s="66" t="s">
        <v>26854</v>
      </c>
      <c r="D7081" s="42" t="s">
        <v>26855</v>
      </c>
      <c r="E7081" s="42" t="s">
        <v>26491</v>
      </c>
      <c r="F7081" s="57">
        <v>109524</v>
      </c>
      <c r="G7081" s="43">
        <f>Таблица1[[#This Row],[Цены без НДС]]*1.12</f>
        <v>122666.88</v>
      </c>
    </row>
    <row r="7082" spans="1:7" ht="24">
      <c r="A7082" s="54" t="s">
        <v>26938</v>
      </c>
      <c r="B7082" s="66" t="s">
        <v>31969</v>
      </c>
      <c r="C7082" s="66" t="s">
        <v>26856</v>
      </c>
      <c r="D7082" s="42" t="s">
        <v>26857</v>
      </c>
      <c r="E7082" s="42" t="s">
        <v>26491</v>
      </c>
      <c r="F7082" s="57">
        <v>64192</v>
      </c>
      <c r="G7082" s="43">
        <f>Таблица1[[#This Row],[Цены без НДС]]*1.12</f>
        <v>71895.040000000008</v>
      </c>
    </row>
    <row r="7083" spans="1:7" ht="24">
      <c r="A7083" s="54" t="s">
        <v>26938</v>
      </c>
      <c r="B7083" s="66" t="s">
        <v>31970</v>
      </c>
      <c r="C7083" s="66" t="s">
        <v>26858</v>
      </c>
      <c r="D7083" s="42" t="s">
        <v>26859</v>
      </c>
      <c r="E7083" s="42" t="s">
        <v>26491</v>
      </c>
      <c r="F7083" s="57">
        <v>71021</v>
      </c>
      <c r="G7083" s="43">
        <f>Таблица1[[#This Row],[Цены без НДС]]*1.12</f>
        <v>79543.520000000004</v>
      </c>
    </row>
    <row r="7084" spans="1:7" ht="24">
      <c r="A7084" s="54" t="s">
        <v>26938</v>
      </c>
      <c r="B7084" s="66" t="s">
        <v>31971</v>
      </c>
      <c r="C7084" s="66" t="s">
        <v>26860</v>
      </c>
      <c r="D7084" s="42" t="s">
        <v>26861</v>
      </c>
      <c r="E7084" s="42" t="s">
        <v>26491</v>
      </c>
      <c r="F7084" s="57">
        <v>120877</v>
      </c>
      <c r="G7084" s="43">
        <f>Таблица1[[#This Row],[Цены без НДС]]*1.12</f>
        <v>135382.24000000002</v>
      </c>
    </row>
    <row r="7085" spans="1:7" ht="24">
      <c r="A7085" s="54" t="s">
        <v>26938</v>
      </c>
      <c r="B7085" s="66" t="s">
        <v>31972</v>
      </c>
      <c r="C7085" s="66" t="s">
        <v>26862</v>
      </c>
      <c r="D7085" s="42" t="s">
        <v>26863</v>
      </c>
      <c r="E7085" s="42" t="s">
        <v>26491</v>
      </c>
      <c r="F7085" s="57">
        <v>298506</v>
      </c>
      <c r="G7085" s="43">
        <f>Таблица1[[#This Row],[Цены без НДС]]*1.12</f>
        <v>334326.72000000003</v>
      </c>
    </row>
    <row r="7086" spans="1:7" ht="24">
      <c r="A7086" s="54" t="s">
        <v>26938</v>
      </c>
      <c r="B7086" s="66" t="s">
        <v>31973</v>
      </c>
      <c r="C7086" s="66" t="s">
        <v>26864</v>
      </c>
      <c r="D7086" s="42" t="s">
        <v>26865</v>
      </c>
      <c r="E7086" s="42" t="s">
        <v>26491</v>
      </c>
      <c r="F7086" s="57">
        <v>39608</v>
      </c>
      <c r="G7086" s="43">
        <f>Таблица1[[#This Row],[Цены без НДС]]*1.12</f>
        <v>44360.960000000006</v>
      </c>
    </row>
    <row r="7087" spans="1:7" ht="24">
      <c r="A7087" s="54" t="s">
        <v>26938</v>
      </c>
      <c r="B7087" s="66" t="s">
        <v>32052</v>
      </c>
      <c r="C7087" s="66" t="s">
        <v>26866</v>
      </c>
      <c r="D7087" s="42" t="s">
        <v>26867</v>
      </c>
      <c r="E7087" s="42" t="s">
        <v>26491</v>
      </c>
      <c r="F7087" s="57">
        <v>2104</v>
      </c>
      <c r="G7087" s="43">
        <f>Таблица1[[#This Row],[Цены без НДС]]*1.12</f>
        <v>2356.48</v>
      </c>
    </row>
    <row r="7088" spans="1:7" ht="24">
      <c r="A7088" s="54" t="s">
        <v>26938</v>
      </c>
      <c r="B7088" s="66" t="s">
        <v>31974</v>
      </c>
      <c r="C7088" s="66" t="s">
        <v>26868</v>
      </c>
      <c r="D7088" s="42" t="s">
        <v>26869</v>
      </c>
      <c r="E7088" s="42" t="s">
        <v>26491</v>
      </c>
      <c r="F7088" s="57">
        <v>240839</v>
      </c>
      <c r="G7088" s="43">
        <f>Таблица1[[#This Row],[Цены без НДС]]*1.12</f>
        <v>269739.68000000005</v>
      </c>
    </row>
    <row r="7089" spans="1:7" ht="24">
      <c r="A7089" s="54" t="s">
        <v>26938</v>
      </c>
      <c r="B7089" s="66" t="s">
        <v>31975</v>
      </c>
      <c r="C7089" s="66" t="s">
        <v>26870</v>
      </c>
      <c r="D7089" s="42" t="s">
        <v>26871</v>
      </c>
      <c r="E7089" s="42" t="s">
        <v>26491</v>
      </c>
      <c r="F7089" s="57">
        <v>73191</v>
      </c>
      <c r="G7089" s="43">
        <f>Таблица1[[#This Row],[Цены без НДС]]*1.12</f>
        <v>81973.920000000013</v>
      </c>
    </row>
    <row r="7090" spans="1:7" ht="24">
      <c r="A7090" s="54" t="s">
        <v>26938</v>
      </c>
      <c r="B7090" s="66" t="s">
        <v>31976</v>
      </c>
      <c r="C7090" s="66" t="s">
        <v>26872</v>
      </c>
      <c r="D7090" s="42" t="s">
        <v>26873</v>
      </c>
      <c r="E7090" s="42" t="s">
        <v>26491</v>
      </c>
      <c r="F7090" s="57">
        <v>100504</v>
      </c>
      <c r="G7090" s="43">
        <f>Таблица1[[#This Row],[Цены без НДС]]*1.12</f>
        <v>112564.48000000001</v>
      </c>
    </row>
    <row r="7091" spans="1:7" ht="24">
      <c r="A7091" s="54" t="s">
        <v>26938</v>
      </c>
      <c r="B7091" s="66" t="s">
        <v>31977</v>
      </c>
      <c r="C7091" s="66" t="s">
        <v>26874</v>
      </c>
      <c r="D7091" s="42" t="s">
        <v>26875</v>
      </c>
      <c r="E7091" s="42" t="s">
        <v>26491</v>
      </c>
      <c r="F7091" s="57">
        <v>75118</v>
      </c>
      <c r="G7091" s="43">
        <f>Таблица1[[#This Row],[Цены без НДС]]*1.12</f>
        <v>84132.160000000003</v>
      </c>
    </row>
    <row r="7092" spans="1:7" ht="24">
      <c r="A7092" s="54" t="s">
        <v>26938</v>
      </c>
      <c r="B7092" s="66" t="s">
        <v>31978</v>
      </c>
      <c r="C7092" s="66" t="s">
        <v>26876</v>
      </c>
      <c r="D7092" s="42" t="s">
        <v>26877</v>
      </c>
      <c r="E7092" s="42" t="s">
        <v>26491</v>
      </c>
      <c r="F7092" s="57">
        <v>99703</v>
      </c>
      <c r="G7092" s="43">
        <f>Таблица1[[#This Row],[Цены без НДС]]*1.12</f>
        <v>111667.36000000002</v>
      </c>
    </row>
    <row r="7093" spans="1:7" ht="24">
      <c r="A7093" s="54" t="s">
        <v>26938</v>
      </c>
      <c r="B7093" s="66" t="s">
        <v>31979</v>
      </c>
      <c r="C7093" s="66" t="s">
        <v>26878</v>
      </c>
      <c r="D7093" s="42" t="s">
        <v>26879</v>
      </c>
      <c r="E7093" s="42" t="s">
        <v>26491</v>
      </c>
      <c r="F7093" s="57">
        <v>107897</v>
      </c>
      <c r="G7093" s="43">
        <f>Таблица1[[#This Row],[Цены без НДС]]*1.12</f>
        <v>120844.64000000001</v>
      </c>
    </row>
    <row r="7094" spans="1:7" ht="24">
      <c r="A7094" s="54" t="s">
        <v>26938</v>
      </c>
      <c r="B7094" s="66" t="s">
        <v>31980</v>
      </c>
      <c r="C7094" s="66" t="s">
        <v>26880</v>
      </c>
      <c r="D7094" s="42" t="s">
        <v>26881</v>
      </c>
      <c r="E7094" s="42" t="s">
        <v>26491</v>
      </c>
      <c r="F7094" s="57">
        <v>116092</v>
      </c>
      <c r="G7094" s="43">
        <f>Таблица1[[#This Row],[Цены без НДС]]*1.12</f>
        <v>130023.04000000001</v>
      </c>
    </row>
    <row r="7095" spans="1:7" ht="24">
      <c r="A7095" s="54" t="s">
        <v>26938</v>
      </c>
      <c r="B7095" s="66" t="s">
        <v>32051</v>
      </c>
      <c r="C7095" s="66" t="s">
        <v>26882</v>
      </c>
      <c r="D7095" s="42" t="s">
        <v>26883</v>
      </c>
      <c r="E7095" s="42" t="s">
        <v>26491</v>
      </c>
      <c r="F7095" s="57">
        <v>304010</v>
      </c>
      <c r="G7095" s="43">
        <f>Таблица1[[#This Row],[Цены без НДС]]*1.12</f>
        <v>340491.2</v>
      </c>
    </row>
    <row r="7096" spans="1:7" ht="24">
      <c r="A7096" s="54" t="s">
        <v>26938</v>
      </c>
      <c r="B7096" s="66" t="s">
        <v>32050</v>
      </c>
      <c r="C7096" s="66" t="s">
        <v>26884</v>
      </c>
      <c r="D7096" s="42" t="s">
        <v>26885</v>
      </c>
      <c r="E7096" s="42" t="s">
        <v>26491</v>
      </c>
      <c r="F7096" s="57">
        <v>423734</v>
      </c>
      <c r="G7096" s="43">
        <f>Таблица1[[#This Row],[Цены без НДС]]*1.12</f>
        <v>474582.08</v>
      </c>
    </row>
    <row r="7097" spans="1:7" ht="24">
      <c r="A7097" s="54" t="s">
        <v>26938</v>
      </c>
      <c r="B7097" s="66" t="s">
        <v>31939</v>
      </c>
      <c r="C7097" s="66" t="s">
        <v>26886</v>
      </c>
      <c r="D7097" s="42" t="s">
        <v>26887</v>
      </c>
      <c r="E7097" s="42" t="s">
        <v>26491</v>
      </c>
      <c r="F7097" s="57">
        <v>240512</v>
      </c>
      <c r="G7097" s="43">
        <f>Таблица1[[#This Row],[Цены без НДС]]*1.12</f>
        <v>269373.44</v>
      </c>
    </row>
    <row r="7098" spans="1:7" ht="36">
      <c r="A7098" s="54" t="s">
        <v>26938</v>
      </c>
      <c r="B7098" s="66" t="s">
        <v>31981</v>
      </c>
      <c r="C7098" s="66" t="s">
        <v>26888</v>
      </c>
      <c r="D7098" s="42" t="s">
        <v>26889</v>
      </c>
      <c r="E7098" s="42" t="s">
        <v>26491</v>
      </c>
      <c r="F7098" s="57">
        <v>136268</v>
      </c>
      <c r="G7098" s="43">
        <f>Таблица1[[#This Row],[Цены без НДС]]*1.12</f>
        <v>152620.16</v>
      </c>
    </row>
    <row r="7099" spans="1:7" ht="24">
      <c r="A7099" s="54" t="s">
        <v>26938</v>
      </c>
      <c r="B7099" s="66" t="s">
        <v>31982</v>
      </c>
      <c r="C7099" s="66" t="s">
        <v>26890</v>
      </c>
      <c r="D7099" s="42" t="s">
        <v>26891</v>
      </c>
      <c r="E7099" s="42" t="s">
        <v>26491</v>
      </c>
      <c r="F7099" s="57">
        <v>4664</v>
      </c>
      <c r="G7099" s="43">
        <f>Таблица1[[#This Row],[Цены без НДС]]*1.12</f>
        <v>5223.68</v>
      </c>
    </row>
    <row r="7100" spans="1:7" ht="24">
      <c r="A7100" s="54" t="s">
        <v>26938</v>
      </c>
      <c r="B7100" s="66" t="s">
        <v>31983</v>
      </c>
      <c r="C7100" s="66" t="s">
        <v>26892</v>
      </c>
      <c r="D7100" s="42" t="s">
        <v>26893</v>
      </c>
      <c r="E7100" s="42" t="s">
        <v>26491</v>
      </c>
      <c r="F7100" s="57">
        <v>71023</v>
      </c>
      <c r="G7100" s="43">
        <f>Таблица1[[#This Row],[Цены без НДС]]*1.12</f>
        <v>79545.760000000009</v>
      </c>
    </row>
    <row r="7101" spans="1:7" ht="36">
      <c r="A7101" s="54" t="s">
        <v>26938</v>
      </c>
      <c r="B7101" s="66" t="s">
        <v>31984</v>
      </c>
      <c r="C7101" s="66" t="s">
        <v>26894</v>
      </c>
      <c r="D7101" s="42" t="s">
        <v>26895</v>
      </c>
      <c r="E7101" s="42" t="s">
        <v>26491</v>
      </c>
      <c r="F7101" s="57">
        <v>98533</v>
      </c>
      <c r="G7101" s="43">
        <f>Таблица1[[#This Row],[Цены без НДС]]*1.12</f>
        <v>110356.96</v>
      </c>
    </row>
    <row r="7102" spans="1:7" ht="36">
      <c r="A7102" s="54" t="s">
        <v>26938</v>
      </c>
      <c r="B7102" s="66" t="s">
        <v>31985</v>
      </c>
      <c r="C7102" s="66" t="s">
        <v>26896</v>
      </c>
      <c r="D7102" s="42" t="s">
        <v>26897</v>
      </c>
      <c r="E7102" s="42" t="s">
        <v>26491</v>
      </c>
      <c r="F7102" s="57">
        <v>104387</v>
      </c>
      <c r="G7102" s="43">
        <f>Таблица1[[#This Row],[Цены без НДС]]*1.12</f>
        <v>116913.44000000002</v>
      </c>
    </row>
    <row r="7103" spans="1:7" ht="36">
      <c r="A7103" s="54" t="s">
        <v>26938</v>
      </c>
      <c r="B7103" s="66" t="s">
        <v>31986</v>
      </c>
      <c r="C7103" s="66" t="s">
        <v>26898</v>
      </c>
      <c r="D7103" s="42" t="s">
        <v>26899</v>
      </c>
      <c r="E7103" s="42" t="s">
        <v>26491</v>
      </c>
      <c r="F7103" s="57">
        <v>208956</v>
      </c>
      <c r="G7103" s="43">
        <f>Таблица1[[#This Row],[Цены без НДС]]*1.12</f>
        <v>234030.72000000003</v>
      </c>
    </row>
    <row r="7104" spans="1:7" ht="36">
      <c r="A7104" s="54" t="s">
        <v>26938</v>
      </c>
      <c r="B7104" s="66" t="s">
        <v>32049</v>
      </c>
      <c r="C7104" s="66" t="s">
        <v>26900</v>
      </c>
      <c r="D7104" s="42" t="s">
        <v>26901</v>
      </c>
      <c r="E7104" s="42" t="s">
        <v>26491</v>
      </c>
      <c r="F7104" s="57">
        <v>611328</v>
      </c>
      <c r="G7104" s="43">
        <f>Таблица1[[#This Row],[Цены без НДС]]*1.12</f>
        <v>684687.3600000001</v>
      </c>
    </row>
    <row r="7105" spans="1:7" ht="36">
      <c r="A7105" s="54" t="s">
        <v>26938</v>
      </c>
      <c r="B7105" s="66" t="s">
        <v>31987</v>
      </c>
      <c r="C7105" s="66" t="s">
        <v>26902</v>
      </c>
      <c r="D7105" s="42" t="s">
        <v>26903</v>
      </c>
      <c r="E7105" s="42" t="s">
        <v>26491</v>
      </c>
      <c r="F7105" s="57">
        <v>584765</v>
      </c>
      <c r="G7105" s="43">
        <f>Таблица1[[#This Row],[Цены без НДС]]*1.12</f>
        <v>654936.80000000005</v>
      </c>
    </row>
    <row r="7106" spans="1:7" ht="36">
      <c r="A7106" s="54" t="s">
        <v>26938</v>
      </c>
      <c r="B7106" s="66" t="s">
        <v>31988</v>
      </c>
      <c r="C7106" s="66" t="s">
        <v>26904</v>
      </c>
      <c r="D7106" s="42" t="s">
        <v>26905</v>
      </c>
      <c r="E7106" s="42" t="s">
        <v>26491</v>
      </c>
      <c r="F7106" s="57">
        <v>208957</v>
      </c>
      <c r="G7106" s="43">
        <f>Таблица1[[#This Row],[Цены без НДС]]*1.12</f>
        <v>234031.84000000003</v>
      </c>
    </row>
    <row r="7107" spans="1:7" ht="36">
      <c r="A7107" s="54" t="s">
        <v>26938</v>
      </c>
      <c r="B7107" s="66" t="s">
        <v>31989</v>
      </c>
      <c r="C7107" s="66" t="s">
        <v>26906</v>
      </c>
      <c r="D7107" s="42" t="s">
        <v>26907</v>
      </c>
      <c r="E7107" s="42" t="s">
        <v>26491</v>
      </c>
      <c r="F7107" s="57">
        <v>178892</v>
      </c>
      <c r="G7107" s="43">
        <f>Таблица1[[#This Row],[Цены без НДС]]*1.12</f>
        <v>200359.04000000001</v>
      </c>
    </row>
    <row r="7108" spans="1:7" ht="36">
      <c r="A7108" s="54" t="s">
        <v>26938</v>
      </c>
      <c r="B7108" s="66" t="s">
        <v>32048</v>
      </c>
      <c r="C7108" s="66" t="s">
        <v>26908</v>
      </c>
      <c r="D7108" s="42" t="s">
        <v>26909</v>
      </c>
      <c r="E7108" s="42" t="s">
        <v>26491</v>
      </c>
      <c r="F7108" s="57">
        <v>223989</v>
      </c>
      <c r="G7108" s="43">
        <f>Таблица1[[#This Row],[Цены без НДС]]*1.12</f>
        <v>250867.68000000002</v>
      </c>
    </row>
    <row r="7109" spans="1:7" ht="36">
      <c r="A7109" s="54" t="s">
        <v>26938</v>
      </c>
      <c r="B7109" s="66" t="s">
        <v>31990</v>
      </c>
      <c r="C7109" s="66" t="s">
        <v>26910</v>
      </c>
      <c r="D7109" s="42" t="s">
        <v>26911</v>
      </c>
      <c r="E7109" s="42" t="s">
        <v>26491</v>
      </c>
      <c r="F7109" s="57">
        <v>239021</v>
      </c>
      <c r="G7109" s="43">
        <f>Таблица1[[#This Row],[Цены без НДС]]*1.12</f>
        <v>267703.52</v>
      </c>
    </row>
    <row r="7110" spans="1:7" ht="36">
      <c r="A7110" s="54" t="s">
        <v>26938</v>
      </c>
      <c r="B7110" s="66" t="s">
        <v>31991</v>
      </c>
      <c r="C7110" s="66" t="s">
        <v>26912</v>
      </c>
      <c r="D7110" s="42" t="s">
        <v>26913</v>
      </c>
      <c r="E7110" s="42" t="s">
        <v>26491</v>
      </c>
      <c r="F7110" s="57">
        <v>254054</v>
      </c>
      <c r="G7110" s="43">
        <f>Таблица1[[#This Row],[Цены без НДС]]*1.12</f>
        <v>284540.48000000004</v>
      </c>
    </row>
    <row r="7111" spans="1:7" ht="36">
      <c r="A7111" s="54" t="s">
        <v>26938</v>
      </c>
      <c r="B7111" s="66" t="s">
        <v>31992</v>
      </c>
      <c r="C7111" s="66" t="s">
        <v>26914</v>
      </c>
      <c r="D7111" s="42" t="s">
        <v>26915</v>
      </c>
      <c r="E7111" s="42" t="s">
        <v>26491</v>
      </c>
      <c r="F7111" s="57">
        <v>328572</v>
      </c>
      <c r="G7111" s="43">
        <f>Таблица1[[#This Row],[Цены без НДС]]*1.12</f>
        <v>368000.64</v>
      </c>
    </row>
    <row r="7112" spans="1:7" ht="36">
      <c r="A7112" s="54" t="s">
        <v>26938</v>
      </c>
      <c r="B7112" s="66" t="s">
        <v>31993</v>
      </c>
      <c r="C7112" s="66" t="s">
        <v>26916</v>
      </c>
      <c r="D7112" s="42" t="s">
        <v>26917</v>
      </c>
      <c r="E7112" s="42" t="s">
        <v>26491</v>
      </c>
      <c r="F7112" s="57">
        <v>598511</v>
      </c>
      <c r="G7112" s="43">
        <f>Таблица1[[#This Row],[Цены без НДС]]*1.12</f>
        <v>670332.32000000007</v>
      </c>
    </row>
    <row r="7113" spans="1:7" ht="36">
      <c r="A7113" s="54" t="s">
        <v>26938</v>
      </c>
      <c r="B7113" s="66" t="s">
        <v>31994</v>
      </c>
      <c r="C7113" s="66" t="s">
        <v>26918</v>
      </c>
      <c r="D7113" s="42" t="s">
        <v>26919</v>
      </c>
      <c r="E7113" s="42" t="s">
        <v>26491</v>
      </c>
      <c r="F7113" s="57">
        <v>599798</v>
      </c>
      <c r="G7113" s="43">
        <f>Таблица1[[#This Row],[Цены без НДС]]*1.12</f>
        <v>671773.76</v>
      </c>
    </row>
    <row r="7114" spans="1:7" ht="36">
      <c r="A7114" s="54" t="s">
        <v>26938</v>
      </c>
      <c r="B7114" s="66" t="s">
        <v>31995</v>
      </c>
      <c r="C7114" s="66" t="s">
        <v>26920</v>
      </c>
      <c r="D7114" s="42" t="s">
        <v>26921</v>
      </c>
      <c r="E7114" s="42" t="s">
        <v>26491</v>
      </c>
      <c r="F7114" s="57">
        <v>705456</v>
      </c>
      <c r="G7114" s="43">
        <f>Таблица1[[#This Row],[Цены без НДС]]*1.12</f>
        <v>790110.72000000009</v>
      </c>
    </row>
    <row r="7115" spans="1:7" ht="36">
      <c r="A7115" s="54" t="s">
        <v>26938</v>
      </c>
      <c r="B7115" s="66" t="s">
        <v>31996</v>
      </c>
      <c r="C7115" s="66" t="s">
        <v>26922</v>
      </c>
      <c r="D7115" s="42" t="s">
        <v>26923</v>
      </c>
      <c r="E7115" s="42" t="s">
        <v>26491</v>
      </c>
      <c r="F7115" s="57">
        <v>53982</v>
      </c>
      <c r="G7115" s="43">
        <f>Таблица1[[#This Row],[Цены без НДС]]*1.12</f>
        <v>60459.840000000004</v>
      </c>
    </row>
    <row r="7116" spans="1:7" ht="36">
      <c r="A7116" s="54" t="s">
        <v>26938</v>
      </c>
      <c r="B7116" s="66" t="s">
        <v>31997</v>
      </c>
      <c r="C7116" s="66" t="s">
        <v>26924</v>
      </c>
      <c r="D7116" s="42" t="s">
        <v>26925</v>
      </c>
      <c r="E7116" s="42" t="s">
        <v>26491</v>
      </c>
      <c r="F7116" s="57">
        <v>68963</v>
      </c>
      <c r="G7116" s="43">
        <f>Таблица1[[#This Row],[Цены без НДС]]*1.12</f>
        <v>77238.560000000012</v>
      </c>
    </row>
    <row r="7117" spans="1:7" ht="36">
      <c r="A7117" s="54" t="s">
        <v>26938</v>
      </c>
      <c r="B7117" s="66" t="s">
        <v>32047</v>
      </c>
      <c r="C7117" s="66" t="s">
        <v>26926</v>
      </c>
      <c r="D7117" s="42" t="s">
        <v>26927</v>
      </c>
      <c r="E7117" s="42" t="s">
        <v>26491</v>
      </c>
      <c r="F7117" s="57">
        <v>31550</v>
      </c>
      <c r="G7117" s="43">
        <f>Таблица1[[#This Row],[Цены без НДС]]*1.12</f>
        <v>35336</v>
      </c>
    </row>
    <row r="7118" spans="1:7" ht="48">
      <c r="A7118" s="54" t="s">
        <v>26938</v>
      </c>
      <c r="B7118" s="66" t="s">
        <v>31998</v>
      </c>
      <c r="C7118" s="66" t="s">
        <v>26928</v>
      </c>
      <c r="D7118" s="42" t="s">
        <v>26929</v>
      </c>
      <c r="E7118" s="42" t="s">
        <v>26491</v>
      </c>
      <c r="F7118" s="57">
        <v>374315</v>
      </c>
      <c r="G7118" s="43">
        <f>Таблица1[[#This Row],[Цены без НДС]]*1.12</f>
        <v>419232.80000000005</v>
      </c>
    </row>
    <row r="7119" spans="1:7" ht="36">
      <c r="A7119" s="54" t="s">
        <v>26938</v>
      </c>
      <c r="B7119" s="66" t="s">
        <v>32046</v>
      </c>
      <c r="C7119" s="66" t="s">
        <v>26930</v>
      </c>
      <c r="D7119" s="42" t="s">
        <v>26931</v>
      </c>
      <c r="E7119" s="42" t="s">
        <v>26491</v>
      </c>
      <c r="F7119" s="57">
        <v>59901</v>
      </c>
      <c r="G7119" s="43">
        <f>Таблица1[[#This Row],[Цены без НДС]]*1.12</f>
        <v>67089.12000000001</v>
      </c>
    </row>
    <row r="7120" spans="1:7" ht="48">
      <c r="A7120" s="54" t="s">
        <v>26938</v>
      </c>
      <c r="B7120" s="66" t="s">
        <v>31999</v>
      </c>
      <c r="C7120" s="66" t="s">
        <v>26932</v>
      </c>
      <c r="D7120" s="42" t="s">
        <v>26933</v>
      </c>
      <c r="E7120" s="42" t="s">
        <v>26491</v>
      </c>
      <c r="F7120" s="57">
        <v>268407</v>
      </c>
      <c r="G7120" s="43">
        <f>Таблица1[[#This Row],[Цены без НДС]]*1.12</f>
        <v>300615.84000000003</v>
      </c>
    </row>
    <row r="7121" spans="1:7" ht="60">
      <c r="A7121" s="54" t="s">
        <v>26938</v>
      </c>
      <c r="B7121" s="66" t="s">
        <v>32000</v>
      </c>
      <c r="C7121" s="66" t="s">
        <v>26934</v>
      </c>
      <c r="D7121" s="42" t="s">
        <v>26935</v>
      </c>
      <c r="E7121" s="42" t="s">
        <v>26491</v>
      </c>
      <c r="F7121" s="57">
        <v>254055</v>
      </c>
      <c r="G7121" s="43">
        <f>Таблица1[[#This Row],[Цены без НДС]]*1.12</f>
        <v>284541.60000000003</v>
      </c>
    </row>
    <row r="7122" spans="1:7" ht="60">
      <c r="A7122" s="54" t="s">
        <v>26938</v>
      </c>
      <c r="B7122" s="66" t="s">
        <v>32001</v>
      </c>
      <c r="C7122" s="66" t="s">
        <v>26936</v>
      </c>
      <c r="D7122" s="42" t="s">
        <v>26937</v>
      </c>
      <c r="E7122" s="42" t="s">
        <v>26491</v>
      </c>
      <c r="F7122" s="57">
        <v>404380</v>
      </c>
      <c r="G7122" s="43">
        <f>Таблица1[[#This Row],[Цены без НДС]]*1.12</f>
        <v>452905.60000000003</v>
      </c>
    </row>
    <row r="7123" spans="1:7">
      <c r="A7123" s="54" t="s">
        <v>26939</v>
      </c>
      <c r="B7123" s="66" t="s">
        <v>32135</v>
      </c>
      <c r="C7123" s="66" t="s">
        <v>26940</v>
      </c>
      <c r="D7123" s="42" t="s">
        <v>26941</v>
      </c>
      <c r="E7123" s="42" t="s">
        <v>26491</v>
      </c>
      <c r="F7123" s="57">
        <v>8080</v>
      </c>
      <c r="G7123" s="43">
        <f>Таблица1[[#This Row],[Цены без НДС]]*1.12</f>
        <v>9049.6</v>
      </c>
    </row>
    <row r="7124" spans="1:7" ht="24">
      <c r="A7124" s="54" t="s">
        <v>26939</v>
      </c>
      <c r="B7124" s="66" t="s">
        <v>32136</v>
      </c>
      <c r="C7124" s="66" t="s">
        <v>26942</v>
      </c>
      <c r="D7124" s="42" t="s">
        <v>26943</v>
      </c>
      <c r="E7124" s="42" t="s">
        <v>26491</v>
      </c>
      <c r="F7124" s="57">
        <v>1337</v>
      </c>
      <c r="G7124" s="43">
        <f>Таблица1[[#This Row],[Цены без НДС]]*1.12</f>
        <v>1497.44</v>
      </c>
    </row>
    <row r="7125" spans="1:7" ht="24">
      <c r="A7125" s="54" t="s">
        <v>26939</v>
      </c>
      <c r="B7125" s="66" t="s">
        <v>32137</v>
      </c>
      <c r="C7125" s="66" t="s">
        <v>26944</v>
      </c>
      <c r="D7125" s="42" t="s">
        <v>26945</v>
      </c>
      <c r="E7125" s="42" t="s">
        <v>26491</v>
      </c>
      <c r="F7125" s="57">
        <v>37718</v>
      </c>
      <c r="G7125" s="43">
        <f>Таблица1[[#This Row],[Цены без НДС]]*1.12</f>
        <v>42244.160000000003</v>
      </c>
    </row>
    <row r="7126" spans="1:7" ht="24">
      <c r="A7126" s="54" t="s">
        <v>26939</v>
      </c>
      <c r="B7126" s="66" t="s">
        <v>32138</v>
      </c>
      <c r="C7126" s="66" t="s">
        <v>26946</v>
      </c>
      <c r="D7126" s="42" t="s">
        <v>26947</v>
      </c>
      <c r="E7126" s="42" t="s">
        <v>26491</v>
      </c>
      <c r="F7126" s="57">
        <v>1329</v>
      </c>
      <c r="G7126" s="43">
        <f>Таблица1[[#This Row],[Цены без НДС]]*1.12</f>
        <v>1488.4800000000002</v>
      </c>
    </row>
    <row r="7127" spans="1:7" ht="24">
      <c r="A7127" s="54" t="s">
        <v>26939</v>
      </c>
      <c r="B7127" s="66" t="s">
        <v>32139</v>
      </c>
      <c r="C7127" s="66" t="s">
        <v>26948</v>
      </c>
      <c r="D7127" s="42" t="s">
        <v>26949</v>
      </c>
      <c r="E7127" s="42" t="s">
        <v>26491</v>
      </c>
      <c r="F7127" s="57">
        <v>21057</v>
      </c>
      <c r="G7127" s="43">
        <f>Таблица1[[#This Row],[Цены без НДС]]*1.12</f>
        <v>23583.840000000004</v>
      </c>
    </row>
    <row r="7128" spans="1:7" ht="24">
      <c r="A7128" s="54" t="s">
        <v>26939</v>
      </c>
      <c r="B7128" s="66" t="s">
        <v>32140</v>
      </c>
      <c r="C7128" s="66" t="s">
        <v>26950</v>
      </c>
      <c r="D7128" s="42" t="s">
        <v>26951</v>
      </c>
      <c r="E7128" s="42" t="s">
        <v>26491</v>
      </c>
      <c r="F7128" s="57">
        <v>4181</v>
      </c>
      <c r="G7128" s="43">
        <f>Таблица1[[#This Row],[Цены без НДС]]*1.12</f>
        <v>4682.72</v>
      </c>
    </row>
    <row r="7129" spans="1:7" ht="24">
      <c r="A7129" s="54" t="s">
        <v>26939</v>
      </c>
      <c r="B7129" s="66" t="s">
        <v>32141</v>
      </c>
      <c r="C7129" s="66" t="s">
        <v>26952</v>
      </c>
      <c r="D7129" s="42" t="s">
        <v>26953</v>
      </c>
      <c r="E7129" s="42" t="s">
        <v>26491</v>
      </c>
      <c r="F7129" s="57">
        <v>27592</v>
      </c>
      <c r="G7129" s="43">
        <f>Таблица1[[#This Row],[Цены без НДС]]*1.12</f>
        <v>30903.040000000005</v>
      </c>
    </row>
    <row r="7130" spans="1:7" ht="24">
      <c r="A7130" s="54" t="s">
        <v>26939</v>
      </c>
      <c r="B7130" s="66" t="s">
        <v>32142</v>
      </c>
      <c r="C7130" s="66" t="s">
        <v>26954</v>
      </c>
      <c r="D7130" s="42" t="s">
        <v>26955</v>
      </c>
      <c r="E7130" s="42" t="s">
        <v>26491</v>
      </c>
      <c r="F7130" s="57">
        <v>33954</v>
      </c>
      <c r="G7130" s="43">
        <f>Таблица1[[#This Row],[Цены без НДС]]*1.12</f>
        <v>38028.480000000003</v>
      </c>
    </row>
    <row r="7131" spans="1:7" ht="24">
      <c r="A7131" s="54" t="s">
        <v>26939</v>
      </c>
      <c r="B7131" s="66" t="s">
        <v>32143</v>
      </c>
      <c r="C7131" s="66" t="s">
        <v>26956</v>
      </c>
      <c r="D7131" s="42" t="s">
        <v>26957</v>
      </c>
      <c r="E7131" s="42" t="s">
        <v>26491</v>
      </c>
      <c r="F7131" s="57">
        <v>87975</v>
      </c>
      <c r="G7131" s="43">
        <f>Таблица1[[#This Row],[Цены без НДС]]*1.12</f>
        <v>98532.000000000015</v>
      </c>
    </row>
    <row r="7132" spans="1:7" ht="24">
      <c r="A7132" s="54" t="s">
        <v>26939</v>
      </c>
      <c r="B7132" s="66" t="s">
        <v>32144</v>
      </c>
      <c r="C7132" s="66" t="s">
        <v>26958</v>
      </c>
      <c r="D7132" s="42" t="s">
        <v>26959</v>
      </c>
      <c r="E7132" s="42" t="s">
        <v>26491</v>
      </c>
      <c r="F7132" s="57">
        <v>5777</v>
      </c>
      <c r="G7132" s="43">
        <f>Таблица1[[#This Row],[Цены без НДС]]*1.12</f>
        <v>6470.2400000000007</v>
      </c>
    </row>
    <row r="7133" spans="1:7" ht="24">
      <c r="A7133" s="54" t="s">
        <v>26939</v>
      </c>
      <c r="B7133" s="66" t="s">
        <v>32145</v>
      </c>
      <c r="C7133" s="66" t="s">
        <v>26960</v>
      </c>
      <c r="D7133" s="42" t="s">
        <v>26961</v>
      </c>
      <c r="E7133" s="42" t="s">
        <v>26491</v>
      </c>
      <c r="F7133" s="57">
        <v>952</v>
      </c>
      <c r="G7133" s="43">
        <f>Таблица1[[#This Row],[Цены без НДС]]*1.12</f>
        <v>1066.24</v>
      </c>
    </row>
    <row r="7134" spans="1:7" ht="24">
      <c r="A7134" s="54" t="s">
        <v>26939</v>
      </c>
      <c r="B7134" s="66" t="s">
        <v>32146</v>
      </c>
      <c r="C7134" s="66" t="s">
        <v>26962</v>
      </c>
      <c r="D7134" s="42" t="s">
        <v>26963</v>
      </c>
      <c r="E7134" s="42" t="s">
        <v>26491</v>
      </c>
      <c r="F7134" s="57">
        <v>1138</v>
      </c>
      <c r="G7134" s="43">
        <f>Таблица1[[#This Row],[Цены без НДС]]*1.12</f>
        <v>1274.5600000000002</v>
      </c>
    </row>
    <row r="7135" spans="1:7" ht="24">
      <c r="A7135" s="54" t="s">
        <v>26939</v>
      </c>
      <c r="B7135" s="66" t="s">
        <v>32147</v>
      </c>
      <c r="C7135" s="66" t="s">
        <v>26964</v>
      </c>
      <c r="D7135" s="42" t="s">
        <v>26965</v>
      </c>
      <c r="E7135" s="42" t="s">
        <v>26491</v>
      </c>
      <c r="F7135" s="57">
        <v>3687</v>
      </c>
      <c r="G7135" s="43">
        <f>Таблица1[[#This Row],[Цены без НДС]]*1.12</f>
        <v>4129.4400000000005</v>
      </c>
    </row>
    <row r="7136" spans="1:7" ht="24">
      <c r="A7136" s="54" t="s">
        <v>26939</v>
      </c>
      <c r="B7136" s="66" t="s">
        <v>32148</v>
      </c>
      <c r="C7136" s="66" t="s">
        <v>26966</v>
      </c>
      <c r="D7136" s="42" t="s">
        <v>26967</v>
      </c>
      <c r="E7136" s="42" t="s">
        <v>26491</v>
      </c>
      <c r="F7136" s="57">
        <v>1816</v>
      </c>
      <c r="G7136" s="43">
        <f>Таблица1[[#This Row],[Цены без НДС]]*1.12</f>
        <v>2033.9200000000003</v>
      </c>
    </row>
    <row r="7137" spans="1:7" ht="24">
      <c r="A7137" s="54" t="s">
        <v>26939</v>
      </c>
      <c r="B7137" s="66" t="s">
        <v>32149</v>
      </c>
      <c r="C7137" s="66" t="s">
        <v>26968</v>
      </c>
      <c r="D7137" s="42" t="s">
        <v>26969</v>
      </c>
      <c r="E7137" s="42" t="s">
        <v>26491</v>
      </c>
      <c r="F7137" s="57">
        <v>34563</v>
      </c>
      <c r="G7137" s="43">
        <f>Таблица1[[#This Row],[Цены без НДС]]*1.12</f>
        <v>38710.560000000005</v>
      </c>
    </row>
    <row r="7138" spans="1:7" ht="24">
      <c r="A7138" s="54" t="s">
        <v>26939</v>
      </c>
      <c r="B7138" s="66" t="s">
        <v>32150</v>
      </c>
      <c r="C7138" s="66" t="s">
        <v>26970</v>
      </c>
      <c r="D7138" s="42" t="s">
        <v>26971</v>
      </c>
      <c r="E7138" s="42" t="s">
        <v>26491</v>
      </c>
      <c r="F7138" s="57">
        <v>939</v>
      </c>
      <c r="G7138" s="43">
        <f>Таблица1[[#This Row],[Цены без НДС]]*1.12</f>
        <v>1051.68</v>
      </c>
    </row>
    <row r="7139" spans="1:7" ht="24">
      <c r="A7139" s="54" t="s">
        <v>26939</v>
      </c>
      <c r="B7139" s="66" t="s">
        <v>32151</v>
      </c>
      <c r="C7139" s="66" t="s">
        <v>26972</v>
      </c>
      <c r="D7139" s="42" t="s">
        <v>26973</v>
      </c>
      <c r="E7139" s="42" t="s">
        <v>26491</v>
      </c>
      <c r="F7139" s="57">
        <v>1008</v>
      </c>
      <c r="G7139" s="43">
        <f>Таблица1[[#This Row],[Цены без НДС]]*1.12</f>
        <v>1128.96</v>
      </c>
    </row>
    <row r="7140" spans="1:7" ht="24">
      <c r="A7140" s="54" t="s">
        <v>26939</v>
      </c>
      <c r="B7140" s="66" t="s">
        <v>32152</v>
      </c>
      <c r="C7140" s="66" t="s">
        <v>26974</v>
      </c>
      <c r="D7140" s="42" t="s">
        <v>26975</v>
      </c>
      <c r="E7140" s="42" t="s">
        <v>26491</v>
      </c>
      <c r="F7140" s="57">
        <v>939</v>
      </c>
      <c r="G7140" s="43">
        <f>Таблица1[[#This Row],[Цены без НДС]]*1.12</f>
        <v>1051.68</v>
      </c>
    </row>
    <row r="7141" spans="1:7" ht="24">
      <c r="A7141" s="54" t="s">
        <v>26939</v>
      </c>
      <c r="B7141" s="66" t="s">
        <v>32153</v>
      </c>
      <c r="C7141" s="66" t="s">
        <v>26976</v>
      </c>
      <c r="D7141" s="42" t="s">
        <v>26977</v>
      </c>
      <c r="E7141" s="42" t="s">
        <v>26491</v>
      </c>
      <c r="F7141" s="57">
        <v>3419</v>
      </c>
      <c r="G7141" s="43">
        <f>Таблица1[[#This Row],[Цены без НДС]]*1.12</f>
        <v>3829.28</v>
      </c>
    </row>
    <row r="7142" spans="1:7" ht="24">
      <c r="A7142" s="54" t="s">
        <v>26939</v>
      </c>
      <c r="B7142" s="66" t="s">
        <v>32154</v>
      </c>
      <c r="C7142" s="66" t="s">
        <v>26978</v>
      </c>
      <c r="D7142" s="42" t="s">
        <v>26979</v>
      </c>
      <c r="E7142" s="42" t="s">
        <v>26491</v>
      </c>
      <c r="F7142" s="57">
        <v>60548</v>
      </c>
      <c r="G7142" s="43">
        <f>Таблица1[[#This Row],[Цены без НДС]]*1.12</f>
        <v>67813.760000000009</v>
      </c>
    </row>
    <row r="7143" spans="1:7" ht="24">
      <c r="A7143" s="54" t="s">
        <v>26939</v>
      </c>
      <c r="B7143" s="66" t="s">
        <v>32155</v>
      </c>
      <c r="C7143" s="66" t="s">
        <v>26980</v>
      </c>
      <c r="D7143" s="42" t="s">
        <v>26981</v>
      </c>
      <c r="E7143" s="42" t="s">
        <v>26491</v>
      </c>
      <c r="F7143" s="57">
        <v>59823</v>
      </c>
      <c r="G7143" s="43">
        <f>Таблица1[[#This Row],[Цены без НДС]]*1.12</f>
        <v>67001.760000000009</v>
      </c>
    </row>
    <row r="7144" spans="1:7" ht="24">
      <c r="A7144" s="54" t="s">
        <v>26939</v>
      </c>
      <c r="B7144" s="66" t="s">
        <v>32156</v>
      </c>
      <c r="C7144" s="66" t="s">
        <v>26982</v>
      </c>
      <c r="D7144" s="42" t="s">
        <v>26983</v>
      </c>
      <c r="E7144" s="42" t="s">
        <v>26491</v>
      </c>
      <c r="F7144" s="57">
        <v>197744</v>
      </c>
      <c r="G7144" s="43">
        <f>Таблица1[[#This Row],[Цены без НДС]]*1.12</f>
        <v>221473.28000000003</v>
      </c>
    </row>
    <row r="7145" spans="1:7" ht="24">
      <c r="A7145" s="54" t="s">
        <v>26939</v>
      </c>
      <c r="B7145" s="66" t="s">
        <v>32157</v>
      </c>
      <c r="C7145" s="66" t="s">
        <v>26984</v>
      </c>
      <c r="D7145" s="42" t="s">
        <v>26985</v>
      </c>
      <c r="E7145" s="42" t="s">
        <v>26491</v>
      </c>
      <c r="F7145" s="57">
        <v>213993</v>
      </c>
      <c r="G7145" s="43">
        <f>Таблица1[[#This Row],[Цены без НДС]]*1.12</f>
        <v>239672.16000000003</v>
      </c>
    </row>
    <row r="7146" spans="1:7" ht="24">
      <c r="A7146" s="54" t="s">
        <v>26939</v>
      </c>
      <c r="B7146" s="66" t="s">
        <v>32158</v>
      </c>
      <c r="C7146" s="66" t="s">
        <v>26986</v>
      </c>
      <c r="D7146" s="42" t="s">
        <v>26987</v>
      </c>
      <c r="E7146" s="42" t="s">
        <v>26491</v>
      </c>
      <c r="F7146" s="57">
        <v>253597</v>
      </c>
      <c r="G7146" s="43">
        <f>Таблица1[[#This Row],[Цены без НДС]]*1.12</f>
        <v>284028.64</v>
      </c>
    </row>
    <row r="7147" spans="1:7" ht="36">
      <c r="A7147" s="54" t="s">
        <v>26939</v>
      </c>
      <c r="B7147" s="66" t="s">
        <v>32159</v>
      </c>
      <c r="C7147" s="66" t="s">
        <v>26988</v>
      </c>
      <c r="D7147" s="42" t="s">
        <v>26989</v>
      </c>
      <c r="E7147" s="42" t="s">
        <v>26491</v>
      </c>
      <c r="F7147" s="57">
        <v>130478</v>
      </c>
      <c r="G7147" s="43">
        <f>Таблица1[[#This Row],[Цены без НДС]]*1.12</f>
        <v>146135.36000000002</v>
      </c>
    </row>
    <row r="7148" spans="1:7" ht="36">
      <c r="A7148" s="54" t="s">
        <v>26939</v>
      </c>
      <c r="B7148" s="66" t="s">
        <v>32160</v>
      </c>
      <c r="C7148" s="66" t="s">
        <v>26990</v>
      </c>
      <c r="D7148" s="42" t="s">
        <v>26991</v>
      </c>
      <c r="E7148" s="42" t="s">
        <v>26491</v>
      </c>
      <c r="F7148" s="57">
        <v>42903</v>
      </c>
      <c r="G7148" s="43">
        <f>Таблица1[[#This Row],[Цены без НДС]]*1.12</f>
        <v>48051.360000000008</v>
      </c>
    </row>
    <row r="7149" spans="1:7" ht="36">
      <c r="A7149" s="54" t="s">
        <v>26939</v>
      </c>
      <c r="B7149" s="66" t="s">
        <v>32161</v>
      </c>
      <c r="C7149" s="66" t="s">
        <v>26992</v>
      </c>
      <c r="D7149" s="42" t="s">
        <v>26993</v>
      </c>
      <c r="E7149" s="42" t="s">
        <v>26994</v>
      </c>
      <c r="F7149" s="57">
        <v>46417</v>
      </c>
      <c r="G7149" s="43">
        <f>Таблица1[[#This Row],[Цены без НДС]]*1.12</f>
        <v>51987.040000000008</v>
      </c>
    </row>
    <row r="7150" spans="1:7" ht="36">
      <c r="A7150" s="54" t="s">
        <v>26939</v>
      </c>
      <c r="B7150" s="66" t="s">
        <v>32162</v>
      </c>
      <c r="C7150" s="66" t="s">
        <v>26995</v>
      </c>
      <c r="D7150" s="42" t="s">
        <v>26996</v>
      </c>
      <c r="E7150" s="42" t="s">
        <v>26491</v>
      </c>
      <c r="F7150" s="57">
        <v>612294</v>
      </c>
      <c r="G7150" s="43">
        <f>Таблица1[[#This Row],[Цены без НДС]]*1.12</f>
        <v>685769.28</v>
      </c>
    </row>
    <row r="7151" spans="1:7" ht="36">
      <c r="A7151" s="54" t="s">
        <v>26939</v>
      </c>
      <c r="B7151" s="66" t="s">
        <v>32163</v>
      </c>
      <c r="C7151" s="66" t="s">
        <v>26997</v>
      </c>
      <c r="D7151" s="42" t="s">
        <v>26998</v>
      </c>
      <c r="E7151" s="42" t="s">
        <v>26491</v>
      </c>
      <c r="F7151" s="57">
        <v>747727</v>
      </c>
      <c r="G7151" s="43">
        <f>Таблица1[[#This Row],[Цены без НДС]]*1.12</f>
        <v>837454.24000000011</v>
      </c>
    </row>
    <row r="7152" spans="1:7" ht="36">
      <c r="A7152" s="54" t="s">
        <v>26939</v>
      </c>
      <c r="B7152" s="66" t="s">
        <v>32164</v>
      </c>
      <c r="C7152" s="66" t="s">
        <v>26999</v>
      </c>
      <c r="D7152" s="42" t="s">
        <v>27000</v>
      </c>
      <c r="E7152" s="42" t="s">
        <v>26491</v>
      </c>
      <c r="F7152" s="57">
        <v>883155</v>
      </c>
      <c r="G7152" s="43">
        <f>Таблица1[[#This Row],[Цены без НДС]]*1.12</f>
        <v>989133.60000000009</v>
      </c>
    </row>
    <row r="7153" spans="1:7" ht="36">
      <c r="A7153" s="54" t="s">
        <v>26939</v>
      </c>
      <c r="B7153" s="66" t="s">
        <v>32165</v>
      </c>
      <c r="C7153" s="66" t="s">
        <v>27001</v>
      </c>
      <c r="D7153" s="42" t="s">
        <v>27002</v>
      </c>
      <c r="E7153" s="42" t="s">
        <v>26491</v>
      </c>
      <c r="F7153" s="57">
        <v>401084</v>
      </c>
      <c r="G7153" s="43">
        <f>Таблица1[[#This Row],[Цены без НДС]]*1.12</f>
        <v>449214.08</v>
      </c>
    </row>
    <row r="7154" spans="1:7" ht="36">
      <c r="A7154" s="54" t="s">
        <v>26939</v>
      </c>
      <c r="B7154" s="66" t="s">
        <v>32166</v>
      </c>
      <c r="C7154" s="66" t="s">
        <v>27003</v>
      </c>
      <c r="D7154" s="42" t="s">
        <v>27004</v>
      </c>
      <c r="E7154" s="42" t="s">
        <v>26491</v>
      </c>
      <c r="F7154" s="57">
        <v>420987</v>
      </c>
      <c r="G7154" s="43">
        <f>Таблица1[[#This Row],[Цены без НДС]]*1.12</f>
        <v>471505.44000000006</v>
      </c>
    </row>
    <row r="7155" spans="1:7" ht="36">
      <c r="A7155" s="54" t="s">
        <v>26939</v>
      </c>
      <c r="B7155" s="66" t="s">
        <v>32167</v>
      </c>
      <c r="C7155" s="66" t="s">
        <v>27005</v>
      </c>
      <c r="D7155" s="42" t="s">
        <v>27006</v>
      </c>
      <c r="E7155" s="42" t="s">
        <v>26491</v>
      </c>
      <c r="F7155" s="57">
        <v>497786</v>
      </c>
      <c r="G7155" s="43">
        <f>Таблица1[[#This Row],[Цены без НДС]]*1.12</f>
        <v>557520.32000000007</v>
      </c>
    </row>
    <row r="7156" spans="1:7" ht="36">
      <c r="A7156" s="54" t="s">
        <v>26939</v>
      </c>
      <c r="B7156" s="66" t="s">
        <v>32168</v>
      </c>
      <c r="C7156" s="66" t="s">
        <v>27007</v>
      </c>
      <c r="D7156" s="42" t="s">
        <v>27008</v>
      </c>
      <c r="E7156" s="42" t="s">
        <v>26491</v>
      </c>
      <c r="F7156" s="57">
        <v>467321</v>
      </c>
      <c r="G7156" s="43">
        <f>Таблица1[[#This Row],[Цены без НДС]]*1.12</f>
        <v>523399.52000000008</v>
      </c>
    </row>
    <row r="7157" spans="1:7" ht="36">
      <c r="A7157" s="54" t="s">
        <v>26939</v>
      </c>
      <c r="B7157" s="66" t="s">
        <v>32169</v>
      </c>
      <c r="C7157" s="66" t="s">
        <v>27009</v>
      </c>
      <c r="D7157" s="42" t="s">
        <v>27010</v>
      </c>
      <c r="E7157" s="42" t="s">
        <v>26491</v>
      </c>
      <c r="F7157" s="57">
        <v>574599</v>
      </c>
      <c r="G7157" s="43">
        <f>Таблица1[[#This Row],[Цены без НДС]]*1.12</f>
        <v>643550.88</v>
      </c>
    </row>
    <row r="7158" spans="1:7" ht="36">
      <c r="A7158" s="54" t="s">
        <v>26939</v>
      </c>
      <c r="B7158" s="66" t="s">
        <v>32170</v>
      </c>
      <c r="C7158" s="66" t="s">
        <v>27011</v>
      </c>
      <c r="D7158" s="42" t="s">
        <v>27012</v>
      </c>
      <c r="E7158" s="42" t="s">
        <v>7585</v>
      </c>
      <c r="F7158" s="57">
        <v>2748</v>
      </c>
      <c r="G7158" s="43">
        <f>Таблица1[[#This Row],[Цены без НДС]]*1.12</f>
        <v>3077.76</v>
      </c>
    </row>
    <row r="7159" spans="1:7" ht="36">
      <c r="A7159" s="54" t="s">
        <v>26939</v>
      </c>
      <c r="B7159" s="66" t="s">
        <v>32171</v>
      </c>
      <c r="C7159" s="66" t="s">
        <v>27013</v>
      </c>
      <c r="D7159" s="42" t="s">
        <v>27014</v>
      </c>
      <c r="E7159" s="42" t="s">
        <v>7585</v>
      </c>
      <c r="F7159" s="57">
        <v>4495</v>
      </c>
      <c r="G7159" s="43">
        <f>Таблица1[[#This Row],[Цены без НДС]]*1.12</f>
        <v>5034.4000000000005</v>
      </c>
    </row>
    <row r="7160" spans="1:7" ht="48">
      <c r="A7160" s="54" t="s">
        <v>26939</v>
      </c>
      <c r="B7160" s="66" t="s">
        <v>32172</v>
      </c>
      <c r="C7160" s="66" t="s">
        <v>27015</v>
      </c>
      <c r="D7160" s="42" t="s">
        <v>27016</v>
      </c>
      <c r="E7160" s="42" t="s">
        <v>26491</v>
      </c>
      <c r="F7160" s="57">
        <v>774674</v>
      </c>
      <c r="G7160" s="43">
        <f>Таблица1[[#This Row],[Цены без НДС]]*1.12</f>
        <v>867634.88000000012</v>
      </c>
    </row>
    <row r="7161" spans="1:7" ht="48">
      <c r="A7161" s="54" t="s">
        <v>26939</v>
      </c>
      <c r="B7161" s="66" t="s">
        <v>32173</v>
      </c>
      <c r="C7161" s="66" t="s">
        <v>27017</v>
      </c>
      <c r="D7161" s="42" t="s">
        <v>27018</v>
      </c>
      <c r="E7161" s="42" t="s">
        <v>26491</v>
      </c>
      <c r="F7161" s="57">
        <v>899234</v>
      </c>
      <c r="G7161" s="43">
        <f>Таблица1[[#This Row],[Цены без НДС]]*1.12</f>
        <v>1007142.0800000001</v>
      </c>
    </row>
    <row r="7162" spans="1:7" ht="48">
      <c r="A7162" s="54" t="s">
        <v>26939</v>
      </c>
      <c r="B7162" s="66" t="s">
        <v>32174</v>
      </c>
      <c r="C7162" s="66" t="s">
        <v>27019</v>
      </c>
      <c r="D7162" s="42" t="s">
        <v>27020</v>
      </c>
      <c r="E7162" s="42" t="s">
        <v>26491</v>
      </c>
      <c r="F7162" s="57">
        <v>498681</v>
      </c>
      <c r="G7162" s="43">
        <f>Таблица1[[#This Row],[Цены без НДС]]*1.12</f>
        <v>558522.72000000009</v>
      </c>
    </row>
    <row r="7163" spans="1:7" ht="48">
      <c r="A7163" s="54" t="s">
        <v>26939</v>
      </c>
      <c r="B7163" s="66" t="s">
        <v>32175</v>
      </c>
      <c r="C7163" s="66" t="s">
        <v>27021</v>
      </c>
      <c r="D7163" s="42" t="s">
        <v>27022</v>
      </c>
      <c r="E7163" s="42" t="s">
        <v>26491</v>
      </c>
      <c r="F7163" s="57">
        <v>512981</v>
      </c>
      <c r="G7163" s="43">
        <f>Таблица1[[#This Row],[Цены без НДС]]*1.12</f>
        <v>574538.72000000009</v>
      </c>
    </row>
    <row r="7164" spans="1:7" ht="48">
      <c r="A7164" s="54" t="s">
        <v>26939</v>
      </c>
      <c r="B7164" s="66" t="s">
        <v>32176</v>
      </c>
      <c r="C7164" s="66" t="s">
        <v>27023</v>
      </c>
      <c r="D7164" s="42" t="s">
        <v>27024</v>
      </c>
      <c r="E7164" s="42" t="s">
        <v>26491</v>
      </c>
      <c r="F7164" s="57">
        <v>771854</v>
      </c>
      <c r="G7164" s="43">
        <f>Таблица1[[#This Row],[Цены без НДС]]*1.12</f>
        <v>864476.4800000001</v>
      </c>
    </row>
    <row r="7165" spans="1:7" ht="36">
      <c r="A7165" s="54" t="s">
        <v>26939</v>
      </c>
      <c r="B7165" s="66" t="s">
        <v>32177</v>
      </c>
      <c r="C7165" s="66" t="s">
        <v>27025</v>
      </c>
      <c r="D7165" s="42" t="s">
        <v>27026</v>
      </c>
      <c r="E7165" s="42" t="s">
        <v>26491</v>
      </c>
      <c r="F7165" s="57">
        <v>85025</v>
      </c>
      <c r="G7165" s="43">
        <f>Таблица1[[#This Row],[Цены без НДС]]*1.12</f>
        <v>95228.000000000015</v>
      </c>
    </row>
    <row r="7166" spans="1:7" ht="36">
      <c r="A7166" s="54" t="s">
        <v>26939</v>
      </c>
      <c r="B7166" s="66" t="s">
        <v>32178</v>
      </c>
      <c r="C7166" s="66" t="s">
        <v>27027</v>
      </c>
      <c r="D7166" s="42" t="s">
        <v>27028</v>
      </c>
      <c r="E7166" s="42" t="s">
        <v>26491</v>
      </c>
      <c r="F7166" s="57">
        <v>24677</v>
      </c>
      <c r="G7166" s="43">
        <f>Таблица1[[#This Row],[Цены без НДС]]*1.12</f>
        <v>27638.240000000002</v>
      </c>
    </row>
    <row r="7167" spans="1:7" ht="48">
      <c r="A7167" s="54" t="s">
        <v>26939</v>
      </c>
      <c r="B7167" s="66" t="s">
        <v>32179</v>
      </c>
      <c r="C7167" s="66" t="s">
        <v>27029</v>
      </c>
      <c r="D7167" s="42" t="s">
        <v>27030</v>
      </c>
      <c r="E7167" s="42" t="s">
        <v>7585</v>
      </c>
      <c r="F7167" s="57">
        <v>866</v>
      </c>
      <c r="G7167" s="43">
        <f>Таблица1[[#This Row],[Цены без НДС]]*1.12</f>
        <v>969.92000000000007</v>
      </c>
    </row>
    <row r="7168" spans="1:7" ht="48">
      <c r="A7168" s="54" t="s">
        <v>26939</v>
      </c>
      <c r="B7168" s="66" t="s">
        <v>32180</v>
      </c>
      <c r="C7168" s="66" t="s">
        <v>27031</v>
      </c>
      <c r="D7168" s="42" t="s">
        <v>27032</v>
      </c>
      <c r="E7168" s="42" t="s">
        <v>7585</v>
      </c>
      <c r="F7168" s="57">
        <v>1264</v>
      </c>
      <c r="G7168" s="43">
        <f>Таблица1[[#This Row],[Цены без НДС]]*1.12</f>
        <v>1415.68</v>
      </c>
    </row>
    <row r="7169" spans="1:7" ht="48">
      <c r="A7169" s="54" t="s">
        <v>26939</v>
      </c>
      <c r="B7169" s="66" t="s">
        <v>32181</v>
      </c>
      <c r="C7169" s="66" t="s">
        <v>27033</v>
      </c>
      <c r="D7169" s="42" t="s">
        <v>27034</v>
      </c>
      <c r="E7169" s="42" t="s">
        <v>7585</v>
      </c>
      <c r="F7169" s="57">
        <v>1552</v>
      </c>
      <c r="G7169" s="43">
        <f>Таблица1[[#This Row],[Цены без НДС]]*1.12</f>
        <v>1738.2400000000002</v>
      </c>
    </row>
    <row r="7170" spans="1:7" ht="48">
      <c r="A7170" s="54" t="s">
        <v>26939</v>
      </c>
      <c r="B7170" s="66" t="s">
        <v>32182</v>
      </c>
      <c r="C7170" s="66" t="s">
        <v>27035</v>
      </c>
      <c r="D7170" s="42" t="s">
        <v>27036</v>
      </c>
      <c r="E7170" s="42" t="s">
        <v>7585</v>
      </c>
      <c r="F7170" s="57">
        <v>1926</v>
      </c>
      <c r="G7170" s="43">
        <f>Таблица1[[#This Row],[Цены без НДС]]*1.12</f>
        <v>2157.1200000000003</v>
      </c>
    </row>
    <row r="7171" spans="1:7" ht="48">
      <c r="A7171" s="54" t="s">
        <v>26939</v>
      </c>
      <c r="B7171" s="66" t="s">
        <v>32183</v>
      </c>
      <c r="C7171" s="66" t="s">
        <v>27037</v>
      </c>
      <c r="D7171" s="42" t="s">
        <v>27038</v>
      </c>
      <c r="E7171" s="42" t="s">
        <v>7585</v>
      </c>
      <c r="F7171" s="57">
        <v>1217</v>
      </c>
      <c r="G7171" s="43">
        <f>Таблица1[[#This Row],[Цены без НДС]]*1.12</f>
        <v>1363.0400000000002</v>
      </c>
    </row>
    <row r="7172" spans="1:7" ht="48">
      <c r="A7172" s="54" t="s">
        <v>26939</v>
      </c>
      <c r="B7172" s="66" t="s">
        <v>32184</v>
      </c>
      <c r="C7172" s="66" t="s">
        <v>27039</v>
      </c>
      <c r="D7172" s="42" t="s">
        <v>27040</v>
      </c>
      <c r="E7172" s="42" t="s">
        <v>7585</v>
      </c>
      <c r="F7172" s="57">
        <v>1646</v>
      </c>
      <c r="G7172" s="43">
        <f>Таблица1[[#This Row],[Цены без НДС]]*1.12</f>
        <v>1843.5200000000002</v>
      </c>
    </row>
    <row r="7173" spans="1:7" ht="48">
      <c r="A7173" s="54" t="s">
        <v>26939</v>
      </c>
      <c r="B7173" s="66" t="s">
        <v>32185</v>
      </c>
      <c r="C7173" s="66" t="s">
        <v>27041</v>
      </c>
      <c r="D7173" s="42" t="s">
        <v>27042</v>
      </c>
      <c r="E7173" s="42" t="s">
        <v>7585</v>
      </c>
      <c r="F7173" s="57">
        <v>1264</v>
      </c>
      <c r="G7173" s="43">
        <f>Таблица1[[#This Row],[Цены без НДС]]*1.12</f>
        <v>1415.68</v>
      </c>
    </row>
    <row r="7174" spans="1:7" ht="48">
      <c r="A7174" s="54" t="s">
        <v>26939</v>
      </c>
      <c r="B7174" s="66" t="s">
        <v>32186</v>
      </c>
      <c r="C7174" s="66" t="s">
        <v>27043</v>
      </c>
      <c r="D7174" s="42" t="s">
        <v>27044</v>
      </c>
      <c r="E7174" s="42" t="s">
        <v>7585</v>
      </c>
      <c r="F7174" s="57">
        <v>2066</v>
      </c>
      <c r="G7174" s="43">
        <f>Таблица1[[#This Row],[Цены без НДС]]*1.12</f>
        <v>2313.92</v>
      </c>
    </row>
    <row r="7175" spans="1:7" ht="48">
      <c r="A7175" s="54" t="s">
        <v>26939</v>
      </c>
      <c r="B7175" s="66" t="s">
        <v>32187</v>
      </c>
      <c r="C7175" s="66" t="s">
        <v>27045</v>
      </c>
      <c r="D7175" s="42" t="s">
        <v>27046</v>
      </c>
      <c r="E7175" s="42" t="s">
        <v>7585</v>
      </c>
      <c r="F7175" s="57">
        <v>2745</v>
      </c>
      <c r="G7175" s="43">
        <f>Таблица1[[#This Row],[Цены без НДС]]*1.12</f>
        <v>3074.4</v>
      </c>
    </row>
    <row r="7176" spans="1:7" ht="48">
      <c r="A7176" s="54" t="s">
        <v>26939</v>
      </c>
      <c r="B7176" s="66" t="s">
        <v>32188</v>
      </c>
      <c r="C7176" s="66" t="s">
        <v>27047</v>
      </c>
      <c r="D7176" s="42" t="s">
        <v>27048</v>
      </c>
      <c r="E7176" s="42" t="s">
        <v>7585</v>
      </c>
      <c r="F7176" s="57">
        <v>3517</v>
      </c>
      <c r="G7176" s="43">
        <f>Таблица1[[#This Row],[Цены без НДС]]*1.12</f>
        <v>3939.0400000000004</v>
      </c>
    </row>
    <row r="7177" spans="1:7" ht="48">
      <c r="A7177" s="54" t="s">
        <v>26939</v>
      </c>
      <c r="B7177" s="66" t="s">
        <v>32189</v>
      </c>
      <c r="C7177" s="66" t="s">
        <v>27049</v>
      </c>
      <c r="D7177" s="42" t="s">
        <v>27050</v>
      </c>
      <c r="E7177" s="42" t="s">
        <v>7585</v>
      </c>
      <c r="F7177" s="57">
        <v>1501</v>
      </c>
      <c r="G7177" s="43">
        <f>Таблица1[[#This Row],[Цены без НДС]]*1.12</f>
        <v>1681.1200000000001</v>
      </c>
    </row>
    <row r="7178" spans="1:7" ht="48">
      <c r="A7178" s="54" t="s">
        <v>26939</v>
      </c>
      <c r="B7178" s="66" t="s">
        <v>32190</v>
      </c>
      <c r="C7178" s="66" t="s">
        <v>27051</v>
      </c>
      <c r="D7178" s="42" t="s">
        <v>27052</v>
      </c>
      <c r="E7178" s="42" t="s">
        <v>7585</v>
      </c>
      <c r="F7178" s="57">
        <v>2066</v>
      </c>
      <c r="G7178" s="43">
        <f>Таблица1[[#This Row],[Цены без НДС]]*1.12</f>
        <v>2313.92</v>
      </c>
    </row>
    <row r="7179" spans="1:7" ht="48">
      <c r="A7179" s="54" t="s">
        <v>26939</v>
      </c>
      <c r="B7179" s="66" t="s">
        <v>32191</v>
      </c>
      <c r="C7179" s="66" t="s">
        <v>27053</v>
      </c>
      <c r="D7179" s="42" t="s">
        <v>27054</v>
      </c>
      <c r="E7179" s="42" t="s">
        <v>7585</v>
      </c>
      <c r="F7179" s="57">
        <v>2152</v>
      </c>
      <c r="G7179" s="43">
        <f>Таблица1[[#This Row],[Цены без НДС]]*1.12</f>
        <v>2410.2400000000002</v>
      </c>
    </row>
    <row r="7180" spans="1:7" ht="48">
      <c r="A7180" s="54" t="s">
        <v>26939</v>
      </c>
      <c r="B7180" s="66" t="s">
        <v>32192</v>
      </c>
      <c r="C7180" s="66" t="s">
        <v>27055</v>
      </c>
      <c r="D7180" s="42" t="s">
        <v>27056</v>
      </c>
      <c r="E7180" s="42" t="s">
        <v>7585</v>
      </c>
      <c r="F7180" s="57">
        <v>2933</v>
      </c>
      <c r="G7180" s="43">
        <f>Таблица1[[#This Row],[Цены без НДС]]*1.12</f>
        <v>3284.9600000000005</v>
      </c>
    </row>
    <row r="7181" spans="1:7" ht="48">
      <c r="A7181" s="54" t="s">
        <v>26939</v>
      </c>
      <c r="B7181" s="66" t="s">
        <v>32193</v>
      </c>
      <c r="C7181" s="66" t="s">
        <v>27057</v>
      </c>
      <c r="D7181" s="42" t="s">
        <v>27058</v>
      </c>
      <c r="E7181" s="42" t="s">
        <v>7585</v>
      </c>
      <c r="F7181" s="57">
        <v>4831</v>
      </c>
      <c r="G7181" s="43">
        <f>Таблица1[[#This Row],[Цены без НДС]]*1.12</f>
        <v>5410.72</v>
      </c>
    </row>
    <row r="7182" spans="1:7" ht="48">
      <c r="A7182" s="54" t="s">
        <v>26939</v>
      </c>
      <c r="B7182" s="66" t="s">
        <v>32194</v>
      </c>
      <c r="C7182" s="66" t="s">
        <v>27059</v>
      </c>
      <c r="D7182" s="42" t="s">
        <v>27060</v>
      </c>
      <c r="E7182" s="42" t="s">
        <v>26491</v>
      </c>
      <c r="F7182" s="57">
        <v>32248</v>
      </c>
      <c r="G7182" s="43">
        <f>Таблица1[[#This Row],[Цены без НДС]]*1.12</f>
        <v>36117.760000000002</v>
      </c>
    </row>
    <row r="7183" spans="1:7" ht="48">
      <c r="A7183" s="54" t="s">
        <v>26939</v>
      </c>
      <c r="B7183" s="66" t="s">
        <v>32241</v>
      </c>
      <c r="C7183" s="66" t="s">
        <v>27061</v>
      </c>
      <c r="D7183" s="42" t="s">
        <v>27062</v>
      </c>
      <c r="E7183" s="42" t="s">
        <v>26491</v>
      </c>
      <c r="F7183" s="57">
        <v>25040</v>
      </c>
      <c r="G7183" s="43">
        <f>Таблица1[[#This Row],[Цены без НДС]]*1.12</f>
        <v>28044.800000000003</v>
      </c>
    </row>
    <row r="7184" spans="1:7" ht="48">
      <c r="A7184" s="54" t="s">
        <v>26939</v>
      </c>
      <c r="B7184" s="66" t="s">
        <v>32195</v>
      </c>
      <c r="C7184" s="66" t="s">
        <v>27063</v>
      </c>
      <c r="D7184" s="42" t="s">
        <v>27064</v>
      </c>
      <c r="E7184" s="42" t="s">
        <v>26491</v>
      </c>
      <c r="F7184" s="57">
        <v>27246</v>
      </c>
      <c r="G7184" s="43">
        <f>Таблица1[[#This Row],[Цены без НДС]]*1.12</f>
        <v>30515.520000000004</v>
      </c>
    </row>
    <row r="7185" spans="1:7" ht="24">
      <c r="A7185" s="54" t="s">
        <v>26939</v>
      </c>
      <c r="B7185" s="66" t="s">
        <v>32196</v>
      </c>
      <c r="C7185" s="66" t="s">
        <v>27065</v>
      </c>
      <c r="D7185" s="42" t="s">
        <v>27066</v>
      </c>
      <c r="E7185" s="42" t="s">
        <v>26491</v>
      </c>
      <c r="F7185" s="57">
        <v>3221</v>
      </c>
      <c r="G7185" s="43">
        <f>Таблица1[[#This Row],[Цены без НДС]]*1.12</f>
        <v>3607.5200000000004</v>
      </c>
    </row>
    <row r="7186" spans="1:7" ht="24">
      <c r="A7186" s="54" t="s">
        <v>26939</v>
      </c>
      <c r="B7186" s="66" t="s">
        <v>32197</v>
      </c>
      <c r="C7186" s="66" t="s">
        <v>27067</v>
      </c>
      <c r="D7186" s="42" t="s">
        <v>27068</v>
      </c>
      <c r="E7186" s="42" t="s">
        <v>26491</v>
      </c>
      <c r="F7186" s="57">
        <v>4379</v>
      </c>
      <c r="G7186" s="43">
        <f>Таблица1[[#This Row],[Цены без НДС]]*1.12</f>
        <v>4904.4800000000005</v>
      </c>
    </row>
    <row r="7187" spans="1:7" ht="24">
      <c r="A7187" s="54" t="s">
        <v>26939</v>
      </c>
      <c r="B7187" s="66" t="s">
        <v>32198</v>
      </c>
      <c r="C7187" s="66" t="s">
        <v>27069</v>
      </c>
      <c r="D7187" s="42" t="s">
        <v>27070</v>
      </c>
      <c r="E7187" s="42" t="s">
        <v>26491</v>
      </c>
      <c r="F7187" s="57">
        <v>5551</v>
      </c>
      <c r="G7187" s="43">
        <f>Таблица1[[#This Row],[Цены без НДС]]*1.12</f>
        <v>6217.1200000000008</v>
      </c>
    </row>
    <row r="7188" spans="1:7" ht="24">
      <c r="A7188" s="54" t="s">
        <v>26939</v>
      </c>
      <c r="B7188" s="66" t="s">
        <v>32199</v>
      </c>
      <c r="C7188" s="66" t="s">
        <v>27071</v>
      </c>
      <c r="D7188" s="42" t="s">
        <v>27072</v>
      </c>
      <c r="E7188" s="42" t="s">
        <v>26491</v>
      </c>
      <c r="F7188" s="57">
        <v>7949</v>
      </c>
      <c r="G7188" s="43">
        <f>Таблица1[[#This Row],[Цены без НДС]]*1.12</f>
        <v>8902.880000000001</v>
      </c>
    </row>
    <row r="7189" spans="1:7" ht="24">
      <c r="A7189" s="54" t="s">
        <v>26939</v>
      </c>
      <c r="B7189" s="66" t="s">
        <v>32217</v>
      </c>
      <c r="C7189" s="66" t="s">
        <v>27073</v>
      </c>
      <c r="D7189" s="42" t="s">
        <v>27074</v>
      </c>
      <c r="E7189" s="42" t="s">
        <v>26491</v>
      </c>
      <c r="F7189" s="57">
        <v>3865</v>
      </c>
      <c r="G7189" s="43">
        <f>Таблица1[[#This Row],[Цены без НДС]]*1.12</f>
        <v>4328.8</v>
      </c>
    </row>
    <row r="7190" spans="1:7" ht="24">
      <c r="A7190" s="54" t="s">
        <v>26939</v>
      </c>
      <c r="B7190" s="66" t="s">
        <v>32218</v>
      </c>
      <c r="C7190" s="66" t="s">
        <v>27075</v>
      </c>
      <c r="D7190" s="42" t="s">
        <v>27076</v>
      </c>
      <c r="E7190" s="42" t="s">
        <v>26491</v>
      </c>
      <c r="F7190" s="57">
        <v>4920</v>
      </c>
      <c r="G7190" s="43">
        <f>Таблица1[[#This Row],[Цены без НДС]]*1.12</f>
        <v>5510.4000000000005</v>
      </c>
    </row>
    <row r="7191" spans="1:7" ht="24">
      <c r="A7191" s="54" t="s">
        <v>26939</v>
      </c>
      <c r="B7191" s="66" t="s">
        <v>32219</v>
      </c>
      <c r="C7191" s="66" t="s">
        <v>27077</v>
      </c>
      <c r="D7191" s="42" t="s">
        <v>27078</v>
      </c>
      <c r="E7191" s="42" t="s">
        <v>26491</v>
      </c>
      <c r="F7191" s="57">
        <v>5957</v>
      </c>
      <c r="G7191" s="43">
        <f>Таблица1[[#This Row],[Цены без НДС]]*1.12</f>
        <v>6671.8400000000011</v>
      </c>
    </row>
    <row r="7192" spans="1:7" ht="24">
      <c r="A7192" s="54" t="s">
        <v>26939</v>
      </c>
      <c r="B7192" s="66" t="s">
        <v>32220</v>
      </c>
      <c r="C7192" s="66" t="s">
        <v>27079</v>
      </c>
      <c r="D7192" s="42" t="s">
        <v>27080</v>
      </c>
      <c r="E7192" s="42" t="s">
        <v>26491</v>
      </c>
      <c r="F7192" s="57">
        <v>8196</v>
      </c>
      <c r="G7192" s="43">
        <f>Таблица1[[#This Row],[Цены без НДС]]*1.12</f>
        <v>9179.52</v>
      </c>
    </row>
    <row r="7193" spans="1:7" ht="24">
      <c r="A7193" s="54" t="s">
        <v>26939</v>
      </c>
      <c r="B7193" s="66" t="s">
        <v>32221</v>
      </c>
      <c r="C7193" s="66" t="s">
        <v>27081</v>
      </c>
      <c r="D7193" s="42" t="s">
        <v>27082</v>
      </c>
      <c r="E7193" s="42" t="s">
        <v>26491</v>
      </c>
      <c r="F7193" s="57">
        <v>2152</v>
      </c>
      <c r="G7193" s="43">
        <f>Таблица1[[#This Row],[Цены без НДС]]*1.12</f>
        <v>2410.2400000000002</v>
      </c>
    </row>
    <row r="7194" spans="1:7" ht="24">
      <c r="A7194" s="54" t="s">
        <v>26939</v>
      </c>
      <c r="B7194" s="66" t="s">
        <v>32222</v>
      </c>
      <c r="C7194" s="66" t="s">
        <v>27083</v>
      </c>
      <c r="D7194" s="42" t="s">
        <v>27084</v>
      </c>
      <c r="E7194" s="42" t="s">
        <v>26491</v>
      </c>
      <c r="F7194" s="57">
        <v>3194</v>
      </c>
      <c r="G7194" s="43">
        <f>Таблица1[[#This Row],[Цены без НДС]]*1.12</f>
        <v>3577.28</v>
      </c>
    </row>
    <row r="7195" spans="1:7" ht="24">
      <c r="A7195" s="54" t="s">
        <v>26939</v>
      </c>
      <c r="B7195" s="66" t="s">
        <v>32223</v>
      </c>
      <c r="C7195" s="66" t="s">
        <v>27085</v>
      </c>
      <c r="D7195" s="42" t="s">
        <v>27086</v>
      </c>
      <c r="E7195" s="42" t="s">
        <v>26491</v>
      </c>
      <c r="F7195" s="57">
        <v>4235</v>
      </c>
      <c r="G7195" s="43">
        <f>Таблица1[[#This Row],[Цены без НДС]]*1.12</f>
        <v>4743.2000000000007</v>
      </c>
    </row>
    <row r="7196" spans="1:7" ht="24">
      <c r="A7196" s="54" t="s">
        <v>26939</v>
      </c>
      <c r="B7196" s="66" t="s">
        <v>32224</v>
      </c>
      <c r="C7196" s="66" t="s">
        <v>27087</v>
      </c>
      <c r="D7196" s="42" t="s">
        <v>27088</v>
      </c>
      <c r="E7196" s="42" t="s">
        <v>26491</v>
      </c>
      <c r="F7196" s="57">
        <v>6661</v>
      </c>
      <c r="G7196" s="43">
        <f>Таблица1[[#This Row],[Цены без НДС]]*1.12</f>
        <v>7460.3200000000006</v>
      </c>
    </row>
    <row r="7197" spans="1:7" ht="24">
      <c r="A7197" s="54" t="s">
        <v>26939</v>
      </c>
      <c r="B7197" s="66" t="s">
        <v>32225</v>
      </c>
      <c r="C7197" s="66" t="s">
        <v>27089</v>
      </c>
      <c r="D7197" s="42" t="s">
        <v>27090</v>
      </c>
      <c r="E7197" s="42" t="s">
        <v>26491</v>
      </c>
      <c r="F7197" s="57">
        <v>12239</v>
      </c>
      <c r="G7197" s="43">
        <f>Таблица1[[#This Row],[Цены без НДС]]*1.12</f>
        <v>13707.680000000002</v>
      </c>
    </row>
    <row r="7198" spans="1:7" ht="24">
      <c r="A7198" s="54" t="s">
        <v>26939</v>
      </c>
      <c r="B7198" s="66" t="s">
        <v>32200</v>
      </c>
      <c r="C7198" s="66" t="s">
        <v>27091</v>
      </c>
      <c r="D7198" s="42" t="s">
        <v>27092</v>
      </c>
      <c r="E7198" s="42" t="s">
        <v>26491</v>
      </c>
      <c r="F7198" s="57">
        <v>2255</v>
      </c>
      <c r="G7198" s="43">
        <f>Таблица1[[#This Row],[Цены без НДС]]*1.12</f>
        <v>2525.6000000000004</v>
      </c>
    </row>
    <row r="7199" spans="1:7" ht="24">
      <c r="A7199" s="54" t="s">
        <v>26939</v>
      </c>
      <c r="B7199" s="66" t="s">
        <v>32201</v>
      </c>
      <c r="C7199" s="66" t="s">
        <v>27093</v>
      </c>
      <c r="D7199" s="42" t="s">
        <v>27094</v>
      </c>
      <c r="E7199" s="42" t="s">
        <v>26491</v>
      </c>
      <c r="F7199" s="57">
        <v>3796</v>
      </c>
      <c r="G7199" s="43">
        <f>Таблица1[[#This Row],[Цены без НДС]]*1.12</f>
        <v>4251.5200000000004</v>
      </c>
    </row>
    <row r="7200" spans="1:7" ht="24">
      <c r="A7200" s="54" t="s">
        <v>26939</v>
      </c>
      <c r="B7200" s="66" t="s">
        <v>32202</v>
      </c>
      <c r="C7200" s="66" t="s">
        <v>27095</v>
      </c>
      <c r="D7200" s="42" t="s">
        <v>27096</v>
      </c>
      <c r="E7200" s="42" t="s">
        <v>26491</v>
      </c>
      <c r="F7200" s="57">
        <v>13924</v>
      </c>
      <c r="G7200" s="43">
        <f>Таблица1[[#This Row],[Цены без НДС]]*1.12</f>
        <v>15594.880000000001</v>
      </c>
    </row>
    <row r="7201" spans="1:7" ht="24">
      <c r="A7201" s="54" t="s">
        <v>26939</v>
      </c>
      <c r="B7201" s="66" t="s">
        <v>32226</v>
      </c>
      <c r="C7201" s="66" t="s">
        <v>27097</v>
      </c>
      <c r="D7201" s="42" t="s">
        <v>27098</v>
      </c>
      <c r="E7201" s="42" t="s">
        <v>26491</v>
      </c>
      <c r="F7201" s="57">
        <v>1775</v>
      </c>
      <c r="G7201" s="43">
        <f>Таблица1[[#This Row],[Цены без НДС]]*1.12</f>
        <v>1988.0000000000002</v>
      </c>
    </row>
    <row r="7202" spans="1:7" ht="24">
      <c r="A7202" s="54" t="s">
        <v>26939</v>
      </c>
      <c r="B7202" s="66" t="s">
        <v>32227</v>
      </c>
      <c r="C7202" s="66" t="s">
        <v>27099</v>
      </c>
      <c r="D7202" s="42" t="s">
        <v>27100</v>
      </c>
      <c r="E7202" s="42" t="s">
        <v>26491</v>
      </c>
      <c r="F7202" s="57">
        <v>2762</v>
      </c>
      <c r="G7202" s="43">
        <f>Таблица1[[#This Row],[Цены без НДС]]*1.12</f>
        <v>3093.4400000000005</v>
      </c>
    </row>
    <row r="7203" spans="1:7" ht="24">
      <c r="A7203" s="54" t="s">
        <v>26939</v>
      </c>
      <c r="B7203" s="66" t="s">
        <v>32228</v>
      </c>
      <c r="C7203" s="66" t="s">
        <v>27101</v>
      </c>
      <c r="D7203" s="42" t="s">
        <v>27102</v>
      </c>
      <c r="E7203" s="42" t="s">
        <v>26491</v>
      </c>
      <c r="F7203" s="57">
        <v>3673</v>
      </c>
      <c r="G7203" s="43">
        <f>Таблица1[[#This Row],[Цены без НДС]]*1.12</f>
        <v>4113.76</v>
      </c>
    </row>
    <row r="7204" spans="1:7" ht="24">
      <c r="A7204" s="54" t="s">
        <v>26939</v>
      </c>
      <c r="B7204" s="66" t="s">
        <v>32203</v>
      </c>
      <c r="C7204" s="66" t="s">
        <v>27103</v>
      </c>
      <c r="D7204" s="42" t="s">
        <v>27104</v>
      </c>
      <c r="E7204" s="42" t="s">
        <v>26491</v>
      </c>
      <c r="F7204" s="57">
        <v>5592</v>
      </c>
      <c r="G7204" s="43">
        <f>Таблица1[[#This Row],[Цены без НДС]]*1.12</f>
        <v>6263.0400000000009</v>
      </c>
    </row>
    <row r="7205" spans="1:7" ht="24">
      <c r="A7205" s="54" t="s">
        <v>26939</v>
      </c>
      <c r="B7205" s="66" t="s">
        <v>32204</v>
      </c>
      <c r="C7205" s="66" t="s">
        <v>27105</v>
      </c>
      <c r="D7205" s="42" t="s">
        <v>27106</v>
      </c>
      <c r="E7205" s="42" t="s">
        <v>26491</v>
      </c>
      <c r="F7205" s="57">
        <v>6565</v>
      </c>
      <c r="G7205" s="43">
        <f>Таблица1[[#This Row],[Цены без НДС]]*1.12</f>
        <v>7352.8000000000011</v>
      </c>
    </row>
    <row r="7206" spans="1:7" ht="24">
      <c r="A7206" s="54" t="s">
        <v>26939</v>
      </c>
      <c r="B7206" s="66" t="s">
        <v>32205</v>
      </c>
      <c r="C7206" s="66" t="s">
        <v>27107</v>
      </c>
      <c r="D7206" s="42" t="s">
        <v>27108</v>
      </c>
      <c r="E7206" s="42" t="s">
        <v>26491</v>
      </c>
      <c r="F7206" s="57">
        <v>10327</v>
      </c>
      <c r="G7206" s="43">
        <f>Таблица1[[#This Row],[Цены без НДС]]*1.12</f>
        <v>11566.240000000002</v>
      </c>
    </row>
    <row r="7207" spans="1:7" ht="24">
      <c r="A7207" s="54" t="s">
        <v>26939</v>
      </c>
      <c r="B7207" s="66" t="s">
        <v>32206</v>
      </c>
      <c r="C7207" s="66" t="s">
        <v>27109</v>
      </c>
      <c r="D7207" s="42" t="s">
        <v>27110</v>
      </c>
      <c r="E7207" s="42" t="s">
        <v>26491</v>
      </c>
      <c r="F7207" s="57">
        <v>4392</v>
      </c>
      <c r="G7207" s="43">
        <f>Таблица1[[#This Row],[Цены без НДС]]*1.12</f>
        <v>4919.0400000000009</v>
      </c>
    </row>
    <row r="7208" spans="1:7" ht="24">
      <c r="A7208" s="54" t="s">
        <v>26939</v>
      </c>
      <c r="B7208" s="66" t="s">
        <v>32207</v>
      </c>
      <c r="C7208" s="66" t="s">
        <v>27111</v>
      </c>
      <c r="D7208" s="42" t="s">
        <v>27112</v>
      </c>
      <c r="E7208" s="42" t="s">
        <v>26491</v>
      </c>
      <c r="F7208" s="57">
        <v>1487</v>
      </c>
      <c r="G7208" s="43">
        <f>Таблица1[[#This Row],[Цены без НДС]]*1.12</f>
        <v>1665.44</v>
      </c>
    </row>
    <row r="7209" spans="1:7" ht="24">
      <c r="A7209" s="54" t="s">
        <v>26939</v>
      </c>
      <c r="B7209" s="66" t="s">
        <v>32208</v>
      </c>
      <c r="C7209" s="66" t="s">
        <v>27113</v>
      </c>
      <c r="D7209" s="42" t="s">
        <v>27114</v>
      </c>
      <c r="E7209" s="42" t="s">
        <v>26491</v>
      </c>
      <c r="F7209" s="57">
        <v>2673</v>
      </c>
      <c r="G7209" s="43">
        <f>Таблица1[[#This Row],[Цены без НДС]]*1.12</f>
        <v>2993.76</v>
      </c>
    </row>
    <row r="7210" spans="1:7" ht="24">
      <c r="A7210" s="54" t="s">
        <v>26939</v>
      </c>
      <c r="B7210" s="66" t="s">
        <v>32209</v>
      </c>
      <c r="C7210" s="66" t="s">
        <v>27115</v>
      </c>
      <c r="D7210" s="42" t="s">
        <v>27116</v>
      </c>
      <c r="E7210" s="42" t="s">
        <v>26491</v>
      </c>
      <c r="F7210" s="57">
        <v>1062</v>
      </c>
      <c r="G7210" s="43">
        <f>Таблица1[[#This Row],[Цены без НДС]]*1.12</f>
        <v>1189.44</v>
      </c>
    </row>
    <row r="7211" spans="1:7" ht="24">
      <c r="A7211" s="54" t="s">
        <v>26939</v>
      </c>
      <c r="B7211" s="66" t="s">
        <v>32210</v>
      </c>
      <c r="C7211" s="66" t="s">
        <v>27117</v>
      </c>
      <c r="D7211" s="42" t="s">
        <v>27118</v>
      </c>
      <c r="E7211" s="42" t="s">
        <v>26491</v>
      </c>
      <c r="F7211" s="57">
        <v>2295</v>
      </c>
      <c r="G7211" s="43">
        <f>Таблица1[[#This Row],[Цены без НДС]]*1.12</f>
        <v>2570.4</v>
      </c>
    </row>
    <row r="7212" spans="1:7" ht="24">
      <c r="A7212" s="54" t="s">
        <v>26939</v>
      </c>
      <c r="B7212" s="66" t="s">
        <v>32211</v>
      </c>
      <c r="C7212" s="66" t="s">
        <v>27119</v>
      </c>
      <c r="D7212" s="42" t="s">
        <v>27120</v>
      </c>
      <c r="E7212" s="42" t="s">
        <v>26491</v>
      </c>
      <c r="F7212" s="57">
        <v>5687</v>
      </c>
      <c r="G7212" s="43">
        <f>Таблица1[[#This Row],[Цены без НДС]]*1.12</f>
        <v>6369.4400000000005</v>
      </c>
    </row>
    <row r="7213" spans="1:7" ht="24">
      <c r="A7213" s="54" t="s">
        <v>26939</v>
      </c>
      <c r="B7213" s="66" t="s">
        <v>32212</v>
      </c>
      <c r="C7213" s="66" t="s">
        <v>27121</v>
      </c>
      <c r="D7213" s="42" t="s">
        <v>27122</v>
      </c>
      <c r="E7213" s="42" t="s">
        <v>26491</v>
      </c>
      <c r="F7213" s="57">
        <v>5920</v>
      </c>
      <c r="G7213" s="43">
        <f>Таблица1[[#This Row],[Цены без НДС]]*1.12</f>
        <v>6630.4000000000005</v>
      </c>
    </row>
    <row r="7214" spans="1:7" ht="24">
      <c r="A7214" s="54" t="s">
        <v>26939</v>
      </c>
      <c r="B7214" s="66" t="s">
        <v>32213</v>
      </c>
      <c r="C7214" s="66" t="s">
        <v>27123</v>
      </c>
      <c r="D7214" s="42" t="s">
        <v>27124</v>
      </c>
      <c r="E7214" s="42" t="s">
        <v>26491</v>
      </c>
      <c r="F7214" s="57">
        <v>6160</v>
      </c>
      <c r="G7214" s="43">
        <f>Таблица1[[#This Row],[Цены без НДС]]*1.12</f>
        <v>6899.2000000000007</v>
      </c>
    </row>
    <row r="7215" spans="1:7" ht="24">
      <c r="A7215" s="54" t="s">
        <v>26939</v>
      </c>
      <c r="B7215" s="66" t="s">
        <v>32214</v>
      </c>
      <c r="C7215" s="66" t="s">
        <v>27125</v>
      </c>
      <c r="D7215" s="42" t="s">
        <v>27126</v>
      </c>
      <c r="E7215" s="42" t="s">
        <v>26491</v>
      </c>
      <c r="F7215" s="57">
        <v>5838</v>
      </c>
      <c r="G7215" s="43">
        <f>Таблица1[[#This Row],[Цены без НДС]]*1.12</f>
        <v>6538.56</v>
      </c>
    </row>
    <row r="7216" spans="1:7" ht="24">
      <c r="A7216" s="54" t="s">
        <v>26939</v>
      </c>
      <c r="B7216" s="66" t="s">
        <v>32215</v>
      </c>
      <c r="C7216" s="66" t="s">
        <v>27127</v>
      </c>
      <c r="D7216" s="42" t="s">
        <v>27128</v>
      </c>
      <c r="E7216" s="42" t="s">
        <v>26491</v>
      </c>
      <c r="F7216" s="57">
        <v>9353</v>
      </c>
      <c r="G7216" s="43">
        <f>Таблица1[[#This Row],[Цены без НДС]]*1.12</f>
        <v>10475.36</v>
      </c>
    </row>
    <row r="7217" spans="1:7" ht="24">
      <c r="A7217" s="54" t="s">
        <v>26939</v>
      </c>
      <c r="B7217" s="66" t="s">
        <v>32216</v>
      </c>
      <c r="C7217" s="66" t="s">
        <v>27129</v>
      </c>
      <c r="D7217" s="42" t="s">
        <v>27130</v>
      </c>
      <c r="E7217" s="42" t="s">
        <v>26491</v>
      </c>
      <c r="F7217" s="57">
        <v>11313</v>
      </c>
      <c r="G7217" s="43">
        <f>Таблица1[[#This Row],[Цены без НДС]]*1.12</f>
        <v>12670.560000000001</v>
      </c>
    </row>
    <row r="7218" spans="1:7" ht="24">
      <c r="A7218" s="54" t="s">
        <v>26939</v>
      </c>
      <c r="B7218" s="66" t="s">
        <v>32229</v>
      </c>
      <c r="C7218" s="66" t="s">
        <v>27131</v>
      </c>
      <c r="D7218" s="42" t="s">
        <v>27132</v>
      </c>
      <c r="E7218" s="42" t="s">
        <v>26491</v>
      </c>
      <c r="F7218" s="57">
        <v>13266</v>
      </c>
      <c r="G7218" s="43">
        <f>Таблица1[[#This Row],[Цены без НДС]]*1.12</f>
        <v>14857.920000000002</v>
      </c>
    </row>
    <row r="7219" spans="1:7" ht="24">
      <c r="A7219" s="54" t="s">
        <v>26939</v>
      </c>
      <c r="B7219" s="66" t="s">
        <v>32230</v>
      </c>
      <c r="C7219" s="66" t="s">
        <v>27133</v>
      </c>
      <c r="D7219" s="42" t="s">
        <v>27134</v>
      </c>
      <c r="E7219" s="42" t="s">
        <v>26491</v>
      </c>
      <c r="F7219" s="57">
        <v>17179</v>
      </c>
      <c r="G7219" s="43">
        <f>Таблица1[[#This Row],[Цены без НДС]]*1.12</f>
        <v>19240.480000000003</v>
      </c>
    </row>
    <row r="7220" spans="1:7" ht="24">
      <c r="A7220" s="54" t="s">
        <v>26939</v>
      </c>
      <c r="B7220" s="66" t="s">
        <v>32231</v>
      </c>
      <c r="C7220" s="66" t="s">
        <v>27135</v>
      </c>
      <c r="D7220" s="42" t="s">
        <v>27136</v>
      </c>
      <c r="E7220" s="42" t="s">
        <v>26491</v>
      </c>
      <c r="F7220" s="57">
        <v>25005</v>
      </c>
      <c r="G7220" s="43">
        <f>Таблица1[[#This Row],[Цены без НДС]]*1.12</f>
        <v>28005.600000000002</v>
      </c>
    </row>
    <row r="7221" spans="1:7" ht="24">
      <c r="A7221" s="54" t="s">
        <v>26939</v>
      </c>
      <c r="B7221" s="66" t="s">
        <v>32232</v>
      </c>
      <c r="C7221" s="66" t="s">
        <v>27137</v>
      </c>
      <c r="D7221" s="42" t="s">
        <v>27138</v>
      </c>
      <c r="E7221" s="42" t="s">
        <v>26491</v>
      </c>
      <c r="F7221" s="57">
        <v>5947</v>
      </c>
      <c r="G7221" s="43">
        <f>Таблица1[[#This Row],[Цены без НДС]]*1.12</f>
        <v>6660.64</v>
      </c>
    </row>
    <row r="7222" spans="1:7" ht="24">
      <c r="A7222" s="54" t="s">
        <v>26939</v>
      </c>
      <c r="B7222" s="66" t="s">
        <v>32233</v>
      </c>
      <c r="C7222" s="66" t="s">
        <v>27139</v>
      </c>
      <c r="D7222" s="42" t="s">
        <v>27140</v>
      </c>
      <c r="E7222" s="42" t="s">
        <v>26491</v>
      </c>
      <c r="F7222" s="57">
        <v>6462</v>
      </c>
      <c r="G7222" s="43">
        <f>Таблица1[[#This Row],[Цены без НДС]]*1.12</f>
        <v>7237.4400000000005</v>
      </c>
    </row>
    <row r="7223" spans="1:7" ht="24">
      <c r="A7223" s="54" t="s">
        <v>26939</v>
      </c>
      <c r="B7223" s="66" t="s">
        <v>32234</v>
      </c>
      <c r="C7223" s="66" t="s">
        <v>27141</v>
      </c>
      <c r="D7223" s="42" t="s">
        <v>27142</v>
      </c>
      <c r="E7223" s="42" t="s">
        <v>26491</v>
      </c>
      <c r="F7223" s="57">
        <v>6969</v>
      </c>
      <c r="G7223" s="43">
        <f>Таблица1[[#This Row],[Цены без НДС]]*1.12</f>
        <v>7805.2800000000007</v>
      </c>
    </row>
    <row r="7224" spans="1:7" ht="24">
      <c r="A7224" s="54" t="s">
        <v>26939</v>
      </c>
      <c r="B7224" s="66" t="s">
        <v>32235</v>
      </c>
      <c r="C7224" s="66" t="s">
        <v>27143</v>
      </c>
      <c r="D7224" s="42" t="s">
        <v>27144</v>
      </c>
      <c r="E7224" s="42" t="s">
        <v>26491</v>
      </c>
      <c r="F7224" s="57">
        <v>7997</v>
      </c>
      <c r="G7224" s="43">
        <f>Таблица1[[#This Row],[Цены без НДС]]*1.12</f>
        <v>8956.6400000000012</v>
      </c>
    </row>
    <row r="7225" spans="1:7" ht="24">
      <c r="A7225" s="54" t="s">
        <v>26939</v>
      </c>
      <c r="B7225" s="66" t="s">
        <v>32236</v>
      </c>
      <c r="C7225" s="66" t="s">
        <v>27145</v>
      </c>
      <c r="D7225" s="42" t="s">
        <v>27146</v>
      </c>
      <c r="E7225" s="42" t="s">
        <v>26491</v>
      </c>
      <c r="F7225" s="57">
        <v>10546</v>
      </c>
      <c r="G7225" s="43">
        <f>Таблица1[[#This Row],[Цены без НДС]]*1.12</f>
        <v>11811.52</v>
      </c>
    </row>
    <row r="7226" spans="1:7" ht="24">
      <c r="A7226" s="54" t="s">
        <v>26939</v>
      </c>
      <c r="B7226" s="66" t="s">
        <v>32237</v>
      </c>
      <c r="C7226" s="66" t="s">
        <v>27147</v>
      </c>
      <c r="D7226" s="42" t="s">
        <v>27148</v>
      </c>
      <c r="E7226" s="42" t="s">
        <v>26491</v>
      </c>
      <c r="F7226" s="57">
        <v>13095</v>
      </c>
      <c r="G7226" s="43">
        <f>Таблица1[[#This Row],[Цены без НДС]]*1.12</f>
        <v>14666.400000000001</v>
      </c>
    </row>
    <row r="7227" spans="1:7" ht="24">
      <c r="A7227" s="54" t="s">
        <v>26939</v>
      </c>
      <c r="B7227" s="66" t="s">
        <v>32238</v>
      </c>
      <c r="C7227" s="66" t="s">
        <v>27149</v>
      </c>
      <c r="D7227" s="42" t="s">
        <v>27150</v>
      </c>
      <c r="E7227" s="42" t="s">
        <v>26491</v>
      </c>
      <c r="F7227" s="57">
        <v>15650</v>
      </c>
      <c r="G7227" s="43">
        <f>Таблица1[[#This Row],[Цены без НДС]]*1.12</f>
        <v>17528</v>
      </c>
    </row>
    <row r="7228" spans="1:7" ht="24">
      <c r="A7228" s="54" t="s">
        <v>26939</v>
      </c>
      <c r="B7228" s="66" t="s">
        <v>32239</v>
      </c>
      <c r="C7228" s="66" t="s">
        <v>27151</v>
      </c>
      <c r="D7228" s="42" t="s">
        <v>27152</v>
      </c>
      <c r="E7228" s="42" t="s">
        <v>26491</v>
      </c>
      <c r="F7228" s="57">
        <v>18193</v>
      </c>
      <c r="G7228" s="43">
        <f>Таблица1[[#This Row],[Цены без НДС]]*1.12</f>
        <v>20376.160000000003</v>
      </c>
    </row>
    <row r="7229" spans="1:7" ht="24">
      <c r="A7229" s="54" t="s">
        <v>26939</v>
      </c>
      <c r="B7229" s="66" t="s">
        <v>32240</v>
      </c>
      <c r="C7229" s="66" t="s">
        <v>27153</v>
      </c>
      <c r="D7229" s="42" t="s">
        <v>27154</v>
      </c>
      <c r="E7229" s="42" t="s">
        <v>26491</v>
      </c>
      <c r="F7229" s="57">
        <v>20749</v>
      </c>
      <c r="G7229" s="43">
        <f>Таблица1[[#This Row],[Цены без НДС]]*1.12</f>
        <v>23238.880000000001</v>
      </c>
    </row>
    <row r="7230" spans="1:7">
      <c r="A7230" s="54" t="s">
        <v>27205</v>
      </c>
      <c r="B7230" s="66"/>
      <c r="C7230" s="66" t="s">
        <v>27155</v>
      </c>
      <c r="D7230" s="42" t="s">
        <v>27156</v>
      </c>
      <c r="E7230" s="42" t="s">
        <v>26491</v>
      </c>
      <c r="F7230" s="57">
        <v>120968</v>
      </c>
      <c r="G7230" s="43">
        <f>Таблица1[[#This Row],[Цены без НДС]]*1.12</f>
        <v>135484.16</v>
      </c>
    </row>
    <row r="7231" spans="1:7">
      <c r="A7231" s="54" t="s">
        <v>27205</v>
      </c>
      <c r="B7231" s="66"/>
      <c r="C7231" s="66" t="s">
        <v>27157</v>
      </c>
      <c r="D7231" s="42" t="s">
        <v>27158</v>
      </c>
      <c r="E7231" s="42" t="s">
        <v>26491</v>
      </c>
      <c r="F7231" s="57">
        <v>182477</v>
      </c>
      <c r="G7231" s="43">
        <f>Таблица1[[#This Row],[Цены без НДС]]*1.12</f>
        <v>204374.24000000002</v>
      </c>
    </row>
    <row r="7232" spans="1:7">
      <c r="A7232" s="54" t="s">
        <v>27205</v>
      </c>
      <c r="B7232" s="66"/>
      <c r="C7232" s="66" t="s">
        <v>27159</v>
      </c>
      <c r="D7232" s="42" t="s">
        <v>27160</v>
      </c>
      <c r="E7232" s="42" t="s">
        <v>26491</v>
      </c>
      <c r="F7232" s="57">
        <v>120968</v>
      </c>
      <c r="G7232" s="43">
        <f>Таблица1[[#This Row],[Цены без НДС]]*1.12</f>
        <v>135484.16</v>
      </c>
    </row>
    <row r="7233" spans="1:7">
      <c r="A7233" s="54" t="s">
        <v>27205</v>
      </c>
      <c r="B7233" s="66"/>
      <c r="C7233" s="66" t="s">
        <v>27161</v>
      </c>
      <c r="D7233" s="42" t="s">
        <v>27162</v>
      </c>
      <c r="E7233" s="42" t="s">
        <v>26491</v>
      </c>
      <c r="F7233" s="57">
        <v>182477</v>
      </c>
      <c r="G7233" s="43">
        <f>Таблица1[[#This Row],[Цены без НДС]]*1.12</f>
        <v>204374.24000000002</v>
      </c>
    </row>
    <row r="7234" spans="1:7">
      <c r="A7234" s="54" t="s">
        <v>27205</v>
      </c>
      <c r="B7234" s="66"/>
      <c r="C7234" s="66" t="s">
        <v>27163</v>
      </c>
      <c r="D7234" s="42" t="s">
        <v>27164</v>
      </c>
      <c r="E7234" s="42" t="s">
        <v>26491</v>
      </c>
      <c r="F7234" s="57">
        <v>9878</v>
      </c>
      <c r="G7234" s="43">
        <f>Таблица1[[#This Row],[Цены без НДС]]*1.12</f>
        <v>11063.36</v>
      </c>
    </row>
    <row r="7235" spans="1:7">
      <c r="A7235" s="54" t="s">
        <v>27205</v>
      </c>
      <c r="B7235" s="66"/>
      <c r="C7235" s="66" t="s">
        <v>27165</v>
      </c>
      <c r="D7235" s="42" t="s">
        <v>27166</v>
      </c>
      <c r="E7235" s="42" t="s">
        <v>26491</v>
      </c>
      <c r="F7235" s="57">
        <v>12305</v>
      </c>
      <c r="G7235" s="43">
        <f>Таблица1[[#This Row],[Цены без НДС]]*1.12</f>
        <v>13781.600000000002</v>
      </c>
    </row>
    <row r="7236" spans="1:7">
      <c r="A7236" s="54" t="s">
        <v>27205</v>
      </c>
      <c r="B7236" s="66"/>
      <c r="C7236" s="66" t="s">
        <v>27167</v>
      </c>
      <c r="D7236" s="42" t="s">
        <v>27168</v>
      </c>
      <c r="E7236" s="42" t="s">
        <v>26491</v>
      </c>
      <c r="F7236" s="57">
        <v>11250</v>
      </c>
      <c r="G7236" s="43">
        <f>Таблица1[[#This Row],[Цены без НДС]]*1.12</f>
        <v>12600.000000000002</v>
      </c>
    </row>
    <row r="7237" spans="1:7">
      <c r="A7237" s="54" t="s">
        <v>27205</v>
      </c>
      <c r="B7237" s="66"/>
      <c r="C7237" s="66" t="s">
        <v>27169</v>
      </c>
      <c r="D7237" s="42" t="s">
        <v>27170</v>
      </c>
      <c r="E7237" s="42" t="s">
        <v>26491</v>
      </c>
      <c r="F7237" s="57">
        <v>17698</v>
      </c>
      <c r="G7237" s="43">
        <f>Таблица1[[#This Row],[Цены без НДС]]*1.12</f>
        <v>19821.760000000002</v>
      </c>
    </row>
    <row r="7238" spans="1:7">
      <c r="A7238" s="54" t="s">
        <v>27205</v>
      </c>
      <c r="B7238" s="66"/>
      <c r="C7238" s="66" t="s">
        <v>27171</v>
      </c>
      <c r="D7238" s="42" t="s">
        <v>27172</v>
      </c>
      <c r="E7238" s="42" t="s">
        <v>26491</v>
      </c>
      <c r="F7238" s="57">
        <v>23952</v>
      </c>
      <c r="G7238" s="43">
        <f>Таблица1[[#This Row],[Цены без НДС]]*1.12</f>
        <v>26826.240000000002</v>
      </c>
    </row>
    <row r="7239" spans="1:7">
      <c r="A7239" s="54" t="s">
        <v>27205</v>
      </c>
      <c r="B7239" s="66"/>
      <c r="C7239" s="66" t="s">
        <v>27173</v>
      </c>
      <c r="D7239" s="42" t="s">
        <v>27174</v>
      </c>
      <c r="E7239" s="42" t="s">
        <v>26491</v>
      </c>
      <c r="F7239" s="57">
        <v>15125</v>
      </c>
      <c r="G7239" s="43">
        <f>Таблица1[[#This Row],[Цены без НДС]]*1.12</f>
        <v>16940</v>
      </c>
    </row>
    <row r="7240" spans="1:7" ht="24">
      <c r="A7240" s="54" t="s">
        <v>27205</v>
      </c>
      <c r="B7240" s="66"/>
      <c r="C7240" s="66" t="s">
        <v>27175</v>
      </c>
      <c r="D7240" s="42" t="s">
        <v>27176</v>
      </c>
      <c r="E7240" s="42" t="s">
        <v>26491</v>
      </c>
      <c r="F7240" s="57">
        <v>24690</v>
      </c>
      <c r="G7240" s="43">
        <f>Таблица1[[#This Row],[Цены без НДС]]*1.12</f>
        <v>27652.800000000003</v>
      </c>
    </row>
    <row r="7241" spans="1:7" ht="24">
      <c r="A7241" s="54" t="s">
        <v>27205</v>
      </c>
      <c r="B7241" s="66"/>
      <c r="C7241" s="66" t="s">
        <v>27177</v>
      </c>
      <c r="D7241" s="42" t="s">
        <v>27178</v>
      </c>
      <c r="E7241" s="42" t="s">
        <v>26491</v>
      </c>
      <c r="F7241" s="57">
        <v>57044</v>
      </c>
      <c r="G7241" s="43">
        <f>Таблица1[[#This Row],[Цены без НДС]]*1.12</f>
        <v>63889.280000000006</v>
      </c>
    </row>
    <row r="7242" spans="1:7" ht="24">
      <c r="A7242" s="54" t="s">
        <v>27205</v>
      </c>
      <c r="B7242" s="66"/>
      <c r="C7242" s="66" t="s">
        <v>27179</v>
      </c>
      <c r="D7242" s="42" t="s">
        <v>27180</v>
      </c>
      <c r="E7242" s="42" t="s">
        <v>26491</v>
      </c>
      <c r="F7242" s="57">
        <v>34034</v>
      </c>
      <c r="G7242" s="43">
        <f>Таблица1[[#This Row],[Цены без НДС]]*1.12</f>
        <v>38118.080000000002</v>
      </c>
    </row>
    <row r="7243" spans="1:7" ht="24">
      <c r="A7243" s="54" t="s">
        <v>27205</v>
      </c>
      <c r="B7243" s="66"/>
      <c r="C7243" s="66" t="s">
        <v>27181</v>
      </c>
      <c r="D7243" s="42" t="s">
        <v>27182</v>
      </c>
      <c r="E7243" s="42" t="s">
        <v>26491</v>
      </c>
      <c r="F7243" s="57">
        <v>98184</v>
      </c>
      <c r="G7243" s="43">
        <f>Таблица1[[#This Row],[Цены без НДС]]*1.12</f>
        <v>109966.08000000002</v>
      </c>
    </row>
    <row r="7244" spans="1:7" ht="24">
      <c r="A7244" s="54" t="s">
        <v>27205</v>
      </c>
      <c r="B7244" s="66"/>
      <c r="C7244" s="66" t="s">
        <v>27183</v>
      </c>
      <c r="D7244" s="42" t="s">
        <v>27184</v>
      </c>
      <c r="E7244" s="42" t="s">
        <v>26491</v>
      </c>
      <c r="F7244" s="57">
        <v>148441</v>
      </c>
      <c r="G7244" s="43">
        <f>Таблица1[[#This Row],[Цены без НДС]]*1.12</f>
        <v>166253.92000000001</v>
      </c>
    </row>
    <row r="7245" spans="1:7" ht="24">
      <c r="A7245" s="54" t="s">
        <v>27205</v>
      </c>
      <c r="B7245" s="66"/>
      <c r="C7245" s="66" t="s">
        <v>27185</v>
      </c>
      <c r="D7245" s="42" t="s">
        <v>27186</v>
      </c>
      <c r="E7245" s="42" t="s">
        <v>26491</v>
      </c>
      <c r="F7245" s="57">
        <v>98788</v>
      </c>
      <c r="G7245" s="43">
        <f>Таблица1[[#This Row],[Цены без НДС]]*1.12</f>
        <v>110642.56000000001</v>
      </c>
    </row>
    <row r="7246" spans="1:7" ht="24">
      <c r="A7246" s="54" t="s">
        <v>27205</v>
      </c>
      <c r="B7246" s="66"/>
      <c r="C7246" s="66" t="s">
        <v>27187</v>
      </c>
      <c r="D7246" s="42" t="s">
        <v>27188</v>
      </c>
      <c r="E7246" s="42" t="s">
        <v>26491</v>
      </c>
      <c r="F7246" s="57">
        <v>99391</v>
      </c>
      <c r="G7246" s="43">
        <f>Таблица1[[#This Row],[Цены без НДС]]*1.12</f>
        <v>111317.92000000001</v>
      </c>
    </row>
    <row r="7247" spans="1:7" ht="24">
      <c r="A7247" s="54" t="s">
        <v>27205</v>
      </c>
      <c r="B7247" s="66"/>
      <c r="C7247" s="66" t="s">
        <v>27189</v>
      </c>
      <c r="D7247" s="42" t="s">
        <v>27190</v>
      </c>
      <c r="E7247" s="42" t="s">
        <v>26491</v>
      </c>
      <c r="F7247" s="57">
        <v>99391</v>
      </c>
      <c r="G7247" s="43">
        <f>Таблица1[[#This Row],[Цены без НДС]]*1.12</f>
        <v>111317.92000000001</v>
      </c>
    </row>
    <row r="7248" spans="1:7" ht="24">
      <c r="A7248" s="54" t="s">
        <v>27205</v>
      </c>
      <c r="B7248" s="66"/>
      <c r="C7248" s="66" t="s">
        <v>27191</v>
      </c>
      <c r="D7248" s="42" t="s">
        <v>27192</v>
      </c>
      <c r="E7248" s="42" t="s">
        <v>26491</v>
      </c>
      <c r="F7248" s="57">
        <v>99391</v>
      </c>
      <c r="G7248" s="43">
        <f>Таблица1[[#This Row],[Цены без НДС]]*1.12</f>
        <v>111317.92000000001</v>
      </c>
    </row>
    <row r="7249" spans="1:7" ht="24">
      <c r="A7249" s="54" t="s">
        <v>27205</v>
      </c>
      <c r="B7249" s="66"/>
      <c r="C7249" s="66" t="s">
        <v>27193</v>
      </c>
      <c r="D7249" s="42" t="s">
        <v>27194</v>
      </c>
      <c r="E7249" s="42" t="s">
        <v>26491</v>
      </c>
      <c r="F7249" s="57">
        <v>134509</v>
      </c>
      <c r="G7249" s="43">
        <f>Таблица1[[#This Row],[Цены без НДС]]*1.12</f>
        <v>150650.08000000002</v>
      </c>
    </row>
    <row r="7250" spans="1:7" ht="24">
      <c r="A7250" s="54" t="s">
        <v>27205</v>
      </c>
      <c r="B7250" s="66"/>
      <c r="C7250" s="66" t="s">
        <v>27195</v>
      </c>
      <c r="D7250" s="42" t="s">
        <v>27196</v>
      </c>
      <c r="E7250" s="42" t="s">
        <v>26491</v>
      </c>
      <c r="F7250" s="57">
        <v>33517</v>
      </c>
      <c r="G7250" s="43">
        <f>Таблица1[[#This Row],[Цены без НДС]]*1.12</f>
        <v>37539.040000000001</v>
      </c>
    </row>
    <row r="7251" spans="1:7" ht="24">
      <c r="A7251" s="54" t="s">
        <v>27205</v>
      </c>
      <c r="B7251" s="66"/>
      <c r="C7251" s="66" t="s">
        <v>27197</v>
      </c>
      <c r="D7251" s="42" t="s">
        <v>27198</v>
      </c>
      <c r="E7251" s="42" t="s">
        <v>26491</v>
      </c>
      <c r="F7251" s="57">
        <v>20127</v>
      </c>
      <c r="G7251" s="43">
        <f>Таблица1[[#This Row],[Цены без НДС]]*1.12</f>
        <v>22542.240000000002</v>
      </c>
    </row>
    <row r="7252" spans="1:7" ht="24">
      <c r="A7252" s="54" t="s">
        <v>27205</v>
      </c>
      <c r="B7252" s="66"/>
      <c r="C7252" s="66" t="s">
        <v>27199</v>
      </c>
      <c r="D7252" s="42" t="s">
        <v>27200</v>
      </c>
      <c r="E7252" s="42" t="s">
        <v>26491</v>
      </c>
      <c r="F7252" s="57">
        <v>664753</v>
      </c>
      <c r="G7252" s="43">
        <f>Таблица1[[#This Row],[Цены без НДС]]*1.12</f>
        <v>744523.3600000001</v>
      </c>
    </row>
    <row r="7253" spans="1:7" ht="24">
      <c r="A7253" s="54" t="s">
        <v>27205</v>
      </c>
      <c r="B7253" s="66"/>
      <c r="C7253" s="66" t="s">
        <v>27201</v>
      </c>
      <c r="D7253" s="42" t="s">
        <v>27202</v>
      </c>
      <c r="E7253" s="42" t="s">
        <v>26491</v>
      </c>
      <c r="F7253" s="57">
        <v>574577</v>
      </c>
      <c r="G7253" s="43">
        <f>Таблица1[[#This Row],[Цены без НДС]]*1.12</f>
        <v>643526.24000000011</v>
      </c>
    </row>
    <row r="7254" spans="1:7" ht="24">
      <c r="A7254" s="54" t="s">
        <v>27205</v>
      </c>
      <c r="B7254" s="66"/>
      <c r="C7254" s="66" t="s">
        <v>27203</v>
      </c>
      <c r="D7254" s="42" t="s">
        <v>27204</v>
      </c>
      <c r="E7254" s="42" t="s">
        <v>26491</v>
      </c>
      <c r="F7254" s="57">
        <v>6778</v>
      </c>
      <c r="G7254" s="43">
        <f>Таблица1[[#This Row],[Цены без НДС]]*1.12</f>
        <v>7591.3600000000006</v>
      </c>
    </row>
    <row r="7255" spans="1:7" ht="24">
      <c r="A7255" s="54" t="s">
        <v>27205</v>
      </c>
      <c r="B7255" s="66"/>
      <c r="C7255" s="66" t="s">
        <v>27206</v>
      </c>
      <c r="D7255" s="42" t="s">
        <v>27207</v>
      </c>
      <c r="E7255" s="42" t="s">
        <v>26491</v>
      </c>
      <c r="F7255" s="57">
        <v>625173</v>
      </c>
      <c r="G7255" s="43">
        <f>Таблица1[[#This Row],[Цены без НДС]]*1.12</f>
        <v>700193.76</v>
      </c>
    </row>
    <row r="7256" spans="1:7" ht="24">
      <c r="A7256" s="54" t="s">
        <v>27205</v>
      </c>
      <c r="B7256" s="66"/>
      <c r="C7256" s="66" t="s">
        <v>27208</v>
      </c>
      <c r="D7256" s="42" t="s">
        <v>27209</v>
      </c>
      <c r="E7256" s="42" t="s">
        <v>26491</v>
      </c>
      <c r="F7256" s="57">
        <v>789771</v>
      </c>
      <c r="G7256" s="43">
        <f>Таблица1[[#This Row],[Цены без НДС]]*1.12</f>
        <v>884543.52000000014</v>
      </c>
    </row>
    <row r="7257" spans="1:7" ht="24">
      <c r="A7257" s="54" t="s">
        <v>27205</v>
      </c>
      <c r="B7257" s="66"/>
      <c r="C7257" s="66" t="s">
        <v>27210</v>
      </c>
      <c r="D7257" s="42" t="s">
        <v>27211</v>
      </c>
      <c r="E7257" s="42" t="s">
        <v>26491</v>
      </c>
      <c r="F7257" s="57">
        <v>806795</v>
      </c>
      <c r="G7257" s="43">
        <f>Таблица1[[#This Row],[Цены без НДС]]*1.12</f>
        <v>903610.40000000014</v>
      </c>
    </row>
    <row r="7258" spans="1:7" ht="24">
      <c r="A7258" s="54" t="s">
        <v>27205</v>
      </c>
      <c r="B7258" s="66"/>
      <c r="C7258" s="66" t="s">
        <v>27212</v>
      </c>
      <c r="D7258" s="42" t="s">
        <v>27213</v>
      </c>
      <c r="E7258" s="42" t="s">
        <v>26491</v>
      </c>
      <c r="F7258" s="57">
        <v>856392</v>
      </c>
      <c r="G7258" s="43">
        <f>Таблица1[[#This Row],[Цены без НДС]]*1.12</f>
        <v>959159.04</v>
      </c>
    </row>
    <row r="7259" spans="1:7" ht="24">
      <c r="A7259" s="54" t="s">
        <v>27205</v>
      </c>
      <c r="B7259" s="66"/>
      <c r="C7259" s="66" t="s">
        <v>27214</v>
      </c>
      <c r="D7259" s="42" t="s">
        <v>27215</v>
      </c>
      <c r="E7259" s="42" t="s">
        <v>26491</v>
      </c>
      <c r="F7259" s="57">
        <v>890419</v>
      </c>
      <c r="G7259" s="43">
        <f>Таблица1[[#This Row],[Цены без НДС]]*1.12</f>
        <v>997269.28000000014</v>
      </c>
    </row>
    <row r="7260" spans="1:7" ht="24">
      <c r="A7260" s="54" t="s">
        <v>27205</v>
      </c>
      <c r="B7260" s="66"/>
      <c r="C7260" s="66" t="s">
        <v>27216</v>
      </c>
      <c r="D7260" s="42" t="s">
        <v>27217</v>
      </c>
      <c r="E7260" s="42" t="s">
        <v>26491</v>
      </c>
      <c r="F7260" s="57">
        <v>1012517</v>
      </c>
      <c r="G7260" s="43">
        <f>Таблица1[[#This Row],[Цены без НДС]]*1.12</f>
        <v>1134019.04</v>
      </c>
    </row>
    <row r="7261" spans="1:7" ht="24">
      <c r="A7261" s="54" t="s">
        <v>27205</v>
      </c>
      <c r="B7261" s="66"/>
      <c r="C7261" s="66" t="s">
        <v>27218</v>
      </c>
      <c r="D7261" s="42" t="s">
        <v>27219</v>
      </c>
      <c r="E7261" s="42" t="s">
        <v>26491</v>
      </c>
      <c r="F7261" s="57">
        <v>1046560</v>
      </c>
      <c r="G7261" s="43">
        <f>Таблица1[[#This Row],[Цены без НДС]]*1.12</f>
        <v>1172147.2000000002</v>
      </c>
    </row>
    <row r="7262" spans="1:7" ht="24">
      <c r="A7262" s="54" t="s">
        <v>27205</v>
      </c>
      <c r="B7262" s="66"/>
      <c r="C7262" s="66" t="s">
        <v>27220</v>
      </c>
      <c r="D7262" s="42" t="s">
        <v>27221</v>
      </c>
      <c r="E7262" s="42" t="s">
        <v>26491</v>
      </c>
      <c r="F7262" s="57">
        <v>1080032</v>
      </c>
      <c r="G7262" s="43">
        <f>Таблица1[[#This Row],[Цены без НДС]]*1.12</f>
        <v>1209635.8400000001</v>
      </c>
    </row>
    <row r="7263" spans="1:7" ht="24">
      <c r="A7263" s="54" t="s">
        <v>27205</v>
      </c>
      <c r="B7263" s="66"/>
      <c r="C7263" s="66" t="s">
        <v>27222</v>
      </c>
      <c r="D7263" s="42" t="s">
        <v>27223</v>
      </c>
      <c r="E7263" s="42" t="s">
        <v>26491</v>
      </c>
      <c r="F7263" s="57">
        <v>1082944</v>
      </c>
      <c r="G7263" s="43">
        <f>Таблица1[[#This Row],[Цены без НДС]]*1.12</f>
        <v>1212897.28</v>
      </c>
    </row>
    <row r="7264" spans="1:7" ht="24">
      <c r="A7264" s="54" t="s">
        <v>27205</v>
      </c>
      <c r="B7264" s="66"/>
      <c r="C7264" s="66" t="s">
        <v>27224</v>
      </c>
      <c r="D7264" s="42" t="s">
        <v>27202</v>
      </c>
      <c r="E7264" s="42" t="s">
        <v>26491</v>
      </c>
      <c r="F7264" s="57">
        <v>574577</v>
      </c>
      <c r="G7264" s="43">
        <f>Таблица1[[#This Row],[Цены без НДС]]*1.12</f>
        <v>643526.24000000011</v>
      </c>
    </row>
    <row r="7265" spans="1:7" ht="60">
      <c r="A7265" s="54" t="s">
        <v>27205</v>
      </c>
      <c r="B7265" s="66"/>
      <c r="C7265" s="66" t="s">
        <v>27225</v>
      </c>
      <c r="D7265" s="42" t="s">
        <v>27226</v>
      </c>
      <c r="E7265" s="42" t="s">
        <v>26809</v>
      </c>
      <c r="F7265" s="57">
        <v>1068326</v>
      </c>
      <c r="G7265" s="43">
        <f>Таблица1[[#This Row],[Цены без НДС]]*1.12</f>
        <v>1196525.1200000001</v>
      </c>
    </row>
    <row r="7266" spans="1:7" ht="60">
      <c r="A7266" s="54" t="s">
        <v>27205</v>
      </c>
      <c r="B7266" s="66"/>
      <c r="C7266" s="66" t="s">
        <v>27227</v>
      </c>
      <c r="D7266" s="42" t="s">
        <v>27228</v>
      </c>
      <c r="E7266" s="42" t="s">
        <v>26809</v>
      </c>
      <c r="F7266" s="57">
        <v>1096176</v>
      </c>
      <c r="G7266" s="43">
        <f>Таблица1[[#This Row],[Цены без НДС]]*1.12</f>
        <v>1227717.1200000001</v>
      </c>
    </row>
    <row r="7267" spans="1:7" ht="60">
      <c r="A7267" s="54" t="s">
        <v>27205</v>
      </c>
      <c r="B7267" s="66"/>
      <c r="C7267" s="66" t="s">
        <v>27229</v>
      </c>
      <c r="D7267" s="42" t="s">
        <v>27230</v>
      </c>
      <c r="E7267" s="42" t="s">
        <v>26809</v>
      </c>
      <c r="F7267" s="57">
        <v>1124025</v>
      </c>
      <c r="G7267" s="43">
        <f>Таблица1[[#This Row],[Цены без НДС]]*1.12</f>
        <v>1258908.0000000002</v>
      </c>
    </row>
    <row r="7268" spans="1:7" ht="60">
      <c r="A7268" s="54" t="s">
        <v>27205</v>
      </c>
      <c r="B7268" s="66"/>
      <c r="C7268" s="66" t="s">
        <v>27231</v>
      </c>
      <c r="D7268" s="42" t="s">
        <v>27232</v>
      </c>
      <c r="E7268" s="42" t="s">
        <v>26809</v>
      </c>
      <c r="F7268" s="57">
        <v>1151875</v>
      </c>
      <c r="G7268" s="43">
        <f>Таблица1[[#This Row],[Цены без НДС]]*1.12</f>
        <v>1290100.0000000002</v>
      </c>
    </row>
    <row r="7269" spans="1:7" ht="60">
      <c r="A7269" s="54" t="s">
        <v>27205</v>
      </c>
      <c r="B7269" s="66"/>
      <c r="C7269" s="66" t="s">
        <v>27233</v>
      </c>
      <c r="D7269" s="42" t="s">
        <v>27234</v>
      </c>
      <c r="E7269" s="42" t="s">
        <v>26809</v>
      </c>
      <c r="F7269" s="57">
        <v>1179725</v>
      </c>
      <c r="G7269" s="43">
        <f>Таблица1[[#This Row],[Цены без НДС]]*1.12</f>
        <v>1321292.0000000002</v>
      </c>
    </row>
    <row r="7270" spans="1:7" ht="60">
      <c r="A7270" s="54" t="s">
        <v>27205</v>
      </c>
      <c r="B7270" s="66"/>
      <c r="C7270" s="66" t="s">
        <v>27235</v>
      </c>
      <c r="D7270" s="42" t="s">
        <v>27236</v>
      </c>
      <c r="E7270" s="42" t="s">
        <v>26809</v>
      </c>
      <c r="F7270" s="57">
        <v>1207575</v>
      </c>
      <c r="G7270" s="43">
        <f>Таблица1[[#This Row],[Цены без НДС]]*1.12</f>
        <v>1352484.0000000002</v>
      </c>
    </row>
    <row r="7271" spans="1:7" ht="60">
      <c r="A7271" s="54" t="s">
        <v>27205</v>
      </c>
      <c r="B7271" s="66"/>
      <c r="C7271" s="66" t="s">
        <v>27237</v>
      </c>
      <c r="D7271" s="42" t="s">
        <v>27238</v>
      </c>
      <c r="E7271" s="42" t="s">
        <v>26809</v>
      </c>
      <c r="F7271" s="57">
        <v>1235425</v>
      </c>
      <c r="G7271" s="43">
        <f>Таблица1[[#This Row],[Цены без НДС]]*1.12</f>
        <v>1383676.0000000002</v>
      </c>
    </row>
    <row r="7272" spans="1:7" ht="60">
      <c r="A7272" s="54" t="s">
        <v>27205</v>
      </c>
      <c r="B7272" s="66"/>
      <c r="C7272" s="66" t="s">
        <v>27239</v>
      </c>
      <c r="D7272" s="42" t="s">
        <v>27240</v>
      </c>
      <c r="E7272" s="42" t="s">
        <v>26809</v>
      </c>
      <c r="F7272" s="57">
        <v>1263274</v>
      </c>
      <c r="G7272" s="43">
        <f>Таблица1[[#This Row],[Цены без НДС]]*1.12</f>
        <v>1414866.8800000001</v>
      </c>
    </row>
    <row r="7273" spans="1:7" ht="60">
      <c r="A7273" s="54" t="s">
        <v>27205</v>
      </c>
      <c r="B7273" s="66"/>
      <c r="C7273" s="66" t="s">
        <v>27241</v>
      </c>
      <c r="D7273" s="42" t="s">
        <v>27242</v>
      </c>
      <c r="E7273" s="42" t="s">
        <v>26809</v>
      </c>
      <c r="F7273" s="57">
        <v>1291124</v>
      </c>
      <c r="G7273" s="43">
        <f>Таблица1[[#This Row],[Цены без НДС]]*1.12</f>
        <v>1446058.8800000001</v>
      </c>
    </row>
    <row r="7274" spans="1:7" ht="60">
      <c r="A7274" s="54" t="s">
        <v>27205</v>
      </c>
      <c r="B7274" s="66"/>
      <c r="C7274" s="66" t="s">
        <v>27243</v>
      </c>
      <c r="D7274" s="42" t="s">
        <v>27244</v>
      </c>
      <c r="E7274" s="42" t="s">
        <v>26809</v>
      </c>
      <c r="F7274" s="57">
        <v>1318974</v>
      </c>
      <c r="G7274" s="43">
        <f>Таблица1[[#This Row],[Цены без НДС]]*1.12</f>
        <v>1477250.8800000001</v>
      </c>
    </row>
    <row r="7275" spans="1:7" ht="60">
      <c r="A7275" s="54" t="s">
        <v>27205</v>
      </c>
      <c r="B7275" s="66"/>
      <c r="C7275" s="66" t="s">
        <v>27245</v>
      </c>
      <c r="D7275" s="42" t="s">
        <v>27246</v>
      </c>
      <c r="E7275" s="42" t="s">
        <v>26809</v>
      </c>
      <c r="F7275" s="57">
        <v>1346824</v>
      </c>
      <c r="G7275" s="43">
        <f>Таблица1[[#This Row],[Цены без НДС]]*1.12</f>
        <v>1508442.8800000001</v>
      </c>
    </row>
    <row r="7276" spans="1:7" ht="60">
      <c r="A7276" s="54" t="s">
        <v>27205</v>
      </c>
      <c r="B7276" s="66"/>
      <c r="C7276" s="66" t="s">
        <v>27247</v>
      </c>
      <c r="D7276" s="42" t="s">
        <v>27248</v>
      </c>
      <c r="E7276" s="42" t="s">
        <v>26809</v>
      </c>
      <c r="F7276" s="57">
        <v>1374673</v>
      </c>
      <c r="G7276" s="43">
        <f>Таблица1[[#This Row],[Цены без НДС]]*1.12</f>
        <v>1539633.7600000002</v>
      </c>
    </row>
    <row r="7277" spans="1:7" ht="60">
      <c r="A7277" s="54" t="s">
        <v>27205</v>
      </c>
      <c r="B7277" s="66"/>
      <c r="C7277" s="66" t="s">
        <v>27249</v>
      </c>
      <c r="D7277" s="42" t="s">
        <v>27250</v>
      </c>
      <c r="E7277" s="42" t="s">
        <v>26809</v>
      </c>
      <c r="F7277" s="57">
        <v>1402523</v>
      </c>
      <c r="G7277" s="43">
        <f>Таблица1[[#This Row],[Цены без НДС]]*1.12</f>
        <v>1570825.7600000002</v>
      </c>
    </row>
    <row r="7278" spans="1:7" ht="60">
      <c r="A7278" s="54" t="s">
        <v>27205</v>
      </c>
      <c r="B7278" s="66"/>
      <c r="C7278" s="66" t="s">
        <v>27251</v>
      </c>
      <c r="D7278" s="42" t="s">
        <v>27252</v>
      </c>
      <c r="E7278" s="42" t="s">
        <v>26809</v>
      </c>
      <c r="F7278" s="57">
        <v>1363850</v>
      </c>
      <c r="G7278" s="43">
        <f>Таблица1[[#This Row],[Цены без НДС]]*1.12</f>
        <v>1527512.0000000002</v>
      </c>
    </row>
    <row r="7279" spans="1:7" ht="60">
      <c r="A7279" s="54" t="s">
        <v>27205</v>
      </c>
      <c r="B7279" s="66"/>
      <c r="C7279" s="66" t="s">
        <v>27253</v>
      </c>
      <c r="D7279" s="42" t="s">
        <v>27254</v>
      </c>
      <c r="E7279" s="42" t="s">
        <v>26809</v>
      </c>
      <c r="F7279" s="57">
        <v>1391700</v>
      </c>
      <c r="G7279" s="43">
        <f>Таблица1[[#This Row],[Цены без НДС]]*1.12</f>
        <v>1558704.0000000002</v>
      </c>
    </row>
    <row r="7280" spans="1:7" ht="60">
      <c r="A7280" s="54" t="s">
        <v>27205</v>
      </c>
      <c r="B7280" s="66"/>
      <c r="C7280" s="66" t="s">
        <v>27255</v>
      </c>
      <c r="D7280" s="42" t="s">
        <v>27256</v>
      </c>
      <c r="E7280" s="42" t="s">
        <v>26809</v>
      </c>
      <c r="F7280" s="57">
        <v>1419550</v>
      </c>
      <c r="G7280" s="43">
        <f>Таблица1[[#This Row],[Цены без НДС]]*1.12</f>
        <v>1589896.0000000002</v>
      </c>
    </row>
    <row r="7281" spans="1:7" ht="60">
      <c r="A7281" s="54" t="s">
        <v>27205</v>
      </c>
      <c r="B7281" s="66"/>
      <c r="C7281" s="66" t="s">
        <v>27257</v>
      </c>
      <c r="D7281" s="42" t="s">
        <v>27258</v>
      </c>
      <c r="E7281" s="42" t="s">
        <v>26809</v>
      </c>
      <c r="F7281" s="57">
        <v>1447399</v>
      </c>
      <c r="G7281" s="43">
        <f>Таблица1[[#This Row],[Цены без НДС]]*1.12</f>
        <v>1621086.8800000001</v>
      </c>
    </row>
    <row r="7282" spans="1:7" ht="60">
      <c r="A7282" s="54" t="s">
        <v>27205</v>
      </c>
      <c r="B7282" s="66"/>
      <c r="C7282" s="66" t="s">
        <v>27259</v>
      </c>
      <c r="D7282" s="42" t="s">
        <v>27260</v>
      </c>
      <c r="E7282" s="42" t="s">
        <v>26809</v>
      </c>
      <c r="F7282" s="57">
        <v>1475249</v>
      </c>
      <c r="G7282" s="43">
        <f>Таблица1[[#This Row],[Цены без НДС]]*1.12</f>
        <v>1652278.8800000001</v>
      </c>
    </row>
    <row r="7283" spans="1:7" ht="60">
      <c r="A7283" s="54" t="s">
        <v>27205</v>
      </c>
      <c r="B7283" s="66"/>
      <c r="C7283" s="66" t="s">
        <v>27261</v>
      </c>
      <c r="D7283" s="42" t="s">
        <v>27262</v>
      </c>
      <c r="E7283" s="42" t="s">
        <v>26809</v>
      </c>
      <c r="F7283" s="57">
        <v>1503099</v>
      </c>
      <c r="G7283" s="43">
        <f>Таблица1[[#This Row],[Цены без НДС]]*1.12</f>
        <v>1683470.8800000001</v>
      </c>
    </row>
    <row r="7284" spans="1:7" ht="60">
      <c r="A7284" s="54" t="s">
        <v>27205</v>
      </c>
      <c r="B7284" s="66"/>
      <c r="C7284" s="66" t="s">
        <v>27263</v>
      </c>
      <c r="D7284" s="42" t="s">
        <v>27264</v>
      </c>
      <c r="E7284" s="42" t="s">
        <v>26809</v>
      </c>
      <c r="F7284" s="57">
        <v>1530949</v>
      </c>
      <c r="G7284" s="43">
        <f>Таблица1[[#This Row],[Цены без НДС]]*1.12</f>
        <v>1714662.8800000001</v>
      </c>
    </row>
    <row r="7285" spans="1:7" ht="60">
      <c r="A7285" s="54" t="s">
        <v>27205</v>
      </c>
      <c r="B7285" s="66"/>
      <c r="C7285" s="66" t="s">
        <v>27265</v>
      </c>
      <c r="D7285" s="42" t="s">
        <v>27266</v>
      </c>
      <c r="E7285" s="42" t="s">
        <v>26809</v>
      </c>
      <c r="F7285" s="57">
        <v>1558799</v>
      </c>
      <c r="G7285" s="43">
        <f>Таблица1[[#This Row],[Цены без НДС]]*1.12</f>
        <v>1745854.8800000001</v>
      </c>
    </row>
    <row r="7286" spans="1:7" ht="60">
      <c r="A7286" s="54" t="s">
        <v>27205</v>
      </c>
      <c r="B7286" s="66"/>
      <c r="C7286" s="66" t="s">
        <v>27267</v>
      </c>
      <c r="D7286" s="42" t="s">
        <v>27268</v>
      </c>
      <c r="E7286" s="42" t="s">
        <v>26809</v>
      </c>
      <c r="F7286" s="57">
        <v>1572723</v>
      </c>
      <c r="G7286" s="43">
        <f>Таблица1[[#This Row],[Цены без НДС]]*1.12</f>
        <v>1761449.7600000002</v>
      </c>
    </row>
    <row r="7287" spans="1:7" ht="60">
      <c r="A7287" s="54" t="s">
        <v>27205</v>
      </c>
      <c r="B7287" s="66"/>
      <c r="C7287" s="66" t="s">
        <v>27269</v>
      </c>
      <c r="D7287" s="42" t="s">
        <v>27270</v>
      </c>
      <c r="E7287" s="42" t="s">
        <v>26809</v>
      </c>
      <c r="F7287" s="57">
        <v>1518687</v>
      </c>
      <c r="G7287" s="43">
        <f>Таблица1[[#This Row],[Цены без НДС]]*1.12</f>
        <v>1700929.4400000002</v>
      </c>
    </row>
    <row r="7288" spans="1:7" ht="60">
      <c r="A7288" s="54" t="s">
        <v>27205</v>
      </c>
      <c r="B7288" s="66"/>
      <c r="C7288" s="66" t="s">
        <v>27271</v>
      </c>
      <c r="D7288" s="42" t="s">
        <v>27272</v>
      </c>
      <c r="E7288" s="42" t="s">
        <v>26809</v>
      </c>
      <c r="F7288" s="57">
        <v>1546537</v>
      </c>
      <c r="G7288" s="43">
        <f>Таблица1[[#This Row],[Цены без НДС]]*1.12</f>
        <v>1732121.4400000002</v>
      </c>
    </row>
    <row r="7289" spans="1:7" ht="60">
      <c r="A7289" s="54" t="s">
        <v>27205</v>
      </c>
      <c r="B7289" s="66"/>
      <c r="C7289" s="66" t="s">
        <v>27273</v>
      </c>
      <c r="D7289" s="42" t="s">
        <v>27274</v>
      </c>
      <c r="E7289" s="42" t="s">
        <v>26809</v>
      </c>
      <c r="F7289" s="57">
        <v>1574386</v>
      </c>
      <c r="G7289" s="43">
        <f>Таблица1[[#This Row],[Цены без НДС]]*1.12</f>
        <v>1763312.32</v>
      </c>
    </row>
    <row r="7290" spans="1:7" ht="60">
      <c r="A7290" s="54" t="s">
        <v>27205</v>
      </c>
      <c r="B7290" s="66"/>
      <c r="C7290" s="66" t="s">
        <v>27275</v>
      </c>
      <c r="D7290" s="42" t="s">
        <v>27276</v>
      </c>
      <c r="E7290" s="42" t="s">
        <v>26809</v>
      </c>
      <c r="F7290" s="57">
        <v>1602236</v>
      </c>
      <c r="G7290" s="43">
        <f>Таблица1[[#This Row],[Цены без НДС]]*1.12</f>
        <v>1794504.32</v>
      </c>
    </row>
    <row r="7291" spans="1:7" ht="60">
      <c r="A7291" s="54" t="s">
        <v>27205</v>
      </c>
      <c r="B7291" s="66"/>
      <c r="C7291" s="66" t="s">
        <v>27277</v>
      </c>
      <c r="D7291" s="42" t="s">
        <v>27278</v>
      </c>
      <c r="E7291" s="42" t="s">
        <v>26809</v>
      </c>
      <c r="F7291" s="57">
        <v>1630086</v>
      </c>
      <c r="G7291" s="43">
        <f>Таблица1[[#This Row],[Цены без НДС]]*1.12</f>
        <v>1825696.32</v>
      </c>
    </row>
    <row r="7292" spans="1:7" ht="60">
      <c r="A7292" s="54" t="s">
        <v>27205</v>
      </c>
      <c r="B7292" s="66"/>
      <c r="C7292" s="66" t="s">
        <v>27279</v>
      </c>
      <c r="D7292" s="42" t="s">
        <v>27280</v>
      </c>
      <c r="E7292" s="42" t="s">
        <v>26809</v>
      </c>
      <c r="F7292" s="57">
        <v>1657936</v>
      </c>
      <c r="G7292" s="43">
        <f>Таблица1[[#This Row],[Цены без НДС]]*1.12</f>
        <v>1856888.32</v>
      </c>
    </row>
    <row r="7293" spans="1:7" ht="60">
      <c r="A7293" s="54" t="s">
        <v>27205</v>
      </c>
      <c r="B7293" s="66"/>
      <c r="C7293" s="66" t="s">
        <v>27281</v>
      </c>
      <c r="D7293" s="42" t="s">
        <v>27282</v>
      </c>
      <c r="E7293" s="42" t="s">
        <v>26809</v>
      </c>
      <c r="F7293" s="57">
        <v>1685785</v>
      </c>
      <c r="G7293" s="43">
        <f>Таблица1[[#This Row],[Цены без НДС]]*1.12</f>
        <v>1888079.2000000002</v>
      </c>
    </row>
    <row r="7294" spans="1:7" ht="60">
      <c r="A7294" s="54" t="s">
        <v>27205</v>
      </c>
      <c r="B7294" s="66"/>
      <c r="C7294" s="66" t="s">
        <v>27283</v>
      </c>
      <c r="D7294" s="42" t="s">
        <v>27284</v>
      </c>
      <c r="E7294" s="42" t="s">
        <v>26809</v>
      </c>
      <c r="F7294" s="57">
        <v>1713635</v>
      </c>
      <c r="G7294" s="43">
        <f>Таблица1[[#This Row],[Цены без НДС]]*1.12</f>
        <v>1919271.2000000002</v>
      </c>
    </row>
    <row r="7295" spans="1:7" ht="60">
      <c r="A7295" s="54" t="s">
        <v>27205</v>
      </c>
      <c r="B7295" s="66"/>
      <c r="C7295" s="66" t="s">
        <v>27285</v>
      </c>
      <c r="D7295" s="42" t="s">
        <v>27286</v>
      </c>
      <c r="E7295" s="42" t="s">
        <v>26809</v>
      </c>
      <c r="F7295" s="57">
        <v>1741485</v>
      </c>
      <c r="G7295" s="43">
        <f>Таблица1[[#This Row],[Цены без НДС]]*1.12</f>
        <v>1950463.2000000002</v>
      </c>
    </row>
    <row r="7296" spans="1:7" ht="60">
      <c r="A7296" s="54" t="s">
        <v>27205</v>
      </c>
      <c r="B7296" s="66"/>
      <c r="C7296" s="66" t="s">
        <v>27287</v>
      </c>
      <c r="D7296" s="42" t="s">
        <v>27288</v>
      </c>
      <c r="E7296" s="42" t="s">
        <v>26809</v>
      </c>
      <c r="F7296" s="57">
        <v>1674965</v>
      </c>
      <c r="G7296" s="43">
        <f>Таблица1[[#This Row],[Цены без НДС]]*1.12</f>
        <v>1875960.8000000003</v>
      </c>
    </row>
    <row r="7297" spans="1:7" ht="60">
      <c r="A7297" s="54" t="s">
        <v>27205</v>
      </c>
      <c r="B7297" s="66"/>
      <c r="C7297" s="66" t="s">
        <v>27289</v>
      </c>
      <c r="D7297" s="42" t="s">
        <v>27290</v>
      </c>
      <c r="E7297" s="42" t="s">
        <v>26809</v>
      </c>
      <c r="F7297" s="57">
        <v>1702815</v>
      </c>
      <c r="G7297" s="43">
        <f>Таблица1[[#This Row],[Цены без НДС]]*1.12</f>
        <v>1907152.8000000003</v>
      </c>
    </row>
    <row r="7298" spans="1:7" ht="60">
      <c r="A7298" s="54" t="s">
        <v>27205</v>
      </c>
      <c r="B7298" s="66"/>
      <c r="C7298" s="66" t="s">
        <v>27291</v>
      </c>
      <c r="D7298" s="42" t="s">
        <v>27292</v>
      </c>
      <c r="E7298" s="42" t="s">
        <v>26809</v>
      </c>
      <c r="F7298" s="57">
        <v>1730664</v>
      </c>
      <c r="G7298" s="43">
        <f>Таблица1[[#This Row],[Цены без НДС]]*1.12</f>
        <v>1938343.6800000002</v>
      </c>
    </row>
    <row r="7299" spans="1:7" ht="60">
      <c r="A7299" s="54" t="s">
        <v>27205</v>
      </c>
      <c r="B7299" s="66"/>
      <c r="C7299" s="66" t="s">
        <v>27293</v>
      </c>
      <c r="D7299" s="42" t="s">
        <v>27294</v>
      </c>
      <c r="E7299" s="42" t="s">
        <v>26809</v>
      </c>
      <c r="F7299" s="57">
        <v>1758514</v>
      </c>
      <c r="G7299" s="43">
        <f>Таблица1[[#This Row],[Цены без НДС]]*1.12</f>
        <v>1969535.6800000002</v>
      </c>
    </row>
    <row r="7300" spans="1:7" ht="60">
      <c r="A7300" s="54" t="s">
        <v>27205</v>
      </c>
      <c r="B7300" s="66"/>
      <c r="C7300" s="66" t="s">
        <v>27295</v>
      </c>
      <c r="D7300" s="42" t="s">
        <v>27296</v>
      </c>
      <c r="E7300" s="42" t="s">
        <v>26809</v>
      </c>
      <c r="F7300" s="57">
        <v>1786364</v>
      </c>
      <c r="G7300" s="43">
        <f>Таблица1[[#This Row],[Цены без НДС]]*1.12</f>
        <v>2000727.6800000002</v>
      </c>
    </row>
    <row r="7301" spans="1:7" ht="60">
      <c r="A7301" s="54" t="s">
        <v>27205</v>
      </c>
      <c r="B7301" s="66"/>
      <c r="C7301" s="66" t="s">
        <v>27297</v>
      </c>
      <c r="D7301" s="42" t="s">
        <v>27298</v>
      </c>
      <c r="E7301" s="42" t="s">
        <v>26809</v>
      </c>
      <c r="F7301" s="57">
        <v>1814214</v>
      </c>
      <c r="G7301" s="43">
        <f>Таблица1[[#This Row],[Цены без НДС]]*1.12</f>
        <v>2031919.6800000002</v>
      </c>
    </row>
    <row r="7302" spans="1:7" ht="60">
      <c r="A7302" s="54" t="s">
        <v>27205</v>
      </c>
      <c r="B7302" s="66"/>
      <c r="C7302" s="66" t="s">
        <v>27299</v>
      </c>
      <c r="D7302" s="42" t="s">
        <v>27300</v>
      </c>
      <c r="E7302" s="42" t="s">
        <v>26809</v>
      </c>
      <c r="F7302" s="57">
        <v>1842063</v>
      </c>
      <c r="G7302" s="43">
        <f>Таблица1[[#This Row],[Цены без НДС]]*1.12</f>
        <v>2063110.5600000003</v>
      </c>
    </row>
    <row r="7303" spans="1:7" ht="60">
      <c r="A7303" s="54" t="s">
        <v>27205</v>
      </c>
      <c r="B7303" s="66"/>
      <c r="C7303" s="66" t="s">
        <v>27301</v>
      </c>
      <c r="D7303" s="42" t="s">
        <v>27302</v>
      </c>
      <c r="E7303" s="42" t="s">
        <v>26809</v>
      </c>
      <c r="F7303" s="57">
        <v>1869913</v>
      </c>
      <c r="G7303" s="43">
        <f>Таблица1[[#This Row],[Цены без НДС]]*1.12</f>
        <v>2094302.5600000003</v>
      </c>
    </row>
    <row r="7304" spans="1:7" ht="60">
      <c r="A7304" s="54" t="s">
        <v>27205</v>
      </c>
      <c r="B7304" s="66"/>
      <c r="C7304" s="66" t="s">
        <v>27303</v>
      </c>
      <c r="D7304" s="42" t="s">
        <v>27304</v>
      </c>
      <c r="E7304" s="42" t="s">
        <v>26809</v>
      </c>
      <c r="F7304" s="57">
        <v>1897763</v>
      </c>
      <c r="G7304" s="43">
        <f>Таблица1[[#This Row],[Цены без НДС]]*1.12</f>
        <v>2125494.56</v>
      </c>
    </row>
    <row r="7305" spans="1:7" ht="60">
      <c r="A7305" s="54" t="s">
        <v>27205</v>
      </c>
      <c r="B7305" s="66"/>
      <c r="C7305" s="66" t="s">
        <v>27305</v>
      </c>
      <c r="D7305" s="42" t="s">
        <v>27306</v>
      </c>
      <c r="E7305" s="42" t="s">
        <v>26809</v>
      </c>
      <c r="F7305" s="57">
        <v>1911688</v>
      </c>
      <c r="G7305" s="43">
        <f>Таблица1[[#This Row],[Цены без НДС]]*1.12</f>
        <v>2141090.56</v>
      </c>
    </row>
    <row r="7306" spans="1:7" ht="60">
      <c r="A7306" s="54" t="s">
        <v>27205</v>
      </c>
      <c r="B7306" s="66"/>
      <c r="C7306" s="66" t="s">
        <v>27307</v>
      </c>
      <c r="D7306" s="42" t="s">
        <v>27308</v>
      </c>
      <c r="E7306" s="42" t="s">
        <v>26809</v>
      </c>
      <c r="F7306" s="57">
        <v>1831243</v>
      </c>
      <c r="G7306" s="43">
        <f>Таблица1[[#This Row],[Цены без НДС]]*1.12</f>
        <v>2050992.1600000001</v>
      </c>
    </row>
    <row r="7307" spans="1:7" ht="60">
      <c r="A7307" s="54" t="s">
        <v>27205</v>
      </c>
      <c r="B7307" s="66"/>
      <c r="C7307" s="66" t="s">
        <v>27309</v>
      </c>
      <c r="D7307" s="42" t="s">
        <v>27310</v>
      </c>
      <c r="E7307" s="42" t="s">
        <v>26809</v>
      </c>
      <c r="F7307" s="57">
        <v>1859093</v>
      </c>
      <c r="G7307" s="43">
        <f>Таблица1[[#This Row],[Цены без НДС]]*1.12</f>
        <v>2082184.1600000001</v>
      </c>
    </row>
    <row r="7308" spans="1:7" ht="60">
      <c r="A7308" s="54" t="s">
        <v>27205</v>
      </c>
      <c r="B7308" s="66"/>
      <c r="C7308" s="66" t="s">
        <v>27311</v>
      </c>
      <c r="D7308" s="42" t="s">
        <v>27312</v>
      </c>
      <c r="E7308" s="42" t="s">
        <v>26809</v>
      </c>
      <c r="F7308" s="57">
        <v>1886943</v>
      </c>
      <c r="G7308" s="43">
        <f>Таблица1[[#This Row],[Цены без НДС]]*1.12</f>
        <v>2113376.16</v>
      </c>
    </row>
    <row r="7309" spans="1:7" ht="60">
      <c r="A7309" s="54" t="s">
        <v>27205</v>
      </c>
      <c r="B7309" s="66"/>
      <c r="C7309" s="66" t="s">
        <v>27313</v>
      </c>
      <c r="D7309" s="42" t="s">
        <v>27314</v>
      </c>
      <c r="E7309" s="42" t="s">
        <v>26809</v>
      </c>
      <c r="F7309" s="57">
        <v>1914792</v>
      </c>
      <c r="G7309" s="43">
        <f>Таблица1[[#This Row],[Цены без НДС]]*1.12</f>
        <v>2144567.04</v>
      </c>
    </row>
    <row r="7310" spans="1:7" ht="60">
      <c r="A7310" s="54" t="s">
        <v>27205</v>
      </c>
      <c r="B7310" s="66"/>
      <c r="C7310" s="66" t="s">
        <v>27315</v>
      </c>
      <c r="D7310" s="42" t="s">
        <v>27316</v>
      </c>
      <c r="E7310" s="42" t="s">
        <v>26809</v>
      </c>
      <c r="F7310" s="57">
        <v>1942642</v>
      </c>
      <c r="G7310" s="43">
        <f>Таблица1[[#This Row],[Цены без НДС]]*1.12</f>
        <v>2175759.04</v>
      </c>
    </row>
    <row r="7311" spans="1:7" ht="60">
      <c r="A7311" s="54" t="s">
        <v>27205</v>
      </c>
      <c r="B7311" s="66"/>
      <c r="C7311" s="66" t="s">
        <v>27317</v>
      </c>
      <c r="D7311" s="42" t="s">
        <v>27318</v>
      </c>
      <c r="E7311" s="42" t="s">
        <v>26809</v>
      </c>
      <c r="F7311" s="57">
        <v>1970492</v>
      </c>
      <c r="G7311" s="43">
        <f>Таблица1[[#This Row],[Цены без НДС]]*1.12</f>
        <v>2206951.04</v>
      </c>
    </row>
    <row r="7312" spans="1:7" ht="60">
      <c r="A7312" s="54" t="s">
        <v>27205</v>
      </c>
      <c r="B7312" s="66"/>
      <c r="C7312" s="66" t="s">
        <v>27319</v>
      </c>
      <c r="D7312" s="42" t="s">
        <v>27320</v>
      </c>
      <c r="E7312" s="42" t="s">
        <v>26809</v>
      </c>
      <c r="F7312" s="57">
        <v>1998342</v>
      </c>
      <c r="G7312" s="43">
        <f>Таблица1[[#This Row],[Цены без НДС]]*1.12</f>
        <v>2238143.04</v>
      </c>
    </row>
    <row r="7313" spans="1:7" ht="60">
      <c r="A7313" s="54" t="s">
        <v>27205</v>
      </c>
      <c r="B7313" s="66"/>
      <c r="C7313" s="66" t="s">
        <v>27321</v>
      </c>
      <c r="D7313" s="42" t="s">
        <v>27322</v>
      </c>
      <c r="E7313" s="42" t="s">
        <v>26809</v>
      </c>
      <c r="F7313" s="57">
        <v>2026191</v>
      </c>
      <c r="G7313" s="43">
        <f>Таблица1[[#This Row],[Цены без НДС]]*1.12</f>
        <v>2269333.9200000004</v>
      </c>
    </row>
    <row r="7314" spans="1:7" ht="60">
      <c r="A7314" s="54" t="s">
        <v>27205</v>
      </c>
      <c r="B7314" s="66"/>
      <c r="C7314" s="66" t="s">
        <v>27323</v>
      </c>
      <c r="D7314" s="42" t="s">
        <v>27324</v>
      </c>
      <c r="E7314" s="42" t="s">
        <v>26809</v>
      </c>
      <c r="F7314" s="57">
        <v>2054041</v>
      </c>
      <c r="G7314" s="43">
        <f>Таблица1[[#This Row],[Цены без НДС]]*1.12</f>
        <v>2300525.9200000004</v>
      </c>
    </row>
    <row r="7315" spans="1:7" ht="60">
      <c r="A7315" s="54" t="s">
        <v>27205</v>
      </c>
      <c r="B7315" s="66"/>
      <c r="C7315" s="66" t="s">
        <v>27325</v>
      </c>
      <c r="D7315" s="42" t="s">
        <v>27326</v>
      </c>
      <c r="E7315" s="42" t="s">
        <v>26809</v>
      </c>
      <c r="F7315" s="57">
        <v>2081891</v>
      </c>
      <c r="G7315" s="43">
        <f>Таблица1[[#This Row],[Цены без НДС]]*1.12</f>
        <v>2331717.9200000004</v>
      </c>
    </row>
    <row r="7316" spans="1:7" ht="60">
      <c r="A7316" s="54" t="s">
        <v>27205</v>
      </c>
      <c r="B7316" s="66"/>
      <c r="C7316" s="66" t="s">
        <v>27327</v>
      </c>
      <c r="D7316" s="42" t="s">
        <v>27328</v>
      </c>
      <c r="E7316" s="42" t="s">
        <v>26809</v>
      </c>
      <c r="F7316" s="57">
        <v>1987518</v>
      </c>
      <c r="G7316" s="43">
        <f>Таблица1[[#This Row],[Цены без НДС]]*1.12</f>
        <v>2226020.16</v>
      </c>
    </row>
    <row r="7317" spans="1:7" ht="60">
      <c r="A7317" s="54" t="s">
        <v>27205</v>
      </c>
      <c r="B7317" s="66"/>
      <c r="C7317" s="66" t="s">
        <v>27329</v>
      </c>
      <c r="D7317" s="42" t="s">
        <v>27330</v>
      </c>
      <c r="E7317" s="42" t="s">
        <v>26809</v>
      </c>
      <c r="F7317" s="57">
        <v>2015368</v>
      </c>
      <c r="G7317" s="43">
        <f>Таблица1[[#This Row],[Цены без НДС]]*1.12</f>
        <v>2257212.16</v>
      </c>
    </row>
    <row r="7318" spans="1:7" ht="60">
      <c r="A7318" s="54" t="s">
        <v>27205</v>
      </c>
      <c r="B7318" s="66"/>
      <c r="C7318" s="66" t="s">
        <v>27331</v>
      </c>
      <c r="D7318" s="42" t="s">
        <v>27332</v>
      </c>
      <c r="E7318" s="42" t="s">
        <v>26809</v>
      </c>
      <c r="F7318" s="57">
        <v>2043218</v>
      </c>
      <c r="G7318" s="43">
        <f>Таблица1[[#This Row],[Цены без НДС]]*1.12</f>
        <v>2288404.16</v>
      </c>
    </row>
    <row r="7319" spans="1:7" ht="60">
      <c r="A7319" s="54" t="s">
        <v>27205</v>
      </c>
      <c r="B7319" s="66"/>
      <c r="C7319" s="66" t="s">
        <v>27333</v>
      </c>
      <c r="D7319" s="42" t="s">
        <v>27334</v>
      </c>
      <c r="E7319" s="42" t="s">
        <v>26809</v>
      </c>
      <c r="F7319" s="57">
        <v>2071068</v>
      </c>
      <c r="G7319" s="43">
        <f>Таблица1[[#This Row],[Цены без НДС]]*1.12</f>
        <v>2319596.16</v>
      </c>
    </row>
    <row r="7320" spans="1:7" ht="60">
      <c r="A7320" s="54" t="s">
        <v>27205</v>
      </c>
      <c r="B7320" s="66"/>
      <c r="C7320" s="66" t="s">
        <v>27335</v>
      </c>
      <c r="D7320" s="42" t="s">
        <v>27336</v>
      </c>
      <c r="E7320" s="42" t="s">
        <v>26809</v>
      </c>
      <c r="F7320" s="57">
        <v>2098917</v>
      </c>
      <c r="G7320" s="43">
        <f>Таблица1[[#This Row],[Цены без НДС]]*1.12</f>
        <v>2350787.04</v>
      </c>
    </row>
    <row r="7321" spans="1:7" ht="60">
      <c r="A7321" s="54" t="s">
        <v>27205</v>
      </c>
      <c r="B7321" s="66"/>
      <c r="C7321" s="66" t="s">
        <v>27337</v>
      </c>
      <c r="D7321" s="42" t="s">
        <v>27338</v>
      </c>
      <c r="E7321" s="42" t="s">
        <v>26809</v>
      </c>
      <c r="F7321" s="57">
        <v>2126767</v>
      </c>
      <c r="G7321" s="43">
        <f>Таблица1[[#This Row],[Цены без НДС]]*1.12</f>
        <v>2381979.04</v>
      </c>
    </row>
    <row r="7322" spans="1:7" ht="60">
      <c r="A7322" s="54" t="s">
        <v>27205</v>
      </c>
      <c r="B7322" s="66"/>
      <c r="C7322" s="66" t="s">
        <v>27339</v>
      </c>
      <c r="D7322" s="42" t="s">
        <v>27340</v>
      </c>
      <c r="E7322" s="42" t="s">
        <v>26809</v>
      </c>
      <c r="F7322" s="57">
        <v>2154617</v>
      </c>
      <c r="G7322" s="43">
        <f>Таблица1[[#This Row],[Цены без НДС]]*1.12</f>
        <v>2413171.04</v>
      </c>
    </row>
    <row r="7323" spans="1:7" ht="60">
      <c r="A7323" s="54" t="s">
        <v>27205</v>
      </c>
      <c r="B7323" s="66"/>
      <c r="C7323" s="66" t="s">
        <v>27341</v>
      </c>
      <c r="D7323" s="42" t="s">
        <v>27342</v>
      </c>
      <c r="E7323" s="42" t="s">
        <v>26809</v>
      </c>
      <c r="F7323" s="57">
        <v>2182467</v>
      </c>
      <c r="G7323" s="43">
        <f>Таблица1[[#This Row],[Цены без НДС]]*1.12</f>
        <v>2444363.04</v>
      </c>
    </row>
    <row r="7324" spans="1:7" ht="60">
      <c r="A7324" s="54" t="s">
        <v>27205</v>
      </c>
      <c r="B7324" s="66"/>
      <c r="C7324" s="66" t="s">
        <v>27343</v>
      </c>
      <c r="D7324" s="42" t="s">
        <v>27344</v>
      </c>
      <c r="E7324" s="42" t="s">
        <v>26809</v>
      </c>
      <c r="F7324" s="57">
        <v>2210317</v>
      </c>
      <c r="G7324" s="43">
        <f>Таблица1[[#This Row],[Цены без НДС]]*1.12</f>
        <v>2475555.04</v>
      </c>
    </row>
    <row r="7325" spans="1:7" ht="60">
      <c r="A7325" s="54" t="s">
        <v>27205</v>
      </c>
      <c r="B7325" s="66"/>
      <c r="C7325" s="66" t="s">
        <v>27345</v>
      </c>
      <c r="D7325" s="42" t="s">
        <v>27346</v>
      </c>
      <c r="E7325" s="42" t="s">
        <v>26809</v>
      </c>
      <c r="F7325" s="57">
        <v>2238166</v>
      </c>
      <c r="G7325" s="43">
        <f>Таблица1[[#This Row],[Цены без НДС]]*1.12</f>
        <v>2506745.9200000004</v>
      </c>
    </row>
    <row r="7326" spans="1:7" ht="60">
      <c r="A7326" s="54" t="s">
        <v>27205</v>
      </c>
      <c r="B7326" s="66"/>
      <c r="C7326" s="66" t="s">
        <v>27347</v>
      </c>
      <c r="D7326" s="42" t="s">
        <v>27348</v>
      </c>
      <c r="E7326" s="42" t="s">
        <v>26809</v>
      </c>
      <c r="F7326" s="57">
        <v>2252091</v>
      </c>
      <c r="G7326" s="43">
        <f>Таблица1[[#This Row],[Цены без НДС]]*1.12</f>
        <v>2522341.9200000004</v>
      </c>
    </row>
    <row r="7327" spans="1:7" ht="60">
      <c r="A7327" s="54" t="s">
        <v>27205</v>
      </c>
      <c r="B7327" s="66"/>
      <c r="C7327" s="66" t="s">
        <v>27349</v>
      </c>
      <c r="D7327" s="42" t="s">
        <v>27350</v>
      </c>
      <c r="E7327" s="42" t="s">
        <v>26809</v>
      </c>
      <c r="F7327" s="57">
        <v>2143775</v>
      </c>
      <c r="G7327" s="43">
        <f>Таблица1[[#This Row],[Цены без НДС]]*1.12</f>
        <v>2401028</v>
      </c>
    </row>
    <row r="7328" spans="1:7" ht="60">
      <c r="A7328" s="54" t="s">
        <v>27205</v>
      </c>
      <c r="B7328" s="66"/>
      <c r="C7328" s="66" t="s">
        <v>27351</v>
      </c>
      <c r="D7328" s="42" t="s">
        <v>27352</v>
      </c>
      <c r="E7328" s="42" t="s">
        <v>26809</v>
      </c>
      <c r="F7328" s="57">
        <v>2171625</v>
      </c>
      <c r="G7328" s="43">
        <f>Таблица1[[#This Row],[Цены без НДС]]*1.12</f>
        <v>2432220</v>
      </c>
    </row>
    <row r="7329" spans="1:7" ht="60">
      <c r="A7329" s="54" t="s">
        <v>27205</v>
      </c>
      <c r="B7329" s="66"/>
      <c r="C7329" s="66" t="s">
        <v>27353</v>
      </c>
      <c r="D7329" s="42" t="s">
        <v>27354</v>
      </c>
      <c r="E7329" s="42" t="s">
        <v>26809</v>
      </c>
      <c r="F7329" s="57">
        <v>2199475</v>
      </c>
      <c r="G7329" s="43">
        <f>Таблица1[[#This Row],[Цены без НДС]]*1.12</f>
        <v>2463412.0000000005</v>
      </c>
    </row>
    <row r="7330" spans="1:7" ht="60">
      <c r="A7330" s="54" t="s">
        <v>27205</v>
      </c>
      <c r="B7330" s="66"/>
      <c r="C7330" s="66" t="s">
        <v>27355</v>
      </c>
      <c r="D7330" s="42" t="s">
        <v>27356</v>
      </c>
      <c r="E7330" s="42" t="s">
        <v>26809</v>
      </c>
      <c r="F7330" s="57">
        <v>2227325</v>
      </c>
      <c r="G7330" s="43">
        <f>Таблица1[[#This Row],[Цены без НДС]]*1.12</f>
        <v>2494604.0000000005</v>
      </c>
    </row>
    <row r="7331" spans="1:7" ht="60">
      <c r="A7331" s="54" t="s">
        <v>27205</v>
      </c>
      <c r="B7331" s="66"/>
      <c r="C7331" s="66" t="s">
        <v>27357</v>
      </c>
      <c r="D7331" s="42" t="s">
        <v>27358</v>
      </c>
      <c r="E7331" s="42" t="s">
        <v>26809</v>
      </c>
      <c r="F7331" s="57">
        <v>2255174</v>
      </c>
      <c r="G7331" s="43">
        <f>Таблица1[[#This Row],[Цены без НДС]]*1.12</f>
        <v>2525794.8800000004</v>
      </c>
    </row>
    <row r="7332" spans="1:7" ht="60">
      <c r="A7332" s="54" t="s">
        <v>27205</v>
      </c>
      <c r="B7332" s="66"/>
      <c r="C7332" s="66" t="s">
        <v>27359</v>
      </c>
      <c r="D7332" s="42" t="s">
        <v>27360</v>
      </c>
      <c r="E7332" s="42" t="s">
        <v>26809</v>
      </c>
      <c r="F7332" s="57">
        <v>2283024</v>
      </c>
      <c r="G7332" s="43">
        <f>Таблица1[[#This Row],[Цены без НДС]]*1.12</f>
        <v>2556986.8800000004</v>
      </c>
    </row>
    <row r="7333" spans="1:7" ht="60">
      <c r="A7333" s="54" t="s">
        <v>27205</v>
      </c>
      <c r="B7333" s="66"/>
      <c r="C7333" s="66" t="s">
        <v>27361</v>
      </c>
      <c r="D7333" s="42" t="s">
        <v>27362</v>
      </c>
      <c r="E7333" s="42" t="s">
        <v>26809</v>
      </c>
      <c r="F7333" s="57">
        <v>2310874</v>
      </c>
      <c r="G7333" s="43">
        <f>Таблица1[[#This Row],[Цены без НДС]]*1.12</f>
        <v>2588178.8800000004</v>
      </c>
    </row>
    <row r="7334" spans="1:7" ht="60">
      <c r="A7334" s="54" t="s">
        <v>27205</v>
      </c>
      <c r="B7334" s="66"/>
      <c r="C7334" s="66" t="s">
        <v>27363</v>
      </c>
      <c r="D7334" s="42" t="s">
        <v>27364</v>
      </c>
      <c r="E7334" s="42" t="s">
        <v>26809</v>
      </c>
      <c r="F7334" s="57">
        <v>2338724</v>
      </c>
      <c r="G7334" s="43">
        <f>Таблица1[[#This Row],[Цены без НДС]]*1.12</f>
        <v>2619370.8800000004</v>
      </c>
    </row>
    <row r="7335" spans="1:7" ht="60">
      <c r="A7335" s="54" t="s">
        <v>27205</v>
      </c>
      <c r="B7335" s="66"/>
      <c r="C7335" s="66" t="s">
        <v>27365</v>
      </c>
      <c r="D7335" s="42" t="s">
        <v>27366</v>
      </c>
      <c r="E7335" s="42" t="s">
        <v>26809</v>
      </c>
      <c r="F7335" s="57">
        <v>2366574</v>
      </c>
      <c r="G7335" s="43">
        <f>Таблица1[[#This Row],[Цены без НДС]]*1.12</f>
        <v>2650562.8800000004</v>
      </c>
    </row>
    <row r="7336" spans="1:7" ht="60">
      <c r="A7336" s="54" t="s">
        <v>27205</v>
      </c>
      <c r="B7336" s="66"/>
      <c r="C7336" s="66" t="s">
        <v>27367</v>
      </c>
      <c r="D7336" s="42" t="s">
        <v>27368</v>
      </c>
      <c r="E7336" s="42" t="s">
        <v>26809</v>
      </c>
      <c r="F7336" s="57">
        <v>2394423</v>
      </c>
      <c r="G7336" s="43">
        <f>Таблица1[[#This Row],[Цены без НДС]]*1.12</f>
        <v>2681753.7600000002</v>
      </c>
    </row>
    <row r="7337" spans="1:7" ht="60">
      <c r="A7337" s="54" t="s">
        <v>27205</v>
      </c>
      <c r="B7337" s="66"/>
      <c r="C7337" s="66" t="s">
        <v>27369</v>
      </c>
      <c r="D7337" s="42" t="s">
        <v>27370</v>
      </c>
      <c r="E7337" s="42" t="s">
        <v>26809</v>
      </c>
      <c r="F7337" s="57">
        <v>2422273</v>
      </c>
      <c r="G7337" s="43">
        <f>Таблица1[[#This Row],[Цены без НДС]]*1.12</f>
        <v>2712945.7600000002</v>
      </c>
    </row>
    <row r="7338" spans="1:7" ht="60">
      <c r="A7338" s="54" t="s">
        <v>27205</v>
      </c>
      <c r="B7338" s="66"/>
      <c r="C7338" s="66" t="s">
        <v>27371</v>
      </c>
      <c r="D7338" s="42" t="s">
        <v>27372</v>
      </c>
      <c r="E7338" s="42" t="s">
        <v>26809</v>
      </c>
      <c r="F7338" s="43">
        <v>2317088</v>
      </c>
      <c r="G7338" s="43">
        <f>Таблица1[[#This Row],[Цены без НДС]]*1.12</f>
        <v>2595138.5600000001</v>
      </c>
    </row>
    <row r="7339" spans="1:7" ht="60">
      <c r="A7339" s="54" t="s">
        <v>27205</v>
      </c>
      <c r="B7339" s="66"/>
      <c r="C7339" s="66" t="s">
        <v>27373</v>
      </c>
      <c r="D7339" s="42" t="s">
        <v>27374</v>
      </c>
      <c r="E7339" s="42" t="s">
        <v>26809</v>
      </c>
      <c r="F7339" s="43">
        <v>2372788</v>
      </c>
      <c r="G7339" s="57">
        <f>Таблица1[[#This Row],[Цены без НДС]]*1.12</f>
        <v>2657522.56</v>
      </c>
    </row>
    <row r="7340" spans="1:7" ht="60">
      <c r="A7340" s="54" t="s">
        <v>27205</v>
      </c>
      <c r="B7340" s="66"/>
      <c r="C7340" s="66" t="s">
        <v>27375</v>
      </c>
      <c r="D7340" s="42" t="s">
        <v>27376</v>
      </c>
      <c r="E7340" s="42" t="s">
        <v>26809</v>
      </c>
      <c r="F7340" s="43">
        <v>2428487</v>
      </c>
      <c r="G7340" s="57">
        <f>Таблица1[[#This Row],[Цены без НДС]]*1.12</f>
        <v>2719905.4400000004</v>
      </c>
    </row>
    <row r="7341" spans="1:7" ht="60">
      <c r="A7341" s="54" t="s">
        <v>27205</v>
      </c>
      <c r="B7341" s="66"/>
      <c r="C7341" s="66" t="s">
        <v>27377</v>
      </c>
      <c r="D7341" s="42" t="s">
        <v>27378</v>
      </c>
      <c r="E7341" s="42" t="s">
        <v>26809</v>
      </c>
      <c r="F7341" s="43">
        <v>2484187</v>
      </c>
      <c r="G7341" s="57">
        <f>Таблица1[[#This Row],[Цены без НДС]]*1.12</f>
        <v>2782289.4400000004</v>
      </c>
    </row>
    <row r="7342" spans="1:7" ht="60">
      <c r="A7342" s="54" t="s">
        <v>27205</v>
      </c>
      <c r="B7342" s="66"/>
      <c r="C7342" s="66" t="s">
        <v>27379</v>
      </c>
      <c r="D7342" s="42" t="s">
        <v>27380</v>
      </c>
      <c r="E7342" s="42" t="s">
        <v>26809</v>
      </c>
      <c r="F7342" s="43">
        <v>2539886</v>
      </c>
      <c r="G7342" s="57">
        <f>Таблица1[[#This Row],[Цены без НДС]]*1.12</f>
        <v>2844672.3200000003</v>
      </c>
    </row>
    <row r="7343" spans="1:7" ht="60">
      <c r="A7343" s="54" t="s">
        <v>27205</v>
      </c>
      <c r="B7343" s="66"/>
      <c r="C7343" s="66" t="s">
        <v>27381</v>
      </c>
      <c r="D7343" s="42" t="s">
        <v>27382</v>
      </c>
      <c r="E7343" s="42" t="s">
        <v>26809</v>
      </c>
      <c r="F7343" s="43">
        <v>2595586</v>
      </c>
      <c r="G7343" s="57">
        <f>Таблица1[[#This Row],[Цены без НДС]]*1.12</f>
        <v>2907056.3200000003</v>
      </c>
    </row>
    <row r="7344" spans="1:7" ht="60">
      <c r="A7344" s="54" t="s">
        <v>27205</v>
      </c>
      <c r="B7344" s="66"/>
      <c r="C7344" s="66" t="s">
        <v>27383</v>
      </c>
      <c r="D7344" s="42" t="s">
        <v>27384</v>
      </c>
      <c r="E7344" s="42" t="s">
        <v>26809</v>
      </c>
      <c r="F7344" s="43">
        <v>2651285</v>
      </c>
      <c r="G7344" s="57">
        <f>Таблица1[[#This Row],[Цены без НДС]]*1.12</f>
        <v>2969439.2</v>
      </c>
    </row>
    <row r="7345" spans="1:7" ht="60">
      <c r="A7345" s="54" t="s">
        <v>27205</v>
      </c>
      <c r="B7345" s="66"/>
      <c r="C7345" s="66" t="s">
        <v>27385</v>
      </c>
      <c r="D7345" s="42" t="s">
        <v>27386</v>
      </c>
      <c r="E7345" s="42" t="s">
        <v>26809</v>
      </c>
      <c r="F7345" s="43">
        <v>2706985</v>
      </c>
      <c r="G7345" s="57">
        <f>Таблица1[[#This Row],[Цены без НДС]]*1.12</f>
        <v>3031823.2</v>
      </c>
    </row>
    <row r="7346" spans="1:7" ht="60">
      <c r="A7346" s="54" t="s">
        <v>27205</v>
      </c>
      <c r="B7346" s="66"/>
      <c r="C7346" s="66" t="s">
        <v>27387</v>
      </c>
      <c r="D7346" s="42" t="s">
        <v>27388</v>
      </c>
      <c r="E7346" s="42" t="s">
        <v>26809</v>
      </c>
      <c r="F7346" s="43">
        <v>2762684</v>
      </c>
      <c r="G7346" s="57">
        <f>Таблица1[[#This Row],[Цены без НДС]]*1.12</f>
        <v>3094206.08</v>
      </c>
    </row>
    <row r="7347" spans="1:7" ht="60">
      <c r="A7347" s="54" t="s">
        <v>27205</v>
      </c>
      <c r="B7347" s="66"/>
      <c r="C7347" s="66" t="s">
        <v>27389</v>
      </c>
      <c r="D7347" s="42" t="s">
        <v>27390</v>
      </c>
      <c r="E7347" s="42" t="s">
        <v>26809</v>
      </c>
      <c r="F7347" s="43">
        <v>1848098</v>
      </c>
      <c r="G7347" s="57">
        <f>Таблица1[[#This Row],[Цены без НДС]]*1.12</f>
        <v>2069869.7600000002</v>
      </c>
    </row>
    <row r="7348" spans="1:7" ht="60">
      <c r="A7348" s="54" t="s">
        <v>27205</v>
      </c>
      <c r="B7348" s="66"/>
      <c r="C7348" s="66" t="s">
        <v>27391</v>
      </c>
      <c r="D7348" s="42" t="s">
        <v>27392</v>
      </c>
      <c r="E7348" s="42" t="s">
        <v>26809</v>
      </c>
      <c r="F7348" s="43">
        <v>1875947</v>
      </c>
      <c r="G7348" s="57">
        <f>Таблица1[[#This Row],[Цены без НДС]]*1.12</f>
        <v>2101060.64</v>
      </c>
    </row>
    <row r="7349" spans="1:7" ht="60">
      <c r="A7349" s="54" t="s">
        <v>27205</v>
      </c>
      <c r="B7349" s="66"/>
      <c r="C7349" s="66" t="s">
        <v>27393</v>
      </c>
      <c r="D7349" s="42" t="s">
        <v>27394</v>
      </c>
      <c r="E7349" s="42" t="s">
        <v>26809</v>
      </c>
      <c r="F7349" s="43">
        <v>1903797</v>
      </c>
      <c r="G7349" s="57">
        <f>Таблица1[[#This Row],[Цены без НДС]]*1.12</f>
        <v>2132252.64</v>
      </c>
    </row>
    <row r="7350" spans="1:7" ht="60">
      <c r="A7350" s="54" t="s">
        <v>27205</v>
      </c>
      <c r="B7350" s="66"/>
      <c r="C7350" s="66" t="s">
        <v>27395</v>
      </c>
      <c r="D7350" s="42" t="s">
        <v>27396</v>
      </c>
      <c r="E7350" s="42" t="s">
        <v>26809</v>
      </c>
      <c r="F7350" s="43">
        <v>1931647</v>
      </c>
      <c r="G7350" s="57">
        <f>Таблица1[[#This Row],[Цены без НДС]]*1.12</f>
        <v>2163444.64</v>
      </c>
    </row>
    <row r="7351" spans="1:7" ht="60">
      <c r="A7351" s="54" t="s">
        <v>27205</v>
      </c>
      <c r="B7351" s="66"/>
      <c r="C7351" s="66" t="s">
        <v>27397</v>
      </c>
      <c r="D7351" s="42" t="s">
        <v>27398</v>
      </c>
      <c r="E7351" s="42" t="s">
        <v>26809</v>
      </c>
      <c r="F7351" s="43">
        <v>1959497</v>
      </c>
      <c r="G7351" s="57">
        <f>Таблица1[[#This Row],[Цены без НДС]]*1.12</f>
        <v>2194636.64</v>
      </c>
    </row>
    <row r="7352" spans="1:7" ht="60">
      <c r="A7352" s="54" t="s">
        <v>27205</v>
      </c>
      <c r="B7352" s="66"/>
      <c r="C7352" s="66" t="s">
        <v>27399</v>
      </c>
      <c r="D7352" s="42" t="s">
        <v>27400</v>
      </c>
      <c r="E7352" s="42" t="s">
        <v>26809</v>
      </c>
      <c r="F7352" s="43">
        <v>1987347</v>
      </c>
      <c r="G7352" s="57">
        <f>Таблица1[[#This Row],[Цены без НДС]]*1.12</f>
        <v>2225828.64</v>
      </c>
    </row>
    <row r="7353" spans="1:7" ht="60">
      <c r="A7353" s="54" t="s">
        <v>27205</v>
      </c>
      <c r="B7353" s="66"/>
      <c r="C7353" s="66" t="s">
        <v>27401</v>
      </c>
      <c r="D7353" s="42" t="s">
        <v>27402</v>
      </c>
      <c r="E7353" s="42" t="s">
        <v>26809</v>
      </c>
      <c r="F7353" s="43">
        <v>2015196</v>
      </c>
      <c r="G7353" s="57">
        <f>Таблица1[[#This Row],[Цены без НДС]]*1.12</f>
        <v>2257019.52</v>
      </c>
    </row>
    <row r="7354" spans="1:7" ht="60">
      <c r="A7354" s="54" t="s">
        <v>27205</v>
      </c>
      <c r="B7354" s="66"/>
      <c r="C7354" s="66" t="s">
        <v>27403</v>
      </c>
      <c r="D7354" s="42" t="s">
        <v>27404</v>
      </c>
      <c r="E7354" s="42" t="s">
        <v>26809</v>
      </c>
      <c r="F7354" s="43">
        <v>2043046</v>
      </c>
      <c r="G7354" s="57">
        <f>Таблица1[[#This Row],[Цены без НДС]]*1.12</f>
        <v>2288211.52</v>
      </c>
    </row>
    <row r="7355" spans="1:7" ht="60">
      <c r="A7355" s="54" t="s">
        <v>27205</v>
      </c>
      <c r="B7355" s="66"/>
      <c r="C7355" s="66" t="s">
        <v>27405</v>
      </c>
      <c r="D7355" s="42" t="s">
        <v>27406</v>
      </c>
      <c r="E7355" s="42" t="s">
        <v>26809</v>
      </c>
      <c r="F7355" s="43">
        <v>2070896</v>
      </c>
      <c r="G7355" s="57">
        <f>Таблица1[[#This Row],[Цены без НДС]]*1.12</f>
        <v>2319403.52</v>
      </c>
    </row>
    <row r="7356" spans="1:7" ht="60">
      <c r="A7356" s="54" t="s">
        <v>27205</v>
      </c>
      <c r="B7356" s="66"/>
      <c r="C7356" s="66" t="s">
        <v>27407</v>
      </c>
      <c r="D7356" s="42" t="s">
        <v>27408</v>
      </c>
      <c r="E7356" s="42" t="s">
        <v>26809</v>
      </c>
      <c r="F7356" s="43">
        <v>2098746</v>
      </c>
      <c r="G7356" s="57">
        <f>Таблица1[[#This Row],[Цены без НДС]]*1.12</f>
        <v>2350595.52</v>
      </c>
    </row>
    <row r="7357" spans="1:7" ht="60">
      <c r="A7357" s="54" t="s">
        <v>27205</v>
      </c>
      <c r="B7357" s="66"/>
      <c r="C7357" s="66" t="s">
        <v>27409</v>
      </c>
      <c r="D7357" s="42" t="s">
        <v>27410</v>
      </c>
      <c r="E7357" s="42" t="s">
        <v>26809</v>
      </c>
      <c r="F7357" s="43">
        <v>2126595</v>
      </c>
      <c r="G7357" s="57">
        <f>Таблица1[[#This Row],[Цены без НДС]]*1.12</f>
        <v>2381786.4000000004</v>
      </c>
    </row>
    <row r="7358" spans="1:7" ht="60">
      <c r="A7358" s="54" t="s">
        <v>27205</v>
      </c>
      <c r="B7358" s="66"/>
      <c r="C7358" s="66" t="s">
        <v>27411</v>
      </c>
      <c r="D7358" s="42" t="s">
        <v>27412</v>
      </c>
      <c r="E7358" s="42" t="s">
        <v>26809</v>
      </c>
      <c r="F7358" s="43">
        <v>2154445</v>
      </c>
      <c r="G7358" s="57">
        <f>Таблица1[[#This Row],[Цены без НДС]]*1.12</f>
        <v>2412978.4000000004</v>
      </c>
    </row>
    <row r="7359" spans="1:7" ht="60">
      <c r="A7359" s="54" t="s">
        <v>27205</v>
      </c>
      <c r="B7359" s="66"/>
      <c r="C7359" s="66" t="s">
        <v>27413</v>
      </c>
      <c r="D7359" s="42" t="s">
        <v>27414</v>
      </c>
      <c r="E7359" s="42" t="s">
        <v>26809</v>
      </c>
      <c r="F7359" s="43">
        <v>2182295</v>
      </c>
      <c r="G7359" s="57">
        <f>Таблица1[[#This Row],[Цены без НДС]]*1.12</f>
        <v>2444170.4000000004</v>
      </c>
    </row>
    <row r="7360" spans="1:7" ht="60">
      <c r="A7360" s="54" t="s">
        <v>27205</v>
      </c>
      <c r="B7360" s="66"/>
      <c r="C7360" s="66" t="s">
        <v>27415</v>
      </c>
      <c r="D7360" s="42" t="s">
        <v>27416</v>
      </c>
      <c r="E7360" s="42" t="s">
        <v>26809</v>
      </c>
      <c r="F7360" s="43">
        <v>2210145</v>
      </c>
      <c r="G7360" s="57">
        <f>Таблица1[[#This Row],[Цены без НДС]]*1.12</f>
        <v>2475362.4000000004</v>
      </c>
    </row>
    <row r="7361" spans="1:7" ht="60">
      <c r="A7361" s="54" t="s">
        <v>27205</v>
      </c>
      <c r="B7361" s="66"/>
      <c r="C7361" s="66" t="s">
        <v>27417</v>
      </c>
      <c r="D7361" s="42" t="s">
        <v>27418</v>
      </c>
      <c r="E7361" s="42" t="s">
        <v>26809</v>
      </c>
      <c r="F7361" s="43">
        <v>2237994</v>
      </c>
      <c r="G7361" s="57">
        <f>Таблица1[[#This Row],[Цены без НДС]]*1.12</f>
        <v>2506553.2800000003</v>
      </c>
    </row>
    <row r="7362" spans="1:7" ht="60">
      <c r="A7362" s="54" t="s">
        <v>27205</v>
      </c>
      <c r="B7362" s="66"/>
      <c r="C7362" s="66" t="s">
        <v>27419</v>
      </c>
      <c r="D7362" s="42" t="s">
        <v>27420</v>
      </c>
      <c r="E7362" s="42" t="s">
        <v>26809</v>
      </c>
      <c r="F7362" s="43">
        <v>2299900</v>
      </c>
      <c r="G7362" s="57">
        <f>Таблица1[[#This Row],[Цены без НДС]]*1.12</f>
        <v>2575888.0000000005</v>
      </c>
    </row>
    <row r="7363" spans="1:7" ht="60">
      <c r="A7363" s="54" t="s">
        <v>27205</v>
      </c>
      <c r="B7363" s="66"/>
      <c r="C7363" s="66" t="s">
        <v>27421</v>
      </c>
      <c r="D7363" s="42" t="s">
        <v>27422</v>
      </c>
      <c r="E7363" s="42" t="s">
        <v>26809</v>
      </c>
      <c r="F7363" s="43">
        <v>2327750</v>
      </c>
      <c r="G7363" s="57">
        <f>Таблица1[[#This Row],[Цены без НДС]]*1.12</f>
        <v>2607080.0000000005</v>
      </c>
    </row>
    <row r="7364" spans="1:7" ht="60">
      <c r="A7364" s="54" t="s">
        <v>27205</v>
      </c>
      <c r="B7364" s="66"/>
      <c r="C7364" s="66" t="s">
        <v>27423</v>
      </c>
      <c r="D7364" s="42" t="s">
        <v>27424</v>
      </c>
      <c r="E7364" s="42" t="s">
        <v>26809</v>
      </c>
      <c r="F7364" s="43">
        <v>2355600</v>
      </c>
      <c r="G7364" s="57">
        <f>Таблица1[[#This Row],[Цены без НДС]]*1.12</f>
        <v>2638272.0000000005</v>
      </c>
    </row>
    <row r="7365" spans="1:7" ht="60">
      <c r="A7365" s="54" t="s">
        <v>27205</v>
      </c>
      <c r="B7365" s="66"/>
      <c r="C7365" s="66" t="s">
        <v>27425</v>
      </c>
      <c r="D7365" s="42" t="s">
        <v>27426</v>
      </c>
      <c r="E7365" s="42" t="s">
        <v>26809</v>
      </c>
      <c r="F7365" s="43">
        <v>2383449</v>
      </c>
      <c r="G7365" s="57">
        <f>Таблица1[[#This Row],[Цены без НДС]]*1.12</f>
        <v>2669462.8800000004</v>
      </c>
    </row>
    <row r="7366" spans="1:7" ht="60">
      <c r="A7366" s="54" t="s">
        <v>27205</v>
      </c>
      <c r="B7366" s="66"/>
      <c r="C7366" s="66" t="s">
        <v>27427</v>
      </c>
      <c r="D7366" s="42" t="s">
        <v>27428</v>
      </c>
      <c r="E7366" s="42" t="s">
        <v>26809</v>
      </c>
      <c r="F7366" s="43">
        <v>2411299</v>
      </c>
      <c r="G7366" s="57">
        <f>Таблица1[[#This Row],[Цены без НДС]]*1.12</f>
        <v>2700654.8800000004</v>
      </c>
    </row>
    <row r="7367" spans="1:7" ht="60">
      <c r="A7367" s="54" t="s">
        <v>27205</v>
      </c>
      <c r="B7367" s="66"/>
      <c r="C7367" s="66" t="s">
        <v>27429</v>
      </c>
      <c r="D7367" s="42" t="s">
        <v>27430</v>
      </c>
      <c r="E7367" s="42" t="s">
        <v>26809</v>
      </c>
      <c r="F7367" s="43">
        <v>2439149</v>
      </c>
      <c r="G7367" s="57">
        <f>Таблица1[[#This Row],[Цены без НДС]]*1.12</f>
        <v>2731846.8800000004</v>
      </c>
    </row>
    <row r="7368" spans="1:7" ht="60">
      <c r="A7368" s="54" t="s">
        <v>27205</v>
      </c>
      <c r="B7368" s="66"/>
      <c r="C7368" s="66" t="s">
        <v>27431</v>
      </c>
      <c r="D7368" s="42" t="s">
        <v>27432</v>
      </c>
      <c r="E7368" s="42" t="s">
        <v>26809</v>
      </c>
      <c r="F7368" s="43">
        <v>2466999</v>
      </c>
      <c r="G7368" s="57">
        <f>Таблица1[[#This Row],[Цены без НДС]]*1.12</f>
        <v>2763038.8800000004</v>
      </c>
    </row>
    <row r="7369" spans="1:7" ht="60">
      <c r="A7369" s="54" t="s">
        <v>27205</v>
      </c>
      <c r="B7369" s="66"/>
      <c r="C7369" s="66" t="s">
        <v>27433</v>
      </c>
      <c r="D7369" s="42" t="s">
        <v>27434</v>
      </c>
      <c r="E7369" s="42" t="s">
        <v>26809</v>
      </c>
      <c r="F7369" s="43">
        <v>2494848</v>
      </c>
      <c r="G7369" s="57">
        <f>Таблица1[[#This Row],[Цены без НДС]]*1.12</f>
        <v>2794229.7600000002</v>
      </c>
    </row>
    <row r="7370" spans="1:7" ht="60">
      <c r="A7370" s="54" t="s">
        <v>27205</v>
      </c>
      <c r="B7370" s="66"/>
      <c r="C7370" s="66" t="s">
        <v>27435</v>
      </c>
      <c r="D7370" s="42" t="s">
        <v>27436</v>
      </c>
      <c r="E7370" s="42" t="s">
        <v>26809</v>
      </c>
      <c r="F7370" s="43">
        <v>2522698</v>
      </c>
      <c r="G7370" s="57">
        <f>Таблица1[[#This Row],[Цены без НДС]]*1.12</f>
        <v>2825421.7600000002</v>
      </c>
    </row>
    <row r="7371" spans="1:7" ht="60">
      <c r="A7371" s="54" t="s">
        <v>27205</v>
      </c>
      <c r="B7371" s="66"/>
      <c r="C7371" s="66" t="s">
        <v>27437</v>
      </c>
      <c r="D7371" s="42" t="s">
        <v>27438</v>
      </c>
      <c r="E7371" s="42" t="s">
        <v>26809</v>
      </c>
      <c r="F7371" s="43">
        <v>2550548</v>
      </c>
      <c r="G7371" s="57">
        <f>Таблица1[[#This Row],[Цены без НДС]]*1.12</f>
        <v>2856613.7600000002</v>
      </c>
    </row>
    <row r="7372" spans="1:7" ht="60">
      <c r="A7372" s="54" t="s">
        <v>27205</v>
      </c>
      <c r="B7372" s="66"/>
      <c r="C7372" s="66" t="s">
        <v>27439</v>
      </c>
      <c r="D7372" s="42" t="s">
        <v>27440</v>
      </c>
      <c r="E7372" s="42" t="s">
        <v>26809</v>
      </c>
      <c r="F7372" s="43">
        <v>2578398</v>
      </c>
      <c r="G7372" s="57">
        <f>Таблица1[[#This Row],[Цены без НДС]]*1.12</f>
        <v>2887805.7600000002</v>
      </c>
    </row>
    <row r="7373" spans="1:7" ht="60">
      <c r="A7373" s="54" t="s">
        <v>27205</v>
      </c>
      <c r="B7373" s="66"/>
      <c r="C7373" s="66" t="s">
        <v>27441</v>
      </c>
      <c r="D7373" s="42" t="s">
        <v>27442</v>
      </c>
      <c r="E7373" s="42" t="s">
        <v>26809</v>
      </c>
      <c r="F7373" s="43">
        <v>2472636</v>
      </c>
      <c r="G7373" s="57">
        <f>Таблица1[[#This Row],[Цены без НДС]]*1.12</f>
        <v>2769352.3200000003</v>
      </c>
    </row>
    <row r="7374" spans="1:7" ht="60">
      <c r="A7374" s="54" t="s">
        <v>27205</v>
      </c>
      <c r="B7374" s="66"/>
      <c r="C7374" s="66" t="s">
        <v>27443</v>
      </c>
      <c r="D7374" s="42" t="s">
        <v>27444</v>
      </c>
      <c r="E7374" s="42" t="s">
        <v>26809</v>
      </c>
      <c r="F7374" s="43">
        <v>2528335</v>
      </c>
      <c r="G7374" s="57">
        <f>Таблица1[[#This Row],[Цены без НДС]]*1.12</f>
        <v>2831735.2</v>
      </c>
    </row>
    <row r="7375" spans="1:7" ht="60">
      <c r="A7375" s="54" t="s">
        <v>27205</v>
      </c>
      <c r="B7375" s="66"/>
      <c r="C7375" s="66" t="s">
        <v>27445</v>
      </c>
      <c r="D7375" s="42" t="s">
        <v>27446</v>
      </c>
      <c r="E7375" s="42" t="s">
        <v>26809</v>
      </c>
      <c r="F7375" s="43">
        <v>2584035</v>
      </c>
      <c r="G7375" s="57">
        <f>Таблица1[[#This Row],[Цены без НДС]]*1.12</f>
        <v>2894119.2</v>
      </c>
    </row>
    <row r="7376" spans="1:7" ht="60">
      <c r="A7376" s="54" t="s">
        <v>27205</v>
      </c>
      <c r="B7376" s="66"/>
      <c r="C7376" s="66" t="s">
        <v>27447</v>
      </c>
      <c r="D7376" s="42" t="s">
        <v>27448</v>
      </c>
      <c r="E7376" s="42" t="s">
        <v>26809</v>
      </c>
      <c r="F7376" s="43">
        <v>2639734</v>
      </c>
      <c r="G7376" s="57">
        <f>Таблица1[[#This Row],[Цены без НДС]]*1.12</f>
        <v>2956502.08</v>
      </c>
    </row>
    <row r="7377" spans="1:7" ht="60">
      <c r="A7377" s="54" t="s">
        <v>27205</v>
      </c>
      <c r="B7377" s="66"/>
      <c r="C7377" s="66" t="s">
        <v>27449</v>
      </c>
      <c r="D7377" s="42" t="s">
        <v>27450</v>
      </c>
      <c r="E7377" s="42" t="s">
        <v>26809</v>
      </c>
      <c r="F7377" s="43">
        <v>2695434</v>
      </c>
      <c r="G7377" s="57">
        <f>Таблица1[[#This Row],[Цены без НДС]]*1.12</f>
        <v>3018886.08</v>
      </c>
    </row>
    <row r="7378" spans="1:7" ht="60">
      <c r="A7378" s="54" t="s">
        <v>27205</v>
      </c>
      <c r="B7378" s="66"/>
      <c r="C7378" s="66" t="s">
        <v>27451</v>
      </c>
      <c r="D7378" s="42" t="s">
        <v>27452</v>
      </c>
      <c r="E7378" s="42" t="s">
        <v>26809</v>
      </c>
      <c r="F7378" s="43">
        <v>2751133</v>
      </c>
      <c r="G7378" s="57">
        <f>Таблица1[[#This Row],[Цены без НДС]]*1.12</f>
        <v>3081268.9600000004</v>
      </c>
    </row>
    <row r="7379" spans="1:7" ht="60">
      <c r="A7379" s="54" t="s">
        <v>27205</v>
      </c>
      <c r="B7379" s="66"/>
      <c r="C7379" s="66" t="s">
        <v>27453</v>
      </c>
      <c r="D7379" s="42" t="s">
        <v>27454</v>
      </c>
      <c r="E7379" s="42" t="s">
        <v>26809</v>
      </c>
      <c r="F7379" s="43">
        <v>2806833</v>
      </c>
      <c r="G7379" s="57">
        <f>Таблица1[[#This Row],[Цены без НДС]]*1.12</f>
        <v>3143652.9600000004</v>
      </c>
    </row>
    <row r="7380" spans="1:7" ht="60">
      <c r="A7380" s="54" t="s">
        <v>27205</v>
      </c>
      <c r="B7380" s="66"/>
      <c r="C7380" s="66" t="s">
        <v>27455</v>
      </c>
      <c r="D7380" s="42" t="s">
        <v>27456</v>
      </c>
      <c r="E7380" s="42" t="s">
        <v>26809</v>
      </c>
      <c r="F7380" s="43">
        <v>2862532</v>
      </c>
      <c r="G7380" s="57">
        <f>Таблица1[[#This Row],[Цены без НДС]]*1.12</f>
        <v>3206035.8400000003</v>
      </c>
    </row>
    <row r="7381" spans="1:7" ht="60">
      <c r="A7381" s="54" t="s">
        <v>27205</v>
      </c>
      <c r="B7381" s="66"/>
      <c r="C7381" s="66" t="s">
        <v>27457</v>
      </c>
      <c r="D7381" s="42" t="s">
        <v>27458</v>
      </c>
      <c r="E7381" s="42" t="s">
        <v>26809</v>
      </c>
      <c r="F7381" s="43">
        <v>2918232</v>
      </c>
      <c r="G7381" s="57">
        <f>Таблица1[[#This Row],[Цены без НДС]]*1.12</f>
        <v>3268419.8400000003</v>
      </c>
    </row>
    <row r="7382" spans="1:7" ht="60">
      <c r="A7382" s="54" t="s">
        <v>27205</v>
      </c>
      <c r="B7382" s="66"/>
      <c r="C7382" s="66" t="s">
        <v>27459</v>
      </c>
      <c r="D7382" s="42" t="s">
        <v>27460</v>
      </c>
      <c r="E7382" s="42" t="s">
        <v>26809</v>
      </c>
      <c r="F7382" s="43">
        <v>2753998</v>
      </c>
      <c r="G7382" s="57">
        <f>Таблица1[[#This Row],[Цены без НДС]]*1.12</f>
        <v>3084477.7600000002</v>
      </c>
    </row>
    <row r="7383" spans="1:7" ht="60">
      <c r="A7383" s="54" t="s">
        <v>27205</v>
      </c>
      <c r="B7383" s="66"/>
      <c r="C7383" s="66" t="s">
        <v>27461</v>
      </c>
      <c r="D7383" s="42" t="s">
        <v>27462</v>
      </c>
      <c r="E7383" s="42" t="s">
        <v>26809</v>
      </c>
      <c r="F7383" s="43">
        <v>2809697</v>
      </c>
      <c r="G7383" s="57">
        <f>Таблица1[[#This Row],[Цены без НДС]]*1.12</f>
        <v>3146860.64</v>
      </c>
    </row>
    <row r="7384" spans="1:7" ht="60">
      <c r="A7384" s="54" t="s">
        <v>27205</v>
      </c>
      <c r="B7384" s="66"/>
      <c r="C7384" s="66" t="s">
        <v>27463</v>
      </c>
      <c r="D7384" s="42" t="s">
        <v>27464</v>
      </c>
      <c r="E7384" s="42" t="s">
        <v>26809</v>
      </c>
      <c r="F7384" s="43">
        <v>2865397</v>
      </c>
      <c r="G7384" s="57">
        <f>Таблица1[[#This Row],[Цены без НДС]]*1.12</f>
        <v>3209244.64</v>
      </c>
    </row>
    <row r="7385" spans="1:7" ht="60">
      <c r="A7385" s="54" t="s">
        <v>27205</v>
      </c>
      <c r="B7385" s="66"/>
      <c r="C7385" s="66" t="s">
        <v>27465</v>
      </c>
      <c r="D7385" s="42" t="s">
        <v>27466</v>
      </c>
      <c r="E7385" s="42" t="s">
        <v>26809</v>
      </c>
      <c r="F7385" s="43">
        <v>2921096</v>
      </c>
      <c r="G7385" s="57">
        <f>Таблица1[[#This Row],[Цены без НДС]]*1.12</f>
        <v>3271627.5200000005</v>
      </c>
    </row>
    <row r="7386" spans="1:7" ht="60">
      <c r="A7386" s="54" t="s">
        <v>27205</v>
      </c>
      <c r="B7386" s="66"/>
      <c r="C7386" s="66" t="s">
        <v>27467</v>
      </c>
      <c r="D7386" s="42" t="s">
        <v>27468</v>
      </c>
      <c r="E7386" s="42" t="s">
        <v>26809</v>
      </c>
      <c r="F7386" s="43">
        <v>2976796</v>
      </c>
      <c r="G7386" s="57">
        <f>Таблица1[[#This Row],[Цены без НДС]]*1.12</f>
        <v>3334011.5200000005</v>
      </c>
    </row>
    <row r="7387" spans="1:7" ht="60">
      <c r="A7387" s="54" t="s">
        <v>27205</v>
      </c>
      <c r="B7387" s="66"/>
      <c r="C7387" s="66" t="s">
        <v>27469</v>
      </c>
      <c r="D7387" s="42" t="s">
        <v>27470</v>
      </c>
      <c r="E7387" s="42" t="s">
        <v>26809</v>
      </c>
      <c r="F7387" s="43">
        <v>3032495</v>
      </c>
      <c r="G7387" s="57">
        <f>Таблица1[[#This Row],[Цены без НДС]]*1.12</f>
        <v>3396394.4000000004</v>
      </c>
    </row>
    <row r="7388" spans="1:7" ht="60">
      <c r="A7388" s="54" t="s">
        <v>27205</v>
      </c>
      <c r="B7388" s="66"/>
      <c r="C7388" s="66" t="s">
        <v>27471</v>
      </c>
      <c r="D7388" s="42" t="s">
        <v>27472</v>
      </c>
      <c r="E7388" s="42" t="s">
        <v>26809</v>
      </c>
      <c r="F7388" s="43">
        <v>3088195</v>
      </c>
      <c r="G7388" s="57">
        <f>Таблица1[[#This Row],[Цены без НДС]]*1.12</f>
        <v>3458778.4000000004</v>
      </c>
    </row>
    <row r="7389" spans="1:7" ht="60">
      <c r="A7389" s="54" t="s">
        <v>27205</v>
      </c>
      <c r="B7389" s="66"/>
      <c r="C7389" s="66" t="s">
        <v>27473</v>
      </c>
      <c r="D7389" s="42" t="s">
        <v>27474</v>
      </c>
      <c r="E7389" s="42" t="s">
        <v>26809</v>
      </c>
      <c r="F7389" s="43">
        <v>3143894</v>
      </c>
      <c r="G7389" s="57">
        <f>Таблица1[[#This Row],[Цены без НДС]]*1.12</f>
        <v>3521161.2800000003</v>
      </c>
    </row>
    <row r="7390" spans="1:7" ht="60">
      <c r="A7390" s="54" t="s">
        <v>27205</v>
      </c>
      <c r="B7390" s="66"/>
      <c r="C7390" s="66" t="s">
        <v>27475</v>
      </c>
      <c r="D7390" s="42" t="s">
        <v>27476</v>
      </c>
      <c r="E7390" s="42" t="s">
        <v>26809</v>
      </c>
      <c r="F7390" s="43">
        <v>3199594</v>
      </c>
      <c r="G7390" s="57">
        <f>Таблица1[[#This Row],[Цены без НДС]]*1.12</f>
        <v>3583545.2800000003</v>
      </c>
    </row>
    <row r="7391" spans="1:7" ht="60">
      <c r="A7391" s="54" t="s">
        <v>27205</v>
      </c>
      <c r="B7391" s="66"/>
      <c r="C7391" s="66" t="s">
        <v>27477</v>
      </c>
      <c r="D7391" s="42" t="s">
        <v>27478</v>
      </c>
      <c r="E7391" s="42" t="s">
        <v>26809</v>
      </c>
      <c r="F7391" s="43">
        <v>3227444</v>
      </c>
      <c r="G7391" s="57">
        <f>Таблица1[[#This Row],[Цены без НДС]]*1.12</f>
        <v>3614737.2800000003</v>
      </c>
    </row>
    <row r="7392" spans="1:7" ht="60">
      <c r="A7392" s="54" t="s">
        <v>27205</v>
      </c>
      <c r="B7392" s="66"/>
      <c r="C7392" s="66" t="s">
        <v>27479</v>
      </c>
      <c r="D7392" s="42" t="s">
        <v>27480</v>
      </c>
      <c r="E7392" s="42" t="s">
        <v>26809</v>
      </c>
      <c r="F7392" s="43">
        <v>3054205</v>
      </c>
      <c r="G7392" s="57">
        <f>Таблица1[[#This Row],[Цены без НДС]]*1.12</f>
        <v>3420709.6</v>
      </c>
    </row>
    <row r="7393" spans="1:7" ht="60">
      <c r="A7393" s="54" t="s">
        <v>27205</v>
      </c>
      <c r="B7393" s="66"/>
      <c r="C7393" s="66" t="s">
        <v>27481</v>
      </c>
      <c r="D7393" s="42" t="s">
        <v>27482</v>
      </c>
      <c r="E7393" s="42" t="s">
        <v>26809</v>
      </c>
      <c r="F7393" s="43">
        <v>3109904</v>
      </c>
      <c r="G7393" s="57">
        <f>Таблица1[[#This Row],[Цены без НДС]]*1.12</f>
        <v>3483092.4800000004</v>
      </c>
    </row>
    <row r="7394" spans="1:7" ht="60">
      <c r="A7394" s="54" t="s">
        <v>27205</v>
      </c>
      <c r="B7394" s="66"/>
      <c r="C7394" s="66" t="s">
        <v>27483</v>
      </c>
      <c r="D7394" s="42" t="s">
        <v>27484</v>
      </c>
      <c r="E7394" s="42" t="s">
        <v>26809</v>
      </c>
      <c r="F7394" s="43">
        <v>3165604</v>
      </c>
      <c r="G7394" s="57">
        <f>Таблица1[[#This Row],[Цены без НДС]]*1.12</f>
        <v>3545476.4800000004</v>
      </c>
    </row>
    <row r="7395" spans="1:7" ht="60">
      <c r="A7395" s="54" t="s">
        <v>27205</v>
      </c>
      <c r="B7395" s="66"/>
      <c r="C7395" s="66" t="s">
        <v>27485</v>
      </c>
      <c r="D7395" s="42" t="s">
        <v>27486</v>
      </c>
      <c r="E7395" s="42" t="s">
        <v>26809</v>
      </c>
      <c r="F7395" s="43">
        <v>3221303</v>
      </c>
      <c r="G7395" s="57">
        <f>Таблица1[[#This Row],[Цены без НДС]]*1.12</f>
        <v>3607859.3600000003</v>
      </c>
    </row>
    <row r="7396" spans="1:7" ht="60">
      <c r="A7396" s="54" t="s">
        <v>27205</v>
      </c>
      <c r="B7396" s="66"/>
      <c r="C7396" s="66" t="s">
        <v>27487</v>
      </c>
      <c r="D7396" s="42" t="s">
        <v>27488</v>
      </c>
      <c r="E7396" s="42" t="s">
        <v>26809</v>
      </c>
      <c r="F7396" s="43">
        <v>3277003</v>
      </c>
      <c r="G7396" s="57">
        <f>Таблица1[[#This Row],[Цены без НДС]]*1.12</f>
        <v>3670243.3600000003</v>
      </c>
    </row>
    <row r="7397" spans="1:7" ht="60">
      <c r="A7397" s="54" t="s">
        <v>27205</v>
      </c>
      <c r="B7397" s="66"/>
      <c r="C7397" s="66" t="s">
        <v>27489</v>
      </c>
      <c r="D7397" s="42" t="s">
        <v>27490</v>
      </c>
      <c r="E7397" s="42" t="s">
        <v>26809</v>
      </c>
      <c r="F7397" s="43">
        <v>3332702</v>
      </c>
      <c r="G7397" s="57">
        <f>Таблица1[[#This Row],[Цены без НДС]]*1.12</f>
        <v>3732626.24</v>
      </c>
    </row>
    <row r="7398" spans="1:7" ht="60">
      <c r="A7398" s="54" t="s">
        <v>27205</v>
      </c>
      <c r="B7398" s="66"/>
      <c r="C7398" s="66" t="s">
        <v>27491</v>
      </c>
      <c r="D7398" s="42" t="s">
        <v>27492</v>
      </c>
      <c r="E7398" s="42" t="s">
        <v>26809</v>
      </c>
      <c r="F7398" s="43">
        <v>3388402</v>
      </c>
      <c r="G7398" s="57">
        <f>Таблица1[[#This Row],[Цены без НДС]]*1.12</f>
        <v>3795010.24</v>
      </c>
    </row>
    <row r="7399" spans="1:7" ht="60">
      <c r="A7399" s="54" t="s">
        <v>27205</v>
      </c>
      <c r="B7399" s="66"/>
      <c r="C7399" s="66" t="s">
        <v>27493</v>
      </c>
      <c r="D7399" s="42" t="s">
        <v>27494</v>
      </c>
      <c r="E7399" s="42" t="s">
        <v>26809</v>
      </c>
      <c r="F7399" s="43">
        <v>3402327</v>
      </c>
      <c r="G7399" s="57">
        <f>Таблица1[[#This Row],[Цены без НДС]]*1.12</f>
        <v>3810606.24</v>
      </c>
    </row>
    <row r="7400" spans="1:7" ht="60">
      <c r="A7400" s="54" t="s">
        <v>27205</v>
      </c>
      <c r="B7400" s="66"/>
      <c r="C7400" s="66" t="s">
        <v>27495</v>
      </c>
      <c r="D7400" s="42" t="s">
        <v>27496</v>
      </c>
      <c r="E7400" s="42" t="s">
        <v>26809</v>
      </c>
      <c r="F7400" s="43">
        <v>3216734</v>
      </c>
      <c r="G7400" s="57">
        <f>Таблица1[[#This Row],[Цены без НДС]]*1.12</f>
        <v>3602742.0800000005</v>
      </c>
    </row>
    <row r="7401" spans="1:7" ht="60">
      <c r="A7401" s="54" t="s">
        <v>27205</v>
      </c>
      <c r="B7401" s="66"/>
      <c r="C7401" s="66" t="s">
        <v>27497</v>
      </c>
      <c r="D7401" s="42" t="s">
        <v>27498</v>
      </c>
      <c r="E7401" s="42" t="s">
        <v>26809</v>
      </c>
      <c r="F7401" s="43">
        <v>3272433</v>
      </c>
      <c r="G7401" s="57">
        <f>Таблица1[[#This Row],[Цены без НДС]]*1.12</f>
        <v>3665124.9600000004</v>
      </c>
    </row>
    <row r="7402" spans="1:7" ht="60">
      <c r="A7402" s="54" t="s">
        <v>27205</v>
      </c>
      <c r="B7402" s="66"/>
      <c r="C7402" s="66" t="s">
        <v>27499</v>
      </c>
      <c r="D7402" s="42" t="s">
        <v>27500</v>
      </c>
      <c r="E7402" s="42" t="s">
        <v>26809</v>
      </c>
      <c r="F7402" s="43">
        <v>3328133</v>
      </c>
      <c r="G7402" s="57">
        <f>Таблица1[[#This Row],[Цены без НДС]]*1.12</f>
        <v>3727508.9600000004</v>
      </c>
    </row>
    <row r="7403" spans="1:7" ht="60">
      <c r="A7403" s="54" t="s">
        <v>27205</v>
      </c>
      <c r="B7403" s="66"/>
      <c r="C7403" s="66" t="s">
        <v>27501</v>
      </c>
      <c r="D7403" s="42" t="s">
        <v>27502</v>
      </c>
      <c r="E7403" s="42" t="s">
        <v>26809</v>
      </c>
      <c r="F7403" s="43">
        <v>3383832</v>
      </c>
      <c r="G7403" s="57">
        <f>Таблица1[[#This Row],[Цены без НДС]]*1.12</f>
        <v>3789891.8400000003</v>
      </c>
    </row>
    <row r="7404" spans="1:7" ht="60">
      <c r="A7404" s="54" t="s">
        <v>27205</v>
      </c>
      <c r="B7404" s="66"/>
      <c r="C7404" s="66" t="s">
        <v>27503</v>
      </c>
      <c r="D7404" s="42" t="s">
        <v>27504</v>
      </c>
      <c r="E7404" s="42" t="s">
        <v>26809</v>
      </c>
      <c r="F7404" s="43">
        <v>3439532</v>
      </c>
      <c r="G7404" s="57">
        <f>Таблица1[[#This Row],[Цены без НДС]]*1.12</f>
        <v>3852275.8400000003</v>
      </c>
    </row>
    <row r="7405" spans="1:7" ht="60">
      <c r="A7405" s="54" t="s">
        <v>27205</v>
      </c>
      <c r="B7405" s="66"/>
      <c r="C7405" s="66" t="s">
        <v>27505</v>
      </c>
      <c r="D7405" s="42" t="s">
        <v>27506</v>
      </c>
      <c r="E7405" s="42" t="s">
        <v>26809</v>
      </c>
      <c r="F7405" s="43">
        <v>3495231</v>
      </c>
      <c r="G7405" s="57">
        <f>Таблица1[[#This Row],[Цены без НДС]]*1.12</f>
        <v>3914658.72</v>
      </c>
    </row>
    <row r="7406" spans="1:7" ht="60">
      <c r="A7406" s="54" t="s">
        <v>27205</v>
      </c>
      <c r="B7406" s="66"/>
      <c r="C7406" s="66" t="s">
        <v>27507</v>
      </c>
      <c r="D7406" s="42" t="s">
        <v>27508</v>
      </c>
      <c r="E7406" s="42" t="s">
        <v>26809</v>
      </c>
      <c r="F7406" s="43">
        <v>3550931</v>
      </c>
      <c r="G7406" s="57">
        <f>Таблица1[[#This Row],[Цены без НДС]]*1.12</f>
        <v>3977042.72</v>
      </c>
    </row>
    <row r="7407" spans="1:7" ht="60">
      <c r="A7407" s="54" t="s">
        <v>27205</v>
      </c>
      <c r="B7407" s="66"/>
      <c r="C7407" s="66" t="s">
        <v>27509</v>
      </c>
      <c r="D7407" s="42" t="s">
        <v>27510</v>
      </c>
      <c r="E7407" s="42" t="s">
        <v>26809</v>
      </c>
      <c r="F7407" s="43">
        <v>3578781</v>
      </c>
      <c r="G7407" s="57">
        <f>Таблица1[[#This Row],[Цены без НДС]]*1.12</f>
        <v>4008234.72</v>
      </c>
    </row>
    <row r="7408" spans="1:7" ht="60">
      <c r="A7408" s="54" t="s">
        <v>27205</v>
      </c>
      <c r="B7408" s="66"/>
      <c r="C7408" s="66" t="s">
        <v>27511</v>
      </c>
      <c r="D7408" s="42" t="s">
        <v>27512</v>
      </c>
      <c r="E7408" s="42" t="s">
        <v>26809</v>
      </c>
      <c r="F7408" s="43">
        <v>3407263</v>
      </c>
      <c r="G7408" s="57">
        <f>Таблица1[[#This Row],[Цены без НДС]]*1.12</f>
        <v>3816134.5600000005</v>
      </c>
    </row>
    <row r="7409" spans="1:7" ht="60">
      <c r="A7409" s="54" t="s">
        <v>27205</v>
      </c>
      <c r="B7409" s="66"/>
      <c r="C7409" s="66" t="s">
        <v>27513</v>
      </c>
      <c r="D7409" s="42" t="s">
        <v>27514</v>
      </c>
      <c r="E7409" s="42" t="s">
        <v>26809</v>
      </c>
      <c r="F7409" s="43">
        <v>3462962</v>
      </c>
      <c r="G7409" s="57">
        <f>Таблица1[[#This Row],[Цены без НДС]]*1.12</f>
        <v>3878517.4400000004</v>
      </c>
    </row>
    <row r="7410" spans="1:7" ht="60">
      <c r="A7410" s="54" t="s">
        <v>27205</v>
      </c>
      <c r="B7410" s="66"/>
      <c r="C7410" s="66" t="s">
        <v>27515</v>
      </c>
      <c r="D7410" s="42" t="s">
        <v>27516</v>
      </c>
      <c r="E7410" s="42" t="s">
        <v>26809</v>
      </c>
      <c r="F7410" s="43">
        <v>3518662</v>
      </c>
      <c r="G7410" s="57">
        <f>Таблица1[[#This Row],[Цены без НДС]]*1.12</f>
        <v>3940901.4400000004</v>
      </c>
    </row>
    <row r="7411" spans="1:7" ht="60">
      <c r="A7411" s="54" t="s">
        <v>27205</v>
      </c>
      <c r="B7411" s="66"/>
      <c r="C7411" s="66" t="s">
        <v>27517</v>
      </c>
      <c r="D7411" s="42" t="s">
        <v>27518</v>
      </c>
      <c r="E7411" s="42" t="s">
        <v>26809</v>
      </c>
      <c r="F7411" s="43">
        <v>3574361</v>
      </c>
      <c r="G7411" s="57">
        <f>Таблица1[[#This Row],[Цены без НДС]]*1.12</f>
        <v>4003284.3200000003</v>
      </c>
    </row>
    <row r="7412" spans="1:7" ht="60">
      <c r="A7412" s="54" t="s">
        <v>27205</v>
      </c>
      <c r="B7412" s="66"/>
      <c r="C7412" s="66" t="s">
        <v>27519</v>
      </c>
      <c r="D7412" s="42" t="s">
        <v>27520</v>
      </c>
      <c r="E7412" s="42" t="s">
        <v>26809</v>
      </c>
      <c r="F7412" s="43">
        <v>3630061</v>
      </c>
      <c r="G7412" s="57">
        <f>Таблица1[[#This Row],[Цены без НДС]]*1.12</f>
        <v>4065668.3200000003</v>
      </c>
    </row>
    <row r="7413" spans="1:7" ht="60">
      <c r="A7413" s="54" t="s">
        <v>27205</v>
      </c>
      <c r="B7413" s="66"/>
      <c r="C7413" s="66" t="s">
        <v>27521</v>
      </c>
      <c r="D7413" s="42" t="s">
        <v>27522</v>
      </c>
      <c r="E7413" s="42" t="s">
        <v>26809</v>
      </c>
      <c r="F7413" s="43">
        <v>3685760</v>
      </c>
      <c r="G7413" s="57">
        <f>Таблица1[[#This Row],[Цены без НДС]]*1.12</f>
        <v>4128051.2000000002</v>
      </c>
    </row>
    <row r="7414" spans="1:7" ht="60">
      <c r="A7414" s="54" t="s">
        <v>27205</v>
      </c>
      <c r="B7414" s="66"/>
      <c r="C7414" s="66" t="s">
        <v>27523</v>
      </c>
      <c r="D7414" s="42" t="s">
        <v>27524</v>
      </c>
      <c r="E7414" s="42" t="s">
        <v>26809</v>
      </c>
      <c r="F7414" s="43">
        <v>3741460</v>
      </c>
      <c r="G7414" s="57">
        <f>Таблица1[[#This Row],[Цены без НДС]]*1.12</f>
        <v>4190435.2</v>
      </c>
    </row>
    <row r="7415" spans="1:7" ht="60">
      <c r="A7415" s="54" t="s">
        <v>27205</v>
      </c>
      <c r="B7415" s="66"/>
      <c r="C7415" s="66" t="s">
        <v>27525</v>
      </c>
      <c r="D7415" s="42" t="s">
        <v>27526</v>
      </c>
      <c r="E7415" s="42" t="s">
        <v>26809</v>
      </c>
      <c r="F7415" s="43">
        <v>3797159</v>
      </c>
      <c r="G7415" s="57">
        <f>Таблица1[[#This Row],[Цены без НДС]]*1.12</f>
        <v>4252818.08</v>
      </c>
    </row>
    <row r="7416" spans="1:7" ht="60">
      <c r="A7416" s="54" t="s">
        <v>27205</v>
      </c>
      <c r="B7416" s="66"/>
      <c r="C7416" s="66" t="s">
        <v>27527</v>
      </c>
      <c r="D7416" s="42" t="s">
        <v>27528</v>
      </c>
      <c r="E7416" s="42" t="s">
        <v>26809</v>
      </c>
      <c r="F7416" s="43">
        <v>3852859</v>
      </c>
      <c r="G7416" s="57">
        <f>Таблица1[[#This Row],[Цены без НДС]]*1.12</f>
        <v>4315202.08</v>
      </c>
    </row>
    <row r="7417" spans="1:7" ht="60">
      <c r="A7417" s="54" t="s">
        <v>27205</v>
      </c>
      <c r="B7417" s="66"/>
      <c r="C7417" s="66" t="s">
        <v>27529</v>
      </c>
      <c r="D7417" s="42" t="s">
        <v>27530</v>
      </c>
      <c r="E7417" s="42" t="s">
        <v>26809</v>
      </c>
      <c r="F7417" s="43">
        <v>3908558</v>
      </c>
      <c r="G7417" s="57">
        <f>Таблица1[[#This Row],[Цены без НДС]]*1.12</f>
        <v>4377584.96</v>
      </c>
    </row>
    <row r="7418" spans="1:7" ht="60">
      <c r="A7418" s="54" t="s">
        <v>27205</v>
      </c>
      <c r="B7418" s="66"/>
      <c r="C7418" s="66" t="s">
        <v>27531</v>
      </c>
      <c r="D7418" s="42" t="s">
        <v>27532</v>
      </c>
      <c r="E7418" s="42" t="s">
        <v>26809</v>
      </c>
      <c r="F7418" s="43">
        <v>3936408</v>
      </c>
      <c r="G7418" s="57">
        <f>Таблица1[[#This Row],[Цены без НДС]]*1.12</f>
        <v>4408776.96</v>
      </c>
    </row>
    <row r="7419" spans="1:7" ht="60">
      <c r="A7419" s="54" t="s">
        <v>27205</v>
      </c>
      <c r="B7419" s="66"/>
      <c r="C7419" s="66" t="s">
        <v>27533</v>
      </c>
      <c r="D7419" s="42" t="s">
        <v>27534</v>
      </c>
      <c r="E7419" s="42" t="s">
        <v>26809</v>
      </c>
      <c r="F7419" s="43">
        <v>3741786</v>
      </c>
      <c r="G7419" s="57">
        <f>Таблица1[[#This Row],[Цены без НДС]]*1.12</f>
        <v>4190800.3200000003</v>
      </c>
    </row>
    <row r="7420" spans="1:7" ht="60">
      <c r="A7420" s="54" t="s">
        <v>27205</v>
      </c>
      <c r="B7420" s="66"/>
      <c r="C7420" s="66" t="s">
        <v>27535</v>
      </c>
      <c r="D7420" s="42" t="s">
        <v>27536</v>
      </c>
      <c r="E7420" s="42" t="s">
        <v>26809</v>
      </c>
      <c r="F7420" s="43">
        <v>3797486</v>
      </c>
      <c r="G7420" s="57">
        <f>Таблица1[[#This Row],[Цены без НДС]]*1.12</f>
        <v>4253184.32</v>
      </c>
    </row>
    <row r="7421" spans="1:7" ht="60">
      <c r="A7421" s="54" t="s">
        <v>27205</v>
      </c>
      <c r="B7421" s="66"/>
      <c r="C7421" s="66" t="s">
        <v>27537</v>
      </c>
      <c r="D7421" s="42" t="s">
        <v>27538</v>
      </c>
      <c r="E7421" s="42" t="s">
        <v>26809</v>
      </c>
      <c r="F7421" s="43">
        <v>3853185</v>
      </c>
      <c r="G7421" s="57">
        <f>Таблица1[[#This Row],[Цены без НДС]]*1.12</f>
        <v>4315567.2</v>
      </c>
    </row>
    <row r="7422" spans="1:7" ht="60">
      <c r="A7422" s="54" t="s">
        <v>27205</v>
      </c>
      <c r="B7422" s="66"/>
      <c r="C7422" s="66" t="s">
        <v>27539</v>
      </c>
      <c r="D7422" s="42" t="s">
        <v>27540</v>
      </c>
      <c r="E7422" s="42" t="s">
        <v>26809</v>
      </c>
      <c r="F7422" s="43">
        <v>3908885</v>
      </c>
      <c r="G7422" s="57">
        <f>Таблица1[[#This Row],[Цены без НДС]]*1.12</f>
        <v>4377951.2</v>
      </c>
    </row>
    <row r="7423" spans="1:7" ht="60">
      <c r="A7423" s="54" t="s">
        <v>27205</v>
      </c>
      <c r="B7423" s="66"/>
      <c r="C7423" s="66" t="s">
        <v>27541</v>
      </c>
      <c r="D7423" s="42" t="s">
        <v>27542</v>
      </c>
      <c r="E7423" s="42" t="s">
        <v>26809</v>
      </c>
      <c r="F7423" s="43">
        <v>3964584</v>
      </c>
      <c r="G7423" s="57">
        <f>Таблица1[[#This Row],[Цены без НДС]]*1.12</f>
        <v>4440334.08</v>
      </c>
    </row>
    <row r="7424" spans="1:7" ht="60">
      <c r="A7424" s="54" t="s">
        <v>27205</v>
      </c>
      <c r="B7424" s="66"/>
      <c r="C7424" s="66" t="s">
        <v>27543</v>
      </c>
      <c r="D7424" s="42" t="s">
        <v>27544</v>
      </c>
      <c r="E7424" s="42" t="s">
        <v>26809</v>
      </c>
      <c r="F7424" s="43">
        <v>4020284</v>
      </c>
      <c r="G7424" s="57">
        <f>Таблица1[[#This Row],[Цены без НДС]]*1.12</f>
        <v>4502718.08</v>
      </c>
    </row>
    <row r="7425" spans="1:7" ht="60">
      <c r="A7425" s="54" t="s">
        <v>27205</v>
      </c>
      <c r="B7425" s="66"/>
      <c r="C7425" s="66" t="s">
        <v>27545</v>
      </c>
      <c r="D7425" s="42" t="s">
        <v>27546</v>
      </c>
      <c r="E7425" s="42" t="s">
        <v>26809</v>
      </c>
      <c r="F7425" s="43">
        <v>4075983</v>
      </c>
      <c r="G7425" s="57">
        <f>Таблица1[[#This Row],[Цены без НДС]]*1.12</f>
        <v>4565100.9600000009</v>
      </c>
    </row>
    <row r="7426" spans="1:7" ht="60">
      <c r="A7426" s="54" t="s">
        <v>27205</v>
      </c>
      <c r="B7426" s="66"/>
      <c r="C7426" s="66" t="s">
        <v>27547</v>
      </c>
      <c r="D7426" s="42" t="s">
        <v>27548</v>
      </c>
      <c r="E7426" s="42" t="s">
        <v>26809</v>
      </c>
      <c r="F7426" s="43">
        <v>4131683</v>
      </c>
      <c r="G7426" s="57">
        <f>Таблица1[[#This Row],[Цены без НДС]]*1.12</f>
        <v>4627484.9600000009</v>
      </c>
    </row>
    <row r="7427" spans="1:7" ht="60">
      <c r="A7427" s="54" t="s">
        <v>27205</v>
      </c>
      <c r="B7427" s="66"/>
      <c r="C7427" s="66" t="s">
        <v>27549</v>
      </c>
      <c r="D7427" s="42" t="s">
        <v>27550</v>
      </c>
      <c r="E7427" s="42" t="s">
        <v>26809</v>
      </c>
      <c r="F7427" s="43">
        <v>4187382</v>
      </c>
      <c r="G7427" s="57">
        <f>Таблица1[[#This Row],[Цены без НДС]]*1.12</f>
        <v>4689867.8400000008</v>
      </c>
    </row>
    <row r="7428" spans="1:7" ht="60">
      <c r="A7428" s="54" t="s">
        <v>27205</v>
      </c>
      <c r="B7428" s="66"/>
      <c r="C7428" s="66" t="s">
        <v>27551</v>
      </c>
      <c r="D7428" s="42" t="s">
        <v>27552</v>
      </c>
      <c r="E7428" s="42" t="s">
        <v>26809</v>
      </c>
      <c r="F7428" s="43">
        <v>4243082</v>
      </c>
      <c r="G7428" s="57">
        <f>Таблица1[[#This Row],[Цены без НДС]]*1.12</f>
        <v>4752251.8400000008</v>
      </c>
    </row>
    <row r="7429" spans="1:7" ht="60">
      <c r="A7429" s="54" t="s">
        <v>27205</v>
      </c>
      <c r="B7429" s="66"/>
      <c r="C7429" s="66" t="s">
        <v>27553</v>
      </c>
      <c r="D7429" s="42" t="s">
        <v>27554</v>
      </c>
      <c r="E7429" s="42" t="s">
        <v>26809</v>
      </c>
      <c r="F7429" s="43">
        <v>4298781</v>
      </c>
      <c r="G7429" s="57">
        <f>Таблица1[[#This Row],[Цены без НДС]]*1.12</f>
        <v>4814634.7200000007</v>
      </c>
    </row>
    <row r="7430" spans="1:7" ht="60">
      <c r="A7430" s="54" t="s">
        <v>27205</v>
      </c>
      <c r="B7430" s="66"/>
      <c r="C7430" s="66" t="s">
        <v>27555</v>
      </c>
      <c r="D7430" s="42" t="s">
        <v>27556</v>
      </c>
      <c r="E7430" s="42" t="s">
        <v>26809</v>
      </c>
      <c r="F7430" s="43">
        <v>4086008</v>
      </c>
      <c r="G7430" s="57">
        <f>Таблица1[[#This Row],[Цены без НДС]]*1.12</f>
        <v>4576328.9600000009</v>
      </c>
    </row>
    <row r="7431" spans="1:7" ht="60">
      <c r="A7431" s="54" t="s">
        <v>27205</v>
      </c>
      <c r="B7431" s="66"/>
      <c r="C7431" s="66" t="s">
        <v>27557</v>
      </c>
      <c r="D7431" s="42" t="s">
        <v>27558</v>
      </c>
      <c r="E7431" s="42" t="s">
        <v>26809</v>
      </c>
      <c r="F7431" s="43">
        <v>4141707</v>
      </c>
      <c r="G7431" s="57">
        <f>Таблица1[[#This Row],[Цены без НДС]]*1.12</f>
        <v>4638711.8400000008</v>
      </c>
    </row>
    <row r="7432" spans="1:7" ht="60">
      <c r="A7432" s="54" t="s">
        <v>27205</v>
      </c>
      <c r="B7432" s="66"/>
      <c r="C7432" s="66" t="s">
        <v>27559</v>
      </c>
      <c r="D7432" s="42" t="s">
        <v>27560</v>
      </c>
      <c r="E7432" s="42" t="s">
        <v>26809</v>
      </c>
      <c r="F7432" s="43">
        <v>4197407</v>
      </c>
      <c r="G7432" s="57">
        <f>Таблица1[[#This Row],[Цены без НДС]]*1.12</f>
        <v>4701095.8400000008</v>
      </c>
    </row>
    <row r="7433" spans="1:7" ht="60">
      <c r="A7433" s="54" t="s">
        <v>27205</v>
      </c>
      <c r="B7433" s="66"/>
      <c r="C7433" s="66" t="s">
        <v>27561</v>
      </c>
      <c r="D7433" s="42" t="s">
        <v>27562</v>
      </c>
      <c r="E7433" s="42" t="s">
        <v>26809</v>
      </c>
      <c r="F7433" s="43">
        <v>4253106</v>
      </c>
      <c r="G7433" s="57">
        <f>Таблица1[[#This Row],[Цены без НДС]]*1.12</f>
        <v>4763478.7200000007</v>
      </c>
    </row>
    <row r="7434" spans="1:7" ht="60">
      <c r="A7434" s="54" t="s">
        <v>27205</v>
      </c>
      <c r="B7434" s="66"/>
      <c r="C7434" s="66" t="s">
        <v>27563</v>
      </c>
      <c r="D7434" s="42" t="s">
        <v>27564</v>
      </c>
      <c r="E7434" s="42" t="s">
        <v>26809</v>
      </c>
      <c r="F7434" s="43">
        <v>4308806</v>
      </c>
      <c r="G7434" s="57">
        <f>Таблица1[[#This Row],[Цены без НДС]]*1.12</f>
        <v>4825862.7200000007</v>
      </c>
    </row>
    <row r="7435" spans="1:7" ht="60">
      <c r="A7435" s="54" t="s">
        <v>27205</v>
      </c>
      <c r="B7435" s="66"/>
      <c r="C7435" s="66" t="s">
        <v>27565</v>
      </c>
      <c r="D7435" s="42" t="s">
        <v>27566</v>
      </c>
      <c r="E7435" s="42" t="s">
        <v>26809</v>
      </c>
      <c r="F7435" s="43">
        <v>4364506</v>
      </c>
      <c r="G7435" s="57">
        <f>Таблица1[[#This Row],[Цены без НДС]]*1.12</f>
        <v>4888246.7200000007</v>
      </c>
    </row>
    <row r="7436" spans="1:7" ht="60">
      <c r="A7436" s="54" t="s">
        <v>27205</v>
      </c>
      <c r="B7436" s="66"/>
      <c r="C7436" s="66" t="s">
        <v>27567</v>
      </c>
      <c r="D7436" s="42" t="s">
        <v>27568</v>
      </c>
      <c r="E7436" s="42" t="s">
        <v>26809</v>
      </c>
      <c r="F7436" s="43">
        <v>4420205</v>
      </c>
      <c r="G7436" s="57">
        <f>Таблица1[[#This Row],[Цены без НДС]]*1.12</f>
        <v>4950629.6000000006</v>
      </c>
    </row>
    <row r="7437" spans="1:7" ht="60">
      <c r="A7437" s="54" t="s">
        <v>27205</v>
      </c>
      <c r="B7437" s="66"/>
      <c r="C7437" s="66" t="s">
        <v>27569</v>
      </c>
      <c r="D7437" s="42" t="s">
        <v>27570</v>
      </c>
      <c r="E7437" s="42" t="s">
        <v>26809</v>
      </c>
      <c r="F7437" s="43">
        <v>4475905</v>
      </c>
      <c r="G7437" s="57">
        <f>Таблица1[[#This Row],[Цены без НДС]]*1.12</f>
        <v>5013013.6000000006</v>
      </c>
    </row>
    <row r="7438" spans="1:7" ht="60">
      <c r="A7438" s="54" t="s">
        <v>27205</v>
      </c>
      <c r="B7438" s="66"/>
      <c r="C7438" s="66" t="s">
        <v>27571</v>
      </c>
      <c r="D7438" s="42" t="s">
        <v>27572</v>
      </c>
      <c r="E7438" s="42" t="s">
        <v>26809</v>
      </c>
      <c r="F7438" s="43">
        <v>4531604</v>
      </c>
      <c r="G7438" s="57">
        <f>Таблица1[[#This Row],[Цены без НДС]]*1.12</f>
        <v>5075396.4800000004</v>
      </c>
    </row>
    <row r="7439" spans="1:7" ht="60">
      <c r="A7439" s="54" t="s">
        <v>27205</v>
      </c>
      <c r="B7439" s="66"/>
      <c r="C7439" s="66" t="s">
        <v>27573</v>
      </c>
      <c r="D7439" s="42" t="s">
        <v>27574</v>
      </c>
      <c r="E7439" s="42" t="s">
        <v>26809</v>
      </c>
      <c r="F7439" s="43">
        <v>4587304</v>
      </c>
      <c r="G7439" s="57">
        <f>Таблица1[[#This Row],[Цены без НДС]]*1.12</f>
        <v>5137780.4800000004</v>
      </c>
    </row>
    <row r="7440" spans="1:7" ht="60">
      <c r="A7440" s="54" t="s">
        <v>27205</v>
      </c>
      <c r="B7440" s="66"/>
      <c r="C7440" s="66" t="s">
        <v>27575</v>
      </c>
      <c r="D7440" s="42" t="s">
        <v>27576</v>
      </c>
      <c r="E7440" s="42" t="s">
        <v>26809</v>
      </c>
      <c r="F7440" s="43">
        <v>4643003</v>
      </c>
      <c r="G7440" s="57">
        <f>Таблица1[[#This Row],[Цены без НДС]]*1.12</f>
        <v>5200163.3600000003</v>
      </c>
    </row>
    <row r="7441" spans="1:7" ht="60">
      <c r="A7441" s="54" t="s">
        <v>27205</v>
      </c>
      <c r="B7441" s="66"/>
      <c r="C7441" s="66" t="s">
        <v>27577</v>
      </c>
      <c r="D7441" s="42" t="s">
        <v>27578</v>
      </c>
      <c r="E7441" s="42" t="s">
        <v>26809</v>
      </c>
      <c r="F7441" s="43">
        <v>4670853</v>
      </c>
      <c r="G7441" s="57">
        <f>Таблица1[[#This Row],[Цены без НДС]]*1.12</f>
        <v>5231355.3600000003</v>
      </c>
    </row>
    <row r="7442" spans="1:7" ht="60">
      <c r="A7442" s="54" t="s">
        <v>27205</v>
      </c>
      <c r="B7442" s="66"/>
      <c r="C7442" s="66" t="s">
        <v>27579</v>
      </c>
      <c r="D7442" s="42" t="s">
        <v>27580</v>
      </c>
      <c r="E7442" s="42" t="s">
        <v>26809</v>
      </c>
      <c r="F7442" s="43">
        <v>545807</v>
      </c>
      <c r="G7442" s="57">
        <f>Таблица1[[#This Row],[Цены без НДС]]*1.12</f>
        <v>611303.84000000008</v>
      </c>
    </row>
    <row r="7443" spans="1:7" ht="60">
      <c r="A7443" s="54" t="s">
        <v>27205</v>
      </c>
      <c r="B7443" s="66"/>
      <c r="C7443" s="66" t="s">
        <v>27581</v>
      </c>
      <c r="D7443" s="42" t="s">
        <v>27582</v>
      </c>
      <c r="E7443" s="42" t="s">
        <v>26809</v>
      </c>
      <c r="F7443" s="43">
        <v>573656</v>
      </c>
      <c r="G7443" s="57">
        <f>Таблица1[[#This Row],[Цены без НДС]]*1.12</f>
        <v>642494.72000000009</v>
      </c>
    </row>
    <row r="7444" spans="1:7" ht="60">
      <c r="A7444" s="54" t="s">
        <v>27205</v>
      </c>
      <c r="B7444" s="66"/>
      <c r="C7444" s="66" t="s">
        <v>27583</v>
      </c>
      <c r="D7444" s="42" t="s">
        <v>27584</v>
      </c>
      <c r="E7444" s="42" t="s">
        <v>26809</v>
      </c>
      <c r="F7444" s="43">
        <v>601506</v>
      </c>
      <c r="G7444" s="57">
        <f>Таблица1[[#This Row],[Цены без НДС]]*1.12</f>
        <v>673686.72000000009</v>
      </c>
    </row>
    <row r="7445" spans="1:7" ht="60">
      <c r="A7445" s="54" t="s">
        <v>27205</v>
      </c>
      <c r="B7445" s="66"/>
      <c r="C7445" s="66" t="s">
        <v>27585</v>
      </c>
      <c r="D7445" s="42" t="s">
        <v>27586</v>
      </c>
      <c r="E7445" s="42" t="s">
        <v>26809</v>
      </c>
      <c r="F7445" s="43">
        <v>629356</v>
      </c>
      <c r="G7445" s="57">
        <f>Таблица1[[#This Row],[Цены без НДС]]*1.12</f>
        <v>704878.72000000009</v>
      </c>
    </row>
    <row r="7446" spans="1:7" ht="60">
      <c r="A7446" s="54" t="s">
        <v>27205</v>
      </c>
      <c r="B7446" s="66"/>
      <c r="C7446" s="66" t="s">
        <v>27587</v>
      </c>
      <c r="D7446" s="42" t="s">
        <v>27588</v>
      </c>
      <c r="E7446" s="42" t="s">
        <v>26809</v>
      </c>
      <c r="F7446" s="43">
        <v>657206</v>
      </c>
      <c r="G7446" s="57">
        <f>Таблица1[[#This Row],[Цены без НДС]]*1.12</f>
        <v>736070.72000000009</v>
      </c>
    </row>
    <row r="7447" spans="1:7" ht="60">
      <c r="A7447" s="54" t="s">
        <v>27205</v>
      </c>
      <c r="B7447" s="66"/>
      <c r="C7447" s="66" t="s">
        <v>27589</v>
      </c>
      <c r="D7447" s="42" t="s">
        <v>27590</v>
      </c>
      <c r="E7447" s="42" t="s">
        <v>26809</v>
      </c>
      <c r="F7447" s="43">
        <v>685056</v>
      </c>
      <c r="G7447" s="57">
        <f>Таблица1[[#This Row],[Цены без НДС]]*1.12</f>
        <v>767262.72000000009</v>
      </c>
    </row>
    <row r="7448" spans="1:7" ht="60">
      <c r="A7448" s="54" t="s">
        <v>27205</v>
      </c>
      <c r="B7448" s="66"/>
      <c r="C7448" s="66" t="s">
        <v>27591</v>
      </c>
      <c r="D7448" s="42" t="s">
        <v>27592</v>
      </c>
      <c r="E7448" s="42" t="s">
        <v>26809</v>
      </c>
      <c r="F7448" s="43">
        <v>712905</v>
      </c>
      <c r="G7448" s="57">
        <f>Таблица1[[#This Row],[Цены без НДС]]*1.12</f>
        <v>798453.60000000009</v>
      </c>
    </row>
    <row r="7449" spans="1:7" ht="60">
      <c r="A7449" s="54" t="s">
        <v>27205</v>
      </c>
      <c r="B7449" s="66"/>
      <c r="C7449" s="66" t="s">
        <v>27593</v>
      </c>
      <c r="D7449" s="42" t="s">
        <v>27594</v>
      </c>
      <c r="E7449" s="42" t="s">
        <v>26809</v>
      </c>
      <c r="F7449" s="43">
        <v>621693</v>
      </c>
      <c r="G7449" s="57">
        <f>Таблица1[[#This Row],[Цены без НДС]]*1.12</f>
        <v>696296.16</v>
      </c>
    </row>
    <row r="7450" spans="1:7" ht="60">
      <c r="A7450" s="54" t="s">
        <v>27205</v>
      </c>
      <c r="B7450" s="66"/>
      <c r="C7450" s="66" t="s">
        <v>27595</v>
      </c>
      <c r="D7450" s="42" t="s">
        <v>27596</v>
      </c>
      <c r="E7450" s="42" t="s">
        <v>26809</v>
      </c>
      <c r="F7450" s="43">
        <v>649542</v>
      </c>
      <c r="G7450" s="57">
        <f>Таблица1[[#This Row],[Цены без НДС]]*1.12</f>
        <v>727487.04</v>
      </c>
    </row>
    <row r="7451" spans="1:7" ht="60">
      <c r="A7451" s="54" t="s">
        <v>27205</v>
      </c>
      <c r="B7451" s="66"/>
      <c r="C7451" s="66" t="s">
        <v>27597</v>
      </c>
      <c r="D7451" s="42" t="s">
        <v>27598</v>
      </c>
      <c r="E7451" s="42" t="s">
        <v>26809</v>
      </c>
      <c r="F7451" s="43">
        <v>677392</v>
      </c>
      <c r="G7451" s="57">
        <f>Таблица1[[#This Row],[Цены без НДС]]*1.12</f>
        <v>758679.04000000004</v>
      </c>
    </row>
    <row r="7452" spans="1:7" ht="60">
      <c r="A7452" s="54" t="s">
        <v>27205</v>
      </c>
      <c r="B7452" s="66"/>
      <c r="C7452" s="66" t="s">
        <v>27599</v>
      </c>
      <c r="D7452" s="42" t="s">
        <v>27600</v>
      </c>
      <c r="E7452" s="42" t="s">
        <v>26809</v>
      </c>
      <c r="F7452" s="43">
        <v>705242</v>
      </c>
      <c r="G7452" s="57">
        <f>Таблица1[[#This Row],[Цены без НДС]]*1.12</f>
        <v>789871.04</v>
      </c>
    </row>
    <row r="7453" spans="1:7" ht="60">
      <c r="A7453" s="54" t="s">
        <v>27205</v>
      </c>
      <c r="B7453" s="66"/>
      <c r="C7453" s="66" t="s">
        <v>27601</v>
      </c>
      <c r="D7453" s="42" t="s">
        <v>27602</v>
      </c>
      <c r="E7453" s="42" t="s">
        <v>26809</v>
      </c>
      <c r="F7453" s="43">
        <v>733092</v>
      </c>
      <c r="G7453" s="57">
        <f>Таблица1[[#This Row],[Цены без НДС]]*1.12</f>
        <v>821063.04</v>
      </c>
    </row>
    <row r="7454" spans="1:7" ht="60">
      <c r="A7454" s="54" t="s">
        <v>27205</v>
      </c>
      <c r="B7454" s="66"/>
      <c r="C7454" s="66" t="s">
        <v>27603</v>
      </c>
      <c r="D7454" s="42" t="s">
        <v>27604</v>
      </c>
      <c r="E7454" s="42" t="s">
        <v>26809</v>
      </c>
      <c r="F7454" s="43">
        <v>760941</v>
      </c>
      <c r="G7454" s="57">
        <f>Таблица1[[#This Row],[Цены без НДС]]*1.12</f>
        <v>852253.92</v>
      </c>
    </row>
    <row r="7455" spans="1:7" ht="60">
      <c r="A7455" s="54" t="s">
        <v>27205</v>
      </c>
      <c r="B7455" s="66"/>
      <c r="C7455" s="66" t="s">
        <v>27605</v>
      </c>
      <c r="D7455" s="42" t="s">
        <v>27606</v>
      </c>
      <c r="E7455" s="42" t="s">
        <v>26809</v>
      </c>
      <c r="F7455" s="43">
        <v>788791</v>
      </c>
      <c r="G7455" s="57">
        <f>Таблица1[[#This Row],[Цены без НДС]]*1.12</f>
        <v>883445.92</v>
      </c>
    </row>
    <row r="7456" spans="1:7" ht="60">
      <c r="A7456" s="54" t="s">
        <v>27205</v>
      </c>
      <c r="B7456" s="66"/>
      <c r="C7456" s="66" t="s">
        <v>27607</v>
      </c>
      <c r="D7456" s="42" t="s">
        <v>27608</v>
      </c>
      <c r="E7456" s="42" t="s">
        <v>26809</v>
      </c>
      <c r="F7456" s="43">
        <v>816641</v>
      </c>
      <c r="G7456" s="57">
        <f>Таблица1[[#This Row],[Цены без НДС]]*1.12</f>
        <v>914637.92</v>
      </c>
    </row>
    <row r="7457" spans="1:7" ht="60">
      <c r="A7457" s="54" t="s">
        <v>27205</v>
      </c>
      <c r="B7457" s="66"/>
      <c r="C7457" s="66" t="s">
        <v>27609</v>
      </c>
      <c r="D7457" s="42" t="s">
        <v>27610</v>
      </c>
      <c r="E7457" s="42" t="s">
        <v>26809</v>
      </c>
      <c r="F7457" s="43">
        <v>844491</v>
      </c>
      <c r="G7457" s="57">
        <f>Таблица1[[#This Row],[Цены без НДС]]*1.12</f>
        <v>945829.92</v>
      </c>
    </row>
    <row r="7458" spans="1:7" ht="60">
      <c r="A7458" s="54" t="s">
        <v>27205</v>
      </c>
      <c r="B7458" s="66"/>
      <c r="C7458" s="66" t="s">
        <v>27611</v>
      </c>
      <c r="D7458" s="42" t="s">
        <v>27612</v>
      </c>
      <c r="E7458" s="42" t="s">
        <v>26809</v>
      </c>
      <c r="F7458" s="43">
        <v>872340</v>
      </c>
      <c r="G7458" s="57">
        <f>Таблица1[[#This Row],[Цены без НДС]]*1.12</f>
        <v>977020.8</v>
      </c>
    </row>
    <row r="7459" spans="1:7" ht="60">
      <c r="A7459" s="54" t="s">
        <v>27205</v>
      </c>
      <c r="B7459" s="66"/>
      <c r="C7459" s="66" t="s">
        <v>27613</v>
      </c>
      <c r="D7459" s="42" t="s">
        <v>27614</v>
      </c>
      <c r="E7459" s="42" t="s">
        <v>26809</v>
      </c>
      <c r="F7459" s="43">
        <v>636304</v>
      </c>
      <c r="G7459" s="57">
        <f>Таблица1[[#This Row],[Цены без НДС]]*1.12</f>
        <v>712660.4800000001</v>
      </c>
    </row>
    <row r="7460" spans="1:7" ht="60">
      <c r="A7460" s="54" t="s">
        <v>27205</v>
      </c>
      <c r="B7460" s="66"/>
      <c r="C7460" s="66" t="s">
        <v>27615</v>
      </c>
      <c r="D7460" s="42" t="s">
        <v>27616</v>
      </c>
      <c r="E7460" s="42" t="s">
        <v>26809</v>
      </c>
      <c r="F7460" s="43">
        <v>678076</v>
      </c>
      <c r="G7460" s="57">
        <f>Таблица1[[#This Row],[Цены без НДС]]*1.12</f>
        <v>759445.12000000011</v>
      </c>
    </row>
    <row r="7461" spans="1:7" ht="60">
      <c r="A7461" s="54" t="s">
        <v>27205</v>
      </c>
      <c r="B7461" s="66"/>
      <c r="C7461" s="66" t="s">
        <v>27617</v>
      </c>
      <c r="D7461" s="42" t="s">
        <v>27618</v>
      </c>
      <c r="E7461" s="42" t="s">
        <v>26809</v>
      </c>
      <c r="F7461" s="43">
        <v>719848</v>
      </c>
      <c r="G7461" s="57">
        <f>Таблица1[[#This Row],[Цены без НДС]]*1.12</f>
        <v>806229.76000000013</v>
      </c>
    </row>
    <row r="7462" spans="1:7" ht="60">
      <c r="A7462" s="54" t="s">
        <v>27205</v>
      </c>
      <c r="B7462" s="66"/>
      <c r="C7462" s="66" t="s">
        <v>27619</v>
      </c>
      <c r="D7462" s="42" t="s">
        <v>27620</v>
      </c>
      <c r="E7462" s="42" t="s">
        <v>26809</v>
      </c>
      <c r="F7462" s="43">
        <v>761620</v>
      </c>
      <c r="G7462" s="57">
        <f>Таблица1[[#This Row],[Цены без НДС]]*1.12</f>
        <v>853014.4</v>
      </c>
    </row>
    <row r="7463" spans="1:7" ht="60">
      <c r="A7463" s="54" t="s">
        <v>27205</v>
      </c>
      <c r="B7463" s="66"/>
      <c r="C7463" s="66" t="s">
        <v>27621</v>
      </c>
      <c r="D7463" s="42" t="s">
        <v>27622</v>
      </c>
      <c r="E7463" s="42" t="s">
        <v>26809</v>
      </c>
      <c r="F7463" s="43">
        <v>803392</v>
      </c>
      <c r="G7463" s="57">
        <f>Таблица1[[#This Row],[Цены без НДС]]*1.12</f>
        <v>899799.04000000004</v>
      </c>
    </row>
    <row r="7464" spans="1:7" ht="60">
      <c r="A7464" s="54" t="s">
        <v>27205</v>
      </c>
      <c r="B7464" s="66"/>
      <c r="C7464" s="66" t="s">
        <v>27623</v>
      </c>
      <c r="D7464" s="42" t="s">
        <v>27624</v>
      </c>
      <c r="E7464" s="42" t="s">
        <v>26809</v>
      </c>
      <c r="F7464" s="43">
        <v>845164</v>
      </c>
      <c r="G7464" s="57">
        <f>Таблица1[[#This Row],[Цены без НДС]]*1.12</f>
        <v>946583.68</v>
      </c>
    </row>
    <row r="7465" spans="1:7" ht="60">
      <c r="A7465" s="54" t="s">
        <v>27205</v>
      </c>
      <c r="B7465" s="66"/>
      <c r="C7465" s="66" t="s">
        <v>27625</v>
      </c>
      <c r="D7465" s="42" t="s">
        <v>27626</v>
      </c>
      <c r="E7465" s="42" t="s">
        <v>26809</v>
      </c>
      <c r="F7465" s="43">
        <v>886936</v>
      </c>
      <c r="G7465" s="57">
        <f>Таблица1[[#This Row],[Цены без НДС]]*1.12</f>
        <v>993368.32000000007</v>
      </c>
    </row>
    <row r="7466" spans="1:7" ht="60">
      <c r="A7466" s="54" t="s">
        <v>27205</v>
      </c>
      <c r="B7466" s="66"/>
      <c r="C7466" s="66" t="s">
        <v>27627</v>
      </c>
      <c r="D7466" s="42" t="s">
        <v>27628</v>
      </c>
      <c r="E7466" s="42" t="s">
        <v>26809</v>
      </c>
      <c r="F7466" s="43">
        <v>907822</v>
      </c>
      <c r="G7466" s="57">
        <f>Таблица1[[#This Row],[Цены без НДС]]*1.12</f>
        <v>1016760.6400000001</v>
      </c>
    </row>
    <row r="7467" spans="1:7" ht="60">
      <c r="A7467" s="54" t="s">
        <v>27205</v>
      </c>
      <c r="B7467" s="66"/>
      <c r="C7467" s="66" t="s">
        <v>27629</v>
      </c>
      <c r="D7467" s="42" t="s">
        <v>27630</v>
      </c>
      <c r="E7467" s="42" t="s">
        <v>26809</v>
      </c>
      <c r="F7467" s="43">
        <v>746995</v>
      </c>
      <c r="G7467" s="57">
        <f>Таблица1[[#This Row],[Цены без НДС]]*1.12</f>
        <v>836634.4</v>
      </c>
    </row>
    <row r="7468" spans="1:7" ht="60">
      <c r="A7468" s="54" t="s">
        <v>27205</v>
      </c>
      <c r="B7468" s="66"/>
      <c r="C7468" s="66" t="s">
        <v>27631</v>
      </c>
      <c r="D7468" s="42" t="s">
        <v>27632</v>
      </c>
      <c r="E7468" s="42" t="s">
        <v>26809</v>
      </c>
      <c r="F7468" s="43">
        <v>788767</v>
      </c>
      <c r="G7468" s="57">
        <f>Таблица1[[#This Row],[Цены без НДС]]*1.12</f>
        <v>883419.04</v>
      </c>
    </row>
    <row r="7469" spans="1:7" ht="60">
      <c r="A7469" s="54" t="s">
        <v>27205</v>
      </c>
      <c r="B7469" s="66"/>
      <c r="C7469" s="66" t="s">
        <v>27633</v>
      </c>
      <c r="D7469" s="42" t="s">
        <v>27634</v>
      </c>
      <c r="E7469" s="42" t="s">
        <v>26809</v>
      </c>
      <c r="F7469" s="43">
        <v>830539</v>
      </c>
      <c r="G7469" s="57">
        <f>Таблица1[[#This Row],[Цены без НДС]]*1.12</f>
        <v>930203.68</v>
      </c>
    </row>
    <row r="7470" spans="1:7" ht="60">
      <c r="A7470" s="54" t="s">
        <v>27205</v>
      </c>
      <c r="B7470" s="66"/>
      <c r="C7470" s="66" t="s">
        <v>27635</v>
      </c>
      <c r="D7470" s="42" t="s">
        <v>27636</v>
      </c>
      <c r="E7470" s="42" t="s">
        <v>26809</v>
      </c>
      <c r="F7470" s="43">
        <v>872311</v>
      </c>
      <c r="G7470" s="57">
        <f>Таблица1[[#This Row],[Цены без НДС]]*1.12</f>
        <v>976988.32000000007</v>
      </c>
    </row>
    <row r="7471" spans="1:7" ht="60">
      <c r="A7471" s="54" t="s">
        <v>27205</v>
      </c>
      <c r="B7471" s="66"/>
      <c r="C7471" s="66" t="s">
        <v>27637</v>
      </c>
      <c r="D7471" s="42" t="s">
        <v>27638</v>
      </c>
      <c r="E7471" s="42" t="s">
        <v>26809</v>
      </c>
      <c r="F7471" s="43">
        <v>914083</v>
      </c>
      <c r="G7471" s="57">
        <f>Таблица1[[#This Row],[Цены без НДС]]*1.12</f>
        <v>1023772.9600000001</v>
      </c>
    </row>
    <row r="7472" spans="1:7" ht="60">
      <c r="A7472" s="54" t="s">
        <v>27205</v>
      </c>
      <c r="B7472" s="66"/>
      <c r="C7472" s="66" t="s">
        <v>27639</v>
      </c>
      <c r="D7472" s="42" t="s">
        <v>27640</v>
      </c>
      <c r="E7472" s="42" t="s">
        <v>26809</v>
      </c>
      <c r="F7472" s="43">
        <v>955855</v>
      </c>
      <c r="G7472" s="57">
        <f>Таблица1[[#This Row],[Цены без НДС]]*1.12</f>
        <v>1070557.6000000001</v>
      </c>
    </row>
    <row r="7473" spans="1:7" ht="60">
      <c r="A7473" s="54" t="s">
        <v>27205</v>
      </c>
      <c r="B7473" s="66"/>
      <c r="C7473" s="66" t="s">
        <v>27641</v>
      </c>
      <c r="D7473" s="42" t="s">
        <v>27642</v>
      </c>
      <c r="E7473" s="42" t="s">
        <v>26809</v>
      </c>
      <c r="F7473" s="43">
        <v>997627</v>
      </c>
      <c r="G7473" s="57">
        <f>Таблица1[[#This Row],[Цены без НДС]]*1.12</f>
        <v>1117342.24</v>
      </c>
    </row>
    <row r="7474" spans="1:7" ht="60">
      <c r="A7474" s="54" t="s">
        <v>27205</v>
      </c>
      <c r="B7474" s="66"/>
      <c r="C7474" s="66" t="s">
        <v>27643</v>
      </c>
      <c r="D7474" s="42" t="s">
        <v>27644</v>
      </c>
      <c r="E7474" s="42" t="s">
        <v>26809</v>
      </c>
      <c r="F7474" s="43">
        <v>1039399</v>
      </c>
      <c r="G7474" s="57">
        <f>Таблица1[[#This Row],[Цены без НДС]]*1.12</f>
        <v>1164126.8800000001</v>
      </c>
    </row>
    <row r="7475" spans="1:7" ht="60">
      <c r="A7475" s="54" t="s">
        <v>27205</v>
      </c>
      <c r="B7475" s="66"/>
      <c r="C7475" s="66" t="s">
        <v>27645</v>
      </c>
      <c r="D7475" s="42" t="s">
        <v>27646</v>
      </c>
      <c r="E7475" s="42" t="s">
        <v>26809</v>
      </c>
      <c r="F7475" s="43">
        <v>1081171</v>
      </c>
      <c r="G7475" s="57">
        <f>Таблица1[[#This Row],[Цены без НДС]]*1.12</f>
        <v>1210911.52</v>
      </c>
    </row>
    <row r="7476" spans="1:7" ht="60">
      <c r="A7476" s="54" t="s">
        <v>27205</v>
      </c>
      <c r="B7476" s="66"/>
      <c r="C7476" s="66" t="s">
        <v>27647</v>
      </c>
      <c r="D7476" s="42" t="s">
        <v>27648</v>
      </c>
      <c r="E7476" s="42" t="s">
        <v>26809</v>
      </c>
      <c r="F7476" s="43">
        <v>1122943</v>
      </c>
      <c r="G7476" s="57">
        <f>Таблица1[[#This Row],[Цены без НДС]]*1.12</f>
        <v>1257696.1600000001</v>
      </c>
    </row>
    <row r="7477" spans="1:7" ht="60">
      <c r="A7477" s="54" t="s">
        <v>27205</v>
      </c>
      <c r="B7477" s="66"/>
      <c r="C7477" s="66" t="s">
        <v>27649</v>
      </c>
      <c r="D7477" s="42" t="s">
        <v>27650</v>
      </c>
      <c r="E7477" s="42" t="s">
        <v>26809</v>
      </c>
      <c r="F7477" s="43">
        <v>1164715</v>
      </c>
      <c r="G7477" s="57">
        <f>Таблица1[[#This Row],[Цены без НДС]]*1.12</f>
        <v>1304480.8</v>
      </c>
    </row>
    <row r="7478" spans="1:7" ht="60">
      <c r="A7478" s="54" t="s">
        <v>27205</v>
      </c>
      <c r="B7478" s="66"/>
      <c r="C7478" s="66" t="s">
        <v>27651</v>
      </c>
      <c r="D7478" s="42" t="s">
        <v>27652</v>
      </c>
      <c r="E7478" s="42" t="s">
        <v>26809</v>
      </c>
      <c r="F7478" s="43">
        <v>1249320</v>
      </c>
      <c r="G7478" s="57">
        <f>Таблица1[[#This Row],[Цены без НДС]]*1.12</f>
        <v>1399238.4000000001</v>
      </c>
    </row>
    <row r="7479" spans="1:7" ht="60">
      <c r="A7479" s="54" t="s">
        <v>27205</v>
      </c>
      <c r="B7479" s="66"/>
      <c r="C7479" s="66" t="s">
        <v>27653</v>
      </c>
      <c r="D7479" s="42" t="s">
        <v>27654</v>
      </c>
      <c r="E7479" s="42" t="s">
        <v>26809</v>
      </c>
      <c r="F7479" s="43">
        <v>1291092</v>
      </c>
      <c r="G7479" s="57">
        <f>Таблица1[[#This Row],[Цены без НДС]]*1.12</f>
        <v>1446023.04</v>
      </c>
    </row>
    <row r="7480" spans="1:7" ht="60">
      <c r="A7480" s="54" t="s">
        <v>27205</v>
      </c>
      <c r="B7480" s="66"/>
      <c r="C7480" s="66" t="s">
        <v>27655</v>
      </c>
      <c r="D7480" s="42" t="s">
        <v>27656</v>
      </c>
      <c r="E7480" s="42" t="s">
        <v>26809</v>
      </c>
      <c r="F7480" s="43">
        <v>1332864</v>
      </c>
      <c r="G7480" s="57">
        <f>Таблица1[[#This Row],[Цены без НДС]]*1.12</f>
        <v>1492807.6800000002</v>
      </c>
    </row>
    <row r="7481" spans="1:7" ht="60">
      <c r="A7481" s="54" t="s">
        <v>27205</v>
      </c>
      <c r="B7481" s="66"/>
      <c r="C7481" s="66" t="s">
        <v>27657</v>
      </c>
      <c r="D7481" s="42" t="s">
        <v>27658</v>
      </c>
      <c r="E7481" s="42" t="s">
        <v>26809</v>
      </c>
      <c r="F7481" s="43">
        <v>1374636</v>
      </c>
      <c r="G7481" s="57">
        <f>Таблица1[[#This Row],[Цены без НДС]]*1.12</f>
        <v>1539592.32</v>
      </c>
    </row>
    <row r="7482" spans="1:7" ht="60">
      <c r="A7482" s="54" t="s">
        <v>27205</v>
      </c>
      <c r="B7482" s="66"/>
      <c r="C7482" s="66" t="s">
        <v>27659</v>
      </c>
      <c r="D7482" s="42" t="s">
        <v>27660</v>
      </c>
      <c r="E7482" s="42" t="s">
        <v>26809</v>
      </c>
      <c r="F7482" s="43">
        <v>1416408</v>
      </c>
      <c r="G7482" s="57">
        <f>Таблица1[[#This Row],[Цены без НДС]]*1.12</f>
        <v>1586376.9600000002</v>
      </c>
    </row>
    <row r="7483" spans="1:7" ht="60">
      <c r="A7483" s="54" t="s">
        <v>27205</v>
      </c>
      <c r="B7483" s="66"/>
      <c r="C7483" s="66" t="s">
        <v>27661</v>
      </c>
      <c r="D7483" s="42" t="s">
        <v>27662</v>
      </c>
      <c r="E7483" s="42" t="s">
        <v>26809</v>
      </c>
      <c r="F7483" s="43">
        <v>1458180</v>
      </c>
      <c r="G7483" s="57">
        <f>Таблица1[[#This Row],[Цены без НДС]]*1.12</f>
        <v>1633161.6</v>
      </c>
    </row>
    <row r="7484" spans="1:7" ht="60">
      <c r="A7484" s="54" t="s">
        <v>27205</v>
      </c>
      <c r="B7484" s="66"/>
      <c r="C7484" s="66" t="s">
        <v>27663</v>
      </c>
      <c r="D7484" s="42" t="s">
        <v>27664</v>
      </c>
      <c r="E7484" s="42" t="s">
        <v>26809</v>
      </c>
      <c r="F7484" s="43">
        <v>1499952</v>
      </c>
      <c r="G7484" s="57">
        <f>Таблица1[[#This Row],[Цены без НДС]]*1.12</f>
        <v>1679946.2400000002</v>
      </c>
    </row>
    <row r="7485" spans="1:7" ht="60">
      <c r="A7485" s="54" t="s">
        <v>27205</v>
      </c>
      <c r="B7485" s="66"/>
      <c r="C7485" s="66" t="s">
        <v>27665</v>
      </c>
      <c r="D7485" s="42" t="s">
        <v>27666</v>
      </c>
      <c r="E7485" s="42" t="s">
        <v>26809</v>
      </c>
      <c r="F7485" s="43">
        <v>1541724</v>
      </c>
      <c r="G7485" s="57">
        <f>Таблица1[[#This Row],[Цены без НДС]]*1.12</f>
        <v>1726730.8800000001</v>
      </c>
    </row>
    <row r="7486" spans="1:7" ht="60">
      <c r="A7486" s="54" t="s">
        <v>27205</v>
      </c>
      <c r="B7486" s="66"/>
      <c r="C7486" s="66" t="s">
        <v>27667</v>
      </c>
      <c r="D7486" s="42" t="s">
        <v>27668</v>
      </c>
      <c r="E7486" s="42" t="s">
        <v>26809</v>
      </c>
      <c r="F7486" s="43">
        <v>1583496</v>
      </c>
      <c r="G7486" s="57">
        <f>Таблица1[[#This Row],[Цены без НДС]]*1.12</f>
        <v>1773515.5200000003</v>
      </c>
    </row>
    <row r="7487" spans="1:7" ht="60">
      <c r="A7487" s="54" t="s">
        <v>27205</v>
      </c>
      <c r="B7487" s="66"/>
      <c r="C7487" s="66" t="s">
        <v>27669</v>
      </c>
      <c r="D7487" s="42" t="s">
        <v>27670</v>
      </c>
      <c r="E7487" s="42" t="s">
        <v>26809</v>
      </c>
      <c r="F7487" s="43">
        <v>1625268</v>
      </c>
      <c r="G7487" s="57">
        <f>Таблица1[[#This Row],[Цены без НДС]]*1.12</f>
        <v>1820300.1600000001</v>
      </c>
    </row>
    <row r="7488" spans="1:7" ht="60">
      <c r="A7488" s="54" t="s">
        <v>27205</v>
      </c>
      <c r="B7488" s="66"/>
      <c r="C7488" s="66" t="s">
        <v>27671</v>
      </c>
      <c r="D7488" s="42" t="s">
        <v>27672</v>
      </c>
      <c r="E7488" s="42" t="s">
        <v>26809</v>
      </c>
      <c r="F7488" s="43">
        <v>1667040</v>
      </c>
      <c r="G7488" s="57">
        <f>Таблица1[[#This Row],[Цены без НДС]]*1.12</f>
        <v>1867084.8000000003</v>
      </c>
    </row>
    <row r="7489" spans="1:7" ht="60">
      <c r="A7489" s="54" t="s">
        <v>27205</v>
      </c>
      <c r="B7489" s="66"/>
      <c r="C7489" s="66" t="s">
        <v>27673</v>
      </c>
      <c r="D7489" s="42" t="s">
        <v>27674</v>
      </c>
      <c r="E7489" s="42" t="s">
        <v>26809</v>
      </c>
      <c r="F7489" s="43">
        <v>1708812</v>
      </c>
      <c r="G7489" s="57">
        <f>Таблица1[[#This Row],[Цены без НДС]]*1.12</f>
        <v>1913869.4400000002</v>
      </c>
    </row>
    <row r="7490" spans="1:7" ht="60">
      <c r="A7490" s="54" t="s">
        <v>27205</v>
      </c>
      <c r="B7490" s="66"/>
      <c r="C7490" s="66" t="s">
        <v>27675</v>
      </c>
      <c r="D7490" s="42" t="s">
        <v>27676</v>
      </c>
      <c r="E7490" s="42" t="s">
        <v>26809</v>
      </c>
      <c r="F7490" s="43">
        <v>1750584</v>
      </c>
      <c r="G7490" s="57">
        <f>Таблица1[[#This Row],[Цены без НДС]]*1.12</f>
        <v>1960654.08</v>
      </c>
    </row>
    <row r="7491" spans="1:7" ht="60">
      <c r="A7491" s="54" t="s">
        <v>27205</v>
      </c>
      <c r="B7491" s="66"/>
      <c r="C7491" s="66" t="s">
        <v>27677</v>
      </c>
      <c r="D7491" s="42" t="s">
        <v>27678</v>
      </c>
      <c r="E7491" s="42" t="s">
        <v>26809</v>
      </c>
      <c r="F7491" s="43">
        <v>1792375</v>
      </c>
      <c r="G7491" s="57">
        <f>Таблица1[[#This Row],[Цены без НДС]]*1.12</f>
        <v>2007460.0000000002</v>
      </c>
    </row>
    <row r="7492" spans="1:7" ht="60">
      <c r="A7492" s="54" t="s">
        <v>27205</v>
      </c>
      <c r="B7492" s="66"/>
      <c r="C7492" s="66" t="s">
        <v>27679</v>
      </c>
      <c r="D7492" s="42" t="s">
        <v>27680</v>
      </c>
      <c r="E7492" s="42" t="s">
        <v>26809</v>
      </c>
      <c r="F7492" s="43">
        <v>1642295</v>
      </c>
      <c r="G7492" s="57">
        <f>Таблица1[[#This Row],[Цены без НДС]]*1.12</f>
        <v>1839370.4000000001</v>
      </c>
    </row>
    <row r="7493" spans="1:7" ht="60">
      <c r="A7493" s="54" t="s">
        <v>27205</v>
      </c>
      <c r="B7493" s="66"/>
      <c r="C7493" s="66" t="s">
        <v>27681</v>
      </c>
      <c r="D7493" s="42" t="s">
        <v>27682</v>
      </c>
      <c r="E7493" s="42" t="s">
        <v>26809</v>
      </c>
      <c r="F7493" s="43">
        <v>1684067</v>
      </c>
      <c r="G7493" s="57">
        <f>Таблица1[[#This Row],[Цены без НДС]]*1.12</f>
        <v>1886155.0400000003</v>
      </c>
    </row>
    <row r="7494" spans="1:7" ht="60">
      <c r="A7494" s="54" t="s">
        <v>27205</v>
      </c>
      <c r="B7494" s="66"/>
      <c r="C7494" s="66" t="s">
        <v>27683</v>
      </c>
      <c r="D7494" s="42" t="s">
        <v>27684</v>
      </c>
      <c r="E7494" s="42" t="s">
        <v>26809</v>
      </c>
      <c r="F7494" s="43">
        <v>1725839</v>
      </c>
      <c r="G7494" s="57">
        <f>Таблица1[[#This Row],[Цены без НДС]]*1.12</f>
        <v>1932939.6800000002</v>
      </c>
    </row>
    <row r="7495" spans="1:7" ht="60">
      <c r="A7495" s="54" t="s">
        <v>27205</v>
      </c>
      <c r="B7495" s="66"/>
      <c r="C7495" s="66" t="s">
        <v>27685</v>
      </c>
      <c r="D7495" s="42" t="s">
        <v>27686</v>
      </c>
      <c r="E7495" s="42" t="s">
        <v>26809</v>
      </c>
      <c r="F7495" s="43">
        <v>1767611</v>
      </c>
      <c r="G7495" s="57">
        <f>Таблица1[[#This Row],[Цены без НДС]]*1.12</f>
        <v>1979724.3200000003</v>
      </c>
    </row>
    <row r="7496" spans="1:7" ht="60">
      <c r="A7496" s="54" t="s">
        <v>27205</v>
      </c>
      <c r="B7496" s="66"/>
      <c r="C7496" s="66" t="s">
        <v>27687</v>
      </c>
      <c r="D7496" s="42" t="s">
        <v>27688</v>
      </c>
      <c r="E7496" s="42" t="s">
        <v>26809</v>
      </c>
      <c r="F7496" s="43">
        <v>1809383</v>
      </c>
      <c r="G7496" s="57">
        <f>Таблица1[[#This Row],[Цены без НДС]]*1.12</f>
        <v>2026508.9600000002</v>
      </c>
    </row>
    <row r="7497" spans="1:7" ht="60">
      <c r="A7497" s="54" t="s">
        <v>27205</v>
      </c>
      <c r="B7497" s="66"/>
      <c r="C7497" s="66" t="s">
        <v>27689</v>
      </c>
      <c r="D7497" s="42" t="s">
        <v>27690</v>
      </c>
      <c r="E7497" s="42" t="s">
        <v>26809</v>
      </c>
      <c r="F7497" s="43">
        <v>1851155</v>
      </c>
      <c r="G7497" s="57">
        <f>Таблица1[[#This Row],[Цены без НДС]]*1.12</f>
        <v>2073293.6</v>
      </c>
    </row>
    <row r="7498" spans="1:7" ht="60">
      <c r="A7498" s="54" t="s">
        <v>27205</v>
      </c>
      <c r="B7498" s="66"/>
      <c r="C7498" s="66" t="s">
        <v>27691</v>
      </c>
      <c r="D7498" s="42" t="s">
        <v>27692</v>
      </c>
      <c r="E7498" s="42" t="s">
        <v>26809</v>
      </c>
      <c r="F7498" s="43">
        <v>1892927</v>
      </c>
      <c r="G7498" s="57">
        <f>Таблица1[[#This Row],[Цены без НДС]]*1.12</f>
        <v>2120078.2400000002</v>
      </c>
    </row>
    <row r="7499" spans="1:7" ht="60">
      <c r="A7499" s="54" t="s">
        <v>27205</v>
      </c>
      <c r="B7499" s="66"/>
      <c r="C7499" s="66" t="s">
        <v>27693</v>
      </c>
      <c r="D7499" s="42" t="s">
        <v>27694</v>
      </c>
      <c r="E7499" s="42" t="s">
        <v>26809</v>
      </c>
      <c r="F7499" s="43">
        <v>1934699</v>
      </c>
      <c r="G7499" s="57">
        <f>Таблица1[[#This Row],[Цены без НДС]]*1.12</f>
        <v>2166862.8800000004</v>
      </c>
    </row>
    <row r="7500" spans="1:7" ht="60">
      <c r="A7500" s="54" t="s">
        <v>27205</v>
      </c>
      <c r="B7500" s="66"/>
      <c r="C7500" s="66" t="s">
        <v>27695</v>
      </c>
      <c r="D7500" s="42" t="s">
        <v>27696</v>
      </c>
      <c r="E7500" s="42" t="s">
        <v>26809</v>
      </c>
      <c r="F7500" s="43">
        <v>1976471</v>
      </c>
      <c r="G7500" s="57">
        <f>Таблица1[[#This Row],[Цены без НДС]]*1.12</f>
        <v>2213647.52</v>
      </c>
    </row>
    <row r="7501" spans="1:7" ht="60">
      <c r="A7501" s="54" t="s">
        <v>27205</v>
      </c>
      <c r="B7501" s="66"/>
      <c r="C7501" s="66" t="s">
        <v>27697</v>
      </c>
      <c r="D7501" s="42" t="s">
        <v>27698</v>
      </c>
      <c r="E7501" s="42" t="s">
        <v>26809</v>
      </c>
      <c r="F7501" s="43">
        <v>2018243</v>
      </c>
      <c r="G7501" s="57">
        <f>Таблица1[[#This Row],[Цены без НДС]]*1.12</f>
        <v>2260432.16</v>
      </c>
    </row>
    <row r="7502" spans="1:7" ht="60">
      <c r="A7502" s="54" t="s">
        <v>27205</v>
      </c>
      <c r="B7502" s="66"/>
      <c r="C7502" s="66" t="s">
        <v>27699</v>
      </c>
      <c r="D7502" s="42" t="s">
        <v>27700</v>
      </c>
      <c r="E7502" s="42" t="s">
        <v>26809</v>
      </c>
      <c r="F7502" s="43">
        <v>2060015</v>
      </c>
      <c r="G7502" s="57">
        <f>Таблица1[[#This Row],[Цены без НДС]]*1.12</f>
        <v>2307216.8000000003</v>
      </c>
    </row>
    <row r="7503" spans="1:7" ht="60">
      <c r="A7503" s="54" t="s">
        <v>27205</v>
      </c>
      <c r="B7503" s="66"/>
      <c r="C7503" s="66" t="s">
        <v>27701</v>
      </c>
      <c r="D7503" s="42" t="s">
        <v>27702</v>
      </c>
      <c r="E7503" s="42" t="s">
        <v>26809</v>
      </c>
      <c r="F7503" s="43">
        <v>1866743</v>
      </c>
      <c r="G7503" s="57">
        <f>Таблица1[[#This Row],[Цены без НДС]]*1.12</f>
        <v>2090752.1600000001</v>
      </c>
    </row>
    <row r="7504" spans="1:7" ht="60">
      <c r="A7504" s="54" t="s">
        <v>27205</v>
      </c>
      <c r="B7504" s="66"/>
      <c r="C7504" s="66" t="s">
        <v>27703</v>
      </c>
      <c r="D7504" s="42" t="s">
        <v>27704</v>
      </c>
      <c r="E7504" s="42" t="s">
        <v>26809</v>
      </c>
      <c r="F7504" s="43">
        <v>1908514</v>
      </c>
      <c r="G7504" s="57">
        <f>Таблица1[[#This Row],[Цены без НДС]]*1.12</f>
        <v>2137535.6800000002</v>
      </c>
    </row>
    <row r="7505" spans="1:7" ht="60">
      <c r="A7505" s="54" t="s">
        <v>27205</v>
      </c>
      <c r="B7505" s="66"/>
      <c r="C7505" s="66" t="s">
        <v>27705</v>
      </c>
      <c r="D7505" s="42" t="s">
        <v>27706</v>
      </c>
      <c r="E7505" s="42" t="s">
        <v>26809</v>
      </c>
      <c r="F7505" s="43">
        <v>1950286</v>
      </c>
      <c r="G7505" s="57">
        <f>Таблица1[[#This Row],[Цены без НДС]]*1.12</f>
        <v>2184320.3200000003</v>
      </c>
    </row>
    <row r="7506" spans="1:7" ht="60">
      <c r="A7506" s="54" t="s">
        <v>27205</v>
      </c>
      <c r="B7506" s="66"/>
      <c r="C7506" s="66" t="s">
        <v>27707</v>
      </c>
      <c r="D7506" s="42" t="s">
        <v>27708</v>
      </c>
      <c r="E7506" s="42" t="s">
        <v>26809</v>
      </c>
      <c r="F7506" s="43">
        <v>1992058</v>
      </c>
      <c r="G7506" s="57">
        <f>Таблица1[[#This Row],[Цены без НДС]]*1.12</f>
        <v>2231104.9600000004</v>
      </c>
    </row>
    <row r="7507" spans="1:7" ht="60">
      <c r="A7507" s="54" t="s">
        <v>27205</v>
      </c>
      <c r="B7507" s="66"/>
      <c r="C7507" s="66" t="s">
        <v>27709</v>
      </c>
      <c r="D7507" s="42" t="s">
        <v>27710</v>
      </c>
      <c r="E7507" s="42" t="s">
        <v>26809</v>
      </c>
      <c r="F7507" s="43">
        <v>2033830</v>
      </c>
      <c r="G7507" s="57">
        <f>Таблица1[[#This Row],[Цены без НДС]]*1.12</f>
        <v>2277889.6</v>
      </c>
    </row>
    <row r="7508" spans="1:7" ht="60">
      <c r="A7508" s="54" t="s">
        <v>27205</v>
      </c>
      <c r="B7508" s="66"/>
      <c r="C7508" s="66" t="s">
        <v>27711</v>
      </c>
      <c r="D7508" s="42" t="s">
        <v>27712</v>
      </c>
      <c r="E7508" s="42" t="s">
        <v>26809</v>
      </c>
      <c r="F7508" s="43">
        <v>2075602</v>
      </c>
      <c r="G7508" s="57">
        <f>Таблица1[[#This Row],[Цены без НДС]]*1.12</f>
        <v>2324674.2400000002</v>
      </c>
    </row>
    <row r="7509" spans="1:7" ht="60">
      <c r="A7509" s="54" t="s">
        <v>27205</v>
      </c>
      <c r="B7509" s="66"/>
      <c r="C7509" s="66" t="s">
        <v>27713</v>
      </c>
      <c r="D7509" s="42" t="s">
        <v>27714</v>
      </c>
      <c r="E7509" s="42" t="s">
        <v>26809</v>
      </c>
      <c r="F7509" s="43">
        <v>2117374</v>
      </c>
      <c r="G7509" s="57">
        <f>Таблица1[[#This Row],[Цены без НДС]]*1.12</f>
        <v>2371458.8800000004</v>
      </c>
    </row>
    <row r="7510" spans="1:7" ht="60">
      <c r="A7510" s="54" t="s">
        <v>27205</v>
      </c>
      <c r="B7510" s="66"/>
      <c r="C7510" s="66" t="s">
        <v>27715</v>
      </c>
      <c r="D7510" s="42" t="s">
        <v>27716</v>
      </c>
      <c r="E7510" s="42" t="s">
        <v>26809</v>
      </c>
      <c r="F7510" s="43">
        <v>2159146</v>
      </c>
      <c r="G7510" s="57">
        <f>Таблица1[[#This Row],[Цены без НДС]]*1.12</f>
        <v>2418243.52</v>
      </c>
    </row>
    <row r="7511" spans="1:7" ht="60">
      <c r="A7511" s="54" t="s">
        <v>27205</v>
      </c>
      <c r="B7511" s="66"/>
      <c r="C7511" s="66" t="s">
        <v>27717</v>
      </c>
      <c r="D7511" s="42" t="s">
        <v>27718</v>
      </c>
      <c r="E7511" s="42" t="s">
        <v>26809</v>
      </c>
      <c r="F7511" s="43">
        <v>2200918</v>
      </c>
      <c r="G7511" s="57">
        <f>Таблица1[[#This Row],[Цены без НДС]]*1.12</f>
        <v>2465028.16</v>
      </c>
    </row>
    <row r="7512" spans="1:7" ht="60">
      <c r="A7512" s="54" t="s">
        <v>27205</v>
      </c>
      <c r="B7512" s="66"/>
      <c r="C7512" s="66" t="s">
        <v>27719</v>
      </c>
      <c r="D7512" s="42" t="s">
        <v>27720</v>
      </c>
      <c r="E7512" s="42" t="s">
        <v>26809</v>
      </c>
      <c r="F7512" s="43">
        <v>2242690</v>
      </c>
      <c r="G7512" s="57">
        <f>Таблица1[[#This Row],[Цены без НДС]]*1.12</f>
        <v>2511812.8000000003</v>
      </c>
    </row>
    <row r="7513" spans="1:7" ht="60">
      <c r="A7513" s="54" t="s">
        <v>27205</v>
      </c>
      <c r="B7513" s="66"/>
      <c r="C7513" s="66" t="s">
        <v>27721</v>
      </c>
      <c r="D7513" s="42" t="s">
        <v>27722</v>
      </c>
      <c r="E7513" s="42" t="s">
        <v>26809</v>
      </c>
      <c r="F7513" s="43">
        <v>2284462</v>
      </c>
      <c r="G7513" s="57">
        <f>Таблица1[[#This Row],[Цены без НДС]]*1.12</f>
        <v>2558597.4400000004</v>
      </c>
    </row>
    <row r="7514" spans="1:7" ht="60">
      <c r="A7514" s="54" t="s">
        <v>27205</v>
      </c>
      <c r="B7514" s="66"/>
      <c r="C7514" s="66" t="s">
        <v>27723</v>
      </c>
      <c r="D7514" s="42" t="s">
        <v>27724</v>
      </c>
      <c r="E7514" s="42" t="s">
        <v>26809</v>
      </c>
      <c r="F7514" s="43">
        <v>2326234</v>
      </c>
      <c r="G7514" s="57">
        <f>Таблица1[[#This Row],[Цены без НДС]]*1.12</f>
        <v>2605382.08</v>
      </c>
    </row>
    <row r="7515" spans="1:7" ht="60">
      <c r="A7515" s="54" t="s">
        <v>27205</v>
      </c>
      <c r="B7515" s="66"/>
      <c r="C7515" s="66" t="s">
        <v>27725</v>
      </c>
      <c r="D7515" s="42" t="s">
        <v>27726</v>
      </c>
      <c r="E7515" s="42" t="s">
        <v>26809</v>
      </c>
      <c r="F7515" s="43">
        <v>2092632</v>
      </c>
      <c r="G7515" s="57">
        <f>Таблица1[[#This Row],[Цены без НДС]]*1.12</f>
        <v>2343747.8400000003</v>
      </c>
    </row>
    <row r="7516" spans="1:7" ht="60">
      <c r="A7516" s="54" t="s">
        <v>27205</v>
      </c>
      <c r="B7516" s="66"/>
      <c r="C7516" s="66" t="s">
        <v>27727</v>
      </c>
      <c r="D7516" s="42" t="s">
        <v>27728</v>
      </c>
      <c r="E7516" s="42" t="s">
        <v>26809</v>
      </c>
      <c r="F7516" s="43">
        <v>2134404</v>
      </c>
      <c r="G7516" s="57">
        <f>Таблица1[[#This Row],[Цены без НДС]]*1.12</f>
        <v>2390532.4800000004</v>
      </c>
    </row>
    <row r="7517" spans="1:7" ht="60">
      <c r="A7517" s="54" t="s">
        <v>27205</v>
      </c>
      <c r="B7517" s="66"/>
      <c r="C7517" s="66" t="s">
        <v>27729</v>
      </c>
      <c r="D7517" s="42" t="s">
        <v>27730</v>
      </c>
      <c r="E7517" s="42" t="s">
        <v>26809</v>
      </c>
      <c r="F7517" s="43">
        <v>2176176</v>
      </c>
      <c r="G7517" s="57">
        <f>Таблица1[[#This Row],[Цены без НДС]]*1.12</f>
        <v>2437317.12</v>
      </c>
    </row>
    <row r="7518" spans="1:7" ht="60">
      <c r="A7518" s="54" t="s">
        <v>27205</v>
      </c>
      <c r="B7518" s="66"/>
      <c r="C7518" s="66" t="s">
        <v>27731</v>
      </c>
      <c r="D7518" s="42" t="s">
        <v>27732</v>
      </c>
      <c r="E7518" s="42" t="s">
        <v>26809</v>
      </c>
      <c r="F7518" s="43">
        <v>2217948</v>
      </c>
      <c r="G7518" s="57">
        <f>Таблица1[[#This Row],[Цены без НДС]]*1.12</f>
        <v>2484101.7600000002</v>
      </c>
    </row>
    <row r="7519" spans="1:7" ht="60">
      <c r="A7519" s="54" t="s">
        <v>27205</v>
      </c>
      <c r="B7519" s="66"/>
      <c r="C7519" s="66" t="s">
        <v>27733</v>
      </c>
      <c r="D7519" s="42" t="s">
        <v>27734</v>
      </c>
      <c r="E7519" s="42" t="s">
        <v>26809</v>
      </c>
      <c r="F7519" s="43">
        <v>2259720</v>
      </c>
      <c r="G7519" s="57">
        <f>Таблица1[[#This Row],[Цены без НДС]]*1.12</f>
        <v>2530886.4000000004</v>
      </c>
    </row>
    <row r="7520" spans="1:7" ht="60">
      <c r="A7520" s="54" t="s">
        <v>27205</v>
      </c>
      <c r="B7520" s="66"/>
      <c r="C7520" s="66" t="s">
        <v>27735</v>
      </c>
      <c r="D7520" s="42" t="s">
        <v>27736</v>
      </c>
      <c r="E7520" s="42" t="s">
        <v>26809</v>
      </c>
      <c r="F7520" s="43">
        <v>2301492</v>
      </c>
      <c r="G7520" s="57">
        <f>Таблица1[[#This Row],[Цены без НДС]]*1.12</f>
        <v>2577671.04</v>
      </c>
    </row>
    <row r="7521" spans="1:7" ht="60">
      <c r="A7521" s="54" t="s">
        <v>27205</v>
      </c>
      <c r="B7521" s="66"/>
      <c r="C7521" s="66" t="s">
        <v>27737</v>
      </c>
      <c r="D7521" s="42" t="s">
        <v>27738</v>
      </c>
      <c r="E7521" s="42" t="s">
        <v>26809</v>
      </c>
      <c r="F7521" s="43">
        <v>2343264</v>
      </c>
      <c r="G7521" s="57">
        <f>Таблица1[[#This Row],[Цены без НДС]]*1.12</f>
        <v>2624455.6800000002</v>
      </c>
    </row>
    <row r="7522" spans="1:7" ht="60">
      <c r="A7522" s="54" t="s">
        <v>27205</v>
      </c>
      <c r="B7522" s="66"/>
      <c r="C7522" s="66" t="s">
        <v>27739</v>
      </c>
      <c r="D7522" s="42" t="s">
        <v>27740</v>
      </c>
      <c r="E7522" s="42" t="s">
        <v>26809</v>
      </c>
      <c r="F7522" s="43">
        <v>2385036</v>
      </c>
      <c r="G7522" s="57">
        <f>Таблица1[[#This Row],[Цены без НДС]]*1.12</f>
        <v>2671240.3200000003</v>
      </c>
    </row>
    <row r="7523" spans="1:7" ht="60">
      <c r="A7523" s="54" t="s">
        <v>27205</v>
      </c>
      <c r="B7523" s="66"/>
      <c r="C7523" s="66" t="s">
        <v>27741</v>
      </c>
      <c r="D7523" s="42" t="s">
        <v>27742</v>
      </c>
      <c r="E7523" s="42" t="s">
        <v>26809</v>
      </c>
      <c r="F7523" s="43">
        <v>2426808</v>
      </c>
      <c r="G7523" s="57">
        <f>Таблица1[[#This Row],[Цены без НДС]]*1.12</f>
        <v>2718024.9600000004</v>
      </c>
    </row>
    <row r="7524" spans="1:7" ht="60">
      <c r="A7524" s="54" t="s">
        <v>27205</v>
      </c>
      <c r="B7524" s="66"/>
      <c r="C7524" s="66" t="s">
        <v>27743</v>
      </c>
      <c r="D7524" s="42" t="s">
        <v>27744</v>
      </c>
      <c r="E7524" s="42" t="s">
        <v>26809</v>
      </c>
      <c r="F7524" s="43">
        <v>2468580</v>
      </c>
      <c r="G7524" s="57">
        <f>Таблица1[[#This Row],[Цены без НДС]]*1.12</f>
        <v>2764809.6</v>
      </c>
    </row>
    <row r="7525" spans="1:7" ht="60">
      <c r="A7525" s="54" t="s">
        <v>27205</v>
      </c>
      <c r="B7525" s="66"/>
      <c r="C7525" s="66" t="s">
        <v>27745</v>
      </c>
      <c r="D7525" s="42" t="s">
        <v>27746</v>
      </c>
      <c r="E7525" s="42" t="s">
        <v>26809</v>
      </c>
      <c r="F7525" s="43">
        <v>2510352</v>
      </c>
      <c r="G7525" s="57">
        <f>Таблица1[[#This Row],[Цены без НДС]]*1.12</f>
        <v>2811594.24</v>
      </c>
    </row>
    <row r="7526" spans="1:7" ht="60">
      <c r="A7526" s="54" t="s">
        <v>27205</v>
      </c>
      <c r="B7526" s="66"/>
      <c r="C7526" s="66" t="s">
        <v>27747</v>
      </c>
      <c r="D7526" s="42" t="s">
        <v>27748</v>
      </c>
      <c r="E7526" s="42" t="s">
        <v>26809</v>
      </c>
      <c r="F7526" s="43">
        <v>2552124</v>
      </c>
      <c r="G7526" s="57">
        <f>Таблица1[[#This Row],[Цены без НДС]]*1.12</f>
        <v>2858378.8800000004</v>
      </c>
    </row>
    <row r="7527" spans="1:7" ht="60">
      <c r="A7527" s="54" t="s">
        <v>27205</v>
      </c>
      <c r="B7527" s="66"/>
      <c r="C7527" s="66" t="s">
        <v>27749</v>
      </c>
      <c r="D7527" s="42" t="s">
        <v>27750</v>
      </c>
      <c r="E7527" s="42" t="s">
        <v>26809</v>
      </c>
      <c r="F7527" s="43">
        <v>2593896</v>
      </c>
      <c r="G7527" s="57">
        <f>Таблица1[[#This Row],[Цены без НДС]]*1.12</f>
        <v>2905163.5200000005</v>
      </c>
    </row>
    <row r="7528" spans="1:7" ht="60">
      <c r="A7528" s="54" t="s">
        <v>27205</v>
      </c>
      <c r="B7528" s="66"/>
      <c r="C7528" s="66" t="s">
        <v>27751</v>
      </c>
      <c r="D7528" s="42" t="s">
        <v>27752</v>
      </c>
      <c r="E7528" s="42" t="s">
        <v>26809</v>
      </c>
      <c r="F7528" s="43">
        <v>2318521</v>
      </c>
      <c r="G7528" s="57">
        <f>Таблица1[[#This Row],[Цены без НДС]]*1.12</f>
        <v>2596743.52</v>
      </c>
    </row>
    <row r="7529" spans="1:7" ht="60">
      <c r="A7529" s="54" t="s">
        <v>27205</v>
      </c>
      <c r="B7529" s="66"/>
      <c r="C7529" s="66" t="s">
        <v>27753</v>
      </c>
      <c r="D7529" s="42" t="s">
        <v>27754</v>
      </c>
      <c r="E7529" s="42" t="s">
        <v>26809</v>
      </c>
      <c r="F7529" s="43">
        <v>2360293</v>
      </c>
      <c r="G7529" s="57">
        <f>Таблица1[[#This Row],[Цены без НДС]]*1.12</f>
        <v>2643528.16</v>
      </c>
    </row>
    <row r="7530" spans="1:7" ht="60">
      <c r="A7530" s="54" t="s">
        <v>27205</v>
      </c>
      <c r="B7530" s="66"/>
      <c r="C7530" s="66" t="s">
        <v>27755</v>
      </c>
      <c r="D7530" s="42" t="s">
        <v>27756</v>
      </c>
      <c r="E7530" s="42" t="s">
        <v>26809</v>
      </c>
      <c r="F7530" s="43">
        <v>2402065</v>
      </c>
      <c r="G7530" s="57">
        <f>Таблица1[[#This Row],[Цены без НДС]]*1.12</f>
        <v>2690312.8000000003</v>
      </c>
    </row>
    <row r="7531" spans="1:7" ht="60">
      <c r="A7531" s="54" t="s">
        <v>27205</v>
      </c>
      <c r="B7531" s="66"/>
      <c r="C7531" s="66" t="s">
        <v>27757</v>
      </c>
      <c r="D7531" s="42" t="s">
        <v>27758</v>
      </c>
      <c r="E7531" s="42" t="s">
        <v>26809</v>
      </c>
      <c r="F7531" s="43">
        <v>2443837</v>
      </c>
      <c r="G7531" s="57">
        <f>Таблица1[[#This Row],[Цены без НДС]]*1.12</f>
        <v>2737097.4400000004</v>
      </c>
    </row>
    <row r="7532" spans="1:7" ht="60">
      <c r="A7532" s="54" t="s">
        <v>27205</v>
      </c>
      <c r="B7532" s="66"/>
      <c r="C7532" s="66" t="s">
        <v>27759</v>
      </c>
      <c r="D7532" s="42" t="s">
        <v>27760</v>
      </c>
      <c r="E7532" s="42" t="s">
        <v>26809</v>
      </c>
      <c r="F7532" s="43">
        <v>2485609</v>
      </c>
      <c r="G7532" s="57">
        <f>Таблица1[[#This Row],[Цены без НДС]]*1.12</f>
        <v>2783882.08</v>
      </c>
    </row>
    <row r="7533" spans="1:7" ht="60">
      <c r="A7533" s="54" t="s">
        <v>27205</v>
      </c>
      <c r="B7533" s="66"/>
      <c r="C7533" s="66" t="s">
        <v>27761</v>
      </c>
      <c r="D7533" s="42" t="s">
        <v>27762</v>
      </c>
      <c r="E7533" s="42" t="s">
        <v>26809</v>
      </c>
      <c r="F7533" s="43">
        <v>2527381</v>
      </c>
      <c r="G7533" s="57">
        <f>Таблица1[[#This Row],[Цены без НДС]]*1.12</f>
        <v>2830666.72</v>
      </c>
    </row>
    <row r="7534" spans="1:7" ht="60">
      <c r="A7534" s="54" t="s">
        <v>27205</v>
      </c>
      <c r="B7534" s="66"/>
      <c r="C7534" s="66" t="s">
        <v>27763</v>
      </c>
      <c r="D7534" s="42" t="s">
        <v>27764</v>
      </c>
      <c r="E7534" s="42" t="s">
        <v>26809</v>
      </c>
      <c r="F7534" s="43">
        <v>2569153</v>
      </c>
      <c r="G7534" s="57">
        <f>Таблица1[[#This Row],[Цены без НДС]]*1.12</f>
        <v>2877451.3600000003</v>
      </c>
    </row>
    <row r="7535" spans="1:7" ht="60">
      <c r="A7535" s="54" t="s">
        <v>27205</v>
      </c>
      <c r="B7535" s="66"/>
      <c r="C7535" s="66" t="s">
        <v>27765</v>
      </c>
      <c r="D7535" s="42" t="s">
        <v>27766</v>
      </c>
      <c r="E7535" s="42" t="s">
        <v>26809</v>
      </c>
      <c r="F7535" s="43">
        <v>2610925</v>
      </c>
      <c r="G7535" s="57">
        <f>Таблица1[[#This Row],[Цены без НДС]]*1.12</f>
        <v>2924236.0000000005</v>
      </c>
    </row>
    <row r="7536" spans="1:7" ht="60">
      <c r="A7536" s="54" t="s">
        <v>27205</v>
      </c>
      <c r="B7536" s="66"/>
      <c r="C7536" s="66" t="s">
        <v>27767</v>
      </c>
      <c r="D7536" s="42" t="s">
        <v>27768</v>
      </c>
      <c r="E7536" s="42" t="s">
        <v>26809</v>
      </c>
      <c r="F7536" s="43">
        <v>2652697</v>
      </c>
      <c r="G7536" s="57">
        <f>Таблица1[[#This Row],[Цены без НДС]]*1.12</f>
        <v>2971020.64</v>
      </c>
    </row>
    <row r="7537" spans="1:7" ht="60">
      <c r="A7537" s="54" t="s">
        <v>27205</v>
      </c>
      <c r="B7537" s="66"/>
      <c r="C7537" s="66" t="s">
        <v>27769</v>
      </c>
      <c r="D7537" s="42" t="s">
        <v>27770</v>
      </c>
      <c r="E7537" s="42" t="s">
        <v>26809</v>
      </c>
      <c r="F7537" s="43">
        <v>2694469</v>
      </c>
      <c r="G7537" s="57">
        <f>Таблица1[[#This Row],[Цены без НДС]]*1.12</f>
        <v>3017805.2800000003</v>
      </c>
    </row>
    <row r="7538" spans="1:7" ht="60">
      <c r="A7538" s="54" t="s">
        <v>27205</v>
      </c>
      <c r="B7538" s="66"/>
      <c r="C7538" s="66" t="s">
        <v>27771</v>
      </c>
      <c r="D7538" s="42" t="s">
        <v>27772</v>
      </c>
      <c r="E7538" s="42" t="s">
        <v>26809</v>
      </c>
      <c r="F7538" s="43">
        <v>2736241</v>
      </c>
      <c r="G7538" s="57">
        <f>Таблица1[[#This Row],[Цены без НДС]]*1.12</f>
        <v>3064589.9200000004</v>
      </c>
    </row>
    <row r="7539" spans="1:7" ht="60">
      <c r="A7539" s="54" t="s">
        <v>27205</v>
      </c>
      <c r="B7539" s="66"/>
      <c r="C7539" s="66" t="s">
        <v>27773</v>
      </c>
      <c r="D7539" s="42" t="s">
        <v>27774</v>
      </c>
      <c r="E7539" s="42" t="s">
        <v>26809</v>
      </c>
      <c r="F7539" s="43">
        <v>2778013</v>
      </c>
      <c r="G7539" s="57">
        <f>Таблица1[[#This Row],[Цены без НДС]]*1.12</f>
        <v>3111374.5600000005</v>
      </c>
    </row>
    <row r="7540" spans="1:7" ht="60">
      <c r="A7540" s="54" t="s">
        <v>27205</v>
      </c>
      <c r="B7540" s="66"/>
      <c r="C7540" s="66" t="s">
        <v>27775</v>
      </c>
      <c r="D7540" s="42" t="s">
        <v>27776</v>
      </c>
      <c r="E7540" s="42" t="s">
        <v>26809</v>
      </c>
      <c r="F7540" s="43">
        <v>2819785</v>
      </c>
      <c r="G7540" s="57">
        <f>Таблица1[[#This Row],[Цены без НДС]]*1.12</f>
        <v>3158159.2</v>
      </c>
    </row>
    <row r="7541" spans="1:7" ht="60">
      <c r="A7541" s="54" t="s">
        <v>27205</v>
      </c>
      <c r="B7541" s="66"/>
      <c r="C7541" s="66" t="s">
        <v>27777</v>
      </c>
      <c r="D7541" s="42" t="s">
        <v>27778</v>
      </c>
      <c r="E7541" s="42" t="s">
        <v>26809</v>
      </c>
      <c r="F7541" s="43">
        <v>2861557</v>
      </c>
      <c r="G7541" s="57">
        <f>Таблица1[[#This Row],[Цены без НДС]]*1.12</f>
        <v>3204943.8400000003</v>
      </c>
    </row>
    <row r="7542" spans="1:7" ht="60">
      <c r="A7542" s="54" t="s">
        <v>27205</v>
      </c>
      <c r="B7542" s="66"/>
      <c r="C7542" s="66" t="s">
        <v>27779</v>
      </c>
      <c r="D7542" s="42" t="s">
        <v>27780</v>
      </c>
      <c r="E7542" s="42" t="s">
        <v>26809</v>
      </c>
      <c r="F7542" s="43">
        <v>2544408</v>
      </c>
      <c r="G7542" s="57">
        <f>Таблица1[[#This Row],[Цены без НДС]]*1.12</f>
        <v>2849736.9600000004</v>
      </c>
    </row>
    <row r="7543" spans="1:7" ht="60">
      <c r="A7543" s="54" t="s">
        <v>27205</v>
      </c>
      <c r="B7543" s="66"/>
      <c r="C7543" s="66" t="s">
        <v>27781</v>
      </c>
      <c r="D7543" s="42" t="s">
        <v>27782</v>
      </c>
      <c r="E7543" s="42" t="s">
        <v>26809</v>
      </c>
      <c r="F7543" s="43">
        <v>2586180</v>
      </c>
      <c r="G7543" s="57">
        <f>Таблица1[[#This Row],[Цены без НДС]]*1.12</f>
        <v>2896521.6</v>
      </c>
    </row>
    <row r="7544" spans="1:7" ht="60">
      <c r="A7544" s="54" t="s">
        <v>27205</v>
      </c>
      <c r="B7544" s="66"/>
      <c r="C7544" s="66" t="s">
        <v>27783</v>
      </c>
      <c r="D7544" s="42" t="s">
        <v>27784</v>
      </c>
      <c r="E7544" s="42" t="s">
        <v>26809</v>
      </c>
      <c r="F7544" s="43">
        <v>2627952</v>
      </c>
      <c r="G7544" s="57">
        <f>Таблица1[[#This Row],[Цены без НДС]]*1.12</f>
        <v>2943306.24</v>
      </c>
    </row>
    <row r="7545" spans="1:7" ht="60">
      <c r="A7545" s="54" t="s">
        <v>27205</v>
      </c>
      <c r="B7545" s="66"/>
      <c r="C7545" s="66" t="s">
        <v>27785</v>
      </c>
      <c r="D7545" s="42" t="s">
        <v>27786</v>
      </c>
      <c r="E7545" s="42" t="s">
        <v>26809</v>
      </c>
      <c r="F7545" s="43">
        <v>2669724</v>
      </c>
      <c r="G7545" s="57">
        <f>Таблица1[[#This Row],[Цены без НДС]]*1.12</f>
        <v>2990090.8800000004</v>
      </c>
    </row>
    <row r="7546" spans="1:7" ht="60">
      <c r="A7546" s="54" t="s">
        <v>27205</v>
      </c>
      <c r="B7546" s="66"/>
      <c r="C7546" s="66" t="s">
        <v>27787</v>
      </c>
      <c r="D7546" s="42" t="s">
        <v>27788</v>
      </c>
      <c r="E7546" s="42" t="s">
        <v>26809</v>
      </c>
      <c r="F7546" s="43">
        <v>2711496</v>
      </c>
      <c r="G7546" s="57">
        <f>Таблица1[[#This Row],[Цены без НДС]]*1.12</f>
        <v>3036875.5200000005</v>
      </c>
    </row>
    <row r="7547" spans="1:7" ht="60">
      <c r="A7547" s="54" t="s">
        <v>27205</v>
      </c>
      <c r="B7547" s="66"/>
      <c r="C7547" s="66" t="s">
        <v>27789</v>
      </c>
      <c r="D7547" s="42" t="s">
        <v>27790</v>
      </c>
      <c r="E7547" s="42" t="s">
        <v>26809</v>
      </c>
      <c r="F7547" s="43">
        <v>2753268</v>
      </c>
      <c r="G7547" s="57">
        <f>Таблица1[[#This Row],[Цены без НДС]]*1.12</f>
        <v>3083660.16</v>
      </c>
    </row>
    <row r="7548" spans="1:7" ht="60">
      <c r="A7548" s="54" t="s">
        <v>27205</v>
      </c>
      <c r="B7548" s="66"/>
      <c r="C7548" s="66" t="s">
        <v>27791</v>
      </c>
      <c r="D7548" s="42" t="s">
        <v>27792</v>
      </c>
      <c r="E7548" s="42" t="s">
        <v>26809</v>
      </c>
      <c r="F7548" s="43">
        <v>2795039</v>
      </c>
      <c r="G7548" s="57">
        <f>Таблица1[[#This Row],[Цены без НДС]]*1.12</f>
        <v>3130443.68</v>
      </c>
    </row>
    <row r="7549" spans="1:7" ht="60">
      <c r="A7549" s="54" t="s">
        <v>27205</v>
      </c>
      <c r="B7549" s="66"/>
      <c r="C7549" s="66" t="s">
        <v>27793</v>
      </c>
      <c r="D7549" s="42" t="s">
        <v>27794</v>
      </c>
      <c r="E7549" s="42" t="s">
        <v>26809</v>
      </c>
      <c r="F7549" s="43">
        <v>2836811</v>
      </c>
      <c r="G7549" s="57">
        <f>Таблица1[[#This Row],[Цены без НДС]]*1.12</f>
        <v>3177228.3200000003</v>
      </c>
    </row>
    <row r="7550" spans="1:7" ht="60">
      <c r="A7550" s="54" t="s">
        <v>27205</v>
      </c>
      <c r="B7550" s="66"/>
      <c r="C7550" s="66" t="s">
        <v>27795</v>
      </c>
      <c r="D7550" s="42" t="s">
        <v>27796</v>
      </c>
      <c r="E7550" s="42" t="s">
        <v>26809</v>
      </c>
      <c r="F7550" s="43">
        <v>2878583</v>
      </c>
      <c r="G7550" s="57">
        <f>Таблица1[[#This Row],[Цены без НДС]]*1.12</f>
        <v>3224012.9600000004</v>
      </c>
    </row>
    <row r="7551" spans="1:7" ht="60">
      <c r="A7551" s="54" t="s">
        <v>27205</v>
      </c>
      <c r="B7551" s="66"/>
      <c r="C7551" s="66" t="s">
        <v>27797</v>
      </c>
      <c r="D7551" s="42" t="s">
        <v>27798</v>
      </c>
      <c r="E7551" s="42" t="s">
        <v>26809</v>
      </c>
      <c r="F7551" s="43">
        <v>2920355</v>
      </c>
      <c r="G7551" s="57">
        <f>Таблица1[[#This Row],[Цены без НДС]]*1.12</f>
        <v>3270797.6</v>
      </c>
    </row>
    <row r="7552" spans="1:7" ht="60">
      <c r="A7552" s="54" t="s">
        <v>27205</v>
      </c>
      <c r="B7552" s="66"/>
      <c r="C7552" s="66" t="s">
        <v>27799</v>
      </c>
      <c r="D7552" s="42" t="s">
        <v>27800</v>
      </c>
      <c r="E7552" s="42" t="s">
        <v>26809</v>
      </c>
      <c r="F7552" s="43">
        <v>2962127</v>
      </c>
      <c r="G7552" s="57">
        <f>Таблица1[[#This Row],[Цены без НДС]]*1.12</f>
        <v>3317582.24</v>
      </c>
    </row>
    <row r="7553" spans="1:7" ht="60">
      <c r="A7553" s="54" t="s">
        <v>27205</v>
      </c>
      <c r="B7553" s="66"/>
      <c r="C7553" s="66" t="s">
        <v>27801</v>
      </c>
      <c r="D7553" s="42" t="s">
        <v>27802</v>
      </c>
      <c r="E7553" s="42" t="s">
        <v>26809</v>
      </c>
      <c r="F7553" s="43">
        <v>3003899</v>
      </c>
      <c r="G7553" s="57">
        <f>Таблица1[[#This Row],[Цены без НДС]]*1.12</f>
        <v>3364366.8800000004</v>
      </c>
    </row>
    <row r="7554" spans="1:7" ht="60">
      <c r="A7554" s="54" t="s">
        <v>27205</v>
      </c>
      <c r="B7554" s="66"/>
      <c r="C7554" s="66" t="s">
        <v>27803</v>
      </c>
      <c r="D7554" s="42" t="s">
        <v>27804</v>
      </c>
      <c r="E7554" s="42" t="s">
        <v>26809</v>
      </c>
      <c r="F7554" s="43">
        <v>3045671</v>
      </c>
      <c r="G7554" s="57">
        <f>Таблица1[[#This Row],[Цены без НДС]]*1.12</f>
        <v>3411151.5200000005</v>
      </c>
    </row>
    <row r="7555" spans="1:7" ht="60">
      <c r="A7555" s="54" t="s">
        <v>27205</v>
      </c>
      <c r="B7555" s="66"/>
      <c r="C7555" s="66" t="s">
        <v>27805</v>
      </c>
      <c r="D7555" s="42" t="s">
        <v>27806</v>
      </c>
      <c r="E7555" s="42" t="s">
        <v>26809</v>
      </c>
      <c r="F7555" s="43">
        <v>3087443</v>
      </c>
      <c r="G7555" s="57">
        <f>Таблица1[[#This Row],[Цены без НДС]]*1.12</f>
        <v>3457936.16</v>
      </c>
    </row>
    <row r="7556" spans="1:7" ht="60">
      <c r="A7556" s="54" t="s">
        <v>27205</v>
      </c>
      <c r="B7556" s="66"/>
      <c r="C7556" s="66" t="s">
        <v>27807</v>
      </c>
      <c r="D7556" s="42" t="s">
        <v>27808</v>
      </c>
      <c r="E7556" s="42" t="s">
        <v>26809</v>
      </c>
      <c r="F7556" s="43">
        <v>3129215</v>
      </c>
      <c r="G7556" s="57">
        <f>Таблица1[[#This Row],[Цены без НДС]]*1.12</f>
        <v>3504720.8000000003</v>
      </c>
    </row>
    <row r="7557" spans="1:7" ht="60">
      <c r="A7557" s="54" t="s">
        <v>27205</v>
      </c>
      <c r="B7557" s="66"/>
      <c r="C7557" s="66" t="s">
        <v>27809</v>
      </c>
      <c r="D7557" s="42" t="s">
        <v>27810</v>
      </c>
      <c r="E7557" s="42" t="s">
        <v>26809</v>
      </c>
      <c r="F7557" s="43">
        <v>2770276</v>
      </c>
      <c r="G7557" s="57">
        <f>Таблица1[[#This Row],[Цены без НДС]]*1.12</f>
        <v>3102709.12</v>
      </c>
    </row>
    <row r="7558" spans="1:7" ht="60">
      <c r="A7558" s="54" t="s">
        <v>27205</v>
      </c>
      <c r="B7558" s="66"/>
      <c r="C7558" s="66" t="s">
        <v>27811</v>
      </c>
      <c r="D7558" s="42" t="s">
        <v>27812</v>
      </c>
      <c r="E7558" s="42" t="s">
        <v>26809</v>
      </c>
      <c r="F7558" s="43">
        <v>2812048</v>
      </c>
      <c r="G7558" s="57">
        <f>Таблица1[[#This Row],[Цены без НДС]]*1.12</f>
        <v>3149493.7600000002</v>
      </c>
    </row>
    <row r="7559" spans="1:7" ht="60">
      <c r="A7559" s="54" t="s">
        <v>27205</v>
      </c>
      <c r="B7559" s="66"/>
      <c r="C7559" s="66" t="s">
        <v>27813</v>
      </c>
      <c r="D7559" s="42" t="s">
        <v>27814</v>
      </c>
      <c r="E7559" s="42" t="s">
        <v>26809</v>
      </c>
      <c r="F7559" s="43">
        <v>2853820</v>
      </c>
      <c r="G7559" s="57">
        <f>Таблица1[[#This Row],[Цены без НДС]]*1.12</f>
        <v>3196278.4000000004</v>
      </c>
    </row>
    <row r="7560" spans="1:7" ht="60">
      <c r="A7560" s="54" t="s">
        <v>27205</v>
      </c>
      <c r="B7560" s="66"/>
      <c r="C7560" s="66" t="s">
        <v>27815</v>
      </c>
      <c r="D7560" s="42" t="s">
        <v>27816</v>
      </c>
      <c r="E7560" s="42" t="s">
        <v>26809</v>
      </c>
      <c r="F7560" s="43">
        <v>2895592</v>
      </c>
      <c r="G7560" s="57">
        <f>Таблица1[[#This Row],[Цены без НДС]]*1.12</f>
        <v>3243063.0400000005</v>
      </c>
    </row>
    <row r="7561" spans="1:7" ht="60">
      <c r="A7561" s="54" t="s">
        <v>27205</v>
      </c>
      <c r="B7561" s="66"/>
      <c r="C7561" s="66" t="s">
        <v>27817</v>
      </c>
      <c r="D7561" s="42" t="s">
        <v>27818</v>
      </c>
      <c r="E7561" s="42" t="s">
        <v>26809</v>
      </c>
      <c r="F7561" s="43">
        <v>2937364</v>
      </c>
      <c r="G7561" s="57">
        <f>Таблица1[[#This Row],[Цены без НДС]]*1.12</f>
        <v>3289847.68</v>
      </c>
    </row>
    <row r="7562" spans="1:7" ht="60">
      <c r="A7562" s="54" t="s">
        <v>27205</v>
      </c>
      <c r="B7562" s="66"/>
      <c r="C7562" s="66" t="s">
        <v>27819</v>
      </c>
      <c r="D7562" s="42" t="s">
        <v>27820</v>
      </c>
      <c r="E7562" s="42" t="s">
        <v>26809</v>
      </c>
      <c r="F7562" s="43">
        <v>2979136</v>
      </c>
      <c r="G7562" s="57">
        <f>Таблица1[[#This Row],[Цены без НДС]]*1.12</f>
        <v>3336632.3200000003</v>
      </c>
    </row>
    <row r="7563" spans="1:7" ht="60">
      <c r="A7563" s="54" t="s">
        <v>27205</v>
      </c>
      <c r="B7563" s="66"/>
      <c r="C7563" s="66" t="s">
        <v>27821</v>
      </c>
      <c r="D7563" s="42" t="s">
        <v>27822</v>
      </c>
      <c r="E7563" s="42" t="s">
        <v>26809</v>
      </c>
      <c r="F7563" s="43">
        <v>3020908</v>
      </c>
      <c r="G7563" s="57">
        <f>Таблица1[[#This Row],[Цены без НДС]]*1.12</f>
        <v>3383416.9600000004</v>
      </c>
    </row>
    <row r="7564" spans="1:7" ht="60">
      <c r="A7564" s="54" t="s">
        <v>27205</v>
      </c>
      <c r="B7564" s="66"/>
      <c r="C7564" s="66" t="s">
        <v>27823</v>
      </c>
      <c r="D7564" s="42" t="s">
        <v>27824</v>
      </c>
      <c r="E7564" s="42" t="s">
        <v>26809</v>
      </c>
      <c r="F7564" s="43">
        <v>3062680</v>
      </c>
      <c r="G7564" s="57">
        <f>Таблица1[[#This Row],[Цены без НДС]]*1.12</f>
        <v>3430201.6000000006</v>
      </c>
    </row>
    <row r="7565" spans="1:7" ht="60">
      <c r="A7565" s="54" t="s">
        <v>27205</v>
      </c>
      <c r="B7565" s="66"/>
      <c r="C7565" s="66" t="s">
        <v>27825</v>
      </c>
      <c r="D7565" s="42" t="s">
        <v>27826</v>
      </c>
      <c r="E7565" s="42" t="s">
        <v>26809</v>
      </c>
      <c r="F7565" s="43">
        <v>3104452</v>
      </c>
      <c r="G7565" s="57">
        <f>Таблица1[[#This Row],[Цены без НДС]]*1.12</f>
        <v>3476986.24</v>
      </c>
    </row>
    <row r="7566" spans="1:7" ht="60">
      <c r="A7566" s="54" t="s">
        <v>27205</v>
      </c>
      <c r="B7566" s="66"/>
      <c r="C7566" s="66" t="s">
        <v>27827</v>
      </c>
      <c r="D7566" s="42" t="s">
        <v>27828</v>
      </c>
      <c r="E7566" s="42" t="s">
        <v>26809</v>
      </c>
      <c r="F7566" s="43">
        <v>3146224</v>
      </c>
      <c r="G7566" s="57">
        <f>Таблица1[[#This Row],[Цены без НДС]]*1.12</f>
        <v>3523770.8800000004</v>
      </c>
    </row>
    <row r="7567" spans="1:7" ht="60">
      <c r="A7567" s="54" t="s">
        <v>27205</v>
      </c>
      <c r="B7567" s="66"/>
      <c r="C7567" s="66" t="s">
        <v>27829</v>
      </c>
      <c r="D7567" s="42" t="s">
        <v>27830</v>
      </c>
      <c r="E7567" s="42" t="s">
        <v>26809</v>
      </c>
      <c r="F7567" s="43">
        <v>3187996</v>
      </c>
      <c r="G7567" s="57">
        <f>Таблица1[[#This Row],[Цены без НДС]]*1.12</f>
        <v>3570555.5200000005</v>
      </c>
    </row>
    <row r="7568" spans="1:7" ht="60">
      <c r="A7568" s="54" t="s">
        <v>27205</v>
      </c>
      <c r="B7568" s="66"/>
      <c r="C7568" s="66" t="s">
        <v>27831</v>
      </c>
      <c r="D7568" s="42" t="s">
        <v>27832</v>
      </c>
      <c r="E7568" s="42" t="s">
        <v>26809</v>
      </c>
      <c r="F7568" s="43">
        <v>3229768</v>
      </c>
      <c r="G7568" s="57">
        <f>Таблица1[[#This Row],[Цены без НДС]]*1.12</f>
        <v>3617340.16</v>
      </c>
    </row>
    <row r="7569" spans="1:7" ht="60">
      <c r="A7569" s="54" t="s">
        <v>27205</v>
      </c>
      <c r="B7569" s="66"/>
      <c r="C7569" s="66" t="s">
        <v>27833</v>
      </c>
      <c r="D7569" s="42" t="s">
        <v>27834</v>
      </c>
      <c r="E7569" s="42" t="s">
        <v>26809</v>
      </c>
      <c r="F7569" s="43">
        <v>3271540</v>
      </c>
      <c r="G7569" s="57">
        <f>Таблица1[[#This Row],[Цены без НДС]]*1.12</f>
        <v>3664124.8000000003</v>
      </c>
    </row>
    <row r="7570" spans="1:7" ht="60">
      <c r="A7570" s="54" t="s">
        <v>27205</v>
      </c>
      <c r="B7570" s="66"/>
      <c r="C7570" s="66" t="s">
        <v>27835</v>
      </c>
      <c r="D7570" s="42" t="s">
        <v>27836</v>
      </c>
      <c r="E7570" s="42" t="s">
        <v>26809</v>
      </c>
      <c r="F7570" s="43">
        <v>3313312</v>
      </c>
      <c r="G7570" s="57">
        <f>Таблица1[[#This Row],[Цены без НДС]]*1.12</f>
        <v>3710909.4400000004</v>
      </c>
    </row>
    <row r="7571" spans="1:7" ht="60">
      <c r="A7571" s="54" t="s">
        <v>27205</v>
      </c>
      <c r="B7571" s="66"/>
      <c r="C7571" s="66" t="s">
        <v>27837</v>
      </c>
      <c r="D7571" s="42" t="s">
        <v>27838</v>
      </c>
      <c r="E7571" s="42" t="s">
        <v>26809</v>
      </c>
      <c r="F7571" s="43">
        <v>3355084</v>
      </c>
      <c r="G7571" s="57">
        <f>Таблица1[[#This Row],[Цены без НДС]]*1.12</f>
        <v>3757694.0800000005</v>
      </c>
    </row>
    <row r="7572" spans="1:7" ht="60">
      <c r="A7572" s="54" t="s">
        <v>27205</v>
      </c>
      <c r="B7572" s="66"/>
      <c r="C7572" s="66" t="s">
        <v>27839</v>
      </c>
      <c r="D7572" s="42" t="s">
        <v>27840</v>
      </c>
      <c r="E7572" s="42" t="s">
        <v>26809</v>
      </c>
      <c r="F7572" s="43">
        <v>3396856</v>
      </c>
      <c r="G7572" s="57">
        <f>Таблица1[[#This Row],[Цены без НДС]]*1.12</f>
        <v>3804478.72</v>
      </c>
    </row>
    <row r="7573" spans="1:7" ht="60">
      <c r="A7573" s="54" t="s">
        <v>27205</v>
      </c>
      <c r="B7573" s="66"/>
      <c r="C7573" s="66" t="s">
        <v>27841</v>
      </c>
      <c r="D7573" s="42" t="s">
        <v>27842</v>
      </c>
      <c r="E7573" s="42" t="s">
        <v>26809</v>
      </c>
      <c r="F7573" s="43">
        <v>3013200</v>
      </c>
      <c r="G7573" s="57">
        <f>Таблица1[[#This Row],[Цены без НДС]]*1.12</f>
        <v>3374784.0000000005</v>
      </c>
    </row>
    <row r="7574" spans="1:7" ht="60">
      <c r="A7574" s="54" t="s">
        <v>27205</v>
      </c>
      <c r="B7574" s="66"/>
      <c r="C7574" s="66" t="s">
        <v>27843</v>
      </c>
      <c r="D7574" s="42" t="s">
        <v>27844</v>
      </c>
      <c r="E7574" s="42" t="s">
        <v>26809</v>
      </c>
      <c r="F7574" s="43">
        <v>3096744</v>
      </c>
      <c r="G7574" s="57">
        <f>Таблица1[[#This Row],[Цены без НДС]]*1.12</f>
        <v>3468353.2800000003</v>
      </c>
    </row>
    <row r="7575" spans="1:7" ht="60">
      <c r="A7575" s="54" t="s">
        <v>27205</v>
      </c>
      <c r="B7575" s="66"/>
      <c r="C7575" s="66" t="s">
        <v>27845</v>
      </c>
      <c r="D7575" s="42" t="s">
        <v>27846</v>
      </c>
      <c r="E7575" s="42" t="s">
        <v>26809</v>
      </c>
      <c r="F7575" s="43">
        <v>3180288</v>
      </c>
      <c r="G7575" s="57">
        <f>Таблица1[[#This Row],[Цены без НДС]]*1.12</f>
        <v>3561922.5600000005</v>
      </c>
    </row>
    <row r="7576" spans="1:7" ht="60">
      <c r="A7576" s="54" t="s">
        <v>27205</v>
      </c>
      <c r="B7576" s="66"/>
      <c r="C7576" s="66" t="s">
        <v>27847</v>
      </c>
      <c r="D7576" s="42" t="s">
        <v>27848</v>
      </c>
      <c r="E7576" s="42" t="s">
        <v>26809</v>
      </c>
      <c r="F7576" s="43">
        <v>3263831</v>
      </c>
      <c r="G7576" s="57">
        <f>Таблица1[[#This Row],[Цены без НДС]]*1.12</f>
        <v>3655490.72</v>
      </c>
    </row>
    <row r="7577" spans="1:7" ht="60">
      <c r="A7577" s="54" t="s">
        <v>27205</v>
      </c>
      <c r="B7577" s="66"/>
      <c r="C7577" s="66" t="s">
        <v>27849</v>
      </c>
      <c r="D7577" s="42" t="s">
        <v>27850</v>
      </c>
      <c r="E7577" s="42" t="s">
        <v>26809</v>
      </c>
      <c r="F7577" s="43">
        <v>3347375</v>
      </c>
      <c r="G7577" s="57">
        <f>Таблица1[[#This Row],[Цены без НДС]]*1.12</f>
        <v>3749060.0000000005</v>
      </c>
    </row>
    <row r="7578" spans="1:7" ht="60">
      <c r="A7578" s="54" t="s">
        <v>27205</v>
      </c>
      <c r="B7578" s="66"/>
      <c r="C7578" s="66" t="s">
        <v>27851</v>
      </c>
      <c r="D7578" s="42" t="s">
        <v>27852</v>
      </c>
      <c r="E7578" s="42" t="s">
        <v>26809</v>
      </c>
      <c r="F7578" s="43">
        <v>3430919</v>
      </c>
      <c r="G7578" s="57">
        <f>Таблица1[[#This Row],[Цены без НДС]]*1.12</f>
        <v>3842629.2800000003</v>
      </c>
    </row>
    <row r="7579" spans="1:7" ht="60">
      <c r="A7579" s="54" t="s">
        <v>27205</v>
      </c>
      <c r="B7579" s="66"/>
      <c r="C7579" s="66" t="s">
        <v>27853</v>
      </c>
      <c r="D7579" s="42" t="s">
        <v>27854</v>
      </c>
      <c r="E7579" s="42" t="s">
        <v>26809</v>
      </c>
      <c r="F7579" s="43">
        <v>3514463</v>
      </c>
      <c r="G7579" s="57">
        <f>Таблица1[[#This Row],[Цены без НДС]]*1.12</f>
        <v>3936198.5600000005</v>
      </c>
    </row>
    <row r="7580" spans="1:7" ht="60">
      <c r="A7580" s="54" t="s">
        <v>27205</v>
      </c>
      <c r="B7580" s="66"/>
      <c r="C7580" s="66" t="s">
        <v>27855</v>
      </c>
      <c r="D7580" s="42" t="s">
        <v>27856</v>
      </c>
      <c r="E7580" s="42" t="s">
        <v>26809</v>
      </c>
      <c r="F7580" s="43">
        <v>3598007</v>
      </c>
      <c r="G7580" s="57">
        <f>Таблица1[[#This Row],[Цены без НДС]]*1.12</f>
        <v>4029767.8400000003</v>
      </c>
    </row>
    <row r="7581" spans="1:7" ht="60">
      <c r="A7581" s="54" t="s">
        <v>27205</v>
      </c>
      <c r="B7581" s="66"/>
      <c r="C7581" s="66" t="s">
        <v>27857</v>
      </c>
      <c r="D7581" s="42" t="s">
        <v>27858</v>
      </c>
      <c r="E7581" s="42" t="s">
        <v>26809</v>
      </c>
      <c r="F7581" s="43">
        <v>3681551</v>
      </c>
      <c r="G7581" s="57">
        <f>Таблица1[[#This Row],[Цены без НДС]]*1.12</f>
        <v>4123337.1200000006</v>
      </c>
    </row>
    <row r="7582" spans="1:7" ht="60">
      <c r="A7582" s="54" t="s">
        <v>27205</v>
      </c>
      <c r="B7582" s="66"/>
      <c r="C7582" s="66" t="s">
        <v>27859</v>
      </c>
      <c r="D7582" s="42" t="s">
        <v>27860</v>
      </c>
      <c r="E7582" s="42" t="s">
        <v>26809</v>
      </c>
      <c r="F7582" s="43">
        <v>3765095</v>
      </c>
      <c r="G7582" s="57">
        <f>Таблица1[[#This Row],[Цены без НДС]]*1.12</f>
        <v>4216906.4000000004</v>
      </c>
    </row>
    <row r="7583" spans="1:7" ht="60">
      <c r="A7583" s="54" t="s">
        <v>27205</v>
      </c>
      <c r="B7583" s="66"/>
      <c r="C7583" s="66" t="s">
        <v>27861</v>
      </c>
      <c r="D7583" s="42" t="s">
        <v>27862</v>
      </c>
      <c r="E7583" s="42" t="s">
        <v>26809</v>
      </c>
      <c r="F7583" s="43">
        <v>3848639</v>
      </c>
      <c r="G7583" s="57">
        <f>Таблица1[[#This Row],[Цены без НДС]]*1.12</f>
        <v>4310475.6800000006</v>
      </c>
    </row>
    <row r="7584" spans="1:7" ht="60">
      <c r="A7584" s="54" t="s">
        <v>27205</v>
      </c>
      <c r="B7584" s="66"/>
      <c r="C7584" s="66" t="s">
        <v>27863</v>
      </c>
      <c r="D7584" s="42" t="s">
        <v>27864</v>
      </c>
      <c r="E7584" s="42" t="s">
        <v>26809</v>
      </c>
      <c r="F7584" s="43">
        <v>3932183</v>
      </c>
      <c r="G7584" s="57">
        <f>Таблица1[[#This Row],[Цены без НДС]]*1.12</f>
        <v>4404044.96</v>
      </c>
    </row>
    <row r="7585" spans="1:7" ht="60">
      <c r="A7585" s="54" t="s">
        <v>27205</v>
      </c>
      <c r="B7585" s="66"/>
      <c r="C7585" s="66" t="s">
        <v>27865</v>
      </c>
      <c r="D7585" s="42" t="s">
        <v>27866</v>
      </c>
      <c r="E7585" s="42" t="s">
        <v>26809</v>
      </c>
      <c r="F7585" s="43">
        <v>2474625</v>
      </c>
      <c r="G7585" s="43">
        <f>Таблица1[[#This Row],[Цены без НДС]]*1.12</f>
        <v>2771580.0000000005</v>
      </c>
    </row>
    <row r="7586" spans="1:7" ht="60">
      <c r="A7586" s="54" t="s">
        <v>27205</v>
      </c>
      <c r="B7586" s="66"/>
      <c r="C7586" s="66" t="s">
        <v>27867</v>
      </c>
      <c r="D7586" s="42" t="s">
        <v>27868</v>
      </c>
      <c r="E7586" s="42" t="s">
        <v>26809</v>
      </c>
      <c r="F7586" s="43">
        <v>2516397</v>
      </c>
      <c r="G7586" s="57">
        <f>Таблица1[[#This Row],[Цены без НДС]]*1.12</f>
        <v>2818364.64</v>
      </c>
    </row>
    <row r="7587" spans="1:7" ht="60">
      <c r="A7587" s="54" t="s">
        <v>27205</v>
      </c>
      <c r="B7587" s="66"/>
      <c r="C7587" s="66" t="s">
        <v>27869</v>
      </c>
      <c r="D7587" s="42" t="s">
        <v>27870</v>
      </c>
      <c r="E7587" s="42" t="s">
        <v>26809</v>
      </c>
      <c r="F7587" s="43">
        <v>2558168</v>
      </c>
      <c r="G7587" s="57">
        <f>Таблица1[[#This Row],[Цены без НДС]]*1.12</f>
        <v>2865148.16</v>
      </c>
    </row>
    <row r="7588" spans="1:7" ht="60">
      <c r="A7588" s="54" t="s">
        <v>27205</v>
      </c>
      <c r="B7588" s="66"/>
      <c r="C7588" s="66" t="s">
        <v>27871</v>
      </c>
      <c r="D7588" s="42" t="s">
        <v>27872</v>
      </c>
      <c r="E7588" s="42" t="s">
        <v>26809</v>
      </c>
      <c r="F7588" s="43">
        <v>2599940</v>
      </c>
      <c r="G7588" s="57">
        <f>Таблица1[[#This Row],[Цены без НДС]]*1.12</f>
        <v>2911932.8000000003</v>
      </c>
    </row>
    <row r="7589" spans="1:7" ht="60">
      <c r="A7589" s="54" t="s">
        <v>27205</v>
      </c>
      <c r="B7589" s="66"/>
      <c r="C7589" s="66" t="s">
        <v>27873</v>
      </c>
      <c r="D7589" s="42" t="s">
        <v>27874</v>
      </c>
      <c r="E7589" s="42" t="s">
        <v>26809</v>
      </c>
      <c r="F7589" s="43">
        <v>2641712</v>
      </c>
      <c r="G7589" s="57">
        <f>Таблица1[[#This Row],[Цены без НДС]]*1.12</f>
        <v>2958717.4400000004</v>
      </c>
    </row>
    <row r="7590" spans="1:7" ht="60">
      <c r="A7590" s="54" t="s">
        <v>27205</v>
      </c>
      <c r="B7590" s="66"/>
      <c r="C7590" s="66" t="s">
        <v>27875</v>
      </c>
      <c r="D7590" s="42" t="s">
        <v>27876</v>
      </c>
      <c r="E7590" s="42" t="s">
        <v>26809</v>
      </c>
      <c r="F7590" s="43">
        <v>2683484</v>
      </c>
      <c r="G7590" s="57">
        <f>Таблица1[[#This Row],[Цены без НДС]]*1.12</f>
        <v>3005502.08</v>
      </c>
    </row>
    <row r="7591" spans="1:7" ht="60">
      <c r="A7591" s="54" t="s">
        <v>27205</v>
      </c>
      <c r="B7591" s="66"/>
      <c r="C7591" s="66" t="s">
        <v>27877</v>
      </c>
      <c r="D7591" s="42" t="s">
        <v>27878</v>
      </c>
      <c r="E7591" s="42" t="s">
        <v>26809</v>
      </c>
      <c r="F7591" s="43">
        <v>2725256</v>
      </c>
      <c r="G7591" s="57">
        <f>Таблица1[[#This Row],[Цены без НДС]]*1.12</f>
        <v>3052286.72</v>
      </c>
    </row>
    <row r="7592" spans="1:7" ht="60">
      <c r="A7592" s="54" t="s">
        <v>27205</v>
      </c>
      <c r="B7592" s="66"/>
      <c r="C7592" s="66" t="s">
        <v>27879</v>
      </c>
      <c r="D7592" s="42" t="s">
        <v>27880</v>
      </c>
      <c r="E7592" s="42" t="s">
        <v>26809</v>
      </c>
      <c r="F7592" s="43">
        <v>2767028</v>
      </c>
      <c r="G7592" s="57">
        <f>Таблица1[[#This Row],[Цены без НДС]]*1.12</f>
        <v>3099071.3600000003</v>
      </c>
    </row>
    <row r="7593" spans="1:7" ht="60">
      <c r="A7593" s="54" t="s">
        <v>27205</v>
      </c>
      <c r="B7593" s="66"/>
      <c r="C7593" s="66" t="s">
        <v>27881</v>
      </c>
      <c r="D7593" s="42" t="s">
        <v>27882</v>
      </c>
      <c r="E7593" s="42" t="s">
        <v>26809</v>
      </c>
      <c r="F7593" s="43">
        <v>2808800</v>
      </c>
      <c r="G7593" s="57">
        <f>Таблица1[[#This Row],[Цены без НДС]]*1.12</f>
        <v>3145856.0000000005</v>
      </c>
    </row>
    <row r="7594" spans="1:7" ht="60">
      <c r="A7594" s="54" t="s">
        <v>27205</v>
      </c>
      <c r="B7594" s="66"/>
      <c r="C7594" s="66" t="s">
        <v>27883</v>
      </c>
      <c r="D7594" s="42" t="s">
        <v>27884</v>
      </c>
      <c r="E7594" s="42" t="s">
        <v>26809</v>
      </c>
      <c r="F7594" s="43">
        <v>2850572</v>
      </c>
      <c r="G7594" s="57">
        <f>Таблица1[[#This Row],[Цены без НДС]]*1.12</f>
        <v>3192640.64</v>
      </c>
    </row>
    <row r="7595" spans="1:7" ht="60">
      <c r="A7595" s="54" t="s">
        <v>27205</v>
      </c>
      <c r="B7595" s="66"/>
      <c r="C7595" s="66" t="s">
        <v>27885</v>
      </c>
      <c r="D7595" s="42" t="s">
        <v>27886</v>
      </c>
      <c r="E7595" s="42" t="s">
        <v>26809</v>
      </c>
      <c r="F7595" s="43">
        <v>2892344</v>
      </c>
      <c r="G7595" s="57">
        <f>Таблица1[[#This Row],[Цены без НДС]]*1.12</f>
        <v>3239425.2800000003</v>
      </c>
    </row>
    <row r="7596" spans="1:7" ht="60">
      <c r="A7596" s="54" t="s">
        <v>27205</v>
      </c>
      <c r="B7596" s="66"/>
      <c r="C7596" s="66" t="s">
        <v>27887</v>
      </c>
      <c r="D7596" s="42" t="s">
        <v>27888</v>
      </c>
      <c r="E7596" s="42" t="s">
        <v>26809</v>
      </c>
      <c r="F7596" s="43">
        <v>2934116</v>
      </c>
      <c r="G7596" s="57">
        <f>Таблица1[[#This Row],[Цены без НДС]]*1.12</f>
        <v>3286209.9200000004</v>
      </c>
    </row>
    <row r="7597" spans="1:7" ht="60">
      <c r="A7597" s="54" t="s">
        <v>27205</v>
      </c>
      <c r="B7597" s="66"/>
      <c r="C7597" s="66" t="s">
        <v>27889</v>
      </c>
      <c r="D7597" s="42" t="s">
        <v>27890</v>
      </c>
      <c r="E7597" s="42" t="s">
        <v>26809</v>
      </c>
      <c r="F7597" s="43">
        <v>2975888</v>
      </c>
      <c r="G7597" s="57">
        <f>Таблица1[[#This Row],[Цены без НДС]]*1.12</f>
        <v>3332994.5600000005</v>
      </c>
    </row>
    <row r="7598" spans="1:7" ht="60">
      <c r="A7598" s="54" t="s">
        <v>27205</v>
      </c>
      <c r="B7598" s="66"/>
      <c r="C7598" s="66" t="s">
        <v>27891</v>
      </c>
      <c r="D7598" s="42" t="s">
        <v>27892</v>
      </c>
      <c r="E7598" s="42" t="s">
        <v>26809</v>
      </c>
      <c r="F7598" s="43">
        <v>3017660</v>
      </c>
      <c r="G7598" s="57">
        <f>Таблица1[[#This Row],[Цены без НДС]]*1.12</f>
        <v>3379779.2</v>
      </c>
    </row>
    <row r="7599" spans="1:7" ht="60">
      <c r="A7599" s="54" t="s">
        <v>27205</v>
      </c>
      <c r="B7599" s="66"/>
      <c r="C7599" s="66" t="s">
        <v>27893</v>
      </c>
      <c r="D7599" s="42" t="s">
        <v>27894</v>
      </c>
      <c r="E7599" s="42" t="s">
        <v>26809</v>
      </c>
      <c r="F7599" s="43">
        <v>2926400</v>
      </c>
      <c r="G7599" s="57">
        <f>Таблица1[[#This Row],[Цены без НДС]]*1.12</f>
        <v>3277568.0000000005</v>
      </c>
    </row>
    <row r="7600" spans="1:7" ht="60">
      <c r="A7600" s="54" t="s">
        <v>27205</v>
      </c>
      <c r="B7600" s="66"/>
      <c r="C7600" s="66" t="s">
        <v>27895</v>
      </c>
      <c r="D7600" s="42" t="s">
        <v>27896</v>
      </c>
      <c r="E7600" s="42" t="s">
        <v>26809</v>
      </c>
      <c r="F7600" s="43">
        <v>2968172</v>
      </c>
      <c r="G7600" s="57">
        <f>Таблица1[[#This Row],[Цены без НДС]]*1.12</f>
        <v>3324352.64</v>
      </c>
    </row>
    <row r="7601" spans="1:7" ht="60">
      <c r="A7601" s="54" t="s">
        <v>27205</v>
      </c>
      <c r="B7601" s="66"/>
      <c r="C7601" s="66" t="s">
        <v>27897</v>
      </c>
      <c r="D7601" s="42" t="s">
        <v>27898</v>
      </c>
      <c r="E7601" s="42" t="s">
        <v>26809</v>
      </c>
      <c r="F7601" s="43">
        <v>3009944</v>
      </c>
      <c r="G7601" s="57">
        <f>Таблица1[[#This Row],[Цены без НДС]]*1.12</f>
        <v>3371137.2800000003</v>
      </c>
    </row>
    <row r="7602" spans="1:7" ht="60">
      <c r="A7602" s="54" t="s">
        <v>27205</v>
      </c>
      <c r="B7602" s="66"/>
      <c r="C7602" s="66" t="s">
        <v>27899</v>
      </c>
      <c r="D7602" s="42" t="s">
        <v>27900</v>
      </c>
      <c r="E7602" s="42" t="s">
        <v>26809</v>
      </c>
      <c r="F7602" s="43">
        <v>3051716</v>
      </c>
      <c r="G7602" s="57">
        <f>Таблица1[[#This Row],[Цены без НДС]]*1.12</f>
        <v>3417921.9200000004</v>
      </c>
    </row>
    <row r="7603" spans="1:7" ht="60">
      <c r="A7603" s="54" t="s">
        <v>27205</v>
      </c>
      <c r="B7603" s="66"/>
      <c r="C7603" s="66" t="s">
        <v>27901</v>
      </c>
      <c r="D7603" s="42" t="s">
        <v>27902</v>
      </c>
      <c r="E7603" s="42" t="s">
        <v>26809</v>
      </c>
      <c r="F7603" s="43">
        <v>3093488</v>
      </c>
      <c r="G7603" s="57">
        <f>Таблица1[[#This Row],[Цены без НДС]]*1.12</f>
        <v>3464706.5600000005</v>
      </c>
    </row>
    <row r="7604" spans="1:7" ht="60">
      <c r="A7604" s="54" t="s">
        <v>27205</v>
      </c>
      <c r="B7604" s="66"/>
      <c r="C7604" s="66" t="s">
        <v>27903</v>
      </c>
      <c r="D7604" s="42" t="s">
        <v>27904</v>
      </c>
      <c r="E7604" s="42" t="s">
        <v>26809</v>
      </c>
      <c r="F7604" s="43">
        <v>3135260</v>
      </c>
      <c r="G7604" s="57">
        <f>Таблица1[[#This Row],[Цены без НДС]]*1.12</f>
        <v>3511491.2</v>
      </c>
    </row>
    <row r="7605" spans="1:7" ht="60">
      <c r="A7605" s="54" t="s">
        <v>27205</v>
      </c>
      <c r="B7605" s="66"/>
      <c r="C7605" s="66" t="s">
        <v>27905</v>
      </c>
      <c r="D7605" s="42" t="s">
        <v>27906</v>
      </c>
      <c r="E7605" s="42" t="s">
        <v>26809</v>
      </c>
      <c r="F7605" s="43">
        <v>3177032</v>
      </c>
      <c r="G7605" s="57">
        <f>Таблица1[[#This Row],[Цены без НДС]]*1.12</f>
        <v>3558275.8400000003</v>
      </c>
    </row>
    <row r="7606" spans="1:7" ht="60">
      <c r="A7606" s="54" t="s">
        <v>27205</v>
      </c>
      <c r="B7606" s="66"/>
      <c r="C7606" s="66" t="s">
        <v>27907</v>
      </c>
      <c r="D7606" s="42" t="s">
        <v>27908</v>
      </c>
      <c r="E7606" s="42" t="s">
        <v>26809</v>
      </c>
      <c r="F7606" s="43">
        <v>3218804</v>
      </c>
      <c r="G7606" s="57">
        <f>Таблица1[[#This Row],[Цены без НДС]]*1.12</f>
        <v>3605060.4800000004</v>
      </c>
    </row>
    <row r="7607" spans="1:7" ht="60">
      <c r="A7607" s="54" t="s">
        <v>27205</v>
      </c>
      <c r="B7607" s="66"/>
      <c r="C7607" s="66" t="s">
        <v>27909</v>
      </c>
      <c r="D7607" s="42" t="s">
        <v>27910</v>
      </c>
      <c r="E7607" s="42" t="s">
        <v>26809</v>
      </c>
      <c r="F7607" s="43">
        <v>3260576</v>
      </c>
      <c r="G7607" s="57">
        <f>Таблица1[[#This Row],[Цены без НДС]]*1.12</f>
        <v>3651845.1200000006</v>
      </c>
    </row>
    <row r="7608" spans="1:7" ht="60">
      <c r="A7608" s="54" t="s">
        <v>27205</v>
      </c>
      <c r="B7608" s="66"/>
      <c r="C7608" s="66" t="s">
        <v>27911</v>
      </c>
      <c r="D7608" s="42" t="s">
        <v>27912</v>
      </c>
      <c r="E7608" s="42" t="s">
        <v>26809</v>
      </c>
      <c r="F7608" s="43">
        <v>3302348</v>
      </c>
      <c r="G7608" s="57">
        <f>Таблица1[[#This Row],[Цены без НДС]]*1.12</f>
        <v>3698629.7600000002</v>
      </c>
    </row>
    <row r="7609" spans="1:7" ht="60">
      <c r="A7609" s="54" t="s">
        <v>27205</v>
      </c>
      <c r="B7609" s="66"/>
      <c r="C7609" s="66" t="s">
        <v>27913</v>
      </c>
      <c r="D7609" s="42" t="s">
        <v>27914</v>
      </c>
      <c r="E7609" s="42" t="s">
        <v>26809</v>
      </c>
      <c r="F7609" s="43">
        <v>3344120</v>
      </c>
      <c r="G7609" s="57">
        <f>Таблица1[[#This Row],[Цены без НДС]]*1.12</f>
        <v>3745414.4000000004</v>
      </c>
    </row>
    <row r="7610" spans="1:7" ht="60">
      <c r="A7610" s="54" t="s">
        <v>27205</v>
      </c>
      <c r="B7610" s="66"/>
      <c r="C7610" s="66" t="s">
        <v>27915</v>
      </c>
      <c r="D7610" s="42" t="s">
        <v>27916</v>
      </c>
      <c r="E7610" s="42" t="s">
        <v>26809</v>
      </c>
      <c r="F7610" s="43">
        <v>3385892</v>
      </c>
      <c r="G7610" s="57">
        <f>Таблица1[[#This Row],[Цены без НДС]]*1.12</f>
        <v>3792199.0400000005</v>
      </c>
    </row>
    <row r="7611" spans="1:7" ht="60">
      <c r="A7611" s="54" t="s">
        <v>27205</v>
      </c>
      <c r="B7611" s="66"/>
      <c r="C7611" s="66" t="s">
        <v>27917</v>
      </c>
      <c r="D7611" s="42" t="s">
        <v>27918</v>
      </c>
      <c r="E7611" s="42" t="s">
        <v>26809</v>
      </c>
      <c r="F7611" s="43">
        <v>3427664</v>
      </c>
      <c r="G7611" s="57">
        <f>Таблица1[[#This Row],[Цены без НДС]]*1.12</f>
        <v>3838983.68</v>
      </c>
    </row>
    <row r="7612" spans="1:7" ht="60">
      <c r="A7612" s="54" t="s">
        <v>27205</v>
      </c>
      <c r="B7612" s="66"/>
      <c r="C7612" s="66" t="s">
        <v>27919</v>
      </c>
      <c r="D7612" s="42" t="s">
        <v>27920</v>
      </c>
      <c r="E7612" s="42" t="s">
        <v>26809</v>
      </c>
      <c r="F7612" s="43">
        <v>3469436</v>
      </c>
      <c r="G7612" s="57">
        <f>Таблица1[[#This Row],[Цены без НДС]]*1.12</f>
        <v>3885768.3200000003</v>
      </c>
    </row>
    <row r="7613" spans="1:7" ht="60">
      <c r="A7613" s="54" t="s">
        <v>27205</v>
      </c>
      <c r="B7613" s="66"/>
      <c r="C7613" s="66" t="s">
        <v>27921</v>
      </c>
      <c r="D7613" s="42" t="s">
        <v>27922</v>
      </c>
      <c r="E7613" s="42" t="s">
        <v>26809</v>
      </c>
      <c r="F7613" s="43">
        <v>3511208</v>
      </c>
      <c r="G7613" s="57">
        <f>Таблица1[[#This Row],[Цены без НДС]]*1.12</f>
        <v>3932552.9600000004</v>
      </c>
    </row>
    <row r="7614" spans="1:7" ht="60">
      <c r="A7614" s="54" t="s">
        <v>27205</v>
      </c>
      <c r="B7614" s="66"/>
      <c r="C7614" s="66" t="s">
        <v>27923</v>
      </c>
      <c r="D7614" s="42" t="s">
        <v>27924</v>
      </c>
      <c r="E7614" s="42" t="s">
        <v>26809</v>
      </c>
      <c r="F7614" s="43">
        <v>3552980</v>
      </c>
      <c r="G7614" s="57">
        <f>Таблица1[[#This Row],[Цены без НДС]]*1.12</f>
        <v>3979337.6000000006</v>
      </c>
    </row>
    <row r="7615" spans="1:7" ht="60">
      <c r="A7615" s="54" t="s">
        <v>27205</v>
      </c>
      <c r="B7615" s="66"/>
      <c r="C7615" s="66" t="s">
        <v>27925</v>
      </c>
      <c r="D7615" s="42" t="s">
        <v>27926</v>
      </c>
      <c r="E7615" s="42" t="s">
        <v>26809</v>
      </c>
      <c r="F7615" s="43">
        <v>3168747</v>
      </c>
      <c r="G7615" s="57">
        <f>Таблица1[[#This Row],[Цены без НДС]]*1.12</f>
        <v>3548996.64</v>
      </c>
    </row>
    <row r="7616" spans="1:7" ht="60">
      <c r="A7616" s="54" t="s">
        <v>27205</v>
      </c>
      <c r="B7616" s="66"/>
      <c r="C7616" s="66" t="s">
        <v>27927</v>
      </c>
      <c r="D7616" s="42" t="s">
        <v>27928</v>
      </c>
      <c r="E7616" s="42" t="s">
        <v>26809</v>
      </c>
      <c r="F7616" s="43">
        <v>3252291</v>
      </c>
      <c r="G7616" s="57">
        <f>Таблица1[[#This Row],[Цены без НДС]]*1.12</f>
        <v>3642565.9200000004</v>
      </c>
    </row>
    <row r="7617" spans="1:7" ht="60">
      <c r="A7617" s="54" t="s">
        <v>27205</v>
      </c>
      <c r="B7617" s="66"/>
      <c r="C7617" s="66" t="s">
        <v>27929</v>
      </c>
      <c r="D7617" s="42" t="s">
        <v>27930</v>
      </c>
      <c r="E7617" s="42" t="s">
        <v>26809</v>
      </c>
      <c r="F7617" s="43">
        <v>3335835</v>
      </c>
      <c r="G7617" s="57">
        <f>Таблица1[[#This Row],[Цены без НДС]]*1.12</f>
        <v>3736135.2</v>
      </c>
    </row>
    <row r="7618" spans="1:7" ht="60">
      <c r="A7618" s="54" t="s">
        <v>27205</v>
      </c>
      <c r="B7618" s="66"/>
      <c r="C7618" s="66" t="s">
        <v>27931</v>
      </c>
      <c r="D7618" s="42" t="s">
        <v>27932</v>
      </c>
      <c r="E7618" s="42" t="s">
        <v>26809</v>
      </c>
      <c r="F7618" s="43">
        <v>3419379</v>
      </c>
      <c r="G7618" s="57">
        <f>Таблица1[[#This Row],[Цены без НДС]]*1.12</f>
        <v>3829704.4800000004</v>
      </c>
    </row>
    <row r="7619" spans="1:7" ht="60">
      <c r="A7619" s="54" t="s">
        <v>27205</v>
      </c>
      <c r="B7619" s="66"/>
      <c r="C7619" s="66" t="s">
        <v>27933</v>
      </c>
      <c r="D7619" s="42" t="s">
        <v>27934</v>
      </c>
      <c r="E7619" s="42" t="s">
        <v>26809</v>
      </c>
      <c r="F7619" s="43">
        <v>3502923</v>
      </c>
      <c r="G7619" s="57">
        <f>Таблица1[[#This Row],[Цены без НДС]]*1.12</f>
        <v>3923273.7600000002</v>
      </c>
    </row>
    <row r="7620" spans="1:7" ht="60">
      <c r="A7620" s="54" t="s">
        <v>27205</v>
      </c>
      <c r="B7620" s="66"/>
      <c r="C7620" s="66" t="s">
        <v>27935</v>
      </c>
      <c r="D7620" s="42" t="s">
        <v>27936</v>
      </c>
      <c r="E7620" s="42" t="s">
        <v>26809</v>
      </c>
      <c r="F7620" s="43">
        <v>3586467</v>
      </c>
      <c r="G7620" s="57">
        <f>Таблица1[[#This Row],[Цены без НДС]]*1.12</f>
        <v>4016843.0400000005</v>
      </c>
    </row>
    <row r="7621" spans="1:7" ht="60">
      <c r="A7621" s="54" t="s">
        <v>27205</v>
      </c>
      <c r="B7621" s="66"/>
      <c r="C7621" s="66" t="s">
        <v>27937</v>
      </c>
      <c r="D7621" s="42" t="s">
        <v>27938</v>
      </c>
      <c r="E7621" s="42" t="s">
        <v>26809</v>
      </c>
      <c r="F7621" s="43">
        <v>3670011</v>
      </c>
      <c r="G7621" s="57">
        <f>Таблица1[[#This Row],[Цены без НДС]]*1.12</f>
        <v>4110412.3200000003</v>
      </c>
    </row>
    <row r="7622" spans="1:7" ht="60">
      <c r="A7622" s="54" t="s">
        <v>27205</v>
      </c>
      <c r="B7622" s="66"/>
      <c r="C7622" s="66" t="s">
        <v>27939</v>
      </c>
      <c r="D7622" s="42" t="s">
        <v>27940</v>
      </c>
      <c r="E7622" s="42" t="s">
        <v>26809</v>
      </c>
      <c r="F7622" s="43">
        <v>3753555</v>
      </c>
      <c r="G7622" s="57">
        <f>Таблица1[[#This Row],[Цены без НДС]]*1.12</f>
        <v>4203981.6000000006</v>
      </c>
    </row>
    <row r="7623" spans="1:7" ht="60">
      <c r="A7623" s="54" t="s">
        <v>27205</v>
      </c>
      <c r="B7623" s="66"/>
      <c r="C7623" s="66" t="s">
        <v>27941</v>
      </c>
      <c r="D7623" s="42" t="s">
        <v>27942</v>
      </c>
      <c r="E7623" s="42" t="s">
        <v>26809</v>
      </c>
      <c r="F7623" s="43">
        <v>3837099</v>
      </c>
      <c r="G7623" s="57">
        <f>Таблица1[[#This Row],[Цены без НДС]]*1.12</f>
        <v>4297550.8800000008</v>
      </c>
    </row>
    <row r="7624" spans="1:7" ht="60">
      <c r="A7624" s="54" t="s">
        <v>27205</v>
      </c>
      <c r="B7624" s="66"/>
      <c r="C7624" s="66" t="s">
        <v>27943</v>
      </c>
      <c r="D7624" s="42" t="s">
        <v>27944</v>
      </c>
      <c r="E7624" s="42" t="s">
        <v>26809</v>
      </c>
      <c r="F7624" s="43">
        <v>3920643</v>
      </c>
      <c r="G7624" s="57">
        <f>Таблица1[[#This Row],[Цены без НДС]]*1.12</f>
        <v>4391120.16</v>
      </c>
    </row>
    <row r="7625" spans="1:7" ht="60">
      <c r="A7625" s="54" t="s">
        <v>27205</v>
      </c>
      <c r="B7625" s="66"/>
      <c r="C7625" s="66" t="s">
        <v>27945</v>
      </c>
      <c r="D7625" s="42" t="s">
        <v>27946</v>
      </c>
      <c r="E7625" s="42" t="s">
        <v>26809</v>
      </c>
      <c r="F7625" s="43">
        <v>4004187</v>
      </c>
      <c r="G7625" s="57">
        <f>Таблица1[[#This Row],[Цены без НДС]]*1.12</f>
        <v>4484689.4400000004</v>
      </c>
    </row>
    <row r="7626" spans="1:7" ht="60">
      <c r="A7626" s="54" t="s">
        <v>27205</v>
      </c>
      <c r="B7626" s="66"/>
      <c r="C7626" s="66" t="s">
        <v>27947</v>
      </c>
      <c r="D7626" s="42" t="s">
        <v>27948</v>
      </c>
      <c r="E7626" s="42" t="s">
        <v>26809</v>
      </c>
      <c r="F7626" s="43">
        <v>4087731</v>
      </c>
      <c r="G7626" s="57">
        <f>Таблица1[[#This Row],[Цены без НДС]]*1.12</f>
        <v>4578258.7200000007</v>
      </c>
    </row>
    <row r="7627" spans="1:7" ht="60">
      <c r="A7627" s="54" t="s">
        <v>27205</v>
      </c>
      <c r="B7627" s="66"/>
      <c r="C7627" s="66" t="s">
        <v>27949</v>
      </c>
      <c r="D7627" s="42" t="s">
        <v>27950</v>
      </c>
      <c r="E7627" s="42" t="s">
        <v>26809</v>
      </c>
      <c r="F7627" s="43">
        <v>3589331</v>
      </c>
      <c r="G7627" s="57">
        <f>Таблица1[[#This Row],[Цены без НДС]]*1.12</f>
        <v>4020050.72</v>
      </c>
    </row>
    <row r="7628" spans="1:7" ht="60">
      <c r="A7628" s="54" t="s">
        <v>27205</v>
      </c>
      <c r="B7628" s="66"/>
      <c r="C7628" s="66" t="s">
        <v>27951</v>
      </c>
      <c r="D7628" s="42" t="s">
        <v>27952</v>
      </c>
      <c r="E7628" s="42" t="s">
        <v>26809</v>
      </c>
      <c r="F7628" s="43">
        <v>3672875</v>
      </c>
      <c r="G7628" s="57">
        <f>Таблица1[[#This Row],[Цены без НДС]]*1.12</f>
        <v>4113620.0000000005</v>
      </c>
    </row>
    <row r="7629" spans="1:7" ht="60">
      <c r="A7629" s="54" t="s">
        <v>27205</v>
      </c>
      <c r="B7629" s="66"/>
      <c r="C7629" s="66" t="s">
        <v>27953</v>
      </c>
      <c r="D7629" s="42" t="s">
        <v>27954</v>
      </c>
      <c r="E7629" s="42" t="s">
        <v>26809</v>
      </c>
      <c r="F7629" s="43">
        <v>3756419</v>
      </c>
      <c r="G7629" s="57">
        <f>Таблица1[[#This Row],[Цены без НДС]]*1.12</f>
        <v>4207189.28</v>
      </c>
    </row>
    <row r="7630" spans="1:7" ht="60">
      <c r="A7630" s="54" t="s">
        <v>27205</v>
      </c>
      <c r="B7630" s="66"/>
      <c r="C7630" s="66" t="s">
        <v>27955</v>
      </c>
      <c r="D7630" s="42" t="s">
        <v>27956</v>
      </c>
      <c r="E7630" s="42" t="s">
        <v>26809</v>
      </c>
      <c r="F7630" s="43">
        <v>3839963</v>
      </c>
      <c r="G7630" s="57">
        <f>Таблица1[[#This Row],[Цены без НДС]]*1.12</f>
        <v>4300758.5600000005</v>
      </c>
    </row>
    <row r="7631" spans="1:7" ht="60">
      <c r="A7631" s="54" t="s">
        <v>27205</v>
      </c>
      <c r="B7631" s="66"/>
      <c r="C7631" s="66" t="s">
        <v>27957</v>
      </c>
      <c r="D7631" s="42" t="s">
        <v>27958</v>
      </c>
      <c r="E7631" s="42" t="s">
        <v>26809</v>
      </c>
      <c r="F7631" s="43">
        <v>3923507</v>
      </c>
      <c r="G7631" s="57">
        <f>Таблица1[[#This Row],[Цены без НДС]]*1.12</f>
        <v>4394327.8400000008</v>
      </c>
    </row>
    <row r="7632" spans="1:7" ht="60">
      <c r="A7632" s="54" t="s">
        <v>27205</v>
      </c>
      <c r="B7632" s="66"/>
      <c r="C7632" s="66" t="s">
        <v>27959</v>
      </c>
      <c r="D7632" s="42" t="s">
        <v>27960</v>
      </c>
      <c r="E7632" s="42" t="s">
        <v>26809</v>
      </c>
      <c r="F7632" s="43">
        <v>4007051</v>
      </c>
      <c r="G7632" s="57">
        <f>Таблица1[[#This Row],[Цены без НДС]]*1.12</f>
        <v>4487897.12</v>
      </c>
    </row>
    <row r="7633" spans="1:7" ht="60">
      <c r="A7633" s="54" t="s">
        <v>27205</v>
      </c>
      <c r="B7633" s="66"/>
      <c r="C7633" s="66" t="s">
        <v>27961</v>
      </c>
      <c r="D7633" s="42" t="s">
        <v>27962</v>
      </c>
      <c r="E7633" s="42" t="s">
        <v>26809</v>
      </c>
      <c r="F7633" s="43">
        <v>4090595</v>
      </c>
      <c r="G7633" s="57">
        <f>Таблица1[[#This Row],[Цены без НДС]]*1.12</f>
        <v>4581466.4000000004</v>
      </c>
    </row>
    <row r="7634" spans="1:7" ht="60">
      <c r="A7634" s="54" t="s">
        <v>27205</v>
      </c>
      <c r="B7634" s="66"/>
      <c r="C7634" s="66" t="s">
        <v>27963</v>
      </c>
      <c r="D7634" s="42" t="s">
        <v>27964</v>
      </c>
      <c r="E7634" s="42" t="s">
        <v>26809</v>
      </c>
      <c r="F7634" s="43">
        <v>4174139</v>
      </c>
      <c r="G7634" s="57">
        <f>Таблица1[[#This Row],[Цены без НДС]]*1.12</f>
        <v>4675035.6800000006</v>
      </c>
    </row>
    <row r="7635" spans="1:7" ht="60">
      <c r="A7635" s="54" t="s">
        <v>27205</v>
      </c>
      <c r="B7635" s="66"/>
      <c r="C7635" s="66" t="s">
        <v>27965</v>
      </c>
      <c r="D7635" s="42" t="s">
        <v>27966</v>
      </c>
      <c r="E7635" s="42" t="s">
        <v>26809</v>
      </c>
      <c r="F7635" s="43">
        <v>4257683</v>
      </c>
      <c r="G7635" s="57">
        <f>Таблица1[[#This Row],[Цены без НДС]]*1.12</f>
        <v>4768604.9600000009</v>
      </c>
    </row>
    <row r="7636" spans="1:7" ht="60">
      <c r="A7636" s="54" t="s">
        <v>27205</v>
      </c>
      <c r="B7636" s="66"/>
      <c r="C7636" s="66" t="s">
        <v>27967</v>
      </c>
      <c r="D7636" s="42" t="s">
        <v>27968</v>
      </c>
      <c r="E7636" s="42" t="s">
        <v>26809</v>
      </c>
      <c r="F7636" s="43">
        <v>4341227</v>
      </c>
      <c r="G7636" s="57">
        <f>Таблица1[[#This Row],[Цены без НДС]]*1.12</f>
        <v>4862174.24</v>
      </c>
    </row>
    <row r="7637" spans="1:7" ht="60">
      <c r="A7637" s="54" t="s">
        <v>27205</v>
      </c>
      <c r="B7637" s="66"/>
      <c r="C7637" s="66" t="s">
        <v>27969</v>
      </c>
      <c r="D7637" s="42" t="s">
        <v>27970</v>
      </c>
      <c r="E7637" s="42" t="s">
        <v>26809</v>
      </c>
      <c r="F7637" s="43">
        <v>4424771</v>
      </c>
      <c r="G7637" s="57">
        <f>Таблица1[[#This Row],[Цены без НДС]]*1.12</f>
        <v>4955743.5200000005</v>
      </c>
    </row>
    <row r="7638" spans="1:7" ht="60">
      <c r="A7638" s="54" t="s">
        <v>27205</v>
      </c>
      <c r="B7638" s="66"/>
      <c r="C7638" s="66" t="s">
        <v>27971</v>
      </c>
      <c r="D7638" s="42" t="s">
        <v>27972</v>
      </c>
      <c r="E7638" s="42" t="s">
        <v>26809</v>
      </c>
      <c r="F7638" s="43">
        <v>4508315</v>
      </c>
      <c r="G7638" s="57">
        <f>Таблица1[[#This Row],[Цены без НДС]]*1.12</f>
        <v>5049312.8000000007</v>
      </c>
    </row>
    <row r="7639" spans="1:7" ht="60">
      <c r="A7639" s="54" t="s">
        <v>27205</v>
      </c>
      <c r="B7639" s="66"/>
      <c r="C7639" s="66" t="s">
        <v>27973</v>
      </c>
      <c r="D7639" s="42" t="s">
        <v>27974</v>
      </c>
      <c r="E7639" s="42" t="s">
        <v>26809</v>
      </c>
      <c r="F7639" s="43">
        <v>4591859</v>
      </c>
      <c r="G7639" s="57">
        <f>Таблица1[[#This Row],[Цены без НДС]]*1.12</f>
        <v>5142882.08</v>
      </c>
    </row>
    <row r="7640" spans="1:7" ht="60">
      <c r="A7640" s="54" t="s">
        <v>27205</v>
      </c>
      <c r="B7640" s="66"/>
      <c r="C7640" s="66" t="s">
        <v>27975</v>
      </c>
      <c r="D7640" s="42" t="s">
        <v>27976</v>
      </c>
      <c r="E7640" s="42" t="s">
        <v>26809</v>
      </c>
      <c r="F7640" s="43">
        <v>4028763</v>
      </c>
      <c r="G7640" s="57">
        <f>Таблица1[[#This Row],[Цены без НДС]]*1.12</f>
        <v>4512214.5600000005</v>
      </c>
    </row>
    <row r="7641" spans="1:7" ht="60">
      <c r="A7641" s="54" t="s">
        <v>27205</v>
      </c>
      <c r="B7641" s="66"/>
      <c r="C7641" s="66" t="s">
        <v>27977</v>
      </c>
      <c r="D7641" s="42" t="s">
        <v>27978</v>
      </c>
      <c r="E7641" s="42" t="s">
        <v>26809</v>
      </c>
      <c r="F7641" s="43">
        <v>4112307</v>
      </c>
      <c r="G7641" s="57">
        <f>Таблица1[[#This Row],[Цены без НДС]]*1.12</f>
        <v>4605783.8400000008</v>
      </c>
    </row>
    <row r="7642" spans="1:7" ht="60">
      <c r="A7642" s="54" t="s">
        <v>27205</v>
      </c>
      <c r="B7642" s="66"/>
      <c r="C7642" s="66" t="s">
        <v>27979</v>
      </c>
      <c r="D7642" s="42" t="s">
        <v>27980</v>
      </c>
      <c r="E7642" s="42" t="s">
        <v>26809</v>
      </c>
      <c r="F7642" s="43">
        <v>4195851</v>
      </c>
      <c r="G7642" s="57">
        <f>Таблица1[[#This Row],[Цены без НДС]]*1.12</f>
        <v>4699353.12</v>
      </c>
    </row>
    <row r="7643" spans="1:7" ht="60">
      <c r="A7643" s="54" t="s">
        <v>27205</v>
      </c>
      <c r="B7643" s="66"/>
      <c r="C7643" s="66" t="s">
        <v>27981</v>
      </c>
      <c r="D7643" s="42" t="s">
        <v>27982</v>
      </c>
      <c r="E7643" s="42" t="s">
        <v>26809</v>
      </c>
      <c r="F7643" s="43">
        <v>4279395</v>
      </c>
      <c r="G7643" s="57">
        <f>Таблица1[[#This Row],[Цены без НДС]]*1.12</f>
        <v>4792922.4000000004</v>
      </c>
    </row>
    <row r="7644" spans="1:7" ht="60">
      <c r="A7644" s="54" t="s">
        <v>27205</v>
      </c>
      <c r="B7644" s="66"/>
      <c r="C7644" s="66" t="s">
        <v>27983</v>
      </c>
      <c r="D7644" s="42" t="s">
        <v>27984</v>
      </c>
      <c r="E7644" s="42" t="s">
        <v>26809</v>
      </c>
      <c r="F7644" s="43">
        <v>4362939</v>
      </c>
      <c r="G7644" s="57">
        <f>Таблица1[[#This Row],[Цены без НДС]]*1.12</f>
        <v>4886491.6800000006</v>
      </c>
    </row>
    <row r="7645" spans="1:7" ht="60">
      <c r="A7645" s="54" t="s">
        <v>27205</v>
      </c>
      <c r="B7645" s="66"/>
      <c r="C7645" s="66" t="s">
        <v>27985</v>
      </c>
      <c r="D7645" s="42" t="s">
        <v>27986</v>
      </c>
      <c r="E7645" s="42" t="s">
        <v>26809</v>
      </c>
      <c r="F7645" s="43">
        <v>4446483</v>
      </c>
      <c r="G7645" s="57">
        <f>Таблица1[[#This Row],[Цены без НДС]]*1.12</f>
        <v>4980060.9600000009</v>
      </c>
    </row>
    <row r="7646" spans="1:7" ht="60">
      <c r="A7646" s="54" t="s">
        <v>27205</v>
      </c>
      <c r="B7646" s="66"/>
      <c r="C7646" s="66" t="s">
        <v>27987</v>
      </c>
      <c r="D7646" s="42" t="s">
        <v>27988</v>
      </c>
      <c r="E7646" s="42" t="s">
        <v>26809</v>
      </c>
      <c r="F7646" s="43">
        <v>4530027</v>
      </c>
      <c r="G7646" s="57">
        <f>Таблица1[[#This Row],[Цены без НДС]]*1.12</f>
        <v>5073630.24</v>
      </c>
    </row>
    <row r="7647" spans="1:7" ht="60">
      <c r="A7647" s="54" t="s">
        <v>27205</v>
      </c>
      <c r="B7647" s="66"/>
      <c r="C7647" s="66" t="s">
        <v>27989</v>
      </c>
      <c r="D7647" s="42" t="s">
        <v>27990</v>
      </c>
      <c r="E7647" s="42" t="s">
        <v>26809</v>
      </c>
      <c r="F7647" s="43">
        <v>4613571</v>
      </c>
      <c r="G7647" s="57">
        <f>Таблица1[[#This Row],[Цены без НДС]]*1.12</f>
        <v>5167199.5200000005</v>
      </c>
    </row>
    <row r="7648" spans="1:7" ht="60">
      <c r="A7648" s="54" t="s">
        <v>27205</v>
      </c>
      <c r="B7648" s="66"/>
      <c r="C7648" s="66" t="s">
        <v>27991</v>
      </c>
      <c r="D7648" s="42" t="s">
        <v>27992</v>
      </c>
      <c r="E7648" s="42" t="s">
        <v>26809</v>
      </c>
      <c r="F7648" s="43">
        <v>4697115</v>
      </c>
      <c r="G7648" s="57">
        <f>Таблица1[[#This Row],[Цены без НДС]]*1.12</f>
        <v>5260768.8000000007</v>
      </c>
    </row>
    <row r="7649" spans="1:7" ht="60">
      <c r="A7649" s="54" t="s">
        <v>27205</v>
      </c>
      <c r="B7649" s="66"/>
      <c r="C7649" s="66" t="s">
        <v>27993</v>
      </c>
      <c r="D7649" s="42" t="s">
        <v>27994</v>
      </c>
      <c r="E7649" s="42" t="s">
        <v>26809</v>
      </c>
      <c r="F7649" s="43">
        <v>4780659</v>
      </c>
      <c r="G7649" s="57">
        <f>Таблица1[[#This Row],[Цены без НДС]]*1.12</f>
        <v>5354338.08</v>
      </c>
    </row>
    <row r="7650" spans="1:7" ht="60">
      <c r="A7650" s="54" t="s">
        <v>27205</v>
      </c>
      <c r="B7650" s="66"/>
      <c r="C7650" s="66" t="s">
        <v>27995</v>
      </c>
      <c r="D7650" s="42" t="s">
        <v>27996</v>
      </c>
      <c r="E7650" s="42" t="s">
        <v>26809</v>
      </c>
      <c r="F7650" s="43">
        <v>4864203</v>
      </c>
      <c r="G7650" s="57">
        <f>Таблица1[[#This Row],[Цены без НДС]]*1.12</f>
        <v>5447907.3600000003</v>
      </c>
    </row>
    <row r="7651" spans="1:7" ht="60">
      <c r="A7651" s="54" t="s">
        <v>27205</v>
      </c>
      <c r="B7651" s="66"/>
      <c r="C7651" s="66" t="s">
        <v>27997</v>
      </c>
      <c r="D7651" s="42" t="s">
        <v>27998</v>
      </c>
      <c r="E7651" s="42" t="s">
        <v>26809</v>
      </c>
      <c r="F7651" s="43">
        <v>4260901</v>
      </c>
      <c r="G7651" s="57">
        <f>Таблица1[[#This Row],[Цены без НДС]]*1.12</f>
        <v>4772209.12</v>
      </c>
    </row>
    <row r="7652" spans="1:7" ht="60">
      <c r="A7652" s="54" t="s">
        <v>27205</v>
      </c>
      <c r="B7652" s="66"/>
      <c r="C7652" s="66" t="s">
        <v>27999</v>
      </c>
      <c r="D7652" s="42" t="s">
        <v>28000</v>
      </c>
      <c r="E7652" s="42" t="s">
        <v>26809</v>
      </c>
      <c r="F7652" s="43">
        <v>4344445</v>
      </c>
      <c r="G7652" s="57">
        <f>Таблица1[[#This Row],[Цены без НДС]]*1.12</f>
        <v>4865778.4000000004</v>
      </c>
    </row>
    <row r="7653" spans="1:7" ht="60">
      <c r="A7653" s="54" t="s">
        <v>27205</v>
      </c>
      <c r="B7653" s="66"/>
      <c r="C7653" s="66" t="s">
        <v>28001</v>
      </c>
      <c r="D7653" s="42" t="s">
        <v>28002</v>
      </c>
      <c r="E7653" s="42" t="s">
        <v>26809</v>
      </c>
      <c r="F7653" s="43">
        <v>4427989</v>
      </c>
      <c r="G7653" s="57">
        <f>Таблица1[[#This Row],[Цены без НДС]]*1.12</f>
        <v>4959347.6800000006</v>
      </c>
    </row>
    <row r="7654" spans="1:7" ht="60">
      <c r="A7654" s="54" t="s">
        <v>27205</v>
      </c>
      <c r="B7654" s="66"/>
      <c r="C7654" s="66" t="s">
        <v>28003</v>
      </c>
      <c r="D7654" s="42" t="s">
        <v>28004</v>
      </c>
      <c r="E7654" s="42" t="s">
        <v>26809</v>
      </c>
      <c r="F7654" s="43">
        <v>4511533</v>
      </c>
      <c r="G7654" s="57">
        <f>Таблица1[[#This Row],[Цены без НДС]]*1.12</f>
        <v>5052916.9600000009</v>
      </c>
    </row>
    <row r="7655" spans="1:7" ht="60">
      <c r="A7655" s="54" t="s">
        <v>27205</v>
      </c>
      <c r="B7655" s="66"/>
      <c r="C7655" s="66" t="s">
        <v>28005</v>
      </c>
      <c r="D7655" s="42" t="s">
        <v>28006</v>
      </c>
      <c r="E7655" s="42" t="s">
        <v>26809</v>
      </c>
      <c r="F7655" s="43">
        <v>4595077</v>
      </c>
      <c r="G7655" s="57">
        <f>Таблица1[[#This Row],[Цены без НДС]]*1.12</f>
        <v>5146486.24</v>
      </c>
    </row>
    <row r="7656" spans="1:7" ht="60">
      <c r="A7656" s="54" t="s">
        <v>27205</v>
      </c>
      <c r="B7656" s="66"/>
      <c r="C7656" s="66" t="s">
        <v>28007</v>
      </c>
      <c r="D7656" s="42" t="s">
        <v>28008</v>
      </c>
      <c r="E7656" s="42" t="s">
        <v>26809</v>
      </c>
      <c r="F7656" s="43">
        <v>4678621</v>
      </c>
      <c r="G7656" s="57">
        <f>Таблица1[[#This Row],[Цены без НДС]]*1.12</f>
        <v>5240055.5200000005</v>
      </c>
    </row>
    <row r="7657" spans="1:7" ht="60">
      <c r="A7657" s="54" t="s">
        <v>27205</v>
      </c>
      <c r="B7657" s="66"/>
      <c r="C7657" s="66" t="s">
        <v>28009</v>
      </c>
      <c r="D7657" s="42" t="s">
        <v>28010</v>
      </c>
      <c r="E7657" s="42" t="s">
        <v>26809</v>
      </c>
      <c r="F7657" s="43">
        <v>4762165</v>
      </c>
      <c r="G7657" s="57">
        <f>Таблица1[[#This Row],[Цены без НДС]]*1.12</f>
        <v>5333624.8000000007</v>
      </c>
    </row>
    <row r="7658" spans="1:7" ht="60">
      <c r="A7658" s="54" t="s">
        <v>27205</v>
      </c>
      <c r="B7658" s="66"/>
      <c r="C7658" s="66" t="s">
        <v>28011</v>
      </c>
      <c r="D7658" s="42" t="s">
        <v>28012</v>
      </c>
      <c r="E7658" s="42" t="s">
        <v>26809</v>
      </c>
      <c r="F7658" s="43">
        <v>4845709</v>
      </c>
      <c r="G7658" s="57">
        <f>Таблица1[[#This Row],[Цены без НДС]]*1.12</f>
        <v>5427194.0800000001</v>
      </c>
    </row>
    <row r="7659" spans="1:7" ht="60">
      <c r="A7659" s="54" t="s">
        <v>27205</v>
      </c>
      <c r="B7659" s="66"/>
      <c r="C7659" s="66" t="s">
        <v>28013</v>
      </c>
      <c r="D7659" s="42" t="s">
        <v>28014</v>
      </c>
      <c r="E7659" s="42" t="s">
        <v>26809</v>
      </c>
      <c r="F7659" s="43">
        <v>4929253</v>
      </c>
      <c r="G7659" s="57">
        <f>Таблица1[[#This Row],[Цены без НДС]]*1.12</f>
        <v>5520763.3600000003</v>
      </c>
    </row>
    <row r="7660" spans="1:7" ht="60">
      <c r="A7660" s="54" t="s">
        <v>27205</v>
      </c>
      <c r="B7660" s="66"/>
      <c r="C7660" s="66" t="s">
        <v>28015</v>
      </c>
      <c r="D7660" s="42" t="s">
        <v>28016</v>
      </c>
      <c r="E7660" s="42" t="s">
        <v>26809</v>
      </c>
      <c r="F7660" s="43">
        <v>5012797</v>
      </c>
      <c r="G7660" s="57">
        <f>Таблица1[[#This Row],[Цены без НДС]]*1.12</f>
        <v>5614332.6400000006</v>
      </c>
    </row>
    <row r="7661" spans="1:7" ht="60">
      <c r="A7661" s="54" t="s">
        <v>27205</v>
      </c>
      <c r="B7661" s="66"/>
      <c r="C7661" s="66" t="s">
        <v>28017</v>
      </c>
      <c r="D7661" s="42" t="s">
        <v>28018</v>
      </c>
      <c r="E7661" s="42" t="s">
        <v>26809</v>
      </c>
      <c r="F7661" s="43">
        <v>5096341</v>
      </c>
      <c r="G7661" s="57">
        <f>Таблица1[[#This Row],[Цены без НДС]]*1.12</f>
        <v>5707901.9200000009</v>
      </c>
    </row>
    <row r="7662" spans="1:7" ht="60">
      <c r="A7662" s="54" t="s">
        <v>27205</v>
      </c>
      <c r="B7662" s="66"/>
      <c r="C7662" s="66" t="s">
        <v>28019</v>
      </c>
      <c r="D7662" s="42" t="s">
        <v>28020</v>
      </c>
      <c r="E7662" s="42" t="s">
        <v>26809</v>
      </c>
      <c r="F7662" s="43">
        <v>5138113</v>
      </c>
      <c r="G7662" s="57">
        <f>Таблица1[[#This Row],[Цены без НДС]]*1.12</f>
        <v>5754686.5600000005</v>
      </c>
    </row>
    <row r="7663" spans="1:7" ht="60">
      <c r="A7663" s="54" t="s">
        <v>27205</v>
      </c>
      <c r="B7663" s="66"/>
      <c r="C7663" s="66" t="s">
        <v>28021</v>
      </c>
      <c r="D7663" s="42" t="s">
        <v>28022</v>
      </c>
      <c r="E7663" s="42" t="s">
        <v>26809</v>
      </c>
      <c r="F7663" s="43">
        <v>4521041</v>
      </c>
      <c r="G7663" s="57">
        <f>Таблица1[[#This Row],[Цены без НДС]]*1.12</f>
        <v>5063565.9200000009</v>
      </c>
    </row>
    <row r="7664" spans="1:7" ht="60">
      <c r="A7664" s="54" t="s">
        <v>27205</v>
      </c>
      <c r="B7664" s="66"/>
      <c r="C7664" s="66" t="s">
        <v>28023</v>
      </c>
      <c r="D7664" s="42" t="s">
        <v>28024</v>
      </c>
      <c r="E7664" s="42" t="s">
        <v>26809</v>
      </c>
      <c r="F7664" s="43">
        <v>4604585</v>
      </c>
      <c r="G7664" s="57">
        <f>Таблица1[[#This Row],[Цены без НДС]]*1.12</f>
        <v>5157135.2</v>
      </c>
    </row>
    <row r="7665" spans="1:7" ht="60">
      <c r="A7665" s="54" t="s">
        <v>27205</v>
      </c>
      <c r="B7665" s="66"/>
      <c r="C7665" s="66" t="s">
        <v>28025</v>
      </c>
      <c r="D7665" s="42" t="s">
        <v>28026</v>
      </c>
      <c r="E7665" s="42" t="s">
        <v>26809</v>
      </c>
      <c r="F7665" s="43">
        <v>4688129</v>
      </c>
      <c r="G7665" s="57">
        <f>Таблица1[[#This Row],[Цены без НДС]]*1.12</f>
        <v>5250704.4800000004</v>
      </c>
    </row>
    <row r="7666" spans="1:7" ht="60">
      <c r="A7666" s="54" t="s">
        <v>27205</v>
      </c>
      <c r="B7666" s="66"/>
      <c r="C7666" s="66" t="s">
        <v>28027</v>
      </c>
      <c r="D7666" s="42" t="s">
        <v>28028</v>
      </c>
      <c r="E7666" s="42" t="s">
        <v>26809</v>
      </c>
      <c r="F7666" s="43">
        <v>4771673</v>
      </c>
      <c r="G7666" s="57">
        <f>Таблица1[[#This Row],[Цены без НДС]]*1.12</f>
        <v>5344273.7600000007</v>
      </c>
    </row>
    <row r="7667" spans="1:7" ht="60">
      <c r="A7667" s="54" t="s">
        <v>27205</v>
      </c>
      <c r="B7667" s="66"/>
      <c r="C7667" s="66" t="s">
        <v>28029</v>
      </c>
      <c r="D7667" s="42" t="s">
        <v>28030</v>
      </c>
      <c r="E7667" s="42" t="s">
        <v>26809</v>
      </c>
      <c r="F7667" s="43">
        <v>4855217</v>
      </c>
      <c r="G7667" s="57">
        <f>Таблица1[[#This Row],[Цены без НДС]]*1.12</f>
        <v>5437843.040000001</v>
      </c>
    </row>
    <row r="7668" spans="1:7" ht="60">
      <c r="A7668" s="54" t="s">
        <v>27205</v>
      </c>
      <c r="B7668" s="66"/>
      <c r="C7668" s="66" t="s">
        <v>28031</v>
      </c>
      <c r="D7668" s="42" t="s">
        <v>28032</v>
      </c>
      <c r="E7668" s="42" t="s">
        <v>26809</v>
      </c>
      <c r="F7668" s="43">
        <v>4938761</v>
      </c>
      <c r="G7668" s="57">
        <f>Таблица1[[#This Row],[Цены без НДС]]*1.12</f>
        <v>5531412.3200000003</v>
      </c>
    </row>
    <row r="7669" spans="1:7" ht="60">
      <c r="A7669" s="54" t="s">
        <v>27205</v>
      </c>
      <c r="B7669" s="66"/>
      <c r="C7669" s="66" t="s">
        <v>28033</v>
      </c>
      <c r="D7669" s="42" t="s">
        <v>28034</v>
      </c>
      <c r="E7669" s="42" t="s">
        <v>26809</v>
      </c>
      <c r="F7669" s="43">
        <v>5022305</v>
      </c>
      <c r="G7669" s="57">
        <f>Таблица1[[#This Row],[Цены без НДС]]*1.12</f>
        <v>5624981.6000000006</v>
      </c>
    </row>
    <row r="7670" spans="1:7" ht="60">
      <c r="A7670" s="54" t="s">
        <v>27205</v>
      </c>
      <c r="B7670" s="66"/>
      <c r="C7670" s="66" t="s">
        <v>28035</v>
      </c>
      <c r="D7670" s="42" t="s">
        <v>28036</v>
      </c>
      <c r="E7670" s="42" t="s">
        <v>26809</v>
      </c>
      <c r="F7670" s="43">
        <v>5105849</v>
      </c>
      <c r="G7670" s="57">
        <f>Таблица1[[#This Row],[Цены без НДС]]*1.12</f>
        <v>5718550.8800000008</v>
      </c>
    </row>
    <row r="7671" spans="1:7" ht="60">
      <c r="A7671" s="54" t="s">
        <v>27205</v>
      </c>
      <c r="B7671" s="66"/>
      <c r="C7671" s="66" t="s">
        <v>28037</v>
      </c>
      <c r="D7671" s="42" t="s">
        <v>28038</v>
      </c>
      <c r="E7671" s="42" t="s">
        <v>26809</v>
      </c>
      <c r="F7671" s="43">
        <v>5189393</v>
      </c>
      <c r="G7671" s="57">
        <f>Таблица1[[#This Row],[Цены без НДС]]*1.12</f>
        <v>5812120.1600000001</v>
      </c>
    </row>
    <row r="7672" spans="1:7" ht="60">
      <c r="A7672" s="54" t="s">
        <v>27205</v>
      </c>
      <c r="B7672" s="66"/>
      <c r="C7672" s="66" t="s">
        <v>28039</v>
      </c>
      <c r="D7672" s="42" t="s">
        <v>28040</v>
      </c>
      <c r="E7672" s="42" t="s">
        <v>26809</v>
      </c>
      <c r="F7672" s="43">
        <v>5272937</v>
      </c>
      <c r="G7672" s="57">
        <f>Таблица1[[#This Row],[Цены без НДС]]*1.12</f>
        <v>5905689.4400000004</v>
      </c>
    </row>
    <row r="7673" spans="1:7" ht="60">
      <c r="A7673" s="54" t="s">
        <v>27205</v>
      </c>
      <c r="B7673" s="66"/>
      <c r="C7673" s="66" t="s">
        <v>28041</v>
      </c>
      <c r="D7673" s="42" t="s">
        <v>28042</v>
      </c>
      <c r="E7673" s="42" t="s">
        <v>26809</v>
      </c>
      <c r="F7673" s="43">
        <v>5356481</v>
      </c>
      <c r="G7673" s="57">
        <f>Таблица1[[#This Row],[Цены без НДС]]*1.12</f>
        <v>5999258.7200000007</v>
      </c>
    </row>
    <row r="7674" spans="1:7" ht="60">
      <c r="A7674" s="54" t="s">
        <v>27205</v>
      </c>
      <c r="B7674" s="66"/>
      <c r="C7674" s="66" t="s">
        <v>28043</v>
      </c>
      <c r="D7674" s="42" t="s">
        <v>28044</v>
      </c>
      <c r="E7674" s="42" t="s">
        <v>26809</v>
      </c>
      <c r="F7674" s="43">
        <v>5440025</v>
      </c>
      <c r="G7674" s="57">
        <f>Таблица1[[#This Row],[Цены без НДС]]*1.12</f>
        <v>6092828.0000000009</v>
      </c>
    </row>
    <row r="7675" spans="1:7" ht="60">
      <c r="A7675" s="54" t="s">
        <v>27205</v>
      </c>
      <c r="B7675" s="66"/>
      <c r="C7675" s="66" t="s">
        <v>28045</v>
      </c>
      <c r="D7675" s="42" t="s">
        <v>28046</v>
      </c>
      <c r="E7675" s="42" t="s">
        <v>26809</v>
      </c>
      <c r="F7675" s="43">
        <v>5523569</v>
      </c>
      <c r="G7675" s="57">
        <f>Таблица1[[#This Row],[Цены без НДС]]*1.12</f>
        <v>6186397.2800000003</v>
      </c>
    </row>
    <row r="7676" spans="1:7" ht="60">
      <c r="A7676" s="54" t="s">
        <v>27205</v>
      </c>
      <c r="B7676" s="66"/>
      <c r="C7676" s="66" t="s">
        <v>28047</v>
      </c>
      <c r="D7676" s="42" t="s">
        <v>28048</v>
      </c>
      <c r="E7676" s="42" t="s">
        <v>26809</v>
      </c>
      <c r="F7676" s="43">
        <v>5607113</v>
      </c>
      <c r="G7676" s="57">
        <f>Таблица1[[#This Row],[Цены без НДС]]*1.12</f>
        <v>6279966.5600000005</v>
      </c>
    </row>
    <row r="7677" spans="1:7" ht="60">
      <c r="A7677" s="54" t="s">
        <v>27205</v>
      </c>
      <c r="B7677" s="66"/>
      <c r="C7677" s="66" t="s">
        <v>28049</v>
      </c>
      <c r="D7677" s="42" t="s">
        <v>28050</v>
      </c>
      <c r="E7677" s="42" t="s">
        <v>26809</v>
      </c>
      <c r="F7677" s="43">
        <v>5690657</v>
      </c>
      <c r="G7677" s="57">
        <f>Таблица1[[#This Row],[Цены без НДС]]*1.12</f>
        <v>6373535.8400000008</v>
      </c>
    </row>
    <row r="7678" spans="1:7" ht="60">
      <c r="A7678" s="54" t="s">
        <v>27205</v>
      </c>
      <c r="B7678" s="66"/>
      <c r="C7678" s="66" t="s">
        <v>28051</v>
      </c>
      <c r="D7678" s="42" t="s">
        <v>28052</v>
      </c>
      <c r="E7678" s="42" t="s">
        <v>26809</v>
      </c>
      <c r="F7678" s="43">
        <v>4994789</v>
      </c>
      <c r="G7678" s="57">
        <f>Таблица1[[#This Row],[Цены без НДС]]*1.12</f>
        <v>5594163.6800000006</v>
      </c>
    </row>
    <row r="7679" spans="1:7" ht="60">
      <c r="A7679" s="54" t="s">
        <v>27205</v>
      </c>
      <c r="B7679" s="66"/>
      <c r="C7679" s="66" t="s">
        <v>28053</v>
      </c>
      <c r="D7679" s="42" t="s">
        <v>28054</v>
      </c>
      <c r="E7679" s="42" t="s">
        <v>26809</v>
      </c>
      <c r="F7679" s="43">
        <v>5078333</v>
      </c>
      <c r="G7679" s="57">
        <f>Таблица1[[#This Row],[Цены без НДС]]*1.12</f>
        <v>5687732.9600000009</v>
      </c>
    </row>
    <row r="7680" spans="1:7" ht="60">
      <c r="A7680" s="54" t="s">
        <v>27205</v>
      </c>
      <c r="B7680" s="66"/>
      <c r="C7680" s="66" t="s">
        <v>28055</v>
      </c>
      <c r="D7680" s="42" t="s">
        <v>28056</v>
      </c>
      <c r="E7680" s="42" t="s">
        <v>26809</v>
      </c>
      <c r="F7680" s="43">
        <v>5161877</v>
      </c>
      <c r="G7680" s="57">
        <f>Таблица1[[#This Row],[Цены без НДС]]*1.12</f>
        <v>5781302.2400000002</v>
      </c>
    </row>
    <row r="7681" spans="1:7" ht="60">
      <c r="A7681" s="54" t="s">
        <v>27205</v>
      </c>
      <c r="B7681" s="66"/>
      <c r="C7681" s="66" t="s">
        <v>28057</v>
      </c>
      <c r="D7681" s="42" t="s">
        <v>28058</v>
      </c>
      <c r="E7681" s="42" t="s">
        <v>26809</v>
      </c>
      <c r="F7681" s="43">
        <v>5245421</v>
      </c>
      <c r="G7681" s="57">
        <f>Таблица1[[#This Row],[Цены без НДС]]*1.12</f>
        <v>5874871.5200000005</v>
      </c>
    </row>
    <row r="7682" spans="1:7" ht="60">
      <c r="A7682" s="54" t="s">
        <v>27205</v>
      </c>
      <c r="B7682" s="66"/>
      <c r="C7682" s="66" t="s">
        <v>28059</v>
      </c>
      <c r="D7682" s="42" t="s">
        <v>28060</v>
      </c>
      <c r="E7682" s="42" t="s">
        <v>26809</v>
      </c>
      <c r="F7682" s="43">
        <v>5328965</v>
      </c>
      <c r="G7682" s="57">
        <f>Таблица1[[#This Row],[Цены без НДС]]*1.12</f>
        <v>5968440.8000000007</v>
      </c>
    </row>
    <row r="7683" spans="1:7" ht="60">
      <c r="A7683" s="54" t="s">
        <v>27205</v>
      </c>
      <c r="B7683" s="66"/>
      <c r="C7683" s="66" t="s">
        <v>28061</v>
      </c>
      <c r="D7683" s="42" t="s">
        <v>28062</v>
      </c>
      <c r="E7683" s="42" t="s">
        <v>26809</v>
      </c>
      <c r="F7683" s="43">
        <v>5412509</v>
      </c>
      <c r="G7683" s="57">
        <f>Таблица1[[#This Row],[Цены без НДС]]*1.12</f>
        <v>6062010.080000001</v>
      </c>
    </row>
    <row r="7684" spans="1:7" ht="60">
      <c r="A7684" s="54" t="s">
        <v>27205</v>
      </c>
      <c r="B7684" s="66"/>
      <c r="C7684" s="66" t="s">
        <v>28063</v>
      </c>
      <c r="D7684" s="42" t="s">
        <v>28064</v>
      </c>
      <c r="E7684" s="42" t="s">
        <v>26809</v>
      </c>
      <c r="F7684" s="43">
        <v>5496053</v>
      </c>
      <c r="G7684" s="57">
        <f>Таблица1[[#This Row],[Цены без НДС]]*1.12</f>
        <v>6155579.3600000003</v>
      </c>
    </row>
    <row r="7685" spans="1:7" ht="60">
      <c r="A7685" s="54" t="s">
        <v>27205</v>
      </c>
      <c r="B7685" s="66"/>
      <c r="C7685" s="66" t="s">
        <v>28065</v>
      </c>
      <c r="D7685" s="42" t="s">
        <v>28066</v>
      </c>
      <c r="E7685" s="42" t="s">
        <v>26809</v>
      </c>
      <c r="F7685" s="43">
        <v>5579597</v>
      </c>
      <c r="G7685" s="57">
        <f>Таблица1[[#This Row],[Цены без НДС]]*1.12</f>
        <v>6249148.6400000006</v>
      </c>
    </row>
    <row r="7686" spans="1:7" ht="60">
      <c r="A7686" s="54" t="s">
        <v>27205</v>
      </c>
      <c r="B7686" s="66"/>
      <c r="C7686" s="66" t="s">
        <v>28067</v>
      </c>
      <c r="D7686" s="42" t="s">
        <v>28068</v>
      </c>
      <c r="E7686" s="42" t="s">
        <v>26809</v>
      </c>
      <c r="F7686" s="43">
        <v>5663141</v>
      </c>
      <c r="G7686" s="57">
        <f>Таблица1[[#This Row],[Цены без НДС]]*1.12</f>
        <v>6342717.9200000009</v>
      </c>
    </row>
    <row r="7687" spans="1:7" ht="60">
      <c r="A7687" s="54" t="s">
        <v>27205</v>
      </c>
      <c r="B7687" s="66"/>
      <c r="C7687" s="66" t="s">
        <v>28069</v>
      </c>
      <c r="D7687" s="42" t="s">
        <v>28070</v>
      </c>
      <c r="E7687" s="42" t="s">
        <v>26809</v>
      </c>
      <c r="F7687" s="43">
        <v>5746685</v>
      </c>
      <c r="G7687" s="57">
        <f>Таблица1[[#This Row],[Цены без НДС]]*1.12</f>
        <v>6436287.2000000002</v>
      </c>
    </row>
    <row r="7688" spans="1:7" ht="60">
      <c r="A7688" s="54" t="s">
        <v>27205</v>
      </c>
      <c r="B7688" s="66"/>
      <c r="C7688" s="66" t="s">
        <v>28071</v>
      </c>
      <c r="D7688" s="42" t="s">
        <v>28072</v>
      </c>
      <c r="E7688" s="42" t="s">
        <v>26809</v>
      </c>
      <c r="F7688" s="43">
        <v>5830229</v>
      </c>
      <c r="G7688" s="57">
        <f>Таблица1[[#This Row],[Цены без НДС]]*1.12</f>
        <v>6529856.4800000004</v>
      </c>
    </row>
    <row r="7689" spans="1:7" ht="60">
      <c r="A7689" s="54" t="s">
        <v>27205</v>
      </c>
      <c r="B7689" s="66"/>
      <c r="C7689" s="66" t="s">
        <v>28073</v>
      </c>
      <c r="D7689" s="42" t="s">
        <v>28074</v>
      </c>
      <c r="E7689" s="42" t="s">
        <v>26809</v>
      </c>
      <c r="F7689" s="43">
        <v>5913773</v>
      </c>
      <c r="G7689" s="57">
        <f>Таблица1[[#This Row],[Цены без НДС]]*1.12</f>
        <v>6623425.7600000007</v>
      </c>
    </row>
    <row r="7690" spans="1:7" ht="60">
      <c r="A7690" s="54" t="s">
        <v>27205</v>
      </c>
      <c r="B7690" s="66"/>
      <c r="C7690" s="66" t="s">
        <v>28075</v>
      </c>
      <c r="D7690" s="42" t="s">
        <v>28076</v>
      </c>
      <c r="E7690" s="42" t="s">
        <v>26809</v>
      </c>
      <c r="F7690" s="43">
        <v>5997317</v>
      </c>
      <c r="G7690" s="57">
        <f>Таблица1[[#This Row],[Цены без НДС]]*1.12</f>
        <v>6716995.040000001</v>
      </c>
    </row>
    <row r="7691" spans="1:7" ht="60">
      <c r="A7691" s="54" t="s">
        <v>27205</v>
      </c>
      <c r="B7691" s="66"/>
      <c r="C7691" s="66" t="s">
        <v>28077</v>
      </c>
      <c r="D7691" s="42" t="s">
        <v>28078</v>
      </c>
      <c r="E7691" s="42" t="s">
        <v>26809</v>
      </c>
      <c r="F7691" s="43">
        <v>6080861</v>
      </c>
      <c r="G7691" s="57">
        <f>Таблица1[[#This Row],[Цены без НДС]]*1.12</f>
        <v>6810564.3200000003</v>
      </c>
    </row>
    <row r="7692" spans="1:7" ht="60">
      <c r="A7692" s="54" t="s">
        <v>27205</v>
      </c>
      <c r="B7692" s="66"/>
      <c r="C7692" s="66" t="s">
        <v>28079</v>
      </c>
      <c r="D7692" s="42" t="s">
        <v>28080</v>
      </c>
      <c r="E7692" s="42" t="s">
        <v>26809</v>
      </c>
      <c r="F7692" s="43">
        <v>6164405</v>
      </c>
      <c r="G7692" s="57">
        <f>Таблица1[[#This Row],[Цены без НДС]]*1.12</f>
        <v>6904133.6000000006</v>
      </c>
    </row>
    <row r="7693" spans="1:7" ht="60">
      <c r="A7693" s="54" t="s">
        <v>27205</v>
      </c>
      <c r="B7693" s="66"/>
      <c r="C7693" s="66" t="s">
        <v>28081</v>
      </c>
      <c r="D7693" s="42" t="s">
        <v>28082</v>
      </c>
      <c r="E7693" s="42" t="s">
        <v>26809</v>
      </c>
      <c r="F7693" s="43">
        <v>6247949</v>
      </c>
      <c r="G7693" s="57">
        <f>Таблица1[[#This Row],[Цены без НДС]]*1.12</f>
        <v>6997702.8800000008</v>
      </c>
    </row>
    <row r="7694" spans="1:7" ht="60">
      <c r="A7694" s="54" t="s">
        <v>27205</v>
      </c>
      <c r="B7694" s="66"/>
      <c r="C7694" s="66" t="s">
        <v>28083</v>
      </c>
      <c r="D7694" s="42" t="s">
        <v>28084</v>
      </c>
      <c r="E7694" s="42" t="s">
        <v>26809</v>
      </c>
      <c r="F7694" s="43">
        <v>5478231</v>
      </c>
      <c r="G7694" s="57">
        <f>Таблица1[[#This Row],[Цены без НДС]]*1.12</f>
        <v>6135618.7200000007</v>
      </c>
    </row>
    <row r="7695" spans="1:7" ht="60">
      <c r="A7695" s="54" t="s">
        <v>27205</v>
      </c>
      <c r="B7695" s="66"/>
      <c r="C7695" s="66" t="s">
        <v>28085</v>
      </c>
      <c r="D7695" s="42" t="s">
        <v>28086</v>
      </c>
      <c r="E7695" s="42" t="s">
        <v>26809</v>
      </c>
      <c r="F7695" s="43">
        <v>5561775</v>
      </c>
      <c r="G7695" s="57">
        <f>Таблица1[[#This Row],[Цены без НДС]]*1.12</f>
        <v>6229188.0000000009</v>
      </c>
    </row>
    <row r="7696" spans="1:7" ht="60">
      <c r="A7696" s="54" t="s">
        <v>27205</v>
      </c>
      <c r="B7696" s="66"/>
      <c r="C7696" s="66" t="s">
        <v>28087</v>
      </c>
      <c r="D7696" s="42" t="s">
        <v>28088</v>
      </c>
      <c r="E7696" s="42" t="s">
        <v>26809</v>
      </c>
      <c r="F7696" s="43">
        <v>5645319</v>
      </c>
      <c r="G7696" s="57">
        <f>Таблица1[[#This Row],[Цены без НДС]]*1.12</f>
        <v>6322757.2800000003</v>
      </c>
    </row>
    <row r="7697" spans="1:7" ht="60">
      <c r="A7697" s="54" t="s">
        <v>27205</v>
      </c>
      <c r="B7697" s="66"/>
      <c r="C7697" s="66" t="s">
        <v>28089</v>
      </c>
      <c r="D7697" s="42" t="s">
        <v>28090</v>
      </c>
      <c r="E7697" s="42" t="s">
        <v>26809</v>
      </c>
      <c r="F7697" s="43">
        <v>5728863</v>
      </c>
      <c r="G7697" s="57">
        <f>Таблица1[[#This Row],[Цены без НДС]]*1.12</f>
        <v>6416326.5600000005</v>
      </c>
    </row>
    <row r="7698" spans="1:7" ht="60">
      <c r="A7698" s="54" t="s">
        <v>27205</v>
      </c>
      <c r="B7698" s="66"/>
      <c r="C7698" s="66" t="s">
        <v>28091</v>
      </c>
      <c r="D7698" s="42" t="s">
        <v>28092</v>
      </c>
      <c r="E7698" s="42" t="s">
        <v>26809</v>
      </c>
      <c r="F7698" s="43">
        <v>5812407</v>
      </c>
      <c r="G7698" s="57">
        <f>Таблица1[[#This Row],[Цены без НДС]]*1.12</f>
        <v>6509895.8400000008</v>
      </c>
    </row>
    <row r="7699" spans="1:7" ht="60">
      <c r="A7699" s="54" t="s">
        <v>27205</v>
      </c>
      <c r="B7699" s="66"/>
      <c r="C7699" s="66" t="s">
        <v>28093</v>
      </c>
      <c r="D7699" s="42" t="s">
        <v>28094</v>
      </c>
      <c r="E7699" s="42" t="s">
        <v>26809</v>
      </c>
      <c r="F7699" s="43">
        <v>5895951</v>
      </c>
      <c r="G7699" s="57">
        <f>Таблица1[[#This Row],[Цены без НДС]]*1.12</f>
        <v>6603465.120000001</v>
      </c>
    </row>
    <row r="7700" spans="1:7" ht="60">
      <c r="A7700" s="54" t="s">
        <v>27205</v>
      </c>
      <c r="B7700" s="66"/>
      <c r="C7700" s="66" t="s">
        <v>28095</v>
      </c>
      <c r="D7700" s="42" t="s">
        <v>28096</v>
      </c>
      <c r="E7700" s="42" t="s">
        <v>26809</v>
      </c>
      <c r="F7700" s="43">
        <v>5979495</v>
      </c>
      <c r="G7700" s="57">
        <f>Таблица1[[#This Row],[Цены без НДС]]*1.12</f>
        <v>6697034.4000000004</v>
      </c>
    </row>
    <row r="7701" spans="1:7" ht="60">
      <c r="A7701" s="54" t="s">
        <v>27205</v>
      </c>
      <c r="B7701" s="66"/>
      <c r="C7701" s="66" t="s">
        <v>28097</v>
      </c>
      <c r="D7701" s="42" t="s">
        <v>28098</v>
      </c>
      <c r="E7701" s="42" t="s">
        <v>26809</v>
      </c>
      <c r="F7701" s="43">
        <v>6063039</v>
      </c>
      <c r="G7701" s="57">
        <f>Таблица1[[#This Row],[Цены без НДС]]*1.12</f>
        <v>6790603.6800000006</v>
      </c>
    </row>
    <row r="7702" spans="1:7" ht="60">
      <c r="A7702" s="54" t="s">
        <v>27205</v>
      </c>
      <c r="B7702" s="66"/>
      <c r="C7702" s="66" t="s">
        <v>28099</v>
      </c>
      <c r="D7702" s="42" t="s">
        <v>28100</v>
      </c>
      <c r="E7702" s="42" t="s">
        <v>26809</v>
      </c>
      <c r="F7702" s="43">
        <v>6146583</v>
      </c>
      <c r="G7702" s="57">
        <f>Таблица1[[#This Row],[Цены без НДС]]*1.12</f>
        <v>6884172.9600000009</v>
      </c>
    </row>
    <row r="7703" spans="1:7" ht="60">
      <c r="A7703" s="54" t="s">
        <v>27205</v>
      </c>
      <c r="B7703" s="66"/>
      <c r="C7703" s="66" t="s">
        <v>28101</v>
      </c>
      <c r="D7703" s="42" t="s">
        <v>28102</v>
      </c>
      <c r="E7703" s="42" t="s">
        <v>26809</v>
      </c>
      <c r="F7703" s="43">
        <v>6230127</v>
      </c>
      <c r="G7703" s="57">
        <f>Таблица1[[#This Row],[Цены без НДС]]*1.12</f>
        <v>6977742.2400000002</v>
      </c>
    </row>
    <row r="7704" spans="1:7" ht="60">
      <c r="A7704" s="54" t="s">
        <v>27205</v>
      </c>
      <c r="B7704" s="66"/>
      <c r="C7704" s="66" t="s">
        <v>28103</v>
      </c>
      <c r="D7704" s="42" t="s">
        <v>28104</v>
      </c>
      <c r="E7704" s="42" t="s">
        <v>26809</v>
      </c>
      <c r="F7704" s="43">
        <v>6313671</v>
      </c>
      <c r="G7704" s="57">
        <f>Таблица1[[#This Row],[Цены без НДС]]*1.12</f>
        <v>7071311.5200000005</v>
      </c>
    </row>
    <row r="7705" spans="1:7" ht="60">
      <c r="A7705" s="54" t="s">
        <v>27205</v>
      </c>
      <c r="B7705" s="66"/>
      <c r="C7705" s="66" t="s">
        <v>28105</v>
      </c>
      <c r="D7705" s="42" t="s">
        <v>28106</v>
      </c>
      <c r="E7705" s="42" t="s">
        <v>26809</v>
      </c>
      <c r="F7705" s="43">
        <v>6397215</v>
      </c>
      <c r="G7705" s="57">
        <f>Таблица1[[#This Row],[Цены без НДС]]*1.12</f>
        <v>7164880.8000000007</v>
      </c>
    </row>
    <row r="7706" spans="1:7" ht="60">
      <c r="A7706" s="54" t="s">
        <v>27205</v>
      </c>
      <c r="B7706" s="66"/>
      <c r="C7706" s="66" t="s">
        <v>28107</v>
      </c>
      <c r="D7706" s="42" t="s">
        <v>28108</v>
      </c>
      <c r="E7706" s="42" t="s">
        <v>26809</v>
      </c>
      <c r="F7706" s="43">
        <v>6480758</v>
      </c>
      <c r="G7706" s="57">
        <f>Таблица1[[#This Row],[Цены без НДС]]*1.12</f>
        <v>7258448.9600000009</v>
      </c>
    </row>
    <row r="7707" spans="1:7" ht="60">
      <c r="A7707" s="54" t="s">
        <v>27205</v>
      </c>
      <c r="B7707" s="66"/>
      <c r="C7707" s="66" t="s">
        <v>28109</v>
      </c>
      <c r="D7707" s="42" t="s">
        <v>28110</v>
      </c>
      <c r="E7707" s="42" t="s">
        <v>26809</v>
      </c>
      <c r="F7707" s="43">
        <v>6564302</v>
      </c>
      <c r="G7707" s="57">
        <f>Таблица1[[#This Row],[Цены без НДС]]*1.12</f>
        <v>7352018.2400000012</v>
      </c>
    </row>
    <row r="7708" spans="1:7" ht="60">
      <c r="A7708" s="54" t="s">
        <v>27205</v>
      </c>
      <c r="B7708" s="66"/>
      <c r="C7708" s="66" t="s">
        <v>28111</v>
      </c>
      <c r="D7708" s="42" t="s">
        <v>28112</v>
      </c>
      <c r="E7708" s="42" t="s">
        <v>26809</v>
      </c>
      <c r="F7708" s="43">
        <v>6647846</v>
      </c>
      <c r="G7708" s="57">
        <f>Таблица1[[#This Row],[Цены без НДС]]*1.12</f>
        <v>7445587.5200000005</v>
      </c>
    </row>
    <row r="7709" spans="1:7" ht="60">
      <c r="A7709" s="54" t="s">
        <v>27205</v>
      </c>
      <c r="B7709" s="66"/>
      <c r="C7709" s="66" t="s">
        <v>28113</v>
      </c>
      <c r="D7709" s="42" t="s">
        <v>28114</v>
      </c>
      <c r="E7709" s="42" t="s">
        <v>26809</v>
      </c>
      <c r="F7709" s="43">
        <v>6731390</v>
      </c>
      <c r="G7709" s="57">
        <f>Таблица1[[#This Row],[Цены без НДС]]*1.12</f>
        <v>7539156.8000000007</v>
      </c>
    </row>
    <row r="7710" spans="1:7" ht="60">
      <c r="A7710" s="54" t="s">
        <v>27205</v>
      </c>
      <c r="B7710" s="66"/>
      <c r="C7710" s="66" t="s">
        <v>28115</v>
      </c>
      <c r="D7710" s="42" t="s">
        <v>28116</v>
      </c>
      <c r="E7710" s="42" t="s">
        <v>26809</v>
      </c>
      <c r="F7710" s="43">
        <v>6814934</v>
      </c>
      <c r="G7710" s="57">
        <f>Таблица1[[#This Row],[Цены без НДС]]*1.12</f>
        <v>7632726.080000001</v>
      </c>
    </row>
    <row r="7711" spans="1:7">
      <c r="A7711" s="54" t="s">
        <v>27205</v>
      </c>
      <c r="B7711" s="68"/>
      <c r="C7711" s="96" t="s">
        <v>29373</v>
      </c>
      <c r="D7711" s="49" t="s">
        <v>29372</v>
      </c>
      <c r="E7711" s="49"/>
      <c r="F7711" s="76">
        <v>2255921.6</v>
      </c>
      <c r="G7711" s="57">
        <f>Таблица1[[#This Row],[Цены без НДС]]*1.12</f>
        <v>2526632.1920000003</v>
      </c>
    </row>
    <row r="7712" spans="1:7">
      <c r="A7712" s="54" t="s">
        <v>27205</v>
      </c>
      <c r="B7712" s="68"/>
      <c r="C7712" s="96" t="s">
        <v>29375</v>
      </c>
      <c r="D7712" s="49" t="s">
        <v>29374</v>
      </c>
      <c r="E7712" s="49"/>
      <c r="F7712" s="76">
        <v>2287921.6</v>
      </c>
      <c r="G7712" s="57">
        <f>Таблица1[[#This Row],[Цены без НДС]]*1.12</f>
        <v>2562472.1920000003</v>
      </c>
    </row>
    <row r="7713" spans="1:7">
      <c r="A7713" s="54" t="s">
        <v>27205</v>
      </c>
      <c r="B7713" s="68"/>
      <c r="C7713" s="96" t="s">
        <v>29377</v>
      </c>
      <c r="D7713" s="49" t="s">
        <v>29376</v>
      </c>
      <c r="E7713" s="49"/>
      <c r="F7713" s="76">
        <v>2319921.6</v>
      </c>
      <c r="G7713" s="57">
        <f>Таблица1[[#This Row],[Цены без НДС]]*1.12</f>
        <v>2598312.1920000003</v>
      </c>
    </row>
    <row r="7714" spans="1:7">
      <c r="A7714" s="54" t="s">
        <v>27205</v>
      </c>
      <c r="B7714" s="68"/>
      <c r="C7714" s="97" t="s">
        <v>29379</v>
      </c>
      <c r="D7714" s="49" t="s">
        <v>29378</v>
      </c>
      <c r="E7714" s="49"/>
      <c r="F7714" s="76">
        <v>2351921.6</v>
      </c>
      <c r="G7714" s="57">
        <f>Таблица1[[#This Row],[Цены без НДС]]*1.12</f>
        <v>2634152.1920000003</v>
      </c>
    </row>
    <row r="7715" spans="1:7">
      <c r="A7715" s="54" t="s">
        <v>27205</v>
      </c>
      <c r="B7715" s="68"/>
      <c r="C7715" s="97" t="s">
        <v>29381</v>
      </c>
      <c r="D7715" s="49" t="s">
        <v>29380</v>
      </c>
      <c r="E7715" s="49"/>
      <c r="F7715" s="76">
        <v>2383921.6</v>
      </c>
      <c r="G7715" s="57">
        <f>Таблица1[[#This Row],[Цены без НДС]]*1.12</f>
        <v>2669992.1920000003</v>
      </c>
    </row>
    <row r="7716" spans="1:7">
      <c r="A7716" s="54" t="s">
        <v>27205</v>
      </c>
      <c r="B7716" s="68"/>
      <c r="C7716" s="97" t="s">
        <v>29383</v>
      </c>
      <c r="D7716" s="49" t="s">
        <v>29382</v>
      </c>
      <c r="E7716" s="49"/>
      <c r="F7716" s="76">
        <v>2415921.6</v>
      </c>
      <c r="G7716" s="57">
        <f>Таблица1[[#This Row],[Цены без НДС]]*1.12</f>
        <v>2705832.1920000003</v>
      </c>
    </row>
    <row r="7717" spans="1:7">
      <c r="A7717" s="54" t="s">
        <v>27205</v>
      </c>
      <c r="B7717" s="68"/>
      <c r="C7717" s="97" t="s">
        <v>29385</v>
      </c>
      <c r="D7717" s="49" t="s">
        <v>29384</v>
      </c>
      <c r="E7717" s="49"/>
      <c r="F7717" s="76">
        <v>2447921.6</v>
      </c>
      <c r="G7717" s="57">
        <f>Таблица1[[#This Row],[Цены без НДС]]*1.12</f>
        <v>2741672.1920000003</v>
      </c>
    </row>
    <row r="7718" spans="1:7">
      <c r="A7718" s="54" t="s">
        <v>27205</v>
      </c>
      <c r="B7718" s="68"/>
      <c r="C7718" s="97" t="s">
        <v>29387</v>
      </c>
      <c r="D7718" s="49" t="s">
        <v>29386</v>
      </c>
      <c r="E7718" s="49"/>
      <c r="F7718" s="76">
        <v>2479921.6</v>
      </c>
      <c r="G7718" s="57">
        <f>Таблица1[[#This Row],[Цены без НДС]]*1.12</f>
        <v>2777512.1920000003</v>
      </c>
    </row>
    <row r="7719" spans="1:7">
      <c r="A7719" s="54" t="s">
        <v>27205</v>
      </c>
      <c r="B7719" s="69"/>
      <c r="C7719" s="97" t="s">
        <v>29389</v>
      </c>
      <c r="D7719" s="49" t="s">
        <v>29388</v>
      </c>
      <c r="E7719" s="49"/>
      <c r="F7719" s="76">
        <v>2511921.6</v>
      </c>
      <c r="G7719" s="57">
        <f>Таблица1[[#This Row],[Цены без НДС]]*1.12</f>
        <v>2813352.1920000003</v>
      </c>
    </row>
    <row r="7720" spans="1:7">
      <c r="A7720" s="54" t="s">
        <v>27205</v>
      </c>
      <c r="B7720" s="69"/>
      <c r="C7720" s="97" t="s">
        <v>29391</v>
      </c>
      <c r="D7720" s="49" t="s">
        <v>29390</v>
      </c>
      <c r="E7720" s="49"/>
      <c r="F7720" s="76">
        <v>2543921.6</v>
      </c>
      <c r="G7720" s="57">
        <f>Таблица1[[#This Row],[Цены без НДС]]*1.12</f>
        <v>2849192.1920000003</v>
      </c>
    </row>
    <row r="7721" spans="1:7">
      <c r="A7721" s="54" t="s">
        <v>27205</v>
      </c>
      <c r="B7721" s="69"/>
      <c r="C7721" s="97" t="s">
        <v>29393</v>
      </c>
      <c r="D7721" s="49" t="s">
        <v>29392</v>
      </c>
      <c r="E7721" s="49"/>
      <c r="F7721" s="76">
        <v>2575921.6</v>
      </c>
      <c r="G7721" s="57">
        <f>Таблица1[[#This Row],[Цены без НДС]]*1.12</f>
        <v>2885032.1920000003</v>
      </c>
    </row>
    <row r="7722" spans="1:7">
      <c r="A7722" s="54" t="s">
        <v>27205</v>
      </c>
      <c r="B7722" s="69"/>
      <c r="C7722" s="97" t="s">
        <v>29395</v>
      </c>
      <c r="D7722" s="49" t="s">
        <v>29394</v>
      </c>
      <c r="E7722" s="49"/>
      <c r="F7722" s="76">
        <v>2607921.6</v>
      </c>
      <c r="G7722" s="57">
        <f>Таблица1[[#This Row],[Цены без НДС]]*1.12</f>
        <v>2920872.1920000003</v>
      </c>
    </row>
    <row r="7723" spans="1:7">
      <c r="A7723" s="54" t="s">
        <v>27205</v>
      </c>
      <c r="B7723" s="69"/>
      <c r="C7723" s="97" t="s">
        <v>29397</v>
      </c>
      <c r="D7723" s="49" t="s">
        <v>29396</v>
      </c>
      <c r="E7723" s="49"/>
      <c r="F7723" s="76">
        <v>2639921.6</v>
      </c>
      <c r="G7723" s="57">
        <f>Таблица1[[#This Row],[Цены без НДС]]*1.12</f>
        <v>2956712.1920000003</v>
      </c>
    </row>
    <row r="7724" spans="1:7">
      <c r="A7724" s="54" t="s">
        <v>27205</v>
      </c>
      <c r="B7724" s="69"/>
      <c r="C7724" s="98" t="s">
        <v>29399</v>
      </c>
      <c r="D7724" s="49" t="s">
        <v>29398</v>
      </c>
      <c r="E7724" s="49"/>
      <c r="F7724" s="76">
        <v>2595815.2000000002</v>
      </c>
      <c r="G7724" s="57">
        <f>Таблица1[[#This Row],[Цены без НДС]]*1.12</f>
        <v>2907313.0240000007</v>
      </c>
    </row>
    <row r="7725" spans="1:7">
      <c r="A7725" s="54" t="s">
        <v>27205</v>
      </c>
      <c r="B7725" s="69"/>
      <c r="C7725" s="98" t="s">
        <v>29401</v>
      </c>
      <c r="D7725" s="49" t="s">
        <v>29400</v>
      </c>
      <c r="E7725" s="49"/>
      <c r="F7725" s="76">
        <v>2627815.2000000002</v>
      </c>
      <c r="G7725" s="57">
        <f>Таблица1[[#This Row],[Цены без НДС]]*1.12</f>
        <v>2943153.0240000007</v>
      </c>
    </row>
    <row r="7726" spans="1:7">
      <c r="A7726" s="54" t="s">
        <v>27205</v>
      </c>
      <c r="B7726" s="69"/>
      <c r="C7726" s="98" t="s">
        <v>29403</v>
      </c>
      <c r="D7726" s="49" t="s">
        <v>29402</v>
      </c>
      <c r="E7726" s="49"/>
      <c r="F7726" s="76">
        <v>2659815.2000000002</v>
      </c>
      <c r="G7726" s="57">
        <f>Таблица1[[#This Row],[Цены без НДС]]*1.12</f>
        <v>2978993.0240000007</v>
      </c>
    </row>
    <row r="7727" spans="1:7">
      <c r="A7727" s="54" t="s">
        <v>27205</v>
      </c>
      <c r="B7727" s="69"/>
      <c r="C7727" s="98" t="s">
        <v>29405</v>
      </c>
      <c r="D7727" s="49" t="s">
        <v>29404</v>
      </c>
      <c r="E7727" s="49"/>
      <c r="F7727" s="76">
        <v>2691815.2</v>
      </c>
      <c r="G7727" s="57">
        <f>Таблица1[[#This Row],[Цены без НДС]]*1.12</f>
        <v>3014833.0240000007</v>
      </c>
    </row>
    <row r="7728" spans="1:7">
      <c r="A7728" s="54" t="s">
        <v>27205</v>
      </c>
      <c r="B7728" s="69"/>
      <c r="C7728" s="98" t="s">
        <v>29407</v>
      </c>
      <c r="D7728" s="49" t="s">
        <v>29406</v>
      </c>
      <c r="E7728" s="49"/>
      <c r="F7728" s="76">
        <v>2723815.2</v>
      </c>
      <c r="G7728" s="57">
        <f>Таблица1[[#This Row],[Цены без НДС]]*1.12</f>
        <v>3050673.0240000007</v>
      </c>
    </row>
    <row r="7729" spans="1:7">
      <c r="A7729" s="54" t="s">
        <v>27205</v>
      </c>
      <c r="B7729" s="69"/>
      <c r="C7729" s="98" t="s">
        <v>29409</v>
      </c>
      <c r="D7729" s="49" t="s">
        <v>29408</v>
      </c>
      <c r="E7729" s="49"/>
      <c r="F7729" s="76">
        <v>2755815.2</v>
      </c>
      <c r="G7729" s="57">
        <f>Таблица1[[#This Row],[Цены без НДС]]*1.12</f>
        <v>3086513.0240000007</v>
      </c>
    </row>
    <row r="7730" spans="1:7">
      <c r="A7730" s="54" t="s">
        <v>27205</v>
      </c>
      <c r="B7730" s="69"/>
      <c r="C7730" s="98" t="s">
        <v>29411</v>
      </c>
      <c r="D7730" s="49" t="s">
        <v>29410</v>
      </c>
      <c r="E7730" s="49"/>
      <c r="F7730" s="76">
        <v>2787815.2</v>
      </c>
      <c r="G7730" s="57">
        <f>Таблица1[[#This Row],[Цены без НДС]]*1.12</f>
        <v>3122353.0240000007</v>
      </c>
    </row>
    <row r="7731" spans="1:7">
      <c r="A7731" s="54" t="s">
        <v>27205</v>
      </c>
      <c r="B7731" s="69"/>
      <c r="C7731" s="98" t="s">
        <v>29413</v>
      </c>
      <c r="D7731" s="49" t="s">
        <v>29412</v>
      </c>
      <c r="E7731" s="49"/>
      <c r="F7731" s="76">
        <v>2819815.2</v>
      </c>
      <c r="G7731" s="57">
        <f>Таблица1[[#This Row],[Цены без НДС]]*1.12</f>
        <v>3158193.0240000007</v>
      </c>
    </row>
    <row r="7732" spans="1:7">
      <c r="A7732" s="54" t="s">
        <v>27205</v>
      </c>
      <c r="B7732" s="69"/>
      <c r="C7732" s="98" t="s">
        <v>29415</v>
      </c>
      <c r="D7732" s="49" t="s">
        <v>29414</v>
      </c>
      <c r="E7732" s="49"/>
      <c r="F7732" s="76">
        <v>2835815.2</v>
      </c>
      <c r="G7732" s="57">
        <f>Таблица1[[#This Row],[Цены без НДС]]*1.12</f>
        <v>3176113.0240000007</v>
      </c>
    </row>
    <row r="7733" spans="1:7">
      <c r="A7733" s="54" t="s">
        <v>27205</v>
      </c>
      <c r="B7733" s="69"/>
      <c r="C7733" s="99" t="s">
        <v>29417</v>
      </c>
      <c r="D7733" s="49" t="s">
        <v>29416</v>
      </c>
      <c r="E7733" s="49"/>
      <c r="F7733" s="76">
        <v>2774045.5999999996</v>
      </c>
      <c r="G7733" s="57">
        <f>Таблица1[[#This Row],[Цены без НДС]]*1.12</f>
        <v>3106931.0719999997</v>
      </c>
    </row>
    <row r="7734" spans="1:7">
      <c r="A7734" s="54" t="s">
        <v>27205</v>
      </c>
      <c r="B7734" s="69"/>
      <c r="C7734" s="99" t="s">
        <v>29419</v>
      </c>
      <c r="D7734" s="49" t="s">
        <v>29418</v>
      </c>
      <c r="E7734" s="49"/>
      <c r="F7734" s="76">
        <v>2806045.5999999996</v>
      </c>
      <c r="G7734" s="57">
        <f>Таблица1[[#This Row],[Цены без НДС]]*1.12</f>
        <v>3142771.0719999997</v>
      </c>
    </row>
    <row r="7735" spans="1:7">
      <c r="A7735" s="54" t="s">
        <v>27205</v>
      </c>
      <c r="B7735" s="69"/>
      <c r="C7735" s="99" t="s">
        <v>29421</v>
      </c>
      <c r="D7735" s="49" t="s">
        <v>29420</v>
      </c>
      <c r="E7735" s="49"/>
      <c r="F7735" s="76">
        <v>2838045.5999999996</v>
      </c>
      <c r="G7735" s="57">
        <f>Таблица1[[#This Row],[Цены без НДС]]*1.12</f>
        <v>3178611.0719999997</v>
      </c>
    </row>
    <row r="7736" spans="1:7">
      <c r="A7736" s="54" t="s">
        <v>27205</v>
      </c>
      <c r="B7736" s="69"/>
      <c r="C7736" s="99" t="s">
        <v>29423</v>
      </c>
      <c r="D7736" s="49" t="s">
        <v>29422</v>
      </c>
      <c r="E7736" s="49"/>
      <c r="F7736" s="76">
        <v>2870045.5999999996</v>
      </c>
      <c r="G7736" s="57">
        <f>Таблица1[[#This Row],[Цены без НДС]]*1.12</f>
        <v>3214451.0719999997</v>
      </c>
    </row>
    <row r="7737" spans="1:7">
      <c r="A7737" s="54" t="s">
        <v>27205</v>
      </c>
      <c r="B7737" s="69"/>
      <c r="C7737" s="99" t="s">
        <v>29425</v>
      </c>
      <c r="D7737" s="49" t="s">
        <v>29424</v>
      </c>
      <c r="E7737" s="49"/>
      <c r="F7737" s="76">
        <v>2902045.5999999996</v>
      </c>
      <c r="G7737" s="57">
        <f>Таблица1[[#This Row],[Цены без НДС]]*1.12</f>
        <v>3250291.0719999997</v>
      </c>
    </row>
    <row r="7738" spans="1:7">
      <c r="A7738" s="54" t="s">
        <v>27205</v>
      </c>
      <c r="B7738" s="69"/>
      <c r="C7738" s="99" t="s">
        <v>29427</v>
      </c>
      <c r="D7738" s="49" t="s">
        <v>29426</v>
      </c>
      <c r="E7738" s="49"/>
      <c r="F7738" s="76">
        <v>2934045.5999999996</v>
      </c>
      <c r="G7738" s="57">
        <f>Таблица1[[#This Row],[Цены без НДС]]*1.12</f>
        <v>3286131.0719999997</v>
      </c>
    </row>
    <row r="7739" spans="1:7">
      <c r="A7739" s="54" t="s">
        <v>27205</v>
      </c>
      <c r="B7739" s="69"/>
      <c r="C7739" s="99" t="s">
        <v>29429</v>
      </c>
      <c r="D7739" s="49" t="s">
        <v>29428</v>
      </c>
      <c r="E7739" s="49"/>
      <c r="F7739" s="76">
        <v>2966045.5999999996</v>
      </c>
      <c r="G7739" s="57">
        <f>Таблица1[[#This Row],[Цены без НДС]]*1.12</f>
        <v>3321971.0719999997</v>
      </c>
    </row>
    <row r="7740" spans="1:7">
      <c r="A7740" s="54" t="s">
        <v>27205</v>
      </c>
      <c r="B7740" s="69"/>
      <c r="C7740" s="99" t="s">
        <v>29431</v>
      </c>
      <c r="D7740" s="49" t="s">
        <v>29430</v>
      </c>
      <c r="E7740" s="49"/>
      <c r="F7740" s="76">
        <v>2998045.5999999996</v>
      </c>
      <c r="G7740" s="57">
        <f>Таблица1[[#This Row],[Цены без НДС]]*1.12</f>
        <v>3357811.0719999997</v>
      </c>
    </row>
    <row r="7741" spans="1:7">
      <c r="A7741" s="54" t="s">
        <v>27205</v>
      </c>
      <c r="B7741" s="69"/>
      <c r="C7741" s="99" t="s">
        <v>29433</v>
      </c>
      <c r="D7741" s="49" t="s">
        <v>29432</v>
      </c>
      <c r="E7741" s="49"/>
      <c r="F7741" s="76">
        <v>3030045.5999999996</v>
      </c>
      <c r="G7741" s="57">
        <f>Таблица1[[#This Row],[Цены без НДС]]*1.12</f>
        <v>3393651.0719999997</v>
      </c>
    </row>
    <row r="7742" spans="1:7">
      <c r="A7742" s="54" t="s">
        <v>27205</v>
      </c>
      <c r="B7742" s="69"/>
      <c r="C7742" s="99" t="s">
        <v>29435</v>
      </c>
      <c r="D7742" s="49" t="s">
        <v>29434</v>
      </c>
      <c r="E7742" s="49"/>
      <c r="F7742" s="76">
        <v>2953960.8</v>
      </c>
      <c r="G7742" s="57">
        <f>Таблица1[[#This Row],[Цены без НДС]]*1.12</f>
        <v>3308436.0959999999</v>
      </c>
    </row>
    <row r="7743" spans="1:7">
      <c r="A7743" s="54" t="s">
        <v>27205</v>
      </c>
      <c r="B7743" s="69"/>
      <c r="C7743" s="99" t="s">
        <v>29437</v>
      </c>
      <c r="D7743" s="49" t="s">
        <v>29436</v>
      </c>
      <c r="E7743" s="49"/>
      <c r="F7743" s="76">
        <v>2985960.8</v>
      </c>
      <c r="G7743" s="57">
        <f>Таблица1[[#This Row],[Цены без НДС]]*1.12</f>
        <v>3344276.0959999999</v>
      </c>
    </row>
    <row r="7744" spans="1:7">
      <c r="A7744" s="54" t="s">
        <v>27205</v>
      </c>
      <c r="B7744" s="69"/>
      <c r="C7744" s="99" t="s">
        <v>29439</v>
      </c>
      <c r="D7744" s="49" t="s">
        <v>29438</v>
      </c>
      <c r="E7744" s="49"/>
      <c r="F7744" s="76">
        <v>3017960.8</v>
      </c>
      <c r="G7744" s="57">
        <f>Таблица1[[#This Row],[Цены без НДС]]*1.12</f>
        <v>3380116.0959999999</v>
      </c>
    </row>
    <row r="7745" spans="1:7">
      <c r="A7745" s="54" t="s">
        <v>27205</v>
      </c>
      <c r="B7745" s="69"/>
      <c r="C7745" s="99" t="s">
        <v>29441</v>
      </c>
      <c r="D7745" s="49" t="s">
        <v>29440</v>
      </c>
      <c r="E7745" s="49"/>
      <c r="F7745" s="76">
        <v>3049960.8</v>
      </c>
      <c r="G7745" s="57">
        <f>Таблица1[[#This Row],[Цены без НДС]]*1.12</f>
        <v>3415956.0959999999</v>
      </c>
    </row>
    <row r="7746" spans="1:7">
      <c r="A7746" s="54" t="s">
        <v>27205</v>
      </c>
      <c r="B7746" s="69"/>
      <c r="C7746" s="99" t="s">
        <v>29443</v>
      </c>
      <c r="D7746" s="49" t="s">
        <v>29442</v>
      </c>
      <c r="E7746" s="49"/>
      <c r="F7746" s="76">
        <v>3081960.8</v>
      </c>
      <c r="G7746" s="57">
        <f>Таблица1[[#This Row],[Цены без НДС]]*1.12</f>
        <v>3451796.0959999999</v>
      </c>
    </row>
    <row r="7747" spans="1:7">
      <c r="A7747" s="54" t="s">
        <v>27205</v>
      </c>
      <c r="B7747" s="69"/>
      <c r="C7747" s="99" t="s">
        <v>29445</v>
      </c>
      <c r="D7747" s="49" t="s">
        <v>29444</v>
      </c>
      <c r="E7747" s="49"/>
      <c r="F7747" s="76">
        <v>3113960.8</v>
      </c>
      <c r="G7747" s="57">
        <f>Таблица1[[#This Row],[Цены без НДС]]*1.12</f>
        <v>3487636.0959999999</v>
      </c>
    </row>
    <row r="7748" spans="1:7">
      <c r="A7748" s="54" t="s">
        <v>27205</v>
      </c>
      <c r="B7748" s="69"/>
      <c r="C7748" s="99" t="s">
        <v>29447</v>
      </c>
      <c r="D7748" s="49" t="s">
        <v>29446</v>
      </c>
      <c r="E7748" s="49"/>
      <c r="F7748" s="76">
        <v>3145960.8</v>
      </c>
      <c r="G7748" s="57">
        <f>Таблица1[[#This Row],[Цены без НДС]]*1.12</f>
        <v>3523476.0959999999</v>
      </c>
    </row>
    <row r="7749" spans="1:7">
      <c r="A7749" s="54" t="s">
        <v>27205</v>
      </c>
      <c r="B7749" s="69"/>
      <c r="C7749" s="99" t="s">
        <v>29449</v>
      </c>
      <c r="D7749" s="49" t="s">
        <v>29448</v>
      </c>
      <c r="E7749" s="49"/>
      <c r="F7749" s="76">
        <v>3177960.8</v>
      </c>
      <c r="G7749" s="57">
        <f>Таблица1[[#This Row],[Цены без НДС]]*1.12</f>
        <v>3559316.0959999999</v>
      </c>
    </row>
    <row r="7750" spans="1:7">
      <c r="A7750" s="54" t="s">
        <v>27205</v>
      </c>
      <c r="B7750" s="69"/>
      <c r="C7750" s="99" t="s">
        <v>29451</v>
      </c>
      <c r="D7750" s="49" t="s">
        <v>29450</v>
      </c>
      <c r="E7750" s="49"/>
      <c r="F7750" s="76">
        <v>3209960.8</v>
      </c>
      <c r="G7750" s="57">
        <f>Таблица1[[#This Row],[Цены без НДС]]*1.12</f>
        <v>3595156.0959999999</v>
      </c>
    </row>
    <row r="7751" spans="1:7">
      <c r="A7751" s="54" t="s">
        <v>27205</v>
      </c>
      <c r="B7751" s="69"/>
      <c r="C7751" s="99" t="s">
        <v>29453</v>
      </c>
      <c r="D7751" s="49" t="s">
        <v>29452</v>
      </c>
      <c r="E7751" s="49"/>
      <c r="F7751" s="76">
        <v>3225960.8</v>
      </c>
      <c r="G7751" s="57">
        <f>Таблица1[[#This Row],[Цены без НДС]]*1.12</f>
        <v>3613076.0959999999</v>
      </c>
    </row>
    <row r="7752" spans="1:7">
      <c r="A7752" s="54" t="s">
        <v>27205</v>
      </c>
      <c r="B7752" s="69"/>
      <c r="C7752" s="99" t="s">
        <v>29455</v>
      </c>
      <c r="D7752" s="49" t="s">
        <v>29454</v>
      </c>
      <c r="E7752" s="49"/>
      <c r="F7752" s="76">
        <v>3133876</v>
      </c>
      <c r="G7752" s="57">
        <f>Таблица1[[#This Row],[Цены без НДС]]*1.12</f>
        <v>3509941.12</v>
      </c>
    </row>
    <row r="7753" spans="1:7">
      <c r="A7753" s="54" t="s">
        <v>27205</v>
      </c>
      <c r="B7753" s="69"/>
      <c r="C7753" s="99" t="s">
        <v>29457</v>
      </c>
      <c r="D7753" s="49" t="s">
        <v>29456</v>
      </c>
      <c r="E7753" s="49"/>
      <c r="F7753" s="76">
        <v>3165876</v>
      </c>
      <c r="G7753" s="57">
        <f>Таблица1[[#This Row],[Цены без НДС]]*1.12</f>
        <v>3545781.12</v>
      </c>
    </row>
    <row r="7754" spans="1:7">
      <c r="A7754" s="54" t="s">
        <v>27205</v>
      </c>
      <c r="B7754" s="69"/>
      <c r="C7754" s="99" t="s">
        <v>29459</v>
      </c>
      <c r="D7754" s="49" t="s">
        <v>29458</v>
      </c>
      <c r="E7754" s="49"/>
      <c r="F7754" s="76">
        <v>3197876</v>
      </c>
      <c r="G7754" s="57">
        <f>Таблица1[[#This Row],[Цены без НДС]]*1.12</f>
        <v>3581621.12</v>
      </c>
    </row>
    <row r="7755" spans="1:7">
      <c r="A7755" s="54" t="s">
        <v>27205</v>
      </c>
      <c r="B7755" s="69"/>
      <c r="C7755" s="99" t="s">
        <v>29461</v>
      </c>
      <c r="D7755" s="49" t="s">
        <v>29460</v>
      </c>
      <c r="E7755" s="49"/>
      <c r="F7755" s="76">
        <v>3229876</v>
      </c>
      <c r="G7755" s="57">
        <f>Таблица1[[#This Row],[Цены без НДС]]*1.12</f>
        <v>3617461.12</v>
      </c>
    </row>
    <row r="7756" spans="1:7">
      <c r="A7756" s="54" t="s">
        <v>27205</v>
      </c>
      <c r="B7756" s="69"/>
      <c r="C7756" s="99" t="s">
        <v>29463</v>
      </c>
      <c r="D7756" s="49" t="s">
        <v>29462</v>
      </c>
      <c r="E7756" s="49"/>
      <c r="F7756" s="76">
        <v>3261876</v>
      </c>
      <c r="G7756" s="57">
        <f>Таблица1[[#This Row],[Цены без НДС]]*1.12</f>
        <v>3653301.1200000006</v>
      </c>
    </row>
    <row r="7757" spans="1:7">
      <c r="A7757" s="54" t="s">
        <v>27205</v>
      </c>
      <c r="B7757" s="69"/>
      <c r="C7757" s="99" t="s">
        <v>29465</v>
      </c>
      <c r="D7757" s="49" t="s">
        <v>29464</v>
      </c>
      <c r="E7757" s="49"/>
      <c r="F7757" s="76">
        <v>3293876</v>
      </c>
      <c r="G7757" s="57">
        <f>Таблица1[[#This Row],[Цены без НДС]]*1.12</f>
        <v>3689141.1200000006</v>
      </c>
    </row>
    <row r="7758" spans="1:7">
      <c r="A7758" s="54" t="s">
        <v>27205</v>
      </c>
      <c r="B7758" s="69"/>
      <c r="C7758" s="99" t="s">
        <v>29467</v>
      </c>
      <c r="D7758" s="49" t="s">
        <v>29466</v>
      </c>
      <c r="E7758" s="49"/>
      <c r="F7758" s="76">
        <v>3325876</v>
      </c>
      <c r="G7758" s="57">
        <f>Таблица1[[#This Row],[Цены без НДС]]*1.12</f>
        <v>3724981.1200000006</v>
      </c>
    </row>
    <row r="7759" spans="1:7">
      <c r="A7759" s="54" t="s">
        <v>27205</v>
      </c>
      <c r="B7759" s="69"/>
      <c r="C7759" s="99" t="s">
        <v>29469</v>
      </c>
      <c r="D7759" s="49" t="s">
        <v>29468</v>
      </c>
      <c r="E7759" s="49"/>
      <c r="F7759" s="76">
        <v>3357876</v>
      </c>
      <c r="G7759" s="57">
        <f>Таблица1[[#This Row],[Цены без НДС]]*1.12</f>
        <v>3760821.1200000006</v>
      </c>
    </row>
    <row r="7760" spans="1:7">
      <c r="A7760" s="54" t="s">
        <v>27205</v>
      </c>
      <c r="B7760" s="69"/>
      <c r="C7760" s="99" t="s">
        <v>29471</v>
      </c>
      <c r="D7760" s="49" t="s">
        <v>29470</v>
      </c>
      <c r="E7760" s="49"/>
      <c r="F7760" s="76">
        <v>3389876</v>
      </c>
      <c r="G7760" s="57">
        <f>Таблица1[[#This Row],[Цены без НДС]]*1.12</f>
        <v>3796661.1200000006</v>
      </c>
    </row>
    <row r="7761" spans="1:7">
      <c r="A7761" s="54" t="s">
        <v>27205</v>
      </c>
      <c r="B7761" s="69"/>
      <c r="C7761" s="99" t="s">
        <v>29473</v>
      </c>
      <c r="D7761" s="49" t="s">
        <v>29472</v>
      </c>
      <c r="E7761" s="49"/>
      <c r="F7761" s="76">
        <v>3421876</v>
      </c>
      <c r="G7761" s="57">
        <f>Таблица1[[#This Row],[Цены без НДС]]*1.12</f>
        <v>3832501.1200000006</v>
      </c>
    </row>
    <row r="7762" spans="1:7">
      <c r="A7762" s="54" t="s">
        <v>27205</v>
      </c>
      <c r="B7762" s="69"/>
      <c r="C7762" s="99" t="s">
        <v>29475</v>
      </c>
      <c r="D7762" s="49" t="s">
        <v>29474</v>
      </c>
      <c r="E7762" s="49"/>
      <c r="F7762" s="76">
        <v>3313791.2</v>
      </c>
      <c r="G7762" s="57">
        <f>Таблица1[[#This Row],[Цены без НДС]]*1.12</f>
        <v>3711446.1440000008</v>
      </c>
    </row>
    <row r="7763" spans="1:7">
      <c r="A7763" s="54" t="s">
        <v>27205</v>
      </c>
      <c r="B7763" s="69"/>
      <c r="C7763" s="99" t="s">
        <v>29477</v>
      </c>
      <c r="D7763" s="49" t="s">
        <v>29476</v>
      </c>
      <c r="E7763" s="49"/>
      <c r="F7763" s="76">
        <v>3345791.2</v>
      </c>
      <c r="G7763" s="57">
        <f>Таблица1[[#This Row],[Цены без НДС]]*1.12</f>
        <v>3747286.1440000008</v>
      </c>
    </row>
    <row r="7764" spans="1:7">
      <c r="A7764" s="54" t="s">
        <v>27205</v>
      </c>
      <c r="B7764" s="69"/>
      <c r="C7764" s="99" t="s">
        <v>29479</v>
      </c>
      <c r="D7764" s="49" t="s">
        <v>29478</v>
      </c>
      <c r="E7764" s="49"/>
      <c r="F7764" s="76">
        <v>3377791.2</v>
      </c>
      <c r="G7764" s="57">
        <f>Таблица1[[#This Row],[Цены без НДС]]*1.12</f>
        <v>3783126.1440000008</v>
      </c>
    </row>
    <row r="7765" spans="1:7">
      <c r="A7765" s="54" t="s">
        <v>27205</v>
      </c>
      <c r="B7765" s="69"/>
      <c r="C7765" s="99" t="s">
        <v>29481</v>
      </c>
      <c r="D7765" s="49" t="s">
        <v>29480</v>
      </c>
      <c r="E7765" s="49"/>
      <c r="F7765" s="76">
        <v>3409791.2</v>
      </c>
      <c r="G7765" s="57">
        <f>Таблица1[[#This Row],[Цены без НДС]]*1.12</f>
        <v>3818966.1440000008</v>
      </c>
    </row>
    <row r="7766" spans="1:7">
      <c r="A7766" s="54" t="s">
        <v>27205</v>
      </c>
      <c r="B7766" s="69"/>
      <c r="C7766" s="99" t="s">
        <v>29483</v>
      </c>
      <c r="D7766" s="49" t="s">
        <v>29482</v>
      </c>
      <c r="E7766" s="49"/>
      <c r="F7766" s="76">
        <v>3441791.2</v>
      </c>
      <c r="G7766" s="57">
        <f>Таблица1[[#This Row],[Цены без НДС]]*1.12</f>
        <v>3854806.1440000008</v>
      </c>
    </row>
    <row r="7767" spans="1:7">
      <c r="A7767" s="54" t="s">
        <v>27205</v>
      </c>
      <c r="B7767" s="69"/>
      <c r="C7767" s="99" t="s">
        <v>29485</v>
      </c>
      <c r="D7767" s="49" t="s">
        <v>29484</v>
      </c>
      <c r="E7767" s="49"/>
      <c r="F7767" s="76">
        <v>3473791.2</v>
      </c>
      <c r="G7767" s="57">
        <f>Таблица1[[#This Row],[Цены без НДС]]*1.12</f>
        <v>3890646.1440000008</v>
      </c>
    </row>
    <row r="7768" spans="1:7">
      <c r="A7768" s="54" t="s">
        <v>27205</v>
      </c>
      <c r="B7768" s="69"/>
      <c r="C7768" s="99" t="s">
        <v>29487</v>
      </c>
      <c r="D7768" s="49" t="s">
        <v>29486</v>
      </c>
      <c r="E7768" s="49"/>
      <c r="F7768" s="76">
        <v>3505791.2</v>
      </c>
      <c r="G7768" s="57">
        <f>Таблица1[[#This Row],[Цены без НДС]]*1.12</f>
        <v>3926486.1440000008</v>
      </c>
    </row>
    <row r="7769" spans="1:7">
      <c r="A7769" s="54" t="s">
        <v>27205</v>
      </c>
      <c r="B7769" s="69"/>
      <c r="C7769" s="99" t="s">
        <v>29489</v>
      </c>
      <c r="D7769" s="49" t="s">
        <v>29488</v>
      </c>
      <c r="E7769" s="49"/>
      <c r="F7769" s="76">
        <v>3537791.2</v>
      </c>
      <c r="G7769" s="57">
        <f>Таблица1[[#This Row],[Цены без НДС]]*1.12</f>
        <v>3962326.1440000008</v>
      </c>
    </row>
    <row r="7770" spans="1:7">
      <c r="A7770" s="54" t="s">
        <v>27205</v>
      </c>
      <c r="B7770" s="69"/>
      <c r="C7770" s="99" t="s">
        <v>29491</v>
      </c>
      <c r="D7770" s="49" t="s">
        <v>29490</v>
      </c>
      <c r="E7770" s="49"/>
      <c r="F7770" s="76">
        <v>3569791.2</v>
      </c>
      <c r="G7770" s="57">
        <f>Таблица1[[#This Row],[Цены без НДС]]*1.12</f>
        <v>3998166.1440000008</v>
      </c>
    </row>
    <row r="7771" spans="1:7">
      <c r="A7771" s="54" t="s">
        <v>27205</v>
      </c>
      <c r="B7771" s="69"/>
      <c r="C7771" s="99" t="s">
        <v>29493</v>
      </c>
      <c r="D7771" s="49" t="s">
        <v>29492</v>
      </c>
      <c r="E7771" s="49"/>
      <c r="F7771" s="76">
        <v>3601791.2</v>
      </c>
      <c r="G7771" s="57">
        <f>Таблица1[[#This Row],[Цены без НДС]]*1.12</f>
        <v>4034006.1440000008</v>
      </c>
    </row>
    <row r="7772" spans="1:7">
      <c r="A7772" s="54" t="s">
        <v>27205</v>
      </c>
      <c r="B7772" s="69"/>
      <c r="C7772" s="99" t="s">
        <v>29495</v>
      </c>
      <c r="D7772" s="49" t="s">
        <v>29494</v>
      </c>
      <c r="E7772" s="49"/>
      <c r="F7772" s="76">
        <v>3617791.2</v>
      </c>
      <c r="G7772" s="57">
        <f>Таблица1[[#This Row],[Цены без НДС]]*1.12</f>
        <v>4051926.1440000008</v>
      </c>
    </row>
    <row r="7773" spans="1:7">
      <c r="A7773" s="54" t="s">
        <v>27205</v>
      </c>
      <c r="B7773" s="69"/>
      <c r="C7773" s="99" t="s">
        <v>29497</v>
      </c>
      <c r="D7773" s="49" t="s">
        <v>29496</v>
      </c>
      <c r="E7773" s="49"/>
      <c r="F7773" s="76">
        <v>3493706.4</v>
      </c>
      <c r="G7773" s="57">
        <f>Таблица1[[#This Row],[Цены без НДС]]*1.12</f>
        <v>3912951.1680000001</v>
      </c>
    </row>
    <row r="7774" spans="1:7">
      <c r="A7774" s="54" t="s">
        <v>27205</v>
      </c>
      <c r="B7774" s="69"/>
      <c r="C7774" s="99" t="s">
        <v>29499</v>
      </c>
      <c r="D7774" s="49" t="s">
        <v>29498</v>
      </c>
      <c r="E7774" s="49"/>
      <c r="F7774" s="76">
        <v>3525706.4</v>
      </c>
      <c r="G7774" s="57">
        <f>Таблица1[[#This Row],[Цены без НДС]]*1.12</f>
        <v>3948791.1680000001</v>
      </c>
    </row>
    <row r="7775" spans="1:7">
      <c r="A7775" s="54" t="s">
        <v>27205</v>
      </c>
      <c r="B7775" s="69"/>
      <c r="C7775" s="99" t="s">
        <v>29501</v>
      </c>
      <c r="D7775" s="49" t="s">
        <v>29500</v>
      </c>
      <c r="E7775" s="49"/>
      <c r="F7775" s="76">
        <v>3557706.4</v>
      </c>
      <c r="G7775" s="57">
        <f>Таблица1[[#This Row],[Цены без НДС]]*1.12</f>
        <v>3984631.1680000001</v>
      </c>
    </row>
    <row r="7776" spans="1:7">
      <c r="A7776" s="54" t="s">
        <v>27205</v>
      </c>
      <c r="B7776" s="69"/>
      <c r="C7776" s="99" t="s">
        <v>29503</v>
      </c>
      <c r="D7776" s="49" t="s">
        <v>29502</v>
      </c>
      <c r="E7776" s="49"/>
      <c r="F7776" s="76">
        <v>3589706.4</v>
      </c>
      <c r="G7776" s="57">
        <f>Таблица1[[#This Row],[Цены без НДС]]*1.12</f>
        <v>4020471.1680000001</v>
      </c>
    </row>
    <row r="7777" spans="1:7">
      <c r="A7777" s="54" t="s">
        <v>27205</v>
      </c>
      <c r="B7777" s="69"/>
      <c r="C7777" s="99" t="s">
        <v>29505</v>
      </c>
      <c r="D7777" s="49" t="s">
        <v>29504</v>
      </c>
      <c r="E7777" s="49"/>
      <c r="F7777" s="76">
        <v>3621706.4</v>
      </c>
      <c r="G7777" s="57">
        <f>Таблица1[[#This Row],[Цены без НДС]]*1.12</f>
        <v>4056311.1680000001</v>
      </c>
    </row>
    <row r="7778" spans="1:7">
      <c r="A7778" s="54" t="s">
        <v>27205</v>
      </c>
      <c r="B7778" s="69"/>
      <c r="C7778" s="99" t="s">
        <v>29507</v>
      </c>
      <c r="D7778" s="49" t="s">
        <v>29506</v>
      </c>
      <c r="E7778" s="49"/>
      <c r="F7778" s="76">
        <v>3653706.4</v>
      </c>
      <c r="G7778" s="57">
        <f>Таблица1[[#This Row],[Цены без НДС]]*1.12</f>
        <v>4092151.1680000001</v>
      </c>
    </row>
    <row r="7779" spans="1:7">
      <c r="A7779" s="54" t="s">
        <v>27205</v>
      </c>
      <c r="B7779" s="69"/>
      <c r="C7779" s="99" t="s">
        <v>29509</v>
      </c>
      <c r="D7779" s="49" t="s">
        <v>29508</v>
      </c>
      <c r="E7779" s="49"/>
      <c r="F7779" s="76">
        <v>3685706.4</v>
      </c>
      <c r="G7779" s="57">
        <f>Таблица1[[#This Row],[Цены без НДС]]*1.12</f>
        <v>4127991.1680000001</v>
      </c>
    </row>
    <row r="7780" spans="1:7">
      <c r="A7780" s="54" t="s">
        <v>27205</v>
      </c>
      <c r="B7780" s="69"/>
      <c r="C7780" s="99" t="s">
        <v>29511</v>
      </c>
      <c r="D7780" s="49" t="s">
        <v>29510</v>
      </c>
      <c r="E7780" s="49"/>
      <c r="F7780" s="76">
        <v>3717706.4</v>
      </c>
      <c r="G7780" s="57">
        <f>Таблица1[[#This Row],[Цены без НДС]]*1.12</f>
        <v>4163831.1680000001</v>
      </c>
    </row>
    <row r="7781" spans="1:7">
      <c r="A7781" s="54" t="s">
        <v>27205</v>
      </c>
      <c r="B7781" s="69"/>
      <c r="C7781" s="99" t="s">
        <v>29513</v>
      </c>
      <c r="D7781" s="49" t="s">
        <v>29512</v>
      </c>
      <c r="E7781" s="49"/>
      <c r="F7781" s="76">
        <v>3749706.4</v>
      </c>
      <c r="G7781" s="57">
        <f>Таблица1[[#This Row],[Цены без НДС]]*1.12</f>
        <v>4199671.1680000005</v>
      </c>
    </row>
    <row r="7782" spans="1:7">
      <c r="A7782" s="54" t="s">
        <v>27205</v>
      </c>
      <c r="B7782" s="69"/>
      <c r="C7782" s="99" t="s">
        <v>29515</v>
      </c>
      <c r="D7782" s="49" t="s">
        <v>29514</v>
      </c>
      <c r="E7782" s="49"/>
      <c r="F7782" s="76">
        <v>3781706.4</v>
      </c>
      <c r="G7782" s="57">
        <f>Таблица1[[#This Row],[Цены без НДС]]*1.12</f>
        <v>4235511.1680000005</v>
      </c>
    </row>
    <row r="7783" spans="1:7">
      <c r="A7783" s="54" t="s">
        <v>27205</v>
      </c>
      <c r="B7783" s="69"/>
      <c r="C7783" s="99" t="s">
        <v>29517</v>
      </c>
      <c r="D7783" s="49" t="s">
        <v>29516</v>
      </c>
      <c r="E7783" s="49"/>
      <c r="F7783" s="76">
        <v>3813706.4</v>
      </c>
      <c r="G7783" s="57">
        <f>Таблица1[[#This Row],[Цены без НДС]]*1.12</f>
        <v>4271351.1680000005</v>
      </c>
    </row>
    <row r="7784" spans="1:7">
      <c r="A7784" s="54" t="s">
        <v>27205</v>
      </c>
      <c r="B7784" s="69"/>
      <c r="C7784" s="99" t="s">
        <v>29519</v>
      </c>
      <c r="D7784" s="49" t="s">
        <v>29518</v>
      </c>
      <c r="E7784" s="49"/>
      <c r="F7784" s="76">
        <v>3693536.8</v>
      </c>
      <c r="G7784" s="57">
        <f>Таблица1[[#This Row],[Цены без НДС]]*1.12</f>
        <v>4136761.216</v>
      </c>
    </row>
    <row r="7785" spans="1:7">
      <c r="A7785" s="54" t="s">
        <v>27205</v>
      </c>
      <c r="B7785" s="69"/>
      <c r="C7785" s="99" t="s">
        <v>29521</v>
      </c>
      <c r="D7785" s="49" t="s">
        <v>29520</v>
      </c>
      <c r="E7785" s="49"/>
      <c r="F7785" s="76">
        <v>3757536.8</v>
      </c>
      <c r="G7785" s="57">
        <f>Таблица1[[#This Row],[Цены без НДС]]*1.12</f>
        <v>4208441.216</v>
      </c>
    </row>
    <row r="7786" spans="1:7">
      <c r="A7786" s="54" t="s">
        <v>27205</v>
      </c>
      <c r="B7786" s="69"/>
      <c r="C7786" s="99" t="s">
        <v>29523</v>
      </c>
      <c r="D7786" s="49" t="s">
        <v>29522</v>
      </c>
      <c r="E7786" s="49"/>
      <c r="F7786" s="76">
        <v>3821536.8</v>
      </c>
      <c r="G7786" s="57">
        <f>Таблица1[[#This Row],[Цены без НДС]]*1.12</f>
        <v>4280121.216</v>
      </c>
    </row>
    <row r="7787" spans="1:7">
      <c r="A7787" s="54" t="s">
        <v>27205</v>
      </c>
      <c r="B7787" s="69"/>
      <c r="C7787" s="99" t="s">
        <v>29525</v>
      </c>
      <c r="D7787" s="49" t="s">
        <v>29524</v>
      </c>
      <c r="E7787" s="49"/>
      <c r="F7787" s="76">
        <v>3885536.8</v>
      </c>
      <c r="G7787" s="57">
        <f>Таблица1[[#This Row],[Цены без НДС]]*1.12</f>
        <v>4351801.216</v>
      </c>
    </row>
    <row r="7788" spans="1:7">
      <c r="A7788" s="54" t="s">
        <v>27205</v>
      </c>
      <c r="B7788" s="69"/>
      <c r="C7788" s="99" t="s">
        <v>29527</v>
      </c>
      <c r="D7788" s="49" t="s">
        <v>29526</v>
      </c>
      <c r="E7788" s="49"/>
      <c r="F7788" s="76">
        <v>3949536.8</v>
      </c>
      <c r="G7788" s="57">
        <f>Таблица1[[#This Row],[Цены без НДС]]*1.12</f>
        <v>4423481.216</v>
      </c>
    </row>
    <row r="7789" spans="1:7">
      <c r="A7789" s="54" t="s">
        <v>27205</v>
      </c>
      <c r="B7789" s="69"/>
      <c r="C7789" s="99" t="s">
        <v>29529</v>
      </c>
      <c r="D7789" s="49" t="s">
        <v>29528</v>
      </c>
      <c r="E7789" s="49"/>
      <c r="F7789" s="76">
        <v>4013536.8</v>
      </c>
      <c r="G7789" s="57">
        <f>Таблица1[[#This Row],[Цены без НДС]]*1.12</f>
        <v>4495161.216</v>
      </c>
    </row>
    <row r="7790" spans="1:7">
      <c r="A7790" s="54" t="s">
        <v>27205</v>
      </c>
      <c r="B7790" s="69"/>
      <c r="C7790" s="99" t="s">
        <v>29531</v>
      </c>
      <c r="D7790" s="49" t="s">
        <v>29530</v>
      </c>
      <c r="E7790" s="49"/>
      <c r="F7790" s="76">
        <v>4077536.8</v>
      </c>
      <c r="G7790" s="57">
        <f>Таблица1[[#This Row],[Цены без НДС]]*1.12</f>
        <v>4566841.216</v>
      </c>
    </row>
    <row r="7791" spans="1:7">
      <c r="A7791" s="54" t="s">
        <v>27205</v>
      </c>
      <c r="B7791" s="69"/>
      <c r="C7791" s="99" t="s">
        <v>29533</v>
      </c>
      <c r="D7791" s="49" t="s">
        <v>29532</v>
      </c>
      <c r="E7791" s="49"/>
      <c r="F7791" s="76">
        <v>4141536.8</v>
      </c>
      <c r="G7791" s="57">
        <f>Таблица1[[#This Row],[Цены без НДС]]*1.12</f>
        <v>4638521.216</v>
      </c>
    </row>
    <row r="7792" spans="1:7">
      <c r="A7792" s="54" t="s">
        <v>27205</v>
      </c>
      <c r="B7792" s="69"/>
      <c r="C7792" s="99" t="s">
        <v>29535</v>
      </c>
      <c r="D7792" s="49" t="s">
        <v>29534</v>
      </c>
      <c r="E7792" s="49"/>
      <c r="F7792" s="76">
        <v>4205536.8</v>
      </c>
      <c r="G7792" s="57">
        <f>Таблица1[[#This Row],[Цены без НДС]]*1.12</f>
        <v>4710201.216</v>
      </c>
    </row>
    <row r="7793" spans="1:7">
      <c r="A7793" s="54" t="s">
        <v>27205</v>
      </c>
      <c r="B7793" s="69"/>
      <c r="C7793" s="99" t="s">
        <v>29537</v>
      </c>
      <c r="D7793" s="49" t="s">
        <v>29536</v>
      </c>
      <c r="E7793" s="49"/>
      <c r="F7793" s="76">
        <v>3263328.8000000003</v>
      </c>
      <c r="G7793" s="57">
        <f>Таблица1[[#This Row],[Цены без НДС]]*1.12</f>
        <v>3654928.2560000005</v>
      </c>
    </row>
    <row r="7794" spans="1:7">
      <c r="A7794" s="54" t="s">
        <v>27205</v>
      </c>
      <c r="B7794" s="69"/>
      <c r="C7794" s="99" t="s">
        <v>29539</v>
      </c>
      <c r="D7794" s="49" t="s">
        <v>29538</v>
      </c>
      <c r="E7794" s="49"/>
      <c r="F7794" s="76">
        <v>3295328.8000000003</v>
      </c>
      <c r="G7794" s="57">
        <f>Таблица1[[#This Row],[Цены без НДС]]*1.12</f>
        <v>3690768.2560000005</v>
      </c>
    </row>
    <row r="7795" spans="1:7">
      <c r="A7795" s="54" t="s">
        <v>27205</v>
      </c>
      <c r="B7795" s="69"/>
      <c r="C7795" s="99" t="s">
        <v>29541</v>
      </c>
      <c r="D7795" s="49" t="s">
        <v>29540</v>
      </c>
      <c r="E7795" s="49"/>
      <c r="F7795" s="76">
        <v>3327328.8000000003</v>
      </c>
      <c r="G7795" s="57">
        <f>Таблица1[[#This Row],[Цены без НДС]]*1.12</f>
        <v>3726608.2560000005</v>
      </c>
    </row>
    <row r="7796" spans="1:7">
      <c r="A7796" s="54" t="s">
        <v>27205</v>
      </c>
      <c r="B7796" s="69"/>
      <c r="C7796" s="99" t="s">
        <v>29543</v>
      </c>
      <c r="D7796" s="49" t="s">
        <v>29542</v>
      </c>
      <c r="E7796" s="49"/>
      <c r="F7796" s="76">
        <v>3359328.8000000003</v>
      </c>
      <c r="G7796" s="57">
        <f>Таблица1[[#This Row],[Цены без НДС]]*1.12</f>
        <v>3762448.2560000005</v>
      </c>
    </row>
    <row r="7797" spans="1:7">
      <c r="A7797" s="54" t="s">
        <v>27205</v>
      </c>
      <c r="B7797" s="69"/>
      <c r="C7797" s="99" t="s">
        <v>29545</v>
      </c>
      <c r="D7797" s="49" t="s">
        <v>29544</v>
      </c>
      <c r="E7797" s="49"/>
      <c r="F7797" s="76">
        <v>3391328.8000000003</v>
      </c>
      <c r="G7797" s="57">
        <f>Таблица1[[#This Row],[Цены без НДС]]*1.12</f>
        <v>3798288.2560000005</v>
      </c>
    </row>
    <row r="7798" spans="1:7">
      <c r="A7798" s="54" t="s">
        <v>27205</v>
      </c>
      <c r="B7798" s="69"/>
      <c r="C7798" s="99" t="s">
        <v>29547</v>
      </c>
      <c r="D7798" s="49" t="s">
        <v>29546</v>
      </c>
      <c r="E7798" s="49"/>
      <c r="F7798" s="76">
        <v>3423328.8000000003</v>
      </c>
      <c r="G7798" s="57">
        <f>Таблица1[[#This Row],[Цены без НДС]]*1.12</f>
        <v>3834128.2560000005</v>
      </c>
    </row>
    <row r="7799" spans="1:7">
      <c r="A7799" s="54" t="s">
        <v>27205</v>
      </c>
      <c r="B7799" s="69"/>
      <c r="C7799" s="99" t="s">
        <v>29549</v>
      </c>
      <c r="D7799" s="49" t="s">
        <v>29548</v>
      </c>
      <c r="E7799" s="49"/>
      <c r="F7799" s="76">
        <v>3455328.8000000003</v>
      </c>
      <c r="G7799" s="57">
        <f>Таблица1[[#This Row],[Цены без НДС]]*1.12</f>
        <v>3869968.2560000005</v>
      </c>
    </row>
    <row r="7800" spans="1:7">
      <c r="A7800" s="54" t="s">
        <v>27205</v>
      </c>
      <c r="B7800" s="69"/>
      <c r="C7800" s="99" t="s">
        <v>29551</v>
      </c>
      <c r="D7800" s="49" t="s">
        <v>29550</v>
      </c>
      <c r="E7800" s="49"/>
      <c r="F7800" s="76">
        <v>3487328.8000000003</v>
      </c>
      <c r="G7800" s="57">
        <f>Таблица1[[#This Row],[Цены без НДС]]*1.12</f>
        <v>3905808.2560000005</v>
      </c>
    </row>
    <row r="7801" spans="1:7">
      <c r="A7801" s="54" t="s">
        <v>27205</v>
      </c>
      <c r="B7801" s="69"/>
      <c r="C7801" s="99" t="s">
        <v>29553</v>
      </c>
      <c r="D7801" s="49" t="s">
        <v>29552</v>
      </c>
      <c r="E7801" s="49"/>
      <c r="F7801" s="76">
        <v>3519328.8000000003</v>
      </c>
      <c r="G7801" s="57">
        <f>Таблица1[[#This Row],[Цены без НДС]]*1.12</f>
        <v>3941648.2560000005</v>
      </c>
    </row>
    <row r="7802" spans="1:7">
      <c r="A7802" s="54" t="s">
        <v>27205</v>
      </c>
      <c r="B7802" s="69"/>
      <c r="C7802" s="99" t="s">
        <v>29555</v>
      </c>
      <c r="D7802" s="49" t="s">
        <v>29554</v>
      </c>
      <c r="E7802" s="49"/>
      <c r="F7802" s="76">
        <v>3463159.1999999997</v>
      </c>
      <c r="G7802" s="57">
        <f>Таблица1[[#This Row],[Цены без НДС]]*1.12</f>
        <v>3878738.304</v>
      </c>
    </row>
    <row r="7803" spans="1:7">
      <c r="A7803" s="54" t="s">
        <v>27205</v>
      </c>
      <c r="B7803" s="69"/>
      <c r="C7803" s="99" t="s">
        <v>29557</v>
      </c>
      <c r="D7803" s="49" t="s">
        <v>29556</v>
      </c>
      <c r="E7803" s="49"/>
      <c r="F7803" s="76">
        <v>3495159.1999999997</v>
      </c>
      <c r="G7803" s="57">
        <f>Таблица1[[#This Row],[Цены без НДС]]*1.12</f>
        <v>3914578.304</v>
      </c>
    </row>
    <row r="7804" spans="1:7">
      <c r="A7804" s="54" t="s">
        <v>27205</v>
      </c>
      <c r="B7804" s="69"/>
      <c r="C7804" s="99" t="s">
        <v>29559</v>
      </c>
      <c r="D7804" s="49" t="s">
        <v>29558</v>
      </c>
      <c r="E7804" s="49"/>
      <c r="F7804" s="76">
        <v>3527159.1999999997</v>
      </c>
      <c r="G7804" s="57">
        <f>Таблица1[[#This Row],[Цены без НДС]]*1.12</f>
        <v>3950418.304</v>
      </c>
    </row>
    <row r="7805" spans="1:7">
      <c r="A7805" s="54" t="s">
        <v>27205</v>
      </c>
      <c r="B7805" s="69"/>
      <c r="C7805" s="99" t="s">
        <v>29561</v>
      </c>
      <c r="D7805" s="49" t="s">
        <v>29560</v>
      </c>
      <c r="E7805" s="49"/>
      <c r="F7805" s="76">
        <v>3559159.1999999997</v>
      </c>
      <c r="G7805" s="57">
        <f>Таблица1[[#This Row],[Цены без НДС]]*1.12</f>
        <v>3986258.304</v>
      </c>
    </row>
    <row r="7806" spans="1:7">
      <c r="A7806" s="54" t="s">
        <v>27205</v>
      </c>
      <c r="B7806" s="69"/>
      <c r="C7806" s="99" t="s">
        <v>29563</v>
      </c>
      <c r="D7806" s="49" t="s">
        <v>29562</v>
      </c>
      <c r="E7806" s="49"/>
      <c r="F7806" s="76">
        <v>3591159.1999999997</v>
      </c>
      <c r="G7806" s="57">
        <f>Таблица1[[#This Row],[Цены без НДС]]*1.12</f>
        <v>4022098.304</v>
      </c>
    </row>
    <row r="7807" spans="1:7">
      <c r="A7807" s="54" t="s">
        <v>27205</v>
      </c>
      <c r="B7807" s="69"/>
      <c r="C7807" s="99" t="s">
        <v>29565</v>
      </c>
      <c r="D7807" s="49" t="s">
        <v>29564</v>
      </c>
      <c r="E7807" s="49"/>
      <c r="F7807" s="76">
        <v>3623159.1999999997</v>
      </c>
      <c r="G7807" s="57">
        <f>Таблица1[[#This Row],[Цены без НДС]]*1.12</f>
        <v>4057938.304</v>
      </c>
    </row>
    <row r="7808" spans="1:7">
      <c r="A7808" s="54" t="s">
        <v>27205</v>
      </c>
      <c r="B7808" s="69"/>
      <c r="C7808" s="99" t="s">
        <v>29567</v>
      </c>
      <c r="D7808" s="49" t="s">
        <v>29566</v>
      </c>
      <c r="E7808" s="49"/>
      <c r="F7808" s="76">
        <v>3655159.1999999997</v>
      </c>
      <c r="G7808" s="57">
        <f>Таблица1[[#This Row],[Цены без НДС]]*1.12</f>
        <v>4093778.304</v>
      </c>
    </row>
    <row r="7809" spans="1:7">
      <c r="A7809" s="54" t="s">
        <v>27205</v>
      </c>
      <c r="B7809" s="69"/>
      <c r="C7809" s="99" t="s">
        <v>29569</v>
      </c>
      <c r="D7809" s="49" t="s">
        <v>29568</v>
      </c>
      <c r="E7809" s="49"/>
      <c r="F7809" s="76">
        <v>3687159.1999999997</v>
      </c>
      <c r="G7809" s="57">
        <f>Таблица1[[#This Row],[Цены без НДС]]*1.12</f>
        <v>4129618.304</v>
      </c>
    </row>
    <row r="7810" spans="1:7">
      <c r="A7810" s="54" t="s">
        <v>27205</v>
      </c>
      <c r="B7810" s="69"/>
      <c r="C7810" s="99" t="s">
        <v>29571</v>
      </c>
      <c r="D7810" s="49" t="s">
        <v>29570</v>
      </c>
      <c r="E7810" s="49"/>
      <c r="F7810" s="76">
        <v>3719159.1999999997</v>
      </c>
      <c r="G7810" s="57">
        <f>Таблица1[[#This Row],[Цены без НДС]]*1.12</f>
        <v>4165458.304</v>
      </c>
    </row>
    <row r="7811" spans="1:7">
      <c r="A7811" s="54" t="s">
        <v>27205</v>
      </c>
      <c r="B7811" s="69"/>
      <c r="C7811" s="99" t="s">
        <v>29573</v>
      </c>
      <c r="D7811" s="49" t="s">
        <v>29572</v>
      </c>
      <c r="E7811" s="49"/>
      <c r="F7811" s="76">
        <v>3751159.1999999997</v>
      </c>
      <c r="G7811" s="57">
        <f>Таблица1[[#This Row],[Цены без НДС]]*1.12</f>
        <v>4201298.3040000005</v>
      </c>
    </row>
    <row r="7812" spans="1:7">
      <c r="A7812" s="54" t="s">
        <v>27205</v>
      </c>
      <c r="B7812" s="69"/>
      <c r="C7812" s="99" t="s">
        <v>29575</v>
      </c>
      <c r="D7812" s="49" t="s">
        <v>29574</v>
      </c>
      <c r="E7812" s="49"/>
      <c r="F7812" s="76">
        <v>3783159.1999999997</v>
      </c>
      <c r="G7812" s="57">
        <f>Таблица1[[#This Row],[Цены без НДС]]*1.12</f>
        <v>4237138.3040000005</v>
      </c>
    </row>
    <row r="7813" spans="1:7">
      <c r="A7813" s="54" t="s">
        <v>27205</v>
      </c>
      <c r="B7813" s="69"/>
      <c r="C7813" s="99" t="s">
        <v>29577</v>
      </c>
      <c r="D7813" s="49" t="s">
        <v>29576</v>
      </c>
      <c r="E7813" s="49"/>
      <c r="F7813" s="76">
        <v>3815159.1999999997</v>
      </c>
      <c r="G7813" s="57">
        <f>Таблица1[[#This Row],[Цены без НДС]]*1.12</f>
        <v>4272978.3040000005</v>
      </c>
    </row>
    <row r="7814" spans="1:7">
      <c r="A7814" s="54" t="s">
        <v>27205</v>
      </c>
      <c r="B7814" s="69"/>
      <c r="C7814" s="99" t="s">
        <v>29579</v>
      </c>
      <c r="D7814" s="49" t="s">
        <v>29578</v>
      </c>
      <c r="E7814" s="49"/>
      <c r="F7814" s="76">
        <v>3847159.1999999997</v>
      </c>
      <c r="G7814" s="57">
        <f>Таблица1[[#This Row],[Цены без НДС]]*1.12</f>
        <v>4308818.3040000005</v>
      </c>
    </row>
    <row r="7815" spans="1:7">
      <c r="A7815" s="54" t="s">
        <v>27205</v>
      </c>
      <c r="B7815" s="69"/>
      <c r="C7815" s="99" t="s">
        <v>29581</v>
      </c>
      <c r="D7815" s="49" t="s">
        <v>29580</v>
      </c>
      <c r="E7815" s="49"/>
      <c r="F7815" s="76">
        <v>3879159.1999999997</v>
      </c>
      <c r="G7815" s="57">
        <f>Таблица1[[#This Row],[Цены без НДС]]*1.12</f>
        <v>4344658.3040000005</v>
      </c>
    </row>
    <row r="7816" spans="1:7">
      <c r="A7816" s="54" t="s">
        <v>27205</v>
      </c>
      <c r="B7816" s="69"/>
      <c r="C7816" s="99" t="s">
        <v>29583</v>
      </c>
      <c r="D7816" s="49" t="s">
        <v>29582</v>
      </c>
      <c r="E7816" s="49"/>
      <c r="F7816" s="76">
        <v>3911159.1999999997</v>
      </c>
      <c r="G7816" s="57">
        <f>Таблица1[[#This Row],[Цены без НДС]]*1.12</f>
        <v>4380498.3040000005</v>
      </c>
    </row>
    <row r="7817" spans="1:7">
      <c r="A7817" s="54" t="s">
        <v>27205</v>
      </c>
      <c r="B7817" s="69"/>
      <c r="C7817" s="99" t="s">
        <v>29585</v>
      </c>
      <c r="D7817" s="49" t="s">
        <v>29584</v>
      </c>
      <c r="E7817" s="49"/>
      <c r="F7817" s="76">
        <v>3803074.4</v>
      </c>
      <c r="G7817" s="57">
        <f>Таблица1[[#This Row],[Цены без НДС]]*1.12</f>
        <v>4259443.3280000007</v>
      </c>
    </row>
    <row r="7818" spans="1:7">
      <c r="A7818" s="54" t="s">
        <v>27205</v>
      </c>
      <c r="B7818" s="69"/>
      <c r="C7818" s="99" t="s">
        <v>29587</v>
      </c>
      <c r="D7818" s="49" t="s">
        <v>29586</v>
      </c>
      <c r="E7818" s="49"/>
      <c r="F7818" s="76">
        <v>3835074.4</v>
      </c>
      <c r="G7818" s="57">
        <f>Таблица1[[#This Row],[Цены без НДС]]*1.12</f>
        <v>4295283.3280000007</v>
      </c>
    </row>
    <row r="7819" spans="1:7">
      <c r="A7819" s="54" t="s">
        <v>27205</v>
      </c>
      <c r="B7819" s="69"/>
      <c r="C7819" s="99" t="s">
        <v>29589</v>
      </c>
      <c r="D7819" s="49" t="s">
        <v>29588</v>
      </c>
      <c r="E7819" s="49"/>
      <c r="F7819" s="76">
        <v>3867074.4</v>
      </c>
      <c r="G7819" s="57">
        <f>Таблица1[[#This Row],[Цены без НДС]]*1.12</f>
        <v>4331123.3280000007</v>
      </c>
    </row>
    <row r="7820" spans="1:7">
      <c r="A7820" s="54" t="s">
        <v>27205</v>
      </c>
      <c r="B7820" s="69"/>
      <c r="C7820" s="99" t="s">
        <v>29591</v>
      </c>
      <c r="D7820" s="49" t="s">
        <v>29590</v>
      </c>
      <c r="E7820" s="49"/>
      <c r="F7820" s="76">
        <v>3899074.4</v>
      </c>
      <c r="G7820" s="57">
        <f>Таблица1[[#This Row],[Цены без НДС]]*1.12</f>
        <v>4366963.3280000007</v>
      </c>
    </row>
    <row r="7821" spans="1:7">
      <c r="A7821" s="54" t="s">
        <v>27205</v>
      </c>
      <c r="B7821" s="69"/>
      <c r="C7821" s="99" t="s">
        <v>29593</v>
      </c>
      <c r="D7821" s="49" t="s">
        <v>29592</v>
      </c>
      <c r="E7821" s="49"/>
      <c r="F7821" s="76">
        <v>3931074.4</v>
      </c>
      <c r="G7821" s="57">
        <f>Таблица1[[#This Row],[Цены без НДС]]*1.12</f>
        <v>4402803.3280000007</v>
      </c>
    </row>
    <row r="7822" spans="1:7">
      <c r="A7822" s="54" t="s">
        <v>27205</v>
      </c>
      <c r="B7822" s="69"/>
      <c r="C7822" s="99" t="s">
        <v>29595</v>
      </c>
      <c r="D7822" s="49" t="s">
        <v>29594</v>
      </c>
      <c r="E7822" s="49"/>
      <c r="F7822" s="76">
        <v>3963074.4</v>
      </c>
      <c r="G7822" s="57">
        <f>Таблица1[[#This Row],[Цены без НДС]]*1.12</f>
        <v>4438643.3280000007</v>
      </c>
    </row>
    <row r="7823" spans="1:7">
      <c r="A7823" s="54" t="s">
        <v>27205</v>
      </c>
      <c r="B7823" s="69"/>
      <c r="C7823" s="99" t="s">
        <v>29597</v>
      </c>
      <c r="D7823" s="49" t="s">
        <v>29596</v>
      </c>
      <c r="E7823" s="49"/>
      <c r="F7823" s="76">
        <v>3995074.4</v>
      </c>
      <c r="G7823" s="57">
        <f>Таблица1[[#This Row],[Цены без НДС]]*1.12</f>
        <v>4474483.3280000007</v>
      </c>
    </row>
    <row r="7824" spans="1:7">
      <c r="A7824" s="54" t="s">
        <v>27205</v>
      </c>
      <c r="B7824" s="69"/>
      <c r="C7824" s="99" t="s">
        <v>29599</v>
      </c>
      <c r="D7824" s="49" t="s">
        <v>29598</v>
      </c>
      <c r="E7824" s="49"/>
      <c r="F7824" s="76">
        <v>4027074.4</v>
      </c>
      <c r="G7824" s="57">
        <f>Таблица1[[#This Row],[Цены без НДС]]*1.12</f>
        <v>4510323.3280000007</v>
      </c>
    </row>
    <row r="7825" spans="1:7">
      <c r="A7825" s="54" t="s">
        <v>27205</v>
      </c>
      <c r="B7825" s="69"/>
      <c r="C7825" s="99" t="s">
        <v>29601</v>
      </c>
      <c r="D7825" s="49" t="s">
        <v>29600</v>
      </c>
      <c r="E7825" s="49"/>
      <c r="F7825" s="76">
        <v>4059074.4</v>
      </c>
      <c r="G7825" s="57">
        <f>Таблица1[[#This Row],[Цены без НДС]]*1.12</f>
        <v>4546163.3280000007</v>
      </c>
    </row>
    <row r="7826" spans="1:7">
      <c r="A7826" s="54" t="s">
        <v>27205</v>
      </c>
      <c r="B7826" s="69"/>
      <c r="C7826" s="99" t="s">
        <v>29603</v>
      </c>
      <c r="D7826" s="49" t="s">
        <v>29602</v>
      </c>
      <c r="E7826" s="49"/>
      <c r="F7826" s="76">
        <v>4091074.4</v>
      </c>
      <c r="G7826" s="57">
        <f>Таблица1[[#This Row],[Цены без НДС]]*1.12</f>
        <v>4582003.3280000007</v>
      </c>
    </row>
    <row r="7827" spans="1:7">
      <c r="A7827" s="54" t="s">
        <v>27205</v>
      </c>
      <c r="B7827" s="69"/>
      <c r="C7827" s="99" t="s">
        <v>29605</v>
      </c>
      <c r="D7827" s="49" t="s">
        <v>29604</v>
      </c>
      <c r="E7827" s="49"/>
      <c r="F7827" s="76">
        <v>4107074.4</v>
      </c>
      <c r="G7827" s="57">
        <f>Таблица1[[#This Row],[Цены без НДС]]*1.12</f>
        <v>4599923.3280000007</v>
      </c>
    </row>
    <row r="7828" spans="1:7">
      <c r="A7828" s="54" t="s">
        <v>27205</v>
      </c>
      <c r="B7828" s="69"/>
      <c r="C7828" s="99" t="s">
        <v>29607</v>
      </c>
      <c r="D7828" s="49" t="s">
        <v>29606</v>
      </c>
      <c r="E7828" s="49"/>
      <c r="F7828" s="76">
        <v>3982989.6</v>
      </c>
      <c r="G7828" s="57">
        <f>Таблица1[[#This Row],[Цены без НДС]]*1.12</f>
        <v>4460948.3520000009</v>
      </c>
    </row>
    <row r="7829" spans="1:7">
      <c r="A7829" s="54" t="s">
        <v>27205</v>
      </c>
      <c r="B7829" s="69"/>
      <c r="C7829" s="99" t="s">
        <v>29609</v>
      </c>
      <c r="D7829" s="49" t="s">
        <v>29608</v>
      </c>
      <c r="E7829" s="49"/>
      <c r="F7829" s="76">
        <v>4014989.6</v>
      </c>
      <c r="G7829" s="57">
        <f>Таблица1[[#This Row],[Цены без НДС]]*1.12</f>
        <v>4496788.3520000009</v>
      </c>
    </row>
    <row r="7830" spans="1:7">
      <c r="A7830" s="54" t="s">
        <v>27205</v>
      </c>
      <c r="B7830" s="69"/>
      <c r="C7830" s="99" t="s">
        <v>29611</v>
      </c>
      <c r="D7830" s="49" t="s">
        <v>29610</v>
      </c>
      <c r="E7830" s="49"/>
      <c r="F7830" s="76">
        <v>4046989.6</v>
      </c>
      <c r="G7830" s="57">
        <f>Таблица1[[#This Row],[Цены без НДС]]*1.12</f>
        <v>4532628.3520000009</v>
      </c>
    </row>
    <row r="7831" spans="1:7">
      <c r="A7831" s="54" t="s">
        <v>27205</v>
      </c>
      <c r="B7831" s="69"/>
      <c r="C7831" s="99" t="s">
        <v>29613</v>
      </c>
      <c r="D7831" s="49" t="s">
        <v>29612</v>
      </c>
      <c r="E7831" s="49"/>
      <c r="F7831" s="76">
        <v>4078989.6</v>
      </c>
      <c r="G7831" s="57">
        <f>Таблица1[[#This Row],[Цены без НДС]]*1.12</f>
        <v>4568468.3520000009</v>
      </c>
    </row>
    <row r="7832" spans="1:7">
      <c r="A7832" s="54" t="s">
        <v>27205</v>
      </c>
      <c r="B7832" s="69"/>
      <c r="C7832" s="99" t="s">
        <v>29615</v>
      </c>
      <c r="D7832" s="49" t="s">
        <v>29614</v>
      </c>
      <c r="E7832" s="49"/>
      <c r="F7832" s="76">
        <v>4110989.6</v>
      </c>
      <c r="G7832" s="57">
        <f>Таблица1[[#This Row],[Цены без НДС]]*1.12</f>
        <v>4604308.3520000009</v>
      </c>
    </row>
    <row r="7833" spans="1:7">
      <c r="A7833" s="54" t="s">
        <v>27205</v>
      </c>
      <c r="B7833" s="69"/>
      <c r="C7833" s="99" t="s">
        <v>29617</v>
      </c>
      <c r="D7833" s="49" t="s">
        <v>29616</v>
      </c>
      <c r="E7833" s="49"/>
      <c r="F7833" s="76">
        <v>4142989.6</v>
      </c>
      <c r="G7833" s="57">
        <f>Таблица1[[#This Row],[Цены без НДС]]*1.12</f>
        <v>4640148.3520000009</v>
      </c>
    </row>
    <row r="7834" spans="1:7">
      <c r="A7834" s="54" t="s">
        <v>27205</v>
      </c>
      <c r="B7834" s="69"/>
      <c r="C7834" s="99" t="s">
        <v>29619</v>
      </c>
      <c r="D7834" s="49" t="s">
        <v>29618</v>
      </c>
      <c r="E7834" s="49"/>
      <c r="F7834" s="76">
        <v>4174989.6</v>
      </c>
      <c r="G7834" s="57">
        <f>Таблица1[[#This Row],[Цены без НДС]]*1.12</f>
        <v>4675988.3520000009</v>
      </c>
    </row>
    <row r="7835" spans="1:7">
      <c r="A7835" s="54" t="s">
        <v>27205</v>
      </c>
      <c r="B7835" s="69"/>
      <c r="C7835" s="99" t="s">
        <v>29621</v>
      </c>
      <c r="D7835" s="49" t="s">
        <v>29620</v>
      </c>
      <c r="E7835" s="49"/>
      <c r="F7835" s="76">
        <v>4206989.5999999996</v>
      </c>
      <c r="G7835" s="57">
        <f>Таблица1[[#This Row],[Цены без НДС]]*1.12</f>
        <v>4711828.352</v>
      </c>
    </row>
    <row r="7836" spans="1:7">
      <c r="A7836" s="54" t="s">
        <v>27205</v>
      </c>
      <c r="B7836" s="69"/>
      <c r="C7836" s="99" t="s">
        <v>29623</v>
      </c>
      <c r="D7836" s="49" t="s">
        <v>29622</v>
      </c>
      <c r="E7836" s="49"/>
      <c r="F7836" s="76">
        <v>4238989.5999999996</v>
      </c>
      <c r="G7836" s="57">
        <f>Таблица1[[#This Row],[Цены без НДС]]*1.12</f>
        <v>4747668.352</v>
      </c>
    </row>
    <row r="7837" spans="1:7">
      <c r="A7837" s="54" t="s">
        <v>27205</v>
      </c>
      <c r="B7837" s="69"/>
      <c r="C7837" s="99" t="s">
        <v>29625</v>
      </c>
      <c r="D7837" s="49" t="s">
        <v>29624</v>
      </c>
      <c r="E7837" s="49"/>
      <c r="F7837" s="76">
        <v>4270989.5999999996</v>
      </c>
      <c r="G7837" s="57">
        <f>Таблица1[[#This Row],[Цены без НДС]]*1.12</f>
        <v>4783508.352</v>
      </c>
    </row>
    <row r="7838" spans="1:7">
      <c r="A7838" s="54" t="s">
        <v>27205</v>
      </c>
      <c r="B7838" s="69"/>
      <c r="C7838" s="99" t="s">
        <v>29627</v>
      </c>
      <c r="D7838" s="49" t="s">
        <v>29626</v>
      </c>
      <c r="E7838" s="49"/>
      <c r="F7838" s="76">
        <v>4302989.5999999996</v>
      </c>
      <c r="G7838" s="57">
        <f>Таблица1[[#This Row],[Цены без НДС]]*1.12</f>
        <v>4819348.352</v>
      </c>
    </row>
    <row r="7839" spans="1:7">
      <c r="A7839" s="54" t="s">
        <v>27205</v>
      </c>
      <c r="B7839" s="69"/>
      <c r="C7839" s="99" t="s">
        <v>29629</v>
      </c>
      <c r="D7839" s="49" t="s">
        <v>29628</v>
      </c>
      <c r="E7839" s="49"/>
      <c r="F7839" s="76">
        <v>4182172</v>
      </c>
      <c r="G7839" s="57">
        <f>Таблица1[[#This Row],[Цены без НДС]]*1.12</f>
        <v>4684032.6400000006</v>
      </c>
    </row>
    <row r="7840" spans="1:7">
      <c r="A7840" s="54" t="s">
        <v>27205</v>
      </c>
      <c r="B7840" s="69"/>
      <c r="C7840" s="99" t="s">
        <v>29631</v>
      </c>
      <c r="D7840" s="49" t="s">
        <v>29630</v>
      </c>
      <c r="E7840" s="49"/>
      <c r="F7840" s="76">
        <v>4246172</v>
      </c>
      <c r="G7840" s="57">
        <f>Таблица1[[#This Row],[Цены без НДС]]*1.12</f>
        <v>4755712.6400000006</v>
      </c>
    </row>
    <row r="7841" spans="1:7">
      <c r="A7841" s="54" t="s">
        <v>27205</v>
      </c>
      <c r="B7841" s="69"/>
      <c r="C7841" s="99" t="s">
        <v>29633</v>
      </c>
      <c r="D7841" s="49" t="s">
        <v>29632</v>
      </c>
      <c r="E7841" s="49"/>
      <c r="F7841" s="76">
        <v>4310172</v>
      </c>
      <c r="G7841" s="57">
        <f>Таблица1[[#This Row],[Цены без НДС]]*1.12</f>
        <v>4827392.6400000006</v>
      </c>
    </row>
    <row r="7842" spans="1:7">
      <c r="A7842" s="54" t="s">
        <v>27205</v>
      </c>
      <c r="B7842" s="69"/>
      <c r="C7842" s="99" t="s">
        <v>29635</v>
      </c>
      <c r="D7842" s="49" t="s">
        <v>29634</v>
      </c>
      <c r="E7842" s="49"/>
      <c r="F7842" s="76">
        <v>4374172</v>
      </c>
      <c r="G7842" s="57">
        <f>Таблица1[[#This Row],[Цены без НДС]]*1.12</f>
        <v>4899072.6400000006</v>
      </c>
    </row>
    <row r="7843" spans="1:7">
      <c r="A7843" s="54" t="s">
        <v>27205</v>
      </c>
      <c r="B7843" s="69"/>
      <c r="C7843" s="99" t="s">
        <v>29637</v>
      </c>
      <c r="D7843" s="49" t="s">
        <v>29636</v>
      </c>
      <c r="E7843" s="49"/>
      <c r="F7843" s="76">
        <v>4438172</v>
      </c>
      <c r="G7843" s="57">
        <f>Таблица1[[#This Row],[Цены без НДС]]*1.12</f>
        <v>4970752.6400000006</v>
      </c>
    </row>
    <row r="7844" spans="1:7">
      <c r="A7844" s="54" t="s">
        <v>27205</v>
      </c>
      <c r="B7844" s="69"/>
      <c r="C7844" s="99" t="s">
        <v>29639</v>
      </c>
      <c r="D7844" s="49" t="s">
        <v>29638</v>
      </c>
      <c r="E7844" s="49"/>
      <c r="F7844" s="76">
        <v>4502172</v>
      </c>
      <c r="G7844" s="57">
        <f>Таблица1[[#This Row],[Цены без НДС]]*1.12</f>
        <v>5042432.6400000006</v>
      </c>
    </row>
    <row r="7845" spans="1:7">
      <c r="A7845" s="54" t="s">
        <v>27205</v>
      </c>
      <c r="B7845" s="69"/>
      <c r="C7845" s="99" t="s">
        <v>29641</v>
      </c>
      <c r="D7845" s="49" t="s">
        <v>29640</v>
      </c>
      <c r="E7845" s="49"/>
      <c r="F7845" s="76">
        <v>4566172</v>
      </c>
      <c r="G7845" s="57">
        <f>Таблица1[[#This Row],[Цены без НДС]]*1.12</f>
        <v>5114112.6400000006</v>
      </c>
    </row>
    <row r="7846" spans="1:7">
      <c r="A7846" s="54" t="s">
        <v>27205</v>
      </c>
      <c r="B7846" s="69"/>
      <c r="C7846" s="99" t="s">
        <v>29643</v>
      </c>
      <c r="D7846" s="49" t="s">
        <v>29642</v>
      </c>
      <c r="E7846" s="49"/>
      <c r="F7846" s="76">
        <v>4630172</v>
      </c>
      <c r="G7846" s="57">
        <f>Таблица1[[#This Row],[Цены без НДС]]*1.12</f>
        <v>5185792.6400000006</v>
      </c>
    </row>
    <row r="7847" spans="1:7">
      <c r="A7847" s="54" t="s">
        <v>27205</v>
      </c>
      <c r="B7847" s="69"/>
      <c r="C7847" s="99" t="s">
        <v>29645</v>
      </c>
      <c r="D7847" s="49" t="s">
        <v>29644</v>
      </c>
      <c r="E7847" s="49"/>
      <c r="F7847" s="76">
        <v>4694172</v>
      </c>
      <c r="G7847" s="57">
        <f>Таблица1[[#This Row],[Цены без НДС]]*1.12</f>
        <v>5257472.6400000006</v>
      </c>
    </row>
    <row r="7848" spans="1:7">
      <c r="A7848" s="54" t="s">
        <v>27205</v>
      </c>
      <c r="B7848" s="69"/>
      <c r="C7848" s="99" t="s">
        <v>29647</v>
      </c>
      <c r="D7848" s="49" t="s">
        <v>29646</v>
      </c>
      <c r="E7848" s="49"/>
      <c r="F7848" s="76">
        <v>4505520</v>
      </c>
      <c r="G7848" s="57">
        <f>Таблица1[[#This Row],[Цены без НДС]]*1.12</f>
        <v>5046182.4000000004</v>
      </c>
    </row>
    <row r="7849" spans="1:7">
      <c r="A7849" s="54" t="s">
        <v>27205</v>
      </c>
      <c r="B7849" s="69"/>
      <c r="C7849" s="99" t="s">
        <v>29649</v>
      </c>
      <c r="D7849" s="49" t="s">
        <v>29648</v>
      </c>
      <c r="E7849" s="49"/>
      <c r="F7849" s="76">
        <v>4569520</v>
      </c>
      <c r="G7849" s="57">
        <f>Таблица1[[#This Row],[Цены без НДС]]*1.12</f>
        <v>5117862.4000000004</v>
      </c>
    </row>
    <row r="7850" spans="1:7">
      <c r="A7850" s="54" t="s">
        <v>27205</v>
      </c>
      <c r="B7850" s="69"/>
      <c r="C7850" s="99" t="s">
        <v>29651</v>
      </c>
      <c r="D7850" s="49" t="s">
        <v>29650</v>
      </c>
      <c r="E7850" s="49"/>
      <c r="F7850" s="76">
        <v>4633520</v>
      </c>
      <c r="G7850" s="57">
        <f>Таблица1[[#This Row],[Цены без НДС]]*1.12</f>
        <v>5189542.4000000004</v>
      </c>
    </row>
    <row r="7851" spans="1:7">
      <c r="A7851" s="54" t="s">
        <v>27205</v>
      </c>
      <c r="B7851" s="69"/>
      <c r="C7851" s="99" t="s">
        <v>29653</v>
      </c>
      <c r="D7851" s="49" t="s">
        <v>29652</v>
      </c>
      <c r="E7851" s="49"/>
      <c r="F7851" s="76">
        <v>4697520</v>
      </c>
      <c r="G7851" s="57">
        <f>Таблица1[[#This Row],[Цены без НДС]]*1.12</f>
        <v>5261222.4000000004</v>
      </c>
    </row>
    <row r="7852" spans="1:7">
      <c r="A7852" s="54" t="s">
        <v>27205</v>
      </c>
      <c r="B7852" s="69"/>
      <c r="C7852" s="99" t="s">
        <v>29655</v>
      </c>
      <c r="D7852" s="49" t="s">
        <v>29654</v>
      </c>
      <c r="E7852" s="49"/>
      <c r="F7852" s="76">
        <v>4761520</v>
      </c>
      <c r="G7852" s="57">
        <f>Таблица1[[#This Row],[Цены без НДС]]*1.12</f>
        <v>5332902.4000000004</v>
      </c>
    </row>
    <row r="7853" spans="1:7">
      <c r="A7853" s="54" t="s">
        <v>27205</v>
      </c>
      <c r="B7853" s="69"/>
      <c r="C7853" s="99" t="s">
        <v>29657</v>
      </c>
      <c r="D7853" s="49" t="s">
        <v>29656</v>
      </c>
      <c r="E7853" s="49"/>
      <c r="F7853" s="76">
        <v>4825520</v>
      </c>
      <c r="G7853" s="57">
        <f>Таблица1[[#This Row],[Цены без НДС]]*1.12</f>
        <v>5404582.4000000004</v>
      </c>
    </row>
    <row r="7854" spans="1:7">
      <c r="A7854" s="54" t="s">
        <v>27205</v>
      </c>
      <c r="B7854" s="69"/>
      <c r="C7854" s="99" t="s">
        <v>29659</v>
      </c>
      <c r="D7854" s="49" t="s">
        <v>29658</v>
      </c>
      <c r="E7854" s="49"/>
      <c r="F7854" s="76">
        <v>4889520</v>
      </c>
      <c r="G7854" s="57">
        <f>Таблица1[[#This Row],[Цены без НДС]]*1.12</f>
        <v>5476262.4000000004</v>
      </c>
    </row>
    <row r="7855" spans="1:7">
      <c r="A7855" s="54" t="s">
        <v>27205</v>
      </c>
      <c r="B7855" s="69"/>
      <c r="C7855" s="99" t="s">
        <v>29661</v>
      </c>
      <c r="D7855" s="49" t="s">
        <v>29660</v>
      </c>
      <c r="E7855" s="49"/>
      <c r="F7855" s="76">
        <v>4953520</v>
      </c>
      <c r="G7855" s="57">
        <f>Таблица1[[#This Row],[Цены без НДС]]*1.12</f>
        <v>5547942.4000000004</v>
      </c>
    </row>
    <row r="7856" spans="1:7">
      <c r="A7856" s="54" t="s">
        <v>27205</v>
      </c>
      <c r="B7856" s="69"/>
      <c r="C7856" s="99" t="s">
        <v>29663</v>
      </c>
      <c r="D7856" s="49" t="s">
        <v>29662</v>
      </c>
      <c r="E7856" s="49"/>
      <c r="F7856" s="76">
        <v>5017520</v>
      </c>
      <c r="G7856" s="57">
        <f>Таблица1[[#This Row],[Цены без НДС]]*1.12</f>
        <v>5619622.4000000004</v>
      </c>
    </row>
    <row r="7857" spans="1:7">
      <c r="A7857" s="54" t="s">
        <v>27205</v>
      </c>
      <c r="B7857" s="69"/>
      <c r="C7857" s="99" t="s">
        <v>29665</v>
      </c>
      <c r="D7857" s="49" t="s">
        <v>29664</v>
      </c>
      <c r="E7857" s="49"/>
      <c r="F7857" s="76">
        <v>5049520</v>
      </c>
      <c r="G7857" s="57">
        <f>Таблица1[[#This Row],[Цены без НДС]]*1.12</f>
        <v>5655462.4000000004</v>
      </c>
    </row>
    <row r="7858" spans="1:7">
      <c r="A7858" s="54" t="s">
        <v>27205</v>
      </c>
      <c r="B7858" s="69"/>
      <c r="C7858" s="99" t="s">
        <v>29667</v>
      </c>
      <c r="D7858" s="49" t="s">
        <v>29666</v>
      </c>
      <c r="E7858" s="49"/>
      <c r="F7858" s="76">
        <v>4850921.5999999996</v>
      </c>
      <c r="G7858" s="57">
        <f>Таблица1[[#This Row],[Цены без НДС]]*1.12</f>
        <v>5433032.1919999998</v>
      </c>
    </row>
    <row r="7859" spans="1:7">
      <c r="A7859" s="54" t="s">
        <v>27205</v>
      </c>
      <c r="B7859" s="69"/>
      <c r="C7859" s="99" t="s">
        <v>29669</v>
      </c>
      <c r="D7859" s="49" t="s">
        <v>29668</v>
      </c>
      <c r="E7859" s="49"/>
      <c r="F7859" s="76">
        <v>4914921.5999999996</v>
      </c>
      <c r="G7859" s="57">
        <f>Таблица1[[#This Row],[Цены без НДС]]*1.12</f>
        <v>5504712.1919999998</v>
      </c>
    </row>
    <row r="7860" spans="1:7">
      <c r="A7860" s="54" t="s">
        <v>27205</v>
      </c>
      <c r="B7860" s="69"/>
      <c r="C7860" s="99" t="s">
        <v>29671</v>
      </c>
      <c r="D7860" s="49" t="s">
        <v>29670</v>
      </c>
      <c r="E7860" s="49"/>
      <c r="F7860" s="76">
        <v>4978921.5999999996</v>
      </c>
      <c r="G7860" s="57">
        <f>Таблица1[[#This Row],[Цены без НДС]]*1.12</f>
        <v>5576392.1919999998</v>
      </c>
    </row>
    <row r="7861" spans="1:7">
      <c r="A7861" s="54" t="s">
        <v>27205</v>
      </c>
      <c r="B7861" s="69"/>
      <c r="C7861" s="99" t="s">
        <v>29673</v>
      </c>
      <c r="D7861" s="49" t="s">
        <v>29672</v>
      </c>
      <c r="E7861" s="49"/>
      <c r="F7861" s="76">
        <v>5042921.5999999996</v>
      </c>
      <c r="G7861" s="57">
        <f>Таблица1[[#This Row],[Цены без НДС]]*1.12</f>
        <v>5648072.1919999998</v>
      </c>
    </row>
    <row r="7862" spans="1:7">
      <c r="A7862" s="54" t="s">
        <v>27205</v>
      </c>
      <c r="B7862" s="69"/>
      <c r="C7862" s="99" t="s">
        <v>29675</v>
      </c>
      <c r="D7862" s="49" t="s">
        <v>29674</v>
      </c>
      <c r="E7862" s="49"/>
      <c r="F7862" s="76">
        <v>5106921.5999999996</v>
      </c>
      <c r="G7862" s="57">
        <f>Таблица1[[#This Row],[Цены без НДС]]*1.12</f>
        <v>5719752.1919999998</v>
      </c>
    </row>
    <row r="7863" spans="1:7">
      <c r="A7863" s="54" t="s">
        <v>27205</v>
      </c>
      <c r="B7863" s="69"/>
      <c r="C7863" s="99" t="s">
        <v>29677</v>
      </c>
      <c r="D7863" s="49" t="s">
        <v>29676</v>
      </c>
      <c r="E7863" s="49"/>
      <c r="F7863" s="76">
        <v>5170921.5999999996</v>
      </c>
      <c r="G7863" s="57">
        <f>Таблица1[[#This Row],[Цены без НДС]]*1.12</f>
        <v>5791432.1919999998</v>
      </c>
    </row>
    <row r="7864" spans="1:7">
      <c r="A7864" s="54" t="s">
        <v>27205</v>
      </c>
      <c r="B7864" s="69"/>
      <c r="C7864" s="99" t="s">
        <v>29679</v>
      </c>
      <c r="D7864" s="49" t="s">
        <v>29678</v>
      </c>
      <c r="E7864" s="49"/>
      <c r="F7864" s="76">
        <v>5234921.5999999996</v>
      </c>
      <c r="G7864" s="57">
        <f>Таблица1[[#This Row],[Цены без НДС]]*1.12</f>
        <v>5863112.1919999998</v>
      </c>
    </row>
    <row r="7865" spans="1:7">
      <c r="A7865" s="54" t="s">
        <v>27205</v>
      </c>
      <c r="B7865" s="69"/>
      <c r="C7865" s="99" t="s">
        <v>29681</v>
      </c>
      <c r="D7865" s="49" t="s">
        <v>29680</v>
      </c>
      <c r="E7865" s="49"/>
      <c r="F7865" s="76">
        <v>5250921.5999999996</v>
      </c>
      <c r="G7865" s="57">
        <f>Таблица1[[#This Row],[Цены без НДС]]*1.12</f>
        <v>5881032.1919999998</v>
      </c>
    </row>
    <row r="7866" spans="1:7">
      <c r="A7866" s="54" t="s">
        <v>27205</v>
      </c>
      <c r="B7866" s="69"/>
      <c r="C7866" s="99" t="s">
        <v>29683</v>
      </c>
      <c r="D7866" s="49" t="s">
        <v>29682</v>
      </c>
      <c r="E7866" s="49"/>
      <c r="F7866" s="76">
        <v>5038159.1999999993</v>
      </c>
      <c r="G7866" s="57">
        <f>Таблица1[[#This Row],[Цены без НДС]]*1.12</f>
        <v>5642738.3039999995</v>
      </c>
    </row>
    <row r="7867" spans="1:7">
      <c r="A7867" s="54" t="s">
        <v>27205</v>
      </c>
      <c r="B7867" s="69"/>
      <c r="C7867" s="99" t="s">
        <v>29685</v>
      </c>
      <c r="D7867" s="49" t="s">
        <v>29684</v>
      </c>
      <c r="E7867" s="49"/>
      <c r="F7867" s="76">
        <v>5102159.1999999993</v>
      </c>
      <c r="G7867" s="57">
        <f>Таблица1[[#This Row],[Цены без НДС]]*1.12</f>
        <v>5714418.3039999995</v>
      </c>
    </row>
    <row r="7868" spans="1:7">
      <c r="A7868" s="54" t="s">
        <v>27205</v>
      </c>
      <c r="B7868" s="69"/>
      <c r="C7868" s="99" t="s">
        <v>29687</v>
      </c>
      <c r="D7868" s="49" t="s">
        <v>29686</v>
      </c>
      <c r="E7868" s="49"/>
      <c r="F7868" s="76">
        <v>5166159.1999999993</v>
      </c>
      <c r="G7868" s="57">
        <f>Таблица1[[#This Row],[Цены без НДС]]*1.12</f>
        <v>5786098.3039999995</v>
      </c>
    </row>
    <row r="7869" spans="1:7">
      <c r="A7869" s="54" t="s">
        <v>27205</v>
      </c>
      <c r="B7869" s="69"/>
      <c r="C7869" s="99" t="s">
        <v>29689</v>
      </c>
      <c r="D7869" s="49" t="s">
        <v>29688</v>
      </c>
      <c r="E7869" s="49"/>
      <c r="F7869" s="76">
        <v>5230159.1999999993</v>
      </c>
      <c r="G7869" s="57">
        <f>Таблица1[[#This Row],[Цены без НДС]]*1.12</f>
        <v>5857778.3039999995</v>
      </c>
    </row>
    <row r="7870" spans="1:7">
      <c r="A7870" s="54" t="s">
        <v>27205</v>
      </c>
      <c r="B7870" s="69"/>
      <c r="C7870" s="99" t="s">
        <v>29691</v>
      </c>
      <c r="D7870" s="49" t="s">
        <v>29690</v>
      </c>
      <c r="E7870" s="49"/>
      <c r="F7870" s="76">
        <v>5294159.1999999993</v>
      </c>
      <c r="G7870" s="57">
        <f>Таблица1[[#This Row],[Цены без НДС]]*1.12</f>
        <v>5929458.3039999995</v>
      </c>
    </row>
    <row r="7871" spans="1:7">
      <c r="A7871" s="54" t="s">
        <v>27205</v>
      </c>
      <c r="B7871" s="69"/>
      <c r="C7871" s="99" t="s">
        <v>29693</v>
      </c>
      <c r="D7871" s="49" t="s">
        <v>29692</v>
      </c>
      <c r="E7871" s="49"/>
      <c r="F7871" s="76">
        <v>5358159.1999999993</v>
      </c>
      <c r="G7871" s="57">
        <f>Таблица1[[#This Row],[Цены без НДС]]*1.12</f>
        <v>6001138.3039999995</v>
      </c>
    </row>
    <row r="7872" spans="1:7">
      <c r="A7872" s="54" t="s">
        <v>27205</v>
      </c>
      <c r="B7872" s="69"/>
      <c r="C7872" s="99" t="s">
        <v>29695</v>
      </c>
      <c r="D7872" s="49" t="s">
        <v>29694</v>
      </c>
      <c r="E7872" s="49"/>
      <c r="F7872" s="76">
        <v>5422159.1999999993</v>
      </c>
      <c r="G7872" s="57">
        <f>Таблица1[[#This Row],[Цены без НДС]]*1.12</f>
        <v>6072818.3039999995</v>
      </c>
    </row>
    <row r="7873" spans="1:7">
      <c r="A7873" s="54" t="s">
        <v>27205</v>
      </c>
      <c r="B7873" s="69"/>
      <c r="C7873" s="99" t="s">
        <v>29697</v>
      </c>
      <c r="D7873" s="49" t="s">
        <v>29696</v>
      </c>
      <c r="E7873" s="49"/>
      <c r="F7873" s="76">
        <v>5454159.1999999993</v>
      </c>
      <c r="G7873" s="57">
        <f>Таблица1[[#This Row],[Цены без НДС]]*1.12</f>
        <v>6108658.3039999995</v>
      </c>
    </row>
    <row r="7874" spans="1:7">
      <c r="A7874" s="54" t="s">
        <v>27205</v>
      </c>
      <c r="B7874" s="69"/>
      <c r="C7874" s="99" t="s">
        <v>29699</v>
      </c>
      <c r="D7874" s="49" t="s">
        <v>29698</v>
      </c>
      <c r="E7874" s="49"/>
      <c r="F7874" s="76">
        <v>5258164</v>
      </c>
      <c r="G7874" s="57">
        <f>Таблица1[[#This Row],[Цены без НДС]]*1.12</f>
        <v>5889143.6800000006</v>
      </c>
    </row>
    <row r="7875" spans="1:7">
      <c r="A7875" s="54" t="s">
        <v>27205</v>
      </c>
      <c r="B7875" s="69"/>
      <c r="C7875" s="99" t="s">
        <v>29701</v>
      </c>
      <c r="D7875" s="49" t="s">
        <v>29700</v>
      </c>
      <c r="E7875" s="49"/>
      <c r="F7875" s="76">
        <v>5322164</v>
      </c>
      <c r="G7875" s="57">
        <f>Таблица1[[#This Row],[Цены без НДС]]*1.12</f>
        <v>5960823.6800000006</v>
      </c>
    </row>
    <row r="7876" spans="1:7">
      <c r="A7876" s="54" t="s">
        <v>27205</v>
      </c>
      <c r="B7876" s="69"/>
      <c r="C7876" s="99" t="s">
        <v>29703</v>
      </c>
      <c r="D7876" s="49" t="s">
        <v>29702</v>
      </c>
      <c r="E7876" s="49"/>
      <c r="F7876" s="76">
        <v>5386164</v>
      </c>
      <c r="G7876" s="57">
        <f>Таблица1[[#This Row],[Цены без НДС]]*1.12</f>
        <v>6032503.6800000006</v>
      </c>
    </row>
    <row r="7877" spans="1:7">
      <c r="A7877" s="54" t="s">
        <v>27205</v>
      </c>
      <c r="B7877" s="69"/>
      <c r="C7877" s="99" t="s">
        <v>29705</v>
      </c>
      <c r="D7877" s="49" t="s">
        <v>29704</v>
      </c>
      <c r="E7877" s="49"/>
      <c r="F7877" s="76">
        <v>5450164</v>
      </c>
      <c r="G7877" s="57">
        <f>Таблица1[[#This Row],[Цены без НДС]]*1.12</f>
        <v>6104183.6800000006</v>
      </c>
    </row>
    <row r="7878" spans="1:7">
      <c r="A7878" s="54" t="s">
        <v>27205</v>
      </c>
      <c r="B7878" s="69"/>
      <c r="C7878" s="99" t="s">
        <v>29707</v>
      </c>
      <c r="D7878" s="49" t="s">
        <v>29706</v>
      </c>
      <c r="E7878" s="49"/>
      <c r="F7878" s="76">
        <v>5514164</v>
      </c>
      <c r="G7878" s="57">
        <f>Таблица1[[#This Row],[Цены без НДС]]*1.12</f>
        <v>6175863.6800000006</v>
      </c>
    </row>
    <row r="7879" spans="1:7">
      <c r="A7879" s="54" t="s">
        <v>27205</v>
      </c>
      <c r="B7879" s="69"/>
      <c r="C7879" s="99" t="s">
        <v>29709</v>
      </c>
      <c r="D7879" s="49" t="s">
        <v>29708</v>
      </c>
      <c r="E7879" s="49"/>
      <c r="F7879" s="76">
        <v>5578164</v>
      </c>
      <c r="G7879" s="57">
        <f>Таблица1[[#This Row],[Цены без НДС]]*1.12</f>
        <v>6247543.6800000006</v>
      </c>
    </row>
    <row r="7880" spans="1:7">
      <c r="A7880" s="54" t="s">
        <v>27205</v>
      </c>
      <c r="B7880" s="69"/>
      <c r="C7880" s="99" t="s">
        <v>29711</v>
      </c>
      <c r="D7880" s="49" t="s">
        <v>29710</v>
      </c>
      <c r="E7880" s="49"/>
      <c r="F7880" s="76">
        <v>5642164</v>
      </c>
      <c r="G7880" s="57">
        <f>Таблица1[[#This Row],[Цены без НДС]]*1.12</f>
        <v>6319223.6800000006</v>
      </c>
    </row>
    <row r="7881" spans="1:7">
      <c r="A7881" s="54" t="s">
        <v>27205</v>
      </c>
      <c r="B7881" s="69"/>
      <c r="C7881" s="99" t="s">
        <v>29713</v>
      </c>
      <c r="D7881" s="49" t="s">
        <v>29712</v>
      </c>
      <c r="E7881" s="49"/>
      <c r="F7881" s="76">
        <v>5706164</v>
      </c>
      <c r="G7881" s="57">
        <f>Таблица1[[#This Row],[Цены без НДС]]*1.12</f>
        <v>6390903.6800000006</v>
      </c>
    </row>
    <row r="7882" spans="1:7">
      <c r="A7882" s="54" t="s">
        <v>27205</v>
      </c>
      <c r="B7882" s="69"/>
      <c r="C7882" s="99" t="s">
        <v>29715</v>
      </c>
      <c r="D7882" s="49" t="s">
        <v>29714</v>
      </c>
      <c r="E7882" s="49"/>
      <c r="F7882" s="76">
        <v>5770164</v>
      </c>
      <c r="G7882" s="57">
        <f>Таблица1[[#This Row],[Цены без НДС]]*1.12</f>
        <v>6462583.6800000006</v>
      </c>
    </row>
    <row r="7883" spans="1:7">
      <c r="A7883" s="54" t="s">
        <v>27205</v>
      </c>
      <c r="B7883" s="69"/>
      <c r="C7883" s="99" t="s">
        <v>29717</v>
      </c>
      <c r="D7883" s="49" t="s">
        <v>29716</v>
      </c>
      <c r="E7883" s="49"/>
      <c r="F7883" s="76">
        <v>5834164</v>
      </c>
      <c r="G7883" s="57">
        <f>Таблица1[[#This Row],[Цены без НДС]]*1.12</f>
        <v>6534263.6800000006</v>
      </c>
    </row>
    <row r="7884" spans="1:7">
      <c r="A7884" s="54" t="s">
        <v>27205</v>
      </c>
      <c r="B7884" s="69"/>
      <c r="C7884" s="99" t="s">
        <v>29719</v>
      </c>
      <c r="D7884" s="49" t="s">
        <v>29718</v>
      </c>
      <c r="E7884" s="49"/>
      <c r="F7884" s="76">
        <v>5866164</v>
      </c>
      <c r="G7884" s="57">
        <f>Таблица1[[#This Row],[Цены без НДС]]*1.12</f>
        <v>6570103.6800000006</v>
      </c>
    </row>
    <row r="7885" spans="1:7">
      <c r="A7885" s="54" t="s">
        <v>27205</v>
      </c>
      <c r="B7885" s="69"/>
      <c r="C7885" s="99" t="s">
        <v>29721</v>
      </c>
      <c r="D7885" s="49" t="s">
        <v>29720</v>
      </c>
      <c r="E7885" s="49"/>
      <c r="F7885" s="76">
        <v>5643763.2000000002</v>
      </c>
      <c r="G7885" s="57">
        <f>Таблица1[[#This Row],[Цены без НДС]]*1.12</f>
        <v>6321014.7840000009</v>
      </c>
    </row>
    <row r="7886" spans="1:7">
      <c r="A7886" s="54" t="s">
        <v>27205</v>
      </c>
      <c r="B7886" s="69"/>
      <c r="C7886" s="99" t="s">
        <v>29723</v>
      </c>
      <c r="D7886" s="49" t="s">
        <v>29722</v>
      </c>
      <c r="E7886" s="49"/>
      <c r="F7886" s="76">
        <v>5707763.2000000002</v>
      </c>
      <c r="G7886" s="57">
        <f>Таблица1[[#This Row],[Цены без НДС]]*1.12</f>
        <v>6392694.7840000009</v>
      </c>
    </row>
    <row r="7887" spans="1:7">
      <c r="A7887" s="54" t="s">
        <v>27205</v>
      </c>
      <c r="B7887" s="69"/>
      <c r="C7887" s="99" t="s">
        <v>29725</v>
      </c>
      <c r="D7887" s="49" t="s">
        <v>29724</v>
      </c>
      <c r="E7887" s="49"/>
      <c r="F7887" s="76">
        <v>5771763.2000000002</v>
      </c>
      <c r="G7887" s="57">
        <f>Таблица1[[#This Row],[Цены без НДС]]*1.12</f>
        <v>6464374.7840000009</v>
      </c>
    </row>
    <row r="7888" spans="1:7">
      <c r="A7888" s="54" t="s">
        <v>27205</v>
      </c>
      <c r="B7888" s="69"/>
      <c r="C7888" s="99" t="s">
        <v>29727</v>
      </c>
      <c r="D7888" s="49" t="s">
        <v>29726</v>
      </c>
      <c r="E7888" s="49"/>
      <c r="F7888" s="76">
        <v>5835763.2000000002</v>
      </c>
      <c r="G7888" s="57">
        <f>Таблица1[[#This Row],[Цены без НДС]]*1.12</f>
        <v>6536054.7840000009</v>
      </c>
    </row>
    <row r="7889" spans="1:7">
      <c r="A7889" s="54" t="s">
        <v>27205</v>
      </c>
      <c r="B7889" s="69"/>
      <c r="C7889" s="99" t="s">
        <v>29729</v>
      </c>
      <c r="D7889" s="49" t="s">
        <v>29728</v>
      </c>
      <c r="E7889" s="49"/>
      <c r="F7889" s="76">
        <v>5899763.2000000002</v>
      </c>
      <c r="G7889" s="57">
        <f>Таблица1[[#This Row],[Цены без НДС]]*1.12</f>
        <v>6607734.7840000009</v>
      </c>
    </row>
    <row r="7890" spans="1:7">
      <c r="A7890" s="54" t="s">
        <v>27205</v>
      </c>
      <c r="B7890" s="69"/>
      <c r="C7890" s="99" t="s">
        <v>29731</v>
      </c>
      <c r="D7890" s="49" t="s">
        <v>29730</v>
      </c>
      <c r="E7890" s="49"/>
      <c r="F7890" s="76">
        <v>5963763.2000000002</v>
      </c>
      <c r="G7890" s="57">
        <f>Таблица1[[#This Row],[Цены без НДС]]*1.12</f>
        <v>6679414.7840000009</v>
      </c>
    </row>
    <row r="7891" spans="1:7">
      <c r="A7891" s="54" t="s">
        <v>27205</v>
      </c>
      <c r="B7891" s="69"/>
      <c r="C7891" s="99" t="s">
        <v>29733</v>
      </c>
      <c r="D7891" s="49" t="s">
        <v>29732</v>
      </c>
      <c r="E7891" s="49"/>
      <c r="F7891" s="76">
        <v>6027763.2000000002</v>
      </c>
      <c r="G7891" s="57">
        <f>Таблица1[[#This Row],[Цены без НДС]]*1.12</f>
        <v>6751094.7840000009</v>
      </c>
    </row>
    <row r="7892" spans="1:7">
      <c r="A7892" s="54" t="s">
        <v>27205</v>
      </c>
      <c r="B7892" s="69"/>
      <c r="C7892" s="99" t="s">
        <v>29735</v>
      </c>
      <c r="D7892" s="49" t="s">
        <v>29734</v>
      </c>
      <c r="E7892" s="49"/>
      <c r="F7892" s="76">
        <v>6091763.2000000002</v>
      </c>
      <c r="G7892" s="57">
        <f>Таблица1[[#This Row],[Цены без НДС]]*1.12</f>
        <v>6822774.7840000009</v>
      </c>
    </row>
    <row r="7893" spans="1:7">
      <c r="A7893" s="54" t="s">
        <v>27205</v>
      </c>
      <c r="B7893" s="69"/>
      <c r="C7893" s="99" t="s">
        <v>29737</v>
      </c>
      <c r="D7893" s="49" t="s">
        <v>29736</v>
      </c>
      <c r="E7893" s="49"/>
      <c r="F7893" s="76">
        <v>6155763.2000000002</v>
      </c>
      <c r="G7893" s="57">
        <f>Таблица1[[#This Row],[Цены без НДС]]*1.12</f>
        <v>6894454.7840000009</v>
      </c>
    </row>
    <row r="7894" spans="1:7">
      <c r="A7894" s="54" t="s">
        <v>27205</v>
      </c>
      <c r="B7894" s="69"/>
      <c r="C7894" s="99" t="s">
        <v>29739</v>
      </c>
      <c r="D7894" s="49" t="s">
        <v>29738</v>
      </c>
      <c r="E7894" s="49"/>
      <c r="F7894" s="76">
        <v>6219763.2000000002</v>
      </c>
      <c r="G7894" s="57">
        <f>Таблица1[[#This Row],[Цены без НДС]]*1.12</f>
        <v>6966134.7840000009</v>
      </c>
    </row>
    <row r="7895" spans="1:7">
      <c r="A7895" s="54" t="s">
        <v>27205</v>
      </c>
      <c r="B7895" s="69"/>
      <c r="C7895" s="99" t="s">
        <v>29741</v>
      </c>
      <c r="D7895" s="49" t="s">
        <v>29740</v>
      </c>
      <c r="E7895" s="49"/>
      <c r="F7895" s="76">
        <v>6283763.2000000002</v>
      </c>
      <c r="G7895" s="57">
        <f>Таблица1[[#This Row],[Цены без НДС]]*1.12</f>
        <v>7037814.7840000009</v>
      </c>
    </row>
    <row r="7896" spans="1:7">
      <c r="A7896" s="54" t="s">
        <v>27205</v>
      </c>
      <c r="B7896" s="69"/>
      <c r="C7896" s="99" t="s">
        <v>29743</v>
      </c>
      <c r="D7896" s="49" t="s">
        <v>29742</v>
      </c>
      <c r="E7896" s="49"/>
      <c r="F7896" s="76">
        <v>6040680.8000000007</v>
      </c>
      <c r="G7896" s="57">
        <f>Таблица1[[#This Row],[Цены без НДС]]*1.12</f>
        <v>6765562.4960000012</v>
      </c>
    </row>
    <row r="7897" spans="1:7">
      <c r="A7897" s="54" t="s">
        <v>27205</v>
      </c>
      <c r="B7897" s="69"/>
      <c r="C7897" s="99" t="s">
        <v>29745</v>
      </c>
      <c r="D7897" s="49" t="s">
        <v>29744</v>
      </c>
      <c r="E7897" s="49"/>
      <c r="F7897" s="76">
        <v>6104680.8000000007</v>
      </c>
      <c r="G7897" s="57">
        <f>Таблица1[[#This Row],[Цены без НДС]]*1.12</f>
        <v>6837242.4960000012</v>
      </c>
    </row>
    <row r="7898" spans="1:7">
      <c r="A7898" s="54" t="s">
        <v>27205</v>
      </c>
      <c r="B7898" s="69"/>
      <c r="C7898" s="99" t="s">
        <v>29747</v>
      </c>
      <c r="D7898" s="49" t="s">
        <v>29746</v>
      </c>
      <c r="E7898" s="49"/>
      <c r="F7898" s="76">
        <v>6168680.8000000007</v>
      </c>
      <c r="G7898" s="57">
        <f>Таблица1[[#This Row],[Цены без НДС]]*1.12</f>
        <v>6908922.4960000012</v>
      </c>
    </row>
    <row r="7899" spans="1:7">
      <c r="A7899" s="54" t="s">
        <v>27205</v>
      </c>
      <c r="B7899" s="69"/>
      <c r="C7899" s="99" t="s">
        <v>29749</v>
      </c>
      <c r="D7899" s="49" t="s">
        <v>29748</v>
      </c>
      <c r="E7899" s="49"/>
      <c r="F7899" s="76">
        <v>6232680.8000000007</v>
      </c>
      <c r="G7899" s="57">
        <f>Таблица1[[#This Row],[Цены без НДС]]*1.12</f>
        <v>6980602.4960000012</v>
      </c>
    </row>
    <row r="7900" spans="1:7">
      <c r="A7900" s="54" t="s">
        <v>27205</v>
      </c>
      <c r="B7900" s="69"/>
      <c r="C7900" s="99" t="s">
        <v>29751</v>
      </c>
      <c r="D7900" s="49" t="s">
        <v>29750</v>
      </c>
      <c r="E7900" s="49"/>
      <c r="F7900" s="76">
        <v>6296680.8000000007</v>
      </c>
      <c r="G7900" s="57">
        <f>Таблица1[[#This Row],[Цены без НДС]]*1.12</f>
        <v>7052282.4960000012</v>
      </c>
    </row>
    <row r="7901" spans="1:7">
      <c r="A7901" s="54" t="s">
        <v>27205</v>
      </c>
      <c r="B7901" s="69"/>
      <c r="C7901" s="99" t="s">
        <v>29753</v>
      </c>
      <c r="D7901" s="49" t="s">
        <v>29752</v>
      </c>
      <c r="E7901" s="49"/>
      <c r="F7901" s="76">
        <v>6360680.8000000007</v>
      </c>
      <c r="G7901" s="57">
        <f>Таблица1[[#This Row],[Цены без НДС]]*1.12</f>
        <v>7123962.4960000012</v>
      </c>
    </row>
    <row r="7902" spans="1:7">
      <c r="A7902" s="54" t="s">
        <v>27205</v>
      </c>
      <c r="B7902" s="69"/>
      <c r="C7902" s="99" t="s">
        <v>29755</v>
      </c>
      <c r="D7902" s="49" t="s">
        <v>29754</v>
      </c>
      <c r="E7902" s="49"/>
      <c r="F7902" s="76">
        <v>6424680.8000000007</v>
      </c>
      <c r="G7902" s="57">
        <f>Таблица1[[#This Row],[Цены без НДС]]*1.12</f>
        <v>7195642.4960000012</v>
      </c>
    </row>
    <row r="7903" spans="1:7">
      <c r="A7903" s="54" t="s">
        <v>27205</v>
      </c>
      <c r="B7903" s="69"/>
      <c r="C7903" s="99" t="s">
        <v>29757</v>
      </c>
      <c r="D7903" s="49" t="s">
        <v>29756</v>
      </c>
      <c r="E7903" s="49"/>
      <c r="F7903" s="76">
        <v>6488680.8000000007</v>
      </c>
      <c r="G7903" s="57">
        <f>Таблица1[[#This Row],[Цены без НДС]]*1.12</f>
        <v>7267322.4960000012</v>
      </c>
    </row>
    <row r="7904" spans="1:7">
      <c r="A7904" s="54" t="s">
        <v>27205</v>
      </c>
      <c r="B7904" s="69"/>
      <c r="C7904" s="99" t="s">
        <v>29759</v>
      </c>
      <c r="D7904" s="49" t="s">
        <v>29758</v>
      </c>
      <c r="E7904" s="49"/>
      <c r="F7904" s="76">
        <v>6552680.8000000007</v>
      </c>
      <c r="G7904" s="57">
        <f>Таблица1[[#This Row],[Цены без НДС]]*1.12</f>
        <v>7339002.4960000012</v>
      </c>
    </row>
    <row r="7905" spans="1:7">
      <c r="A7905" s="54" t="s">
        <v>27205</v>
      </c>
      <c r="B7905" s="69"/>
      <c r="C7905" s="99" t="s">
        <v>29761</v>
      </c>
      <c r="D7905" s="49" t="s">
        <v>29760</v>
      </c>
      <c r="E7905" s="49"/>
      <c r="F7905" s="76">
        <v>6616680.8000000007</v>
      </c>
      <c r="G7905" s="57">
        <f>Таблица1[[#This Row],[Цены без НДС]]*1.12</f>
        <v>7410682.4960000012</v>
      </c>
    </row>
    <row r="7906" spans="1:7">
      <c r="A7906" s="54" t="s">
        <v>27205</v>
      </c>
      <c r="B7906" s="69"/>
      <c r="C7906" s="99" t="s">
        <v>29763</v>
      </c>
      <c r="D7906" s="49" t="s">
        <v>29762</v>
      </c>
      <c r="E7906" s="49"/>
      <c r="F7906" s="76">
        <v>6680680.8000000007</v>
      </c>
      <c r="G7906" s="57">
        <f>Таблица1[[#This Row],[Цены без НДС]]*1.12</f>
        <v>7482362.4960000012</v>
      </c>
    </row>
    <row r="7907" spans="1:7">
      <c r="A7907" s="54" t="s">
        <v>27205</v>
      </c>
      <c r="B7907" s="69"/>
      <c r="C7907" s="99" t="s">
        <v>29765</v>
      </c>
      <c r="D7907" s="49" t="s">
        <v>29764</v>
      </c>
      <c r="E7907" s="49"/>
      <c r="F7907" s="76">
        <v>6712680.8000000007</v>
      </c>
      <c r="G7907" s="57">
        <f>Таблица1[[#This Row],[Цены без НДС]]*1.12</f>
        <v>7518202.4960000012</v>
      </c>
    </row>
    <row r="7908" spans="1:7">
      <c r="A7908" s="54" t="s">
        <v>27205</v>
      </c>
      <c r="B7908" s="68"/>
      <c r="C7908" s="99" t="s">
        <v>29767</v>
      </c>
      <c r="D7908" s="49" t="s">
        <v>29766</v>
      </c>
      <c r="E7908" s="49"/>
      <c r="F7908" s="76">
        <v>2463921.6</v>
      </c>
      <c r="G7908" s="57">
        <f>Таблица1[[#This Row],[Цены без НДС]]*1.12</f>
        <v>2759592.1920000003</v>
      </c>
    </row>
    <row r="7909" spans="1:7">
      <c r="A7909" s="54" t="s">
        <v>27205</v>
      </c>
      <c r="B7909" s="69"/>
      <c r="C7909" s="99" t="s">
        <v>29769</v>
      </c>
      <c r="D7909" s="49" t="s">
        <v>29768</v>
      </c>
      <c r="E7909" s="49"/>
      <c r="F7909" s="76">
        <v>2511921.6</v>
      </c>
      <c r="G7909" s="57">
        <f>Таблица1[[#This Row],[Цены без НДС]]*1.12</f>
        <v>2813352.1920000003</v>
      </c>
    </row>
    <row r="7910" spans="1:7">
      <c r="A7910" s="54" t="s">
        <v>27205</v>
      </c>
      <c r="B7910" s="69"/>
      <c r="C7910" s="99" t="s">
        <v>29771</v>
      </c>
      <c r="D7910" s="49" t="s">
        <v>29770</v>
      </c>
      <c r="E7910" s="49"/>
      <c r="F7910" s="76">
        <v>2559921.6</v>
      </c>
      <c r="G7910" s="57">
        <f>Таблица1[[#This Row],[Цены без НДС]]*1.12</f>
        <v>2867112.1920000003</v>
      </c>
    </row>
    <row r="7911" spans="1:7">
      <c r="A7911" s="54" t="s">
        <v>27205</v>
      </c>
      <c r="B7911" s="69"/>
      <c r="C7911" s="99" t="s">
        <v>29773</v>
      </c>
      <c r="D7911" s="49" t="s">
        <v>29772</v>
      </c>
      <c r="E7911" s="49"/>
      <c r="F7911" s="76">
        <v>2607921.6</v>
      </c>
      <c r="G7911" s="57">
        <f>Таблица1[[#This Row],[Цены без НДС]]*1.12</f>
        <v>2920872.1920000003</v>
      </c>
    </row>
    <row r="7912" spans="1:7">
      <c r="A7912" s="54" t="s">
        <v>27205</v>
      </c>
      <c r="B7912" s="69"/>
      <c r="C7912" s="99" t="s">
        <v>29775</v>
      </c>
      <c r="D7912" s="49" t="s">
        <v>29774</v>
      </c>
      <c r="E7912" s="49"/>
      <c r="F7912" s="76">
        <v>2655921.6</v>
      </c>
      <c r="G7912" s="57">
        <f>Таблица1[[#This Row],[Цены без НДС]]*1.12</f>
        <v>2974632.1920000003</v>
      </c>
    </row>
    <row r="7913" spans="1:7">
      <c r="A7913" s="54" t="s">
        <v>27205</v>
      </c>
      <c r="B7913" s="69"/>
      <c r="C7913" s="99" t="s">
        <v>29777</v>
      </c>
      <c r="D7913" s="49" t="s">
        <v>29776</v>
      </c>
      <c r="E7913" s="49"/>
      <c r="F7913" s="76">
        <v>2703921.6</v>
      </c>
      <c r="G7913" s="57">
        <f>Таблица1[[#This Row],[Цены без НДС]]*1.12</f>
        <v>3028392.1920000003</v>
      </c>
    </row>
    <row r="7914" spans="1:7">
      <c r="A7914" s="54" t="s">
        <v>27205</v>
      </c>
      <c r="B7914" s="69"/>
      <c r="C7914" s="99" t="s">
        <v>29779</v>
      </c>
      <c r="D7914" s="49" t="s">
        <v>29778</v>
      </c>
      <c r="E7914" s="49"/>
      <c r="F7914" s="76">
        <v>2751921.6</v>
      </c>
      <c r="G7914" s="57">
        <f>Таблица1[[#This Row],[Цены без НДС]]*1.12</f>
        <v>3082152.1920000003</v>
      </c>
    </row>
    <row r="7915" spans="1:7">
      <c r="A7915" s="54" t="s">
        <v>27205</v>
      </c>
      <c r="B7915" s="69"/>
      <c r="C7915" s="99" t="s">
        <v>29781</v>
      </c>
      <c r="D7915" s="49" t="s">
        <v>29780</v>
      </c>
      <c r="E7915" s="49"/>
      <c r="F7915" s="76">
        <v>2799921.6</v>
      </c>
      <c r="G7915" s="57">
        <f>Таблица1[[#This Row],[Цены без НДС]]*1.12</f>
        <v>3135912.1920000003</v>
      </c>
    </row>
    <row r="7916" spans="1:7">
      <c r="A7916" s="54" t="s">
        <v>27205</v>
      </c>
      <c r="B7916" s="69"/>
      <c r="C7916" s="99" t="s">
        <v>29783</v>
      </c>
      <c r="D7916" s="49" t="s">
        <v>29782</v>
      </c>
      <c r="E7916" s="49"/>
      <c r="F7916" s="76">
        <v>2847921.6</v>
      </c>
      <c r="G7916" s="57">
        <f>Таблица1[[#This Row],[Цены без НДС]]*1.12</f>
        <v>3189672.1920000003</v>
      </c>
    </row>
    <row r="7917" spans="1:7">
      <c r="A7917" s="54" t="s">
        <v>27205</v>
      </c>
      <c r="B7917" s="69"/>
      <c r="C7917" s="99" t="s">
        <v>29785</v>
      </c>
      <c r="D7917" s="49" t="s">
        <v>29784</v>
      </c>
      <c r="E7917" s="49"/>
      <c r="F7917" s="76">
        <v>2895921.6</v>
      </c>
      <c r="G7917" s="57">
        <f>Таблица1[[#This Row],[Цены без НДС]]*1.12</f>
        <v>3243432.1920000003</v>
      </c>
    </row>
    <row r="7918" spans="1:7">
      <c r="A7918" s="54" t="s">
        <v>27205</v>
      </c>
      <c r="B7918" s="69"/>
      <c r="C7918" s="99" t="s">
        <v>29787</v>
      </c>
      <c r="D7918" s="49" t="s">
        <v>29786</v>
      </c>
      <c r="E7918" s="49"/>
      <c r="F7918" s="76">
        <v>2943921.6</v>
      </c>
      <c r="G7918" s="57">
        <f>Таблица1[[#This Row],[Цены без НДС]]*1.12</f>
        <v>3297192.1920000003</v>
      </c>
    </row>
    <row r="7919" spans="1:7">
      <c r="A7919" s="54" t="s">
        <v>27205</v>
      </c>
      <c r="B7919" s="69"/>
      <c r="C7919" s="99" t="s">
        <v>29789</v>
      </c>
      <c r="D7919" s="49" t="s">
        <v>29788</v>
      </c>
      <c r="E7919" s="49"/>
      <c r="F7919" s="76">
        <v>2991921.6</v>
      </c>
      <c r="G7919" s="57">
        <f>Таблица1[[#This Row],[Цены без НДС]]*1.12</f>
        <v>3350952.1920000003</v>
      </c>
    </row>
    <row r="7920" spans="1:7">
      <c r="A7920" s="54" t="s">
        <v>27205</v>
      </c>
      <c r="B7920" s="69"/>
      <c r="C7920" s="99" t="s">
        <v>29791</v>
      </c>
      <c r="D7920" s="49" t="s">
        <v>29790</v>
      </c>
      <c r="E7920" s="49"/>
      <c r="F7920" s="76">
        <v>3039921.6</v>
      </c>
      <c r="G7920" s="57">
        <f>Таблица1[[#This Row],[Цены без НДС]]*1.12</f>
        <v>3404712.1920000003</v>
      </c>
    </row>
    <row r="7921" spans="1:7">
      <c r="A7921" s="54" t="s">
        <v>27205</v>
      </c>
      <c r="B7921" s="69"/>
      <c r="C7921" s="99" t="s">
        <v>29793</v>
      </c>
      <c r="D7921" s="49" t="s">
        <v>29792</v>
      </c>
      <c r="E7921" s="49"/>
      <c r="F7921" s="76">
        <v>3087921.6</v>
      </c>
      <c r="G7921" s="57">
        <f>Таблица1[[#This Row],[Цены без НДС]]*1.12</f>
        <v>3458472.1920000003</v>
      </c>
    </row>
    <row r="7922" spans="1:7">
      <c r="A7922" s="54" t="s">
        <v>27205</v>
      </c>
      <c r="B7922" s="69"/>
      <c r="C7922" s="99" t="s">
        <v>29795</v>
      </c>
      <c r="D7922" s="49" t="s">
        <v>29794</v>
      </c>
      <c r="E7922" s="49"/>
      <c r="F7922" s="76">
        <v>2915815.2</v>
      </c>
      <c r="G7922" s="57">
        <f>Таблица1[[#This Row],[Цены без НДС]]*1.12</f>
        <v>3265713.0240000007</v>
      </c>
    </row>
    <row r="7923" spans="1:7">
      <c r="A7923" s="54" t="s">
        <v>27205</v>
      </c>
      <c r="B7923" s="69"/>
      <c r="C7923" s="99" t="s">
        <v>29797</v>
      </c>
      <c r="D7923" s="49" t="s">
        <v>29796</v>
      </c>
      <c r="E7923" s="49"/>
      <c r="F7923" s="76">
        <v>2963815.2</v>
      </c>
      <c r="G7923" s="57">
        <f>Таблица1[[#This Row],[Цены без НДС]]*1.12</f>
        <v>3319473.0240000007</v>
      </c>
    </row>
    <row r="7924" spans="1:7">
      <c r="A7924" s="54" t="s">
        <v>27205</v>
      </c>
      <c r="B7924" s="69"/>
      <c r="C7924" s="99" t="s">
        <v>29799</v>
      </c>
      <c r="D7924" s="49" t="s">
        <v>29798</v>
      </c>
      <c r="E7924" s="49"/>
      <c r="F7924" s="76">
        <v>3011815.2</v>
      </c>
      <c r="G7924" s="57">
        <f>Таблица1[[#This Row],[Цены без НДС]]*1.12</f>
        <v>3373233.0240000007</v>
      </c>
    </row>
    <row r="7925" spans="1:7">
      <c r="A7925" s="54" t="s">
        <v>27205</v>
      </c>
      <c r="B7925" s="69"/>
      <c r="C7925" s="99" t="s">
        <v>29801</v>
      </c>
      <c r="D7925" s="49" t="s">
        <v>29800</v>
      </c>
      <c r="E7925" s="49"/>
      <c r="F7925" s="76">
        <v>3059815.2</v>
      </c>
      <c r="G7925" s="57">
        <f>Таблица1[[#This Row],[Цены без НДС]]*1.12</f>
        <v>3426993.0240000007</v>
      </c>
    </row>
    <row r="7926" spans="1:7">
      <c r="A7926" s="54" t="s">
        <v>27205</v>
      </c>
      <c r="B7926" s="69"/>
      <c r="C7926" s="99" t="s">
        <v>29803</v>
      </c>
      <c r="D7926" s="49" t="s">
        <v>29802</v>
      </c>
      <c r="E7926" s="49"/>
      <c r="F7926" s="76">
        <v>3107815.2</v>
      </c>
      <c r="G7926" s="57">
        <f>Таблица1[[#This Row],[Цены без НДС]]*1.12</f>
        <v>3480753.0240000007</v>
      </c>
    </row>
    <row r="7927" spans="1:7">
      <c r="A7927" s="54" t="s">
        <v>27205</v>
      </c>
      <c r="B7927" s="69"/>
      <c r="C7927" s="99" t="s">
        <v>29805</v>
      </c>
      <c r="D7927" s="49" t="s">
        <v>29804</v>
      </c>
      <c r="E7927" s="49"/>
      <c r="F7927" s="76">
        <v>3155815.2</v>
      </c>
      <c r="G7927" s="57">
        <f>Таблица1[[#This Row],[Цены без НДС]]*1.12</f>
        <v>3534513.0240000007</v>
      </c>
    </row>
    <row r="7928" spans="1:7">
      <c r="A7928" s="54" t="s">
        <v>27205</v>
      </c>
      <c r="B7928" s="69"/>
      <c r="C7928" s="99" t="s">
        <v>29807</v>
      </c>
      <c r="D7928" s="49" t="s">
        <v>29806</v>
      </c>
      <c r="E7928" s="49"/>
      <c r="F7928" s="76">
        <v>3203815.2</v>
      </c>
      <c r="G7928" s="57">
        <f>Таблица1[[#This Row],[Цены без НДС]]*1.12</f>
        <v>3588273.0240000007</v>
      </c>
    </row>
    <row r="7929" spans="1:7">
      <c r="A7929" s="54" t="s">
        <v>27205</v>
      </c>
      <c r="B7929" s="69"/>
      <c r="C7929" s="99" t="s">
        <v>29809</v>
      </c>
      <c r="D7929" s="49" t="s">
        <v>29808</v>
      </c>
      <c r="E7929" s="49"/>
      <c r="F7929" s="76">
        <v>3251815.2</v>
      </c>
      <c r="G7929" s="57">
        <f>Таблица1[[#This Row],[Цены без НДС]]*1.12</f>
        <v>3642033.0240000007</v>
      </c>
    </row>
    <row r="7930" spans="1:7">
      <c r="A7930" s="54" t="s">
        <v>27205</v>
      </c>
      <c r="B7930" s="69"/>
      <c r="C7930" s="99" t="s">
        <v>29811</v>
      </c>
      <c r="D7930" s="49" t="s">
        <v>29810</v>
      </c>
      <c r="E7930" s="49"/>
      <c r="F7930" s="76">
        <v>3299815.2</v>
      </c>
      <c r="G7930" s="57">
        <f>Таблица1[[#This Row],[Цены без НДС]]*1.12</f>
        <v>3695793.0240000007</v>
      </c>
    </row>
    <row r="7931" spans="1:7">
      <c r="A7931" s="54" t="s">
        <v>27205</v>
      </c>
      <c r="B7931" s="69"/>
      <c r="C7931" s="99" t="s">
        <v>29813</v>
      </c>
      <c r="D7931" s="49" t="s">
        <v>29812</v>
      </c>
      <c r="E7931" s="49"/>
      <c r="F7931" s="76">
        <v>3347815.2</v>
      </c>
      <c r="G7931" s="57">
        <f>Таблица1[[#This Row],[Цены без НДС]]*1.12</f>
        <v>3749553.0240000007</v>
      </c>
    </row>
    <row r="7932" spans="1:7">
      <c r="A7932" s="54" t="s">
        <v>27205</v>
      </c>
      <c r="B7932" s="69"/>
      <c r="C7932" s="99" t="s">
        <v>29815</v>
      </c>
      <c r="D7932" s="49" t="s">
        <v>29814</v>
      </c>
      <c r="E7932" s="49"/>
      <c r="F7932" s="76">
        <v>3395815.2</v>
      </c>
      <c r="G7932" s="57">
        <f>Таблица1[[#This Row],[Цены без НДС]]*1.12</f>
        <v>3803313.0240000007</v>
      </c>
    </row>
    <row r="7933" spans="1:7">
      <c r="A7933" s="54" t="s">
        <v>27205</v>
      </c>
      <c r="B7933" s="69"/>
      <c r="C7933" s="99" t="s">
        <v>29817</v>
      </c>
      <c r="D7933" s="49" t="s">
        <v>29816</v>
      </c>
      <c r="E7933" s="49"/>
      <c r="F7933" s="76">
        <v>3174045.5999999996</v>
      </c>
      <c r="G7933" s="57">
        <f>Таблица1[[#This Row],[Цены без НДС]]*1.12</f>
        <v>3554931.0719999997</v>
      </c>
    </row>
    <row r="7934" spans="1:7">
      <c r="A7934" s="54" t="s">
        <v>27205</v>
      </c>
      <c r="B7934" s="69"/>
      <c r="C7934" s="99" t="s">
        <v>29819</v>
      </c>
      <c r="D7934" s="49" t="s">
        <v>29818</v>
      </c>
      <c r="E7934" s="49"/>
      <c r="F7934" s="76">
        <v>3222045.5999999996</v>
      </c>
      <c r="G7934" s="57">
        <f>Таблица1[[#This Row],[Цены без НДС]]*1.12</f>
        <v>3608691.0719999997</v>
      </c>
    </row>
    <row r="7935" spans="1:7">
      <c r="A7935" s="54" t="s">
        <v>27205</v>
      </c>
      <c r="B7935" s="69"/>
      <c r="C7935" s="99" t="s">
        <v>29821</v>
      </c>
      <c r="D7935" s="49" t="s">
        <v>29820</v>
      </c>
      <c r="E7935" s="49"/>
      <c r="F7935" s="76">
        <v>3270045.5999999996</v>
      </c>
      <c r="G7935" s="57">
        <f>Таблица1[[#This Row],[Цены без НДС]]*1.12</f>
        <v>3662451.0720000002</v>
      </c>
    </row>
    <row r="7936" spans="1:7">
      <c r="A7936" s="54" t="s">
        <v>27205</v>
      </c>
      <c r="B7936" s="69"/>
      <c r="C7936" s="99" t="s">
        <v>29823</v>
      </c>
      <c r="D7936" s="49" t="s">
        <v>29822</v>
      </c>
      <c r="E7936" s="49"/>
      <c r="F7936" s="76">
        <v>3318045.5999999996</v>
      </c>
      <c r="G7936" s="57">
        <f>Таблица1[[#This Row],[Цены без НДС]]*1.12</f>
        <v>3716211.0720000002</v>
      </c>
    </row>
    <row r="7937" spans="1:7">
      <c r="A7937" s="54" t="s">
        <v>27205</v>
      </c>
      <c r="B7937" s="69"/>
      <c r="C7937" s="99" t="s">
        <v>29825</v>
      </c>
      <c r="D7937" s="49" t="s">
        <v>29824</v>
      </c>
      <c r="E7937" s="49"/>
      <c r="F7937" s="76">
        <v>3366045.5999999996</v>
      </c>
      <c r="G7937" s="57">
        <f>Таблица1[[#This Row],[Цены без НДС]]*1.12</f>
        <v>3769971.0720000002</v>
      </c>
    </row>
    <row r="7938" spans="1:7">
      <c r="A7938" s="54" t="s">
        <v>27205</v>
      </c>
      <c r="B7938" s="69"/>
      <c r="C7938" s="99" t="s">
        <v>29827</v>
      </c>
      <c r="D7938" s="49" t="s">
        <v>29826</v>
      </c>
      <c r="E7938" s="49"/>
      <c r="F7938" s="76">
        <v>3414045.5999999996</v>
      </c>
      <c r="G7938" s="57">
        <f>Таблица1[[#This Row],[Цены без НДС]]*1.12</f>
        <v>3823731.0720000002</v>
      </c>
    </row>
    <row r="7939" spans="1:7">
      <c r="A7939" s="54" t="s">
        <v>27205</v>
      </c>
      <c r="B7939" s="69"/>
      <c r="C7939" s="99" t="s">
        <v>29829</v>
      </c>
      <c r="D7939" s="49" t="s">
        <v>29828</v>
      </c>
      <c r="E7939" s="49"/>
      <c r="F7939" s="76">
        <v>3462045.5999999996</v>
      </c>
      <c r="G7939" s="57">
        <f>Таблица1[[#This Row],[Цены без НДС]]*1.12</f>
        <v>3877491.0720000002</v>
      </c>
    </row>
    <row r="7940" spans="1:7">
      <c r="A7940" s="54" t="s">
        <v>27205</v>
      </c>
      <c r="B7940" s="69"/>
      <c r="C7940" s="99" t="s">
        <v>29831</v>
      </c>
      <c r="D7940" s="49" t="s">
        <v>29830</v>
      </c>
      <c r="E7940" s="49"/>
      <c r="F7940" s="76">
        <v>3510045.5999999996</v>
      </c>
      <c r="G7940" s="57">
        <f>Таблица1[[#This Row],[Цены без НДС]]*1.12</f>
        <v>3931251.0720000002</v>
      </c>
    </row>
    <row r="7941" spans="1:7">
      <c r="A7941" s="54" t="s">
        <v>27205</v>
      </c>
      <c r="B7941" s="69"/>
      <c r="C7941" s="99" t="s">
        <v>29833</v>
      </c>
      <c r="D7941" s="49" t="s">
        <v>29832</v>
      </c>
      <c r="E7941" s="49"/>
      <c r="F7941" s="76">
        <v>3558045.5999999996</v>
      </c>
      <c r="G7941" s="57">
        <f>Таблица1[[#This Row],[Цены без НДС]]*1.12</f>
        <v>3985011.0720000002</v>
      </c>
    </row>
    <row r="7942" spans="1:7">
      <c r="A7942" s="54" t="s">
        <v>27205</v>
      </c>
      <c r="B7942" s="69"/>
      <c r="C7942" s="99" t="s">
        <v>29835</v>
      </c>
      <c r="D7942" s="49" t="s">
        <v>29834</v>
      </c>
      <c r="E7942" s="49"/>
      <c r="F7942" s="76">
        <v>3606045.5999999996</v>
      </c>
      <c r="G7942" s="57">
        <f>Таблица1[[#This Row],[Цены без НДС]]*1.12</f>
        <v>4038771.0720000002</v>
      </c>
    </row>
    <row r="7943" spans="1:7">
      <c r="A7943" s="54" t="s">
        <v>27205</v>
      </c>
      <c r="B7943" s="69"/>
      <c r="C7943" s="99" t="s">
        <v>29837</v>
      </c>
      <c r="D7943" s="49" t="s">
        <v>29836</v>
      </c>
      <c r="E7943" s="49"/>
      <c r="F7943" s="76">
        <v>3654045.5999999996</v>
      </c>
      <c r="G7943" s="57">
        <f>Таблица1[[#This Row],[Цены без НДС]]*1.12</f>
        <v>4092531.0720000002</v>
      </c>
    </row>
    <row r="7944" spans="1:7">
      <c r="A7944" s="54" t="s">
        <v>27205</v>
      </c>
      <c r="B7944" s="69"/>
      <c r="C7944" s="99" t="s">
        <v>29839</v>
      </c>
      <c r="D7944" s="49" t="s">
        <v>29838</v>
      </c>
      <c r="E7944" s="49"/>
      <c r="F7944" s="76">
        <v>3702045.5999999996</v>
      </c>
      <c r="G7944" s="57">
        <f>Таблица1[[#This Row],[Цены без НДС]]*1.12</f>
        <v>4146291.0720000002</v>
      </c>
    </row>
    <row r="7945" spans="1:7">
      <c r="A7945" s="54" t="s">
        <v>27205</v>
      </c>
      <c r="B7945" s="69"/>
      <c r="C7945" s="99" t="s">
        <v>29841</v>
      </c>
      <c r="D7945" s="49" t="s">
        <v>29840</v>
      </c>
      <c r="E7945" s="49"/>
      <c r="F7945" s="76">
        <v>3433960.8</v>
      </c>
      <c r="G7945" s="57">
        <f>Таблица1[[#This Row],[Цены без НДС]]*1.12</f>
        <v>3846036.0960000004</v>
      </c>
    </row>
    <row r="7946" spans="1:7">
      <c r="A7946" s="54" t="s">
        <v>27205</v>
      </c>
      <c r="B7946" s="69"/>
      <c r="C7946" s="99" t="s">
        <v>29843</v>
      </c>
      <c r="D7946" s="49" t="s">
        <v>29842</v>
      </c>
      <c r="E7946" s="49"/>
      <c r="F7946" s="76">
        <v>3481960.8</v>
      </c>
      <c r="G7946" s="57">
        <f>Таблица1[[#This Row],[Цены без НДС]]*1.12</f>
        <v>3899796.0960000004</v>
      </c>
    </row>
    <row r="7947" spans="1:7">
      <c r="A7947" s="54" t="s">
        <v>27205</v>
      </c>
      <c r="B7947" s="69"/>
      <c r="C7947" s="99" t="s">
        <v>29845</v>
      </c>
      <c r="D7947" s="49" t="s">
        <v>29844</v>
      </c>
      <c r="E7947" s="49"/>
      <c r="F7947" s="76">
        <v>3529960.8</v>
      </c>
      <c r="G7947" s="57">
        <f>Таблица1[[#This Row],[Цены без НДС]]*1.12</f>
        <v>3953556.0960000004</v>
      </c>
    </row>
    <row r="7948" spans="1:7">
      <c r="A7948" s="54" t="s">
        <v>27205</v>
      </c>
      <c r="B7948" s="69"/>
      <c r="C7948" s="99" t="s">
        <v>29847</v>
      </c>
      <c r="D7948" s="49" t="s">
        <v>29846</v>
      </c>
      <c r="E7948" s="49"/>
      <c r="F7948" s="76">
        <v>3577960.8</v>
      </c>
      <c r="G7948" s="57">
        <f>Таблица1[[#This Row],[Цены без НДС]]*1.12</f>
        <v>4007316.0960000004</v>
      </c>
    </row>
    <row r="7949" spans="1:7">
      <c r="A7949" s="54" t="s">
        <v>27205</v>
      </c>
      <c r="B7949" s="69"/>
      <c r="C7949" s="99" t="s">
        <v>29849</v>
      </c>
      <c r="D7949" s="49" t="s">
        <v>29848</v>
      </c>
      <c r="E7949" s="49"/>
      <c r="F7949" s="76">
        <v>3625960.8</v>
      </c>
      <c r="G7949" s="57">
        <f>Таблица1[[#This Row],[Цены без НДС]]*1.12</f>
        <v>4061076.0960000004</v>
      </c>
    </row>
    <row r="7950" spans="1:7">
      <c r="A7950" s="54" t="s">
        <v>27205</v>
      </c>
      <c r="B7950" s="69"/>
      <c r="C7950" s="99" t="s">
        <v>29851</v>
      </c>
      <c r="D7950" s="49" t="s">
        <v>29850</v>
      </c>
      <c r="E7950" s="49"/>
      <c r="F7950" s="76">
        <v>3673960.8</v>
      </c>
      <c r="G7950" s="57">
        <f>Таблица1[[#This Row],[Цены без НДС]]*1.12</f>
        <v>4114836.0960000004</v>
      </c>
    </row>
    <row r="7951" spans="1:7">
      <c r="A7951" s="54" t="s">
        <v>27205</v>
      </c>
      <c r="B7951" s="69"/>
      <c r="C7951" s="99" t="s">
        <v>29853</v>
      </c>
      <c r="D7951" s="49" t="s">
        <v>29852</v>
      </c>
      <c r="E7951" s="49"/>
      <c r="F7951" s="76">
        <v>3721960.8</v>
      </c>
      <c r="G7951" s="57">
        <f>Таблица1[[#This Row],[Цены без НДС]]*1.12</f>
        <v>4168596.0960000004</v>
      </c>
    </row>
    <row r="7952" spans="1:7">
      <c r="A7952" s="54" t="s">
        <v>27205</v>
      </c>
      <c r="B7952" s="69"/>
      <c r="C7952" s="99" t="s">
        <v>29855</v>
      </c>
      <c r="D7952" s="49" t="s">
        <v>29854</v>
      </c>
      <c r="E7952" s="49"/>
      <c r="F7952" s="76">
        <v>3769960.8</v>
      </c>
      <c r="G7952" s="57">
        <f>Таблица1[[#This Row],[Цены без НДС]]*1.12</f>
        <v>4222356.0959999999</v>
      </c>
    </row>
    <row r="7953" spans="1:7">
      <c r="A7953" s="54" t="s">
        <v>27205</v>
      </c>
      <c r="B7953" s="69"/>
      <c r="C7953" s="99" t="s">
        <v>29857</v>
      </c>
      <c r="D7953" s="49" t="s">
        <v>29856</v>
      </c>
      <c r="E7953" s="49"/>
      <c r="F7953" s="76">
        <v>3817960.8</v>
      </c>
      <c r="G7953" s="57">
        <f>Таблица1[[#This Row],[Цены без НДС]]*1.12</f>
        <v>4276116.0959999999</v>
      </c>
    </row>
    <row r="7954" spans="1:7">
      <c r="A7954" s="54" t="s">
        <v>27205</v>
      </c>
      <c r="B7954" s="69"/>
      <c r="C7954" s="99" t="s">
        <v>29859</v>
      </c>
      <c r="D7954" s="49" t="s">
        <v>29858</v>
      </c>
      <c r="E7954" s="49"/>
      <c r="F7954" s="76">
        <v>3865960.8</v>
      </c>
      <c r="G7954" s="57">
        <f>Таблица1[[#This Row],[Цены без НДС]]*1.12</f>
        <v>4329876.0959999999</v>
      </c>
    </row>
    <row r="7955" spans="1:7">
      <c r="A7955" s="54" t="s">
        <v>27205</v>
      </c>
      <c r="B7955" s="69"/>
      <c r="C7955" s="99" t="s">
        <v>29861</v>
      </c>
      <c r="D7955" s="49" t="s">
        <v>29860</v>
      </c>
      <c r="E7955" s="49"/>
      <c r="F7955" s="76">
        <v>3913960.8</v>
      </c>
      <c r="G7955" s="57">
        <f>Таблица1[[#This Row],[Цены без НДС]]*1.12</f>
        <v>4383636.0959999999</v>
      </c>
    </row>
    <row r="7956" spans="1:7">
      <c r="A7956" s="54" t="s">
        <v>27205</v>
      </c>
      <c r="B7956" s="69"/>
      <c r="C7956" s="99" t="s">
        <v>29863</v>
      </c>
      <c r="D7956" s="49" t="s">
        <v>29862</v>
      </c>
      <c r="E7956" s="49"/>
      <c r="F7956" s="76">
        <v>3961960.8</v>
      </c>
      <c r="G7956" s="57">
        <f>Таблица1[[#This Row],[Цены без НДС]]*1.12</f>
        <v>4437396.0959999999</v>
      </c>
    </row>
    <row r="7957" spans="1:7">
      <c r="A7957" s="54" t="s">
        <v>27205</v>
      </c>
      <c r="B7957" s="69"/>
      <c r="C7957" s="99" t="s">
        <v>29865</v>
      </c>
      <c r="D7957" s="49" t="s">
        <v>29864</v>
      </c>
      <c r="E7957" s="49"/>
      <c r="F7957" s="76">
        <v>4009960.8</v>
      </c>
      <c r="G7957" s="57">
        <f>Таблица1[[#This Row],[Цены без НДС]]*1.12</f>
        <v>4491156.0959999999</v>
      </c>
    </row>
    <row r="7958" spans="1:7">
      <c r="A7958" s="54" t="s">
        <v>27205</v>
      </c>
      <c r="B7958" s="69"/>
      <c r="C7958" s="99" t="s">
        <v>29867</v>
      </c>
      <c r="D7958" s="49" t="s">
        <v>29866</v>
      </c>
      <c r="E7958" s="49"/>
      <c r="F7958" s="76">
        <v>3693876</v>
      </c>
      <c r="G7958" s="57">
        <f>Таблица1[[#This Row],[Цены без НДС]]*1.12</f>
        <v>4137141.1200000006</v>
      </c>
    </row>
    <row r="7959" spans="1:7">
      <c r="A7959" s="54" t="s">
        <v>27205</v>
      </c>
      <c r="B7959" s="69"/>
      <c r="C7959" s="99" t="s">
        <v>29869</v>
      </c>
      <c r="D7959" s="49" t="s">
        <v>29868</v>
      </c>
      <c r="E7959" s="49"/>
      <c r="F7959" s="76">
        <v>3741876</v>
      </c>
      <c r="G7959" s="57">
        <f>Таблица1[[#This Row],[Цены без НДС]]*1.12</f>
        <v>4190901.1200000006</v>
      </c>
    </row>
    <row r="7960" spans="1:7">
      <c r="A7960" s="54" t="s">
        <v>27205</v>
      </c>
      <c r="B7960" s="69"/>
      <c r="C7960" s="99" t="s">
        <v>29871</v>
      </c>
      <c r="D7960" s="49" t="s">
        <v>29870</v>
      </c>
      <c r="E7960" s="49"/>
      <c r="F7960" s="76">
        <v>3789876</v>
      </c>
      <c r="G7960" s="57">
        <f>Таблица1[[#This Row],[Цены без НДС]]*1.12</f>
        <v>4244661.12</v>
      </c>
    </row>
    <row r="7961" spans="1:7">
      <c r="A7961" s="54" t="s">
        <v>27205</v>
      </c>
      <c r="B7961" s="69"/>
      <c r="C7961" s="99" t="s">
        <v>29873</v>
      </c>
      <c r="D7961" s="49" t="s">
        <v>29872</v>
      </c>
      <c r="E7961" s="49"/>
      <c r="F7961" s="76">
        <v>3837876</v>
      </c>
      <c r="G7961" s="57">
        <f>Таблица1[[#This Row],[Цены без НДС]]*1.12</f>
        <v>4298421.12</v>
      </c>
    </row>
    <row r="7962" spans="1:7">
      <c r="A7962" s="54" t="s">
        <v>27205</v>
      </c>
      <c r="B7962" s="69"/>
      <c r="C7962" s="99" t="s">
        <v>29875</v>
      </c>
      <c r="D7962" s="49" t="s">
        <v>29874</v>
      </c>
      <c r="E7962" s="49"/>
      <c r="F7962" s="76">
        <v>3885876</v>
      </c>
      <c r="G7962" s="57">
        <f>Таблица1[[#This Row],[Цены без НДС]]*1.12</f>
        <v>4352181.12</v>
      </c>
    </row>
    <row r="7963" spans="1:7">
      <c r="A7963" s="54" t="s">
        <v>27205</v>
      </c>
      <c r="B7963" s="69"/>
      <c r="C7963" s="99" t="s">
        <v>29877</v>
      </c>
      <c r="D7963" s="49" t="s">
        <v>29876</v>
      </c>
      <c r="E7963" s="49"/>
      <c r="F7963" s="76">
        <v>3933876</v>
      </c>
      <c r="G7963" s="57">
        <f>Таблица1[[#This Row],[Цены без НДС]]*1.12</f>
        <v>4405941.12</v>
      </c>
    </row>
    <row r="7964" spans="1:7">
      <c r="A7964" s="54" t="s">
        <v>27205</v>
      </c>
      <c r="B7964" s="69"/>
      <c r="C7964" s="99" t="s">
        <v>29879</v>
      </c>
      <c r="D7964" s="49" t="s">
        <v>29878</v>
      </c>
      <c r="E7964" s="49"/>
      <c r="F7964" s="76">
        <v>3981876</v>
      </c>
      <c r="G7964" s="57">
        <f>Таблица1[[#This Row],[Цены без НДС]]*1.12</f>
        <v>4459701.12</v>
      </c>
    </row>
    <row r="7965" spans="1:7">
      <c r="A7965" s="54" t="s">
        <v>27205</v>
      </c>
      <c r="B7965" s="69"/>
      <c r="C7965" s="99" t="s">
        <v>29881</v>
      </c>
      <c r="D7965" s="49" t="s">
        <v>29880</v>
      </c>
      <c r="E7965" s="49"/>
      <c r="F7965" s="76">
        <v>4029876</v>
      </c>
      <c r="G7965" s="57">
        <f>Таблица1[[#This Row],[Цены без НДС]]*1.12</f>
        <v>4513461.12</v>
      </c>
    </row>
    <row r="7966" spans="1:7">
      <c r="A7966" s="54" t="s">
        <v>27205</v>
      </c>
      <c r="B7966" s="69"/>
      <c r="C7966" s="99" t="s">
        <v>29883</v>
      </c>
      <c r="D7966" s="49" t="s">
        <v>29882</v>
      </c>
      <c r="E7966" s="49"/>
      <c r="F7966" s="76">
        <v>4077876</v>
      </c>
      <c r="G7966" s="57">
        <f>Таблица1[[#This Row],[Цены без НДС]]*1.12</f>
        <v>4567221.12</v>
      </c>
    </row>
    <row r="7967" spans="1:7">
      <c r="A7967" s="54" t="s">
        <v>27205</v>
      </c>
      <c r="B7967" s="69"/>
      <c r="C7967" s="99" t="s">
        <v>29885</v>
      </c>
      <c r="D7967" s="49" t="s">
        <v>29884</v>
      </c>
      <c r="E7967" s="49"/>
      <c r="F7967" s="76">
        <v>4125876</v>
      </c>
      <c r="G7967" s="57">
        <f>Таблица1[[#This Row],[Цены без НДС]]*1.12</f>
        <v>4620981.12</v>
      </c>
    </row>
    <row r="7968" spans="1:7">
      <c r="A7968" s="54" t="s">
        <v>27205</v>
      </c>
      <c r="B7968" s="69"/>
      <c r="C7968" s="99" t="s">
        <v>29887</v>
      </c>
      <c r="D7968" s="49" t="s">
        <v>29886</v>
      </c>
      <c r="E7968" s="49"/>
      <c r="F7968" s="76">
        <v>4173876</v>
      </c>
      <c r="G7968" s="57">
        <f>Таблица1[[#This Row],[Цены без НДС]]*1.12</f>
        <v>4674741.12</v>
      </c>
    </row>
    <row r="7969" spans="1:7">
      <c r="A7969" s="54" t="s">
        <v>27205</v>
      </c>
      <c r="B7969" s="69"/>
      <c r="C7969" s="99" t="s">
        <v>29889</v>
      </c>
      <c r="D7969" s="49" t="s">
        <v>29888</v>
      </c>
      <c r="E7969" s="49"/>
      <c r="F7969" s="76">
        <v>4221876</v>
      </c>
      <c r="G7969" s="57">
        <f>Таблица1[[#This Row],[Цены без НДС]]*1.12</f>
        <v>4728501.12</v>
      </c>
    </row>
    <row r="7970" spans="1:7">
      <c r="A7970" s="54" t="s">
        <v>27205</v>
      </c>
      <c r="B7970" s="69"/>
      <c r="C7970" s="99" t="s">
        <v>29891</v>
      </c>
      <c r="D7970" s="49" t="s">
        <v>29890</v>
      </c>
      <c r="E7970" s="49"/>
      <c r="F7970" s="76">
        <v>4269876</v>
      </c>
      <c r="G7970" s="57">
        <f>Таблица1[[#This Row],[Цены без НДС]]*1.12</f>
        <v>4782261.12</v>
      </c>
    </row>
    <row r="7971" spans="1:7">
      <c r="A7971" s="54" t="s">
        <v>27205</v>
      </c>
      <c r="B7971" s="69"/>
      <c r="C7971" s="99" t="s">
        <v>29893</v>
      </c>
      <c r="D7971" s="49" t="s">
        <v>29892</v>
      </c>
      <c r="E7971" s="49"/>
      <c r="F7971" s="76">
        <v>4317876</v>
      </c>
      <c r="G7971" s="57">
        <f>Таблица1[[#This Row],[Цены без НДС]]*1.12</f>
        <v>4836021.12</v>
      </c>
    </row>
    <row r="7972" spans="1:7">
      <c r="A7972" s="54" t="s">
        <v>27205</v>
      </c>
      <c r="B7972" s="69"/>
      <c r="C7972" s="99" t="s">
        <v>29895</v>
      </c>
      <c r="D7972" s="49" t="s">
        <v>29894</v>
      </c>
      <c r="E7972" s="49"/>
      <c r="F7972" s="76">
        <v>3953791.2</v>
      </c>
      <c r="G7972" s="57">
        <f>Таблица1[[#This Row],[Цены без НДС]]*1.12</f>
        <v>4428246.1440000003</v>
      </c>
    </row>
    <row r="7973" spans="1:7">
      <c r="A7973" s="54" t="s">
        <v>27205</v>
      </c>
      <c r="B7973" s="69"/>
      <c r="C7973" s="99" t="s">
        <v>29897</v>
      </c>
      <c r="D7973" s="49" t="s">
        <v>29896</v>
      </c>
      <c r="E7973" s="49"/>
      <c r="F7973" s="76">
        <v>4001791.2</v>
      </c>
      <c r="G7973" s="57">
        <f>Таблица1[[#This Row],[Цены без НДС]]*1.12</f>
        <v>4482006.1440000003</v>
      </c>
    </row>
    <row r="7974" spans="1:7">
      <c r="A7974" s="54" t="s">
        <v>27205</v>
      </c>
      <c r="B7974" s="69"/>
      <c r="C7974" s="99" t="s">
        <v>29899</v>
      </c>
      <c r="D7974" s="49" t="s">
        <v>29898</v>
      </c>
      <c r="E7974" s="49"/>
      <c r="F7974" s="76">
        <v>4049791.2</v>
      </c>
      <c r="G7974" s="57">
        <f>Таблица1[[#This Row],[Цены без НДС]]*1.12</f>
        <v>4535766.1440000003</v>
      </c>
    </row>
    <row r="7975" spans="1:7">
      <c r="A7975" s="54" t="s">
        <v>27205</v>
      </c>
      <c r="B7975" s="69"/>
      <c r="C7975" s="99" t="s">
        <v>29901</v>
      </c>
      <c r="D7975" s="49" t="s">
        <v>29900</v>
      </c>
      <c r="E7975" s="49"/>
      <c r="F7975" s="76">
        <v>4097791.2</v>
      </c>
      <c r="G7975" s="57">
        <f>Таблица1[[#This Row],[Цены без НДС]]*1.12</f>
        <v>4589526.1440000003</v>
      </c>
    </row>
    <row r="7976" spans="1:7">
      <c r="A7976" s="54" t="s">
        <v>27205</v>
      </c>
      <c r="B7976" s="69"/>
      <c r="C7976" s="99" t="s">
        <v>29903</v>
      </c>
      <c r="D7976" s="49" t="s">
        <v>29902</v>
      </c>
      <c r="E7976" s="49"/>
      <c r="F7976" s="76">
        <v>4145791.2</v>
      </c>
      <c r="G7976" s="57">
        <f>Таблица1[[#This Row],[Цены без НДС]]*1.12</f>
        <v>4643286.1440000003</v>
      </c>
    </row>
    <row r="7977" spans="1:7">
      <c r="A7977" s="54" t="s">
        <v>27205</v>
      </c>
      <c r="B7977" s="69"/>
      <c r="C7977" s="99" t="s">
        <v>29905</v>
      </c>
      <c r="D7977" s="49" t="s">
        <v>29904</v>
      </c>
      <c r="E7977" s="49"/>
      <c r="F7977" s="76">
        <v>4193791.2</v>
      </c>
      <c r="G7977" s="57">
        <f>Таблица1[[#This Row],[Цены без НДС]]*1.12</f>
        <v>4697046.1440000003</v>
      </c>
    </row>
    <row r="7978" spans="1:7">
      <c r="A7978" s="54" t="s">
        <v>27205</v>
      </c>
      <c r="B7978" s="69"/>
      <c r="C7978" s="99" t="s">
        <v>29907</v>
      </c>
      <c r="D7978" s="49" t="s">
        <v>29906</v>
      </c>
      <c r="E7978" s="49"/>
      <c r="F7978" s="76">
        <v>4241791.2</v>
      </c>
      <c r="G7978" s="57">
        <f>Таблица1[[#This Row],[Цены без НДС]]*1.12</f>
        <v>4750806.1440000003</v>
      </c>
    </row>
    <row r="7979" spans="1:7">
      <c r="A7979" s="54" t="s">
        <v>27205</v>
      </c>
      <c r="B7979" s="69"/>
      <c r="C7979" s="99" t="s">
        <v>29909</v>
      </c>
      <c r="D7979" s="49" t="s">
        <v>29908</v>
      </c>
      <c r="E7979" s="49"/>
      <c r="F7979" s="76">
        <v>4289791.2</v>
      </c>
      <c r="G7979" s="57">
        <f>Таблица1[[#This Row],[Цены без НДС]]*1.12</f>
        <v>4804566.1440000003</v>
      </c>
    </row>
    <row r="7980" spans="1:7">
      <c r="A7980" s="54" t="s">
        <v>27205</v>
      </c>
      <c r="B7980" s="69"/>
      <c r="C7980" s="99" t="s">
        <v>29911</v>
      </c>
      <c r="D7980" s="49" t="s">
        <v>29910</v>
      </c>
      <c r="E7980" s="49"/>
      <c r="F7980" s="76">
        <v>4337791.2</v>
      </c>
      <c r="G7980" s="57">
        <f>Таблица1[[#This Row],[Цены без НДС]]*1.12</f>
        <v>4858326.1440000003</v>
      </c>
    </row>
    <row r="7981" spans="1:7">
      <c r="A7981" s="54" t="s">
        <v>27205</v>
      </c>
      <c r="B7981" s="69"/>
      <c r="C7981" s="99" t="s">
        <v>29913</v>
      </c>
      <c r="D7981" s="49" t="s">
        <v>29912</v>
      </c>
      <c r="E7981" s="49"/>
      <c r="F7981" s="76">
        <v>4385791.2</v>
      </c>
      <c r="G7981" s="57">
        <f>Таблица1[[#This Row],[Цены без НДС]]*1.12</f>
        <v>4912086.1440000003</v>
      </c>
    </row>
    <row r="7982" spans="1:7">
      <c r="A7982" s="54" t="s">
        <v>27205</v>
      </c>
      <c r="B7982" s="69"/>
      <c r="C7982" s="99" t="s">
        <v>29915</v>
      </c>
      <c r="D7982" s="49" t="s">
        <v>29914</v>
      </c>
      <c r="E7982" s="49"/>
      <c r="F7982" s="76">
        <v>4433791.2</v>
      </c>
      <c r="G7982" s="57">
        <f>Таблица1[[#This Row],[Цены без НДС]]*1.12</f>
        <v>4965846.1440000003</v>
      </c>
    </row>
    <row r="7983" spans="1:7">
      <c r="A7983" s="54" t="s">
        <v>27205</v>
      </c>
      <c r="B7983" s="69"/>
      <c r="C7983" s="99" t="s">
        <v>29917</v>
      </c>
      <c r="D7983" s="49" t="s">
        <v>29916</v>
      </c>
      <c r="E7983" s="49"/>
      <c r="F7983" s="76">
        <v>4481791.2</v>
      </c>
      <c r="G7983" s="57">
        <f>Таблица1[[#This Row],[Цены без НДС]]*1.12</f>
        <v>5019606.1440000003</v>
      </c>
    </row>
    <row r="7984" spans="1:7">
      <c r="A7984" s="54" t="s">
        <v>27205</v>
      </c>
      <c r="B7984" s="69"/>
      <c r="C7984" s="99" t="s">
        <v>29919</v>
      </c>
      <c r="D7984" s="49" t="s">
        <v>29918</v>
      </c>
      <c r="E7984" s="49"/>
      <c r="F7984" s="76">
        <v>4529791.2</v>
      </c>
      <c r="G7984" s="57">
        <f>Таблица1[[#This Row],[Цены без НДС]]*1.12</f>
        <v>5073366.1440000003</v>
      </c>
    </row>
    <row r="7985" spans="1:7">
      <c r="A7985" s="54" t="s">
        <v>27205</v>
      </c>
      <c r="B7985" s="69"/>
      <c r="C7985" s="99" t="s">
        <v>29921</v>
      </c>
      <c r="D7985" s="49" t="s">
        <v>29920</v>
      </c>
      <c r="E7985" s="49"/>
      <c r="F7985" s="76">
        <v>4577791.2</v>
      </c>
      <c r="G7985" s="57">
        <f>Таблица1[[#This Row],[Цены без НДС]]*1.12</f>
        <v>5127126.1440000003</v>
      </c>
    </row>
    <row r="7986" spans="1:7">
      <c r="A7986" s="54" t="s">
        <v>27205</v>
      </c>
      <c r="B7986" s="69"/>
      <c r="C7986" s="99" t="s">
        <v>29923</v>
      </c>
      <c r="D7986" s="49" t="s">
        <v>29922</v>
      </c>
      <c r="E7986" s="49"/>
      <c r="F7986" s="76">
        <v>4625791.2</v>
      </c>
      <c r="G7986" s="57">
        <f>Таблица1[[#This Row],[Цены без НДС]]*1.12</f>
        <v>5180886.1440000003</v>
      </c>
    </row>
    <row r="7987" spans="1:7">
      <c r="A7987" s="54" t="s">
        <v>27205</v>
      </c>
      <c r="B7987" s="69"/>
      <c r="C7987" s="99" t="s">
        <v>29925</v>
      </c>
      <c r="D7987" s="49" t="s">
        <v>29924</v>
      </c>
      <c r="E7987" s="49"/>
      <c r="F7987" s="76">
        <v>4213706.4000000004</v>
      </c>
      <c r="G7987" s="57">
        <f>Таблица1[[#This Row],[Цены без НДС]]*1.12</f>
        <v>4719351.1680000005</v>
      </c>
    </row>
    <row r="7988" spans="1:7">
      <c r="A7988" s="54" t="s">
        <v>27205</v>
      </c>
      <c r="B7988" s="69"/>
      <c r="C7988" s="99" t="s">
        <v>29927</v>
      </c>
      <c r="D7988" s="49" t="s">
        <v>29926</v>
      </c>
      <c r="E7988" s="49"/>
      <c r="F7988" s="76">
        <v>4261706.4000000004</v>
      </c>
      <c r="G7988" s="57">
        <f>Таблица1[[#This Row],[Цены без НДС]]*1.12</f>
        <v>4773111.1680000005</v>
      </c>
    </row>
    <row r="7989" spans="1:7">
      <c r="A7989" s="54" t="s">
        <v>27205</v>
      </c>
      <c r="B7989" s="69"/>
      <c r="C7989" s="99" t="s">
        <v>29929</v>
      </c>
      <c r="D7989" s="49" t="s">
        <v>29928</v>
      </c>
      <c r="E7989" s="49"/>
      <c r="F7989" s="76">
        <v>4309706.4000000004</v>
      </c>
      <c r="G7989" s="57">
        <f>Таблица1[[#This Row],[Цены без НДС]]*1.12</f>
        <v>4826871.1680000005</v>
      </c>
    </row>
    <row r="7990" spans="1:7">
      <c r="A7990" s="54" t="s">
        <v>27205</v>
      </c>
      <c r="B7990" s="69"/>
      <c r="C7990" s="99" t="s">
        <v>29931</v>
      </c>
      <c r="D7990" s="49" t="s">
        <v>29930</v>
      </c>
      <c r="E7990" s="49"/>
      <c r="F7990" s="76">
        <v>4357706.4000000004</v>
      </c>
      <c r="G7990" s="57">
        <f>Таблица1[[#This Row],[Цены без НДС]]*1.12</f>
        <v>4880631.1680000005</v>
      </c>
    </row>
    <row r="7991" spans="1:7">
      <c r="A7991" s="54" t="s">
        <v>27205</v>
      </c>
      <c r="B7991" s="69"/>
      <c r="C7991" s="99" t="s">
        <v>29933</v>
      </c>
      <c r="D7991" s="49" t="s">
        <v>29932</v>
      </c>
      <c r="E7991" s="49"/>
      <c r="F7991" s="76">
        <v>4405706.4000000004</v>
      </c>
      <c r="G7991" s="57">
        <f>Таблица1[[#This Row],[Цены без НДС]]*1.12</f>
        <v>4934391.1680000005</v>
      </c>
    </row>
    <row r="7992" spans="1:7">
      <c r="A7992" s="54" t="s">
        <v>27205</v>
      </c>
      <c r="B7992" s="69"/>
      <c r="C7992" s="99" t="s">
        <v>29935</v>
      </c>
      <c r="D7992" s="49" t="s">
        <v>29934</v>
      </c>
      <c r="E7992" s="49"/>
      <c r="F7992" s="76">
        <v>4453706.4000000004</v>
      </c>
      <c r="G7992" s="57">
        <f>Таблица1[[#This Row],[Цены без НДС]]*1.12</f>
        <v>4988151.1680000005</v>
      </c>
    </row>
    <row r="7993" spans="1:7">
      <c r="A7993" s="54" t="s">
        <v>27205</v>
      </c>
      <c r="B7993" s="69"/>
      <c r="C7993" s="99" t="s">
        <v>29937</v>
      </c>
      <c r="D7993" s="49" t="s">
        <v>29936</v>
      </c>
      <c r="E7993" s="49"/>
      <c r="F7993" s="76">
        <v>4501706.4000000004</v>
      </c>
      <c r="G7993" s="57">
        <f>Таблица1[[#This Row],[Цены без НДС]]*1.12</f>
        <v>5041911.1680000005</v>
      </c>
    </row>
    <row r="7994" spans="1:7">
      <c r="A7994" s="54" t="s">
        <v>27205</v>
      </c>
      <c r="B7994" s="69"/>
      <c r="C7994" s="99" t="s">
        <v>29939</v>
      </c>
      <c r="D7994" s="49" t="s">
        <v>29938</v>
      </c>
      <c r="E7994" s="49"/>
      <c r="F7994" s="76">
        <v>4549706.4000000004</v>
      </c>
      <c r="G7994" s="57">
        <f>Таблица1[[#This Row],[Цены без НДС]]*1.12</f>
        <v>5095671.1680000005</v>
      </c>
    </row>
    <row r="7995" spans="1:7">
      <c r="A7995" s="54" t="s">
        <v>27205</v>
      </c>
      <c r="B7995" s="69"/>
      <c r="C7995" s="99" t="s">
        <v>29941</v>
      </c>
      <c r="D7995" s="49" t="s">
        <v>29940</v>
      </c>
      <c r="E7995" s="49"/>
      <c r="F7995" s="76">
        <v>4597706.4000000004</v>
      </c>
      <c r="G7995" s="57">
        <f>Таблица1[[#This Row],[Цены без НДС]]*1.12</f>
        <v>5149431.1680000005</v>
      </c>
    </row>
    <row r="7996" spans="1:7">
      <c r="A7996" s="54" t="s">
        <v>27205</v>
      </c>
      <c r="B7996" s="69"/>
      <c r="C7996" s="99" t="s">
        <v>29943</v>
      </c>
      <c r="D7996" s="49" t="s">
        <v>29942</v>
      </c>
      <c r="E7996" s="49"/>
      <c r="F7996" s="76">
        <v>4645706.4000000004</v>
      </c>
      <c r="G7996" s="57">
        <f>Таблица1[[#This Row],[Цены без НДС]]*1.12</f>
        <v>5203191.1680000005</v>
      </c>
    </row>
    <row r="7997" spans="1:7">
      <c r="A7997" s="54" t="s">
        <v>27205</v>
      </c>
      <c r="B7997" s="69"/>
      <c r="C7997" s="99" t="s">
        <v>29945</v>
      </c>
      <c r="D7997" s="49" t="s">
        <v>29944</v>
      </c>
      <c r="E7997" s="49"/>
      <c r="F7997" s="76">
        <v>4693706.4000000004</v>
      </c>
      <c r="G7997" s="57">
        <f>Таблица1[[#This Row],[Цены без НДС]]*1.12</f>
        <v>5256951.1680000005</v>
      </c>
    </row>
    <row r="7998" spans="1:7">
      <c r="A7998" s="54" t="s">
        <v>27205</v>
      </c>
      <c r="B7998" s="69"/>
      <c r="C7998" s="99" t="s">
        <v>29947</v>
      </c>
      <c r="D7998" s="49" t="s">
        <v>29946</v>
      </c>
      <c r="E7998" s="49"/>
      <c r="F7998" s="76">
        <v>4741706.4000000004</v>
      </c>
      <c r="G7998" s="57">
        <f>Таблица1[[#This Row],[Цены без НДС]]*1.12</f>
        <v>5310711.1680000005</v>
      </c>
    </row>
    <row r="7999" spans="1:7">
      <c r="A7999" s="54" t="s">
        <v>27205</v>
      </c>
      <c r="B7999" s="69"/>
      <c r="C7999" s="99" t="s">
        <v>29949</v>
      </c>
      <c r="D7999" s="49" t="s">
        <v>29948</v>
      </c>
      <c r="E7999" s="49"/>
      <c r="F7999" s="76">
        <v>4789706.4000000004</v>
      </c>
      <c r="G7999" s="57">
        <f>Таблица1[[#This Row],[Цены без НДС]]*1.12</f>
        <v>5364471.1680000005</v>
      </c>
    </row>
    <row r="8000" spans="1:7">
      <c r="A8000" s="54" t="s">
        <v>27205</v>
      </c>
      <c r="B8000" s="69"/>
      <c r="C8000" s="99" t="s">
        <v>29951</v>
      </c>
      <c r="D8000" s="49" t="s">
        <v>29950</v>
      </c>
      <c r="E8000" s="49"/>
      <c r="F8000" s="76">
        <v>4837706.4000000004</v>
      </c>
      <c r="G8000" s="57">
        <f>Таблица1[[#This Row],[Цены без НДС]]*1.12</f>
        <v>5418231.1680000005</v>
      </c>
    </row>
    <row r="8001" spans="1:7">
      <c r="A8001" s="54" t="s">
        <v>27205</v>
      </c>
      <c r="B8001" s="69"/>
      <c r="C8001" s="99" t="s">
        <v>29953</v>
      </c>
      <c r="D8001" s="49" t="s">
        <v>29952</v>
      </c>
      <c r="E8001" s="49"/>
      <c r="F8001" s="76">
        <v>4885706.4000000004</v>
      </c>
      <c r="G8001" s="57">
        <f>Таблица1[[#This Row],[Цены без НДС]]*1.12</f>
        <v>5471991.1680000005</v>
      </c>
    </row>
    <row r="8002" spans="1:7">
      <c r="A8002" s="54" t="s">
        <v>27205</v>
      </c>
      <c r="B8002" s="69"/>
      <c r="C8002" s="99" t="s">
        <v>29955</v>
      </c>
      <c r="D8002" s="49" t="s">
        <v>29954</v>
      </c>
      <c r="E8002" s="49"/>
      <c r="F8002" s="76">
        <v>4933706.4000000004</v>
      </c>
      <c r="G8002" s="57">
        <f>Таблица1[[#This Row],[Цены без НДС]]*1.12</f>
        <v>5525751.1680000005</v>
      </c>
    </row>
    <row r="8003" spans="1:7">
      <c r="A8003" s="54" t="s">
        <v>27205</v>
      </c>
      <c r="B8003" s="69"/>
      <c r="C8003" s="99" t="s">
        <v>29957</v>
      </c>
      <c r="D8003" s="49" t="s">
        <v>29956</v>
      </c>
      <c r="E8003" s="49"/>
      <c r="F8003" s="76">
        <v>4493536.8</v>
      </c>
      <c r="G8003" s="57">
        <f>Таблица1[[#This Row],[Цены без НДС]]*1.12</f>
        <v>5032761.216</v>
      </c>
    </row>
    <row r="8004" spans="1:7">
      <c r="A8004" s="54" t="s">
        <v>27205</v>
      </c>
      <c r="B8004" s="69"/>
      <c r="C8004" s="99" t="s">
        <v>29959</v>
      </c>
      <c r="D8004" s="49" t="s">
        <v>29958</v>
      </c>
      <c r="E8004" s="49"/>
      <c r="F8004" s="76">
        <v>4589536.8</v>
      </c>
      <c r="G8004" s="57">
        <f>Таблица1[[#This Row],[Цены без НДС]]*1.12</f>
        <v>5140281.216</v>
      </c>
    </row>
    <row r="8005" spans="1:7">
      <c r="A8005" s="54" t="s">
        <v>27205</v>
      </c>
      <c r="B8005" s="69"/>
      <c r="C8005" s="99" t="s">
        <v>29961</v>
      </c>
      <c r="D8005" s="49" t="s">
        <v>29960</v>
      </c>
      <c r="E8005" s="49"/>
      <c r="F8005" s="76">
        <v>4685536.8</v>
      </c>
      <c r="G8005" s="57">
        <f>Таблица1[[#This Row],[Цены без НДС]]*1.12</f>
        <v>5247801.216</v>
      </c>
    </row>
    <row r="8006" spans="1:7">
      <c r="A8006" s="54" t="s">
        <v>27205</v>
      </c>
      <c r="B8006" s="69"/>
      <c r="C8006" s="99" t="s">
        <v>29963</v>
      </c>
      <c r="D8006" s="49" t="s">
        <v>29962</v>
      </c>
      <c r="E8006" s="49"/>
      <c r="F8006" s="76">
        <v>4781536.8</v>
      </c>
      <c r="G8006" s="57">
        <f>Таблица1[[#This Row],[Цены без НДС]]*1.12</f>
        <v>5355321.216</v>
      </c>
    </row>
    <row r="8007" spans="1:7">
      <c r="A8007" s="54" t="s">
        <v>27205</v>
      </c>
      <c r="B8007" s="69"/>
      <c r="C8007" s="99" t="s">
        <v>29965</v>
      </c>
      <c r="D8007" s="49" t="s">
        <v>29964</v>
      </c>
      <c r="E8007" s="49"/>
      <c r="F8007" s="76">
        <v>4877536.8</v>
      </c>
      <c r="G8007" s="57">
        <f>Таблица1[[#This Row],[Цены без НДС]]*1.12</f>
        <v>5462841.216</v>
      </c>
    </row>
    <row r="8008" spans="1:7">
      <c r="A8008" s="54" t="s">
        <v>27205</v>
      </c>
      <c r="B8008" s="69"/>
      <c r="C8008" s="99" t="s">
        <v>29967</v>
      </c>
      <c r="D8008" s="49" t="s">
        <v>29966</v>
      </c>
      <c r="E8008" s="49"/>
      <c r="F8008" s="76">
        <v>4973536.8</v>
      </c>
      <c r="G8008" s="57">
        <f>Таблица1[[#This Row],[Цены без НДС]]*1.12</f>
        <v>5570361.216</v>
      </c>
    </row>
    <row r="8009" spans="1:7">
      <c r="A8009" s="54" t="s">
        <v>27205</v>
      </c>
      <c r="B8009" s="69"/>
      <c r="C8009" s="99" t="s">
        <v>29969</v>
      </c>
      <c r="D8009" s="49" t="s">
        <v>29968</v>
      </c>
      <c r="E8009" s="49"/>
      <c r="F8009" s="76">
        <v>5069536.8</v>
      </c>
      <c r="G8009" s="57">
        <f>Таблица1[[#This Row],[Цены без НДС]]*1.12</f>
        <v>5677881.216</v>
      </c>
    </row>
    <row r="8010" spans="1:7">
      <c r="A8010" s="54" t="s">
        <v>27205</v>
      </c>
      <c r="B8010" s="69"/>
      <c r="C8010" s="99" t="s">
        <v>29971</v>
      </c>
      <c r="D8010" s="49" t="s">
        <v>29970</v>
      </c>
      <c r="E8010" s="49"/>
      <c r="F8010" s="76">
        <v>5165536.8</v>
      </c>
      <c r="G8010" s="57">
        <f>Таблица1[[#This Row],[Цены без НДС]]*1.12</f>
        <v>5785401.216</v>
      </c>
    </row>
    <row r="8011" spans="1:7">
      <c r="A8011" s="54" t="s">
        <v>27205</v>
      </c>
      <c r="B8011" s="69"/>
      <c r="C8011" s="99" t="s">
        <v>29973</v>
      </c>
      <c r="D8011" s="49" t="s">
        <v>29972</v>
      </c>
      <c r="E8011" s="49"/>
      <c r="F8011" s="76">
        <v>5261536.8</v>
      </c>
      <c r="G8011" s="57">
        <f>Таблица1[[#This Row],[Цены без НДС]]*1.12</f>
        <v>5892921.216</v>
      </c>
    </row>
    <row r="8012" spans="1:7">
      <c r="A8012" s="54" t="s">
        <v>27205</v>
      </c>
      <c r="B8012" s="69"/>
      <c r="C8012" s="99" t="s">
        <v>29975</v>
      </c>
      <c r="D8012" s="49" t="s">
        <v>29974</v>
      </c>
      <c r="E8012" s="49"/>
      <c r="F8012" s="76">
        <v>5357536.8</v>
      </c>
      <c r="G8012" s="57">
        <f>Таблица1[[#This Row],[Цены без НДС]]*1.12</f>
        <v>6000441.216</v>
      </c>
    </row>
    <row r="8013" spans="1:7">
      <c r="A8013" s="54" t="s">
        <v>27205</v>
      </c>
      <c r="B8013" s="69"/>
      <c r="C8013" s="99" t="s">
        <v>29977</v>
      </c>
      <c r="D8013" s="49" t="s">
        <v>29976</v>
      </c>
      <c r="E8013" s="49"/>
      <c r="F8013" s="76">
        <v>5453536.7999999998</v>
      </c>
      <c r="G8013" s="57">
        <f>Таблица1[[#This Row],[Цены без НДС]]*1.12</f>
        <v>6107961.216</v>
      </c>
    </row>
    <row r="8014" spans="1:7">
      <c r="A8014" s="54" t="s">
        <v>27205</v>
      </c>
      <c r="B8014" s="69"/>
      <c r="C8014" s="99" t="s">
        <v>29979</v>
      </c>
      <c r="D8014" s="49" t="s">
        <v>29978</v>
      </c>
      <c r="E8014" s="49"/>
      <c r="F8014" s="76">
        <v>5549536.7999999998</v>
      </c>
      <c r="G8014" s="57">
        <f>Таблица1[[#This Row],[Цены без НДС]]*1.12</f>
        <v>6215481.216</v>
      </c>
    </row>
    <row r="8015" spans="1:7">
      <c r="A8015" s="54" t="s">
        <v>27205</v>
      </c>
      <c r="B8015" s="69"/>
      <c r="C8015" s="99" t="s">
        <v>29981</v>
      </c>
      <c r="D8015" s="49" t="s">
        <v>29980</v>
      </c>
      <c r="E8015" s="49"/>
      <c r="F8015" s="76">
        <v>3231328.8000000003</v>
      </c>
      <c r="G8015" s="57">
        <f>Таблица1[[#This Row],[Цены без НДС]]*1.12</f>
        <v>3619088.2560000005</v>
      </c>
    </row>
    <row r="8016" spans="1:7">
      <c r="A8016" s="54" t="s">
        <v>27205</v>
      </c>
      <c r="B8016" s="69"/>
      <c r="C8016" s="99" t="s">
        <v>29983</v>
      </c>
      <c r="D8016" s="49" t="s">
        <v>29982</v>
      </c>
      <c r="E8016" s="49"/>
      <c r="F8016" s="76">
        <v>3279328.8000000003</v>
      </c>
      <c r="G8016" s="57">
        <f>Таблица1[[#This Row],[Цены без НДС]]*1.12</f>
        <v>3672848.2560000005</v>
      </c>
    </row>
    <row r="8017" spans="1:7">
      <c r="A8017" s="54" t="s">
        <v>27205</v>
      </c>
      <c r="B8017" s="69"/>
      <c r="C8017" s="99" t="s">
        <v>29985</v>
      </c>
      <c r="D8017" s="49" t="s">
        <v>29984</v>
      </c>
      <c r="E8017" s="49"/>
      <c r="F8017" s="76">
        <v>3327328.8000000003</v>
      </c>
      <c r="G8017" s="57">
        <f>Таблица1[[#This Row],[Цены без НДС]]*1.12</f>
        <v>3726608.2560000005</v>
      </c>
    </row>
    <row r="8018" spans="1:7">
      <c r="A8018" s="54" t="s">
        <v>27205</v>
      </c>
      <c r="B8018" s="69"/>
      <c r="C8018" s="99" t="s">
        <v>29987</v>
      </c>
      <c r="D8018" s="49" t="s">
        <v>29986</v>
      </c>
      <c r="E8018" s="49"/>
      <c r="F8018" s="76">
        <v>3375328.8000000003</v>
      </c>
      <c r="G8018" s="57">
        <f>Таблица1[[#This Row],[Цены без НДС]]*1.12</f>
        <v>3780368.2560000005</v>
      </c>
    </row>
    <row r="8019" spans="1:7">
      <c r="A8019" s="54" t="s">
        <v>27205</v>
      </c>
      <c r="B8019" s="69"/>
      <c r="C8019" s="99" t="s">
        <v>29989</v>
      </c>
      <c r="D8019" s="49" t="s">
        <v>29988</v>
      </c>
      <c r="E8019" s="49"/>
      <c r="F8019" s="76">
        <v>3423328.8000000003</v>
      </c>
      <c r="G8019" s="57">
        <f>Таблица1[[#This Row],[Цены без НДС]]*1.12</f>
        <v>3834128.2560000005</v>
      </c>
    </row>
    <row r="8020" spans="1:7">
      <c r="A8020" s="54" t="s">
        <v>27205</v>
      </c>
      <c r="B8020" s="69"/>
      <c r="C8020" s="99" t="s">
        <v>29991</v>
      </c>
      <c r="D8020" s="49" t="s">
        <v>29990</v>
      </c>
      <c r="E8020" s="49"/>
      <c r="F8020" s="76">
        <v>3471328.8000000003</v>
      </c>
      <c r="G8020" s="57">
        <f>Таблица1[[#This Row],[Цены без НДС]]*1.12</f>
        <v>3887888.2560000005</v>
      </c>
    </row>
    <row r="8021" spans="1:7">
      <c r="A8021" s="54" t="s">
        <v>27205</v>
      </c>
      <c r="B8021" s="69"/>
      <c r="C8021" s="99" t="s">
        <v>29993</v>
      </c>
      <c r="D8021" s="49" t="s">
        <v>29992</v>
      </c>
      <c r="E8021" s="49"/>
      <c r="F8021" s="76">
        <v>3519328.8000000003</v>
      </c>
      <c r="G8021" s="57">
        <f>Таблица1[[#This Row],[Цены без НДС]]*1.12</f>
        <v>3941648.2560000005</v>
      </c>
    </row>
    <row r="8022" spans="1:7">
      <c r="A8022" s="54" t="s">
        <v>27205</v>
      </c>
      <c r="B8022" s="69"/>
      <c r="C8022" s="99" t="s">
        <v>29995</v>
      </c>
      <c r="D8022" s="49" t="s">
        <v>29994</v>
      </c>
      <c r="E8022" s="49"/>
      <c r="F8022" s="76">
        <v>3567328.8000000003</v>
      </c>
      <c r="G8022" s="57">
        <f>Таблица1[[#This Row],[Цены без НДС]]*1.12</f>
        <v>3995408.2560000005</v>
      </c>
    </row>
    <row r="8023" spans="1:7">
      <c r="A8023" s="54" t="s">
        <v>27205</v>
      </c>
      <c r="B8023" s="69"/>
      <c r="C8023" s="99" t="s">
        <v>29997</v>
      </c>
      <c r="D8023" s="49" t="s">
        <v>29996</v>
      </c>
      <c r="E8023" s="49"/>
      <c r="F8023" s="76">
        <v>3615328.8000000003</v>
      </c>
      <c r="G8023" s="57">
        <f>Таблица1[[#This Row],[Цены без НДС]]*1.12</f>
        <v>4049168.2560000005</v>
      </c>
    </row>
    <row r="8024" spans="1:7">
      <c r="A8024" s="54" t="s">
        <v>27205</v>
      </c>
      <c r="B8024" s="69"/>
      <c r="C8024" s="99" t="s">
        <v>29999</v>
      </c>
      <c r="D8024" s="49" t="s">
        <v>29998</v>
      </c>
      <c r="E8024" s="49"/>
      <c r="F8024" s="76">
        <v>3663328.8000000003</v>
      </c>
      <c r="G8024" s="57">
        <f>Таблица1[[#This Row],[Цены без НДС]]*1.12</f>
        <v>4102928.2560000005</v>
      </c>
    </row>
    <row r="8025" spans="1:7">
      <c r="A8025" s="54" t="s">
        <v>27205</v>
      </c>
      <c r="B8025" s="69"/>
      <c r="C8025" s="99" t="s">
        <v>30001</v>
      </c>
      <c r="D8025" s="49" t="s">
        <v>30000</v>
      </c>
      <c r="E8025" s="49"/>
      <c r="F8025" s="76">
        <v>3711328.8000000003</v>
      </c>
      <c r="G8025" s="57">
        <f>Таблица1[[#This Row],[Цены без НДС]]*1.12</f>
        <v>4156688.2560000005</v>
      </c>
    </row>
    <row r="8026" spans="1:7">
      <c r="A8026" s="54" t="s">
        <v>27205</v>
      </c>
      <c r="B8026" s="69"/>
      <c r="C8026" s="99" t="s">
        <v>30003</v>
      </c>
      <c r="D8026" s="49" t="s">
        <v>30002</v>
      </c>
      <c r="E8026" s="49"/>
      <c r="F8026" s="76">
        <v>3759328.8000000003</v>
      </c>
      <c r="G8026" s="57">
        <f>Таблица1[[#This Row],[Цены без НДС]]*1.12</f>
        <v>4210448.256000001</v>
      </c>
    </row>
    <row r="8027" spans="1:7">
      <c r="A8027" s="54" t="s">
        <v>27205</v>
      </c>
      <c r="B8027" s="69"/>
      <c r="C8027" s="99" t="s">
        <v>30005</v>
      </c>
      <c r="D8027" s="49" t="s">
        <v>30004</v>
      </c>
      <c r="E8027" s="49"/>
      <c r="F8027" s="76">
        <v>3807328.8000000003</v>
      </c>
      <c r="G8027" s="57">
        <f>Таблица1[[#This Row],[Цены без НДС]]*1.12</f>
        <v>4264208.256000001</v>
      </c>
    </row>
    <row r="8028" spans="1:7">
      <c r="A8028" s="54" t="s">
        <v>27205</v>
      </c>
      <c r="B8028" s="69"/>
      <c r="C8028" s="99" t="s">
        <v>30007</v>
      </c>
      <c r="D8028" s="49" t="s">
        <v>30006</v>
      </c>
      <c r="E8028" s="49"/>
      <c r="F8028" s="76">
        <v>3855328.8000000003</v>
      </c>
      <c r="G8028" s="57">
        <f>Таблица1[[#This Row],[Цены без НДС]]*1.12</f>
        <v>4317968.256000001</v>
      </c>
    </row>
    <row r="8029" spans="1:7">
      <c r="A8029" s="54" t="s">
        <v>27205</v>
      </c>
      <c r="B8029" s="69"/>
      <c r="C8029" s="99" t="s">
        <v>30009</v>
      </c>
      <c r="D8029" s="49" t="s">
        <v>30008</v>
      </c>
      <c r="E8029" s="49"/>
      <c r="F8029" s="76">
        <v>3903328.8000000003</v>
      </c>
      <c r="G8029" s="57">
        <f>Таблица1[[#This Row],[Цены без НДС]]*1.12</f>
        <v>4371728.256000001</v>
      </c>
    </row>
    <row r="8030" spans="1:7">
      <c r="A8030" s="54" t="s">
        <v>27205</v>
      </c>
      <c r="B8030" s="69"/>
      <c r="C8030" s="99" t="s">
        <v>30011</v>
      </c>
      <c r="D8030" s="49" t="s">
        <v>30010</v>
      </c>
      <c r="E8030" s="49"/>
      <c r="F8030" s="76">
        <v>3951328.8000000003</v>
      </c>
      <c r="G8030" s="57">
        <f>Таблица1[[#This Row],[Цены без НДС]]*1.12</f>
        <v>4425488.256000001</v>
      </c>
    </row>
    <row r="8031" spans="1:7">
      <c r="A8031" s="54" t="s">
        <v>27205</v>
      </c>
      <c r="B8031" s="69"/>
      <c r="C8031" s="99" t="s">
        <v>30013</v>
      </c>
      <c r="D8031" s="49" t="s">
        <v>30012</v>
      </c>
      <c r="E8031" s="49"/>
      <c r="F8031" s="76">
        <v>3999328.8000000003</v>
      </c>
      <c r="G8031" s="57">
        <f>Таблица1[[#This Row],[Цены без НДС]]*1.12</f>
        <v>4479248.256000001</v>
      </c>
    </row>
    <row r="8032" spans="1:7">
      <c r="A8032" s="54" t="s">
        <v>27205</v>
      </c>
      <c r="B8032" s="69"/>
      <c r="C8032" s="99" t="s">
        <v>30015</v>
      </c>
      <c r="D8032" s="49" t="s">
        <v>30014</v>
      </c>
      <c r="E8032" s="49"/>
      <c r="F8032" s="76">
        <v>4047328.8000000003</v>
      </c>
      <c r="G8032" s="57">
        <f>Таблица1[[#This Row],[Цены без НДС]]*1.12</f>
        <v>4533008.256000001</v>
      </c>
    </row>
    <row r="8033" spans="1:7">
      <c r="A8033" s="54" t="s">
        <v>27205</v>
      </c>
      <c r="B8033" s="69"/>
      <c r="C8033" s="99" t="s">
        <v>30017</v>
      </c>
      <c r="D8033" s="49" t="s">
        <v>30016</v>
      </c>
      <c r="E8033" s="49"/>
      <c r="F8033" s="76">
        <v>4095328.8000000003</v>
      </c>
      <c r="G8033" s="57">
        <f>Таблица1[[#This Row],[Цены без НДС]]*1.12</f>
        <v>4586768.256000001</v>
      </c>
    </row>
    <row r="8034" spans="1:7">
      <c r="A8034" s="54" t="s">
        <v>27205</v>
      </c>
      <c r="B8034" s="69"/>
      <c r="C8034" s="99" t="s">
        <v>30019</v>
      </c>
      <c r="D8034" s="49" t="s">
        <v>30018</v>
      </c>
      <c r="E8034" s="49"/>
      <c r="F8034" s="76">
        <v>4143328.8000000003</v>
      </c>
      <c r="G8034" s="57">
        <f>Таблица1[[#This Row],[Цены без НДС]]*1.12</f>
        <v>4640528.256000001</v>
      </c>
    </row>
    <row r="8035" spans="1:7">
      <c r="A8035" s="54" t="s">
        <v>27205</v>
      </c>
      <c r="B8035" s="69"/>
      <c r="C8035" s="99" t="s">
        <v>30021</v>
      </c>
      <c r="D8035" s="49" t="s">
        <v>30020</v>
      </c>
      <c r="E8035" s="49"/>
      <c r="F8035" s="76">
        <v>4191328.8000000003</v>
      </c>
      <c r="G8035" s="57">
        <f>Таблица1[[#This Row],[Цены без НДС]]*1.12</f>
        <v>4694288.256000001</v>
      </c>
    </row>
    <row r="8036" spans="1:7">
      <c r="A8036" s="54" t="s">
        <v>27205</v>
      </c>
      <c r="B8036" s="69"/>
      <c r="C8036" s="99" t="s">
        <v>30023</v>
      </c>
      <c r="D8036" s="49" t="s">
        <v>30022</v>
      </c>
      <c r="E8036" s="49"/>
      <c r="F8036" s="76">
        <v>4183159.1999999997</v>
      </c>
      <c r="G8036" s="57">
        <f>Таблица1[[#This Row],[Цены без НДС]]*1.12</f>
        <v>4685138.3040000005</v>
      </c>
    </row>
    <row r="8037" spans="1:7">
      <c r="A8037" s="54" t="s">
        <v>27205</v>
      </c>
      <c r="B8037" s="69"/>
      <c r="C8037" s="99" t="s">
        <v>30025</v>
      </c>
      <c r="D8037" s="49" t="s">
        <v>30024</v>
      </c>
      <c r="E8037" s="49"/>
      <c r="F8037" s="76">
        <v>4231159.1999999993</v>
      </c>
      <c r="G8037" s="57">
        <f>Таблица1[[#This Row],[Цены без НДС]]*1.12</f>
        <v>4738898.3039999995</v>
      </c>
    </row>
    <row r="8038" spans="1:7">
      <c r="A8038" s="54" t="s">
        <v>27205</v>
      </c>
      <c r="B8038" s="69"/>
      <c r="C8038" s="99" t="s">
        <v>30027</v>
      </c>
      <c r="D8038" s="49" t="s">
        <v>30026</v>
      </c>
      <c r="E8038" s="49"/>
      <c r="F8038" s="76">
        <v>4279159.1999999993</v>
      </c>
      <c r="G8038" s="57">
        <f>Таблица1[[#This Row],[Цены без НДС]]*1.12</f>
        <v>4792658.3039999995</v>
      </c>
    </row>
    <row r="8039" spans="1:7">
      <c r="A8039" s="54" t="s">
        <v>27205</v>
      </c>
      <c r="B8039" s="69"/>
      <c r="C8039" s="99" t="s">
        <v>30029</v>
      </c>
      <c r="D8039" s="49" t="s">
        <v>30028</v>
      </c>
      <c r="E8039" s="49"/>
      <c r="F8039" s="76">
        <v>4327159.1999999993</v>
      </c>
      <c r="G8039" s="57">
        <f>Таблица1[[#This Row],[Цены без НДС]]*1.12</f>
        <v>4846418.3039999995</v>
      </c>
    </row>
    <row r="8040" spans="1:7">
      <c r="A8040" s="54" t="s">
        <v>27205</v>
      </c>
      <c r="B8040" s="69"/>
      <c r="C8040" s="99" t="s">
        <v>30031</v>
      </c>
      <c r="D8040" s="49" t="s">
        <v>30030</v>
      </c>
      <c r="E8040" s="49"/>
      <c r="F8040" s="76">
        <v>4375159.1999999993</v>
      </c>
      <c r="G8040" s="57">
        <f>Таблица1[[#This Row],[Цены без НДС]]*1.12</f>
        <v>4900178.3039999995</v>
      </c>
    </row>
    <row r="8041" spans="1:7">
      <c r="A8041" s="54" t="s">
        <v>27205</v>
      </c>
      <c r="B8041" s="69"/>
      <c r="C8041" s="99" t="s">
        <v>30033</v>
      </c>
      <c r="D8041" s="49" t="s">
        <v>30032</v>
      </c>
      <c r="E8041" s="49"/>
      <c r="F8041" s="76">
        <v>4423159.1999999993</v>
      </c>
      <c r="G8041" s="57">
        <f>Таблица1[[#This Row],[Цены без НДС]]*1.12</f>
        <v>4953938.3039999995</v>
      </c>
    </row>
    <row r="8042" spans="1:7">
      <c r="A8042" s="54" t="s">
        <v>27205</v>
      </c>
      <c r="B8042" s="69"/>
      <c r="C8042" s="99" t="s">
        <v>30035</v>
      </c>
      <c r="D8042" s="49" t="s">
        <v>30034</v>
      </c>
      <c r="E8042" s="49"/>
      <c r="F8042" s="76">
        <v>4471159.1999999993</v>
      </c>
      <c r="G8042" s="57">
        <f>Таблица1[[#This Row],[Цены без НДС]]*1.12</f>
        <v>5007698.3039999995</v>
      </c>
    </row>
    <row r="8043" spans="1:7">
      <c r="A8043" s="54" t="s">
        <v>27205</v>
      </c>
      <c r="B8043" s="69"/>
      <c r="C8043" s="99" t="s">
        <v>30037</v>
      </c>
      <c r="D8043" s="49" t="s">
        <v>30036</v>
      </c>
      <c r="E8043" s="49"/>
      <c r="F8043" s="76">
        <v>4519159.1999999993</v>
      </c>
      <c r="G8043" s="57">
        <f>Таблица1[[#This Row],[Цены без НДС]]*1.12</f>
        <v>5061458.3039999995</v>
      </c>
    </row>
    <row r="8044" spans="1:7">
      <c r="A8044" s="54" t="s">
        <v>27205</v>
      </c>
      <c r="B8044" s="69"/>
      <c r="C8044" s="99" t="s">
        <v>30039</v>
      </c>
      <c r="D8044" s="49" t="s">
        <v>30038</v>
      </c>
      <c r="E8044" s="49"/>
      <c r="F8044" s="76">
        <v>4567159.1999999993</v>
      </c>
      <c r="G8044" s="57">
        <f>Таблица1[[#This Row],[Цены без НДС]]*1.12</f>
        <v>5115218.3039999995</v>
      </c>
    </row>
    <row r="8045" spans="1:7">
      <c r="A8045" s="54" t="s">
        <v>27205</v>
      </c>
      <c r="B8045" s="69"/>
      <c r="C8045" s="99" t="s">
        <v>30041</v>
      </c>
      <c r="D8045" s="49" t="s">
        <v>30040</v>
      </c>
      <c r="E8045" s="49"/>
      <c r="F8045" s="76">
        <v>4615159.1999999993</v>
      </c>
      <c r="G8045" s="57">
        <f>Таблица1[[#This Row],[Цены без НДС]]*1.12</f>
        <v>5168978.3039999995</v>
      </c>
    </row>
    <row r="8046" spans="1:7">
      <c r="A8046" s="54" t="s">
        <v>27205</v>
      </c>
      <c r="B8046" s="69"/>
      <c r="C8046" s="99" t="s">
        <v>30043</v>
      </c>
      <c r="D8046" s="49" t="s">
        <v>30042</v>
      </c>
      <c r="E8046" s="49"/>
      <c r="F8046" s="76">
        <v>4663159.1999999993</v>
      </c>
      <c r="G8046" s="57">
        <f>Таблица1[[#This Row],[Цены без НДС]]*1.12</f>
        <v>5222738.3039999995</v>
      </c>
    </row>
    <row r="8047" spans="1:7">
      <c r="A8047" s="54" t="s">
        <v>27205</v>
      </c>
      <c r="B8047" s="69"/>
      <c r="C8047" s="99" t="s">
        <v>30045</v>
      </c>
      <c r="D8047" s="49" t="s">
        <v>30044</v>
      </c>
      <c r="E8047" s="49"/>
      <c r="F8047" s="76">
        <v>4711159.1999999993</v>
      </c>
      <c r="G8047" s="57">
        <f>Таблица1[[#This Row],[Цены без НДС]]*1.12</f>
        <v>5276498.3039999995</v>
      </c>
    </row>
    <row r="8048" spans="1:7">
      <c r="A8048" s="54" t="s">
        <v>27205</v>
      </c>
      <c r="B8048" s="69"/>
      <c r="C8048" s="99" t="s">
        <v>30047</v>
      </c>
      <c r="D8048" s="49" t="s">
        <v>30046</v>
      </c>
      <c r="E8048" s="49"/>
      <c r="F8048" s="76">
        <v>4759159.1999999993</v>
      </c>
      <c r="G8048" s="57">
        <f>Таблица1[[#This Row],[Цены без НДС]]*1.12</f>
        <v>5330258.3039999995</v>
      </c>
    </row>
    <row r="8049" spans="1:7">
      <c r="A8049" s="54" t="s">
        <v>27205</v>
      </c>
      <c r="B8049" s="69"/>
      <c r="C8049" s="99" t="s">
        <v>30049</v>
      </c>
      <c r="D8049" s="49" t="s">
        <v>30048</v>
      </c>
      <c r="E8049" s="49"/>
      <c r="F8049" s="76">
        <v>4807159.1999999993</v>
      </c>
      <c r="G8049" s="57">
        <f>Таблица1[[#This Row],[Цены без НДС]]*1.12</f>
        <v>5384018.3039999995</v>
      </c>
    </row>
    <row r="8050" spans="1:7">
      <c r="A8050" s="54" t="s">
        <v>27205</v>
      </c>
      <c r="B8050" s="69"/>
      <c r="C8050" s="99" t="s">
        <v>30051</v>
      </c>
      <c r="D8050" s="49" t="s">
        <v>30050</v>
      </c>
      <c r="E8050" s="49"/>
      <c r="F8050" s="76">
        <v>4443074.4000000004</v>
      </c>
      <c r="G8050" s="57">
        <f>Таблица1[[#This Row],[Цены без НДС]]*1.12</f>
        <v>4976243.3280000007</v>
      </c>
    </row>
    <row r="8051" spans="1:7">
      <c r="A8051" s="54" t="s">
        <v>27205</v>
      </c>
      <c r="B8051" s="69"/>
      <c r="C8051" s="99" t="s">
        <v>30053</v>
      </c>
      <c r="D8051" s="49" t="s">
        <v>30052</v>
      </c>
      <c r="E8051" s="49"/>
      <c r="F8051" s="76">
        <v>4491074.4000000004</v>
      </c>
      <c r="G8051" s="57">
        <f>Таблица1[[#This Row],[Цены без НДС]]*1.12</f>
        <v>5030003.3280000007</v>
      </c>
    </row>
    <row r="8052" spans="1:7">
      <c r="A8052" s="54" t="s">
        <v>27205</v>
      </c>
      <c r="B8052" s="69"/>
      <c r="C8052" s="99" t="s">
        <v>30055</v>
      </c>
      <c r="D8052" s="49" t="s">
        <v>30054</v>
      </c>
      <c r="E8052" s="49"/>
      <c r="F8052" s="76">
        <v>4539074.4000000004</v>
      </c>
      <c r="G8052" s="57">
        <f>Таблица1[[#This Row],[Цены без НДС]]*1.12</f>
        <v>5083763.3280000007</v>
      </c>
    </row>
    <row r="8053" spans="1:7">
      <c r="A8053" s="54" t="s">
        <v>27205</v>
      </c>
      <c r="B8053" s="69"/>
      <c r="C8053" s="99" t="s">
        <v>30057</v>
      </c>
      <c r="D8053" s="49" t="s">
        <v>30056</v>
      </c>
      <c r="E8053" s="49"/>
      <c r="F8053" s="76">
        <v>4587074.4000000004</v>
      </c>
      <c r="G8053" s="57">
        <f>Таблица1[[#This Row],[Цены без НДС]]*1.12</f>
        <v>5137523.3280000007</v>
      </c>
    </row>
    <row r="8054" spans="1:7">
      <c r="A8054" s="54" t="s">
        <v>27205</v>
      </c>
      <c r="B8054" s="69"/>
      <c r="C8054" s="99" t="s">
        <v>30059</v>
      </c>
      <c r="D8054" s="49" t="s">
        <v>30058</v>
      </c>
      <c r="E8054" s="49"/>
      <c r="F8054" s="76">
        <v>4635074.4000000004</v>
      </c>
      <c r="G8054" s="57">
        <f>Таблица1[[#This Row],[Цены без НДС]]*1.12</f>
        <v>5191283.3280000007</v>
      </c>
    </row>
    <row r="8055" spans="1:7">
      <c r="A8055" s="54" t="s">
        <v>27205</v>
      </c>
      <c r="B8055" s="69"/>
      <c r="C8055" s="99" t="s">
        <v>30061</v>
      </c>
      <c r="D8055" s="49" t="s">
        <v>30060</v>
      </c>
      <c r="E8055" s="49"/>
      <c r="F8055" s="76">
        <v>4683074.4000000004</v>
      </c>
      <c r="G8055" s="57">
        <f>Таблица1[[#This Row],[Цены без НДС]]*1.12</f>
        <v>5245043.3280000007</v>
      </c>
    </row>
    <row r="8056" spans="1:7">
      <c r="A8056" s="54" t="s">
        <v>27205</v>
      </c>
      <c r="B8056" s="69"/>
      <c r="C8056" s="99" t="s">
        <v>30063</v>
      </c>
      <c r="D8056" s="49" t="s">
        <v>30062</v>
      </c>
      <c r="E8056" s="49"/>
      <c r="F8056" s="76">
        <v>4731074.4000000004</v>
      </c>
      <c r="G8056" s="57">
        <f>Таблица1[[#This Row],[Цены без НДС]]*1.12</f>
        <v>5298803.3280000007</v>
      </c>
    </row>
    <row r="8057" spans="1:7">
      <c r="A8057" s="54" t="s">
        <v>27205</v>
      </c>
      <c r="B8057" s="69"/>
      <c r="C8057" s="99" t="s">
        <v>30065</v>
      </c>
      <c r="D8057" s="49" t="s">
        <v>30064</v>
      </c>
      <c r="E8057" s="49"/>
      <c r="F8057" s="76">
        <v>4779074.4000000004</v>
      </c>
      <c r="G8057" s="57">
        <f>Таблица1[[#This Row],[Цены без НДС]]*1.12</f>
        <v>5352563.3280000007</v>
      </c>
    </row>
    <row r="8058" spans="1:7">
      <c r="A8058" s="54" t="s">
        <v>27205</v>
      </c>
      <c r="B8058" s="69"/>
      <c r="C8058" s="99" t="s">
        <v>30067</v>
      </c>
      <c r="D8058" s="49" t="s">
        <v>30066</v>
      </c>
      <c r="E8058" s="49"/>
      <c r="F8058" s="76">
        <v>4827074.4000000004</v>
      </c>
      <c r="G8058" s="57">
        <f>Таблица1[[#This Row],[Цены без НДС]]*1.12</f>
        <v>5406323.3280000007</v>
      </c>
    </row>
    <row r="8059" spans="1:7">
      <c r="A8059" s="54" t="s">
        <v>27205</v>
      </c>
      <c r="B8059" s="69"/>
      <c r="C8059" s="99" t="s">
        <v>30069</v>
      </c>
      <c r="D8059" s="49" t="s">
        <v>30068</v>
      </c>
      <c r="E8059" s="49"/>
      <c r="F8059" s="76">
        <v>4875074.4000000004</v>
      </c>
      <c r="G8059" s="57">
        <f>Таблица1[[#This Row],[Цены без НДС]]*1.12</f>
        <v>5460083.3280000007</v>
      </c>
    </row>
    <row r="8060" spans="1:7">
      <c r="A8060" s="54" t="s">
        <v>27205</v>
      </c>
      <c r="B8060" s="69"/>
      <c r="C8060" s="99" t="s">
        <v>30071</v>
      </c>
      <c r="D8060" s="49" t="s">
        <v>30070</v>
      </c>
      <c r="E8060" s="49"/>
      <c r="F8060" s="76">
        <v>4702989.5999999996</v>
      </c>
      <c r="G8060" s="57">
        <f>Таблица1[[#This Row],[Цены без НДС]]*1.12</f>
        <v>5267348.352</v>
      </c>
    </row>
    <row r="8061" spans="1:7">
      <c r="A8061" s="54" t="s">
        <v>27205</v>
      </c>
      <c r="B8061" s="69"/>
      <c r="C8061" s="99" t="s">
        <v>30073</v>
      </c>
      <c r="D8061" s="49" t="s">
        <v>30072</v>
      </c>
      <c r="E8061" s="49"/>
      <c r="F8061" s="76">
        <v>4750989.5999999996</v>
      </c>
      <c r="G8061" s="57">
        <f>Таблица1[[#This Row],[Цены без НДС]]*1.12</f>
        <v>5321108.352</v>
      </c>
    </row>
    <row r="8062" spans="1:7">
      <c r="A8062" s="54" t="s">
        <v>27205</v>
      </c>
      <c r="B8062" s="69"/>
      <c r="C8062" s="99" t="s">
        <v>30075</v>
      </c>
      <c r="D8062" s="49" t="s">
        <v>30074</v>
      </c>
      <c r="E8062" s="49"/>
      <c r="F8062" s="76">
        <v>4798989.5999999996</v>
      </c>
      <c r="G8062" s="57">
        <f>Таблица1[[#This Row],[Цены без НДС]]*1.12</f>
        <v>5374868.352</v>
      </c>
    </row>
    <row r="8063" spans="1:7">
      <c r="A8063" s="54" t="s">
        <v>27205</v>
      </c>
      <c r="B8063" s="69"/>
      <c r="C8063" s="99" t="s">
        <v>30077</v>
      </c>
      <c r="D8063" s="49" t="s">
        <v>30076</v>
      </c>
      <c r="E8063" s="49"/>
      <c r="F8063" s="76">
        <v>4846989.5999999996</v>
      </c>
      <c r="G8063" s="57">
        <f>Таблица1[[#This Row],[Цены без НДС]]*1.12</f>
        <v>5428628.352</v>
      </c>
    </row>
    <row r="8064" spans="1:7">
      <c r="A8064" s="54" t="s">
        <v>27205</v>
      </c>
      <c r="B8064" s="69"/>
      <c r="C8064" s="99" t="s">
        <v>30079</v>
      </c>
      <c r="D8064" s="49" t="s">
        <v>30078</v>
      </c>
      <c r="E8064" s="49"/>
      <c r="F8064" s="76">
        <v>4894989.5999999996</v>
      </c>
      <c r="G8064" s="57">
        <f>Таблица1[[#This Row],[Цены без НДС]]*1.12</f>
        <v>5482388.352</v>
      </c>
    </row>
    <row r="8065" spans="1:7">
      <c r="A8065" s="54" t="s">
        <v>27205</v>
      </c>
      <c r="B8065" s="69"/>
      <c r="C8065" s="99" t="s">
        <v>30081</v>
      </c>
      <c r="D8065" s="49" t="s">
        <v>30080</v>
      </c>
      <c r="E8065" s="49"/>
      <c r="F8065" s="76">
        <v>4942989.5999999996</v>
      </c>
      <c r="G8065" s="57">
        <f>Таблица1[[#This Row],[Цены без НДС]]*1.12</f>
        <v>5536148.352</v>
      </c>
    </row>
    <row r="8066" spans="1:7">
      <c r="A8066" s="54" t="s">
        <v>27205</v>
      </c>
      <c r="B8066" s="69"/>
      <c r="C8066" s="99" t="s">
        <v>30083</v>
      </c>
      <c r="D8066" s="49" t="s">
        <v>30082</v>
      </c>
      <c r="E8066" s="49"/>
      <c r="F8066" s="76">
        <v>4990989.5999999996</v>
      </c>
      <c r="G8066" s="57">
        <f>Таблица1[[#This Row],[Цены без НДС]]*1.12</f>
        <v>5589908.352</v>
      </c>
    </row>
    <row r="8067" spans="1:7">
      <c r="A8067" s="54" t="s">
        <v>27205</v>
      </c>
      <c r="B8067" s="69"/>
      <c r="C8067" s="99" t="s">
        <v>30085</v>
      </c>
      <c r="D8067" s="49" t="s">
        <v>30084</v>
      </c>
      <c r="E8067" s="49"/>
      <c r="F8067" s="76">
        <v>5038989.5999999996</v>
      </c>
      <c r="G8067" s="57">
        <f>Таблица1[[#This Row],[Цены без НДС]]*1.12</f>
        <v>5643668.352</v>
      </c>
    </row>
    <row r="8068" spans="1:7">
      <c r="A8068" s="54" t="s">
        <v>27205</v>
      </c>
      <c r="B8068" s="69"/>
      <c r="C8068" s="99" t="s">
        <v>30087</v>
      </c>
      <c r="D8068" s="49" t="s">
        <v>30086</v>
      </c>
      <c r="E8068" s="49"/>
      <c r="F8068" s="76">
        <v>5086989.5999999996</v>
      </c>
      <c r="G8068" s="57">
        <f>Таблица1[[#This Row],[Цены без НДС]]*1.12</f>
        <v>5697428.352</v>
      </c>
    </row>
    <row r="8069" spans="1:7">
      <c r="A8069" s="54" t="s">
        <v>27205</v>
      </c>
      <c r="B8069" s="69"/>
      <c r="C8069" s="99" t="s">
        <v>30089</v>
      </c>
      <c r="D8069" s="49" t="s">
        <v>30088</v>
      </c>
      <c r="E8069" s="49"/>
      <c r="F8069" s="76">
        <v>5134989.5999999996</v>
      </c>
      <c r="G8069" s="57">
        <f>Таблица1[[#This Row],[Цены без НДС]]*1.12</f>
        <v>5751188.352</v>
      </c>
    </row>
    <row r="8070" spans="1:7">
      <c r="A8070" s="54" t="s">
        <v>27205</v>
      </c>
      <c r="B8070" s="69"/>
      <c r="C8070" s="99" t="s">
        <v>30091</v>
      </c>
      <c r="D8070" s="49" t="s">
        <v>30090</v>
      </c>
      <c r="E8070" s="49"/>
      <c r="F8070" s="76">
        <v>5182989.5999999996</v>
      </c>
      <c r="G8070" s="57">
        <f>Таблица1[[#This Row],[Цены без НДС]]*1.12</f>
        <v>5804948.352</v>
      </c>
    </row>
    <row r="8071" spans="1:7">
      <c r="A8071" s="54" t="s">
        <v>27205</v>
      </c>
      <c r="B8071" s="69"/>
      <c r="C8071" s="99" t="s">
        <v>30093</v>
      </c>
      <c r="D8071" s="49" t="s">
        <v>30092</v>
      </c>
      <c r="E8071" s="49"/>
      <c r="F8071" s="76">
        <v>5230989.5999999996</v>
      </c>
      <c r="G8071" s="57">
        <f>Таблица1[[#This Row],[Цены без НДС]]*1.12</f>
        <v>5858708.352</v>
      </c>
    </row>
    <row r="8072" spans="1:7">
      <c r="A8072" s="54" t="s">
        <v>27205</v>
      </c>
      <c r="B8072" s="69"/>
      <c r="C8072" s="99" t="s">
        <v>30095</v>
      </c>
      <c r="D8072" s="49" t="s">
        <v>30094</v>
      </c>
      <c r="E8072" s="49"/>
      <c r="F8072" s="76">
        <v>5278989.5999999996</v>
      </c>
      <c r="G8072" s="57">
        <f>Таблица1[[#This Row],[Цены без НДС]]*1.12</f>
        <v>5912468.352</v>
      </c>
    </row>
    <row r="8073" spans="1:7">
      <c r="A8073" s="54" t="s">
        <v>27205</v>
      </c>
      <c r="B8073" s="69"/>
      <c r="C8073" s="99" t="s">
        <v>30097</v>
      </c>
      <c r="D8073" s="49" t="s">
        <v>30096</v>
      </c>
      <c r="E8073" s="49"/>
      <c r="F8073" s="76">
        <v>5326989.5999999996</v>
      </c>
      <c r="G8073" s="57">
        <f>Таблица1[[#This Row],[Цены без НДС]]*1.12</f>
        <v>5966228.352</v>
      </c>
    </row>
    <row r="8074" spans="1:7">
      <c r="A8074" s="54" t="s">
        <v>27205</v>
      </c>
      <c r="B8074" s="69"/>
      <c r="C8074" s="99" t="s">
        <v>30099</v>
      </c>
      <c r="D8074" s="49" t="s">
        <v>30098</v>
      </c>
      <c r="E8074" s="49"/>
      <c r="F8074" s="76">
        <v>5374989.5999999996</v>
      </c>
      <c r="G8074" s="57">
        <f>Таблица1[[#This Row],[Цены без НДС]]*1.12</f>
        <v>6019988.352</v>
      </c>
    </row>
    <row r="8075" spans="1:7">
      <c r="A8075" s="54" t="s">
        <v>27205</v>
      </c>
      <c r="B8075" s="69"/>
      <c r="C8075" s="99" t="s">
        <v>30101</v>
      </c>
      <c r="D8075" s="49" t="s">
        <v>30100</v>
      </c>
      <c r="E8075" s="49"/>
      <c r="F8075" s="76">
        <v>5422989.5999999996</v>
      </c>
      <c r="G8075" s="57">
        <f>Таблица1[[#This Row],[Цены без НДС]]*1.12</f>
        <v>6073748.352</v>
      </c>
    </row>
    <row r="8076" spans="1:7">
      <c r="A8076" s="54" t="s">
        <v>27205</v>
      </c>
      <c r="B8076" s="69"/>
      <c r="C8076" s="99" t="s">
        <v>30103</v>
      </c>
      <c r="D8076" s="49" t="s">
        <v>30102</v>
      </c>
      <c r="E8076" s="49"/>
      <c r="F8076" s="76">
        <v>4982172</v>
      </c>
      <c r="G8076" s="57">
        <f>Таблица1[[#This Row],[Цены без НДС]]*1.12</f>
        <v>5580032.6400000006</v>
      </c>
    </row>
    <row r="8077" spans="1:7">
      <c r="A8077" s="54" t="s">
        <v>27205</v>
      </c>
      <c r="B8077" s="69"/>
      <c r="C8077" s="99" t="s">
        <v>30105</v>
      </c>
      <c r="D8077" s="49" t="s">
        <v>30104</v>
      </c>
      <c r="E8077" s="49"/>
      <c r="F8077" s="76">
        <v>5078172</v>
      </c>
      <c r="G8077" s="57">
        <f>Таблица1[[#This Row],[Цены без НДС]]*1.12</f>
        <v>5687552.6400000006</v>
      </c>
    </row>
    <row r="8078" spans="1:7">
      <c r="A8078" s="54" t="s">
        <v>27205</v>
      </c>
      <c r="B8078" s="69"/>
      <c r="C8078" s="99" t="s">
        <v>30107</v>
      </c>
      <c r="D8078" s="49" t="s">
        <v>30106</v>
      </c>
      <c r="E8078" s="49"/>
      <c r="F8078" s="76">
        <v>5174172</v>
      </c>
      <c r="G8078" s="57">
        <f>Таблица1[[#This Row],[Цены без НДС]]*1.12</f>
        <v>5795072.6400000006</v>
      </c>
    </row>
    <row r="8079" spans="1:7">
      <c r="A8079" s="54" t="s">
        <v>27205</v>
      </c>
      <c r="B8079" s="69"/>
      <c r="C8079" s="99" t="s">
        <v>30109</v>
      </c>
      <c r="D8079" s="49" t="s">
        <v>30108</v>
      </c>
      <c r="E8079" s="49"/>
      <c r="F8079" s="76">
        <v>5270172</v>
      </c>
      <c r="G8079" s="57">
        <f>Таблица1[[#This Row],[Цены без НДС]]*1.12</f>
        <v>5902592.6400000006</v>
      </c>
    </row>
    <row r="8080" spans="1:7">
      <c r="A8080" s="54" t="s">
        <v>27205</v>
      </c>
      <c r="B8080" s="69"/>
      <c r="C8080" s="99" t="s">
        <v>30111</v>
      </c>
      <c r="D8080" s="49" t="s">
        <v>30110</v>
      </c>
      <c r="E8080" s="49"/>
      <c r="F8080" s="76">
        <v>5366172</v>
      </c>
      <c r="G8080" s="57">
        <f>Таблица1[[#This Row],[Цены без НДС]]*1.12</f>
        <v>6010112.6400000006</v>
      </c>
    </row>
    <row r="8081" spans="1:7">
      <c r="A8081" s="54" t="s">
        <v>27205</v>
      </c>
      <c r="B8081" s="69"/>
      <c r="C8081" s="99" t="s">
        <v>30113</v>
      </c>
      <c r="D8081" s="49" t="s">
        <v>30112</v>
      </c>
      <c r="E8081" s="49"/>
      <c r="F8081" s="76">
        <v>5462172</v>
      </c>
      <c r="G8081" s="57">
        <f>Таблица1[[#This Row],[Цены без НДС]]*1.12</f>
        <v>6117632.6400000006</v>
      </c>
    </row>
    <row r="8082" spans="1:7">
      <c r="A8082" s="54" t="s">
        <v>27205</v>
      </c>
      <c r="B8082" s="69"/>
      <c r="C8082" s="99" t="s">
        <v>30115</v>
      </c>
      <c r="D8082" s="49" t="s">
        <v>30114</v>
      </c>
      <c r="E8082" s="49"/>
      <c r="F8082" s="76">
        <v>5558172</v>
      </c>
      <c r="G8082" s="57">
        <f>Таблица1[[#This Row],[Цены без НДС]]*1.12</f>
        <v>6225152.6400000006</v>
      </c>
    </row>
    <row r="8083" spans="1:7">
      <c r="A8083" s="54" t="s">
        <v>27205</v>
      </c>
      <c r="B8083" s="69"/>
      <c r="C8083" s="99" t="s">
        <v>30117</v>
      </c>
      <c r="D8083" s="49" t="s">
        <v>30116</v>
      </c>
      <c r="E8083" s="49"/>
      <c r="F8083" s="76">
        <v>5654172</v>
      </c>
      <c r="G8083" s="57">
        <f>Таблица1[[#This Row],[Цены без НДС]]*1.12</f>
        <v>6332672.6400000006</v>
      </c>
    </row>
    <row r="8084" spans="1:7">
      <c r="A8084" s="54" t="s">
        <v>27205</v>
      </c>
      <c r="B8084" s="69"/>
      <c r="C8084" s="99" t="s">
        <v>30119</v>
      </c>
      <c r="D8084" s="49" t="s">
        <v>30118</v>
      </c>
      <c r="E8084" s="49"/>
      <c r="F8084" s="76">
        <v>5750172</v>
      </c>
      <c r="G8084" s="57">
        <f>Таблица1[[#This Row],[Цены без НДС]]*1.12</f>
        <v>6440192.6400000006</v>
      </c>
    </row>
    <row r="8085" spans="1:7">
      <c r="A8085" s="54" t="s">
        <v>27205</v>
      </c>
      <c r="B8085" s="69"/>
      <c r="C8085" s="99" t="s">
        <v>30121</v>
      </c>
      <c r="D8085" s="49" t="s">
        <v>30120</v>
      </c>
      <c r="E8085" s="49"/>
      <c r="F8085" s="76">
        <v>5846172</v>
      </c>
      <c r="G8085" s="57">
        <f>Таблица1[[#This Row],[Цены без НДС]]*1.12</f>
        <v>6547712.6400000006</v>
      </c>
    </row>
    <row r="8086" spans="1:7">
      <c r="A8086" s="54" t="s">
        <v>27205</v>
      </c>
      <c r="B8086" s="69"/>
      <c r="C8086" s="99" t="s">
        <v>30123</v>
      </c>
      <c r="D8086" s="49" t="s">
        <v>30122</v>
      </c>
      <c r="E8086" s="49"/>
      <c r="F8086" s="76">
        <v>5942172</v>
      </c>
      <c r="G8086" s="57">
        <f>Таблица1[[#This Row],[Цены без НДС]]*1.12</f>
        <v>6655232.6400000006</v>
      </c>
    </row>
    <row r="8087" spans="1:7">
      <c r="A8087" s="54" t="s">
        <v>27205</v>
      </c>
      <c r="B8087" s="69"/>
      <c r="C8087" s="99" t="s">
        <v>30125</v>
      </c>
      <c r="D8087" s="49" t="s">
        <v>30124</v>
      </c>
      <c r="E8087" s="49"/>
      <c r="F8087" s="76">
        <v>6038172</v>
      </c>
      <c r="G8087" s="57">
        <f>Таблица1[[#This Row],[Цены без НДС]]*1.12</f>
        <v>6762752.6400000006</v>
      </c>
    </row>
    <row r="8088" spans="1:7">
      <c r="A8088" s="54" t="s">
        <v>27205</v>
      </c>
      <c r="B8088" s="69"/>
      <c r="C8088" s="99" t="s">
        <v>30127</v>
      </c>
      <c r="D8088" s="49" t="s">
        <v>30126</v>
      </c>
      <c r="E8088" s="49"/>
      <c r="F8088" s="76">
        <v>5465520</v>
      </c>
      <c r="G8088" s="57">
        <f>Таблица1[[#This Row],[Цены без НДС]]*1.12</f>
        <v>6121382.4000000004</v>
      </c>
    </row>
    <row r="8089" spans="1:7">
      <c r="A8089" s="54" t="s">
        <v>27205</v>
      </c>
      <c r="B8089" s="69"/>
      <c r="C8089" s="99" t="s">
        <v>30129</v>
      </c>
      <c r="D8089" s="49" t="s">
        <v>30128</v>
      </c>
      <c r="E8089" s="49"/>
      <c r="F8089" s="76">
        <v>5561520</v>
      </c>
      <c r="G8089" s="57">
        <f>Таблица1[[#This Row],[Цены без НДС]]*1.12</f>
        <v>6228902.4000000004</v>
      </c>
    </row>
    <row r="8090" spans="1:7">
      <c r="A8090" s="54" t="s">
        <v>27205</v>
      </c>
      <c r="B8090" s="69"/>
      <c r="C8090" s="99" t="s">
        <v>30131</v>
      </c>
      <c r="D8090" s="49" t="s">
        <v>30130</v>
      </c>
      <c r="E8090" s="49"/>
      <c r="F8090" s="76">
        <v>5657520</v>
      </c>
      <c r="G8090" s="57">
        <f>Таблица1[[#This Row],[Цены без НДС]]*1.12</f>
        <v>6336422.4000000004</v>
      </c>
    </row>
    <row r="8091" spans="1:7">
      <c r="A8091" s="54" t="s">
        <v>27205</v>
      </c>
      <c r="B8091" s="69"/>
      <c r="C8091" s="99" t="s">
        <v>30133</v>
      </c>
      <c r="D8091" s="49" t="s">
        <v>30132</v>
      </c>
      <c r="E8091" s="49"/>
      <c r="F8091" s="76">
        <v>5753520</v>
      </c>
      <c r="G8091" s="57">
        <f>Таблица1[[#This Row],[Цены без НДС]]*1.12</f>
        <v>6443942.4000000004</v>
      </c>
    </row>
    <row r="8092" spans="1:7">
      <c r="A8092" s="54" t="s">
        <v>27205</v>
      </c>
      <c r="B8092" s="69"/>
      <c r="C8092" s="99" t="s">
        <v>30135</v>
      </c>
      <c r="D8092" s="49" t="s">
        <v>30134</v>
      </c>
      <c r="E8092" s="49"/>
      <c r="F8092" s="76">
        <v>5849520</v>
      </c>
      <c r="G8092" s="57">
        <f>Таблица1[[#This Row],[Цены без НДС]]*1.12</f>
        <v>6551462.4000000004</v>
      </c>
    </row>
    <row r="8093" spans="1:7">
      <c r="A8093" s="54" t="s">
        <v>27205</v>
      </c>
      <c r="B8093" s="69"/>
      <c r="C8093" s="99" t="s">
        <v>30137</v>
      </c>
      <c r="D8093" s="49" t="s">
        <v>30136</v>
      </c>
      <c r="E8093" s="49"/>
      <c r="F8093" s="76">
        <v>5945520</v>
      </c>
      <c r="G8093" s="57">
        <f>Таблица1[[#This Row],[Цены без НДС]]*1.12</f>
        <v>6658982.4000000004</v>
      </c>
    </row>
    <row r="8094" spans="1:7">
      <c r="A8094" s="54" t="s">
        <v>27205</v>
      </c>
      <c r="B8094" s="69"/>
      <c r="C8094" s="99" t="s">
        <v>30139</v>
      </c>
      <c r="D8094" s="49" t="s">
        <v>30138</v>
      </c>
      <c r="E8094" s="49"/>
      <c r="F8094" s="76">
        <v>6041520</v>
      </c>
      <c r="G8094" s="57">
        <f>Таблица1[[#This Row],[Цены без НДС]]*1.12</f>
        <v>6766502.4000000004</v>
      </c>
    </row>
    <row r="8095" spans="1:7">
      <c r="A8095" s="54" t="s">
        <v>27205</v>
      </c>
      <c r="B8095" s="69"/>
      <c r="C8095" s="99" t="s">
        <v>30141</v>
      </c>
      <c r="D8095" s="49" t="s">
        <v>30140</v>
      </c>
      <c r="E8095" s="49"/>
      <c r="F8095" s="76">
        <v>6137520</v>
      </c>
      <c r="G8095" s="57">
        <f>Таблица1[[#This Row],[Цены без НДС]]*1.12</f>
        <v>6874022.4000000004</v>
      </c>
    </row>
    <row r="8096" spans="1:7">
      <c r="A8096" s="54" t="s">
        <v>27205</v>
      </c>
      <c r="B8096" s="69"/>
      <c r="C8096" s="99" t="s">
        <v>30143</v>
      </c>
      <c r="D8096" s="49" t="s">
        <v>30142</v>
      </c>
      <c r="E8096" s="49"/>
      <c r="F8096" s="76">
        <v>6233520</v>
      </c>
      <c r="G8096" s="57">
        <f>Таблица1[[#This Row],[Цены без НДС]]*1.12</f>
        <v>6981542.4000000004</v>
      </c>
    </row>
    <row r="8097" spans="1:7">
      <c r="A8097" s="54" t="s">
        <v>27205</v>
      </c>
      <c r="B8097" s="69"/>
      <c r="C8097" s="99" t="s">
        <v>30145</v>
      </c>
      <c r="D8097" s="49" t="s">
        <v>30144</v>
      </c>
      <c r="E8097" s="49"/>
      <c r="F8097" s="76">
        <v>6329520</v>
      </c>
      <c r="G8097" s="57">
        <f>Таблица1[[#This Row],[Цены без НДС]]*1.12</f>
        <v>7089062.4000000004</v>
      </c>
    </row>
    <row r="8098" spans="1:7">
      <c r="A8098" s="54" t="s">
        <v>27205</v>
      </c>
      <c r="B8098" s="69"/>
      <c r="C8098" s="99" t="s">
        <v>30147</v>
      </c>
      <c r="D8098" s="49" t="s">
        <v>30146</v>
      </c>
      <c r="E8098" s="49"/>
      <c r="F8098" s="76">
        <v>6425520</v>
      </c>
      <c r="G8098" s="57">
        <f>Таблица1[[#This Row],[Цены без НДС]]*1.12</f>
        <v>7196582.4000000004</v>
      </c>
    </row>
    <row r="8099" spans="1:7">
      <c r="A8099" s="54" t="s">
        <v>27205</v>
      </c>
      <c r="B8099" s="69"/>
      <c r="C8099" s="99" t="s">
        <v>30149</v>
      </c>
      <c r="D8099" s="49" t="s">
        <v>30148</v>
      </c>
      <c r="E8099" s="49"/>
      <c r="F8099" s="76">
        <v>6521520</v>
      </c>
      <c r="G8099" s="57">
        <f>Таблица1[[#This Row],[Цены без НДС]]*1.12</f>
        <v>7304102.4000000004</v>
      </c>
    </row>
    <row r="8100" spans="1:7">
      <c r="A8100" s="54" t="s">
        <v>27205</v>
      </c>
      <c r="B8100" s="69"/>
      <c r="C8100" s="99" t="s">
        <v>30151</v>
      </c>
      <c r="D8100" s="49" t="s">
        <v>30150</v>
      </c>
      <c r="E8100" s="49"/>
      <c r="F8100" s="76">
        <v>6617520</v>
      </c>
      <c r="G8100" s="57">
        <f>Таблица1[[#This Row],[Цены без НДС]]*1.12</f>
        <v>7411622.4000000004</v>
      </c>
    </row>
    <row r="8101" spans="1:7">
      <c r="A8101" s="54" t="s">
        <v>27205</v>
      </c>
      <c r="B8101" s="69"/>
      <c r="C8101" s="99" t="s">
        <v>30153</v>
      </c>
      <c r="D8101" s="49" t="s">
        <v>30152</v>
      </c>
      <c r="E8101" s="49"/>
      <c r="F8101" s="76">
        <v>5970921.5999999996</v>
      </c>
      <c r="G8101" s="57">
        <f>Таблица1[[#This Row],[Цены без НДС]]*1.12</f>
        <v>6687432.1919999998</v>
      </c>
    </row>
    <row r="8102" spans="1:7">
      <c r="A8102" s="54" t="s">
        <v>27205</v>
      </c>
      <c r="B8102" s="69"/>
      <c r="C8102" s="99" t="s">
        <v>30155</v>
      </c>
      <c r="D8102" s="49" t="s">
        <v>30154</v>
      </c>
      <c r="E8102" s="49"/>
      <c r="F8102" s="76">
        <v>6066921.5999999996</v>
      </c>
      <c r="G8102" s="57">
        <f>Таблица1[[#This Row],[Цены без НДС]]*1.12</f>
        <v>6794952.1919999998</v>
      </c>
    </row>
    <row r="8103" spans="1:7">
      <c r="A8103" s="54" t="s">
        <v>27205</v>
      </c>
      <c r="B8103" s="69"/>
      <c r="C8103" s="99" t="s">
        <v>30157</v>
      </c>
      <c r="D8103" s="49" t="s">
        <v>30156</v>
      </c>
      <c r="E8103" s="49"/>
      <c r="F8103" s="76">
        <v>6162921.5999999996</v>
      </c>
      <c r="G8103" s="57">
        <f>Таблица1[[#This Row],[Цены без НДС]]*1.12</f>
        <v>6902472.1919999998</v>
      </c>
    </row>
    <row r="8104" spans="1:7">
      <c r="A8104" s="54" t="s">
        <v>27205</v>
      </c>
      <c r="B8104" s="69"/>
      <c r="C8104" s="99" t="s">
        <v>30159</v>
      </c>
      <c r="D8104" s="49" t="s">
        <v>30158</v>
      </c>
      <c r="E8104" s="49"/>
      <c r="F8104" s="76">
        <v>6258921.5999999996</v>
      </c>
      <c r="G8104" s="57">
        <f>Таблица1[[#This Row],[Цены без НДС]]*1.12</f>
        <v>7009992.1919999998</v>
      </c>
    </row>
    <row r="8105" spans="1:7">
      <c r="A8105" s="54" t="s">
        <v>27205</v>
      </c>
      <c r="B8105" s="69"/>
      <c r="C8105" s="99" t="s">
        <v>30161</v>
      </c>
      <c r="D8105" s="49" t="s">
        <v>30160</v>
      </c>
      <c r="E8105" s="49"/>
      <c r="F8105" s="76">
        <v>6354921.5999999996</v>
      </c>
      <c r="G8105" s="57">
        <f>Таблица1[[#This Row],[Цены без НДС]]*1.12</f>
        <v>7117512.1919999998</v>
      </c>
    </row>
    <row r="8106" spans="1:7">
      <c r="A8106" s="54" t="s">
        <v>27205</v>
      </c>
      <c r="B8106" s="69"/>
      <c r="C8106" s="99" t="s">
        <v>30163</v>
      </c>
      <c r="D8106" s="49" t="s">
        <v>30162</v>
      </c>
      <c r="E8106" s="49"/>
      <c r="F8106" s="76">
        <v>6450921.5999999996</v>
      </c>
      <c r="G8106" s="57">
        <f>Таблица1[[#This Row],[Цены без НДС]]*1.12</f>
        <v>7225032.1919999998</v>
      </c>
    </row>
    <row r="8107" spans="1:7">
      <c r="A8107" s="54" t="s">
        <v>27205</v>
      </c>
      <c r="B8107" s="69"/>
      <c r="C8107" s="99" t="s">
        <v>30165</v>
      </c>
      <c r="D8107" s="49" t="s">
        <v>30164</v>
      </c>
      <c r="E8107" s="49"/>
      <c r="F8107" s="76">
        <v>6546921.5999999996</v>
      </c>
      <c r="G8107" s="57">
        <f>Таблица1[[#This Row],[Цены без НДС]]*1.12</f>
        <v>7332552.1920000007</v>
      </c>
    </row>
    <row r="8108" spans="1:7">
      <c r="A8108" s="54" t="s">
        <v>27205</v>
      </c>
      <c r="B8108" s="69"/>
      <c r="C8108" s="99" t="s">
        <v>30167</v>
      </c>
      <c r="D8108" s="49" t="s">
        <v>30166</v>
      </c>
      <c r="E8108" s="49"/>
      <c r="F8108" s="76">
        <v>6642921.5999999996</v>
      </c>
      <c r="G8108" s="57">
        <f>Таблица1[[#This Row],[Цены без НДС]]*1.12</f>
        <v>7440072.1920000007</v>
      </c>
    </row>
    <row r="8109" spans="1:7">
      <c r="A8109" s="54" t="s">
        <v>27205</v>
      </c>
      <c r="B8109" s="69"/>
      <c r="C8109" s="99" t="s">
        <v>30169</v>
      </c>
      <c r="D8109" s="49" t="s">
        <v>30168</v>
      </c>
      <c r="E8109" s="49"/>
      <c r="F8109" s="76">
        <v>6738921.5999999996</v>
      </c>
      <c r="G8109" s="57">
        <f>Таблица1[[#This Row],[Цены без НДС]]*1.12</f>
        <v>7547592.1920000007</v>
      </c>
    </row>
    <row r="8110" spans="1:7">
      <c r="A8110" s="54" t="s">
        <v>27205</v>
      </c>
      <c r="B8110" s="69"/>
      <c r="C8110" s="99" t="s">
        <v>30171</v>
      </c>
      <c r="D8110" s="49" t="s">
        <v>30170</v>
      </c>
      <c r="E8110" s="49"/>
      <c r="F8110" s="76">
        <v>6834921.5999999996</v>
      </c>
      <c r="G8110" s="57">
        <f>Таблица1[[#This Row],[Цены без НДС]]*1.12</f>
        <v>7655112.1920000007</v>
      </c>
    </row>
    <row r="8111" spans="1:7">
      <c r="A8111" s="54" t="s">
        <v>27205</v>
      </c>
      <c r="B8111" s="69"/>
      <c r="C8111" s="99" t="s">
        <v>30173</v>
      </c>
      <c r="D8111" s="49" t="s">
        <v>30172</v>
      </c>
      <c r="E8111" s="49"/>
      <c r="F8111" s="76">
        <v>6930921.5999999996</v>
      </c>
      <c r="G8111" s="57">
        <f>Таблица1[[#This Row],[Цены без НДС]]*1.12</f>
        <v>7762632.1920000007</v>
      </c>
    </row>
    <row r="8112" spans="1:7">
      <c r="A8112" s="54" t="s">
        <v>27205</v>
      </c>
      <c r="B8112" s="69"/>
      <c r="C8112" s="99" t="s">
        <v>30175</v>
      </c>
      <c r="D8112" s="49" t="s">
        <v>30174</v>
      </c>
      <c r="E8112" s="49"/>
      <c r="F8112" s="76">
        <v>6238159.1999999993</v>
      </c>
      <c r="G8112" s="57">
        <f>Таблица1[[#This Row],[Цены без НДС]]*1.12</f>
        <v>6986738.3039999995</v>
      </c>
    </row>
    <row r="8113" spans="1:7">
      <c r="A8113" s="54" t="s">
        <v>27205</v>
      </c>
      <c r="B8113" s="69"/>
      <c r="C8113" s="99" t="s">
        <v>30177</v>
      </c>
      <c r="D8113" s="49" t="s">
        <v>30176</v>
      </c>
      <c r="E8113" s="49"/>
      <c r="F8113" s="76">
        <v>6334159.1999999993</v>
      </c>
      <c r="G8113" s="57">
        <f>Таблица1[[#This Row],[Цены без НДС]]*1.12</f>
        <v>7094258.3039999995</v>
      </c>
    </row>
    <row r="8114" spans="1:7">
      <c r="A8114" s="54" t="s">
        <v>27205</v>
      </c>
      <c r="B8114" s="69"/>
      <c r="C8114" s="99" t="s">
        <v>30179</v>
      </c>
      <c r="D8114" s="49" t="s">
        <v>30178</v>
      </c>
      <c r="E8114" s="49"/>
      <c r="F8114" s="76">
        <v>6430159.1999999993</v>
      </c>
      <c r="G8114" s="57">
        <f>Таблица1[[#This Row],[Цены без НДС]]*1.12</f>
        <v>7201778.3039999995</v>
      </c>
    </row>
    <row r="8115" spans="1:7">
      <c r="A8115" s="54" t="s">
        <v>27205</v>
      </c>
      <c r="B8115" s="69"/>
      <c r="C8115" s="99" t="s">
        <v>30181</v>
      </c>
      <c r="D8115" s="49" t="s">
        <v>30180</v>
      </c>
      <c r="E8115" s="49"/>
      <c r="F8115" s="76">
        <v>6526159.1999999993</v>
      </c>
      <c r="G8115" s="57">
        <f>Таблица1[[#This Row],[Цены без НДС]]*1.12</f>
        <v>7309298.3039999995</v>
      </c>
    </row>
    <row r="8116" spans="1:7">
      <c r="A8116" s="54" t="s">
        <v>27205</v>
      </c>
      <c r="B8116" s="69"/>
      <c r="C8116" s="99" t="s">
        <v>30183</v>
      </c>
      <c r="D8116" s="49" t="s">
        <v>30182</v>
      </c>
      <c r="E8116" s="49"/>
      <c r="F8116" s="76">
        <v>6622159.1999999993</v>
      </c>
      <c r="G8116" s="57">
        <f>Таблица1[[#This Row],[Цены без НДС]]*1.12</f>
        <v>7416818.3039999995</v>
      </c>
    </row>
    <row r="8117" spans="1:7">
      <c r="A8117" s="54" t="s">
        <v>27205</v>
      </c>
      <c r="B8117" s="69"/>
      <c r="C8117" s="99" t="s">
        <v>30185</v>
      </c>
      <c r="D8117" s="49" t="s">
        <v>30184</v>
      </c>
      <c r="E8117" s="49"/>
      <c r="F8117" s="76">
        <v>6718159.1999999993</v>
      </c>
      <c r="G8117" s="57">
        <f>Таблица1[[#This Row],[Цены без НДС]]*1.12</f>
        <v>7524338.3039999995</v>
      </c>
    </row>
    <row r="8118" spans="1:7">
      <c r="A8118" s="54" t="s">
        <v>27205</v>
      </c>
      <c r="B8118" s="69"/>
      <c r="C8118" s="99" t="s">
        <v>30187</v>
      </c>
      <c r="D8118" s="49" t="s">
        <v>30186</v>
      </c>
      <c r="E8118" s="49"/>
      <c r="F8118" s="76">
        <v>6814159.1999999993</v>
      </c>
      <c r="G8118" s="57">
        <f>Таблица1[[#This Row],[Цены без НДС]]*1.12</f>
        <v>7631858.3039999995</v>
      </c>
    </row>
    <row r="8119" spans="1:7">
      <c r="A8119" s="54" t="s">
        <v>27205</v>
      </c>
      <c r="B8119" s="69"/>
      <c r="C8119" s="99" t="s">
        <v>30189</v>
      </c>
      <c r="D8119" s="49" t="s">
        <v>30188</v>
      </c>
      <c r="E8119" s="49"/>
      <c r="F8119" s="76">
        <v>6910159.1999999993</v>
      </c>
      <c r="G8119" s="57">
        <f>Таблица1[[#This Row],[Цены без НДС]]*1.12</f>
        <v>7739378.3039999995</v>
      </c>
    </row>
    <row r="8120" spans="1:7">
      <c r="A8120" s="54" t="s">
        <v>27205</v>
      </c>
      <c r="B8120" s="69"/>
      <c r="C8120" s="99" t="s">
        <v>30191</v>
      </c>
      <c r="D8120" s="49" t="s">
        <v>30190</v>
      </c>
      <c r="E8120" s="49"/>
      <c r="F8120" s="76">
        <v>7006159.1999999993</v>
      </c>
      <c r="G8120" s="57">
        <f>Таблица1[[#This Row],[Цены без НДС]]*1.12</f>
        <v>7846898.3039999995</v>
      </c>
    </row>
    <row r="8121" spans="1:7">
      <c r="A8121" s="54" t="s">
        <v>27205</v>
      </c>
      <c r="B8121" s="69"/>
      <c r="C8121" s="99" t="s">
        <v>30193</v>
      </c>
      <c r="D8121" s="49" t="s">
        <v>30192</v>
      </c>
      <c r="E8121" s="49"/>
      <c r="F8121" s="76">
        <v>7102159.1999999993</v>
      </c>
      <c r="G8121" s="57">
        <f>Таблица1[[#This Row],[Цены без НДС]]*1.12</f>
        <v>7954418.3039999995</v>
      </c>
    </row>
    <row r="8122" spans="1:7">
      <c r="A8122" s="54" t="s">
        <v>27205</v>
      </c>
      <c r="B8122" s="69"/>
      <c r="C8122" s="99" t="s">
        <v>30195</v>
      </c>
      <c r="D8122" s="49" t="s">
        <v>30194</v>
      </c>
      <c r="E8122" s="49"/>
      <c r="F8122" s="76">
        <v>7198159.1999999993</v>
      </c>
      <c r="G8122" s="57">
        <f>Таблица1[[#This Row],[Цены без НДС]]*1.12</f>
        <v>8061938.3039999995</v>
      </c>
    </row>
    <row r="8123" spans="1:7">
      <c r="A8123" s="54" t="s">
        <v>27205</v>
      </c>
      <c r="B8123" s="69"/>
      <c r="C8123" s="99" t="s">
        <v>30197</v>
      </c>
      <c r="D8123" s="49" t="s">
        <v>30196</v>
      </c>
      <c r="E8123" s="49"/>
      <c r="F8123" s="76">
        <v>7246159.1999999993</v>
      </c>
      <c r="G8123" s="57">
        <f>Таблица1[[#This Row],[Цены без НДС]]*1.12</f>
        <v>8115698.3039999995</v>
      </c>
    </row>
    <row r="8124" spans="1:7">
      <c r="A8124" s="54" t="s">
        <v>27205</v>
      </c>
      <c r="B8124" s="69"/>
      <c r="C8124" s="99" t="s">
        <v>30199</v>
      </c>
      <c r="D8124" s="49" t="s">
        <v>30198</v>
      </c>
      <c r="E8124" s="49"/>
      <c r="F8124" s="76">
        <v>6538164</v>
      </c>
      <c r="G8124" s="57">
        <f>Таблица1[[#This Row],[Цены без НДС]]*1.12</f>
        <v>7322743.6800000006</v>
      </c>
    </row>
    <row r="8125" spans="1:7">
      <c r="A8125" s="54" t="s">
        <v>27205</v>
      </c>
      <c r="B8125" s="69"/>
      <c r="C8125" s="99" t="s">
        <v>30201</v>
      </c>
      <c r="D8125" s="49" t="s">
        <v>30200</v>
      </c>
      <c r="E8125" s="49"/>
      <c r="F8125" s="76">
        <v>6634164</v>
      </c>
      <c r="G8125" s="43">
        <f>Таблица1[[#This Row],[Цены без НДС]]*1.12</f>
        <v>7430263.6800000006</v>
      </c>
    </row>
    <row r="8126" spans="1:7">
      <c r="A8126" s="54" t="s">
        <v>27205</v>
      </c>
      <c r="B8126" s="69"/>
      <c r="C8126" s="99" t="s">
        <v>30203</v>
      </c>
      <c r="D8126" s="49" t="s">
        <v>30202</v>
      </c>
      <c r="E8126" s="49"/>
      <c r="F8126" s="76">
        <v>6730164</v>
      </c>
      <c r="G8126" s="57">
        <f>Таблица1[[#This Row],[Цены без НДС]]*1.12</f>
        <v>7537783.6800000006</v>
      </c>
    </row>
    <row r="8127" spans="1:7">
      <c r="A8127" s="54" t="s">
        <v>27205</v>
      </c>
      <c r="B8127" s="69"/>
      <c r="C8127" s="99" t="s">
        <v>30205</v>
      </c>
      <c r="D8127" s="49" t="s">
        <v>30204</v>
      </c>
      <c r="E8127" s="49"/>
      <c r="F8127" s="76">
        <v>6826164</v>
      </c>
      <c r="G8127" s="57">
        <f>Таблица1[[#This Row],[Цены без НДС]]*1.12</f>
        <v>7645303.6800000006</v>
      </c>
    </row>
    <row r="8128" spans="1:7">
      <c r="A8128" s="54" t="s">
        <v>27205</v>
      </c>
      <c r="B8128" s="69"/>
      <c r="C8128" s="99" t="s">
        <v>30207</v>
      </c>
      <c r="D8128" s="49" t="s">
        <v>30206</v>
      </c>
      <c r="E8128" s="49"/>
      <c r="F8128" s="76">
        <v>6922164</v>
      </c>
      <c r="G8128" s="57">
        <f>Таблица1[[#This Row],[Цены без НДС]]*1.12</f>
        <v>7752823.6800000006</v>
      </c>
    </row>
    <row r="8129" spans="1:7">
      <c r="A8129" s="54" t="s">
        <v>27205</v>
      </c>
      <c r="B8129" s="69"/>
      <c r="C8129" s="99" t="s">
        <v>30209</v>
      </c>
      <c r="D8129" s="49" t="s">
        <v>30208</v>
      </c>
      <c r="E8129" s="49"/>
      <c r="F8129" s="76">
        <v>7018164</v>
      </c>
      <c r="G8129" s="57">
        <f>Таблица1[[#This Row],[Цены без НДС]]*1.12</f>
        <v>7860343.6800000006</v>
      </c>
    </row>
    <row r="8130" spans="1:7">
      <c r="A8130" s="54" t="s">
        <v>27205</v>
      </c>
      <c r="B8130" s="69"/>
      <c r="C8130" s="99" t="s">
        <v>30211</v>
      </c>
      <c r="D8130" s="49" t="s">
        <v>30210</v>
      </c>
      <c r="E8130" s="49"/>
      <c r="F8130" s="76">
        <v>7114164</v>
      </c>
      <c r="G8130" s="57">
        <f>Таблица1[[#This Row],[Цены без НДС]]*1.12</f>
        <v>7967863.6800000006</v>
      </c>
    </row>
    <row r="8131" spans="1:7">
      <c r="A8131" s="54" t="s">
        <v>27205</v>
      </c>
      <c r="B8131" s="69"/>
      <c r="C8131" s="99" t="s">
        <v>30213</v>
      </c>
      <c r="D8131" s="49" t="s">
        <v>30212</v>
      </c>
      <c r="E8131" s="49"/>
      <c r="F8131" s="76">
        <v>7210164</v>
      </c>
      <c r="G8131" s="57">
        <f>Таблица1[[#This Row],[Цены без НДС]]*1.12</f>
        <v>8075383.6800000006</v>
      </c>
    </row>
    <row r="8132" spans="1:7">
      <c r="A8132" s="54" t="s">
        <v>27205</v>
      </c>
      <c r="B8132" s="69"/>
      <c r="C8132" s="99" t="s">
        <v>30215</v>
      </c>
      <c r="D8132" s="49" t="s">
        <v>30214</v>
      </c>
      <c r="E8132" s="49"/>
      <c r="F8132" s="76">
        <v>7306164</v>
      </c>
      <c r="G8132" s="57">
        <f>Таблица1[[#This Row],[Цены без НДС]]*1.12</f>
        <v>8182903.6800000006</v>
      </c>
    </row>
    <row r="8133" spans="1:7">
      <c r="A8133" s="54" t="s">
        <v>27205</v>
      </c>
      <c r="B8133" s="69"/>
      <c r="C8133" s="99" t="s">
        <v>30217</v>
      </c>
      <c r="D8133" s="49" t="s">
        <v>30216</v>
      </c>
      <c r="E8133" s="49"/>
      <c r="F8133" s="76">
        <v>7402164</v>
      </c>
      <c r="G8133" s="57">
        <f>Таблица1[[#This Row],[Цены без НДС]]*1.12</f>
        <v>8290423.6800000006</v>
      </c>
    </row>
    <row r="8134" spans="1:7">
      <c r="A8134" s="54" t="s">
        <v>27205</v>
      </c>
      <c r="B8134" s="69"/>
      <c r="C8134" s="99" t="s">
        <v>30219</v>
      </c>
      <c r="D8134" s="49" t="s">
        <v>30218</v>
      </c>
      <c r="E8134" s="49"/>
      <c r="F8134" s="76">
        <v>7498164</v>
      </c>
      <c r="G8134" s="57">
        <f>Таблица1[[#This Row],[Цены без НДС]]*1.12</f>
        <v>8397943.6800000016</v>
      </c>
    </row>
    <row r="8135" spans="1:7">
      <c r="A8135" s="54" t="s">
        <v>27205</v>
      </c>
      <c r="B8135" s="69"/>
      <c r="C8135" s="99" t="s">
        <v>30221</v>
      </c>
      <c r="D8135" s="49" t="s">
        <v>30220</v>
      </c>
      <c r="E8135" s="49"/>
      <c r="F8135" s="76">
        <v>7594164</v>
      </c>
      <c r="G8135" s="57">
        <f>Таблица1[[#This Row],[Цены без НДС]]*1.12</f>
        <v>8505463.6800000016</v>
      </c>
    </row>
    <row r="8136" spans="1:7">
      <c r="A8136" s="54" t="s">
        <v>27205</v>
      </c>
      <c r="B8136" s="69"/>
      <c r="C8136" s="99" t="s">
        <v>30223</v>
      </c>
      <c r="D8136" s="49" t="s">
        <v>30222</v>
      </c>
      <c r="E8136" s="49"/>
      <c r="F8136" s="76">
        <v>7690164</v>
      </c>
      <c r="G8136" s="57">
        <f>Таблица1[[#This Row],[Цены без НДС]]*1.12</f>
        <v>8612983.6800000016</v>
      </c>
    </row>
    <row r="8137" spans="1:7">
      <c r="A8137" s="54" t="s">
        <v>27205</v>
      </c>
      <c r="B8137" s="69"/>
      <c r="C8137" s="99" t="s">
        <v>30225</v>
      </c>
      <c r="D8137" s="49" t="s">
        <v>30224</v>
      </c>
      <c r="E8137" s="49"/>
      <c r="F8137" s="76">
        <v>7786164</v>
      </c>
      <c r="G8137" s="57">
        <f>Таблица1[[#This Row],[Цены без НДС]]*1.12</f>
        <v>8720503.6800000016</v>
      </c>
    </row>
    <row r="8138" spans="1:7">
      <c r="A8138" s="54" t="s">
        <v>27205</v>
      </c>
      <c r="B8138" s="69"/>
      <c r="C8138" s="99" t="s">
        <v>30227</v>
      </c>
      <c r="D8138" s="49" t="s">
        <v>30226</v>
      </c>
      <c r="E8138" s="49"/>
      <c r="F8138" s="76">
        <v>7882164</v>
      </c>
      <c r="G8138" s="57">
        <f>Таблица1[[#This Row],[Цены без НДС]]*1.12</f>
        <v>8828023.6800000016</v>
      </c>
    </row>
    <row r="8139" spans="1:7">
      <c r="A8139" s="54" t="s">
        <v>27205</v>
      </c>
      <c r="B8139" s="69"/>
      <c r="C8139" s="99" t="s">
        <v>30229</v>
      </c>
      <c r="D8139" s="49" t="s">
        <v>30228</v>
      </c>
      <c r="E8139" s="49"/>
      <c r="F8139" s="76">
        <v>7083763.2000000002</v>
      </c>
      <c r="G8139" s="57">
        <f>Таблица1[[#This Row],[Цены без НДС]]*1.12</f>
        <v>7933814.7840000009</v>
      </c>
    </row>
    <row r="8140" spans="1:7">
      <c r="A8140" s="54" t="s">
        <v>27205</v>
      </c>
      <c r="B8140" s="69"/>
      <c r="C8140" s="99" t="s">
        <v>30231</v>
      </c>
      <c r="D8140" s="49" t="s">
        <v>30230</v>
      </c>
      <c r="E8140" s="49"/>
      <c r="F8140" s="76">
        <v>7179763.2000000002</v>
      </c>
      <c r="G8140" s="57">
        <f>Таблица1[[#This Row],[Цены без НДС]]*1.12</f>
        <v>8041334.7840000009</v>
      </c>
    </row>
    <row r="8141" spans="1:7">
      <c r="A8141" s="54" t="s">
        <v>27205</v>
      </c>
      <c r="B8141" s="69"/>
      <c r="C8141" s="99" t="s">
        <v>30233</v>
      </c>
      <c r="D8141" s="49" t="s">
        <v>30232</v>
      </c>
      <c r="E8141" s="49"/>
      <c r="F8141" s="76">
        <v>7275763.2000000002</v>
      </c>
      <c r="G8141" s="57">
        <f>Таблица1[[#This Row],[Цены без НДС]]*1.12</f>
        <v>8148854.7840000009</v>
      </c>
    </row>
    <row r="8142" spans="1:7">
      <c r="A8142" s="54" t="s">
        <v>27205</v>
      </c>
      <c r="B8142" s="69"/>
      <c r="C8142" s="99" t="s">
        <v>30235</v>
      </c>
      <c r="D8142" s="49" t="s">
        <v>30234</v>
      </c>
      <c r="E8142" s="49"/>
      <c r="F8142" s="76">
        <v>7371763.2000000002</v>
      </c>
      <c r="G8142" s="57">
        <f>Таблица1[[#This Row],[Цены без НДС]]*1.12</f>
        <v>8256374.7840000009</v>
      </c>
    </row>
    <row r="8143" spans="1:7">
      <c r="A8143" s="54" t="s">
        <v>27205</v>
      </c>
      <c r="B8143" s="69"/>
      <c r="C8143" s="99" t="s">
        <v>30237</v>
      </c>
      <c r="D8143" s="49" t="s">
        <v>30236</v>
      </c>
      <c r="E8143" s="49"/>
      <c r="F8143" s="76">
        <v>7467763.2000000002</v>
      </c>
      <c r="G8143" s="57">
        <f>Таблица1[[#This Row],[Цены без НДС]]*1.12</f>
        <v>8363894.7840000009</v>
      </c>
    </row>
    <row r="8144" spans="1:7">
      <c r="A8144" s="54" t="s">
        <v>27205</v>
      </c>
      <c r="B8144" s="69"/>
      <c r="C8144" s="99" t="s">
        <v>30239</v>
      </c>
      <c r="D8144" s="49" t="s">
        <v>30238</v>
      </c>
      <c r="E8144" s="49"/>
      <c r="F8144" s="76">
        <v>7563763.2000000002</v>
      </c>
      <c r="G8144" s="57">
        <f>Таблица1[[#This Row],[Цены без НДС]]*1.12</f>
        <v>8471414.7840000018</v>
      </c>
    </row>
    <row r="8145" spans="1:7">
      <c r="A8145" s="54" t="s">
        <v>27205</v>
      </c>
      <c r="B8145" s="69"/>
      <c r="C8145" s="99" t="s">
        <v>30241</v>
      </c>
      <c r="D8145" s="49" t="s">
        <v>30240</v>
      </c>
      <c r="E8145" s="49"/>
      <c r="F8145" s="76">
        <v>7659763.2000000002</v>
      </c>
      <c r="G8145" s="57">
        <f>Таблица1[[#This Row],[Цены без НДС]]*1.12</f>
        <v>8578934.7840000018</v>
      </c>
    </row>
    <row r="8146" spans="1:7">
      <c r="A8146" s="54" t="s">
        <v>27205</v>
      </c>
      <c r="B8146" s="69"/>
      <c r="C8146" s="99" t="s">
        <v>30243</v>
      </c>
      <c r="D8146" s="49" t="s">
        <v>30242</v>
      </c>
      <c r="E8146" s="49"/>
      <c r="F8146" s="76">
        <v>7755763.2000000002</v>
      </c>
      <c r="G8146" s="57">
        <f>Таблица1[[#This Row],[Цены без НДС]]*1.12</f>
        <v>8686454.7840000018</v>
      </c>
    </row>
    <row r="8147" spans="1:7">
      <c r="A8147" s="54" t="s">
        <v>27205</v>
      </c>
      <c r="B8147" s="69"/>
      <c r="C8147" s="99" t="s">
        <v>30245</v>
      </c>
      <c r="D8147" s="49" t="s">
        <v>30244</v>
      </c>
      <c r="E8147" s="49"/>
      <c r="F8147" s="76">
        <v>7851763.2000000002</v>
      </c>
      <c r="G8147" s="57">
        <f>Таблица1[[#This Row],[Цены без НДС]]*1.12</f>
        <v>8793974.7840000018</v>
      </c>
    </row>
    <row r="8148" spans="1:7">
      <c r="A8148" s="54" t="s">
        <v>27205</v>
      </c>
      <c r="B8148" s="69"/>
      <c r="C8148" s="99" t="s">
        <v>30247</v>
      </c>
      <c r="D8148" s="49" t="s">
        <v>30246</v>
      </c>
      <c r="E8148" s="49"/>
      <c r="F8148" s="76">
        <v>7947763.2000000002</v>
      </c>
      <c r="G8148" s="57">
        <f>Таблица1[[#This Row],[Цены без НДС]]*1.12</f>
        <v>8901494.7840000018</v>
      </c>
    </row>
    <row r="8149" spans="1:7">
      <c r="A8149" s="54" t="s">
        <v>27205</v>
      </c>
      <c r="B8149" s="69"/>
      <c r="C8149" s="99" t="s">
        <v>30249</v>
      </c>
      <c r="D8149" s="49" t="s">
        <v>30248</v>
      </c>
      <c r="E8149" s="49"/>
      <c r="F8149" s="76">
        <v>8043763.2000000002</v>
      </c>
      <c r="G8149" s="57">
        <f>Таблица1[[#This Row],[Цены без НДС]]*1.12</f>
        <v>9009014.7840000018</v>
      </c>
    </row>
    <row r="8150" spans="1:7">
      <c r="A8150" s="54" t="s">
        <v>27205</v>
      </c>
      <c r="B8150" s="69"/>
      <c r="C8150" s="99" t="s">
        <v>30251</v>
      </c>
      <c r="D8150" s="49" t="s">
        <v>30250</v>
      </c>
      <c r="E8150" s="49"/>
      <c r="F8150" s="76">
        <v>8139763.2000000002</v>
      </c>
      <c r="G8150" s="57">
        <f>Таблица1[[#This Row],[Цены без НДС]]*1.12</f>
        <v>9116534.7840000018</v>
      </c>
    </row>
    <row r="8151" spans="1:7">
      <c r="A8151" s="54" t="s">
        <v>27205</v>
      </c>
      <c r="B8151" s="69"/>
      <c r="C8151" s="99" t="s">
        <v>30253</v>
      </c>
      <c r="D8151" s="49" t="s">
        <v>30252</v>
      </c>
      <c r="E8151" s="49"/>
      <c r="F8151" s="76">
        <v>8235763.2000000002</v>
      </c>
      <c r="G8151" s="57">
        <f>Таблица1[[#This Row],[Цены без НДС]]*1.12</f>
        <v>9224054.7840000018</v>
      </c>
    </row>
    <row r="8152" spans="1:7">
      <c r="A8152" s="54" t="s">
        <v>27205</v>
      </c>
      <c r="B8152" s="69"/>
      <c r="C8152" s="99" t="s">
        <v>30255</v>
      </c>
      <c r="D8152" s="49" t="s">
        <v>30254</v>
      </c>
      <c r="E8152" s="49"/>
      <c r="F8152" s="76">
        <v>8331763.2000000002</v>
      </c>
      <c r="G8152" s="57">
        <f>Таблица1[[#This Row],[Цены без НДС]]*1.12</f>
        <v>9331574.7840000018</v>
      </c>
    </row>
    <row r="8153" spans="1:7">
      <c r="A8153" s="54" t="s">
        <v>27205</v>
      </c>
      <c r="B8153" s="69"/>
      <c r="C8153" s="99" t="s">
        <v>30257</v>
      </c>
      <c r="D8153" s="49" t="s">
        <v>30256</v>
      </c>
      <c r="E8153" s="49"/>
      <c r="F8153" s="76">
        <v>8427763.1999999993</v>
      </c>
      <c r="G8153" s="57">
        <f>Таблица1[[#This Row],[Цены без НДС]]*1.12</f>
        <v>9439094.784</v>
      </c>
    </row>
    <row r="8154" spans="1:7">
      <c r="A8154" s="54" t="s">
        <v>27205</v>
      </c>
      <c r="B8154" s="69"/>
      <c r="C8154" s="99" t="s">
        <v>30259</v>
      </c>
      <c r="D8154" s="49" t="s">
        <v>30258</v>
      </c>
      <c r="E8154" s="49"/>
      <c r="F8154" s="76">
        <v>8523763.1999999993</v>
      </c>
      <c r="G8154" s="57">
        <f>Таблица1[[#This Row],[Цены без НДС]]*1.12</f>
        <v>9546614.784</v>
      </c>
    </row>
    <row r="8155" spans="1:7">
      <c r="A8155" s="54" t="s">
        <v>27205</v>
      </c>
      <c r="B8155" s="69"/>
      <c r="C8155" s="99" t="s">
        <v>30261</v>
      </c>
      <c r="D8155" s="49" t="s">
        <v>30260</v>
      </c>
      <c r="E8155" s="49"/>
      <c r="F8155" s="76">
        <v>7640680.8000000007</v>
      </c>
      <c r="G8155" s="57">
        <f>Таблица1[[#This Row],[Цены без НДС]]*1.12</f>
        <v>8557562.4960000012</v>
      </c>
    </row>
    <row r="8156" spans="1:7">
      <c r="A8156" s="54" t="s">
        <v>27205</v>
      </c>
      <c r="B8156" s="69"/>
      <c r="C8156" s="99" t="s">
        <v>30263</v>
      </c>
      <c r="D8156" s="49" t="s">
        <v>30262</v>
      </c>
      <c r="E8156" s="49"/>
      <c r="F8156" s="76">
        <v>7736680.8000000007</v>
      </c>
      <c r="G8156" s="57">
        <f>Таблица1[[#This Row],[Цены без НДС]]*1.12</f>
        <v>8665082.4960000012</v>
      </c>
    </row>
    <row r="8157" spans="1:7">
      <c r="A8157" s="54" t="s">
        <v>27205</v>
      </c>
      <c r="B8157" s="69"/>
      <c r="C8157" s="99" t="s">
        <v>30265</v>
      </c>
      <c r="D8157" s="49" t="s">
        <v>30264</v>
      </c>
      <c r="E8157" s="49"/>
      <c r="F8157" s="76">
        <v>7832680.8000000007</v>
      </c>
      <c r="G8157" s="57">
        <f>Таблица1[[#This Row],[Цены без НДС]]*1.12</f>
        <v>8772602.4960000012</v>
      </c>
    </row>
    <row r="8158" spans="1:7">
      <c r="A8158" s="54" t="s">
        <v>27205</v>
      </c>
      <c r="B8158" s="69"/>
      <c r="C8158" s="99" t="s">
        <v>30267</v>
      </c>
      <c r="D8158" s="49" t="s">
        <v>30266</v>
      </c>
      <c r="E8158" s="49"/>
      <c r="F8158" s="76">
        <v>7928680.8000000007</v>
      </c>
      <c r="G8158" s="57">
        <f>Таблица1[[#This Row],[Цены без НДС]]*1.12</f>
        <v>8880122.4960000012</v>
      </c>
    </row>
    <row r="8159" spans="1:7">
      <c r="A8159" s="54" t="s">
        <v>27205</v>
      </c>
      <c r="B8159" s="69"/>
      <c r="C8159" s="99" t="s">
        <v>30269</v>
      </c>
      <c r="D8159" s="49" t="s">
        <v>30268</v>
      </c>
      <c r="E8159" s="49"/>
      <c r="F8159" s="76">
        <v>8024680.8000000007</v>
      </c>
      <c r="G8159" s="57">
        <f>Таблица1[[#This Row],[Цены без НДС]]*1.12</f>
        <v>8987642.4960000012</v>
      </c>
    </row>
    <row r="8160" spans="1:7">
      <c r="A8160" s="54" t="s">
        <v>27205</v>
      </c>
      <c r="B8160" s="69"/>
      <c r="C8160" s="99" t="s">
        <v>30271</v>
      </c>
      <c r="D8160" s="49" t="s">
        <v>30270</v>
      </c>
      <c r="E8160" s="49"/>
      <c r="F8160" s="76">
        <v>8120680.8000000007</v>
      </c>
      <c r="G8160" s="57">
        <f>Таблица1[[#This Row],[Цены без НДС]]*1.12</f>
        <v>9095162.4960000012</v>
      </c>
    </row>
    <row r="8161" spans="1:7">
      <c r="A8161" s="54" t="s">
        <v>27205</v>
      </c>
      <c r="B8161" s="69"/>
      <c r="C8161" s="99" t="s">
        <v>30273</v>
      </c>
      <c r="D8161" s="49" t="s">
        <v>30272</v>
      </c>
      <c r="E8161" s="49"/>
      <c r="F8161" s="76">
        <v>8216680.8000000007</v>
      </c>
      <c r="G8161" s="57">
        <f>Таблица1[[#This Row],[Цены без НДС]]*1.12</f>
        <v>9202682.4960000012</v>
      </c>
    </row>
    <row r="8162" spans="1:7">
      <c r="A8162" s="54" t="s">
        <v>27205</v>
      </c>
      <c r="B8162" s="69"/>
      <c r="C8162" s="99" t="s">
        <v>30275</v>
      </c>
      <c r="D8162" s="49" t="s">
        <v>30274</v>
      </c>
      <c r="E8162" s="49"/>
      <c r="F8162" s="76">
        <v>8312680.8000000007</v>
      </c>
      <c r="G8162" s="57">
        <f>Таблица1[[#This Row],[Цены без НДС]]*1.12</f>
        <v>9310202.4960000012</v>
      </c>
    </row>
    <row r="8163" spans="1:7">
      <c r="A8163" s="54" t="s">
        <v>27205</v>
      </c>
      <c r="B8163" s="69"/>
      <c r="C8163" s="99" t="s">
        <v>30277</v>
      </c>
      <c r="D8163" s="49" t="s">
        <v>30276</v>
      </c>
      <c r="E8163" s="49"/>
      <c r="F8163" s="76">
        <v>8408680.8000000007</v>
      </c>
      <c r="G8163" s="57">
        <f>Таблица1[[#This Row],[Цены без НДС]]*1.12</f>
        <v>9417722.4960000012</v>
      </c>
    </row>
    <row r="8164" spans="1:7">
      <c r="A8164" s="54" t="s">
        <v>27205</v>
      </c>
      <c r="B8164" s="69"/>
      <c r="C8164" s="99" t="s">
        <v>30279</v>
      </c>
      <c r="D8164" s="49" t="s">
        <v>30278</v>
      </c>
      <c r="E8164" s="49"/>
      <c r="F8164" s="76">
        <v>8504680.8000000007</v>
      </c>
      <c r="G8164" s="57">
        <f>Таблица1[[#This Row],[Цены без НДС]]*1.12</f>
        <v>9525242.4960000012</v>
      </c>
    </row>
    <row r="8165" spans="1:7">
      <c r="A8165" s="54" t="s">
        <v>27205</v>
      </c>
      <c r="B8165" s="69"/>
      <c r="C8165" s="99" t="s">
        <v>30281</v>
      </c>
      <c r="D8165" s="49" t="s">
        <v>30280</v>
      </c>
      <c r="E8165" s="49"/>
      <c r="F8165" s="76">
        <v>8600680.8000000007</v>
      </c>
      <c r="G8165" s="57">
        <f>Таблица1[[#This Row],[Цены без НДС]]*1.12</f>
        <v>9632762.4960000012</v>
      </c>
    </row>
    <row r="8166" spans="1:7">
      <c r="A8166" s="54" t="s">
        <v>27205</v>
      </c>
      <c r="B8166" s="69"/>
      <c r="C8166" s="99" t="s">
        <v>30283</v>
      </c>
      <c r="D8166" s="49" t="s">
        <v>30282</v>
      </c>
      <c r="E8166" s="49"/>
      <c r="F8166" s="76">
        <v>8696680.8000000007</v>
      </c>
      <c r="G8166" s="57">
        <f>Таблица1[[#This Row],[Цены без НДС]]*1.12</f>
        <v>9740282.4960000012</v>
      </c>
    </row>
    <row r="8167" spans="1:7">
      <c r="A8167" s="54" t="s">
        <v>27205</v>
      </c>
      <c r="B8167" s="69"/>
      <c r="C8167" s="99" t="s">
        <v>30285</v>
      </c>
      <c r="D8167" s="49" t="s">
        <v>30284</v>
      </c>
      <c r="E8167" s="49"/>
      <c r="F8167" s="76">
        <v>8792680.8000000007</v>
      </c>
      <c r="G8167" s="57">
        <f>Таблица1[[#This Row],[Цены без НДС]]*1.12</f>
        <v>9847802.4960000012</v>
      </c>
    </row>
    <row r="8168" spans="1:7">
      <c r="A8168" s="54" t="s">
        <v>27205</v>
      </c>
      <c r="B8168" s="69"/>
      <c r="C8168" s="99" t="s">
        <v>30287</v>
      </c>
      <c r="D8168" s="49" t="s">
        <v>30286</v>
      </c>
      <c r="E8168" s="49"/>
      <c r="F8168" s="76">
        <v>8888680.8000000007</v>
      </c>
      <c r="G8168" s="57">
        <f>Таблица1[[#This Row],[Цены без НДС]]*1.12</f>
        <v>9955322.4960000012</v>
      </c>
    </row>
    <row r="8169" spans="1:7">
      <c r="A8169" s="54" t="s">
        <v>27205</v>
      </c>
      <c r="B8169" s="69"/>
      <c r="C8169" s="99" t="s">
        <v>30289</v>
      </c>
      <c r="D8169" s="49" t="s">
        <v>30288</v>
      </c>
      <c r="E8169" s="49"/>
      <c r="F8169" s="76">
        <v>8984680.8000000007</v>
      </c>
      <c r="G8169" s="57">
        <f>Таблица1[[#This Row],[Цены без НДС]]*1.12</f>
        <v>10062842.496000001</v>
      </c>
    </row>
    <row r="8170" spans="1:7">
      <c r="A8170" s="54" t="s">
        <v>27205</v>
      </c>
      <c r="B8170" s="69"/>
      <c r="C8170" s="99" t="s">
        <v>30291</v>
      </c>
      <c r="D8170" s="49" t="s">
        <v>30290</v>
      </c>
      <c r="E8170" s="49"/>
      <c r="F8170" s="76">
        <v>9080680.8000000007</v>
      </c>
      <c r="G8170" s="57">
        <f>Таблица1[[#This Row],[Цены без НДС]]*1.12</f>
        <v>10170362.496000001</v>
      </c>
    </row>
    <row r="8171" spans="1:7">
      <c r="A8171" s="54" t="s">
        <v>27205</v>
      </c>
      <c r="B8171" s="69"/>
      <c r="C8171" s="99" t="s">
        <v>30293</v>
      </c>
      <c r="D8171" s="49" t="s">
        <v>30292</v>
      </c>
      <c r="E8171" s="49"/>
      <c r="F8171" s="76">
        <v>9176680.8000000007</v>
      </c>
      <c r="G8171" s="57">
        <f>Таблица1[[#This Row],[Цены без НДС]]*1.12</f>
        <v>10277882.496000001</v>
      </c>
    </row>
    <row r="8172" spans="1:7">
      <c r="A8172" s="54" t="s">
        <v>27205</v>
      </c>
      <c r="B8172" s="70"/>
      <c r="C8172" s="100" t="s">
        <v>30294</v>
      </c>
      <c r="D8172" s="49" t="s">
        <v>30295</v>
      </c>
      <c r="E8172" s="49"/>
      <c r="F8172" s="76">
        <v>511151</v>
      </c>
      <c r="G8172" s="77">
        <f>Таблица1[[#This Row],[Цены без НДС]]*1.12</f>
        <v>572489.12000000011</v>
      </c>
    </row>
    <row r="8173" spans="1:7">
      <c r="A8173" s="54" t="s">
        <v>27205</v>
      </c>
      <c r="B8173" s="70"/>
      <c r="C8173" s="100" t="s">
        <v>30296</v>
      </c>
      <c r="D8173" s="49" t="s">
        <v>30297</v>
      </c>
      <c r="E8173" s="49"/>
      <c r="F8173" s="76">
        <v>547151</v>
      </c>
      <c r="G8173" s="77">
        <f>Таблица1[[#This Row],[Цены без НДС]]*1.12</f>
        <v>612809.12000000011</v>
      </c>
    </row>
    <row r="8174" spans="1:7">
      <c r="A8174" s="54" t="s">
        <v>27205</v>
      </c>
      <c r="B8174" s="70"/>
      <c r="C8174" s="100" t="s">
        <v>30298</v>
      </c>
      <c r="D8174" s="49" t="s">
        <v>30299</v>
      </c>
      <c r="E8174" s="49"/>
      <c r="F8174" s="76">
        <v>583151</v>
      </c>
      <c r="G8174" s="77">
        <f>Таблица1[[#This Row],[Цены без НДС]]*1.12</f>
        <v>653129.12000000011</v>
      </c>
    </row>
    <row r="8175" spans="1:7">
      <c r="A8175" s="54" t="s">
        <v>27205</v>
      </c>
      <c r="B8175" s="70"/>
      <c r="C8175" s="100" t="s">
        <v>30300</v>
      </c>
      <c r="D8175" s="49" t="s">
        <v>30301</v>
      </c>
      <c r="E8175" s="49"/>
      <c r="F8175" s="76">
        <v>619151</v>
      </c>
      <c r="G8175" s="77">
        <f>Таблица1[[#This Row],[Цены без НДС]]*1.12</f>
        <v>693449.12000000011</v>
      </c>
    </row>
    <row r="8176" spans="1:7">
      <c r="A8176" s="54" t="s">
        <v>27205</v>
      </c>
      <c r="B8176" s="70"/>
      <c r="C8176" s="100" t="s">
        <v>30302</v>
      </c>
      <c r="D8176" s="49" t="s">
        <v>30303</v>
      </c>
      <c r="E8176" s="49"/>
      <c r="F8176" s="76">
        <v>655151</v>
      </c>
      <c r="G8176" s="77">
        <f>Таблица1[[#This Row],[Цены без НДС]]*1.12</f>
        <v>733769.12000000011</v>
      </c>
    </row>
    <row r="8177" spans="1:7">
      <c r="A8177" s="54" t="s">
        <v>27205</v>
      </c>
      <c r="B8177" s="70"/>
      <c r="C8177" s="100" t="s">
        <v>30304</v>
      </c>
      <c r="D8177" s="49" t="s">
        <v>30305</v>
      </c>
      <c r="E8177" s="49"/>
      <c r="F8177" s="76">
        <v>691151</v>
      </c>
      <c r="G8177" s="77">
        <f>Таблица1[[#This Row],[Цены без НДС]]*1.12</f>
        <v>774089.12000000011</v>
      </c>
    </row>
    <row r="8178" spans="1:7">
      <c r="A8178" s="54" t="s">
        <v>27205</v>
      </c>
      <c r="B8178" s="70"/>
      <c r="C8178" s="100" t="s">
        <v>30306</v>
      </c>
      <c r="D8178" s="49" t="s">
        <v>30307</v>
      </c>
      <c r="E8178" s="49"/>
      <c r="F8178" s="76">
        <v>727151</v>
      </c>
      <c r="G8178" s="77">
        <f>Таблица1[[#This Row],[Цены без НДС]]*1.12</f>
        <v>814409.12000000011</v>
      </c>
    </row>
    <row r="8179" spans="1:7">
      <c r="A8179" s="54" t="s">
        <v>27205</v>
      </c>
      <c r="B8179" s="70"/>
      <c r="C8179" s="100" t="s">
        <v>30308</v>
      </c>
      <c r="D8179" s="49" t="s">
        <v>30309</v>
      </c>
      <c r="E8179" s="49"/>
      <c r="F8179" s="76">
        <v>745151</v>
      </c>
      <c r="G8179" s="77">
        <f>Таблица1[[#This Row],[Цены без НДС]]*1.12</f>
        <v>834569.12000000011</v>
      </c>
    </row>
    <row r="8180" spans="1:7">
      <c r="A8180" s="54" t="s">
        <v>27205</v>
      </c>
      <c r="B8180" s="70"/>
      <c r="C8180" s="100" t="s">
        <v>30310</v>
      </c>
      <c r="D8180" s="49" t="s">
        <v>30311</v>
      </c>
      <c r="E8180" s="49"/>
      <c r="F8180" s="76">
        <v>608162</v>
      </c>
      <c r="G8180" s="77">
        <f>Таблица1[[#This Row],[Цены без НДС]]*1.12</f>
        <v>681141.44000000006</v>
      </c>
    </row>
    <row r="8181" spans="1:7">
      <c r="A8181" s="54" t="s">
        <v>27205</v>
      </c>
      <c r="B8181" s="70"/>
      <c r="C8181" s="100" t="s">
        <v>30312</v>
      </c>
      <c r="D8181" s="49" t="s">
        <v>30313</v>
      </c>
      <c r="E8181" s="49"/>
      <c r="F8181" s="76">
        <v>644162</v>
      </c>
      <c r="G8181" s="77">
        <f>Таблица1[[#This Row],[Цены без НДС]]*1.12</f>
        <v>721461.44000000006</v>
      </c>
    </row>
    <row r="8182" spans="1:7">
      <c r="A8182" s="54" t="s">
        <v>27205</v>
      </c>
      <c r="B8182" s="70"/>
      <c r="C8182" s="100" t="s">
        <v>30314</v>
      </c>
      <c r="D8182" s="49" t="s">
        <v>30315</v>
      </c>
      <c r="E8182" s="49"/>
      <c r="F8182" s="76">
        <v>680162</v>
      </c>
      <c r="G8182" s="77">
        <f>Таблица1[[#This Row],[Цены без НДС]]*1.12</f>
        <v>761781.44000000006</v>
      </c>
    </row>
    <row r="8183" spans="1:7">
      <c r="A8183" s="54" t="s">
        <v>27205</v>
      </c>
      <c r="B8183" s="70"/>
      <c r="C8183" s="100" t="s">
        <v>30316</v>
      </c>
      <c r="D8183" s="49" t="s">
        <v>30317</v>
      </c>
      <c r="E8183" s="49"/>
      <c r="F8183" s="76">
        <v>716162</v>
      </c>
      <c r="G8183" s="77">
        <f>Таблица1[[#This Row],[Цены без НДС]]*1.12</f>
        <v>802101.44000000006</v>
      </c>
    </row>
    <row r="8184" spans="1:7">
      <c r="A8184" s="54" t="s">
        <v>27205</v>
      </c>
      <c r="B8184" s="70"/>
      <c r="C8184" s="100" t="s">
        <v>30318</v>
      </c>
      <c r="D8184" s="49" t="s">
        <v>30319</v>
      </c>
      <c r="E8184" s="49"/>
      <c r="F8184" s="76">
        <v>752162</v>
      </c>
      <c r="G8184" s="77">
        <f>Таблица1[[#This Row],[Цены без НДС]]*1.12</f>
        <v>842421.44000000006</v>
      </c>
    </row>
    <row r="8185" spans="1:7">
      <c r="A8185" s="54" t="s">
        <v>27205</v>
      </c>
      <c r="B8185" s="70"/>
      <c r="C8185" s="100" t="s">
        <v>30320</v>
      </c>
      <c r="D8185" s="49" t="s">
        <v>30321</v>
      </c>
      <c r="E8185" s="49"/>
      <c r="F8185" s="76">
        <v>788162</v>
      </c>
      <c r="G8185" s="77">
        <f>Таблица1[[#This Row],[Цены без НДС]]*1.12</f>
        <v>882741.44000000006</v>
      </c>
    </row>
    <row r="8186" spans="1:7">
      <c r="A8186" s="54" t="s">
        <v>27205</v>
      </c>
      <c r="B8186" s="70"/>
      <c r="C8186" s="100" t="s">
        <v>30322</v>
      </c>
      <c r="D8186" s="49" t="s">
        <v>30323</v>
      </c>
      <c r="E8186" s="49"/>
      <c r="F8186" s="76">
        <v>824162</v>
      </c>
      <c r="G8186" s="77">
        <f>Таблица1[[#This Row],[Цены без НДС]]*1.12</f>
        <v>923061.44000000006</v>
      </c>
    </row>
    <row r="8187" spans="1:7">
      <c r="A8187" s="54" t="s">
        <v>27205</v>
      </c>
      <c r="B8187" s="70"/>
      <c r="C8187" s="100" t="s">
        <v>30324</v>
      </c>
      <c r="D8187" s="49" t="s">
        <v>30325</v>
      </c>
      <c r="E8187" s="49"/>
      <c r="F8187" s="76">
        <v>860162</v>
      </c>
      <c r="G8187" s="77">
        <f>Таблица1[[#This Row],[Цены без НДС]]*1.12</f>
        <v>963381.44000000006</v>
      </c>
    </row>
    <row r="8188" spans="1:7">
      <c r="A8188" s="54" t="s">
        <v>27205</v>
      </c>
      <c r="B8188" s="70"/>
      <c r="C8188" s="100" t="s">
        <v>30326</v>
      </c>
      <c r="D8188" s="49" t="s">
        <v>30327</v>
      </c>
      <c r="E8188" s="49"/>
      <c r="F8188" s="76">
        <v>896162</v>
      </c>
      <c r="G8188" s="77">
        <f>Таблица1[[#This Row],[Цены без НДС]]*1.12</f>
        <v>1003701.4400000001</v>
      </c>
    </row>
    <row r="8189" spans="1:7">
      <c r="A8189" s="54" t="s">
        <v>27205</v>
      </c>
      <c r="B8189" s="70"/>
      <c r="C8189" s="100" t="s">
        <v>30328</v>
      </c>
      <c r="D8189" s="49" t="s">
        <v>30329</v>
      </c>
      <c r="E8189" s="49"/>
      <c r="F8189" s="76">
        <v>932162</v>
      </c>
      <c r="G8189" s="77">
        <f>Таблица1[[#This Row],[Цены без НДС]]*1.12</f>
        <v>1044021.4400000001</v>
      </c>
    </row>
    <row r="8190" spans="1:7">
      <c r="A8190" s="54" t="s">
        <v>27205</v>
      </c>
      <c r="B8190" s="70"/>
      <c r="C8190" s="100" t="s">
        <v>30330</v>
      </c>
      <c r="D8190" s="49" t="s">
        <v>30331</v>
      </c>
      <c r="E8190" s="49"/>
      <c r="F8190" s="76">
        <v>968162</v>
      </c>
      <c r="G8190" s="77">
        <f>Таблица1[[#This Row],[Цены без НДС]]*1.12</f>
        <v>1084341.4400000002</v>
      </c>
    </row>
    <row r="8191" spans="1:7">
      <c r="A8191" s="54" t="s">
        <v>27205</v>
      </c>
      <c r="B8191" s="70"/>
      <c r="C8191" s="100" t="s">
        <v>30332</v>
      </c>
      <c r="D8191" s="49" t="s">
        <v>30333</v>
      </c>
      <c r="E8191" s="49"/>
      <c r="F8191" s="76">
        <v>868437</v>
      </c>
      <c r="G8191" s="77">
        <f>Таблица1[[#This Row],[Цены без НДС]]*1.12</f>
        <v>972649.44000000006</v>
      </c>
    </row>
    <row r="8192" spans="1:7">
      <c r="A8192" s="54" t="s">
        <v>27205</v>
      </c>
      <c r="B8192" s="70"/>
      <c r="C8192" s="100" t="s">
        <v>30334</v>
      </c>
      <c r="D8192" s="49" t="s">
        <v>30335</v>
      </c>
      <c r="E8192" s="49"/>
      <c r="F8192" s="76">
        <v>904437</v>
      </c>
      <c r="G8192" s="77">
        <f>Таблица1[[#This Row],[Цены без НДС]]*1.12</f>
        <v>1012969.4400000001</v>
      </c>
    </row>
    <row r="8193" spans="1:7">
      <c r="A8193" s="54" t="s">
        <v>27205</v>
      </c>
      <c r="B8193" s="70"/>
      <c r="C8193" s="100" t="s">
        <v>30336</v>
      </c>
      <c r="D8193" s="49" t="s">
        <v>30337</v>
      </c>
      <c r="E8193" s="49"/>
      <c r="F8193" s="76">
        <v>940437</v>
      </c>
      <c r="G8193" s="77">
        <f>Таблица1[[#This Row],[Цены без НДС]]*1.12</f>
        <v>1053289.4400000002</v>
      </c>
    </row>
    <row r="8194" spans="1:7">
      <c r="A8194" s="54" t="s">
        <v>27205</v>
      </c>
      <c r="B8194" s="70"/>
      <c r="C8194" s="100" t="s">
        <v>30338</v>
      </c>
      <c r="D8194" s="49" t="s">
        <v>30339</v>
      </c>
      <c r="E8194" s="49"/>
      <c r="F8194" s="76">
        <v>976437</v>
      </c>
      <c r="G8194" s="77">
        <f>Таблица1[[#This Row],[Цены без НДС]]*1.12</f>
        <v>1093609.4400000002</v>
      </c>
    </row>
    <row r="8195" spans="1:7">
      <c r="A8195" s="54" t="s">
        <v>27205</v>
      </c>
      <c r="B8195" s="70"/>
      <c r="C8195" s="100" t="s">
        <v>30340</v>
      </c>
      <c r="D8195" s="49" t="s">
        <v>30341</v>
      </c>
      <c r="E8195" s="49"/>
      <c r="F8195" s="76">
        <v>1012437</v>
      </c>
      <c r="G8195" s="77">
        <f>Таблица1[[#This Row],[Цены без НДС]]*1.12</f>
        <v>1133929.4400000002</v>
      </c>
    </row>
    <row r="8196" spans="1:7">
      <c r="A8196" s="54" t="s">
        <v>27205</v>
      </c>
      <c r="B8196" s="70"/>
      <c r="C8196" s="100" t="s">
        <v>30342</v>
      </c>
      <c r="D8196" s="49" t="s">
        <v>30343</v>
      </c>
      <c r="E8196" s="49"/>
      <c r="F8196" s="76">
        <v>1048437</v>
      </c>
      <c r="G8196" s="77">
        <f>Таблица1[[#This Row],[Цены без НДС]]*1.12</f>
        <v>1174249.4400000002</v>
      </c>
    </row>
    <row r="8197" spans="1:7">
      <c r="A8197" s="54" t="s">
        <v>27205</v>
      </c>
      <c r="B8197" s="70"/>
      <c r="C8197" s="100" t="s">
        <v>30344</v>
      </c>
      <c r="D8197" s="49" t="s">
        <v>30345</v>
      </c>
      <c r="E8197" s="49"/>
      <c r="F8197" s="76">
        <v>1084437</v>
      </c>
      <c r="G8197" s="77">
        <f>Таблица1[[#This Row],[Цены без НДС]]*1.12</f>
        <v>1214569.4400000002</v>
      </c>
    </row>
    <row r="8198" spans="1:7">
      <c r="A8198" s="54" t="s">
        <v>27205</v>
      </c>
      <c r="B8198" s="70"/>
      <c r="C8198" s="100" t="s">
        <v>30346</v>
      </c>
      <c r="D8198" s="49" t="s">
        <v>30347</v>
      </c>
      <c r="E8198" s="49"/>
      <c r="F8198" s="76">
        <v>1120437</v>
      </c>
      <c r="G8198" s="77">
        <f>Таблица1[[#This Row],[Цены без НДС]]*1.12</f>
        <v>1254889.4400000002</v>
      </c>
    </row>
    <row r="8199" spans="1:7">
      <c r="A8199" s="54" t="s">
        <v>27205</v>
      </c>
      <c r="B8199" s="71"/>
      <c r="C8199" s="100" t="s">
        <v>30348</v>
      </c>
      <c r="D8199" s="49" t="s">
        <v>30349</v>
      </c>
      <c r="E8199" s="49"/>
      <c r="F8199" s="76">
        <v>1156437</v>
      </c>
      <c r="G8199" s="77">
        <f>Таблица1[[#This Row],[Цены без НДС]]*1.12</f>
        <v>1295209.4400000002</v>
      </c>
    </row>
    <row r="8200" spans="1:7">
      <c r="A8200" s="54" t="s">
        <v>27205</v>
      </c>
      <c r="B8200" s="71"/>
      <c r="C8200" s="100" t="s">
        <v>30350</v>
      </c>
      <c r="D8200" s="49" t="s">
        <v>30351</v>
      </c>
      <c r="E8200" s="49"/>
      <c r="F8200" s="76">
        <v>1192437</v>
      </c>
      <c r="G8200" s="77">
        <f>Таблица1[[#This Row],[Цены без НДС]]*1.12</f>
        <v>1335529.4400000002</v>
      </c>
    </row>
    <row r="8201" spans="1:7">
      <c r="A8201" s="54" t="s">
        <v>27205</v>
      </c>
      <c r="B8201" s="71"/>
      <c r="C8201" s="100" t="s">
        <v>30352</v>
      </c>
      <c r="D8201" s="49" t="s">
        <v>30353</v>
      </c>
      <c r="E8201" s="49"/>
      <c r="F8201" s="76">
        <v>1228437</v>
      </c>
      <c r="G8201" s="77">
        <f>Таблица1[[#This Row],[Цены без НДС]]*1.12</f>
        <v>1375849.4400000002</v>
      </c>
    </row>
    <row r="8202" spans="1:7">
      <c r="A8202" s="54" t="s">
        <v>27205</v>
      </c>
      <c r="B8202" s="71"/>
      <c r="C8202" s="100" t="s">
        <v>30354</v>
      </c>
      <c r="D8202" s="49" t="s">
        <v>30355</v>
      </c>
      <c r="E8202" s="49"/>
      <c r="F8202" s="76">
        <v>1264437</v>
      </c>
      <c r="G8202" s="77">
        <f>Таблица1[[#This Row],[Цены без НДС]]*1.12</f>
        <v>1416169.4400000002</v>
      </c>
    </row>
    <row r="8203" spans="1:7">
      <c r="A8203" s="54" t="s">
        <v>27205</v>
      </c>
      <c r="B8203" s="71"/>
      <c r="C8203" s="100" t="s">
        <v>30356</v>
      </c>
      <c r="D8203" s="49" t="s">
        <v>30357</v>
      </c>
      <c r="E8203" s="49"/>
      <c r="F8203" s="76">
        <v>1300437</v>
      </c>
      <c r="G8203" s="77">
        <f>Таблица1[[#This Row],[Цены без НДС]]*1.12</f>
        <v>1456489.4400000002</v>
      </c>
    </row>
    <row r="8204" spans="1:7">
      <c r="A8204" s="54" t="s">
        <v>27205</v>
      </c>
      <c r="B8204" s="72"/>
      <c r="C8204" s="100" t="s">
        <v>30358</v>
      </c>
      <c r="D8204" s="49" t="s">
        <v>30359</v>
      </c>
      <c r="E8204" s="49"/>
      <c r="F8204" s="76">
        <v>1336437</v>
      </c>
      <c r="G8204" s="77">
        <f>Таблица1[[#This Row],[Цены без НДС]]*1.12</f>
        <v>1496809.4400000002</v>
      </c>
    </row>
    <row r="8205" spans="1:7">
      <c r="A8205" s="54" t="s">
        <v>27205</v>
      </c>
      <c r="B8205" s="71"/>
      <c r="C8205" s="100" t="s">
        <v>30360</v>
      </c>
      <c r="D8205" s="49" t="s">
        <v>30361</v>
      </c>
      <c r="E8205" s="49"/>
      <c r="F8205" s="76">
        <v>1207097</v>
      </c>
      <c r="G8205" s="77">
        <f>Таблица1[[#This Row],[Цены без НДС]]*1.12</f>
        <v>1351948.6400000001</v>
      </c>
    </row>
    <row r="8206" spans="1:7">
      <c r="A8206" s="54" t="s">
        <v>27205</v>
      </c>
      <c r="B8206" s="71"/>
      <c r="C8206" s="100" t="s">
        <v>30362</v>
      </c>
      <c r="D8206" s="49" t="s">
        <v>30363</v>
      </c>
      <c r="E8206" s="49"/>
      <c r="F8206" s="76">
        <v>1243097</v>
      </c>
      <c r="G8206" s="77">
        <f>Таблица1[[#This Row],[Цены без НДС]]*1.12</f>
        <v>1392268.6400000001</v>
      </c>
    </row>
    <row r="8207" spans="1:7">
      <c r="A8207" s="54" t="s">
        <v>27205</v>
      </c>
      <c r="B8207" s="71"/>
      <c r="C8207" s="100" t="s">
        <v>30364</v>
      </c>
      <c r="D8207" s="49" t="s">
        <v>30365</v>
      </c>
      <c r="E8207" s="49"/>
      <c r="F8207" s="76">
        <v>1279097</v>
      </c>
      <c r="G8207" s="77">
        <f>Таблица1[[#This Row],[Цены без НДС]]*1.12</f>
        <v>1432588.6400000001</v>
      </c>
    </row>
    <row r="8208" spans="1:7">
      <c r="A8208" s="54" t="s">
        <v>27205</v>
      </c>
      <c r="B8208" s="71"/>
      <c r="C8208" s="101" t="s">
        <v>30366</v>
      </c>
      <c r="D8208" s="49" t="s">
        <v>30367</v>
      </c>
      <c r="E8208" s="49"/>
      <c r="F8208" s="76">
        <v>1315097</v>
      </c>
      <c r="G8208" s="77">
        <f>Таблица1[[#This Row],[Цены без НДС]]*1.12</f>
        <v>1472908.6400000001</v>
      </c>
    </row>
    <row r="8209" spans="1:7">
      <c r="A8209" s="54" t="s">
        <v>27205</v>
      </c>
      <c r="B8209" s="71"/>
      <c r="C8209" s="100" t="s">
        <v>30368</v>
      </c>
      <c r="D8209" s="49" t="s">
        <v>30369</v>
      </c>
      <c r="E8209" s="49"/>
      <c r="F8209" s="76">
        <v>1351097</v>
      </c>
      <c r="G8209" s="77">
        <f>Таблица1[[#This Row],[Цены без НДС]]*1.12</f>
        <v>1513228.6400000001</v>
      </c>
    </row>
    <row r="8210" spans="1:7">
      <c r="A8210" s="54" t="s">
        <v>27205</v>
      </c>
      <c r="B8210" s="71"/>
      <c r="C8210" s="100" t="s">
        <v>30370</v>
      </c>
      <c r="D8210" s="49" t="s">
        <v>30371</v>
      </c>
      <c r="E8210" s="49"/>
      <c r="F8210" s="76">
        <v>1387097</v>
      </c>
      <c r="G8210" s="77">
        <f>Таблица1[[#This Row],[Цены без НДС]]*1.12</f>
        <v>1553548.6400000001</v>
      </c>
    </row>
    <row r="8211" spans="1:7">
      <c r="A8211" s="54" t="s">
        <v>27205</v>
      </c>
      <c r="B8211" s="71"/>
      <c r="C8211" s="100" t="s">
        <v>30372</v>
      </c>
      <c r="D8211" s="49" t="s">
        <v>30373</v>
      </c>
      <c r="E8211" s="49"/>
      <c r="F8211" s="76">
        <v>1423097</v>
      </c>
      <c r="G8211" s="77">
        <f>Таблица1[[#This Row],[Цены без НДС]]*1.12</f>
        <v>1593868.6400000001</v>
      </c>
    </row>
    <row r="8212" spans="1:7">
      <c r="A8212" s="54" t="s">
        <v>27205</v>
      </c>
      <c r="B8212" s="71"/>
      <c r="C8212" s="100" t="s">
        <v>30374</v>
      </c>
      <c r="D8212" s="49" t="s">
        <v>30375</v>
      </c>
      <c r="E8212" s="49"/>
      <c r="F8212" s="76">
        <v>1459097</v>
      </c>
      <c r="G8212" s="77">
        <f>Таблица1[[#This Row],[Цены без НДС]]*1.12</f>
        <v>1634188.6400000001</v>
      </c>
    </row>
    <row r="8213" spans="1:7">
      <c r="A8213" s="54" t="s">
        <v>27205</v>
      </c>
      <c r="B8213" s="71"/>
      <c r="C8213" s="100" t="s">
        <v>30376</v>
      </c>
      <c r="D8213" s="49" t="s">
        <v>30377</v>
      </c>
      <c r="E8213" s="49"/>
      <c r="F8213" s="76">
        <v>1495097</v>
      </c>
      <c r="G8213" s="77">
        <f>Таблица1[[#This Row],[Цены без НДС]]*1.12</f>
        <v>1674508.6400000001</v>
      </c>
    </row>
    <row r="8214" spans="1:7">
      <c r="A8214" s="54" t="s">
        <v>27205</v>
      </c>
      <c r="B8214" s="71"/>
      <c r="C8214" s="100" t="s">
        <v>30378</v>
      </c>
      <c r="D8214" s="49" t="s">
        <v>30379</v>
      </c>
      <c r="E8214" s="49"/>
      <c r="F8214" s="76">
        <v>1531097</v>
      </c>
      <c r="G8214" s="77">
        <f>Таблица1[[#This Row],[Цены без НДС]]*1.12</f>
        <v>1714828.6400000001</v>
      </c>
    </row>
    <row r="8215" spans="1:7">
      <c r="A8215" s="54" t="s">
        <v>27205</v>
      </c>
      <c r="B8215" s="71"/>
      <c r="C8215" s="100" t="s">
        <v>30380</v>
      </c>
      <c r="D8215" s="49" t="s">
        <v>30381</v>
      </c>
      <c r="E8215" s="49"/>
      <c r="F8215" s="76">
        <v>1567097</v>
      </c>
      <c r="G8215" s="77">
        <f>Таблица1[[#This Row],[Цены без НДС]]*1.12</f>
        <v>1755148.6400000001</v>
      </c>
    </row>
    <row r="8216" spans="1:7">
      <c r="A8216" s="54" t="s">
        <v>27205</v>
      </c>
      <c r="B8216" s="71"/>
      <c r="C8216" s="101" t="s">
        <v>30382</v>
      </c>
      <c r="D8216" s="49" t="s">
        <v>30383</v>
      </c>
      <c r="E8216" s="49"/>
      <c r="F8216" s="76">
        <v>1400516</v>
      </c>
      <c r="G8216" s="77">
        <f>Таблица1[[#This Row],[Цены без НДС]]*1.12</f>
        <v>1568577.9200000002</v>
      </c>
    </row>
    <row r="8217" spans="1:7">
      <c r="A8217" s="54" t="s">
        <v>27205</v>
      </c>
      <c r="B8217" s="71"/>
      <c r="C8217" s="101" t="s">
        <v>30384</v>
      </c>
      <c r="D8217" s="49" t="s">
        <v>30385</v>
      </c>
      <c r="E8217" s="49"/>
      <c r="F8217" s="76">
        <v>1436516</v>
      </c>
      <c r="G8217" s="77">
        <f>Таблица1[[#This Row],[Цены без НДС]]*1.12</f>
        <v>1608897.9200000002</v>
      </c>
    </row>
    <row r="8218" spans="1:7">
      <c r="A8218" s="54" t="s">
        <v>27205</v>
      </c>
      <c r="B8218" s="71"/>
      <c r="C8218" s="101" t="s">
        <v>30386</v>
      </c>
      <c r="D8218" s="49" t="s">
        <v>30387</v>
      </c>
      <c r="E8218" s="49"/>
      <c r="F8218" s="76">
        <v>1472516</v>
      </c>
      <c r="G8218" s="77">
        <f>Таблица1[[#This Row],[Цены без НДС]]*1.12</f>
        <v>1649217.9200000002</v>
      </c>
    </row>
    <row r="8219" spans="1:7">
      <c r="A8219" s="54" t="s">
        <v>27205</v>
      </c>
      <c r="B8219" s="71"/>
      <c r="C8219" s="101" t="s">
        <v>30388</v>
      </c>
      <c r="D8219" s="49" t="s">
        <v>30389</v>
      </c>
      <c r="E8219" s="49"/>
      <c r="F8219" s="76">
        <v>1508516</v>
      </c>
      <c r="G8219" s="77">
        <f>Таблица1[[#This Row],[Цены без НДС]]*1.12</f>
        <v>1689537.9200000002</v>
      </c>
    </row>
    <row r="8220" spans="1:7">
      <c r="A8220" s="54" t="s">
        <v>27205</v>
      </c>
      <c r="B8220" s="71"/>
      <c r="C8220" s="101" t="s">
        <v>30390</v>
      </c>
      <c r="D8220" s="49" t="s">
        <v>30391</v>
      </c>
      <c r="E8220" s="49"/>
      <c r="F8220" s="76">
        <v>1544516</v>
      </c>
      <c r="G8220" s="77">
        <f>Таблица1[[#This Row],[Цены без НДС]]*1.12</f>
        <v>1729857.9200000002</v>
      </c>
    </row>
    <row r="8221" spans="1:7">
      <c r="A8221" s="54" t="s">
        <v>27205</v>
      </c>
      <c r="B8221" s="71"/>
      <c r="C8221" s="101" t="s">
        <v>30392</v>
      </c>
      <c r="D8221" s="49" t="s">
        <v>30393</v>
      </c>
      <c r="E8221" s="49"/>
      <c r="F8221" s="76">
        <v>1580516</v>
      </c>
      <c r="G8221" s="77">
        <f>Таблица1[[#This Row],[Цены без НДС]]*1.12</f>
        <v>1770177.9200000002</v>
      </c>
    </row>
    <row r="8222" spans="1:7">
      <c r="A8222" s="54" t="s">
        <v>27205</v>
      </c>
      <c r="B8222" s="71"/>
      <c r="C8222" s="101" t="s">
        <v>30394</v>
      </c>
      <c r="D8222" s="49" t="s">
        <v>30395</v>
      </c>
      <c r="E8222" s="49"/>
      <c r="F8222" s="76">
        <v>1616516</v>
      </c>
      <c r="G8222" s="77">
        <f>Таблица1[[#This Row],[Цены без НДС]]*1.12</f>
        <v>1810497.9200000002</v>
      </c>
    </row>
    <row r="8223" spans="1:7">
      <c r="A8223" s="54" t="s">
        <v>27205</v>
      </c>
      <c r="B8223" s="71"/>
      <c r="C8223" s="101" t="s">
        <v>30396</v>
      </c>
      <c r="D8223" s="49" t="s">
        <v>30397</v>
      </c>
      <c r="E8223" s="49"/>
      <c r="F8223" s="76">
        <v>1652516</v>
      </c>
      <c r="G8223" s="77">
        <f>Таблица1[[#This Row],[Цены без НДС]]*1.12</f>
        <v>1850817.9200000002</v>
      </c>
    </row>
    <row r="8224" spans="1:7">
      <c r="A8224" s="54" t="s">
        <v>27205</v>
      </c>
      <c r="B8224" s="71"/>
      <c r="C8224" s="101" t="s">
        <v>30398</v>
      </c>
      <c r="D8224" s="49" t="s">
        <v>30399</v>
      </c>
      <c r="E8224" s="49"/>
      <c r="F8224" s="76">
        <v>1688516</v>
      </c>
      <c r="G8224" s="77">
        <f>Таблица1[[#This Row],[Цены без НДС]]*1.12</f>
        <v>1891137.9200000002</v>
      </c>
    </row>
    <row r="8225" spans="1:7">
      <c r="A8225" s="54" t="s">
        <v>27205</v>
      </c>
      <c r="B8225" s="71"/>
      <c r="C8225" s="101" t="s">
        <v>30400</v>
      </c>
      <c r="D8225" s="49" t="s">
        <v>30401</v>
      </c>
      <c r="E8225" s="49"/>
      <c r="F8225" s="76">
        <v>1724516</v>
      </c>
      <c r="G8225" s="77">
        <f>Таблица1[[#This Row],[Цены без НДС]]*1.12</f>
        <v>1931457.9200000002</v>
      </c>
    </row>
    <row r="8226" spans="1:7">
      <c r="A8226" s="54" t="s">
        <v>27205</v>
      </c>
      <c r="B8226" s="71"/>
      <c r="C8226" s="101" t="s">
        <v>30402</v>
      </c>
      <c r="D8226" s="49" t="s">
        <v>30403</v>
      </c>
      <c r="E8226" s="49"/>
      <c r="F8226" s="76">
        <v>1760516</v>
      </c>
      <c r="G8226" s="77">
        <f>Таблица1[[#This Row],[Цены без НДС]]*1.12</f>
        <v>1971777.9200000002</v>
      </c>
    </row>
    <row r="8227" spans="1:7">
      <c r="A8227" s="54" t="s">
        <v>27205</v>
      </c>
      <c r="B8227" s="71"/>
      <c r="C8227" s="101" t="s">
        <v>30404</v>
      </c>
      <c r="D8227" s="49" t="s">
        <v>30405</v>
      </c>
      <c r="E8227" s="49"/>
      <c r="F8227" s="76">
        <v>1796516</v>
      </c>
      <c r="G8227" s="77">
        <f>Таблица1[[#This Row],[Цены без НДС]]*1.12</f>
        <v>2012097.9200000002</v>
      </c>
    </row>
    <row r="8228" spans="1:7">
      <c r="A8228" s="54" t="s">
        <v>27205</v>
      </c>
      <c r="B8228" s="71"/>
      <c r="C8228" s="101" t="s">
        <v>30406</v>
      </c>
      <c r="D8228" s="49" t="s">
        <v>30407</v>
      </c>
      <c r="E8228" s="49"/>
      <c r="F8228" s="76">
        <v>1595160</v>
      </c>
      <c r="G8228" s="77">
        <f>Таблица1[[#This Row],[Цены без НДС]]*1.12</f>
        <v>1786579.2000000002</v>
      </c>
    </row>
    <row r="8229" spans="1:7">
      <c r="A8229" s="54" t="s">
        <v>27205</v>
      </c>
      <c r="B8229" s="71"/>
      <c r="C8229" s="101" t="s">
        <v>30408</v>
      </c>
      <c r="D8229" s="49" t="s">
        <v>30409</v>
      </c>
      <c r="E8229" s="49"/>
      <c r="F8229" s="76">
        <v>1631160</v>
      </c>
      <c r="G8229" s="77">
        <f>Таблица1[[#This Row],[Цены без НДС]]*1.12</f>
        <v>1826899.2000000002</v>
      </c>
    </row>
    <row r="8230" spans="1:7">
      <c r="A8230" s="54" t="s">
        <v>27205</v>
      </c>
      <c r="B8230" s="71"/>
      <c r="C8230" s="101" t="s">
        <v>30410</v>
      </c>
      <c r="D8230" s="49" t="s">
        <v>30411</v>
      </c>
      <c r="E8230" s="49"/>
      <c r="F8230" s="76">
        <v>1667160</v>
      </c>
      <c r="G8230" s="77">
        <f>Таблица1[[#This Row],[Цены без НДС]]*1.12</f>
        <v>1867219.2000000002</v>
      </c>
    </row>
    <row r="8231" spans="1:7">
      <c r="A8231" s="54" t="s">
        <v>27205</v>
      </c>
      <c r="B8231" s="71"/>
      <c r="C8231" s="101" t="s">
        <v>30412</v>
      </c>
      <c r="D8231" s="49" t="s">
        <v>30413</v>
      </c>
      <c r="E8231" s="49"/>
      <c r="F8231" s="76">
        <v>1703160</v>
      </c>
      <c r="G8231" s="77">
        <f>Таблица1[[#This Row],[Цены без НДС]]*1.12</f>
        <v>1907539.2000000002</v>
      </c>
    </row>
    <row r="8232" spans="1:7">
      <c r="A8232" s="54" t="s">
        <v>27205</v>
      </c>
      <c r="B8232" s="71"/>
      <c r="C8232" s="101" t="s">
        <v>30414</v>
      </c>
      <c r="D8232" s="49" t="s">
        <v>30415</v>
      </c>
      <c r="E8232" s="49"/>
      <c r="F8232" s="76">
        <v>1739160</v>
      </c>
      <c r="G8232" s="77">
        <f>Таблица1[[#This Row],[Цены без НДС]]*1.12</f>
        <v>1947859.2000000002</v>
      </c>
    </row>
    <row r="8233" spans="1:7">
      <c r="A8233" s="54" t="s">
        <v>27205</v>
      </c>
      <c r="B8233" s="71"/>
      <c r="C8233" s="101" t="s">
        <v>30416</v>
      </c>
      <c r="D8233" s="49" t="s">
        <v>30417</v>
      </c>
      <c r="E8233" s="49"/>
      <c r="F8233" s="76">
        <v>1775160</v>
      </c>
      <c r="G8233" s="77">
        <f>Таблица1[[#This Row],[Цены без НДС]]*1.12</f>
        <v>1988179.2000000002</v>
      </c>
    </row>
    <row r="8234" spans="1:7">
      <c r="A8234" s="54" t="s">
        <v>27205</v>
      </c>
      <c r="B8234" s="71"/>
      <c r="C8234" s="101" t="s">
        <v>30418</v>
      </c>
      <c r="D8234" s="49" t="s">
        <v>30419</v>
      </c>
      <c r="E8234" s="49"/>
      <c r="F8234" s="76">
        <v>1811160</v>
      </c>
      <c r="G8234" s="77">
        <f>Таблица1[[#This Row],[Цены без НДС]]*1.12</f>
        <v>2028499.2000000002</v>
      </c>
    </row>
    <row r="8235" spans="1:7">
      <c r="A8235" s="54" t="s">
        <v>27205</v>
      </c>
      <c r="B8235" s="71"/>
      <c r="C8235" s="101" t="s">
        <v>30420</v>
      </c>
      <c r="D8235" s="49" t="s">
        <v>30421</v>
      </c>
      <c r="E8235" s="49"/>
      <c r="F8235" s="76">
        <v>1847160</v>
      </c>
      <c r="G8235" s="77">
        <f>Таблица1[[#This Row],[Цены без НДС]]*1.12</f>
        <v>2068819.2000000002</v>
      </c>
    </row>
    <row r="8236" spans="1:7">
      <c r="A8236" s="54" t="s">
        <v>27205</v>
      </c>
      <c r="B8236" s="71"/>
      <c r="C8236" s="101" t="s">
        <v>30422</v>
      </c>
      <c r="D8236" s="49" t="s">
        <v>30423</v>
      </c>
      <c r="E8236" s="49"/>
      <c r="F8236" s="76">
        <v>1883160</v>
      </c>
      <c r="G8236" s="77">
        <f>Таблица1[[#This Row],[Цены без НДС]]*1.12</f>
        <v>2109139.2000000002</v>
      </c>
    </row>
    <row r="8237" spans="1:7">
      <c r="A8237" s="54" t="s">
        <v>27205</v>
      </c>
      <c r="B8237" s="71"/>
      <c r="C8237" s="101" t="s">
        <v>30424</v>
      </c>
      <c r="D8237" s="49" t="s">
        <v>30425</v>
      </c>
      <c r="E8237" s="49"/>
      <c r="F8237" s="76">
        <v>1919160</v>
      </c>
      <c r="G8237" s="77">
        <f>Таблица1[[#This Row],[Цены без НДС]]*1.12</f>
        <v>2149459.2000000002</v>
      </c>
    </row>
    <row r="8238" spans="1:7">
      <c r="A8238" s="54" t="s">
        <v>27205</v>
      </c>
      <c r="B8238" s="71"/>
      <c r="C8238" s="101" t="s">
        <v>30426</v>
      </c>
      <c r="D8238" s="49" t="s">
        <v>30427</v>
      </c>
      <c r="E8238" s="49"/>
      <c r="F8238" s="76">
        <v>1955160</v>
      </c>
      <c r="G8238" s="77">
        <f>Таблица1[[#This Row],[Цены без НДС]]*1.12</f>
        <v>2189779.2000000002</v>
      </c>
    </row>
    <row r="8239" spans="1:7">
      <c r="A8239" s="54" t="s">
        <v>27205</v>
      </c>
      <c r="B8239" s="71"/>
      <c r="C8239" s="101" t="s">
        <v>30428</v>
      </c>
      <c r="D8239" s="49" t="s">
        <v>30429</v>
      </c>
      <c r="E8239" s="49"/>
      <c r="F8239" s="76">
        <v>1991160</v>
      </c>
      <c r="G8239" s="77">
        <f>Таблица1[[#This Row],[Цены без НДС]]*1.12</f>
        <v>2230099.2000000002</v>
      </c>
    </row>
    <row r="8240" spans="1:7">
      <c r="A8240" s="54" t="s">
        <v>27205</v>
      </c>
      <c r="B8240" s="71"/>
      <c r="C8240" s="101" t="s">
        <v>30430</v>
      </c>
      <c r="D8240" s="49" t="s">
        <v>30431</v>
      </c>
      <c r="E8240" s="49"/>
      <c r="F8240" s="76">
        <v>2027160</v>
      </c>
      <c r="G8240" s="77">
        <f>Таблица1[[#This Row],[Цены без НДС]]*1.12</f>
        <v>2270419.2000000002</v>
      </c>
    </row>
    <row r="8241" spans="1:7">
      <c r="A8241" s="54" t="s">
        <v>27205</v>
      </c>
      <c r="B8241" s="71"/>
      <c r="C8241" s="101" t="s">
        <v>30432</v>
      </c>
      <c r="D8241" s="49" t="s">
        <v>30433</v>
      </c>
      <c r="E8241" s="49"/>
      <c r="F8241" s="76">
        <v>1789820</v>
      </c>
      <c r="G8241" s="77">
        <f>Таблица1[[#This Row],[Цены без НДС]]*1.12</f>
        <v>2004598.4000000001</v>
      </c>
    </row>
    <row r="8242" spans="1:7">
      <c r="A8242" s="54" t="s">
        <v>27205</v>
      </c>
      <c r="B8242" s="71"/>
      <c r="C8242" s="101" t="s">
        <v>30434</v>
      </c>
      <c r="D8242" s="49" t="s">
        <v>30435</v>
      </c>
      <c r="E8242" s="49"/>
      <c r="F8242" s="76">
        <v>1825820</v>
      </c>
      <c r="G8242" s="77">
        <f>Таблица1[[#This Row],[Цены без НДС]]*1.12</f>
        <v>2044918.4000000001</v>
      </c>
    </row>
    <row r="8243" spans="1:7">
      <c r="A8243" s="54" t="s">
        <v>27205</v>
      </c>
      <c r="B8243" s="71"/>
      <c r="C8243" s="101" t="s">
        <v>30436</v>
      </c>
      <c r="D8243" s="49" t="s">
        <v>30437</v>
      </c>
      <c r="E8243" s="49"/>
      <c r="F8243" s="76">
        <v>1861820</v>
      </c>
      <c r="G8243" s="77">
        <f>Таблица1[[#This Row],[Цены без НДС]]*1.12</f>
        <v>2085238.4000000001</v>
      </c>
    </row>
    <row r="8244" spans="1:7">
      <c r="A8244" s="54" t="s">
        <v>27205</v>
      </c>
      <c r="B8244" s="71"/>
      <c r="C8244" s="101" t="s">
        <v>30438</v>
      </c>
      <c r="D8244" s="49" t="s">
        <v>30439</v>
      </c>
      <c r="E8244" s="49"/>
      <c r="F8244" s="76">
        <v>1897820</v>
      </c>
      <c r="G8244" s="77">
        <f>Таблица1[[#This Row],[Цены без НДС]]*1.12</f>
        <v>2125558.4000000004</v>
      </c>
    </row>
    <row r="8245" spans="1:7">
      <c r="A8245" s="54" t="s">
        <v>27205</v>
      </c>
      <c r="B8245" s="71"/>
      <c r="C8245" s="101" t="s">
        <v>30440</v>
      </c>
      <c r="D8245" s="49" t="s">
        <v>30441</v>
      </c>
      <c r="E8245" s="49"/>
      <c r="F8245" s="76">
        <v>1933820</v>
      </c>
      <c r="G8245" s="77">
        <f>Таблица1[[#This Row],[Цены без НДС]]*1.12</f>
        <v>2165878.4000000004</v>
      </c>
    </row>
    <row r="8246" spans="1:7">
      <c r="A8246" s="54" t="s">
        <v>27205</v>
      </c>
      <c r="B8246" s="71"/>
      <c r="C8246" s="101" t="s">
        <v>30442</v>
      </c>
      <c r="D8246" s="49" t="s">
        <v>30443</v>
      </c>
      <c r="E8246" s="49"/>
      <c r="F8246" s="76">
        <v>1969820</v>
      </c>
      <c r="G8246" s="77">
        <f>Таблица1[[#This Row],[Цены без НДС]]*1.12</f>
        <v>2206198.4000000004</v>
      </c>
    </row>
    <row r="8247" spans="1:7">
      <c r="A8247" s="54" t="s">
        <v>27205</v>
      </c>
      <c r="B8247" s="71"/>
      <c r="C8247" s="101" t="s">
        <v>30444</v>
      </c>
      <c r="D8247" s="49" t="s">
        <v>30445</v>
      </c>
      <c r="E8247" s="49"/>
      <c r="F8247" s="76">
        <v>2005820</v>
      </c>
      <c r="G8247" s="77">
        <f>Таблица1[[#This Row],[Цены без НДС]]*1.12</f>
        <v>2246518.4000000004</v>
      </c>
    </row>
    <row r="8248" spans="1:7">
      <c r="A8248" s="54" t="s">
        <v>27205</v>
      </c>
      <c r="B8248" s="71"/>
      <c r="C8248" s="101" t="s">
        <v>30446</v>
      </c>
      <c r="D8248" s="49" t="s">
        <v>30447</v>
      </c>
      <c r="E8248" s="49"/>
      <c r="F8248" s="76">
        <v>2041820</v>
      </c>
      <c r="G8248" s="77">
        <f>Таблица1[[#This Row],[Цены без НДС]]*1.12</f>
        <v>2286838.4000000004</v>
      </c>
    </row>
    <row r="8249" spans="1:7">
      <c r="A8249" s="54" t="s">
        <v>27205</v>
      </c>
      <c r="B8249" s="71"/>
      <c r="C8249" s="101" t="s">
        <v>30448</v>
      </c>
      <c r="D8249" s="49" t="s">
        <v>30449</v>
      </c>
      <c r="E8249" s="49"/>
      <c r="F8249" s="76">
        <v>2077820</v>
      </c>
      <c r="G8249" s="77">
        <f>Таблица1[[#This Row],[Цены без НДС]]*1.12</f>
        <v>2327158.4000000004</v>
      </c>
    </row>
    <row r="8250" spans="1:7">
      <c r="A8250" s="54" t="s">
        <v>27205</v>
      </c>
      <c r="B8250" s="71"/>
      <c r="C8250" s="101" t="s">
        <v>30450</v>
      </c>
      <c r="D8250" s="49" t="s">
        <v>30451</v>
      </c>
      <c r="E8250" s="49"/>
      <c r="F8250" s="76">
        <v>2113820</v>
      </c>
      <c r="G8250" s="77">
        <f>Таблица1[[#This Row],[Цены без НДС]]*1.12</f>
        <v>2367478.4000000004</v>
      </c>
    </row>
    <row r="8251" spans="1:7">
      <c r="A8251" s="54" t="s">
        <v>27205</v>
      </c>
      <c r="B8251" s="71"/>
      <c r="C8251" s="101" t="s">
        <v>30452</v>
      </c>
      <c r="D8251" s="49" t="s">
        <v>30453</v>
      </c>
      <c r="E8251" s="49"/>
      <c r="F8251" s="76">
        <v>2149820</v>
      </c>
      <c r="G8251" s="77">
        <f>Таблица1[[#This Row],[Цены без НДС]]*1.12</f>
        <v>2407798.4000000004</v>
      </c>
    </row>
    <row r="8252" spans="1:7">
      <c r="A8252" s="54" t="s">
        <v>27205</v>
      </c>
      <c r="B8252" s="71"/>
      <c r="C8252" s="101" t="s">
        <v>30454</v>
      </c>
      <c r="D8252" s="49" t="s">
        <v>30455</v>
      </c>
      <c r="E8252" s="49"/>
      <c r="F8252" s="76">
        <v>2185820</v>
      </c>
      <c r="G8252" s="77">
        <f>Таблица1[[#This Row],[Цены без НДС]]*1.12</f>
        <v>2448118.4000000004</v>
      </c>
    </row>
    <row r="8253" spans="1:7">
      <c r="A8253" s="54" t="s">
        <v>27205</v>
      </c>
      <c r="B8253" s="71"/>
      <c r="C8253" s="101" t="s">
        <v>30456</v>
      </c>
      <c r="D8253" s="49" t="s">
        <v>30457</v>
      </c>
      <c r="E8253" s="49"/>
      <c r="F8253" s="76">
        <v>2221820</v>
      </c>
      <c r="G8253" s="77">
        <f>Таблица1[[#This Row],[Цены без НДС]]*1.12</f>
        <v>2488438.4000000004</v>
      </c>
    </row>
    <row r="8254" spans="1:7">
      <c r="A8254" s="54" t="s">
        <v>27205</v>
      </c>
      <c r="B8254" s="92"/>
      <c r="C8254" s="101" t="s">
        <v>30458</v>
      </c>
      <c r="D8254" s="49" t="s">
        <v>30459</v>
      </c>
      <c r="E8254" s="49"/>
      <c r="F8254" s="76">
        <v>2257820</v>
      </c>
      <c r="G8254" s="77">
        <f>Таблица1[[#This Row],[Цены без НДС]]*1.12</f>
        <v>2528758.4000000004</v>
      </c>
    </row>
    <row r="8255" spans="1:7">
      <c r="A8255" s="54" t="s">
        <v>27205</v>
      </c>
      <c r="B8255" s="71"/>
      <c r="C8255" s="101" t="s">
        <v>30460</v>
      </c>
      <c r="D8255" s="49" t="s">
        <v>30461</v>
      </c>
      <c r="E8255" s="49"/>
      <c r="F8255" s="76">
        <v>1984480</v>
      </c>
      <c r="G8255" s="77">
        <f>Таблица1[[#This Row],[Цены без НДС]]*1.12</f>
        <v>2222617.6000000001</v>
      </c>
    </row>
    <row r="8256" spans="1:7">
      <c r="A8256" s="54" t="s">
        <v>27205</v>
      </c>
      <c r="B8256" s="71"/>
      <c r="C8256" s="101" t="s">
        <v>30462</v>
      </c>
      <c r="D8256" s="49" t="s">
        <v>30463</v>
      </c>
      <c r="E8256" s="49"/>
      <c r="F8256" s="76">
        <v>2020480</v>
      </c>
      <c r="G8256" s="77">
        <f>Таблица1[[#This Row],[Цены без НДС]]*1.12</f>
        <v>2262937.6000000001</v>
      </c>
    </row>
    <row r="8257" spans="1:7">
      <c r="A8257" s="54" t="s">
        <v>27205</v>
      </c>
      <c r="B8257" s="71"/>
      <c r="C8257" s="101" t="s">
        <v>30464</v>
      </c>
      <c r="D8257" s="49" t="s">
        <v>30465</v>
      </c>
      <c r="E8257" s="49"/>
      <c r="F8257" s="76">
        <v>2056480</v>
      </c>
      <c r="G8257" s="77">
        <f>Таблица1[[#This Row],[Цены без НДС]]*1.12</f>
        <v>2303257.6000000001</v>
      </c>
    </row>
    <row r="8258" spans="1:7">
      <c r="A8258" s="54" t="s">
        <v>27205</v>
      </c>
      <c r="B8258" s="71"/>
      <c r="C8258" s="101" t="s">
        <v>30466</v>
      </c>
      <c r="D8258" s="49" t="s">
        <v>30467</v>
      </c>
      <c r="E8258" s="49"/>
      <c r="F8258" s="76">
        <v>2092480</v>
      </c>
      <c r="G8258" s="77">
        <f>Таблица1[[#This Row],[Цены без НДС]]*1.12</f>
        <v>2343577.6000000001</v>
      </c>
    </row>
    <row r="8259" spans="1:7">
      <c r="A8259" s="54" t="s">
        <v>27205</v>
      </c>
      <c r="B8259" s="71"/>
      <c r="C8259" s="101" t="s">
        <v>30468</v>
      </c>
      <c r="D8259" s="49" t="s">
        <v>30469</v>
      </c>
      <c r="E8259" s="49"/>
      <c r="F8259" s="76">
        <v>2128480</v>
      </c>
      <c r="G8259" s="77">
        <f>Таблица1[[#This Row],[Цены без НДС]]*1.12</f>
        <v>2383897.6000000001</v>
      </c>
    </row>
    <row r="8260" spans="1:7">
      <c r="A8260" s="54" t="s">
        <v>27205</v>
      </c>
      <c r="B8260" s="71"/>
      <c r="C8260" s="101" t="s">
        <v>30470</v>
      </c>
      <c r="D8260" s="49" t="s">
        <v>30471</v>
      </c>
      <c r="E8260" s="49"/>
      <c r="F8260" s="76">
        <v>2164480</v>
      </c>
      <c r="G8260" s="77">
        <f>Таблица1[[#This Row],[Цены без НДС]]*1.12</f>
        <v>2424217.6000000001</v>
      </c>
    </row>
    <row r="8261" spans="1:7">
      <c r="A8261" s="54" t="s">
        <v>27205</v>
      </c>
      <c r="B8261" s="71"/>
      <c r="C8261" s="101" t="s">
        <v>30472</v>
      </c>
      <c r="D8261" s="49" t="s">
        <v>30473</v>
      </c>
      <c r="E8261" s="49"/>
      <c r="F8261" s="76">
        <v>2200480</v>
      </c>
      <c r="G8261" s="77">
        <f>Таблица1[[#This Row],[Цены без НДС]]*1.12</f>
        <v>2464537.6000000001</v>
      </c>
    </row>
    <row r="8262" spans="1:7">
      <c r="A8262" s="54" t="s">
        <v>27205</v>
      </c>
      <c r="B8262" s="71"/>
      <c r="C8262" s="101" t="s">
        <v>30474</v>
      </c>
      <c r="D8262" s="49" t="s">
        <v>30475</v>
      </c>
      <c r="E8262" s="49"/>
      <c r="F8262" s="76">
        <v>2236480</v>
      </c>
      <c r="G8262" s="77">
        <f>Таблица1[[#This Row],[Цены без НДС]]*1.12</f>
        <v>2504857.6000000001</v>
      </c>
    </row>
    <row r="8263" spans="1:7">
      <c r="A8263" s="54" t="s">
        <v>27205</v>
      </c>
      <c r="B8263" s="71"/>
      <c r="C8263" s="101" t="s">
        <v>30476</v>
      </c>
      <c r="D8263" s="49" t="s">
        <v>30477</v>
      </c>
      <c r="E8263" s="49"/>
      <c r="F8263" s="76">
        <v>2272480</v>
      </c>
      <c r="G8263" s="77">
        <f>Таблица1[[#This Row],[Цены без НДС]]*1.12</f>
        <v>2545177.6000000001</v>
      </c>
    </row>
    <row r="8264" spans="1:7">
      <c r="A8264" s="54" t="s">
        <v>27205</v>
      </c>
      <c r="B8264" s="71"/>
      <c r="C8264" s="101" t="s">
        <v>30478</v>
      </c>
      <c r="D8264" s="49" t="s">
        <v>30479</v>
      </c>
      <c r="E8264" s="49"/>
      <c r="F8264" s="76">
        <v>2308480</v>
      </c>
      <c r="G8264" s="77">
        <f>Таблица1[[#This Row],[Цены без НДС]]*1.12</f>
        <v>2585497.6000000001</v>
      </c>
    </row>
    <row r="8265" spans="1:7">
      <c r="A8265" s="54" t="s">
        <v>27205</v>
      </c>
      <c r="B8265" s="71"/>
      <c r="C8265" s="101" t="s">
        <v>30480</v>
      </c>
      <c r="D8265" s="49" t="s">
        <v>30481</v>
      </c>
      <c r="E8265" s="49"/>
      <c r="F8265" s="76">
        <v>2344480</v>
      </c>
      <c r="G8265" s="77">
        <f>Таблица1[[#This Row],[Цены без НДС]]*1.12</f>
        <v>2625817.6000000001</v>
      </c>
    </row>
    <row r="8266" spans="1:7">
      <c r="A8266" s="54" t="s">
        <v>27205</v>
      </c>
      <c r="B8266" s="71"/>
      <c r="C8266" s="101" t="s">
        <v>30482</v>
      </c>
      <c r="D8266" s="49" t="s">
        <v>30483</v>
      </c>
      <c r="E8266" s="49"/>
      <c r="F8266" s="76">
        <v>2380480</v>
      </c>
      <c r="G8266" s="77">
        <f>Таблица1[[#This Row],[Цены без НДС]]*1.12</f>
        <v>2666137.6000000001</v>
      </c>
    </row>
    <row r="8267" spans="1:7">
      <c r="A8267" s="54" t="s">
        <v>27205</v>
      </c>
      <c r="B8267" s="71"/>
      <c r="C8267" s="101" t="s">
        <v>30484</v>
      </c>
      <c r="D8267" s="49" t="s">
        <v>30485</v>
      </c>
      <c r="E8267" s="49"/>
      <c r="F8267" s="76">
        <v>2416480</v>
      </c>
      <c r="G8267" s="77">
        <f>Таблица1[[#This Row],[Цены без НДС]]*1.12</f>
        <v>2706457.6</v>
      </c>
    </row>
    <row r="8268" spans="1:7">
      <c r="A8268" s="54" t="s">
        <v>27205</v>
      </c>
      <c r="B8268" s="71"/>
      <c r="C8268" s="101" t="s">
        <v>30486</v>
      </c>
      <c r="D8268" s="49" t="s">
        <v>30487</v>
      </c>
      <c r="E8268" s="49"/>
      <c r="F8268" s="76">
        <v>2452480</v>
      </c>
      <c r="G8268" s="77">
        <f>Таблица1[[#This Row],[Цены без НДС]]*1.12</f>
        <v>2746777.6000000001</v>
      </c>
    </row>
    <row r="8269" spans="1:7">
      <c r="A8269" s="54" t="s">
        <v>27205</v>
      </c>
      <c r="B8269" s="71"/>
      <c r="C8269" s="101" t="s">
        <v>30488</v>
      </c>
      <c r="D8269" s="49" t="s">
        <v>30489</v>
      </c>
      <c r="E8269" s="49"/>
      <c r="F8269" s="76">
        <v>2488480</v>
      </c>
      <c r="G8269" s="77">
        <f>Таблица1[[#This Row],[Цены без НДС]]*1.12</f>
        <v>2787097.6</v>
      </c>
    </row>
    <row r="8270" spans="1:7">
      <c r="A8270" s="54" t="s">
        <v>27205</v>
      </c>
      <c r="B8270" s="71"/>
      <c r="C8270" s="101" t="s">
        <v>30490</v>
      </c>
      <c r="D8270" s="49" t="s">
        <v>30491</v>
      </c>
      <c r="E8270" s="49"/>
      <c r="F8270" s="76">
        <v>2179139</v>
      </c>
      <c r="G8270" s="77">
        <f>Таблица1[[#This Row],[Цены без НДС]]*1.12</f>
        <v>2440635.6800000002</v>
      </c>
    </row>
    <row r="8271" spans="1:7">
      <c r="A8271" s="54" t="s">
        <v>27205</v>
      </c>
      <c r="B8271" s="71"/>
      <c r="C8271" s="101" t="s">
        <v>30492</v>
      </c>
      <c r="D8271" s="49" t="s">
        <v>30493</v>
      </c>
      <c r="E8271" s="49"/>
      <c r="F8271" s="76">
        <v>2215139</v>
      </c>
      <c r="G8271" s="77">
        <f>Таблица1[[#This Row],[Цены без НДС]]*1.12</f>
        <v>2480955.6800000002</v>
      </c>
    </row>
    <row r="8272" spans="1:7">
      <c r="A8272" s="54" t="s">
        <v>27205</v>
      </c>
      <c r="B8272" s="71"/>
      <c r="C8272" s="101" t="s">
        <v>30494</v>
      </c>
      <c r="D8272" s="49" t="s">
        <v>30495</v>
      </c>
      <c r="E8272" s="49"/>
      <c r="F8272" s="76">
        <v>2251139</v>
      </c>
      <c r="G8272" s="77">
        <f>Таблица1[[#This Row],[Цены без НДС]]*1.12</f>
        <v>2521275.6800000002</v>
      </c>
    </row>
    <row r="8273" spans="1:7">
      <c r="A8273" s="54" t="s">
        <v>27205</v>
      </c>
      <c r="B8273" s="71"/>
      <c r="C8273" s="101" t="s">
        <v>30496</v>
      </c>
      <c r="D8273" s="49" t="s">
        <v>30497</v>
      </c>
      <c r="E8273" s="49"/>
      <c r="F8273" s="76">
        <v>2287139</v>
      </c>
      <c r="G8273" s="77">
        <f>Таблица1[[#This Row],[Цены без НДС]]*1.12</f>
        <v>2561595.6800000002</v>
      </c>
    </row>
    <row r="8274" spans="1:7">
      <c r="A8274" s="54" t="s">
        <v>27205</v>
      </c>
      <c r="B8274" s="71"/>
      <c r="C8274" s="101" t="s">
        <v>30498</v>
      </c>
      <c r="D8274" s="49" t="s">
        <v>30499</v>
      </c>
      <c r="E8274" s="49"/>
      <c r="F8274" s="76">
        <v>2323139</v>
      </c>
      <c r="G8274" s="77">
        <f>Таблица1[[#This Row],[Цены без НДС]]*1.12</f>
        <v>2601915.6800000002</v>
      </c>
    </row>
    <row r="8275" spans="1:7">
      <c r="A8275" s="54" t="s">
        <v>27205</v>
      </c>
      <c r="B8275" s="71"/>
      <c r="C8275" s="101" t="s">
        <v>30500</v>
      </c>
      <c r="D8275" s="49" t="s">
        <v>30501</v>
      </c>
      <c r="E8275" s="49"/>
      <c r="F8275" s="76">
        <v>2359139</v>
      </c>
      <c r="G8275" s="77">
        <f>Таблица1[[#This Row],[Цены без НДС]]*1.12</f>
        <v>2642235.6800000002</v>
      </c>
    </row>
    <row r="8276" spans="1:7">
      <c r="A8276" s="54" t="s">
        <v>27205</v>
      </c>
      <c r="B8276" s="71"/>
      <c r="C8276" s="101" t="s">
        <v>30502</v>
      </c>
      <c r="D8276" s="49" t="s">
        <v>30503</v>
      </c>
      <c r="E8276" s="49"/>
      <c r="F8276" s="76">
        <v>2395139</v>
      </c>
      <c r="G8276" s="77">
        <f>Таблица1[[#This Row],[Цены без НДС]]*1.12</f>
        <v>2682555.6800000002</v>
      </c>
    </row>
    <row r="8277" spans="1:7">
      <c r="A8277" s="54" t="s">
        <v>27205</v>
      </c>
      <c r="B8277" s="71"/>
      <c r="C8277" s="101" t="s">
        <v>30504</v>
      </c>
      <c r="D8277" s="49" t="s">
        <v>30505</v>
      </c>
      <c r="E8277" s="49"/>
      <c r="F8277" s="76">
        <v>2431139</v>
      </c>
      <c r="G8277" s="77">
        <f>Таблица1[[#This Row],[Цены без НДС]]*1.12</f>
        <v>2722875.68</v>
      </c>
    </row>
    <row r="8278" spans="1:7">
      <c r="A8278" s="54" t="s">
        <v>27205</v>
      </c>
      <c r="B8278" s="71"/>
      <c r="C8278" s="101" t="s">
        <v>30506</v>
      </c>
      <c r="D8278" s="49" t="s">
        <v>30507</v>
      </c>
      <c r="E8278" s="49"/>
      <c r="F8278" s="76">
        <v>2467139</v>
      </c>
      <c r="G8278" s="77">
        <f>Таблица1[[#This Row],[Цены без НДС]]*1.12</f>
        <v>2763195.68</v>
      </c>
    </row>
    <row r="8279" spans="1:7">
      <c r="A8279" s="54" t="s">
        <v>27205</v>
      </c>
      <c r="B8279" s="71"/>
      <c r="C8279" s="101" t="s">
        <v>30508</v>
      </c>
      <c r="D8279" s="49" t="s">
        <v>30509</v>
      </c>
      <c r="E8279" s="49"/>
      <c r="F8279" s="76">
        <v>2503139</v>
      </c>
      <c r="G8279" s="77">
        <f>Таблица1[[#This Row],[Цены без НДС]]*1.12</f>
        <v>2803515.68</v>
      </c>
    </row>
    <row r="8280" spans="1:7">
      <c r="A8280" s="54" t="s">
        <v>27205</v>
      </c>
      <c r="B8280" s="71"/>
      <c r="C8280" s="101" t="s">
        <v>30510</v>
      </c>
      <c r="D8280" s="49" t="s">
        <v>30511</v>
      </c>
      <c r="E8280" s="49"/>
      <c r="F8280" s="76">
        <v>2539139</v>
      </c>
      <c r="G8280" s="77">
        <f>Таблица1[[#This Row],[Цены без НДС]]*1.12</f>
        <v>2843835.68</v>
      </c>
    </row>
    <row r="8281" spans="1:7">
      <c r="A8281" s="54" t="s">
        <v>27205</v>
      </c>
      <c r="B8281" s="71"/>
      <c r="C8281" s="101" t="s">
        <v>30512</v>
      </c>
      <c r="D8281" s="49" t="s">
        <v>30513</v>
      </c>
      <c r="E8281" s="49"/>
      <c r="F8281" s="76">
        <v>2575139</v>
      </c>
      <c r="G8281" s="77">
        <f>Таблица1[[#This Row],[Цены без НДС]]*1.12</f>
        <v>2884155.68</v>
      </c>
    </row>
    <row r="8282" spans="1:7">
      <c r="A8282" s="54" t="s">
        <v>27205</v>
      </c>
      <c r="B8282" s="71"/>
      <c r="C8282" s="101" t="s">
        <v>30514</v>
      </c>
      <c r="D8282" s="49" t="s">
        <v>30515</v>
      </c>
      <c r="E8282" s="49"/>
      <c r="F8282" s="76">
        <v>2611139</v>
      </c>
      <c r="G8282" s="77">
        <f>Таблица1[[#This Row],[Цены без НДС]]*1.12</f>
        <v>2924475.68</v>
      </c>
    </row>
    <row r="8283" spans="1:7">
      <c r="A8283" s="54" t="s">
        <v>27205</v>
      </c>
      <c r="B8283" s="71"/>
      <c r="C8283" s="101" t="s">
        <v>30516</v>
      </c>
      <c r="D8283" s="49" t="s">
        <v>30517</v>
      </c>
      <c r="E8283" s="49"/>
      <c r="F8283" s="76">
        <v>2647139</v>
      </c>
      <c r="G8283" s="77">
        <f>Таблица1[[#This Row],[Цены без НДС]]*1.12</f>
        <v>2964795.68</v>
      </c>
    </row>
    <row r="8284" spans="1:7">
      <c r="A8284" s="54" t="s">
        <v>27205</v>
      </c>
      <c r="B8284" s="71"/>
      <c r="C8284" s="101" t="s">
        <v>30518</v>
      </c>
      <c r="D8284" s="49" t="s">
        <v>30519</v>
      </c>
      <c r="E8284" s="49"/>
      <c r="F8284" s="76">
        <v>2683139</v>
      </c>
      <c r="G8284" s="77">
        <f>Таблица1[[#This Row],[Цены без НДС]]*1.12</f>
        <v>3005115.68</v>
      </c>
    </row>
    <row r="8285" spans="1:7">
      <c r="A8285" s="54" t="s">
        <v>27205</v>
      </c>
      <c r="B8285" s="71"/>
      <c r="C8285" s="101" t="s">
        <v>30520</v>
      </c>
      <c r="D8285" s="49" t="s">
        <v>30521</v>
      </c>
      <c r="E8285" s="49"/>
      <c r="F8285" s="76">
        <v>2719139</v>
      </c>
      <c r="G8285" s="77">
        <f>Таблица1[[#This Row],[Цены без НДС]]*1.12</f>
        <v>3045435.68</v>
      </c>
    </row>
    <row r="8286" spans="1:7">
      <c r="A8286" s="54" t="s">
        <v>27205</v>
      </c>
      <c r="B8286" s="71"/>
      <c r="C8286" s="101" t="s">
        <v>30522</v>
      </c>
      <c r="D8286" s="49" t="s">
        <v>30523</v>
      </c>
      <c r="E8286" s="49"/>
      <c r="F8286" s="76">
        <v>2388459</v>
      </c>
      <c r="G8286" s="77">
        <f>Таблица1[[#This Row],[Цены без НДС]]*1.12</f>
        <v>2675074.08</v>
      </c>
    </row>
    <row r="8287" spans="1:7">
      <c r="A8287" s="54" t="s">
        <v>27205</v>
      </c>
      <c r="B8287" s="71"/>
      <c r="C8287" s="101" t="s">
        <v>30524</v>
      </c>
      <c r="D8287" s="49" t="s">
        <v>30525</v>
      </c>
      <c r="E8287" s="49"/>
      <c r="F8287" s="76">
        <v>2460459</v>
      </c>
      <c r="G8287" s="77">
        <f>Таблица1[[#This Row],[Цены без НДС]]*1.12</f>
        <v>2755714.08</v>
      </c>
    </row>
    <row r="8288" spans="1:7">
      <c r="A8288" s="54" t="s">
        <v>27205</v>
      </c>
      <c r="B8288" s="71"/>
      <c r="C8288" s="101" t="s">
        <v>30526</v>
      </c>
      <c r="D8288" s="49" t="s">
        <v>30527</v>
      </c>
      <c r="E8288" s="49"/>
      <c r="F8288" s="76">
        <v>2532459</v>
      </c>
      <c r="G8288" s="77">
        <f>Таблица1[[#This Row],[Цены без НДС]]*1.12</f>
        <v>2836354.08</v>
      </c>
    </row>
    <row r="8289" spans="1:7">
      <c r="A8289" s="54" t="s">
        <v>27205</v>
      </c>
      <c r="B8289" s="71"/>
      <c r="C8289" s="101" t="s">
        <v>30528</v>
      </c>
      <c r="D8289" s="49" t="s">
        <v>30529</v>
      </c>
      <c r="E8289" s="49"/>
      <c r="F8289" s="76">
        <v>2604459</v>
      </c>
      <c r="G8289" s="77">
        <f>Таблица1[[#This Row],[Цены без НДС]]*1.12</f>
        <v>2916994.08</v>
      </c>
    </row>
    <row r="8290" spans="1:7">
      <c r="A8290" s="54" t="s">
        <v>27205</v>
      </c>
      <c r="B8290" s="71"/>
      <c r="C8290" s="101" t="s">
        <v>30530</v>
      </c>
      <c r="D8290" s="49" t="s">
        <v>30531</v>
      </c>
      <c r="E8290" s="49"/>
      <c r="F8290" s="76">
        <v>2676459</v>
      </c>
      <c r="G8290" s="77">
        <f>Таблица1[[#This Row],[Цены без НДС]]*1.12</f>
        <v>2997634.08</v>
      </c>
    </row>
    <row r="8291" spans="1:7">
      <c r="A8291" s="54" t="s">
        <v>27205</v>
      </c>
      <c r="B8291" s="71"/>
      <c r="C8291" s="101" t="s">
        <v>30532</v>
      </c>
      <c r="D8291" s="49" t="s">
        <v>30533</v>
      </c>
      <c r="E8291" s="49"/>
      <c r="F8291" s="76">
        <v>2748459</v>
      </c>
      <c r="G8291" s="77">
        <f>Таблица1[[#This Row],[Цены без НДС]]*1.12</f>
        <v>3078274.08</v>
      </c>
    </row>
    <row r="8292" spans="1:7">
      <c r="A8292" s="54" t="s">
        <v>27205</v>
      </c>
      <c r="B8292" s="71"/>
      <c r="C8292" s="101" t="s">
        <v>30534</v>
      </c>
      <c r="D8292" s="49" t="s">
        <v>30535</v>
      </c>
      <c r="E8292" s="49"/>
      <c r="F8292" s="76">
        <v>2820459</v>
      </c>
      <c r="G8292" s="77">
        <f>Таблица1[[#This Row],[Цены без НДС]]*1.12</f>
        <v>3158914.08</v>
      </c>
    </row>
    <row r="8293" spans="1:7">
      <c r="A8293" s="54" t="s">
        <v>27205</v>
      </c>
      <c r="B8293" s="71"/>
      <c r="C8293" s="101" t="s">
        <v>30536</v>
      </c>
      <c r="D8293" s="49" t="s">
        <v>30537</v>
      </c>
      <c r="E8293" s="49"/>
      <c r="F8293" s="76">
        <v>2892459</v>
      </c>
      <c r="G8293" s="77">
        <f>Таблица1[[#This Row],[Цены без НДС]]*1.12</f>
        <v>3239554.0800000005</v>
      </c>
    </row>
    <row r="8294" spans="1:7">
      <c r="A8294" s="54" t="s">
        <v>27205</v>
      </c>
      <c r="B8294" s="71"/>
      <c r="C8294" s="101" t="s">
        <v>30538</v>
      </c>
      <c r="D8294" s="49" t="s">
        <v>30539</v>
      </c>
      <c r="E8294" s="49"/>
      <c r="F8294" s="76">
        <v>2964459</v>
      </c>
      <c r="G8294" s="77">
        <f>Таблица1[[#This Row],[Цены без НДС]]*1.12</f>
        <v>3320194.0800000005</v>
      </c>
    </row>
    <row r="8295" spans="1:7">
      <c r="A8295" s="54" t="s">
        <v>27205</v>
      </c>
      <c r="B8295" s="71"/>
      <c r="C8295" s="101" t="s">
        <v>30540</v>
      </c>
      <c r="D8295" s="49" t="s">
        <v>30541</v>
      </c>
      <c r="E8295" s="49"/>
      <c r="F8295" s="76">
        <v>3036459</v>
      </c>
      <c r="G8295" s="77">
        <f>Таблица1[[#This Row],[Цены без НДС]]*1.12</f>
        <v>3400834.0800000005</v>
      </c>
    </row>
    <row r="8296" spans="1:7">
      <c r="A8296" s="54" t="s">
        <v>27205</v>
      </c>
      <c r="B8296" s="71"/>
      <c r="C8296" s="101" t="s">
        <v>30542</v>
      </c>
      <c r="D8296" s="49" t="s">
        <v>30543</v>
      </c>
      <c r="E8296" s="49"/>
      <c r="F8296" s="76">
        <v>3108459</v>
      </c>
      <c r="G8296" s="77">
        <f>Таблица1[[#This Row],[Цены без НДС]]*1.12</f>
        <v>3481474.0800000005</v>
      </c>
    </row>
    <row r="8297" spans="1:7">
      <c r="A8297" s="54" t="s">
        <v>27205</v>
      </c>
      <c r="B8297" s="71"/>
      <c r="C8297" s="101" t="s">
        <v>30544</v>
      </c>
      <c r="D8297" s="49" t="s">
        <v>30545</v>
      </c>
      <c r="E8297" s="49"/>
      <c r="F8297" s="76">
        <v>3180459</v>
      </c>
      <c r="G8297" s="77">
        <f>Таблица1[[#This Row],[Цены без НДС]]*1.12</f>
        <v>3562114.0800000005</v>
      </c>
    </row>
    <row r="8298" spans="1:7">
      <c r="A8298" s="54" t="s">
        <v>27205</v>
      </c>
      <c r="B8298" s="71"/>
      <c r="C8298" s="101" t="s">
        <v>30546</v>
      </c>
      <c r="D8298" s="49" t="s">
        <v>30547</v>
      </c>
      <c r="E8298" s="49"/>
      <c r="F8298" s="76">
        <v>1927625</v>
      </c>
      <c r="G8298" s="77">
        <f>Таблица1[[#This Row],[Цены без НДС]]*1.12</f>
        <v>2158940</v>
      </c>
    </row>
    <row r="8299" spans="1:7">
      <c r="A8299" s="54" t="s">
        <v>27205</v>
      </c>
      <c r="B8299" s="71"/>
      <c r="C8299" s="101" t="s">
        <v>30548</v>
      </c>
      <c r="D8299" s="49" t="s">
        <v>30549</v>
      </c>
      <c r="E8299" s="49"/>
      <c r="F8299" s="76">
        <v>1963625</v>
      </c>
      <c r="G8299" s="77">
        <f>Таблица1[[#This Row],[Цены без НДС]]*1.12</f>
        <v>2199260</v>
      </c>
    </row>
    <row r="8300" spans="1:7">
      <c r="A8300" s="54" t="s">
        <v>27205</v>
      </c>
      <c r="B8300" s="71"/>
      <c r="C8300" s="101" t="s">
        <v>30550</v>
      </c>
      <c r="D8300" s="49" t="s">
        <v>30551</v>
      </c>
      <c r="E8300" s="49"/>
      <c r="F8300" s="76">
        <v>1999625</v>
      </c>
      <c r="G8300" s="77">
        <f>Таблица1[[#This Row],[Цены без НДС]]*1.12</f>
        <v>2239580</v>
      </c>
    </row>
    <row r="8301" spans="1:7">
      <c r="A8301" s="54" t="s">
        <v>27205</v>
      </c>
      <c r="B8301" s="71"/>
      <c r="C8301" s="101" t="s">
        <v>30552</v>
      </c>
      <c r="D8301" s="49" t="s">
        <v>30553</v>
      </c>
      <c r="E8301" s="49"/>
      <c r="F8301" s="76">
        <v>2035625</v>
      </c>
      <c r="G8301" s="77">
        <f>Таблица1[[#This Row],[Цены без НДС]]*1.12</f>
        <v>2279900</v>
      </c>
    </row>
    <row r="8302" spans="1:7">
      <c r="A8302" s="54" t="s">
        <v>27205</v>
      </c>
      <c r="B8302" s="71"/>
      <c r="C8302" s="101" t="s">
        <v>30554</v>
      </c>
      <c r="D8302" s="49" t="s">
        <v>30555</v>
      </c>
      <c r="E8302" s="49"/>
      <c r="F8302" s="76">
        <v>2071625</v>
      </c>
      <c r="G8302" s="77">
        <f>Таблица1[[#This Row],[Цены без НДС]]*1.12</f>
        <v>2320220</v>
      </c>
    </row>
    <row r="8303" spans="1:7">
      <c r="A8303" s="54" t="s">
        <v>27205</v>
      </c>
      <c r="B8303" s="71"/>
      <c r="C8303" s="101" t="s">
        <v>30556</v>
      </c>
      <c r="D8303" s="49" t="s">
        <v>30557</v>
      </c>
      <c r="E8303" s="49"/>
      <c r="F8303" s="76">
        <v>2107625</v>
      </c>
      <c r="G8303" s="77">
        <f>Таблица1[[#This Row],[Цены без НДС]]*1.12</f>
        <v>2360540</v>
      </c>
    </row>
    <row r="8304" spans="1:7">
      <c r="A8304" s="54" t="s">
        <v>27205</v>
      </c>
      <c r="B8304" s="71"/>
      <c r="C8304" s="101" t="s">
        <v>30558</v>
      </c>
      <c r="D8304" s="49" t="s">
        <v>30559</v>
      </c>
      <c r="E8304" s="49"/>
      <c r="F8304" s="76">
        <v>2143625</v>
      </c>
      <c r="G8304" s="77">
        <f>Таблица1[[#This Row],[Цены без НДС]]*1.12</f>
        <v>2400860</v>
      </c>
    </row>
    <row r="8305" spans="1:7">
      <c r="A8305" s="54" t="s">
        <v>27205</v>
      </c>
      <c r="B8305" s="71"/>
      <c r="C8305" s="101" t="s">
        <v>30560</v>
      </c>
      <c r="D8305" s="49" t="s">
        <v>30561</v>
      </c>
      <c r="E8305" s="49"/>
      <c r="F8305" s="76">
        <v>2179625</v>
      </c>
      <c r="G8305" s="77">
        <f>Таблица1[[#This Row],[Цены без НДС]]*1.12</f>
        <v>2441180</v>
      </c>
    </row>
    <row r="8306" spans="1:7">
      <c r="A8306" s="54" t="s">
        <v>27205</v>
      </c>
      <c r="B8306" s="71"/>
      <c r="C8306" s="101" t="s">
        <v>30562</v>
      </c>
      <c r="D8306" s="49" t="s">
        <v>30563</v>
      </c>
      <c r="E8306" s="49"/>
      <c r="F8306" s="76">
        <v>2215625</v>
      </c>
      <c r="G8306" s="77">
        <f>Таблица1[[#This Row],[Цены без НДС]]*1.12</f>
        <v>2481500.0000000005</v>
      </c>
    </row>
    <row r="8307" spans="1:7">
      <c r="A8307" s="54" t="s">
        <v>27205</v>
      </c>
      <c r="B8307" s="71"/>
      <c r="C8307" s="101" t="s">
        <v>30564</v>
      </c>
      <c r="D8307" s="49" t="s">
        <v>30565</v>
      </c>
      <c r="E8307" s="49"/>
      <c r="F8307" s="76">
        <v>2251625</v>
      </c>
      <c r="G8307" s="77">
        <f>Таблица1[[#This Row],[Цены без НДС]]*1.12</f>
        <v>2521820.0000000005</v>
      </c>
    </row>
    <row r="8308" spans="1:7">
      <c r="A8308" s="54" t="s">
        <v>27205</v>
      </c>
      <c r="B8308" s="71"/>
      <c r="C8308" s="101" t="s">
        <v>30566</v>
      </c>
      <c r="D8308" s="49" t="s">
        <v>30567</v>
      </c>
      <c r="E8308" s="49"/>
      <c r="F8308" s="76">
        <v>2287625</v>
      </c>
      <c r="G8308" s="77">
        <f>Таблица1[[#This Row],[Цены без НДС]]*1.12</f>
        <v>2562140.0000000005</v>
      </c>
    </row>
    <row r="8309" spans="1:7">
      <c r="A8309" s="54" t="s">
        <v>27205</v>
      </c>
      <c r="B8309" s="71"/>
      <c r="C8309" s="101" t="s">
        <v>30568</v>
      </c>
      <c r="D8309" s="49" t="s">
        <v>30569</v>
      </c>
      <c r="E8309" s="49"/>
      <c r="F8309" s="76">
        <v>2323625</v>
      </c>
      <c r="G8309" s="77">
        <f>Таблица1[[#This Row],[Цены без НДС]]*1.12</f>
        <v>2602460.0000000005</v>
      </c>
    </row>
    <row r="8310" spans="1:7">
      <c r="A8310" s="54" t="s">
        <v>27205</v>
      </c>
      <c r="B8310" s="71"/>
      <c r="C8310" s="101" t="s">
        <v>30570</v>
      </c>
      <c r="D8310" s="49" t="s">
        <v>30571</v>
      </c>
      <c r="E8310" s="49"/>
      <c r="F8310" s="76">
        <v>2359625</v>
      </c>
      <c r="G8310" s="77">
        <f>Таблица1[[#This Row],[Цены без НДС]]*1.12</f>
        <v>2642780.0000000005</v>
      </c>
    </row>
    <row r="8311" spans="1:7">
      <c r="A8311" s="54" t="s">
        <v>27205</v>
      </c>
      <c r="B8311" s="71"/>
      <c r="C8311" s="101" t="s">
        <v>30572</v>
      </c>
      <c r="D8311" s="49" t="s">
        <v>30573</v>
      </c>
      <c r="E8311" s="49"/>
      <c r="F8311" s="76">
        <v>2395625</v>
      </c>
      <c r="G8311" s="77">
        <f>Таблица1[[#This Row],[Цены без НДС]]*1.12</f>
        <v>2683100.0000000005</v>
      </c>
    </row>
    <row r="8312" spans="1:7">
      <c r="A8312" s="54" t="s">
        <v>27205</v>
      </c>
      <c r="B8312" s="71"/>
      <c r="C8312" s="101" t="s">
        <v>30574</v>
      </c>
      <c r="D8312" s="49" t="s">
        <v>30575</v>
      </c>
      <c r="E8312" s="49"/>
      <c r="F8312" s="76">
        <v>2316945</v>
      </c>
      <c r="G8312" s="77">
        <f>Таблица1[[#This Row],[Цены без НДС]]*1.12</f>
        <v>2594978.4000000004</v>
      </c>
    </row>
    <row r="8313" spans="1:7">
      <c r="A8313" s="54" t="s">
        <v>27205</v>
      </c>
      <c r="B8313" s="71"/>
      <c r="C8313" s="101" t="s">
        <v>30576</v>
      </c>
      <c r="D8313" s="49" t="s">
        <v>30577</v>
      </c>
      <c r="E8313" s="49"/>
      <c r="F8313" s="76">
        <v>2352945</v>
      </c>
      <c r="G8313" s="77">
        <f>Таблица1[[#This Row],[Цены без НДС]]*1.12</f>
        <v>2635298.4000000004</v>
      </c>
    </row>
    <row r="8314" spans="1:7">
      <c r="A8314" s="54" t="s">
        <v>27205</v>
      </c>
      <c r="B8314" s="71"/>
      <c r="C8314" s="101" t="s">
        <v>30578</v>
      </c>
      <c r="D8314" s="49" t="s">
        <v>30579</v>
      </c>
      <c r="E8314" s="49"/>
      <c r="F8314" s="76">
        <v>2388945</v>
      </c>
      <c r="G8314" s="77">
        <f>Таблица1[[#This Row],[Цены без НДС]]*1.12</f>
        <v>2675618.4000000004</v>
      </c>
    </row>
    <row r="8315" spans="1:7">
      <c r="A8315" s="54" t="s">
        <v>27205</v>
      </c>
      <c r="B8315" s="71"/>
      <c r="C8315" s="101" t="s">
        <v>30580</v>
      </c>
      <c r="D8315" s="49" t="s">
        <v>30581</v>
      </c>
      <c r="E8315" s="49"/>
      <c r="F8315" s="76">
        <v>2424945</v>
      </c>
      <c r="G8315" s="77">
        <f>Таблица1[[#This Row],[Цены без НДС]]*1.12</f>
        <v>2715938.4000000004</v>
      </c>
    </row>
    <row r="8316" spans="1:7">
      <c r="A8316" s="54" t="s">
        <v>27205</v>
      </c>
      <c r="B8316" s="71"/>
      <c r="C8316" s="101" t="s">
        <v>30582</v>
      </c>
      <c r="D8316" s="49" t="s">
        <v>30583</v>
      </c>
      <c r="E8316" s="49"/>
      <c r="F8316" s="76">
        <v>2460945</v>
      </c>
      <c r="G8316" s="77">
        <f>Таблица1[[#This Row],[Цены без НДС]]*1.12</f>
        <v>2756258.4000000004</v>
      </c>
    </row>
    <row r="8317" spans="1:7">
      <c r="A8317" s="54" t="s">
        <v>27205</v>
      </c>
      <c r="B8317" s="71"/>
      <c r="C8317" s="101" t="s">
        <v>30584</v>
      </c>
      <c r="D8317" s="49" t="s">
        <v>30585</v>
      </c>
      <c r="E8317" s="49"/>
      <c r="F8317" s="76">
        <v>2496945</v>
      </c>
      <c r="G8317" s="77">
        <f>Таблица1[[#This Row],[Цены без НДС]]*1.12</f>
        <v>2796578.4000000004</v>
      </c>
    </row>
    <row r="8318" spans="1:7">
      <c r="A8318" s="54" t="s">
        <v>27205</v>
      </c>
      <c r="B8318" s="71"/>
      <c r="C8318" s="101" t="s">
        <v>30586</v>
      </c>
      <c r="D8318" s="49" t="s">
        <v>30587</v>
      </c>
      <c r="E8318" s="49"/>
      <c r="F8318" s="76">
        <v>2532945</v>
      </c>
      <c r="G8318" s="77">
        <f>Таблица1[[#This Row],[Цены без НДС]]*1.12</f>
        <v>2836898.4000000004</v>
      </c>
    </row>
    <row r="8319" spans="1:7">
      <c r="A8319" s="54" t="s">
        <v>27205</v>
      </c>
      <c r="B8319" s="71"/>
      <c r="C8319" s="101" t="s">
        <v>30588</v>
      </c>
      <c r="D8319" s="49" t="s">
        <v>30589</v>
      </c>
      <c r="E8319" s="49"/>
      <c r="F8319" s="76">
        <v>2568945</v>
      </c>
      <c r="G8319" s="77">
        <f>Таблица1[[#This Row],[Цены без НДС]]*1.12</f>
        <v>2877218.4000000004</v>
      </c>
    </row>
    <row r="8320" spans="1:7">
      <c r="A8320" s="54" t="s">
        <v>27205</v>
      </c>
      <c r="B8320" s="71"/>
      <c r="C8320" s="101" t="s">
        <v>30590</v>
      </c>
      <c r="D8320" s="49" t="s">
        <v>30591</v>
      </c>
      <c r="E8320" s="49"/>
      <c r="F8320" s="76">
        <v>2604945</v>
      </c>
      <c r="G8320" s="77">
        <f>Таблица1[[#This Row],[Цены без НДС]]*1.12</f>
        <v>2917538.4000000004</v>
      </c>
    </row>
    <row r="8321" spans="1:7">
      <c r="A8321" s="54" t="s">
        <v>27205</v>
      </c>
      <c r="B8321" s="71"/>
      <c r="C8321" s="101" t="s">
        <v>30592</v>
      </c>
      <c r="D8321" s="49" t="s">
        <v>30593</v>
      </c>
      <c r="E8321" s="49"/>
      <c r="F8321" s="76">
        <v>2640945</v>
      </c>
      <c r="G8321" s="77">
        <f>Таблица1[[#This Row],[Цены без НДС]]*1.12</f>
        <v>2957858.4000000004</v>
      </c>
    </row>
    <row r="8322" spans="1:7">
      <c r="A8322" s="54" t="s">
        <v>27205</v>
      </c>
      <c r="B8322" s="71"/>
      <c r="C8322" s="101" t="s">
        <v>30594</v>
      </c>
      <c r="D8322" s="49" t="s">
        <v>30595</v>
      </c>
      <c r="E8322" s="49"/>
      <c r="F8322" s="76">
        <v>2676945</v>
      </c>
      <c r="G8322" s="77">
        <f>Таблица1[[#This Row],[Цены без НДС]]*1.12</f>
        <v>2998178.4000000004</v>
      </c>
    </row>
    <row r="8323" spans="1:7">
      <c r="A8323" s="54" t="s">
        <v>27205</v>
      </c>
      <c r="B8323" s="71"/>
      <c r="C8323" s="101" t="s">
        <v>30596</v>
      </c>
      <c r="D8323" s="49" t="s">
        <v>30597</v>
      </c>
      <c r="E8323" s="49"/>
      <c r="F8323" s="76">
        <v>2712945</v>
      </c>
      <c r="G8323" s="77">
        <f>Таблица1[[#This Row],[Цены без НДС]]*1.12</f>
        <v>3038498.4000000004</v>
      </c>
    </row>
    <row r="8324" spans="1:7">
      <c r="A8324" s="54" t="s">
        <v>27205</v>
      </c>
      <c r="B8324" s="71"/>
      <c r="C8324" s="101" t="s">
        <v>30598</v>
      </c>
      <c r="D8324" s="49" t="s">
        <v>30599</v>
      </c>
      <c r="E8324" s="49"/>
      <c r="F8324" s="76">
        <v>2748945</v>
      </c>
      <c r="G8324" s="77">
        <f>Таблица1[[#This Row],[Цены без НДС]]*1.12</f>
        <v>3078818.4000000004</v>
      </c>
    </row>
    <row r="8325" spans="1:7">
      <c r="A8325" s="54" t="s">
        <v>27205</v>
      </c>
      <c r="B8325" s="71"/>
      <c r="C8325" s="101" t="s">
        <v>30600</v>
      </c>
      <c r="D8325" s="49" t="s">
        <v>30601</v>
      </c>
      <c r="E8325" s="49"/>
      <c r="F8325" s="76">
        <v>2784945</v>
      </c>
      <c r="G8325" s="77">
        <f>Таблица1[[#This Row],[Цены без НДС]]*1.12</f>
        <v>3119138.4000000004</v>
      </c>
    </row>
    <row r="8326" spans="1:7">
      <c r="A8326" s="54" t="s">
        <v>27205</v>
      </c>
      <c r="B8326" s="71"/>
      <c r="C8326" s="101" t="s">
        <v>30602</v>
      </c>
      <c r="D8326" s="49" t="s">
        <v>30603</v>
      </c>
      <c r="E8326" s="49"/>
      <c r="F8326" s="76">
        <v>2820945</v>
      </c>
      <c r="G8326" s="77">
        <f>Таблица1[[#This Row],[Цены без НДС]]*1.12</f>
        <v>3159458.4000000004</v>
      </c>
    </row>
    <row r="8327" spans="1:7">
      <c r="A8327" s="54" t="s">
        <v>27205</v>
      </c>
      <c r="B8327" s="71"/>
      <c r="C8327" s="101" t="s">
        <v>30604</v>
      </c>
      <c r="D8327" s="49" t="s">
        <v>30605</v>
      </c>
      <c r="E8327" s="49"/>
      <c r="F8327" s="76">
        <v>2856945</v>
      </c>
      <c r="G8327" s="77">
        <f>Таблица1[[#This Row],[Цены без НДС]]*1.12</f>
        <v>3199778.4000000004</v>
      </c>
    </row>
    <row r="8328" spans="1:7">
      <c r="A8328" s="54" t="s">
        <v>27205</v>
      </c>
      <c r="B8328" s="71"/>
      <c r="C8328" s="101" t="s">
        <v>30606</v>
      </c>
      <c r="D8328" s="49" t="s">
        <v>30607</v>
      </c>
      <c r="E8328" s="49"/>
      <c r="F8328" s="76">
        <v>2525787</v>
      </c>
      <c r="G8328" s="77">
        <f>Таблица1[[#This Row],[Цены без НДС]]*1.12</f>
        <v>2828881.4400000004</v>
      </c>
    </row>
    <row r="8329" spans="1:7">
      <c r="A8329" s="54" t="s">
        <v>27205</v>
      </c>
      <c r="B8329" s="71"/>
      <c r="C8329" s="101" t="s">
        <v>30608</v>
      </c>
      <c r="D8329" s="49" t="s">
        <v>30609</v>
      </c>
      <c r="E8329" s="49"/>
      <c r="F8329" s="76">
        <v>2597787</v>
      </c>
      <c r="G8329" s="77">
        <f>Таблица1[[#This Row],[Цены без НДС]]*1.12</f>
        <v>2909521.4400000004</v>
      </c>
    </row>
    <row r="8330" spans="1:7">
      <c r="A8330" s="54" t="s">
        <v>27205</v>
      </c>
      <c r="B8330" s="71"/>
      <c r="C8330" s="101" t="s">
        <v>30610</v>
      </c>
      <c r="D8330" s="49" t="s">
        <v>30611</v>
      </c>
      <c r="E8330" s="49"/>
      <c r="F8330" s="76">
        <v>2669787</v>
      </c>
      <c r="G8330" s="77">
        <f>Таблица1[[#This Row],[Цены без НДС]]*1.12</f>
        <v>2990161.4400000004</v>
      </c>
    </row>
    <row r="8331" spans="1:7">
      <c r="A8331" s="54" t="s">
        <v>27205</v>
      </c>
      <c r="B8331" s="71"/>
      <c r="C8331" s="101" t="s">
        <v>30612</v>
      </c>
      <c r="D8331" s="49" t="s">
        <v>30613</v>
      </c>
      <c r="E8331" s="49"/>
      <c r="F8331" s="76">
        <v>2741787</v>
      </c>
      <c r="G8331" s="77">
        <f>Таблица1[[#This Row],[Цены без НДС]]*1.12</f>
        <v>3070801.4400000004</v>
      </c>
    </row>
    <row r="8332" spans="1:7">
      <c r="A8332" s="54" t="s">
        <v>27205</v>
      </c>
      <c r="B8332" s="71"/>
      <c r="C8332" s="101" t="s">
        <v>30614</v>
      </c>
      <c r="D8332" s="49" t="s">
        <v>30615</v>
      </c>
      <c r="E8332" s="49"/>
      <c r="F8332" s="76">
        <v>2813787</v>
      </c>
      <c r="G8332" s="77">
        <f>Таблица1[[#This Row],[Цены без НДС]]*1.12</f>
        <v>3151441.4400000004</v>
      </c>
    </row>
    <row r="8333" spans="1:7">
      <c r="A8333" s="54" t="s">
        <v>27205</v>
      </c>
      <c r="B8333" s="71"/>
      <c r="C8333" s="101" t="s">
        <v>30616</v>
      </c>
      <c r="D8333" s="49" t="s">
        <v>30617</v>
      </c>
      <c r="E8333" s="49"/>
      <c r="F8333" s="76">
        <v>2885787</v>
      </c>
      <c r="G8333" s="77">
        <f>Таблица1[[#This Row],[Цены без НДС]]*1.12</f>
        <v>3232081.4400000004</v>
      </c>
    </row>
    <row r="8334" spans="1:7">
      <c r="A8334" s="54" t="s">
        <v>27205</v>
      </c>
      <c r="B8334" s="71"/>
      <c r="C8334" s="101" t="s">
        <v>30618</v>
      </c>
      <c r="D8334" s="49" t="s">
        <v>30619</v>
      </c>
      <c r="E8334" s="49"/>
      <c r="F8334" s="76">
        <v>2957787</v>
      </c>
      <c r="G8334" s="77">
        <f>Таблица1[[#This Row],[Цены без НДС]]*1.12</f>
        <v>3312721.4400000004</v>
      </c>
    </row>
    <row r="8335" spans="1:7">
      <c r="A8335" s="54" t="s">
        <v>27205</v>
      </c>
      <c r="B8335" s="71"/>
      <c r="C8335" s="101" t="s">
        <v>30620</v>
      </c>
      <c r="D8335" s="49" t="s">
        <v>30621</v>
      </c>
      <c r="E8335" s="49"/>
      <c r="F8335" s="76">
        <v>3029787</v>
      </c>
      <c r="G8335" s="77">
        <f>Таблица1[[#This Row],[Цены без НДС]]*1.12</f>
        <v>3393361.4400000004</v>
      </c>
    </row>
    <row r="8336" spans="1:7">
      <c r="A8336" s="54" t="s">
        <v>27205</v>
      </c>
      <c r="B8336" s="71"/>
      <c r="C8336" s="101" t="s">
        <v>30622</v>
      </c>
      <c r="D8336" s="49" t="s">
        <v>30623</v>
      </c>
      <c r="E8336" s="49"/>
      <c r="F8336" s="76">
        <v>3101787</v>
      </c>
      <c r="G8336" s="77">
        <f>Таблица1[[#This Row],[Цены без НДС]]*1.12</f>
        <v>3474001.4400000004</v>
      </c>
    </row>
    <row r="8337" spans="1:7">
      <c r="A8337" s="54" t="s">
        <v>27205</v>
      </c>
      <c r="B8337" s="71"/>
      <c r="C8337" s="101" t="s">
        <v>30624</v>
      </c>
      <c r="D8337" s="49" t="s">
        <v>30625</v>
      </c>
      <c r="E8337" s="49"/>
      <c r="F8337" s="76">
        <v>3173787</v>
      </c>
      <c r="G8337" s="77">
        <f>Таблица1[[#This Row],[Цены без НДС]]*1.12</f>
        <v>3554641.4400000004</v>
      </c>
    </row>
    <row r="8338" spans="1:7">
      <c r="A8338" s="54" t="s">
        <v>27205</v>
      </c>
      <c r="B8338" s="71"/>
      <c r="C8338" s="101" t="s">
        <v>30626</v>
      </c>
      <c r="D8338" s="49" t="s">
        <v>30627</v>
      </c>
      <c r="E8338" s="49"/>
      <c r="F8338" s="76">
        <v>3245787</v>
      </c>
      <c r="G8338" s="77">
        <f>Таблица1[[#This Row],[Цены без НДС]]*1.12</f>
        <v>3635281.4400000004</v>
      </c>
    </row>
    <row r="8339" spans="1:7">
      <c r="A8339" s="54" t="s">
        <v>27205</v>
      </c>
      <c r="B8339" s="71"/>
      <c r="C8339" s="101" t="s">
        <v>30628</v>
      </c>
      <c r="D8339" s="49" t="s">
        <v>30629</v>
      </c>
      <c r="E8339" s="49"/>
      <c r="F8339" s="76">
        <v>3317787</v>
      </c>
      <c r="G8339" s="77">
        <f>Таблица1[[#This Row],[Цены без НДС]]*1.12</f>
        <v>3715921.4400000004</v>
      </c>
    </row>
    <row r="8340" spans="1:7">
      <c r="A8340" s="54" t="s">
        <v>27205</v>
      </c>
      <c r="B8340" s="71"/>
      <c r="C8340" s="101" t="s">
        <v>30630</v>
      </c>
      <c r="D8340" s="49" t="s">
        <v>30631</v>
      </c>
      <c r="E8340" s="49"/>
      <c r="F8340" s="76">
        <v>2888252</v>
      </c>
      <c r="G8340" s="77">
        <f>Таблица1[[#This Row],[Цены без НДС]]*1.12</f>
        <v>3234842.24</v>
      </c>
    </row>
    <row r="8341" spans="1:7">
      <c r="A8341" s="54" t="s">
        <v>27205</v>
      </c>
      <c r="B8341" s="71"/>
      <c r="C8341" s="101" t="s">
        <v>30632</v>
      </c>
      <c r="D8341" s="49" t="s">
        <v>30633</v>
      </c>
      <c r="E8341" s="49"/>
      <c r="F8341" s="76">
        <v>2960252</v>
      </c>
      <c r="G8341" s="77">
        <f>Таблица1[[#This Row],[Цены без НДС]]*1.12</f>
        <v>3315482.24</v>
      </c>
    </row>
    <row r="8342" spans="1:7">
      <c r="A8342" s="54" t="s">
        <v>27205</v>
      </c>
      <c r="B8342" s="71"/>
      <c r="C8342" s="101" t="s">
        <v>30634</v>
      </c>
      <c r="D8342" s="49" t="s">
        <v>30635</v>
      </c>
      <c r="E8342" s="49"/>
      <c r="F8342" s="76">
        <v>3032252</v>
      </c>
      <c r="G8342" s="77">
        <f>Таблица1[[#This Row],[Цены без НДС]]*1.12</f>
        <v>3396122.24</v>
      </c>
    </row>
    <row r="8343" spans="1:7">
      <c r="A8343" s="54" t="s">
        <v>27205</v>
      </c>
      <c r="B8343" s="71"/>
      <c r="C8343" s="101" t="s">
        <v>30636</v>
      </c>
      <c r="D8343" s="49" t="s">
        <v>30637</v>
      </c>
      <c r="E8343" s="49"/>
      <c r="F8343" s="76">
        <v>3104252</v>
      </c>
      <c r="G8343" s="77">
        <f>Таблица1[[#This Row],[Цены без НДС]]*1.12</f>
        <v>3476762.24</v>
      </c>
    </row>
    <row r="8344" spans="1:7">
      <c r="A8344" s="54" t="s">
        <v>27205</v>
      </c>
      <c r="B8344" s="71"/>
      <c r="C8344" s="101" t="s">
        <v>30638</v>
      </c>
      <c r="D8344" s="49" t="s">
        <v>30639</v>
      </c>
      <c r="E8344" s="49"/>
      <c r="F8344" s="76">
        <v>3176252</v>
      </c>
      <c r="G8344" s="77">
        <f>Таблица1[[#This Row],[Цены без НДС]]*1.12</f>
        <v>3557402.24</v>
      </c>
    </row>
    <row r="8345" spans="1:7">
      <c r="A8345" s="54" t="s">
        <v>27205</v>
      </c>
      <c r="B8345" s="71"/>
      <c r="C8345" s="101" t="s">
        <v>30640</v>
      </c>
      <c r="D8345" s="49" t="s">
        <v>30641</v>
      </c>
      <c r="E8345" s="49"/>
      <c r="F8345" s="76">
        <v>3248252</v>
      </c>
      <c r="G8345" s="77">
        <f>Таблица1[[#This Row],[Цены без НДС]]*1.12</f>
        <v>3638042.24</v>
      </c>
    </row>
    <row r="8346" spans="1:7">
      <c r="A8346" s="54" t="s">
        <v>27205</v>
      </c>
      <c r="B8346" s="71"/>
      <c r="C8346" s="101" t="s">
        <v>30642</v>
      </c>
      <c r="D8346" s="49" t="s">
        <v>30643</v>
      </c>
      <c r="E8346" s="49"/>
      <c r="F8346" s="76">
        <v>3320252</v>
      </c>
      <c r="G8346" s="77">
        <f>Таблица1[[#This Row],[Цены без НДС]]*1.12</f>
        <v>3718682.24</v>
      </c>
    </row>
    <row r="8347" spans="1:7">
      <c r="A8347" s="54" t="s">
        <v>27205</v>
      </c>
      <c r="B8347" s="71"/>
      <c r="C8347" s="101" t="s">
        <v>30644</v>
      </c>
      <c r="D8347" s="49" t="s">
        <v>30645</v>
      </c>
      <c r="E8347" s="49"/>
      <c r="F8347" s="76">
        <v>3392252</v>
      </c>
      <c r="G8347" s="77">
        <f>Таблица1[[#This Row],[Цены без НДС]]*1.12</f>
        <v>3799322.24</v>
      </c>
    </row>
    <row r="8348" spans="1:7">
      <c r="A8348" s="54" t="s">
        <v>27205</v>
      </c>
      <c r="B8348" s="71"/>
      <c r="C8348" s="101" t="s">
        <v>30646</v>
      </c>
      <c r="D8348" s="49" t="s">
        <v>30647</v>
      </c>
      <c r="E8348" s="49"/>
      <c r="F8348" s="76">
        <v>3464252</v>
      </c>
      <c r="G8348" s="77">
        <f>Таблица1[[#This Row],[Цены без НДС]]*1.12</f>
        <v>3879962.24</v>
      </c>
    </row>
    <row r="8349" spans="1:7">
      <c r="A8349" s="54" t="s">
        <v>27205</v>
      </c>
      <c r="B8349" s="71"/>
      <c r="C8349" s="101" t="s">
        <v>30648</v>
      </c>
      <c r="D8349" s="49" t="s">
        <v>30649</v>
      </c>
      <c r="E8349" s="49"/>
      <c r="F8349" s="76">
        <v>3536252</v>
      </c>
      <c r="G8349" s="77">
        <f>Таблица1[[#This Row],[Цены без НДС]]*1.12</f>
        <v>3960602.24</v>
      </c>
    </row>
    <row r="8350" spans="1:7">
      <c r="A8350" s="54" t="s">
        <v>27205</v>
      </c>
      <c r="B8350" s="71"/>
      <c r="C8350" s="101" t="s">
        <v>30650</v>
      </c>
      <c r="D8350" s="49" t="s">
        <v>30651</v>
      </c>
      <c r="E8350" s="49"/>
      <c r="F8350" s="76">
        <v>3608252</v>
      </c>
      <c r="G8350" s="76">
        <f>Таблица1[[#This Row],[Цены без НДС]]*1.12</f>
        <v>4041242.24</v>
      </c>
    </row>
    <row r="8351" spans="1:7">
      <c r="A8351" s="54" t="s">
        <v>27205</v>
      </c>
      <c r="B8351" s="71"/>
      <c r="C8351" s="101" t="s">
        <v>30652</v>
      </c>
      <c r="D8351" s="49" t="s">
        <v>30653</v>
      </c>
      <c r="E8351" s="49"/>
      <c r="F8351" s="76">
        <v>3680252</v>
      </c>
      <c r="G8351" s="77">
        <f>Таблица1[[#This Row],[Цены без НДС]]*1.12</f>
        <v>4121882.24</v>
      </c>
    </row>
    <row r="8352" spans="1:7">
      <c r="A8352" s="54" t="s">
        <v>27205</v>
      </c>
      <c r="B8352" s="71"/>
      <c r="C8352" s="101" t="s">
        <v>30654</v>
      </c>
      <c r="D8352" s="49" t="s">
        <v>30655</v>
      </c>
      <c r="E8352" s="49"/>
      <c r="F8352" s="76">
        <v>3752252</v>
      </c>
      <c r="G8352" s="77">
        <f>Таблица1[[#This Row],[Цены без НДС]]*1.12</f>
        <v>4202522.24</v>
      </c>
    </row>
    <row r="8353" spans="1:7">
      <c r="A8353" s="54" t="s">
        <v>27205</v>
      </c>
      <c r="B8353" s="71"/>
      <c r="C8353" s="101" t="s">
        <v>30656</v>
      </c>
      <c r="D8353" s="49" t="s">
        <v>30657</v>
      </c>
      <c r="E8353" s="49"/>
      <c r="F8353" s="76">
        <v>3266950</v>
      </c>
      <c r="G8353" s="77">
        <f>Таблица1[[#This Row],[Цены без НДС]]*1.12</f>
        <v>3658984.0000000005</v>
      </c>
    </row>
    <row r="8354" spans="1:7">
      <c r="A8354" s="54" t="s">
        <v>27205</v>
      </c>
      <c r="B8354" s="71"/>
      <c r="C8354" s="101" t="s">
        <v>30658</v>
      </c>
      <c r="D8354" s="49" t="s">
        <v>30659</v>
      </c>
      <c r="E8354" s="49"/>
      <c r="F8354" s="76">
        <v>3338950</v>
      </c>
      <c r="G8354" s="77">
        <f>Таблица1[[#This Row],[Цены без НДС]]*1.12</f>
        <v>3739624.0000000005</v>
      </c>
    </row>
    <row r="8355" spans="1:7">
      <c r="A8355" s="54" t="s">
        <v>27205</v>
      </c>
      <c r="B8355" s="71"/>
      <c r="C8355" s="101" t="s">
        <v>30660</v>
      </c>
      <c r="D8355" s="49" t="s">
        <v>30661</v>
      </c>
      <c r="E8355" s="49"/>
      <c r="F8355" s="76">
        <v>3410950</v>
      </c>
      <c r="G8355" s="77">
        <f>Таблица1[[#This Row],[Цены без НДС]]*1.12</f>
        <v>3820264.0000000005</v>
      </c>
    </row>
    <row r="8356" spans="1:7">
      <c r="A8356" s="54" t="s">
        <v>27205</v>
      </c>
      <c r="B8356" s="71"/>
      <c r="C8356" s="101" t="s">
        <v>30662</v>
      </c>
      <c r="D8356" s="49" t="s">
        <v>30663</v>
      </c>
      <c r="E8356" s="49"/>
      <c r="F8356" s="76">
        <v>3482950</v>
      </c>
      <c r="G8356" s="77">
        <f>Таблица1[[#This Row],[Цены без НДС]]*1.12</f>
        <v>3900904.0000000005</v>
      </c>
    </row>
    <row r="8357" spans="1:7">
      <c r="A8357" s="54" t="s">
        <v>27205</v>
      </c>
      <c r="B8357" s="71"/>
      <c r="C8357" s="101" t="s">
        <v>30664</v>
      </c>
      <c r="D8357" s="49" t="s">
        <v>30665</v>
      </c>
      <c r="E8357" s="49"/>
      <c r="F8357" s="76">
        <v>3554950</v>
      </c>
      <c r="G8357" s="77">
        <f>Таблица1[[#This Row],[Цены без НДС]]*1.12</f>
        <v>3981544.0000000005</v>
      </c>
    </row>
    <row r="8358" spans="1:7">
      <c r="A8358" s="54" t="s">
        <v>27205</v>
      </c>
      <c r="B8358" s="71"/>
      <c r="C8358" s="101" t="s">
        <v>30666</v>
      </c>
      <c r="D8358" s="49" t="s">
        <v>30667</v>
      </c>
      <c r="E8358" s="49"/>
      <c r="F8358" s="76">
        <v>3626950</v>
      </c>
      <c r="G8358" s="77">
        <f>Таблица1[[#This Row],[Цены без НДС]]*1.12</f>
        <v>4062184.0000000005</v>
      </c>
    </row>
    <row r="8359" spans="1:7">
      <c r="A8359" s="54" t="s">
        <v>27205</v>
      </c>
      <c r="B8359" s="71"/>
      <c r="C8359" s="101" t="s">
        <v>30668</v>
      </c>
      <c r="D8359" s="49" t="s">
        <v>30669</v>
      </c>
      <c r="E8359" s="49"/>
      <c r="F8359" s="76">
        <v>3698950</v>
      </c>
      <c r="G8359" s="77">
        <f>Таблица1[[#This Row],[Цены без НДС]]*1.12</f>
        <v>4142824.0000000005</v>
      </c>
    </row>
    <row r="8360" spans="1:7">
      <c r="A8360" s="54" t="s">
        <v>27205</v>
      </c>
      <c r="B8360" s="71"/>
      <c r="C8360" s="101" t="s">
        <v>30670</v>
      </c>
      <c r="D8360" s="49" t="s">
        <v>30671</v>
      </c>
      <c r="E8360" s="49"/>
      <c r="F8360" s="76">
        <v>3770950</v>
      </c>
      <c r="G8360" s="77">
        <f>Таблица1[[#This Row],[Цены без НДС]]*1.12</f>
        <v>4223464</v>
      </c>
    </row>
    <row r="8361" spans="1:7">
      <c r="A8361" s="54" t="s">
        <v>27205</v>
      </c>
      <c r="B8361" s="71"/>
      <c r="C8361" s="101" t="s">
        <v>30672</v>
      </c>
      <c r="D8361" s="49" t="s">
        <v>30673</v>
      </c>
      <c r="E8361" s="49"/>
      <c r="F8361" s="76">
        <v>3842950</v>
      </c>
      <c r="G8361" s="77">
        <f>Таблица1[[#This Row],[Цены без НДС]]*1.12</f>
        <v>4304104</v>
      </c>
    </row>
    <row r="8362" spans="1:7">
      <c r="A8362" s="54" t="s">
        <v>27205</v>
      </c>
      <c r="B8362" s="71"/>
      <c r="C8362" s="101" t="s">
        <v>30674</v>
      </c>
      <c r="D8362" s="49" t="s">
        <v>30675</v>
      </c>
      <c r="E8362" s="49"/>
      <c r="F8362" s="76">
        <v>3914950</v>
      </c>
      <c r="G8362" s="77">
        <f>Таблица1[[#This Row],[Цены без НДС]]*1.12</f>
        <v>4384744</v>
      </c>
    </row>
    <row r="8363" spans="1:7">
      <c r="A8363" s="54" t="s">
        <v>27205</v>
      </c>
      <c r="B8363" s="71"/>
      <c r="C8363" s="101" t="s">
        <v>30676</v>
      </c>
      <c r="D8363" s="49" t="s">
        <v>30677</v>
      </c>
      <c r="E8363" s="49"/>
      <c r="F8363" s="76">
        <v>3986950</v>
      </c>
      <c r="G8363" s="77">
        <f>Таблица1[[#This Row],[Цены без НДС]]*1.12</f>
        <v>4465384</v>
      </c>
    </row>
    <row r="8364" spans="1:7">
      <c r="A8364" s="54" t="s">
        <v>27205</v>
      </c>
      <c r="B8364" s="71"/>
      <c r="C8364" s="101" t="s">
        <v>30678</v>
      </c>
      <c r="D8364" s="49" t="s">
        <v>30679</v>
      </c>
      <c r="E8364" s="49"/>
      <c r="F8364" s="76">
        <v>3467000</v>
      </c>
      <c r="G8364" s="77">
        <f>Таблица1[[#This Row],[Цены без НДС]]*1.12</f>
        <v>3883040.0000000005</v>
      </c>
    </row>
    <row r="8365" spans="1:7">
      <c r="A8365" s="54" t="s">
        <v>27205</v>
      </c>
      <c r="B8365" s="71"/>
      <c r="C8365" s="101" t="s">
        <v>30680</v>
      </c>
      <c r="D8365" s="49" t="s">
        <v>30681</v>
      </c>
      <c r="E8365" s="49"/>
      <c r="F8365" s="76">
        <v>3539000</v>
      </c>
      <c r="G8365" s="77">
        <f>Таблица1[[#This Row],[Цены без НДС]]*1.12</f>
        <v>3963680.0000000005</v>
      </c>
    </row>
    <row r="8366" spans="1:7">
      <c r="A8366" s="54" t="s">
        <v>27205</v>
      </c>
      <c r="B8366" s="71"/>
      <c r="C8366" s="101" t="s">
        <v>30682</v>
      </c>
      <c r="D8366" s="49" t="s">
        <v>30683</v>
      </c>
      <c r="E8366" s="49"/>
      <c r="F8366" s="76">
        <v>3611000</v>
      </c>
      <c r="G8366" s="77">
        <f>Таблица1[[#This Row],[Цены без НДС]]*1.12</f>
        <v>4044320.0000000005</v>
      </c>
    </row>
    <row r="8367" spans="1:7">
      <c r="A8367" s="54" t="s">
        <v>27205</v>
      </c>
      <c r="B8367" s="71"/>
      <c r="C8367" s="101" t="s">
        <v>30684</v>
      </c>
      <c r="D8367" s="49" t="s">
        <v>30685</v>
      </c>
      <c r="E8367" s="49"/>
      <c r="F8367" s="76">
        <v>3683000</v>
      </c>
      <c r="G8367" s="77">
        <f>Таблица1[[#This Row],[Цены без НДС]]*1.12</f>
        <v>4124960.0000000005</v>
      </c>
    </row>
    <row r="8368" spans="1:7">
      <c r="A8368" s="54" t="s">
        <v>27205</v>
      </c>
      <c r="B8368" s="71"/>
      <c r="C8368" s="101" t="s">
        <v>30686</v>
      </c>
      <c r="D8368" s="49" t="s">
        <v>30687</v>
      </c>
      <c r="E8368" s="49"/>
      <c r="F8368" s="76">
        <v>3755000</v>
      </c>
      <c r="G8368" s="77">
        <f>Таблица1[[#This Row],[Цены без НДС]]*1.12</f>
        <v>4205600</v>
      </c>
    </row>
    <row r="8369" spans="1:7">
      <c r="A8369" s="54" t="s">
        <v>27205</v>
      </c>
      <c r="B8369" s="71"/>
      <c r="C8369" s="101" t="s">
        <v>30688</v>
      </c>
      <c r="D8369" s="49" t="s">
        <v>30689</v>
      </c>
      <c r="E8369" s="49"/>
      <c r="F8369" s="76">
        <v>3827000</v>
      </c>
      <c r="G8369" s="77">
        <f>Таблица1[[#This Row],[Цены без НДС]]*1.12</f>
        <v>4286240</v>
      </c>
    </row>
    <row r="8370" spans="1:7">
      <c r="A8370" s="54" t="s">
        <v>27205</v>
      </c>
      <c r="B8370" s="71"/>
      <c r="C8370" s="101" t="s">
        <v>30690</v>
      </c>
      <c r="D8370" s="49" t="s">
        <v>30691</v>
      </c>
      <c r="E8370" s="49"/>
      <c r="F8370" s="76">
        <v>3899000</v>
      </c>
      <c r="G8370" s="77">
        <f>Таблица1[[#This Row],[Цены без НДС]]*1.12</f>
        <v>4366880</v>
      </c>
    </row>
    <row r="8371" spans="1:7">
      <c r="A8371" s="54" t="s">
        <v>27205</v>
      </c>
      <c r="B8371" s="71"/>
      <c r="C8371" s="101" t="s">
        <v>30692</v>
      </c>
      <c r="D8371" s="49" t="s">
        <v>30693</v>
      </c>
      <c r="E8371" s="49"/>
      <c r="F8371" s="76">
        <v>3971000</v>
      </c>
      <c r="G8371" s="77">
        <f>Таблица1[[#This Row],[Цены без НДС]]*1.12</f>
        <v>4447520</v>
      </c>
    </row>
    <row r="8372" spans="1:7">
      <c r="A8372" s="54" t="s">
        <v>27205</v>
      </c>
      <c r="B8372" s="71"/>
      <c r="C8372" s="101" t="s">
        <v>30694</v>
      </c>
      <c r="D8372" s="49" t="s">
        <v>30695</v>
      </c>
      <c r="E8372" s="49"/>
      <c r="F8372" s="76">
        <v>4043000</v>
      </c>
      <c r="G8372" s="77">
        <f>Таблица1[[#This Row],[Цены без НДС]]*1.12</f>
        <v>4528160</v>
      </c>
    </row>
    <row r="8373" spans="1:7">
      <c r="A8373" s="54" t="s">
        <v>27205</v>
      </c>
      <c r="B8373" s="71"/>
      <c r="C8373" s="101" t="s">
        <v>30696</v>
      </c>
      <c r="D8373" s="49" t="s">
        <v>30697</v>
      </c>
      <c r="E8373" s="49"/>
      <c r="F8373" s="76">
        <v>4115000</v>
      </c>
      <c r="G8373" s="77">
        <f>Таблица1[[#This Row],[Цены без НДС]]*1.12</f>
        <v>4608800</v>
      </c>
    </row>
    <row r="8374" spans="1:7">
      <c r="A8374" s="54" t="s">
        <v>27205</v>
      </c>
      <c r="B8374" s="71"/>
      <c r="C8374" s="101" t="s">
        <v>30698</v>
      </c>
      <c r="D8374" s="49" t="s">
        <v>30699</v>
      </c>
      <c r="E8374" s="49"/>
      <c r="F8374" s="76">
        <v>4187000</v>
      </c>
      <c r="G8374" s="77">
        <f>Таблица1[[#This Row],[Цены без НДС]]*1.12</f>
        <v>4689440</v>
      </c>
    </row>
    <row r="8375" spans="1:7">
      <c r="A8375" s="54" t="s">
        <v>27205</v>
      </c>
      <c r="B8375" s="71"/>
      <c r="C8375" s="101" t="s">
        <v>30700</v>
      </c>
      <c r="D8375" s="49" t="s">
        <v>30701</v>
      </c>
      <c r="E8375" s="49"/>
      <c r="F8375" s="76">
        <v>4223000</v>
      </c>
      <c r="G8375" s="77">
        <f>Таблица1[[#This Row],[Цены без НДС]]*1.12</f>
        <v>4729760</v>
      </c>
    </row>
    <row r="8376" spans="1:7">
      <c r="A8376" s="54" t="s">
        <v>27205</v>
      </c>
      <c r="B8376" s="71"/>
      <c r="C8376" s="101" t="s">
        <v>30702</v>
      </c>
      <c r="D8376" s="49" t="s">
        <v>30703</v>
      </c>
      <c r="E8376" s="49"/>
      <c r="F8376" s="76">
        <v>3691170</v>
      </c>
      <c r="G8376" s="77">
        <f>Таблица1[[#This Row],[Цены без НДС]]*1.12</f>
        <v>4134110.4000000004</v>
      </c>
    </row>
    <row r="8377" spans="1:7">
      <c r="A8377" s="54" t="s">
        <v>27205</v>
      </c>
      <c r="B8377" s="71"/>
      <c r="C8377" s="101" t="s">
        <v>30704</v>
      </c>
      <c r="D8377" s="49" t="s">
        <v>30705</v>
      </c>
      <c r="E8377" s="49"/>
      <c r="F8377" s="76">
        <v>3763170</v>
      </c>
      <c r="G8377" s="77">
        <f>Таблица1[[#This Row],[Цены без НДС]]*1.12</f>
        <v>4214750.4000000004</v>
      </c>
    </row>
    <row r="8378" spans="1:7">
      <c r="A8378" s="54" t="s">
        <v>27205</v>
      </c>
      <c r="B8378" s="71"/>
      <c r="C8378" s="101" t="s">
        <v>30706</v>
      </c>
      <c r="D8378" s="49" t="s">
        <v>30707</v>
      </c>
      <c r="E8378" s="49"/>
      <c r="F8378" s="76">
        <v>3835170</v>
      </c>
      <c r="G8378" s="77">
        <f>Таблица1[[#This Row],[Цены без НДС]]*1.12</f>
        <v>4295390.4000000004</v>
      </c>
    </row>
    <row r="8379" spans="1:7">
      <c r="A8379" s="54" t="s">
        <v>27205</v>
      </c>
      <c r="B8379" s="71"/>
      <c r="C8379" s="101" t="s">
        <v>30708</v>
      </c>
      <c r="D8379" s="49" t="s">
        <v>30709</v>
      </c>
      <c r="E8379" s="49"/>
      <c r="F8379" s="76">
        <v>3907170</v>
      </c>
      <c r="G8379" s="77">
        <f>Таблица1[[#This Row],[Цены без НДС]]*1.12</f>
        <v>4376030.4000000004</v>
      </c>
    </row>
    <row r="8380" spans="1:7">
      <c r="A8380" s="54" t="s">
        <v>27205</v>
      </c>
      <c r="B8380" s="71"/>
      <c r="C8380" s="101" t="s">
        <v>30710</v>
      </c>
      <c r="D8380" s="49" t="s">
        <v>30711</v>
      </c>
      <c r="E8380" s="49"/>
      <c r="F8380" s="76">
        <v>3979170</v>
      </c>
      <c r="G8380" s="77">
        <f>Таблица1[[#This Row],[Цены без НДС]]*1.12</f>
        <v>4456670.4000000004</v>
      </c>
    </row>
    <row r="8381" spans="1:7">
      <c r="A8381" s="54" t="s">
        <v>27205</v>
      </c>
      <c r="B8381" s="71"/>
      <c r="C8381" s="101" t="s">
        <v>30712</v>
      </c>
      <c r="D8381" s="49" t="s">
        <v>30713</v>
      </c>
      <c r="E8381" s="49"/>
      <c r="F8381" s="76">
        <v>4051170</v>
      </c>
      <c r="G8381" s="77">
        <f>Таблица1[[#This Row],[Цены без НДС]]*1.12</f>
        <v>4537310.4000000004</v>
      </c>
    </row>
    <row r="8382" spans="1:7">
      <c r="A8382" s="54" t="s">
        <v>27205</v>
      </c>
      <c r="B8382" s="71"/>
      <c r="C8382" s="101" t="s">
        <v>30714</v>
      </c>
      <c r="D8382" s="49" t="s">
        <v>30715</v>
      </c>
      <c r="E8382" s="49"/>
      <c r="F8382" s="76">
        <v>4123170</v>
      </c>
      <c r="G8382" s="77">
        <f>Таблица1[[#This Row],[Цены без НДС]]*1.12</f>
        <v>4617950.4000000004</v>
      </c>
    </row>
    <row r="8383" spans="1:7">
      <c r="A8383" s="54" t="s">
        <v>27205</v>
      </c>
      <c r="B8383" s="71"/>
      <c r="C8383" s="101" t="s">
        <v>30716</v>
      </c>
      <c r="D8383" s="49" t="s">
        <v>30717</v>
      </c>
      <c r="E8383" s="49"/>
      <c r="F8383" s="76">
        <v>4195170</v>
      </c>
      <c r="G8383" s="77">
        <f>Таблица1[[#This Row],[Цены без НДС]]*1.12</f>
        <v>4698590.4000000004</v>
      </c>
    </row>
    <row r="8384" spans="1:7">
      <c r="A8384" s="54" t="s">
        <v>27205</v>
      </c>
      <c r="B8384" s="71"/>
      <c r="C8384" s="101" t="s">
        <v>30718</v>
      </c>
      <c r="D8384" s="49" t="s">
        <v>30719</v>
      </c>
      <c r="E8384" s="49"/>
      <c r="F8384" s="76">
        <v>4267170</v>
      </c>
      <c r="G8384" s="77">
        <f>Таблица1[[#This Row],[Цены без НДС]]*1.12</f>
        <v>4779230.4000000004</v>
      </c>
    </row>
    <row r="8385" spans="1:7">
      <c r="A8385" s="54" t="s">
        <v>27205</v>
      </c>
      <c r="B8385" s="71"/>
      <c r="C8385" s="101" t="s">
        <v>30720</v>
      </c>
      <c r="D8385" s="49" t="s">
        <v>30721</v>
      </c>
      <c r="E8385" s="49"/>
      <c r="F8385" s="76">
        <v>4339170</v>
      </c>
      <c r="G8385" s="77">
        <f>Таблица1[[#This Row],[Цены без НДС]]*1.12</f>
        <v>4859870.4000000004</v>
      </c>
    </row>
    <row r="8386" spans="1:7">
      <c r="A8386" s="54" t="s">
        <v>27205</v>
      </c>
      <c r="B8386" s="71"/>
      <c r="C8386" s="101" t="s">
        <v>30722</v>
      </c>
      <c r="D8386" s="49" t="s">
        <v>30723</v>
      </c>
      <c r="E8386" s="49"/>
      <c r="F8386" s="76">
        <v>4411170</v>
      </c>
      <c r="G8386" s="77">
        <f>Таблица1[[#This Row],[Цены без НДС]]*1.12</f>
        <v>4940510.4000000004</v>
      </c>
    </row>
    <row r="8387" spans="1:7">
      <c r="A8387" s="54" t="s">
        <v>27205</v>
      </c>
      <c r="B8387" s="71"/>
      <c r="C8387" s="101" t="s">
        <v>30724</v>
      </c>
      <c r="D8387" s="49" t="s">
        <v>30725</v>
      </c>
      <c r="E8387" s="49"/>
      <c r="F8387" s="76">
        <v>4483170</v>
      </c>
      <c r="G8387" s="77">
        <f>Таблица1[[#This Row],[Цены без НДС]]*1.12</f>
        <v>5021150.4000000004</v>
      </c>
    </row>
    <row r="8388" spans="1:7">
      <c r="A8388" s="54" t="s">
        <v>27205</v>
      </c>
      <c r="B8388" s="71"/>
      <c r="C8388" s="101" t="s">
        <v>30726</v>
      </c>
      <c r="D8388" s="49" t="s">
        <v>30727</v>
      </c>
      <c r="E8388" s="49"/>
      <c r="F8388" s="76">
        <v>4555170</v>
      </c>
      <c r="G8388" s="77">
        <f>Таблица1[[#This Row],[Цены без НДС]]*1.12</f>
        <v>5101790.4000000004</v>
      </c>
    </row>
    <row r="8389" spans="1:7">
      <c r="A8389" s="54" t="s">
        <v>27205</v>
      </c>
      <c r="B8389" s="71"/>
      <c r="C8389" s="101" t="s">
        <v>30728</v>
      </c>
      <c r="D8389" s="49" t="s">
        <v>30729</v>
      </c>
      <c r="E8389" s="49"/>
      <c r="F8389" s="76">
        <v>4627170</v>
      </c>
      <c r="G8389" s="77">
        <f>Таблица1[[#This Row],[Цены без НДС]]*1.12</f>
        <v>5182430.4000000004</v>
      </c>
    </row>
    <row r="8390" spans="1:7">
      <c r="A8390" s="54" t="s">
        <v>27205</v>
      </c>
      <c r="B8390" s="71"/>
      <c r="C8390" s="101" t="s">
        <v>30730</v>
      </c>
      <c r="D8390" s="49" t="s">
        <v>30731</v>
      </c>
      <c r="E8390" s="49"/>
      <c r="F8390" s="76">
        <v>4699170</v>
      </c>
      <c r="G8390" s="77">
        <f>Таблица1[[#This Row],[Цены без НДС]]*1.12</f>
        <v>5263070.4000000004</v>
      </c>
    </row>
    <row r="8391" spans="1:7">
      <c r="A8391" s="54" t="s">
        <v>27205</v>
      </c>
      <c r="B8391" s="71"/>
      <c r="C8391" s="101" t="s">
        <v>30732</v>
      </c>
      <c r="D8391" s="49" t="s">
        <v>30733</v>
      </c>
      <c r="E8391" s="49"/>
      <c r="F8391" s="76">
        <v>4099459</v>
      </c>
      <c r="G8391" s="77">
        <f>Таблица1[[#This Row],[Цены без НДС]]*1.12</f>
        <v>4591394.08</v>
      </c>
    </row>
    <row r="8392" spans="1:7">
      <c r="A8392" s="54" t="s">
        <v>27205</v>
      </c>
      <c r="B8392" s="71"/>
      <c r="C8392" s="101" t="s">
        <v>30734</v>
      </c>
      <c r="D8392" s="49" t="s">
        <v>30735</v>
      </c>
      <c r="E8392" s="49"/>
      <c r="F8392" s="76">
        <v>4171459</v>
      </c>
      <c r="G8392" s="77">
        <f>Таблица1[[#This Row],[Цены без НДС]]*1.12</f>
        <v>4672034.08</v>
      </c>
    </row>
    <row r="8393" spans="1:7">
      <c r="A8393" s="54" t="s">
        <v>27205</v>
      </c>
      <c r="B8393" s="71"/>
      <c r="C8393" s="101" t="s">
        <v>30736</v>
      </c>
      <c r="D8393" s="49" t="s">
        <v>30737</v>
      </c>
      <c r="E8393" s="49"/>
      <c r="F8393" s="76">
        <v>4243459</v>
      </c>
      <c r="G8393" s="77">
        <f>Таблица1[[#This Row],[Цены без НДС]]*1.12</f>
        <v>4752674.08</v>
      </c>
    </row>
    <row r="8394" spans="1:7">
      <c r="A8394" s="54" t="s">
        <v>27205</v>
      </c>
      <c r="B8394" s="71"/>
      <c r="C8394" s="101" t="s">
        <v>30738</v>
      </c>
      <c r="D8394" s="49" t="s">
        <v>30739</v>
      </c>
      <c r="E8394" s="49"/>
      <c r="F8394" s="76">
        <v>4315459</v>
      </c>
      <c r="G8394" s="77">
        <f>Таблица1[[#This Row],[Цены без НДС]]*1.12</f>
        <v>4833314.08</v>
      </c>
    </row>
    <row r="8395" spans="1:7">
      <c r="A8395" s="54" t="s">
        <v>27205</v>
      </c>
      <c r="B8395" s="71"/>
      <c r="C8395" s="101" t="s">
        <v>30740</v>
      </c>
      <c r="D8395" s="49" t="s">
        <v>30741</v>
      </c>
      <c r="E8395" s="49"/>
      <c r="F8395" s="76">
        <v>4387459</v>
      </c>
      <c r="G8395" s="77">
        <f>Таблица1[[#This Row],[Цены без НДС]]*1.12</f>
        <v>4913954.08</v>
      </c>
    </row>
    <row r="8396" spans="1:7">
      <c r="A8396" s="54" t="s">
        <v>27205</v>
      </c>
      <c r="B8396" s="71"/>
      <c r="C8396" s="101" t="s">
        <v>30742</v>
      </c>
      <c r="D8396" s="49" t="s">
        <v>30743</v>
      </c>
      <c r="E8396" s="49"/>
      <c r="F8396" s="76">
        <v>4459459</v>
      </c>
      <c r="G8396" s="77">
        <f>Таблица1[[#This Row],[Цены без НДС]]*1.12</f>
        <v>4994594.08</v>
      </c>
    </row>
    <row r="8397" spans="1:7">
      <c r="A8397" s="54" t="s">
        <v>27205</v>
      </c>
      <c r="B8397" s="71"/>
      <c r="C8397" s="101" t="s">
        <v>30744</v>
      </c>
      <c r="D8397" s="49" t="s">
        <v>30745</v>
      </c>
      <c r="E8397" s="49"/>
      <c r="F8397" s="76">
        <v>4531459</v>
      </c>
      <c r="G8397" s="77">
        <f>Таблица1[[#This Row],[Цены без НДС]]*1.12</f>
        <v>5075234.08</v>
      </c>
    </row>
    <row r="8398" spans="1:7">
      <c r="A8398" s="54" t="s">
        <v>27205</v>
      </c>
      <c r="B8398" s="71"/>
      <c r="C8398" s="101" t="s">
        <v>30746</v>
      </c>
      <c r="D8398" s="49" t="s">
        <v>30747</v>
      </c>
      <c r="E8398" s="49"/>
      <c r="F8398" s="76">
        <v>4603459</v>
      </c>
      <c r="G8398" s="77">
        <f>Таблица1[[#This Row],[Цены без НДС]]*1.12</f>
        <v>5155874.08</v>
      </c>
    </row>
    <row r="8399" spans="1:7">
      <c r="A8399" s="54" t="s">
        <v>27205</v>
      </c>
      <c r="B8399" s="71"/>
      <c r="C8399" s="101" t="s">
        <v>30748</v>
      </c>
      <c r="D8399" s="49" t="s">
        <v>30749</v>
      </c>
      <c r="E8399" s="49"/>
      <c r="F8399" s="76">
        <v>4675459</v>
      </c>
      <c r="G8399" s="77">
        <f>Таблица1[[#This Row],[Цены без НДС]]*1.12</f>
        <v>5236514.08</v>
      </c>
    </row>
    <row r="8400" spans="1:7">
      <c r="A8400" s="54" t="s">
        <v>27205</v>
      </c>
      <c r="B8400" s="71"/>
      <c r="C8400" s="101" t="s">
        <v>30750</v>
      </c>
      <c r="D8400" s="49" t="s">
        <v>30751</v>
      </c>
      <c r="E8400" s="49"/>
      <c r="F8400" s="76">
        <v>4747459</v>
      </c>
      <c r="G8400" s="77">
        <f>Таблица1[[#This Row],[Цены без НДС]]*1.12</f>
        <v>5317154.08</v>
      </c>
    </row>
    <row r="8401" spans="1:7">
      <c r="A8401" s="54" t="s">
        <v>27205</v>
      </c>
      <c r="B8401" s="71"/>
      <c r="C8401" s="101" t="s">
        <v>30752</v>
      </c>
      <c r="D8401" s="49" t="s">
        <v>30753</v>
      </c>
      <c r="E8401" s="49"/>
      <c r="F8401" s="76">
        <v>4819459</v>
      </c>
      <c r="G8401" s="77">
        <f>Таблица1[[#This Row],[Цены без НДС]]*1.12</f>
        <v>5397794.0800000001</v>
      </c>
    </row>
    <row r="8402" spans="1:7">
      <c r="A8402" s="54" t="s">
        <v>27205</v>
      </c>
      <c r="B8402" s="71"/>
      <c r="C8402" s="101" t="s">
        <v>30754</v>
      </c>
      <c r="D8402" s="49" t="s">
        <v>30755</v>
      </c>
      <c r="E8402" s="49"/>
      <c r="F8402" s="76">
        <v>4891459</v>
      </c>
      <c r="G8402" s="77">
        <f>Таблица1[[#This Row],[Цены без НДС]]*1.12</f>
        <v>5478434.0800000001</v>
      </c>
    </row>
    <row r="8403" spans="1:7">
      <c r="A8403" s="54" t="s">
        <v>27205</v>
      </c>
      <c r="B8403" s="71"/>
      <c r="C8403" s="101" t="s">
        <v>30756</v>
      </c>
      <c r="D8403" s="49" t="s">
        <v>30757</v>
      </c>
      <c r="E8403" s="49"/>
      <c r="F8403" s="76">
        <v>4963459</v>
      </c>
      <c r="G8403" s="77">
        <f>Таблица1[[#This Row],[Цены без НДС]]*1.12</f>
        <v>5559074.0800000001</v>
      </c>
    </row>
    <row r="8404" spans="1:7">
      <c r="A8404" s="54" t="s">
        <v>27205</v>
      </c>
      <c r="B8404" s="71"/>
      <c r="C8404" s="101" t="s">
        <v>30758</v>
      </c>
      <c r="D8404" s="49" t="s">
        <v>30759</v>
      </c>
      <c r="E8404" s="49"/>
      <c r="F8404" s="76">
        <v>5035459</v>
      </c>
      <c r="G8404" s="77">
        <f>Таблица1[[#This Row],[Цены без НДС]]*1.12</f>
        <v>5639714.0800000001</v>
      </c>
    </row>
    <row r="8405" spans="1:7">
      <c r="A8405" s="54" t="s">
        <v>27205</v>
      </c>
      <c r="B8405" s="71"/>
      <c r="C8405" s="101" t="s">
        <v>30760</v>
      </c>
      <c r="D8405" s="49" t="s">
        <v>30761</v>
      </c>
      <c r="E8405" s="49"/>
      <c r="F8405" s="76">
        <v>5107459</v>
      </c>
      <c r="G8405" s="77">
        <f>Таблица1[[#This Row],[Цены без НДС]]*1.12</f>
        <v>5720354.080000001</v>
      </c>
    </row>
    <row r="8406" spans="1:7">
      <c r="A8406" s="54" t="s">
        <v>27205</v>
      </c>
      <c r="B8406" s="71"/>
      <c r="C8406" s="101" t="s">
        <v>30762</v>
      </c>
      <c r="D8406" s="49" t="s">
        <v>30763</v>
      </c>
      <c r="E8406" s="49"/>
      <c r="F8406" s="76">
        <v>5179459</v>
      </c>
      <c r="G8406" s="77">
        <f>Таблица1[[#This Row],[Цены без НДС]]*1.12</f>
        <v>5800994.080000001</v>
      </c>
    </row>
    <row r="8407" spans="1:7">
      <c r="A8407" s="54" t="s">
        <v>27205</v>
      </c>
      <c r="B8407" s="71"/>
      <c r="C8407" s="101" t="s">
        <v>30764</v>
      </c>
      <c r="D8407" s="49" t="s">
        <v>30765</v>
      </c>
      <c r="E8407" s="49"/>
      <c r="F8407" s="76">
        <v>4516079</v>
      </c>
      <c r="G8407" s="77">
        <f>Таблица1[[#This Row],[Цены без НДС]]*1.12</f>
        <v>5058008.4800000004</v>
      </c>
    </row>
    <row r="8408" spans="1:7">
      <c r="A8408" s="54" t="s">
        <v>27205</v>
      </c>
      <c r="B8408" s="71"/>
      <c r="C8408" s="101" t="s">
        <v>30766</v>
      </c>
      <c r="D8408" s="49" t="s">
        <v>30767</v>
      </c>
      <c r="E8408" s="49"/>
      <c r="F8408" s="76">
        <v>4588079</v>
      </c>
      <c r="G8408" s="77">
        <f>Таблица1[[#This Row],[Цены без НДС]]*1.12</f>
        <v>5138648.4800000004</v>
      </c>
    </row>
    <row r="8409" spans="1:7">
      <c r="A8409" s="54" t="s">
        <v>27205</v>
      </c>
      <c r="B8409" s="71"/>
      <c r="C8409" s="101" t="s">
        <v>30768</v>
      </c>
      <c r="D8409" s="49" t="s">
        <v>30769</v>
      </c>
      <c r="E8409" s="49"/>
      <c r="F8409" s="76">
        <v>4660079</v>
      </c>
      <c r="G8409" s="77">
        <f>Таблица1[[#This Row],[Цены без НДС]]*1.12</f>
        <v>5219288.4800000004</v>
      </c>
    </row>
    <row r="8410" spans="1:7">
      <c r="A8410" s="54" t="s">
        <v>27205</v>
      </c>
      <c r="B8410" s="71"/>
      <c r="C8410" s="101" t="s">
        <v>30770</v>
      </c>
      <c r="D8410" s="49" t="s">
        <v>30771</v>
      </c>
      <c r="E8410" s="49"/>
      <c r="F8410" s="76">
        <v>4732079</v>
      </c>
      <c r="G8410" s="77">
        <f>Таблица1[[#This Row],[Цены без НДС]]*1.12</f>
        <v>5299928.4800000004</v>
      </c>
    </row>
    <row r="8411" spans="1:7">
      <c r="A8411" s="54" t="s">
        <v>27205</v>
      </c>
      <c r="B8411" s="71"/>
      <c r="C8411" s="101" t="s">
        <v>30772</v>
      </c>
      <c r="D8411" s="49" t="s">
        <v>30773</v>
      </c>
      <c r="E8411" s="49"/>
      <c r="F8411" s="76">
        <v>4804079</v>
      </c>
      <c r="G8411" s="77">
        <f>Таблица1[[#This Row],[Цены без НДС]]*1.12</f>
        <v>5380568.4800000004</v>
      </c>
    </row>
    <row r="8412" spans="1:7">
      <c r="A8412" s="54" t="s">
        <v>27205</v>
      </c>
      <c r="B8412" s="71"/>
      <c r="C8412" s="101" t="s">
        <v>30774</v>
      </c>
      <c r="D8412" s="49" t="s">
        <v>30775</v>
      </c>
      <c r="E8412" s="49"/>
      <c r="F8412" s="76">
        <v>4876079</v>
      </c>
      <c r="G8412" s="77">
        <f>Таблица1[[#This Row],[Цены без НДС]]*1.12</f>
        <v>5461208.4800000004</v>
      </c>
    </row>
    <row r="8413" spans="1:7">
      <c r="A8413" s="54" t="s">
        <v>27205</v>
      </c>
      <c r="B8413" s="71"/>
      <c r="C8413" s="101" t="s">
        <v>30776</v>
      </c>
      <c r="D8413" s="49" t="s">
        <v>30777</v>
      </c>
      <c r="E8413" s="49"/>
      <c r="F8413" s="76">
        <v>4948079</v>
      </c>
      <c r="G8413" s="77">
        <f>Таблица1[[#This Row],[Цены без НДС]]*1.12</f>
        <v>5541848.4800000004</v>
      </c>
    </row>
    <row r="8414" spans="1:7">
      <c r="A8414" s="54" t="s">
        <v>27205</v>
      </c>
      <c r="B8414" s="71"/>
      <c r="C8414" s="101" t="s">
        <v>30778</v>
      </c>
      <c r="D8414" s="49" t="s">
        <v>30779</v>
      </c>
      <c r="E8414" s="49"/>
      <c r="F8414" s="76">
        <v>5020079</v>
      </c>
      <c r="G8414" s="77">
        <f>Таблица1[[#This Row],[Цены без НДС]]*1.12</f>
        <v>5622488.4800000004</v>
      </c>
    </row>
    <row r="8415" spans="1:7">
      <c r="A8415" s="54" t="s">
        <v>27205</v>
      </c>
      <c r="B8415" s="71"/>
      <c r="C8415" s="101" t="s">
        <v>30780</v>
      </c>
      <c r="D8415" s="49" t="s">
        <v>30781</v>
      </c>
      <c r="E8415" s="49"/>
      <c r="F8415" s="76">
        <v>5092079</v>
      </c>
      <c r="G8415" s="77">
        <f>Таблица1[[#This Row],[Цены без НДС]]*1.12</f>
        <v>5703128.4800000004</v>
      </c>
    </row>
    <row r="8416" spans="1:7">
      <c r="A8416" s="54" t="s">
        <v>27205</v>
      </c>
      <c r="B8416" s="71"/>
      <c r="C8416" s="101" t="s">
        <v>30782</v>
      </c>
      <c r="D8416" s="49" t="s">
        <v>30783</v>
      </c>
      <c r="E8416" s="49"/>
      <c r="F8416" s="76">
        <v>5164079</v>
      </c>
      <c r="G8416" s="77">
        <f>Таблица1[[#This Row],[Цены без НДС]]*1.12</f>
        <v>5783768.4800000004</v>
      </c>
    </row>
    <row r="8417" spans="1:7">
      <c r="A8417" s="54" t="s">
        <v>27205</v>
      </c>
      <c r="B8417" s="71"/>
      <c r="C8417" s="101" t="s">
        <v>30784</v>
      </c>
      <c r="D8417" s="49" t="s">
        <v>30785</v>
      </c>
      <c r="E8417" s="49"/>
      <c r="F8417" s="76">
        <v>5236079</v>
      </c>
      <c r="G8417" s="77">
        <f>Таблица1[[#This Row],[Цены без НДС]]*1.12</f>
        <v>5864408.4800000004</v>
      </c>
    </row>
    <row r="8418" spans="1:7">
      <c r="A8418" s="54" t="s">
        <v>27205</v>
      </c>
      <c r="B8418" s="71"/>
      <c r="C8418" s="101" t="s">
        <v>30786</v>
      </c>
      <c r="D8418" s="49" t="s">
        <v>30787</v>
      </c>
      <c r="E8418" s="49"/>
      <c r="F8418" s="76">
        <v>5308079</v>
      </c>
      <c r="G8418" s="77">
        <f>Таблица1[[#This Row],[Цены без НДС]]*1.12</f>
        <v>5945048.4800000004</v>
      </c>
    </row>
    <row r="8419" spans="1:7">
      <c r="A8419" s="54" t="s">
        <v>27205</v>
      </c>
      <c r="B8419" s="71"/>
      <c r="C8419" s="101" t="s">
        <v>30788</v>
      </c>
      <c r="D8419" s="49" t="s">
        <v>30789</v>
      </c>
      <c r="E8419" s="49"/>
      <c r="F8419" s="76">
        <v>5380079</v>
      </c>
      <c r="G8419" s="77">
        <f>Таблица1[[#This Row],[Цены без НДС]]*1.12</f>
        <v>6025688.4800000004</v>
      </c>
    </row>
    <row r="8420" spans="1:7">
      <c r="A8420" s="54" t="s">
        <v>27205</v>
      </c>
      <c r="B8420" s="71"/>
      <c r="C8420" s="101" t="s">
        <v>30790</v>
      </c>
      <c r="D8420" s="49" t="s">
        <v>30791</v>
      </c>
      <c r="E8420" s="49"/>
      <c r="F8420" s="76">
        <v>5452079</v>
      </c>
      <c r="G8420" s="77">
        <f>Таблица1[[#This Row],[Цены без НДС]]*1.12</f>
        <v>6106328.4800000004</v>
      </c>
    </row>
    <row r="8421" spans="1:7">
      <c r="A8421" s="54" t="s">
        <v>27205</v>
      </c>
      <c r="B8421" s="71"/>
      <c r="C8421" s="101" t="s">
        <v>30792</v>
      </c>
      <c r="D8421" s="49" t="s">
        <v>30793</v>
      </c>
      <c r="E8421" s="49"/>
      <c r="F8421" s="76">
        <v>5524079</v>
      </c>
      <c r="G8421" s="77">
        <f>Таблица1[[#This Row],[Цены без НДС]]*1.12</f>
        <v>6186968.4800000004</v>
      </c>
    </row>
    <row r="8422" spans="1:7">
      <c r="A8422" s="54" t="s">
        <v>27205</v>
      </c>
      <c r="B8422" s="71"/>
      <c r="C8422" s="101" t="s">
        <v>30794</v>
      </c>
      <c r="D8422" s="49" t="s">
        <v>30795</v>
      </c>
      <c r="E8422" s="49"/>
      <c r="F8422" s="76">
        <v>5596079</v>
      </c>
      <c r="G8422" s="77">
        <f>Таблица1[[#This Row],[Цены без НДС]]*1.12</f>
        <v>6267608.4800000004</v>
      </c>
    </row>
    <row r="8423" spans="1:7">
      <c r="A8423" s="54" t="s">
        <v>27205</v>
      </c>
      <c r="B8423" s="71"/>
      <c r="C8423" s="101" t="s">
        <v>30796</v>
      </c>
      <c r="D8423" s="49" t="s">
        <v>30797</v>
      </c>
      <c r="E8423" s="49"/>
      <c r="F8423" s="76">
        <v>5668079</v>
      </c>
      <c r="G8423" s="77">
        <f>Таблица1[[#This Row],[Цены без НДС]]*1.12</f>
        <v>6348248.4800000004</v>
      </c>
    </row>
    <row r="8424" spans="1:7">
      <c r="A8424" s="54" t="s">
        <v>27205</v>
      </c>
      <c r="B8424" s="70"/>
      <c r="C8424" s="100" t="s">
        <v>30798</v>
      </c>
      <c r="D8424" s="49" t="s">
        <v>30799</v>
      </c>
      <c r="E8424" s="49"/>
      <c r="F8424" s="76">
        <v>433151</v>
      </c>
      <c r="G8424" s="77">
        <f>Таблица1[[#This Row],[Цены без НДС]]*1.12</f>
        <v>485129.12000000005</v>
      </c>
    </row>
    <row r="8425" spans="1:7">
      <c r="A8425" s="54" t="s">
        <v>27205</v>
      </c>
      <c r="B8425" s="70"/>
      <c r="C8425" s="100" t="s">
        <v>30800</v>
      </c>
      <c r="D8425" s="49" t="s">
        <v>30801</v>
      </c>
      <c r="E8425" s="49"/>
      <c r="F8425" s="76">
        <v>457151</v>
      </c>
      <c r="G8425" s="77">
        <f>Таблица1[[#This Row],[Цены без НДС]]*1.12</f>
        <v>512009.12000000005</v>
      </c>
    </row>
    <row r="8426" spans="1:7">
      <c r="A8426" s="54" t="s">
        <v>27205</v>
      </c>
      <c r="B8426" s="70"/>
      <c r="C8426" s="100" t="s">
        <v>30802</v>
      </c>
      <c r="D8426" s="49" t="s">
        <v>30803</v>
      </c>
      <c r="E8426" s="49"/>
      <c r="F8426" s="76">
        <v>481151</v>
      </c>
      <c r="G8426" s="77">
        <f>Таблица1[[#This Row],[Цены без НДС]]*1.12</f>
        <v>538889.12</v>
      </c>
    </row>
    <row r="8427" spans="1:7">
      <c r="A8427" s="54" t="s">
        <v>27205</v>
      </c>
      <c r="B8427" s="70"/>
      <c r="C8427" s="100" t="s">
        <v>30804</v>
      </c>
      <c r="D8427" s="49" t="s">
        <v>30805</v>
      </c>
      <c r="E8427" s="49"/>
      <c r="F8427" s="76">
        <v>505151</v>
      </c>
      <c r="G8427" s="77">
        <f>Таблица1[[#This Row],[Цены без НДС]]*1.12</f>
        <v>565769.12000000011</v>
      </c>
    </row>
    <row r="8428" spans="1:7">
      <c r="A8428" s="54" t="s">
        <v>27205</v>
      </c>
      <c r="B8428" s="70"/>
      <c r="C8428" s="100" t="s">
        <v>30806</v>
      </c>
      <c r="D8428" s="49" t="s">
        <v>30807</v>
      </c>
      <c r="E8428" s="49"/>
      <c r="F8428" s="76">
        <v>529151</v>
      </c>
      <c r="G8428" s="77">
        <f>Таблица1[[#This Row],[Цены без НДС]]*1.12</f>
        <v>592649.12000000011</v>
      </c>
    </row>
    <row r="8429" spans="1:7">
      <c r="A8429" s="54" t="s">
        <v>27205</v>
      </c>
      <c r="B8429" s="70"/>
      <c r="C8429" s="100" t="s">
        <v>30808</v>
      </c>
      <c r="D8429" s="49" t="s">
        <v>30809</v>
      </c>
      <c r="E8429" s="49"/>
      <c r="F8429" s="76">
        <v>553151</v>
      </c>
      <c r="G8429" s="77">
        <f>Таблица1[[#This Row],[Цены без НДС]]*1.12</f>
        <v>619529.12000000011</v>
      </c>
    </row>
    <row r="8430" spans="1:7">
      <c r="A8430" s="54" t="s">
        <v>27205</v>
      </c>
      <c r="B8430" s="70"/>
      <c r="C8430" s="100" t="s">
        <v>30810</v>
      </c>
      <c r="D8430" s="49" t="s">
        <v>30811</v>
      </c>
      <c r="E8430" s="49"/>
      <c r="F8430" s="76">
        <v>577151</v>
      </c>
      <c r="G8430" s="77">
        <f>Таблица1[[#This Row],[Цены без НДС]]*1.12</f>
        <v>646409.12000000011</v>
      </c>
    </row>
    <row r="8431" spans="1:7">
      <c r="A8431" s="54" t="s">
        <v>27205</v>
      </c>
      <c r="B8431" s="70"/>
      <c r="C8431" s="100" t="s">
        <v>30812</v>
      </c>
      <c r="D8431" s="49" t="s">
        <v>30813</v>
      </c>
      <c r="E8431" s="49"/>
      <c r="F8431" s="76">
        <v>500162</v>
      </c>
      <c r="G8431" s="77">
        <f>Таблица1[[#This Row],[Цены без НДС]]*1.12</f>
        <v>560181.44000000006</v>
      </c>
    </row>
    <row r="8432" spans="1:7">
      <c r="A8432" s="54" t="s">
        <v>27205</v>
      </c>
      <c r="B8432" s="70"/>
      <c r="C8432" s="100" t="s">
        <v>30814</v>
      </c>
      <c r="D8432" s="49" t="s">
        <v>30815</v>
      </c>
      <c r="E8432" s="49"/>
      <c r="F8432" s="76">
        <v>524162</v>
      </c>
      <c r="G8432" s="77">
        <f>Таблица1[[#This Row],[Цены без НДС]]*1.12</f>
        <v>587061.44000000006</v>
      </c>
    </row>
    <row r="8433" spans="1:7">
      <c r="A8433" s="54" t="s">
        <v>27205</v>
      </c>
      <c r="B8433" s="70"/>
      <c r="C8433" s="100" t="s">
        <v>30816</v>
      </c>
      <c r="D8433" s="49" t="s">
        <v>30817</v>
      </c>
      <c r="E8433" s="49"/>
      <c r="F8433" s="76">
        <v>548162</v>
      </c>
      <c r="G8433" s="77">
        <f>Таблица1[[#This Row],[Цены без НДС]]*1.12</f>
        <v>613941.44000000006</v>
      </c>
    </row>
    <row r="8434" spans="1:7">
      <c r="A8434" s="54" t="s">
        <v>27205</v>
      </c>
      <c r="B8434" s="70"/>
      <c r="C8434" s="100" t="s">
        <v>30818</v>
      </c>
      <c r="D8434" s="49" t="s">
        <v>30819</v>
      </c>
      <c r="E8434" s="49"/>
      <c r="F8434" s="76">
        <v>572162</v>
      </c>
      <c r="G8434" s="77">
        <f>Таблица1[[#This Row],[Цены без НДС]]*1.12</f>
        <v>640821.44000000006</v>
      </c>
    </row>
    <row r="8435" spans="1:7">
      <c r="A8435" s="54" t="s">
        <v>27205</v>
      </c>
      <c r="B8435" s="70"/>
      <c r="C8435" s="100" t="s">
        <v>30820</v>
      </c>
      <c r="D8435" s="49" t="s">
        <v>30821</v>
      </c>
      <c r="E8435" s="49"/>
      <c r="F8435" s="76">
        <v>596162</v>
      </c>
      <c r="G8435" s="77">
        <f>Таблица1[[#This Row],[Цены без НДС]]*1.12</f>
        <v>667701.44000000006</v>
      </c>
    </row>
    <row r="8436" spans="1:7">
      <c r="A8436" s="54" t="s">
        <v>27205</v>
      </c>
      <c r="B8436" s="70"/>
      <c r="C8436" s="100" t="s">
        <v>30822</v>
      </c>
      <c r="D8436" s="49" t="s">
        <v>30823</v>
      </c>
      <c r="E8436" s="49"/>
      <c r="F8436" s="76">
        <v>620162</v>
      </c>
      <c r="G8436" s="77">
        <f>Таблица1[[#This Row],[Цены без НДС]]*1.12</f>
        <v>694581.44000000006</v>
      </c>
    </row>
    <row r="8437" spans="1:7">
      <c r="A8437" s="54" t="s">
        <v>27205</v>
      </c>
      <c r="B8437" s="70"/>
      <c r="C8437" s="100" t="s">
        <v>30824</v>
      </c>
      <c r="D8437" s="49" t="s">
        <v>30825</v>
      </c>
      <c r="E8437" s="49"/>
      <c r="F8437" s="76">
        <v>644162</v>
      </c>
      <c r="G8437" s="77">
        <f>Таблица1[[#This Row],[Цены без НДС]]*1.12</f>
        <v>721461.44000000006</v>
      </c>
    </row>
    <row r="8438" spans="1:7">
      <c r="A8438" s="54" t="s">
        <v>27205</v>
      </c>
      <c r="B8438" s="70"/>
      <c r="C8438" s="100" t="s">
        <v>30826</v>
      </c>
      <c r="D8438" s="49" t="s">
        <v>30827</v>
      </c>
      <c r="E8438" s="49"/>
      <c r="F8438" s="76">
        <v>668162</v>
      </c>
      <c r="G8438" s="77">
        <f>Таблица1[[#This Row],[Цены без НДС]]*1.12</f>
        <v>748341.44000000006</v>
      </c>
    </row>
    <row r="8439" spans="1:7">
      <c r="A8439" s="54" t="s">
        <v>27205</v>
      </c>
      <c r="B8439" s="70"/>
      <c r="C8439" s="100" t="s">
        <v>30828</v>
      </c>
      <c r="D8439" s="49" t="s">
        <v>30829</v>
      </c>
      <c r="E8439" s="49"/>
      <c r="F8439" s="76">
        <v>692162</v>
      </c>
      <c r="G8439" s="77">
        <f>Таблица1[[#This Row],[Цены без НДС]]*1.12</f>
        <v>775221.44000000006</v>
      </c>
    </row>
    <row r="8440" spans="1:7">
      <c r="A8440" s="54" t="s">
        <v>27205</v>
      </c>
      <c r="B8440" s="70"/>
      <c r="C8440" s="100" t="s">
        <v>30830</v>
      </c>
      <c r="D8440" s="49" t="s">
        <v>30831</v>
      </c>
      <c r="E8440" s="49"/>
      <c r="F8440" s="76">
        <v>716162</v>
      </c>
      <c r="G8440" s="77">
        <f>Таблица1[[#This Row],[Цены без НДС]]*1.12</f>
        <v>802101.44000000006</v>
      </c>
    </row>
    <row r="8441" spans="1:7">
      <c r="A8441" s="54" t="s">
        <v>27205</v>
      </c>
      <c r="B8441" s="70"/>
      <c r="C8441" s="100" t="s">
        <v>30832</v>
      </c>
      <c r="D8441" s="49" t="s">
        <v>30833</v>
      </c>
      <c r="E8441" s="49"/>
      <c r="F8441" s="76">
        <v>712437</v>
      </c>
      <c r="G8441" s="77">
        <f>Таблица1[[#This Row],[Цены без НДС]]*1.12</f>
        <v>797929.44000000006</v>
      </c>
    </row>
    <row r="8442" spans="1:7">
      <c r="A8442" s="54" t="s">
        <v>27205</v>
      </c>
      <c r="B8442" s="70"/>
      <c r="C8442" s="100" t="s">
        <v>30834</v>
      </c>
      <c r="D8442" s="49" t="s">
        <v>30835</v>
      </c>
      <c r="E8442" s="49"/>
      <c r="F8442" s="76">
        <v>736437</v>
      </c>
      <c r="G8442" s="77">
        <f>Таблица1[[#This Row],[Цены без НДС]]*1.12</f>
        <v>824809.44000000006</v>
      </c>
    </row>
    <row r="8443" spans="1:7">
      <c r="A8443" s="54" t="s">
        <v>27205</v>
      </c>
      <c r="B8443" s="70"/>
      <c r="C8443" s="100" t="s">
        <v>30836</v>
      </c>
      <c r="D8443" s="49" t="s">
        <v>30837</v>
      </c>
      <c r="E8443" s="49"/>
      <c r="F8443" s="76">
        <v>760437</v>
      </c>
      <c r="G8443" s="77">
        <f>Таблица1[[#This Row],[Цены без НДС]]*1.12</f>
        <v>851689.44000000006</v>
      </c>
    </row>
    <row r="8444" spans="1:7">
      <c r="A8444" s="54" t="s">
        <v>27205</v>
      </c>
      <c r="B8444" s="70"/>
      <c r="C8444" s="100" t="s">
        <v>30838</v>
      </c>
      <c r="D8444" s="49" t="s">
        <v>30839</v>
      </c>
      <c r="E8444" s="49"/>
      <c r="F8444" s="76">
        <v>784437</v>
      </c>
      <c r="G8444" s="77">
        <f>Таблица1[[#This Row],[Цены без НДС]]*1.12</f>
        <v>878569.44000000006</v>
      </c>
    </row>
    <row r="8445" spans="1:7">
      <c r="A8445" s="54" t="s">
        <v>27205</v>
      </c>
      <c r="B8445" s="70"/>
      <c r="C8445" s="100" t="s">
        <v>30840</v>
      </c>
      <c r="D8445" s="49" t="s">
        <v>30841</v>
      </c>
      <c r="E8445" s="49"/>
      <c r="F8445" s="76">
        <v>808437</v>
      </c>
      <c r="G8445" s="77">
        <f>Таблица1[[#This Row],[Цены без НДС]]*1.12</f>
        <v>905449.44000000006</v>
      </c>
    </row>
    <row r="8446" spans="1:7">
      <c r="A8446" s="54" t="s">
        <v>27205</v>
      </c>
      <c r="B8446" s="70"/>
      <c r="C8446" s="100" t="s">
        <v>30842</v>
      </c>
      <c r="D8446" s="49" t="s">
        <v>30843</v>
      </c>
      <c r="E8446" s="49"/>
      <c r="F8446" s="76">
        <v>832437</v>
      </c>
      <c r="G8446" s="77">
        <f>Таблица1[[#This Row],[Цены без НДС]]*1.12</f>
        <v>932329.44000000006</v>
      </c>
    </row>
    <row r="8447" spans="1:7">
      <c r="A8447" s="54" t="s">
        <v>27205</v>
      </c>
      <c r="B8447" s="70"/>
      <c r="C8447" s="100" t="s">
        <v>30844</v>
      </c>
      <c r="D8447" s="49" t="s">
        <v>30845</v>
      </c>
      <c r="E8447" s="49"/>
      <c r="F8447" s="76">
        <v>856437</v>
      </c>
      <c r="G8447" s="77">
        <f>Таблица1[[#This Row],[Цены без НДС]]*1.12</f>
        <v>959209.44000000006</v>
      </c>
    </row>
    <row r="8448" spans="1:7">
      <c r="A8448" s="54" t="s">
        <v>27205</v>
      </c>
      <c r="B8448" s="70"/>
      <c r="C8448" s="100" t="s">
        <v>30846</v>
      </c>
      <c r="D8448" s="49" t="s">
        <v>30847</v>
      </c>
      <c r="E8448" s="49"/>
      <c r="F8448" s="76">
        <v>880437</v>
      </c>
      <c r="G8448" s="77">
        <f>Таблица1[[#This Row],[Цены без НДС]]*1.12</f>
        <v>986089.44000000006</v>
      </c>
    </row>
    <row r="8449" spans="1:7">
      <c r="A8449" s="54" t="s">
        <v>27205</v>
      </c>
      <c r="B8449" s="71"/>
      <c r="C8449" s="101" t="s">
        <v>30848</v>
      </c>
      <c r="D8449" s="49" t="s">
        <v>30849</v>
      </c>
      <c r="E8449" s="49"/>
      <c r="F8449" s="76">
        <v>904437</v>
      </c>
      <c r="G8449" s="77">
        <f>Таблица1[[#This Row],[Цены без НДС]]*1.12</f>
        <v>1012969.4400000001</v>
      </c>
    </row>
    <row r="8450" spans="1:7">
      <c r="A8450" s="54" t="s">
        <v>27205</v>
      </c>
      <c r="B8450" s="71"/>
      <c r="C8450" s="101" t="s">
        <v>30850</v>
      </c>
      <c r="D8450" s="49" t="s">
        <v>30851</v>
      </c>
      <c r="E8450" s="49"/>
      <c r="F8450" s="76">
        <v>928437</v>
      </c>
      <c r="G8450" s="77">
        <f>Таблица1[[#This Row],[Цены без НДС]]*1.12</f>
        <v>1039849.4400000001</v>
      </c>
    </row>
    <row r="8451" spans="1:7">
      <c r="A8451" s="54" t="s">
        <v>27205</v>
      </c>
      <c r="B8451" s="71"/>
      <c r="C8451" s="101" t="s">
        <v>30852</v>
      </c>
      <c r="D8451" s="49" t="s">
        <v>30853</v>
      </c>
      <c r="E8451" s="49"/>
      <c r="F8451" s="76">
        <v>952437</v>
      </c>
      <c r="G8451" s="77">
        <f>Таблица1[[#This Row],[Цены без НДС]]*1.12</f>
        <v>1066729.4400000002</v>
      </c>
    </row>
    <row r="8452" spans="1:7">
      <c r="A8452" s="54" t="s">
        <v>27205</v>
      </c>
      <c r="B8452" s="71"/>
      <c r="C8452" s="101" t="s">
        <v>30854</v>
      </c>
      <c r="D8452" s="49" t="s">
        <v>30855</v>
      </c>
      <c r="E8452" s="49"/>
      <c r="F8452" s="76">
        <v>976437</v>
      </c>
      <c r="G8452" s="77">
        <f>Таблица1[[#This Row],[Цены без НДС]]*1.12</f>
        <v>1093609.4400000002</v>
      </c>
    </row>
    <row r="8453" spans="1:7">
      <c r="A8453" s="54" t="s">
        <v>27205</v>
      </c>
      <c r="B8453" s="71"/>
      <c r="C8453" s="101" t="s">
        <v>30856</v>
      </c>
      <c r="D8453" s="49" t="s">
        <v>30857</v>
      </c>
      <c r="E8453" s="49"/>
      <c r="F8453" s="76">
        <v>1000437</v>
      </c>
      <c r="G8453" s="77">
        <f>Таблица1[[#This Row],[Цены без НДС]]*1.12</f>
        <v>1120489.4400000002</v>
      </c>
    </row>
    <row r="8454" spans="1:7">
      <c r="A8454" s="54" t="s">
        <v>27205</v>
      </c>
      <c r="B8454" s="71"/>
      <c r="C8454" s="101" t="s">
        <v>30858</v>
      </c>
      <c r="D8454" s="49" t="s">
        <v>30859</v>
      </c>
      <c r="E8454" s="49"/>
      <c r="F8454" s="76">
        <v>967097</v>
      </c>
      <c r="G8454" s="77">
        <f>Таблица1[[#This Row],[Цены без НДС]]*1.12</f>
        <v>1083148.6400000001</v>
      </c>
    </row>
    <row r="8455" spans="1:7">
      <c r="A8455" s="54" t="s">
        <v>27205</v>
      </c>
      <c r="B8455" s="71"/>
      <c r="C8455" s="101" t="s">
        <v>30860</v>
      </c>
      <c r="D8455" s="49" t="s">
        <v>30861</v>
      </c>
      <c r="E8455" s="49"/>
      <c r="F8455" s="76">
        <v>991097</v>
      </c>
      <c r="G8455" s="77">
        <f>Таблица1[[#This Row],[Цены без НДС]]*1.12</f>
        <v>1110028.6400000001</v>
      </c>
    </row>
    <row r="8456" spans="1:7">
      <c r="A8456" s="54" t="s">
        <v>27205</v>
      </c>
      <c r="B8456" s="71"/>
      <c r="C8456" s="101" t="s">
        <v>30862</v>
      </c>
      <c r="D8456" s="49" t="s">
        <v>30863</v>
      </c>
      <c r="E8456" s="49"/>
      <c r="F8456" s="76">
        <v>1015097</v>
      </c>
      <c r="G8456" s="77">
        <f>Таблица1[[#This Row],[Цены без НДС]]*1.12</f>
        <v>1136908.6400000001</v>
      </c>
    </row>
    <row r="8457" spans="1:7">
      <c r="A8457" s="54" t="s">
        <v>27205</v>
      </c>
      <c r="B8457" s="71"/>
      <c r="C8457" s="101" t="s">
        <v>30864</v>
      </c>
      <c r="D8457" s="49" t="s">
        <v>30865</v>
      </c>
      <c r="E8457" s="49"/>
      <c r="F8457" s="76">
        <v>1039097</v>
      </c>
      <c r="G8457" s="77">
        <f>Таблица1[[#This Row],[Цены без НДС]]*1.12</f>
        <v>1163788.6400000001</v>
      </c>
    </row>
    <row r="8458" spans="1:7">
      <c r="A8458" s="54" t="s">
        <v>27205</v>
      </c>
      <c r="B8458" s="71"/>
      <c r="C8458" s="101" t="s">
        <v>30866</v>
      </c>
      <c r="D8458" s="49" t="s">
        <v>30867</v>
      </c>
      <c r="E8458" s="49"/>
      <c r="F8458" s="76">
        <v>1063097</v>
      </c>
      <c r="G8458" s="76">
        <f>Таблица1[[#This Row],[Цены без НДС]]*1.12</f>
        <v>1190668.6400000001</v>
      </c>
    </row>
    <row r="8459" spans="1:7">
      <c r="A8459" s="54" t="s">
        <v>27205</v>
      </c>
      <c r="B8459" s="71"/>
      <c r="C8459" s="101" t="s">
        <v>30868</v>
      </c>
      <c r="D8459" s="49" t="s">
        <v>30869</v>
      </c>
      <c r="E8459" s="49"/>
      <c r="F8459" s="76">
        <v>1087097</v>
      </c>
      <c r="G8459" s="77">
        <f>Таблица1[[#This Row],[Цены без НДС]]*1.12</f>
        <v>1217548.6400000001</v>
      </c>
    </row>
    <row r="8460" spans="1:7">
      <c r="A8460" s="54" t="s">
        <v>27205</v>
      </c>
      <c r="B8460" s="71"/>
      <c r="C8460" s="101" t="s">
        <v>30870</v>
      </c>
      <c r="D8460" s="49" t="s">
        <v>30871</v>
      </c>
      <c r="E8460" s="49"/>
      <c r="F8460" s="76">
        <v>1111097</v>
      </c>
      <c r="G8460" s="77">
        <f>Таблица1[[#This Row],[Цены без НДС]]*1.12</f>
        <v>1244428.6400000001</v>
      </c>
    </row>
    <row r="8461" spans="1:7">
      <c r="A8461" s="54" t="s">
        <v>27205</v>
      </c>
      <c r="B8461" s="71"/>
      <c r="C8461" s="101" t="s">
        <v>30872</v>
      </c>
      <c r="D8461" s="49" t="s">
        <v>30873</v>
      </c>
      <c r="E8461" s="49"/>
      <c r="F8461" s="76">
        <v>1135097</v>
      </c>
      <c r="G8461" s="77">
        <f>Таблица1[[#This Row],[Цены без НДС]]*1.12</f>
        <v>1271308.6400000001</v>
      </c>
    </row>
    <row r="8462" spans="1:7">
      <c r="A8462" s="54" t="s">
        <v>27205</v>
      </c>
      <c r="B8462" s="71"/>
      <c r="C8462" s="101" t="s">
        <v>30874</v>
      </c>
      <c r="D8462" s="49" t="s">
        <v>30875</v>
      </c>
      <c r="E8462" s="49"/>
      <c r="F8462" s="76">
        <v>1147097</v>
      </c>
      <c r="G8462" s="77">
        <f>Таблица1[[#This Row],[Цены без НДС]]*1.12</f>
        <v>1284748.6400000001</v>
      </c>
    </row>
    <row r="8463" spans="1:7">
      <c r="A8463" s="54" t="s">
        <v>27205</v>
      </c>
      <c r="B8463" s="71"/>
      <c r="C8463" s="101" t="s">
        <v>30876</v>
      </c>
      <c r="D8463" s="49" t="s">
        <v>30877</v>
      </c>
      <c r="E8463" s="49"/>
      <c r="F8463" s="76">
        <v>1100516</v>
      </c>
      <c r="G8463" s="77">
        <f>Таблица1[[#This Row],[Цены без НДС]]*1.12</f>
        <v>1232577.9200000002</v>
      </c>
    </row>
    <row r="8464" spans="1:7">
      <c r="A8464" s="54" t="s">
        <v>27205</v>
      </c>
      <c r="B8464" s="71"/>
      <c r="C8464" s="101" t="s">
        <v>30878</v>
      </c>
      <c r="D8464" s="49" t="s">
        <v>30879</v>
      </c>
      <c r="E8464" s="49"/>
      <c r="F8464" s="76">
        <v>1124516</v>
      </c>
      <c r="G8464" s="77">
        <f>Таблица1[[#This Row],[Цены без НДС]]*1.12</f>
        <v>1259457.9200000002</v>
      </c>
    </row>
    <row r="8465" spans="1:7">
      <c r="A8465" s="54" t="s">
        <v>27205</v>
      </c>
      <c r="B8465" s="71"/>
      <c r="C8465" s="101" t="s">
        <v>30880</v>
      </c>
      <c r="D8465" s="49" t="s">
        <v>30881</v>
      </c>
      <c r="E8465" s="49"/>
      <c r="F8465" s="76">
        <v>1148516</v>
      </c>
      <c r="G8465" s="77">
        <f>Таблица1[[#This Row],[Цены без НДС]]*1.12</f>
        <v>1286337.9200000002</v>
      </c>
    </row>
    <row r="8466" spans="1:7">
      <c r="A8466" s="54" t="s">
        <v>27205</v>
      </c>
      <c r="B8466" s="71"/>
      <c r="C8466" s="101" t="s">
        <v>30882</v>
      </c>
      <c r="D8466" s="49" t="s">
        <v>30883</v>
      </c>
      <c r="E8466" s="49"/>
      <c r="F8466" s="76">
        <v>1172516</v>
      </c>
      <c r="G8466" s="77">
        <f>Таблица1[[#This Row],[Цены без НДС]]*1.12</f>
        <v>1313217.9200000002</v>
      </c>
    </row>
    <row r="8467" spans="1:7">
      <c r="A8467" s="54" t="s">
        <v>27205</v>
      </c>
      <c r="B8467" s="71"/>
      <c r="C8467" s="101" t="s">
        <v>30884</v>
      </c>
      <c r="D8467" s="49" t="s">
        <v>30885</v>
      </c>
      <c r="E8467" s="49"/>
      <c r="F8467" s="76">
        <v>1196516</v>
      </c>
      <c r="G8467" s="77">
        <f>Таблица1[[#This Row],[Цены без НДС]]*1.12</f>
        <v>1340097.9200000002</v>
      </c>
    </row>
    <row r="8468" spans="1:7">
      <c r="A8468" s="54" t="s">
        <v>27205</v>
      </c>
      <c r="B8468" s="71"/>
      <c r="C8468" s="101" t="s">
        <v>30886</v>
      </c>
      <c r="D8468" s="49" t="s">
        <v>30887</v>
      </c>
      <c r="E8468" s="49"/>
      <c r="F8468" s="76">
        <v>1220516</v>
      </c>
      <c r="G8468" s="77">
        <f>Таблица1[[#This Row],[Цены без НДС]]*1.12</f>
        <v>1366977.9200000002</v>
      </c>
    </row>
    <row r="8469" spans="1:7">
      <c r="A8469" s="54" t="s">
        <v>27205</v>
      </c>
      <c r="B8469" s="71"/>
      <c r="C8469" s="101" t="s">
        <v>30888</v>
      </c>
      <c r="D8469" s="49" t="s">
        <v>30889</v>
      </c>
      <c r="E8469" s="49"/>
      <c r="F8469" s="76">
        <v>1244516</v>
      </c>
      <c r="G8469" s="77">
        <f>Таблица1[[#This Row],[Цены без НДС]]*1.12</f>
        <v>1393857.9200000002</v>
      </c>
    </row>
    <row r="8470" spans="1:7">
      <c r="A8470" s="54" t="s">
        <v>27205</v>
      </c>
      <c r="B8470" s="71"/>
      <c r="C8470" s="101" t="s">
        <v>30890</v>
      </c>
      <c r="D8470" s="49" t="s">
        <v>30891</v>
      </c>
      <c r="E8470" s="49"/>
      <c r="F8470" s="76">
        <v>1268516</v>
      </c>
      <c r="G8470" s="77">
        <f>Таблица1[[#This Row],[Цены без НДС]]*1.12</f>
        <v>1420737.9200000002</v>
      </c>
    </row>
    <row r="8471" spans="1:7">
      <c r="A8471" s="54" t="s">
        <v>27205</v>
      </c>
      <c r="B8471" s="71"/>
      <c r="C8471" s="101" t="s">
        <v>30892</v>
      </c>
      <c r="D8471" s="49" t="s">
        <v>30893</v>
      </c>
      <c r="E8471" s="49"/>
      <c r="F8471" s="76">
        <v>1292516</v>
      </c>
      <c r="G8471" s="77">
        <f>Таблица1[[#This Row],[Цены без НДС]]*1.12</f>
        <v>1447617.9200000002</v>
      </c>
    </row>
    <row r="8472" spans="1:7">
      <c r="A8472" s="54" t="s">
        <v>27205</v>
      </c>
      <c r="B8472" s="71"/>
      <c r="C8472" s="101" t="s">
        <v>30894</v>
      </c>
      <c r="D8472" s="49" t="s">
        <v>30895</v>
      </c>
      <c r="E8472" s="49"/>
      <c r="F8472" s="76">
        <v>1235160</v>
      </c>
      <c r="G8472" s="77">
        <f>Таблица1[[#This Row],[Цены без НДС]]*1.12</f>
        <v>1383379.2000000002</v>
      </c>
    </row>
    <row r="8473" spans="1:7">
      <c r="A8473" s="54" t="s">
        <v>27205</v>
      </c>
      <c r="B8473" s="71"/>
      <c r="C8473" s="101" t="s">
        <v>30896</v>
      </c>
      <c r="D8473" s="49" t="s">
        <v>30897</v>
      </c>
      <c r="E8473" s="49"/>
      <c r="F8473" s="76">
        <v>1259160</v>
      </c>
      <c r="G8473" s="77">
        <f>Таблица1[[#This Row],[Цены без НДС]]*1.12</f>
        <v>1410259.2000000002</v>
      </c>
    </row>
    <row r="8474" spans="1:7">
      <c r="A8474" s="54" t="s">
        <v>27205</v>
      </c>
      <c r="B8474" s="71"/>
      <c r="C8474" s="101" t="s">
        <v>30898</v>
      </c>
      <c r="D8474" s="49" t="s">
        <v>30899</v>
      </c>
      <c r="E8474" s="49"/>
      <c r="F8474" s="76">
        <v>1283160</v>
      </c>
      <c r="G8474" s="77">
        <f>Таблица1[[#This Row],[Цены без НДС]]*1.12</f>
        <v>1437139.2000000002</v>
      </c>
    </row>
    <row r="8475" spans="1:7">
      <c r="A8475" s="54" t="s">
        <v>27205</v>
      </c>
      <c r="B8475" s="71"/>
      <c r="C8475" s="101" t="s">
        <v>30900</v>
      </c>
      <c r="D8475" s="49" t="s">
        <v>30901</v>
      </c>
      <c r="E8475" s="49"/>
      <c r="F8475" s="76">
        <v>1307160</v>
      </c>
      <c r="G8475" s="77">
        <f>Таблица1[[#This Row],[Цены без НДС]]*1.12</f>
        <v>1464019.2000000002</v>
      </c>
    </row>
    <row r="8476" spans="1:7">
      <c r="A8476" s="54" t="s">
        <v>27205</v>
      </c>
      <c r="B8476" s="71"/>
      <c r="C8476" s="101" t="s">
        <v>30902</v>
      </c>
      <c r="D8476" s="49" t="s">
        <v>30903</v>
      </c>
      <c r="E8476" s="49"/>
      <c r="F8476" s="76">
        <v>1331160</v>
      </c>
      <c r="G8476" s="77">
        <f>Таблица1[[#This Row],[Цены без НДС]]*1.12</f>
        <v>1490899.2000000002</v>
      </c>
    </row>
    <row r="8477" spans="1:7">
      <c r="A8477" s="54" t="s">
        <v>27205</v>
      </c>
      <c r="B8477" s="71"/>
      <c r="C8477" s="101" t="s">
        <v>30904</v>
      </c>
      <c r="D8477" s="49" t="s">
        <v>30905</v>
      </c>
      <c r="E8477" s="49"/>
      <c r="F8477" s="76">
        <v>1355160</v>
      </c>
      <c r="G8477" s="77">
        <f>Таблица1[[#This Row],[Цены без НДС]]*1.12</f>
        <v>1517779.2000000002</v>
      </c>
    </row>
    <row r="8478" spans="1:7">
      <c r="A8478" s="54" t="s">
        <v>27205</v>
      </c>
      <c r="B8478" s="71"/>
      <c r="C8478" s="101" t="s">
        <v>30906</v>
      </c>
      <c r="D8478" s="49" t="s">
        <v>30907</v>
      </c>
      <c r="E8478" s="49"/>
      <c r="F8478" s="76">
        <v>1379160</v>
      </c>
      <c r="G8478" s="77">
        <f>Таблица1[[#This Row],[Цены без НДС]]*1.12</f>
        <v>1544659.2000000002</v>
      </c>
    </row>
    <row r="8479" spans="1:7">
      <c r="A8479" s="54" t="s">
        <v>27205</v>
      </c>
      <c r="B8479" s="71"/>
      <c r="C8479" s="101" t="s">
        <v>30908</v>
      </c>
      <c r="D8479" s="49" t="s">
        <v>30909</v>
      </c>
      <c r="E8479" s="49"/>
      <c r="F8479" s="76">
        <v>1403160</v>
      </c>
      <c r="G8479" s="77">
        <f>Таблица1[[#This Row],[Цены без НДС]]*1.12</f>
        <v>1571539.2000000002</v>
      </c>
    </row>
    <row r="8480" spans="1:7">
      <c r="A8480" s="54" t="s">
        <v>27205</v>
      </c>
      <c r="B8480" s="71"/>
      <c r="C8480" s="101" t="s">
        <v>30910</v>
      </c>
      <c r="D8480" s="49" t="s">
        <v>30911</v>
      </c>
      <c r="E8480" s="49"/>
      <c r="F8480" s="76">
        <v>1427160</v>
      </c>
      <c r="G8480" s="77">
        <f>Таблица1[[#This Row],[Цены без НДС]]*1.12</f>
        <v>1598419.2000000002</v>
      </c>
    </row>
    <row r="8481" spans="1:7">
      <c r="A8481" s="54" t="s">
        <v>27205</v>
      </c>
      <c r="B8481" s="71"/>
      <c r="C8481" s="101" t="s">
        <v>30912</v>
      </c>
      <c r="D8481" s="49" t="s">
        <v>30913</v>
      </c>
      <c r="E8481" s="49"/>
      <c r="F8481" s="76">
        <v>1439160</v>
      </c>
      <c r="G8481" s="77">
        <f>Таблица1[[#This Row],[Цены без НДС]]*1.12</f>
        <v>1611859.2000000002</v>
      </c>
    </row>
    <row r="8482" spans="1:7">
      <c r="A8482" s="54" t="s">
        <v>27205</v>
      </c>
      <c r="B8482" s="71"/>
      <c r="C8482" s="101" t="s">
        <v>30914</v>
      </c>
      <c r="D8482" s="49" t="s">
        <v>30915</v>
      </c>
      <c r="E8482" s="49"/>
      <c r="F8482" s="76">
        <v>1369820</v>
      </c>
      <c r="G8482" s="77">
        <f>Таблица1[[#This Row],[Цены без НДС]]*1.12</f>
        <v>1534198.4000000001</v>
      </c>
    </row>
    <row r="8483" spans="1:7">
      <c r="A8483" s="54" t="s">
        <v>27205</v>
      </c>
      <c r="B8483" s="71"/>
      <c r="C8483" s="101" t="s">
        <v>30916</v>
      </c>
      <c r="D8483" s="49" t="s">
        <v>30917</v>
      </c>
      <c r="E8483" s="49"/>
      <c r="F8483" s="76">
        <v>1393820</v>
      </c>
      <c r="G8483" s="77">
        <f>Таблица1[[#This Row],[Цены без НДС]]*1.12</f>
        <v>1561078.4000000001</v>
      </c>
    </row>
    <row r="8484" spans="1:7">
      <c r="A8484" s="54" t="s">
        <v>27205</v>
      </c>
      <c r="B8484" s="71"/>
      <c r="C8484" s="101" t="s">
        <v>30918</v>
      </c>
      <c r="D8484" s="49" t="s">
        <v>30919</v>
      </c>
      <c r="E8484" s="49"/>
      <c r="F8484" s="76">
        <v>1417820</v>
      </c>
      <c r="G8484" s="77">
        <f>Таблица1[[#This Row],[Цены без НДС]]*1.12</f>
        <v>1587958.4000000001</v>
      </c>
    </row>
    <row r="8485" spans="1:7">
      <c r="A8485" s="54" t="s">
        <v>27205</v>
      </c>
      <c r="B8485" s="71"/>
      <c r="C8485" s="101" t="s">
        <v>30920</v>
      </c>
      <c r="D8485" s="49" t="s">
        <v>30921</v>
      </c>
      <c r="E8485" s="49"/>
      <c r="F8485" s="76">
        <v>1441820</v>
      </c>
      <c r="G8485" s="77">
        <f>Таблица1[[#This Row],[Цены без НДС]]*1.12</f>
        <v>1614838.4000000001</v>
      </c>
    </row>
    <row r="8486" spans="1:7">
      <c r="A8486" s="54" t="s">
        <v>27205</v>
      </c>
      <c r="B8486" s="71"/>
      <c r="C8486" s="101" t="s">
        <v>30922</v>
      </c>
      <c r="D8486" s="49" t="s">
        <v>30923</v>
      </c>
      <c r="E8486" s="49"/>
      <c r="F8486" s="76">
        <v>1465820</v>
      </c>
      <c r="G8486" s="77">
        <f>Таблица1[[#This Row],[Цены без НДС]]*1.12</f>
        <v>1641718.4000000001</v>
      </c>
    </row>
    <row r="8487" spans="1:7">
      <c r="A8487" s="54" t="s">
        <v>27205</v>
      </c>
      <c r="B8487" s="71"/>
      <c r="C8487" s="101" t="s">
        <v>30924</v>
      </c>
      <c r="D8487" s="49" t="s">
        <v>30925</v>
      </c>
      <c r="E8487" s="49"/>
      <c r="F8487" s="76">
        <v>1489820</v>
      </c>
      <c r="G8487" s="77">
        <f>Таблица1[[#This Row],[Цены без НДС]]*1.12</f>
        <v>1668598.4000000001</v>
      </c>
    </row>
    <row r="8488" spans="1:7">
      <c r="A8488" s="54" t="s">
        <v>27205</v>
      </c>
      <c r="B8488" s="71"/>
      <c r="C8488" s="101" t="s">
        <v>30926</v>
      </c>
      <c r="D8488" s="49" t="s">
        <v>30927</v>
      </c>
      <c r="E8488" s="49"/>
      <c r="F8488" s="76">
        <v>1513820</v>
      </c>
      <c r="G8488" s="77">
        <f>Таблица1[[#This Row],[Цены без НДС]]*1.12</f>
        <v>1695478.4000000001</v>
      </c>
    </row>
    <row r="8489" spans="1:7">
      <c r="A8489" s="54" t="s">
        <v>27205</v>
      </c>
      <c r="B8489" s="71"/>
      <c r="C8489" s="101" t="s">
        <v>30928</v>
      </c>
      <c r="D8489" s="49" t="s">
        <v>30929</v>
      </c>
      <c r="E8489" s="49"/>
      <c r="F8489" s="76">
        <v>1537820</v>
      </c>
      <c r="G8489" s="77">
        <f>Таблица1[[#This Row],[Цены без НДС]]*1.12</f>
        <v>1722358.4000000001</v>
      </c>
    </row>
    <row r="8490" spans="1:7">
      <c r="A8490" s="54" t="s">
        <v>27205</v>
      </c>
      <c r="B8490" s="71"/>
      <c r="C8490" s="101" t="s">
        <v>30930</v>
      </c>
      <c r="D8490" s="49" t="s">
        <v>30931</v>
      </c>
      <c r="E8490" s="49"/>
      <c r="F8490" s="76">
        <v>1561820</v>
      </c>
      <c r="G8490" s="77">
        <f>Таблица1[[#This Row],[Цены без НДС]]*1.12</f>
        <v>1749238.4000000001</v>
      </c>
    </row>
    <row r="8491" spans="1:7">
      <c r="A8491" s="54" t="s">
        <v>27205</v>
      </c>
      <c r="B8491" s="71"/>
      <c r="C8491" s="101" t="s">
        <v>30932</v>
      </c>
      <c r="D8491" s="49" t="s">
        <v>30933</v>
      </c>
      <c r="E8491" s="49"/>
      <c r="F8491" s="76">
        <v>1585820</v>
      </c>
      <c r="G8491" s="77">
        <f>Таблица1[[#This Row],[Цены без НДС]]*1.12</f>
        <v>1776118.4000000001</v>
      </c>
    </row>
    <row r="8492" spans="1:7">
      <c r="A8492" s="54" t="s">
        <v>27205</v>
      </c>
      <c r="B8492" s="71"/>
      <c r="C8492" s="101" t="s">
        <v>30934</v>
      </c>
      <c r="D8492" s="49" t="s">
        <v>30935</v>
      </c>
      <c r="E8492" s="49"/>
      <c r="F8492" s="76">
        <v>1504480</v>
      </c>
      <c r="G8492" s="77">
        <f>Таблица1[[#This Row],[Цены без НДС]]*1.12</f>
        <v>1685017.6000000001</v>
      </c>
    </row>
    <row r="8493" spans="1:7">
      <c r="A8493" s="54" t="s">
        <v>27205</v>
      </c>
      <c r="B8493" s="71"/>
      <c r="C8493" s="101" t="s">
        <v>30936</v>
      </c>
      <c r="D8493" s="49" t="s">
        <v>30937</v>
      </c>
      <c r="E8493" s="49"/>
      <c r="F8493" s="76">
        <v>1528480</v>
      </c>
      <c r="G8493" s="77">
        <f>Таблица1[[#This Row],[Цены без НДС]]*1.12</f>
        <v>1711897.6000000001</v>
      </c>
    </row>
    <row r="8494" spans="1:7">
      <c r="A8494" s="54" t="s">
        <v>27205</v>
      </c>
      <c r="B8494" s="71"/>
      <c r="C8494" s="101" t="s">
        <v>30938</v>
      </c>
      <c r="D8494" s="49" t="s">
        <v>30939</v>
      </c>
      <c r="E8494" s="49"/>
      <c r="F8494" s="76">
        <v>1552480</v>
      </c>
      <c r="G8494" s="77">
        <f>Таблица1[[#This Row],[Цены без НДС]]*1.12</f>
        <v>1738777.6000000001</v>
      </c>
    </row>
    <row r="8495" spans="1:7">
      <c r="A8495" s="54" t="s">
        <v>27205</v>
      </c>
      <c r="B8495" s="71"/>
      <c r="C8495" s="101" t="s">
        <v>30940</v>
      </c>
      <c r="D8495" s="49" t="s">
        <v>30941</v>
      </c>
      <c r="E8495" s="49"/>
      <c r="F8495" s="76">
        <v>1576480</v>
      </c>
      <c r="G8495" s="77">
        <f>Таблица1[[#This Row],[Цены без НДС]]*1.12</f>
        <v>1765657.6000000001</v>
      </c>
    </row>
    <row r="8496" spans="1:7">
      <c r="A8496" s="54" t="s">
        <v>27205</v>
      </c>
      <c r="B8496" s="71"/>
      <c r="C8496" s="101" t="s">
        <v>30942</v>
      </c>
      <c r="D8496" s="49" t="s">
        <v>30943</v>
      </c>
      <c r="E8496" s="49"/>
      <c r="F8496" s="76">
        <v>1600480</v>
      </c>
      <c r="G8496" s="77">
        <f>Таблица1[[#This Row],[Цены без НДС]]*1.12</f>
        <v>1792537.6000000001</v>
      </c>
    </row>
    <row r="8497" spans="1:7">
      <c r="A8497" s="54" t="s">
        <v>27205</v>
      </c>
      <c r="B8497" s="71"/>
      <c r="C8497" s="101" t="s">
        <v>30944</v>
      </c>
      <c r="D8497" s="49" t="s">
        <v>30945</v>
      </c>
      <c r="E8497" s="49"/>
      <c r="F8497" s="76">
        <v>1624480</v>
      </c>
      <c r="G8497" s="77">
        <f>Таблица1[[#This Row],[Цены без НДС]]*1.12</f>
        <v>1819417.6000000001</v>
      </c>
    </row>
    <row r="8498" spans="1:7">
      <c r="A8498" s="54" t="s">
        <v>27205</v>
      </c>
      <c r="B8498" s="71"/>
      <c r="C8498" s="101" t="s">
        <v>30946</v>
      </c>
      <c r="D8498" s="49" t="s">
        <v>30947</v>
      </c>
      <c r="E8498" s="49"/>
      <c r="F8498" s="76">
        <v>1648480</v>
      </c>
      <c r="G8498" s="77">
        <f>Таблица1[[#This Row],[Цены без НДС]]*1.12</f>
        <v>1846297.6000000001</v>
      </c>
    </row>
    <row r="8499" spans="1:7">
      <c r="A8499" s="54" t="s">
        <v>27205</v>
      </c>
      <c r="B8499" s="71"/>
      <c r="C8499" s="101" t="s">
        <v>30948</v>
      </c>
      <c r="D8499" s="49" t="s">
        <v>30949</v>
      </c>
      <c r="E8499" s="49"/>
      <c r="F8499" s="76">
        <v>1672480</v>
      </c>
      <c r="G8499" s="77">
        <f>Таблица1[[#This Row],[Цены без НДС]]*1.12</f>
        <v>1873177.6000000001</v>
      </c>
    </row>
    <row r="8500" spans="1:7">
      <c r="A8500" s="54" t="s">
        <v>27205</v>
      </c>
      <c r="B8500" s="71"/>
      <c r="C8500" s="101" t="s">
        <v>30950</v>
      </c>
      <c r="D8500" s="49" t="s">
        <v>30951</v>
      </c>
      <c r="E8500" s="49"/>
      <c r="F8500" s="76">
        <v>1696480</v>
      </c>
      <c r="G8500" s="77">
        <f>Таблица1[[#This Row],[Цены без НДС]]*1.12</f>
        <v>1900057.6000000001</v>
      </c>
    </row>
    <row r="8501" spans="1:7">
      <c r="A8501" s="54" t="s">
        <v>27205</v>
      </c>
      <c r="B8501" s="71"/>
      <c r="C8501" s="101" t="s">
        <v>30952</v>
      </c>
      <c r="D8501" s="49" t="s">
        <v>30953</v>
      </c>
      <c r="E8501" s="49"/>
      <c r="F8501" s="76">
        <v>1720480</v>
      </c>
      <c r="G8501" s="77">
        <f>Таблица1[[#This Row],[Цены без НДС]]*1.12</f>
        <v>1926937.6000000001</v>
      </c>
    </row>
    <row r="8502" spans="1:7">
      <c r="A8502" s="54" t="s">
        <v>27205</v>
      </c>
      <c r="B8502" s="71"/>
      <c r="C8502" s="101" t="s">
        <v>30954</v>
      </c>
      <c r="D8502" s="49" t="s">
        <v>30955</v>
      </c>
      <c r="E8502" s="49"/>
      <c r="F8502" s="76">
        <v>1732480</v>
      </c>
      <c r="G8502" s="77">
        <f>Таблица1[[#This Row],[Цены без НДС]]*1.12</f>
        <v>1940377.6000000001</v>
      </c>
    </row>
    <row r="8503" spans="1:7">
      <c r="A8503" s="54" t="s">
        <v>27205</v>
      </c>
      <c r="B8503" s="71"/>
      <c r="C8503" s="101" t="s">
        <v>30956</v>
      </c>
      <c r="D8503" s="49" t="s">
        <v>30957</v>
      </c>
      <c r="E8503" s="49"/>
      <c r="F8503" s="76">
        <v>1639139</v>
      </c>
      <c r="G8503" s="77">
        <f>Таблица1[[#This Row],[Цены без НДС]]*1.12</f>
        <v>1835835.6800000002</v>
      </c>
    </row>
    <row r="8504" spans="1:7">
      <c r="A8504" s="54" t="s">
        <v>27205</v>
      </c>
      <c r="B8504" s="71"/>
      <c r="C8504" s="101" t="s">
        <v>30958</v>
      </c>
      <c r="D8504" s="49" t="s">
        <v>30959</v>
      </c>
      <c r="E8504" s="49"/>
      <c r="F8504" s="76">
        <v>1663139</v>
      </c>
      <c r="G8504" s="77">
        <f>Таблица1[[#This Row],[Цены без НДС]]*1.12</f>
        <v>1862715.6800000002</v>
      </c>
    </row>
    <row r="8505" spans="1:7">
      <c r="A8505" s="54" t="s">
        <v>27205</v>
      </c>
      <c r="B8505" s="71"/>
      <c r="C8505" s="101" t="s">
        <v>30960</v>
      </c>
      <c r="D8505" s="49" t="s">
        <v>30961</v>
      </c>
      <c r="E8505" s="49"/>
      <c r="F8505" s="76">
        <v>1687139</v>
      </c>
      <c r="G8505" s="77">
        <f>Таблица1[[#This Row],[Цены без НДС]]*1.12</f>
        <v>1889595.6800000002</v>
      </c>
    </row>
    <row r="8506" spans="1:7">
      <c r="A8506" s="54" t="s">
        <v>27205</v>
      </c>
      <c r="B8506" s="71"/>
      <c r="C8506" s="101" t="s">
        <v>30962</v>
      </c>
      <c r="D8506" s="49" t="s">
        <v>30963</v>
      </c>
      <c r="E8506" s="49"/>
      <c r="F8506" s="76">
        <v>1711139</v>
      </c>
      <c r="G8506" s="77">
        <f>Таблица1[[#This Row],[Цены без НДС]]*1.12</f>
        <v>1916475.6800000002</v>
      </c>
    </row>
    <row r="8507" spans="1:7">
      <c r="A8507" s="54" t="s">
        <v>27205</v>
      </c>
      <c r="B8507" s="71"/>
      <c r="C8507" s="101" t="s">
        <v>30964</v>
      </c>
      <c r="D8507" s="49" t="s">
        <v>30965</v>
      </c>
      <c r="E8507" s="49"/>
      <c r="F8507" s="76">
        <v>1735139</v>
      </c>
      <c r="G8507" s="77">
        <f>Таблица1[[#This Row],[Цены без НДС]]*1.12</f>
        <v>1943355.6800000002</v>
      </c>
    </row>
    <row r="8508" spans="1:7">
      <c r="A8508" s="54" t="s">
        <v>27205</v>
      </c>
      <c r="B8508" s="71"/>
      <c r="C8508" s="101" t="s">
        <v>30966</v>
      </c>
      <c r="D8508" s="49" t="s">
        <v>30967</v>
      </c>
      <c r="E8508" s="49"/>
      <c r="F8508" s="76">
        <v>1759139</v>
      </c>
      <c r="G8508" s="77">
        <f>Таблица1[[#This Row],[Цены без НДС]]*1.12</f>
        <v>1970235.6800000002</v>
      </c>
    </row>
    <row r="8509" spans="1:7">
      <c r="A8509" s="54" t="s">
        <v>27205</v>
      </c>
      <c r="B8509" s="71"/>
      <c r="C8509" s="101" t="s">
        <v>30968</v>
      </c>
      <c r="D8509" s="49" t="s">
        <v>30969</v>
      </c>
      <c r="E8509" s="49"/>
      <c r="F8509" s="76">
        <v>1783139</v>
      </c>
      <c r="G8509" s="77">
        <f>Таблица1[[#This Row],[Цены без НДС]]*1.12</f>
        <v>1997115.6800000002</v>
      </c>
    </row>
    <row r="8510" spans="1:7">
      <c r="A8510" s="54" t="s">
        <v>27205</v>
      </c>
      <c r="B8510" s="71"/>
      <c r="C8510" s="101" t="s">
        <v>30970</v>
      </c>
      <c r="D8510" s="49" t="s">
        <v>30971</v>
      </c>
      <c r="E8510" s="49"/>
      <c r="F8510" s="76">
        <v>1807139</v>
      </c>
      <c r="G8510" s="77">
        <f>Таблица1[[#This Row],[Цены без НДС]]*1.12</f>
        <v>2023995.6800000002</v>
      </c>
    </row>
    <row r="8511" spans="1:7">
      <c r="A8511" s="54" t="s">
        <v>27205</v>
      </c>
      <c r="B8511" s="71"/>
      <c r="C8511" s="101" t="s">
        <v>30972</v>
      </c>
      <c r="D8511" s="49" t="s">
        <v>30973</v>
      </c>
      <c r="E8511" s="49"/>
      <c r="F8511" s="76">
        <v>1831139</v>
      </c>
      <c r="G8511" s="77">
        <f>Таблица1[[#This Row],[Цены без НДС]]*1.12</f>
        <v>2050875.6800000002</v>
      </c>
    </row>
    <row r="8512" spans="1:7">
      <c r="A8512" s="54" t="s">
        <v>27205</v>
      </c>
      <c r="B8512" s="71"/>
      <c r="C8512" s="101" t="s">
        <v>30974</v>
      </c>
      <c r="D8512" s="49" t="s">
        <v>30975</v>
      </c>
      <c r="E8512" s="49"/>
      <c r="F8512" s="76">
        <v>1855139</v>
      </c>
      <c r="G8512" s="77">
        <f>Таблица1[[#This Row],[Цены без НДС]]*1.12</f>
        <v>2077755.6800000002</v>
      </c>
    </row>
    <row r="8513" spans="1:7">
      <c r="A8513" s="54" t="s">
        <v>27205</v>
      </c>
      <c r="B8513" s="71"/>
      <c r="C8513" s="101" t="s">
        <v>30976</v>
      </c>
      <c r="D8513" s="49" t="s">
        <v>30977</v>
      </c>
      <c r="E8513" s="49"/>
      <c r="F8513" s="76">
        <v>1879139</v>
      </c>
      <c r="G8513" s="77">
        <f>Таблица1[[#This Row],[Цены без НДС]]*1.12</f>
        <v>2104635.6800000002</v>
      </c>
    </row>
    <row r="8514" spans="1:7">
      <c r="A8514" s="54" t="s">
        <v>27205</v>
      </c>
      <c r="B8514" s="71"/>
      <c r="C8514" s="101" t="s">
        <v>30978</v>
      </c>
      <c r="D8514" s="49" t="s">
        <v>30979</v>
      </c>
      <c r="E8514" s="49"/>
      <c r="F8514" s="76">
        <v>1788459</v>
      </c>
      <c r="G8514" s="77">
        <f>Таблица1[[#This Row],[Цены без НДС]]*1.12</f>
        <v>2003074.08</v>
      </c>
    </row>
    <row r="8515" spans="1:7">
      <c r="A8515" s="54" t="s">
        <v>27205</v>
      </c>
      <c r="B8515" s="71"/>
      <c r="C8515" s="101" t="s">
        <v>30980</v>
      </c>
      <c r="D8515" s="49" t="s">
        <v>30981</v>
      </c>
      <c r="E8515" s="49"/>
      <c r="F8515" s="76">
        <v>1836459</v>
      </c>
      <c r="G8515" s="77">
        <f>Таблица1[[#This Row],[Цены без НДС]]*1.12</f>
        <v>2056834.0800000003</v>
      </c>
    </row>
    <row r="8516" spans="1:7">
      <c r="A8516" s="54" t="s">
        <v>27205</v>
      </c>
      <c r="B8516" s="71"/>
      <c r="C8516" s="101" t="s">
        <v>30982</v>
      </c>
      <c r="D8516" s="49" t="s">
        <v>30983</v>
      </c>
      <c r="E8516" s="49"/>
      <c r="F8516" s="76">
        <v>1884459</v>
      </c>
      <c r="G8516" s="77">
        <f>Таблица1[[#This Row],[Цены без НДС]]*1.12</f>
        <v>2110594.08</v>
      </c>
    </row>
    <row r="8517" spans="1:7">
      <c r="A8517" s="54" t="s">
        <v>27205</v>
      </c>
      <c r="B8517" s="71"/>
      <c r="C8517" s="101" t="s">
        <v>30984</v>
      </c>
      <c r="D8517" s="49" t="s">
        <v>30985</v>
      </c>
      <c r="E8517" s="49"/>
      <c r="F8517" s="76">
        <v>1932459</v>
      </c>
      <c r="G8517" s="77">
        <f>Таблица1[[#This Row],[Цены без НДС]]*1.12</f>
        <v>2164354.08</v>
      </c>
    </row>
    <row r="8518" spans="1:7">
      <c r="A8518" s="54" t="s">
        <v>27205</v>
      </c>
      <c r="B8518" s="71"/>
      <c r="C8518" s="101" t="s">
        <v>30986</v>
      </c>
      <c r="D8518" s="49" t="s">
        <v>30987</v>
      </c>
      <c r="E8518" s="49"/>
      <c r="F8518" s="76">
        <v>1980459</v>
      </c>
      <c r="G8518" s="77">
        <f>Таблица1[[#This Row],[Цены без НДС]]*1.12</f>
        <v>2218114.08</v>
      </c>
    </row>
    <row r="8519" spans="1:7">
      <c r="A8519" s="54" t="s">
        <v>27205</v>
      </c>
      <c r="B8519" s="71"/>
      <c r="C8519" s="101" t="s">
        <v>30988</v>
      </c>
      <c r="D8519" s="49" t="s">
        <v>30989</v>
      </c>
      <c r="E8519" s="49"/>
      <c r="F8519" s="76">
        <v>2028459</v>
      </c>
      <c r="G8519" s="77">
        <f>Таблица1[[#This Row],[Цены без НДС]]*1.12</f>
        <v>2271874.08</v>
      </c>
    </row>
    <row r="8520" spans="1:7">
      <c r="A8520" s="54" t="s">
        <v>27205</v>
      </c>
      <c r="B8520" s="71"/>
      <c r="C8520" s="101" t="s">
        <v>30990</v>
      </c>
      <c r="D8520" s="49" t="s">
        <v>30991</v>
      </c>
      <c r="E8520" s="49"/>
      <c r="F8520" s="76">
        <v>2076459</v>
      </c>
      <c r="G8520" s="77">
        <f>Таблица1[[#This Row],[Цены без НДС]]*1.12</f>
        <v>2325634.08</v>
      </c>
    </row>
    <row r="8521" spans="1:7">
      <c r="A8521" s="54" t="s">
        <v>27205</v>
      </c>
      <c r="B8521" s="71"/>
      <c r="C8521" s="101" t="s">
        <v>30992</v>
      </c>
      <c r="D8521" s="49" t="s">
        <v>30993</v>
      </c>
      <c r="E8521" s="49"/>
      <c r="F8521" s="76">
        <v>2124459</v>
      </c>
      <c r="G8521" s="77">
        <f>Таблица1[[#This Row],[Цены без НДС]]*1.12</f>
        <v>2379394.08</v>
      </c>
    </row>
    <row r="8522" spans="1:7">
      <c r="A8522" s="54" t="s">
        <v>27205</v>
      </c>
      <c r="B8522" s="71"/>
      <c r="C8522" s="101" t="s">
        <v>30994</v>
      </c>
      <c r="D8522" s="49" t="s">
        <v>30995</v>
      </c>
      <c r="E8522" s="49"/>
      <c r="F8522" s="76">
        <v>2172459</v>
      </c>
      <c r="G8522" s="77">
        <f>Таблица1[[#This Row],[Цены без НДС]]*1.12</f>
        <v>2433154.08</v>
      </c>
    </row>
    <row r="8523" spans="1:7">
      <c r="A8523" s="54" t="s">
        <v>27205</v>
      </c>
      <c r="B8523" s="71"/>
      <c r="C8523" s="101" t="s">
        <v>30996</v>
      </c>
      <c r="D8523" s="49" t="s">
        <v>30997</v>
      </c>
      <c r="E8523" s="49"/>
      <c r="F8523" s="76">
        <v>1387625</v>
      </c>
      <c r="G8523" s="77">
        <f>Таблица1[[#This Row],[Цены без НДС]]*1.12</f>
        <v>1554140.0000000002</v>
      </c>
    </row>
    <row r="8524" spans="1:7">
      <c r="A8524" s="54" t="s">
        <v>27205</v>
      </c>
      <c r="B8524" s="71"/>
      <c r="C8524" s="101" t="s">
        <v>30998</v>
      </c>
      <c r="D8524" s="49" t="s">
        <v>30999</v>
      </c>
      <c r="E8524" s="49"/>
      <c r="F8524" s="76">
        <v>1411625</v>
      </c>
      <c r="G8524" s="77">
        <f>Таблица1[[#This Row],[Цены без НДС]]*1.12</f>
        <v>1581020.0000000002</v>
      </c>
    </row>
    <row r="8525" spans="1:7">
      <c r="A8525" s="54" t="s">
        <v>27205</v>
      </c>
      <c r="B8525" s="71"/>
      <c r="C8525" s="101" t="s">
        <v>31000</v>
      </c>
      <c r="D8525" s="49" t="s">
        <v>31001</v>
      </c>
      <c r="E8525" s="49"/>
      <c r="F8525" s="76">
        <v>1435625</v>
      </c>
      <c r="G8525" s="77">
        <f>Таблица1[[#This Row],[Цены без НДС]]*1.12</f>
        <v>1607900.0000000002</v>
      </c>
    </row>
    <row r="8526" spans="1:7">
      <c r="A8526" s="54" t="s">
        <v>27205</v>
      </c>
      <c r="B8526" s="71"/>
      <c r="C8526" s="101" t="s">
        <v>31002</v>
      </c>
      <c r="D8526" s="49" t="s">
        <v>31003</v>
      </c>
      <c r="E8526" s="49"/>
      <c r="F8526" s="76">
        <v>1459625</v>
      </c>
      <c r="G8526" s="77">
        <f>Таблица1[[#This Row],[Цены без НДС]]*1.12</f>
        <v>1634780.0000000002</v>
      </c>
    </row>
    <row r="8527" spans="1:7">
      <c r="A8527" s="54" t="s">
        <v>27205</v>
      </c>
      <c r="B8527" s="71"/>
      <c r="C8527" s="101" t="s">
        <v>31004</v>
      </c>
      <c r="D8527" s="49" t="s">
        <v>31005</v>
      </c>
      <c r="E8527" s="49"/>
      <c r="F8527" s="76">
        <v>1483625</v>
      </c>
      <c r="G8527" s="77">
        <f>Таблица1[[#This Row],[Цены без НДС]]*1.12</f>
        <v>1661660.0000000002</v>
      </c>
    </row>
    <row r="8528" spans="1:7">
      <c r="A8528" s="54" t="s">
        <v>27205</v>
      </c>
      <c r="B8528" s="71"/>
      <c r="C8528" s="101" t="s">
        <v>31006</v>
      </c>
      <c r="D8528" s="49" t="s">
        <v>31007</v>
      </c>
      <c r="E8528" s="49"/>
      <c r="F8528" s="76">
        <v>1507625</v>
      </c>
      <c r="G8528" s="77">
        <f>Таблица1[[#This Row],[Цены без НДС]]*1.12</f>
        <v>1688540.0000000002</v>
      </c>
    </row>
    <row r="8529" spans="1:7">
      <c r="A8529" s="54" t="s">
        <v>27205</v>
      </c>
      <c r="B8529" s="71"/>
      <c r="C8529" s="101" t="s">
        <v>31008</v>
      </c>
      <c r="D8529" s="49" t="s">
        <v>31009</v>
      </c>
      <c r="E8529" s="49"/>
      <c r="F8529" s="76">
        <v>1531625</v>
      </c>
      <c r="G8529" s="77">
        <f>Таблица1[[#This Row],[Цены без НДС]]*1.12</f>
        <v>1715420.0000000002</v>
      </c>
    </row>
    <row r="8530" spans="1:7">
      <c r="A8530" s="54" t="s">
        <v>27205</v>
      </c>
      <c r="B8530" s="71"/>
      <c r="C8530" s="101" t="s">
        <v>31010</v>
      </c>
      <c r="D8530" s="49" t="s">
        <v>31011</v>
      </c>
      <c r="E8530" s="49"/>
      <c r="F8530" s="76">
        <v>1555625</v>
      </c>
      <c r="G8530" s="77">
        <f>Таблица1[[#This Row],[Цены без НДС]]*1.12</f>
        <v>1742300.0000000002</v>
      </c>
    </row>
    <row r="8531" spans="1:7">
      <c r="A8531" s="54" t="s">
        <v>27205</v>
      </c>
      <c r="B8531" s="71"/>
      <c r="C8531" s="101" t="s">
        <v>31012</v>
      </c>
      <c r="D8531" s="49" t="s">
        <v>31013</v>
      </c>
      <c r="E8531" s="49"/>
      <c r="F8531" s="76">
        <v>1579625</v>
      </c>
      <c r="G8531" s="77">
        <f>Таблица1[[#This Row],[Цены без НДС]]*1.12</f>
        <v>1769180.0000000002</v>
      </c>
    </row>
    <row r="8532" spans="1:7">
      <c r="A8532" s="54" t="s">
        <v>27205</v>
      </c>
      <c r="B8532" s="71"/>
      <c r="C8532" s="101" t="s">
        <v>31014</v>
      </c>
      <c r="D8532" s="49" t="s">
        <v>31015</v>
      </c>
      <c r="E8532" s="49"/>
      <c r="F8532" s="76">
        <v>1603625</v>
      </c>
      <c r="G8532" s="77">
        <f>Таблица1[[#This Row],[Цены без НДС]]*1.12</f>
        <v>1796060.0000000002</v>
      </c>
    </row>
    <row r="8533" spans="1:7">
      <c r="A8533" s="54" t="s">
        <v>27205</v>
      </c>
      <c r="B8533" s="71"/>
      <c r="C8533" s="101" t="s">
        <v>31016</v>
      </c>
      <c r="D8533" s="49" t="s">
        <v>31017</v>
      </c>
      <c r="E8533" s="49"/>
      <c r="F8533" s="76">
        <v>1627625</v>
      </c>
      <c r="G8533" s="77">
        <f>Таблица1[[#This Row],[Цены без НДС]]*1.12</f>
        <v>1822940.0000000002</v>
      </c>
    </row>
    <row r="8534" spans="1:7">
      <c r="A8534" s="54" t="s">
        <v>27205</v>
      </c>
      <c r="B8534" s="71"/>
      <c r="C8534" s="101" t="s">
        <v>31018</v>
      </c>
      <c r="D8534" s="49" t="s">
        <v>31019</v>
      </c>
      <c r="E8534" s="49"/>
      <c r="F8534" s="76">
        <v>1651625</v>
      </c>
      <c r="G8534" s="77">
        <f>Таблица1[[#This Row],[Цены без НДС]]*1.12</f>
        <v>1849820.0000000002</v>
      </c>
    </row>
    <row r="8535" spans="1:7">
      <c r="A8535" s="54" t="s">
        <v>27205</v>
      </c>
      <c r="B8535" s="71"/>
      <c r="C8535" s="101" t="s">
        <v>31020</v>
      </c>
      <c r="D8535" s="49" t="s">
        <v>31021</v>
      </c>
      <c r="E8535" s="49"/>
      <c r="F8535" s="76">
        <v>1675625</v>
      </c>
      <c r="G8535" s="77">
        <f>Таблица1[[#This Row],[Цены без НДС]]*1.12</f>
        <v>1876700.0000000002</v>
      </c>
    </row>
    <row r="8536" spans="1:7">
      <c r="A8536" s="54" t="s">
        <v>27205</v>
      </c>
      <c r="B8536" s="71"/>
      <c r="C8536" s="101" t="s">
        <v>31022</v>
      </c>
      <c r="D8536" s="49" t="s">
        <v>31023</v>
      </c>
      <c r="E8536" s="49"/>
      <c r="F8536" s="76">
        <v>1699625</v>
      </c>
      <c r="G8536" s="77">
        <f>Таблица1[[#This Row],[Цены без НДС]]*1.12</f>
        <v>1903580.0000000002</v>
      </c>
    </row>
    <row r="8537" spans="1:7">
      <c r="A8537" s="54" t="s">
        <v>27205</v>
      </c>
      <c r="B8537" s="71"/>
      <c r="C8537" s="101" t="s">
        <v>31024</v>
      </c>
      <c r="D8537" s="49" t="s">
        <v>31025</v>
      </c>
      <c r="E8537" s="49"/>
      <c r="F8537" s="76">
        <v>1723625</v>
      </c>
      <c r="G8537" s="77">
        <f>Таблица1[[#This Row],[Цены без НДС]]*1.12</f>
        <v>1930460.0000000002</v>
      </c>
    </row>
    <row r="8538" spans="1:7">
      <c r="A8538" s="54" t="s">
        <v>27205</v>
      </c>
      <c r="B8538" s="71"/>
      <c r="C8538" s="101" t="s">
        <v>31026</v>
      </c>
      <c r="D8538" s="49" t="s">
        <v>31027</v>
      </c>
      <c r="E8538" s="49"/>
      <c r="F8538" s="76">
        <v>1776945</v>
      </c>
      <c r="G8538" s="77">
        <f>Таблица1[[#This Row],[Цены без НДС]]*1.12</f>
        <v>1990178.4000000001</v>
      </c>
    </row>
    <row r="8539" spans="1:7">
      <c r="A8539" s="54" t="s">
        <v>27205</v>
      </c>
      <c r="B8539" s="71"/>
      <c r="C8539" s="101" t="s">
        <v>31028</v>
      </c>
      <c r="D8539" s="49" t="s">
        <v>31029</v>
      </c>
      <c r="E8539" s="49"/>
      <c r="F8539" s="76">
        <v>1800945</v>
      </c>
      <c r="G8539" s="77">
        <f>Таблица1[[#This Row],[Цены без НДС]]*1.12</f>
        <v>2017058.4000000001</v>
      </c>
    </row>
    <row r="8540" spans="1:7">
      <c r="A8540" s="54" t="s">
        <v>27205</v>
      </c>
      <c r="B8540" s="71"/>
      <c r="C8540" s="101" t="s">
        <v>31030</v>
      </c>
      <c r="D8540" s="49" t="s">
        <v>31031</v>
      </c>
      <c r="E8540" s="49"/>
      <c r="F8540" s="76">
        <v>1824945</v>
      </c>
      <c r="G8540" s="77">
        <f>Таблица1[[#This Row],[Цены без НДС]]*1.12</f>
        <v>2043938.4000000001</v>
      </c>
    </row>
    <row r="8541" spans="1:7">
      <c r="A8541" s="54" t="s">
        <v>27205</v>
      </c>
      <c r="B8541" s="71"/>
      <c r="C8541" s="101" t="s">
        <v>31032</v>
      </c>
      <c r="D8541" s="49" t="s">
        <v>31033</v>
      </c>
      <c r="E8541" s="49"/>
      <c r="F8541" s="76">
        <v>1848945</v>
      </c>
      <c r="G8541" s="77">
        <f>Таблица1[[#This Row],[Цены без НДС]]*1.12</f>
        <v>2070818.4000000001</v>
      </c>
    </row>
    <row r="8542" spans="1:7">
      <c r="A8542" s="54" t="s">
        <v>27205</v>
      </c>
      <c r="B8542" s="71"/>
      <c r="C8542" s="101" t="s">
        <v>31034</v>
      </c>
      <c r="D8542" s="49" t="s">
        <v>31035</v>
      </c>
      <c r="E8542" s="49"/>
      <c r="F8542" s="76">
        <v>1872945</v>
      </c>
      <c r="G8542" s="77">
        <f>Таблица1[[#This Row],[Цены без НДС]]*1.12</f>
        <v>2097698.4000000004</v>
      </c>
    </row>
    <row r="8543" spans="1:7">
      <c r="A8543" s="54" t="s">
        <v>27205</v>
      </c>
      <c r="B8543" s="71"/>
      <c r="C8543" s="101" t="s">
        <v>31036</v>
      </c>
      <c r="D8543" s="49" t="s">
        <v>31037</v>
      </c>
      <c r="E8543" s="49"/>
      <c r="F8543" s="76">
        <v>1896945</v>
      </c>
      <c r="G8543" s="77">
        <f>Таблица1[[#This Row],[Цены без НДС]]*1.12</f>
        <v>2124578.4000000004</v>
      </c>
    </row>
    <row r="8544" spans="1:7">
      <c r="A8544" s="54" t="s">
        <v>27205</v>
      </c>
      <c r="B8544" s="71"/>
      <c r="C8544" s="101" t="s">
        <v>31038</v>
      </c>
      <c r="D8544" s="49" t="s">
        <v>31039</v>
      </c>
      <c r="E8544" s="49"/>
      <c r="F8544" s="76">
        <v>1920945</v>
      </c>
      <c r="G8544" s="77">
        <f>Таблица1[[#This Row],[Цены без НДС]]*1.12</f>
        <v>2151458.4000000004</v>
      </c>
    </row>
    <row r="8545" spans="1:7">
      <c r="A8545" s="54" t="s">
        <v>27205</v>
      </c>
      <c r="B8545" s="71"/>
      <c r="C8545" s="101" t="s">
        <v>31040</v>
      </c>
      <c r="D8545" s="49" t="s">
        <v>31041</v>
      </c>
      <c r="E8545" s="49"/>
      <c r="F8545" s="76">
        <v>1944945</v>
      </c>
      <c r="G8545" s="77">
        <f>Таблица1[[#This Row],[Цены без НДС]]*1.12</f>
        <v>2178338.4000000004</v>
      </c>
    </row>
    <row r="8546" spans="1:7">
      <c r="A8546" s="54" t="s">
        <v>27205</v>
      </c>
      <c r="B8546" s="71"/>
      <c r="C8546" s="101" t="s">
        <v>31042</v>
      </c>
      <c r="D8546" s="49" t="s">
        <v>31043</v>
      </c>
      <c r="E8546" s="49"/>
      <c r="F8546" s="76">
        <v>1968945</v>
      </c>
      <c r="G8546" s="77">
        <f>Таблица1[[#This Row],[Цены без НДС]]*1.12</f>
        <v>2205218.4000000004</v>
      </c>
    </row>
    <row r="8547" spans="1:7">
      <c r="A8547" s="54" t="s">
        <v>27205</v>
      </c>
      <c r="B8547" s="71"/>
      <c r="C8547" s="101" t="s">
        <v>31044</v>
      </c>
      <c r="D8547" s="49" t="s">
        <v>31045</v>
      </c>
      <c r="E8547" s="49"/>
      <c r="F8547" s="76">
        <v>1992945</v>
      </c>
      <c r="G8547" s="77">
        <f>Таблица1[[#This Row],[Цены без НДС]]*1.12</f>
        <v>2232098.4000000004</v>
      </c>
    </row>
    <row r="8548" spans="1:7">
      <c r="A8548" s="54" t="s">
        <v>27205</v>
      </c>
      <c r="B8548" s="71"/>
      <c r="C8548" s="101" t="s">
        <v>31046</v>
      </c>
      <c r="D8548" s="49" t="s">
        <v>31047</v>
      </c>
      <c r="E8548" s="49"/>
      <c r="F8548" s="76">
        <v>2016945</v>
      </c>
      <c r="G8548" s="77">
        <f>Таблица1[[#This Row],[Цены без НДС]]*1.12</f>
        <v>2258978.4000000004</v>
      </c>
    </row>
    <row r="8549" spans="1:7">
      <c r="A8549" s="54" t="s">
        <v>27205</v>
      </c>
      <c r="B8549" s="71"/>
      <c r="C8549" s="101" t="s">
        <v>31048</v>
      </c>
      <c r="D8549" s="49" t="s">
        <v>31049</v>
      </c>
      <c r="E8549" s="49"/>
      <c r="F8549" s="76">
        <v>1925787</v>
      </c>
      <c r="G8549" s="77">
        <f>Таблица1[[#This Row],[Цены без НДС]]*1.12</f>
        <v>2156881.4400000004</v>
      </c>
    </row>
    <row r="8550" spans="1:7">
      <c r="A8550" s="54" t="s">
        <v>27205</v>
      </c>
      <c r="B8550" s="71"/>
      <c r="C8550" s="101" t="s">
        <v>31050</v>
      </c>
      <c r="D8550" s="49" t="s">
        <v>31051</v>
      </c>
      <c r="E8550" s="49"/>
      <c r="F8550" s="76">
        <v>1973787</v>
      </c>
      <c r="G8550" s="77">
        <f>Таблица1[[#This Row],[Цены без НДС]]*1.12</f>
        <v>2210641.4400000004</v>
      </c>
    </row>
    <row r="8551" spans="1:7">
      <c r="A8551" s="54" t="s">
        <v>27205</v>
      </c>
      <c r="B8551" s="71"/>
      <c r="C8551" s="101" t="s">
        <v>31052</v>
      </c>
      <c r="D8551" s="49" t="s">
        <v>31053</v>
      </c>
      <c r="E8551" s="49"/>
      <c r="F8551" s="76">
        <v>2021787</v>
      </c>
      <c r="G8551" s="77">
        <f>Таблица1[[#This Row],[Цены без НДС]]*1.12</f>
        <v>2264401.4400000004</v>
      </c>
    </row>
    <row r="8552" spans="1:7">
      <c r="A8552" s="54" t="s">
        <v>27205</v>
      </c>
      <c r="B8552" s="71"/>
      <c r="C8552" s="101" t="s">
        <v>31054</v>
      </c>
      <c r="D8552" s="49" t="s">
        <v>31055</v>
      </c>
      <c r="E8552" s="49"/>
      <c r="F8552" s="76">
        <v>2069787</v>
      </c>
      <c r="G8552" s="77">
        <f>Таблица1[[#This Row],[Цены без НДС]]*1.12</f>
        <v>2318161.4400000004</v>
      </c>
    </row>
    <row r="8553" spans="1:7">
      <c r="A8553" s="54" t="s">
        <v>27205</v>
      </c>
      <c r="B8553" s="71"/>
      <c r="C8553" s="101" t="s">
        <v>31056</v>
      </c>
      <c r="D8553" s="49" t="s">
        <v>31057</v>
      </c>
      <c r="E8553" s="49"/>
      <c r="F8553" s="76">
        <v>2117787</v>
      </c>
      <c r="G8553" s="77">
        <f>Таблица1[[#This Row],[Цены без НДС]]*1.12</f>
        <v>2371921.4400000004</v>
      </c>
    </row>
    <row r="8554" spans="1:7">
      <c r="A8554" s="54" t="s">
        <v>27205</v>
      </c>
      <c r="B8554" s="71"/>
      <c r="C8554" s="101" t="s">
        <v>31058</v>
      </c>
      <c r="D8554" s="49" t="s">
        <v>31059</v>
      </c>
      <c r="E8554" s="49"/>
      <c r="F8554" s="76">
        <v>2165787</v>
      </c>
      <c r="G8554" s="77">
        <f>Таблица1[[#This Row],[Цены без НДС]]*1.12</f>
        <v>2425681.4400000004</v>
      </c>
    </row>
    <row r="8555" spans="1:7">
      <c r="A8555" s="54" t="s">
        <v>27205</v>
      </c>
      <c r="B8555" s="71"/>
      <c r="C8555" s="101" t="s">
        <v>31060</v>
      </c>
      <c r="D8555" s="49" t="s">
        <v>31061</v>
      </c>
      <c r="E8555" s="49"/>
      <c r="F8555" s="76">
        <v>2213787</v>
      </c>
      <c r="G8555" s="77">
        <f>Таблица1[[#This Row],[Цены без НДС]]*1.12</f>
        <v>2479441.4400000004</v>
      </c>
    </row>
    <row r="8556" spans="1:7">
      <c r="A8556" s="54" t="s">
        <v>27205</v>
      </c>
      <c r="B8556" s="71"/>
      <c r="C8556" s="101" t="s">
        <v>31062</v>
      </c>
      <c r="D8556" s="49" t="s">
        <v>31063</v>
      </c>
      <c r="E8556" s="49"/>
      <c r="F8556" s="76">
        <v>2261787</v>
      </c>
      <c r="G8556" s="77">
        <f>Таблица1[[#This Row],[Цены без НДС]]*1.12</f>
        <v>2533201.4400000004</v>
      </c>
    </row>
    <row r="8557" spans="1:7">
      <c r="A8557" s="54" t="s">
        <v>27205</v>
      </c>
      <c r="B8557" s="71"/>
      <c r="C8557" s="101" t="s">
        <v>31064</v>
      </c>
      <c r="D8557" s="49" t="s">
        <v>31065</v>
      </c>
      <c r="E8557" s="49"/>
      <c r="F8557" s="76">
        <v>2309787</v>
      </c>
      <c r="G8557" s="77">
        <f>Таблица1[[#This Row],[Цены без НДС]]*1.12</f>
        <v>2586961.4400000004</v>
      </c>
    </row>
    <row r="8558" spans="1:7">
      <c r="A8558" s="54" t="s">
        <v>27205</v>
      </c>
      <c r="B8558" s="71"/>
      <c r="C8558" s="101" t="s">
        <v>31066</v>
      </c>
      <c r="D8558" s="49" t="s">
        <v>31067</v>
      </c>
      <c r="E8558" s="49"/>
      <c r="F8558" s="76">
        <v>2168252</v>
      </c>
      <c r="G8558" s="77">
        <f>Таблица1[[#This Row],[Цены без НДС]]*1.12</f>
        <v>2428442.2400000002</v>
      </c>
    </row>
    <row r="8559" spans="1:7">
      <c r="A8559" s="54" t="s">
        <v>27205</v>
      </c>
      <c r="B8559" s="71"/>
      <c r="C8559" s="101" t="s">
        <v>31068</v>
      </c>
      <c r="D8559" s="49" t="s">
        <v>31069</v>
      </c>
      <c r="E8559" s="49"/>
      <c r="F8559" s="76">
        <v>2216252</v>
      </c>
      <c r="G8559" s="77">
        <f>Таблица1[[#This Row],[Цены без НДС]]*1.12</f>
        <v>2482202.2400000002</v>
      </c>
    </row>
    <row r="8560" spans="1:7">
      <c r="A8560" s="54" t="s">
        <v>27205</v>
      </c>
      <c r="B8560" s="71"/>
      <c r="C8560" s="101" t="s">
        <v>31070</v>
      </c>
      <c r="D8560" s="49" t="s">
        <v>31071</v>
      </c>
      <c r="E8560" s="49"/>
      <c r="F8560" s="76">
        <v>2264252</v>
      </c>
      <c r="G8560" s="77">
        <f>Таблица1[[#This Row],[Цены без НДС]]*1.12</f>
        <v>2535962.2400000002</v>
      </c>
    </row>
    <row r="8561" spans="1:7">
      <c r="A8561" s="54" t="s">
        <v>27205</v>
      </c>
      <c r="B8561" s="71"/>
      <c r="C8561" s="101" t="s">
        <v>31072</v>
      </c>
      <c r="D8561" s="49" t="s">
        <v>31073</v>
      </c>
      <c r="E8561" s="49"/>
      <c r="F8561" s="76">
        <v>2312252</v>
      </c>
      <c r="G8561" s="77">
        <f>Таблица1[[#This Row],[Цены без НДС]]*1.12</f>
        <v>2589722.2400000002</v>
      </c>
    </row>
    <row r="8562" spans="1:7">
      <c r="A8562" s="54" t="s">
        <v>27205</v>
      </c>
      <c r="B8562" s="71"/>
      <c r="C8562" s="101" t="s">
        <v>31074</v>
      </c>
      <c r="D8562" s="49" t="s">
        <v>31075</v>
      </c>
      <c r="E8562" s="49"/>
      <c r="F8562" s="76">
        <v>2360252</v>
      </c>
      <c r="G8562" s="77">
        <f>Таблица1[[#This Row],[Цены без НДС]]*1.12</f>
        <v>2643482.2400000002</v>
      </c>
    </row>
    <row r="8563" spans="1:7">
      <c r="A8563" s="54" t="s">
        <v>27205</v>
      </c>
      <c r="B8563" s="71"/>
      <c r="C8563" s="101" t="s">
        <v>31076</v>
      </c>
      <c r="D8563" s="49" t="s">
        <v>31077</v>
      </c>
      <c r="E8563" s="49"/>
      <c r="F8563" s="76">
        <v>2408252</v>
      </c>
      <c r="G8563" s="77">
        <f>Таблица1[[#This Row],[Цены без НДС]]*1.12</f>
        <v>2697242.24</v>
      </c>
    </row>
    <row r="8564" spans="1:7">
      <c r="A8564" s="54" t="s">
        <v>27205</v>
      </c>
      <c r="B8564" s="71"/>
      <c r="C8564" s="101" t="s">
        <v>31078</v>
      </c>
      <c r="D8564" s="49" t="s">
        <v>31079</v>
      </c>
      <c r="E8564" s="49"/>
      <c r="F8564" s="76">
        <v>2456252</v>
      </c>
      <c r="G8564" s="77">
        <f>Таблица1[[#This Row],[Цены без НДС]]*1.12</f>
        <v>2751002.24</v>
      </c>
    </row>
    <row r="8565" spans="1:7">
      <c r="A8565" s="54" t="s">
        <v>27205</v>
      </c>
      <c r="B8565" s="71"/>
      <c r="C8565" s="101" t="s">
        <v>31080</v>
      </c>
      <c r="D8565" s="49" t="s">
        <v>31081</v>
      </c>
      <c r="E8565" s="49"/>
      <c r="F8565" s="76">
        <v>2504252</v>
      </c>
      <c r="G8565" s="77">
        <f>Таблица1[[#This Row],[Цены без НДС]]*1.12</f>
        <v>2804762.24</v>
      </c>
    </row>
    <row r="8566" spans="1:7">
      <c r="A8566" s="54" t="s">
        <v>27205</v>
      </c>
      <c r="B8566" s="71"/>
      <c r="C8566" s="101" t="s">
        <v>31082</v>
      </c>
      <c r="D8566" s="49" t="s">
        <v>31083</v>
      </c>
      <c r="E8566" s="49"/>
      <c r="F8566" s="76">
        <v>2552252</v>
      </c>
      <c r="G8566" s="77">
        <f>Таблица1[[#This Row],[Цены без НДС]]*1.12</f>
        <v>2858522.24</v>
      </c>
    </row>
    <row r="8567" spans="1:7">
      <c r="A8567" s="54" t="s">
        <v>27205</v>
      </c>
      <c r="B8567" s="71"/>
      <c r="C8567" s="101" t="s">
        <v>31084</v>
      </c>
      <c r="D8567" s="49" t="s">
        <v>31085</v>
      </c>
      <c r="E8567" s="49"/>
      <c r="F8567" s="76">
        <v>2576252</v>
      </c>
      <c r="G8567" s="77">
        <f>Таблица1[[#This Row],[Цены без НДС]]*1.12</f>
        <v>2885402.24</v>
      </c>
    </row>
    <row r="8568" spans="1:7">
      <c r="A8568" s="54" t="s">
        <v>27205</v>
      </c>
      <c r="B8568" s="71"/>
      <c r="C8568" s="101" t="s">
        <v>31086</v>
      </c>
      <c r="D8568" s="49" t="s">
        <v>31087</v>
      </c>
      <c r="E8568" s="49"/>
      <c r="F8568" s="76">
        <v>2426950</v>
      </c>
      <c r="G8568" s="77">
        <f>Таблица1[[#This Row],[Цены без НДС]]*1.12</f>
        <v>2718184.0000000005</v>
      </c>
    </row>
    <row r="8569" spans="1:7">
      <c r="A8569" s="54" t="s">
        <v>27205</v>
      </c>
      <c r="B8569" s="71"/>
      <c r="C8569" s="101" t="s">
        <v>31088</v>
      </c>
      <c r="D8569" s="49" t="s">
        <v>31089</v>
      </c>
      <c r="E8569" s="49"/>
      <c r="F8569" s="76">
        <v>2474950</v>
      </c>
      <c r="G8569" s="77">
        <f>Таблица1[[#This Row],[Цены без НДС]]*1.12</f>
        <v>2771944.0000000005</v>
      </c>
    </row>
    <row r="8570" spans="1:7">
      <c r="A8570" s="54" t="s">
        <v>27205</v>
      </c>
      <c r="B8570" s="71"/>
      <c r="C8570" s="101" t="s">
        <v>31090</v>
      </c>
      <c r="D8570" s="49" t="s">
        <v>31091</v>
      </c>
      <c r="E8570" s="49"/>
      <c r="F8570" s="76">
        <v>2522950</v>
      </c>
      <c r="G8570" s="77">
        <f>Таблица1[[#This Row],[Цены без НДС]]*1.12</f>
        <v>2825704.0000000005</v>
      </c>
    </row>
    <row r="8571" spans="1:7">
      <c r="A8571" s="54" t="s">
        <v>27205</v>
      </c>
      <c r="B8571" s="71"/>
      <c r="C8571" s="101" t="s">
        <v>31092</v>
      </c>
      <c r="D8571" s="49" t="s">
        <v>31093</v>
      </c>
      <c r="E8571" s="49"/>
      <c r="F8571" s="76">
        <v>2570950</v>
      </c>
      <c r="G8571" s="77">
        <f>Таблица1[[#This Row],[Цены без НДС]]*1.12</f>
        <v>2879464.0000000005</v>
      </c>
    </row>
    <row r="8572" spans="1:7">
      <c r="A8572" s="54" t="s">
        <v>27205</v>
      </c>
      <c r="B8572" s="71"/>
      <c r="C8572" s="101" t="s">
        <v>31094</v>
      </c>
      <c r="D8572" s="49" t="s">
        <v>31095</v>
      </c>
      <c r="E8572" s="49"/>
      <c r="F8572" s="76">
        <v>2618950</v>
      </c>
      <c r="G8572" s="77">
        <f>Таблица1[[#This Row],[Цены без НДС]]*1.12</f>
        <v>2933224.0000000005</v>
      </c>
    </row>
    <row r="8573" spans="1:7">
      <c r="A8573" s="54" t="s">
        <v>27205</v>
      </c>
      <c r="B8573" s="71"/>
      <c r="C8573" s="101" t="s">
        <v>31096</v>
      </c>
      <c r="D8573" s="49" t="s">
        <v>31097</v>
      </c>
      <c r="E8573" s="49"/>
      <c r="F8573" s="76">
        <v>2666950</v>
      </c>
      <c r="G8573" s="77">
        <f>Таблица1[[#This Row],[Цены без НДС]]*1.12</f>
        <v>2986984.0000000005</v>
      </c>
    </row>
    <row r="8574" spans="1:7">
      <c r="A8574" s="54" t="s">
        <v>27205</v>
      </c>
      <c r="B8574" s="71"/>
      <c r="C8574" s="101" t="s">
        <v>31098</v>
      </c>
      <c r="D8574" s="49" t="s">
        <v>31099</v>
      </c>
      <c r="E8574" s="49"/>
      <c r="F8574" s="76">
        <v>2714950</v>
      </c>
      <c r="G8574" s="77">
        <f>Таблица1[[#This Row],[Цены без НДС]]*1.12</f>
        <v>3040744.0000000005</v>
      </c>
    </row>
    <row r="8575" spans="1:7">
      <c r="A8575" s="54" t="s">
        <v>27205</v>
      </c>
      <c r="B8575" s="71"/>
      <c r="C8575" s="101" t="s">
        <v>31100</v>
      </c>
      <c r="D8575" s="49" t="s">
        <v>31101</v>
      </c>
      <c r="E8575" s="49"/>
      <c r="F8575" s="76">
        <v>2726950</v>
      </c>
      <c r="G8575" s="77">
        <f>Таблица1[[#This Row],[Цены без НДС]]*1.12</f>
        <v>3054184.0000000005</v>
      </c>
    </row>
    <row r="8576" spans="1:7">
      <c r="A8576" s="54" t="s">
        <v>27205</v>
      </c>
      <c r="B8576" s="71"/>
      <c r="C8576" s="101" t="s">
        <v>31102</v>
      </c>
      <c r="D8576" s="49" t="s">
        <v>31103</v>
      </c>
      <c r="E8576" s="49"/>
      <c r="F8576" s="76">
        <v>2567000</v>
      </c>
      <c r="G8576" s="77">
        <f>Таблица1[[#This Row],[Цены без НДС]]*1.12</f>
        <v>2875040.0000000005</v>
      </c>
    </row>
    <row r="8577" spans="1:7">
      <c r="A8577" s="54" t="s">
        <v>27205</v>
      </c>
      <c r="B8577" s="71"/>
      <c r="C8577" s="101" t="s">
        <v>31104</v>
      </c>
      <c r="D8577" s="49" t="s">
        <v>31105</v>
      </c>
      <c r="E8577" s="49"/>
      <c r="F8577" s="76">
        <v>2615000</v>
      </c>
      <c r="G8577" s="77">
        <f>Таблица1[[#This Row],[Цены без НДС]]*1.12</f>
        <v>2928800.0000000005</v>
      </c>
    </row>
    <row r="8578" spans="1:7">
      <c r="A8578" s="54" t="s">
        <v>27205</v>
      </c>
      <c r="B8578" s="71"/>
      <c r="C8578" s="101" t="s">
        <v>31106</v>
      </c>
      <c r="D8578" s="49" t="s">
        <v>31107</v>
      </c>
      <c r="E8578" s="49"/>
      <c r="F8578" s="76">
        <v>2663000</v>
      </c>
      <c r="G8578" s="77">
        <f>Таблица1[[#This Row],[Цены без НДС]]*1.12</f>
        <v>2982560.0000000005</v>
      </c>
    </row>
    <row r="8579" spans="1:7">
      <c r="A8579" s="54" t="s">
        <v>27205</v>
      </c>
      <c r="B8579" s="71"/>
      <c r="C8579" s="101" t="s">
        <v>31108</v>
      </c>
      <c r="D8579" s="49" t="s">
        <v>31109</v>
      </c>
      <c r="E8579" s="49"/>
      <c r="F8579" s="76">
        <v>2711000</v>
      </c>
      <c r="G8579" s="77">
        <f>Таблица1[[#This Row],[Цены без НДС]]*1.12</f>
        <v>3036320.0000000005</v>
      </c>
    </row>
    <row r="8580" spans="1:7">
      <c r="A8580" s="54" t="s">
        <v>27205</v>
      </c>
      <c r="B8580" s="71"/>
      <c r="C8580" s="101" t="s">
        <v>31110</v>
      </c>
      <c r="D8580" s="49" t="s">
        <v>31111</v>
      </c>
      <c r="E8580" s="49"/>
      <c r="F8580" s="76">
        <v>2759000</v>
      </c>
      <c r="G8580" s="77">
        <f>Таблица1[[#This Row],[Цены без НДС]]*1.12</f>
        <v>3090080.0000000005</v>
      </c>
    </row>
    <row r="8581" spans="1:7">
      <c r="A8581" s="54" t="s">
        <v>27205</v>
      </c>
      <c r="B8581" s="71"/>
      <c r="C8581" s="101" t="s">
        <v>31112</v>
      </c>
      <c r="D8581" s="49" t="s">
        <v>31113</v>
      </c>
      <c r="E8581" s="49"/>
      <c r="F8581" s="76">
        <v>2807000</v>
      </c>
      <c r="G8581" s="77">
        <f>Таблица1[[#This Row],[Цены без НДС]]*1.12</f>
        <v>3143840.0000000005</v>
      </c>
    </row>
    <row r="8582" spans="1:7">
      <c r="A8582" s="54" t="s">
        <v>27205</v>
      </c>
      <c r="B8582" s="71"/>
      <c r="C8582" s="101" t="s">
        <v>31114</v>
      </c>
      <c r="D8582" s="49" t="s">
        <v>31115</v>
      </c>
      <c r="E8582" s="49"/>
      <c r="F8582" s="76">
        <v>2855000</v>
      </c>
      <c r="G8582" s="77">
        <f>Таблица1[[#This Row],[Цены без НДС]]*1.12</f>
        <v>3197600.0000000005</v>
      </c>
    </row>
    <row r="8583" spans="1:7">
      <c r="A8583" s="54" t="s">
        <v>27205</v>
      </c>
      <c r="B8583" s="71"/>
      <c r="C8583" s="101" t="s">
        <v>31116</v>
      </c>
      <c r="D8583" s="49" t="s">
        <v>31117</v>
      </c>
      <c r="E8583" s="49"/>
      <c r="F8583" s="76">
        <v>2879000</v>
      </c>
      <c r="G8583" s="77">
        <f>Таблица1[[#This Row],[Цены без НДС]]*1.12</f>
        <v>3224480.0000000005</v>
      </c>
    </row>
    <row r="8584" spans="1:7">
      <c r="A8584" s="54" t="s">
        <v>27205</v>
      </c>
      <c r="B8584" s="71"/>
      <c r="C8584" s="101" t="s">
        <v>31118</v>
      </c>
      <c r="D8584" s="49" t="s">
        <v>31119</v>
      </c>
      <c r="E8584" s="49"/>
      <c r="F8584" s="76">
        <v>2731170</v>
      </c>
      <c r="G8584" s="77">
        <f>Таблица1[[#This Row],[Цены без НДС]]*1.12</f>
        <v>3058910.4000000004</v>
      </c>
    </row>
    <row r="8585" spans="1:7">
      <c r="A8585" s="54" t="s">
        <v>27205</v>
      </c>
      <c r="B8585" s="71"/>
      <c r="C8585" s="101" t="s">
        <v>31120</v>
      </c>
      <c r="D8585" s="49" t="s">
        <v>31121</v>
      </c>
      <c r="E8585" s="49"/>
      <c r="F8585" s="76">
        <v>2779170</v>
      </c>
      <c r="G8585" s="77">
        <f>Таблица1[[#This Row],[Цены без НДС]]*1.12</f>
        <v>3112670.4000000004</v>
      </c>
    </row>
    <row r="8586" spans="1:7">
      <c r="A8586" s="54" t="s">
        <v>27205</v>
      </c>
      <c r="B8586" s="71"/>
      <c r="C8586" s="101" t="s">
        <v>31122</v>
      </c>
      <c r="D8586" s="49" t="s">
        <v>31123</v>
      </c>
      <c r="E8586" s="49"/>
      <c r="F8586" s="76">
        <v>2827170</v>
      </c>
      <c r="G8586" s="77">
        <f>Таблица1[[#This Row],[Цены без НДС]]*1.12</f>
        <v>3166430.4000000004</v>
      </c>
    </row>
    <row r="8587" spans="1:7">
      <c r="A8587" s="54" t="s">
        <v>27205</v>
      </c>
      <c r="B8587" s="71"/>
      <c r="C8587" s="101" t="s">
        <v>31124</v>
      </c>
      <c r="D8587" s="49" t="s">
        <v>31125</v>
      </c>
      <c r="E8587" s="49"/>
      <c r="F8587" s="76">
        <v>2875170</v>
      </c>
      <c r="G8587" s="77">
        <f>Таблица1[[#This Row],[Цены без НДС]]*1.12</f>
        <v>3220190.4000000004</v>
      </c>
    </row>
    <row r="8588" spans="1:7">
      <c r="A8588" s="54" t="s">
        <v>27205</v>
      </c>
      <c r="B8588" s="71"/>
      <c r="C8588" s="101" t="s">
        <v>31126</v>
      </c>
      <c r="D8588" s="49" t="s">
        <v>31127</v>
      </c>
      <c r="E8588" s="49"/>
      <c r="F8588" s="76">
        <v>2923170</v>
      </c>
      <c r="G8588" s="77">
        <f>Таблица1[[#This Row],[Цены без НДС]]*1.12</f>
        <v>3273950.4000000004</v>
      </c>
    </row>
    <row r="8589" spans="1:7">
      <c r="A8589" s="54" t="s">
        <v>27205</v>
      </c>
      <c r="B8589" s="71"/>
      <c r="C8589" s="101" t="s">
        <v>31128</v>
      </c>
      <c r="D8589" s="49" t="s">
        <v>31129</v>
      </c>
      <c r="E8589" s="49"/>
      <c r="F8589" s="76">
        <v>2971170</v>
      </c>
      <c r="G8589" s="77">
        <f>Таблица1[[#This Row],[Цены без НДС]]*1.12</f>
        <v>3327710.4000000004</v>
      </c>
    </row>
    <row r="8590" spans="1:7">
      <c r="A8590" s="54" t="s">
        <v>27205</v>
      </c>
      <c r="B8590" s="71"/>
      <c r="C8590" s="101" t="s">
        <v>31130</v>
      </c>
      <c r="D8590" s="49" t="s">
        <v>31131</v>
      </c>
      <c r="E8590" s="49"/>
      <c r="F8590" s="76">
        <v>3019170</v>
      </c>
      <c r="G8590" s="77">
        <f>Таблица1[[#This Row],[Цены без НДС]]*1.12</f>
        <v>3381470.4000000004</v>
      </c>
    </row>
    <row r="8591" spans="1:7">
      <c r="A8591" s="54" t="s">
        <v>27205</v>
      </c>
      <c r="B8591" s="71"/>
      <c r="C8591" s="101" t="s">
        <v>31132</v>
      </c>
      <c r="D8591" s="49" t="s">
        <v>31133</v>
      </c>
      <c r="E8591" s="49"/>
      <c r="F8591" s="76">
        <v>3067170</v>
      </c>
      <c r="G8591" s="77">
        <f>Таблица1[[#This Row],[Цены без НДС]]*1.12</f>
        <v>3435230.4000000004</v>
      </c>
    </row>
    <row r="8592" spans="1:7">
      <c r="A8592" s="54" t="s">
        <v>27205</v>
      </c>
      <c r="B8592" s="71"/>
      <c r="C8592" s="101" t="s">
        <v>31134</v>
      </c>
      <c r="D8592" s="49" t="s">
        <v>31135</v>
      </c>
      <c r="E8592" s="49"/>
      <c r="F8592" s="76">
        <v>3115170</v>
      </c>
      <c r="G8592" s="77">
        <f>Таблица1[[#This Row],[Цены без НДС]]*1.12</f>
        <v>3488990.4000000004</v>
      </c>
    </row>
    <row r="8593" spans="1:7">
      <c r="A8593" s="54" t="s">
        <v>27205</v>
      </c>
      <c r="B8593" s="71"/>
      <c r="C8593" s="101" t="s">
        <v>31136</v>
      </c>
      <c r="D8593" s="49" t="s">
        <v>31137</v>
      </c>
      <c r="E8593" s="49"/>
      <c r="F8593" s="76">
        <v>3163170</v>
      </c>
      <c r="G8593" s="77">
        <f>Таблица1[[#This Row],[Цены без НДС]]*1.12</f>
        <v>3542750.4000000004</v>
      </c>
    </row>
    <row r="8594" spans="1:7">
      <c r="A8594" s="54" t="s">
        <v>27205</v>
      </c>
      <c r="B8594" s="71"/>
      <c r="C8594" s="101" t="s">
        <v>31138</v>
      </c>
      <c r="D8594" s="49" t="s">
        <v>31139</v>
      </c>
      <c r="E8594" s="49"/>
      <c r="F8594" s="76">
        <v>3187170</v>
      </c>
      <c r="G8594" s="77">
        <f>Таблица1[[#This Row],[Цены без НДС]]*1.12</f>
        <v>3569630.4000000004</v>
      </c>
    </row>
    <row r="8595" spans="1:7">
      <c r="A8595" s="54" t="s">
        <v>27205</v>
      </c>
      <c r="B8595" s="71"/>
      <c r="C8595" s="101" t="s">
        <v>31140</v>
      </c>
      <c r="D8595" s="49" t="s">
        <v>31141</v>
      </c>
      <c r="E8595" s="49"/>
      <c r="F8595" s="76">
        <v>3019459</v>
      </c>
      <c r="G8595" s="77">
        <f>Таблица1[[#This Row],[Цены без НДС]]*1.12</f>
        <v>3381794.0800000005</v>
      </c>
    </row>
    <row r="8596" spans="1:7">
      <c r="A8596" s="54" t="s">
        <v>27205</v>
      </c>
      <c r="B8596" s="71"/>
      <c r="C8596" s="101" t="s">
        <v>31142</v>
      </c>
      <c r="D8596" s="49" t="s">
        <v>31143</v>
      </c>
      <c r="E8596" s="49"/>
      <c r="F8596" s="76">
        <v>3067459</v>
      </c>
      <c r="G8596" s="77">
        <f>Таблица1[[#This Row],[Цены без НДС]]*1.12</f>
        <v>3435554.0800000005</v>
      </c>
    </row>
    <row r="8597" spans="1:7">
      <c r="A8597" s="54" t="s">
        <v>27205</v>
      </c>
      <c r="B8597" s="71"/>
      <c r="C8597" s="101" t="s">
        <v>31144</v>
      </c>
      <c r="D8597" s="49" t="s">
        <v>31145</v>
      </c>
      <c r="E8597" s="49"/>
      <c r="F8597" s="76">
        <v>3115459</v>
      </c>
      <c r="G8597" s="77">
        <f>Таблица1[[#This Row],[Цены без НДС]]*1.12</f>
        <v>3489314.0800000005</v>
      </c>
    </row>
    <row r="8598" spans="1:7">
      <c r="A8598" s="54" t="s">
        <v>27205</v>
      </c>
      <c r="B8598" s="71"/>
      <c r="C8598" s="101" t="s">
        <v>31146</v>
      </c>
      <c r="D8598" s="49" t="s">
        <v>31147</v>
      </c>
      <c r="E8598" s="49"/>
      <c r="F8598" s="76">
        <v>3163459</v>
      </c>
      <c r="G8598" s="77">
        <f>Таблица1[[#This Row],[Цены без НДС]]*1.12</f>
        <v>3543074.0800000005</v>
      </c>
    </row>
    <row r="8599" spans="1:7">
      <c r="A8599" s="54" t="s">
        <v>27205</v>
      </c>
      <c r="B8599" s="71"/>
      <c r="C8599" s="101" t="s">
        <v>31148</v>
      </c>
      <c r="D8599" s="49" t="s">
        <v>31149</v>
      </c>
      <c r="E8599" s="49"/>
      <c r="F8599" s="76">
        <v>3211459</v>
      </c>
      <c r="G8599" s="77">
        <f>Таблица1[[#This Row],[Цены без НДС]]*1.12</f>
        <v>3596834.0800000005</v>
      </c>
    </row>
    <row r="8600" spans="1:7">
      <c r="A8600" s="54" t="s">
        <v>27205</v>
      </c>
      <c r="B8600" s="71"/>
      <c r="C8600" s="101" t="s">
        <v>31150</v>
      </c>
      <c r="D8600" s="49" t="s">
        <v>31151</v>
      </c>
      <c r="E8600" s="49"/>
      <c r="F8600" s="76">
        <v>3259459</v>
      </c>
      <c r="G8600" s="77">
        <f>Таблица1[[#This Row],[Цены без НДС]]*1.12</f>
        <v>3650594.0800000005</v>
      </c>
    </row>
    <row r="8601" spans="1:7">
      <c r="A8601" s="54" t="s">
        <v>27205</v>
      </c>
      <c r="B8601" s="71"/>
      <c r="C8601" s="101" t="s">
        <v>31152</v>
      </c>
      <c r="D8601" s="49" t="s">
        <v>31153</v>
      </c>
      <c r="E8601" s="49"/>
      <c r="F8601" s="76">
        <v>3307459</v>
      </c>
      <c r="G8601" s="77">
        <f>Таблица1[[#This Row],[Цены без НДС]]*1.12</f>
        <v>3704354.0800000005</v>
      </c>
    </row>
    <row r="8602" spans="1:7">
      <c r="A8602" s="54" t="s">
        <v>27205</v>
      </c>
      <c r="B8602" s="71"/>
      <c r="C8602" s="101" t="s">
        <v>31154</v>
      </c>
      <c r="D8602" s="49" t="s">
        <v>31155</v>
      </c>
      <c r="E8602" s="49"/>
      <c r="F8602" s="76">
        <v>3355459</v>
      </c>
      <c r="G8602" s="77">
        <f>Таблица1[[#This Row],[Цены без НДС]]*1.12</f>
        <v>3758114.0800000005</v>
      </c>
    </row>
    <row r="8603" spans="1:7">
      <c r="A8603" s="54" t="s">
        <v>27205</v>
      </c>
      <c r="B8603" s="71"/>
      <c r="C8603" s="101" t="s">
        <v>31156</v>
      </c>
      <c r="D8603" s="49" t="s">
        <v>31157</v>
      </c>
      <c r="E8603" s="49"/>
      <c r="F8603" s="76">
        <v>3403459</v>
      </c>
      <c r="G8603" s="77">
        <f>Таблица1[[#This Row],[Цены без НДС]]*1.12</f>
        <v>3811874.0800000005</v>
      </c>
    </row>
    <row r="8604" spans="1:7">
      <c r="A8604" s="54" t="s">
        <v>27205</v>
      </c>
      <c r="B8604" s="71"/>
      <c r="C8604" s="101" t="s">
        <v>31158</v>
      </c>
      <c r="D8604" s="49" t="s">
        <v>31159</v>
      </c>
      <c r="E8604" s="49"/>
      <c r="F8604" s="76">
        <v>3451459</v>
      </c>
      <c r="G8604" s="77">
        <f>Таблица1[[#This Row],[Цены без НДС]]*1.12</f>
        <v>3865634.0800000005</v>
      </c>
    </row>
    <row r="8605" spans="1:7">
      <c r="A8605" s="54" t="s">
        <v>27205</v>
      </c>
      <c r="B8605" s="71"/>
      <c r="C8605" s="101" t="s">
        <v>31160</v>
      </c>
      <c r="D8605" s="49" t="s">
        <v>31161</v>
      </c>
      <c r="E8605" s="49"/>
      <c r="F8605" s="76">
        <v>3499459</v>
      </c>
      <c r="G8605" s="77">
        <f>Таблица1[[#This Row],[Цены без НДС]]*1.12</f>
        <v>3919394.0800000005</v>
      </c>
    </row>
    <row r="8606" spans="1:7">
      <c r="A8606" s="54" t="s">
        <v>27205</v>
      </c>
      <c r="B8606" s="71"/>
      <c r="C8606" s="101" t="s">
        <v>31162</v>
      </c>
      <c r="D8606" s="49" t="s">
        <v>31163</v>
      </c>
      <c r="E8606" s="49"/>
      <c r="F8606" s="76">
        <v>3316079</v>
      </c>
      <c r="G8606" s="77">
        <f>Таблица1[[#This Row],[Цены без НДС]]*1.12</f>
        <v>3714008.4800000004</v>
      </c>
    </row>
    <row r="8607" spans="1:7">
      <c r="A8607" s="54" t="s">
        <v>27205</v>
      </c>
      <c r="B8607" s="71"/>
      <c r="C8607" s="101" t="s">
        <v>31164</v>
      </c>
      <c r="D8607" s="49" t="s">
        <v>31165</v>
      </c>
      <c r="E8607" s="49"/>
      <c r="F8607" s="76">
        <v>3364079</v>
      </c>
      <c r="G8607" s="77">
        <f>Таблица1[[#This Row],[Цены без НДС]]*1.12</f>
        <v>3767768.4800000004</v>
      </c>
    </row>
    <row r="8608" spans="1:7">
      <c r="A8608" s="54" t="s">
        <v>27205</v>
      </c>
      <c r="B8608" s="71"/>
      <c r="C8608" s="101" t="s">
        <v>31166</v>
      </c>
      <c r="D8608" s="49" t="s">
        <v>31167</v>
      </c>
      <c r="E8608" s="49"/>
      <c r="F8608" s="76">
        <v>3412079</v>
      </c>
      <c r="G8608" s="77">
        <f>Таблица1[[#This Row],[Цены без НДС]]*1.12</f>
        <v>3821528.4800000004</v>
      </c>
    </row>
    <row r="8609" spans="1:7">
      <c r="A8609" s="54" t="s">
        <v>27205</v>
      </c>
      <c r="B8609" s="71"/>
      <c r="C8609" s="101" t="s">
        <v>31168</v>
      </c>
      <c r="D8609" s="49" t="s">
        <v>31169</v>
      </c>
      <c r="E8609" s="49"/>
      <c r="F8609" s="76">
        <v>3460079</v>
      </c>
      <c r="G8609" s="77">
        <f>Таблица1[[#This Row],[Цены без НДС]]*1.12</f>
        <v>3875288.4800000004</v>
      </c>
    </row>
    <row r="8610" spans="1:7">
      <c r="A8610" s="54" t="s">
        <v>27205</v>
      </c>
      <c r="B8610" s="71"/>
      <c r="C8610" s="101" t="s">
        <v>31170</v>
      </c>
      <c r="D8610" s="49" t="s">
        <v>31171</v>
      </c>
      <c r="E8610" s="49"/>
      <c r="F8610" s="76">
        <v>3508079</v>
      </c>
      <c r="G8610" s="77">
        <f>Таблица1[[#This Row],[Цены без НДС]]*1.12</f>
        <v>3929048.4800000004</v>
      </c>
    </row>
    <row r="8611" spans="1:7">
      <c r="A8611" s="54" t="s">
        <v>27205</v>
      </c>
      <c r="B8611" s="71"/>
      <c r="C8611" s="101" t="s">
        <v>31172</v>
      </c>
      <c r="D8611" s="49" t="s">
        <v>31173</v>
      </c>
      <c r="E8611" s="49"/>
      <c r="F8611" s="76">
        <v>3556079</v>
      </c>
      <c r="G8611" s="77">
        <f>Таблица1[[#This Row],[Цены без НДС]]*1.12</f>
        <v>3982808.4800000004</v>
      </c>
    </row>
    <row r="8612" spans="1:7">
      <c r="A8612" s="54" t="s">
        <v>27205</v>
      </c>
      <c r="B8612" s="71"/>
      <c r="C8612" s="101" t="s">
        <v>31174</v>
      </c>
      <c r="D8612" s="49" t="s">
        <v>31175</v>
      </c>
      <c r="E8612" s="49"/>
      <c r="F8612" s="76">
        <v>3604079</v>
      </c>
      <c r="G8612" s="77">
        <f>Таблица1[[#This Row],[Цены без НДС]]*1.12</f>
        <v>4036568.4800000004</v>
      </c>
    </row>
    <row r="8613" spans="1:7">
      <c r="A8613" s="54" t="s">
        <v>27205</v>
      </c>
      <c r="B8613" s="71"/>
      <c r="C8613" s="101" t="s">
        <v>31176</v>
      </c>
      <c r="D8613" s="49" t="s">
        <v>31177</v>
      </c>
      <c r="E8613" s="49"/>
      <c r="F8613" s="76">
        <v>3652079</v>
      </c>
      <c r="G8613" s="77">
        <f>Таблица1[[#This Row],[Цены без НДС]]*1.12</f>
        <v>4090328.4800000004</v>
      </c>
    </row>
    <row r="8614" spans="1:7">
      <c r="A8614" s="54" t="s">
        <v>27205</v>
      </c>
      <c r="B8614" s="71"/>
      <c r="C8614" s="101" t="s">
        <v>31178</v>
      </c>
      <c r="D8614" s="49" t="s">
        <v>31179</v>
      </c>
      <c r="E8614" s="49"/>
      <c r="F8614" s="76">
        <v>3700079</v>
      </c>
      <c r="G8614" s="77">
        <f>Таблица1[[#This Row],[Цены без НДС]]*1.12</f>
        <v>4144088.4800000004</v>
      </c>
    </row>
    <row r="8615" spans="1:7">
      <c r="A8615" s="54" t="s">
        <v>27205</v>
      </c>
      <c r="B8615" s="71"/>
      <c r="C8615" s="101" t="s">
        <v>31180</v>
      </c>
      <c r="D8615" s="49" t="s">
        <v>31181</v>
      </c>
      <c r="E8615" s="49"/>
      <c r="F8615" s="76">
        <v>3748079</v>
      </c>
      <c r="G8615" s="77">
        <f>Таблица1[[#This Row],[Цены без НДС]]*1.12</f>
        <v>4197848.4800000004</v>
      </c>
    </row>
    <row r="8616" spans="1:7">
      <c r="A8616" s="54" t="s">
        <v>27205</v>
      </c>
      <c r="B8616" s="71"/>
      <c r="C8616" s="101" t="s">
        <v>31182</v>
      </c>
      <c r="D8616" s="49" t="s">
        <v>31183</v>
      </c>
      <c r="E8616" s="49"/>
      <c r="F8616" s="76">
        <v>3796079</v>
      </c>
      <c r="G8616" s="77">
        <f>Таблица1[[#This Row],[Цены без НДС]]*1.12</f>
        <v>4251608.4800000004</v>
      </c>
    </row>
    <row r="8617" spans="1:7">
      <c r="A8617" s="54" t="s">
        <v>27205</v>
      </c>
      <c r="B8617" s="71"/>
      <c r="C8617" s="101" t="s">
        <v>31184</v>
      </c>
      <c r="D8617" s="49" t="s">
        <v>31185</v>
      </c>
      <c r="E8617" s="49"/>
      <c r="F8617" s="76">
        <v>3820079</v>
      </c>
      <c r="G8617" s="77">
        <f>Таблица1[[#This Row],[Цены без НДС]]*1.12</f>
        <v>4278488.4800000004</v>
      </c>
    </row>
    <row r="8618" spans="1:7" ht="36">
      <c r="A8618" s="54" t="s">
        <v>28117</v>
      </c>
      <c r="B8618" s="66" t="s">
        <v>32242</v>
      </c>
      <c r="C8618" s="66" t="s">
        <v>28118</v>
      </c>
      <c r="D8618" s="42" t="s">
        <v>28119</v>
      </c>
      <c r="E8618" s="42" t="s">
        <v>13</v>
      </c>
      <c r="F8618" s="43">
        <v>6493</v>
      </c>
      <c r="G8618" s="57">
        <f>Таблица1[[#This Row],[Цены без НДС]]*1.12</f>
        <v>7272.1600000000008</v>
      </c>
    </row>
    <row r="8619" spans="1:7" ht="36">
      <c r="A8619" s="54" t="s">
        <v>28117</v>
      </c>
      <c r="B8619" s="66" t="s">
        <v>32243</v>
      </c>
      <c r="C8619" s="66" t="s">
        <v>28120</v>
      </c>
      <c r="D8619" s="42" t="s">
        <v>28121</v>
      </c>
      <c r="E8619" s="42" t="s">
        <v>13</v>
      </c>
      <c r="F8619" s="43">
        <v>6063</v>
      </c>
      <c r="G8619" s="57">
        <f>Таблица1[[#This Row],[Цены без НДС]]*1.12</f>
        <v>6790.56</v>
      </c>
    </row>
    <row r="8620" spans="1:7" ht="36">
      <c r="A8620" s="54" t="s">
        <v>28117</v>
      </c>
      <c r="B8620" s="66" t="s">
        <v>32244</v>
      </c>
      <c r="C8620" s="66" t="s">
        <v>28122</v>
      </c>
      <c r="D8620" s="42" t="s">
        <v>28123</v>
      </c>
      <c r="E8620" s="42" t="s">
        <v>13</v>
      </c>
      <c r="F8620" s="43">
        <v>27765</v>
      </c>
      <c r="G8620" s="57">
        <f>Таблица1[[#This Row],[Цены без НДС]]*1.12</f>
        <v>31096.800000000003</v>
      </c>
    </row>
    <row r="8621" spans="1:7" ht="24">
      <c r="A8621" s="54" t="s">
        <v>28117</v>
      </c>
      <c r="B8621" s="66" t="s">
        <v>32245</v>
      </c>
      <c r="C8621" s="66" t="s">
        <v>28124</v>
      </c>
      <c r="D8621" s="42" t="s">
        <v>28125</v>
      </c>
      <c r="E8621" s="42" t="s">
        <v>13</v>
      </c>
      <c r="F8621" s="43">
        <v>9390</v>
      </c>
      <c r="G8621" s="57">
        <f>Таблица1[[#This Row],[Цены без НДС]]*1.12</f>
        <v>10516.800000000001</v>
      </c>
    </row>
    <row r="8622" spans="1:7" ht="24">
      <c r="A8622" s="54" t="s">
        <v>28117</v>
      </c>
      <c r="B8622" s="66" t="s">
        <v>32246</v>
      </c>
      <c r="C8622" s="66" t="s">
        <v>28126</v>
      </c>
      <c r="D8622" s="42" t="s">
        <v>28127</v>
      </c>
      <c r="E8622" s="42" t="s">
        <v>13</v>
      </c>
      <c r="F8622" s="43">
        <v>9390</v>
      </c>
      <c r="G8622" s="57">
        <f>Таблица1[[#This Row],[Цены без НДС]]*1.12</f>
        <v>10516.800000000001</v>
      </c>
    </row>
    <row r="8623" spans="1:7" ht="24">
      <c r="A8623" s="54" t="s">
        <v>28117</v>
      </c>
      <c r="B8623" s="66" t="s">
        <v>32247</v>
      </c>
      <c r="C8623" s="66" t="s">
        <v>28128</v>
      </c>
      <c r="D8623" s="42" t="s">
        <v>28129</v>
      </c>
      <c r="E8623" s="42" t="s">
        <v>13</v>
      </c>
      <c r="F8623" s="43">
        <v>9390</v>
      </c>
      <c r="G8623" s="57">
        <f>Таблица1[[#This Row],[Цены без НДС]]*1.12</f>
        <v>10516.800000000001</v>
      </c>
    </row>
    <row r="8624" spans="1:7" ht="24">
      <c r="A8624" s="54" t="s">
        <v>28117</v>
      </c>
      <c r="B8624" s="66" t="s">
        <v>32248</v>
      </c>
      <c r="C8624" s="66" t="s">
        <v>28130</v>
      </c>
      <c r="D8624" s="42" t="s">
        <v>28131</v>
      </c>
      <c r="E8624" s="42" t="s">
        <v>13</v>
      </c>
      <c r="F8624" s="43">
        <v>5025</v>
      </c>
      <c r="G8624" s="57">
        <f>Таблица1[[#This Row],[Цены без НДС]]*1.12</f>
        <v>5628.0000000000009</v>
      </c>
    </row>
    <row r="8625" spans="1:7" ht="24">
      <c r="A8625" s="54" t="s">
        <v>28117</v>
      </c>
      <c r="B8625" s="66" t="s">
        <v>32249</v>
      </c>
      <c r="C8625" s="66" t="s">
        <v>28132</v>
      </c>
      <c r="D8625" s="42" t="s">
        <v>28133</v>
      </c>
      <c r="E8625" s="42" t="s">
        <v>13</v>
      </c>
      <c r="F8625" s="43">
        <v>5385</v>
      </c>
      <c r="G8625" s="57">
        <f>Таблица1[[#This Row],[Цены без НДС]]*1.12</f>
        <v>6031.2000000000007</v>
      </c>
    </row>
    <row r="8626" spans="1:7" ht="24">
      <c r="A8626" s="54" t="s">
        <v>28117</v>
      </c>
      <c r="B8626" s="66" t="s">
        <v>32250</v>
      </c>
      <c r="C8626" s="66" t="s">
        <v>28134</v>
      </c>
      <c r="D8626" s="42" t="s">
        <v>28135</v>
      </c>
      <c r="E8626" s="42" t="s">
        <v>13</v>
      </c>
      <c r="F8626" s="43">
        <v>5385</v>
      </c>
      <c r="G8626" s="57">
        <f>Таблица1[[#This Row],[Цены без НДС]]*1.12</f>
        <v>6031.2000000000007</v>
      </c>
    </row>
    <row r="8627" spans="1:7">
      <c r="A8627" s="54" t="s">
        <v>28117</v>
      </c>
      <c r="B8627" s="66" t="s">
        <v>32251</v>
      </c>
      <c r="C8627" s="66" t="s">
        <v>28136</v>
      </c>
      <c r="D8627" s="42" t="s">
        <v>28137</v>
      </c>
      <c r="E8627" s="42" t="s">
        <v>13</v>
      </c>
      <c r="F8627" s="43">
        <v>16124</v>
      </c>
      <c r="G8627" s="57">
        <f>Таблица1[[#This Row],[Цены без НДС]]*1.12</f>
        <v>18058.88</v>
      </c>
    </row>
    <row r="8628" spans="1:7" ht="36">
      <c r="A8628" s="54" t="s">
        <v>28117</v>
      </c>
      <c r="B8628" s="66" t="s">
        <v>32252</v>
      </c>
      <c r="C8628" s="66" t="s">
        <v>28138</v>
      </c>
      <c r="D8628" s="42" t="s">
        <v>28139</v>
      </c>
      <c r="E8628" s="42" t="s">
        <v>13</v>
      </c>
      <c r="F8628" s="43">
        <v>7368</v>
      </c>
      <c r="G8628" s="57">
        <f>Таблица1[[#This Row],[Цены без НДС]]*1.12</f>
        <v>8252.1600000000017</v>
      </c>
    </row>
    <row r="8629" spans="1:7" ht="36">
      <c r="A8629" s="54" t="s">
        <v>28117</v>
      </c>
      <c r="B8629" s="66" t="s">
        <v>32253</v>
      </c>
      <c r="C8629" s="66" t="s">
        <v>28140</v>
      </c>
      <c r="D8629" s="42" t="s">
        <v>28141</v>
      </c>
      <c r="E8629" s="42" t="s">
        <v>13</v>
      </c>
      <c r="F8629" s="43">
        <v>6062</v>
      </c>
      <c r="G8629" s="57">
        <f>Таблица1[[#This Row],[Цены без НДС]]*1.12</f>
        <v>6789.4400000000005</v>
      </c>
    </row>
    <row r="8630" spans="1:7" ht="24">
      <c r="A8630" s="54" t="s">
        <v>28117</v>
      </c>
      <c r="B8630" s="66" t="s">
        <v>32254</v>
      </c>
      <c r="C8630" s="66" t="s">
        <v>28142</v>
      </c>
      <c r="D8630" s="42" t="s">
        <v>28143</v>
      </c>
      <c r="E8630" s="42" t="s">
        <v>13</v>
      </c>
      <c r="F8630" s="43">
        <v>10050</v>
      </c>
      <c r="G8630" s="57">
        <f>Таблица1[[#This Row],[Цены без НДС]]*1.12</f>
        <v>11256.000000000002</v>
      </c>
    </row>
    <row r="8631" spans="1:7" ht="24">
      <c r="A8631" s="54" t="s">
        <v>28117</v>
      </c>
      <c r="B8631" s="66" t="s">
        <v>32255</v>
      </c>
      <c r="C8631" s="66" t="s">
        <v>28144</v>
      </c>
      <c r="D8631" s="42" t="s">
        <v>28145</v>
      </c>
      <c r="E8631" s="42" t="s">
        <v>13</v>
      </c>
      <c r="F8631" s="43">
        <v>10768</v>
      </c>
      <c r="G8631" s="57">
        <f>Таблица1[[#This Row],[Цены без НДС]]*1.12</f>
        <v>12060.160000000002</v>
      </c>
    </row>
    <row r="8632" spans="1:7" ht="24">
      <c r="A8632" s="54" t="s">
        <v>28117</v>
      </c>
      <c r="B8632" s="66" t="s">
        <v>32256</v>
      </c>
      <c r="C8632" s="66" t="s">
        <v>28146</v>
      </c>
      <c r="D8632" s="42" t="s">
        <v>28147</v>
      </c>
      <c r="E8632" s="42" t="s">
        <v>13</v>
      </c>
      <c r="F8632" s="43">
        <v>10768</v>
      </c>
      <c r="G8632" s="57">
        <f>Таблица1[[#This Row],[Цены без НДС]]*1.12</f>
        <v>12060.160000000002</v>
      </c>
    </row>
    <row r="8633" spans="1:7" ht="24">
      <c r="A8633" s="54" t="s">
        <v>28117</v>
      </c>
      <c r="B8633" s="66" t="s">
        <v>32257</v>
      </c>
      <c r="C8633" s="66" t="s">
        <v>28148</v>
      </c>
      <c r="D8633" s="42" t="s">
        <v>28149</v>
      </c>
      <c r="E8633" s="42" t="s">
        <v>13</v>
      </c>
      <c r="F8633" s="43">
        <v>10768</v>
      </c>
      <c r="G8633" s="57">
        <f>Таблица1[[#This Row],[Цены без НДС]]*1.12</f>
        <v>12060.160000000002</v>
      </c>
    </row>
    <row r="8634" spans="1:7" ht="24">
      <c r="A8634" s="54" t="s">
        <v>28117</v>
      </c>
      <c r="B8634" s="66" t="s">
        <v>32258</v>
      </c>
      <c r="C8634" s="66" t="s">
        <v>28150</v>
      </c>
      <c r="D8634" s="42" t="s">
        <v>28151</v>
      </c>
      <c r="E8634" s="42" t="s">
        <v>13</v>
      </c>
      <c r="F8634" s="43">
        <v>14358</v>
      </c>
      <c r="G8634" s="57">
        <f>Таблица1[[#This Row],[Цены без НДС]]*1.12</f>
        <v>16080.960000000001</v>
      </c>
    </row>
    <row r="8635" spans="1:7" ht="36">
      <c r="A8635" s="54" t="s">
        <v>28117</v>
      </c>
      <c r="B8635" s="66" t="s">
        <v>32259</v>
      </c>
      <c r="C8635" s="66" t="s">
        <v>28152</v>
      </c>
      <c r="D8635" s="42" t="s">
        <v>28153</v>
      </c>
      <c r="E8635" s="42" t="s">
        <v>13</v>
      </c>
      <c r="F8635" s="43">
        <v>96911</v>
      </c>
      <c r="G8635" s="57">
        <f>Таблица1[[#This Row],[Цены без НДС]]*1.12</f>
        <v>108540.32</v>
      </c>
    </row>
    <row r="8636" spans="1:7" ht="36">
      <c r="A8636" s="54" t="s">
        <v>28117</v>
      </c>
      <c r="B8636" s="66" t="s">
        <v>32260</v>
      </c>
      <c r="C8636" s="66" t="s">
        <v>28154</v>
      </c>
      <c r="D8636" s="42" t="s">
        <v>28155</v>
      </c>
      <c r="E8636" s="42" t="s">
        <v>13</v>
      </c>
      <c r="F8636" s="43">
        <v>107679</v>
      </c>
      <c r="G8636" s="57">
        <f>Таблица1[[#This Row],[Цены без НДС]]*1.12</f>
        <v>120600.48000000001</v>
      </c>
    </row>
    <row r="8637" spans="1:7" ht="36">
      <c r="A8637" s="54" t="s">
        <v>28117</v>
      </c>
      <c r="B8637" s="66" t="s">
        <v>32261</v>
      </c>
      <c r="C8637" s="66" t="s">
        <v>28156</v>
      </c>
      <c r="D8637" s="42" t="s">
        <v>28157</v>
      </c>
      <c r="E8637" s="42" t="s">
        <v>13</v>
      </c>
      <c r="F8637" s="43">
        <v>120746</v>
      </c>
      <c r="G8637" s="57">
        <f>Таблица1[[#This Row],[Цены без НДС]]*1.12</f>
        <v>135235.52000000002</v>
      </c>
    </row>
    <row r="8638" spans="1:7" ht="36">
      <c r="A8638" s="54" t="s">
        <v>28117</v>
      </c>
      <c r="B8638" s="66" t="s">
        <v>32262</v>
      </c>
      <c r="C8638" s="66" t="s">
        <v>28158</v>
      </c>
      <c r="D8638" s="42" t="s">
        <v>28159</v>
      </c>
      <c r="E8638" s="42" t="s">
        <v>13</v>
      </c>
      <c r="F8638" s="43">
        <v>147052</v>
      </c>
      <c r="G8638" s="57">
        <f>Таблица1[[#This Row],[Цены без НДС]]*1.12</f>
        <v>164698.24000000002</v>
      </c>
    </row>
    <row r="8639" spans="1:7" ht="36">
      <c r="A8639" s="54" t="s">
        <v>28117</v>
      </c>
      <c r="B8639" s="66" t="s">
        <v>32263</v>
      </c>
      <c r="C8639" s="66" t="s">
        <v>28160</v>
      </c>
      <c r="D8639" s="42" t="s">
        <v>28161</v>
      </c>
      <c r="E8639" s="42" t="s">
        <v>13</v>
      </c>
      <c r="F8639" s="43">
        <v>96911</v>
      </c>
      <c r="G8639" s="57">
        <f>Таблица1[[#This Row],[Цены без НДС]]*1.12</f>
        <v>108540.32</v>
      </c>
    </row>
    <row r="8640" spans="1:7" ht="36">
      <c r="A8640" s="54" t="s">
        <v>28117</v>
      </c>
      <c r="B8640" s="66" t="s">
        <v>32264</v>
      </c>
      <c r="C8640" s="66" t="s">
        <v>28162</v>
      </c>
      <c r="D8640" s="42" t="s">
        <v>28163</v>
      </c>
      <c r="E8640" s="42" t="s">
        <v>13</v>
      </c>
      <c r="F8640" s="43">
        <v>107679</v>
      </c>
      <c r="G8640" s="57">
        <f>Таблица1[[#This Row],[Цены без НДС]]*1.12</f>
        <v>120600.48000000001</v>
      </c>
    </row>
    <row r="8641" spans="1:7" ht="36">
      <c r="A8641" s="54" t="s">
        <v>28117</v>
      </c>
      <c r="B8641" s="66" t="s">
        <v>32265</v>
      </c>
      <c r="C8641" s="66" t="s">
        <v>28164</v>
      </c>
      <c r="D8641" s="42" t="s">
        <v>28165</v>
      </c>
      <c r="E8641" s="42" t="s">
        <v>13</v>
      </c>
      <c r="F8641" s="43">
        <v>114858</v>
      </c>
      <c r="G8641" s="57">
        <f>Таблица1[[#This Row],[Цены без НДС]]*1.12</f>
        <v>128640.96000000001</v>
      </c>
    </row>
    <row r="8642" spans="1:7" ht="36">
      <c r="A8642" s="54" t="s">
        <v>28117</v>
      </c>
      <c r="B8642" s="66" t="s">
        <v>32266</v>
      </c>
      <c r="C8642" s="66" t="s">
        <v>28166</v>
      </c>
      <c r="D8642" s="42" t="s">
        <v>28167</v>
      </c>
      <c r="E8642" s="42" t="s">
        <v>13</v>
      </c>
      <c r="F8642" s="43">
        <v>122036</v>
      </c>
      <c r="G8642" s="57">
        <f>Таблица1[[#This Row],[Цены без НДС]]*1.12</f>
        <v>136680.32000000001</v>
      </c>
    </row>
    <row r="8643" spans="1:7" ht="24">
      <c r="A8643" s="54" t="s">
        <v>28117</v>
      </c>
      <c r="B8643" s="66" t="s">
        <v>32267</v>
      </c>
      <c r="C8643" s="66" t="s">
        <v>28168</v>
      </c>
      <c r="D8643" s="42" t="s">
        <v>28169</v>
      </c>
      <c r="E8643" s="42" t="s">
        <v>13</v>
      </c>
      <c r="F8643" s="43">
        <v>44507</v>
      </c>
      <c r="G8643" s="57">
        <f>Таблица1[[#This Row],[Цены без НДС]]*1.12</f>
        <v>49847.840000000004</v>
      </c>
    </row>
    <row r="8644" spans="1:7" ht="24">
      <c r="A8644" s="54" t="s">
        <v>28117</v>
      </c>
      <c r="B8644" s="66" t="s">
        <v>32268</v>
      </c>
      <c r="C8644" s="66" t="s">
        <v>28170</v>
      </c>
      <c r="D8644" s="42" t="s">
        <v>28171</v>
      </c>
      <c r="E8644" s="42" t="s">
        <v>13</v>
      </c>
      <c r="F8644" s="43">
        <v>88593</v>
      </c>
      <c r="G8644" s="57">
        <f>Таблица1[[#This Row],[Цены без НДС]]*1.12</f>
        <v>99224.16</v>
      </c>
    </row>
    <row r="8645" spans="1:7">
      <c r="A8645" s="54" t="s">
        <v>28117</v>
      </c>
      <c r="B8645" s="66" t="s">
        <v>32269</v>
      </c>
      <c r="C8645" s="66" t="s">
        <v>28172</v>
      </c>
      <c r="D8645" s="42" t="s">
        <v>28173</v>
      </c>
      <c r="E8645" s="42" t="s">
        <v>13</v>
      </c>
      <c r="F8645" s="43">
        <v>28714</v>
      </c>
      <c r="G8645" s="57">
        <f>Таблица1[[#This Row],[Цены без НДС]]*1.12</f>
        <v>32159.680000000004</v>
      </c>
    </row>
    <row r="8646" spans="1:7" ht="24">
      <c r="A8646" s="54" t="s">
        <v>28117</v>
      </c>
      <c r="B8646" s="66" t="s">
        <v>32270</v>
      </c>
      <c r="C8646" s="66" t="s">
        <v>28174</v>
      </c>
      <c r="D8646" s="42" t="s">
        <v>28175</v>
      </c>
      <c r="E8646" s="42" t="s">
        <v>13</v>
      </c>
      <c r="F8646" s="43">
        <v>22391</v>
      </c>
      <c r="G8646" s="57">
        <f>Таблица1[[#This Row],[Цены без НДС]]*1.12</f>
        <v>25077.920000000002</v>
      </c>
    </row>
    <row r="8647" spans="1:7" ht="24">
      <c r="A8647" s="54" t="s">
        <v>28117</v>
      </c>
      <c r="B8647" s="66" t="s">
        <v>32271</v>
      </c>
      <c r="C8647" s="66" t="s">
        <v>28176</v>
      </c>
      <c r="D8647" s="42" t="s">
        <v>28177</v>
      </c>
      <c r="E8647" s="42" t="s">
        <v>13</v>
      </c>
      <c r="F8647" s="43">
        <v>28025</v>
      </c>
      <c r="G8647" s="57">
        <f>Таблица1[[#This Row],[Цены без НДС]]*1.12</f>
        <v>31388.000000000004</v>
      </c>
    </row>
    <row r="8648" spans="1:7" ht="24">
      <c r="A8648" s="54" t="s">
        <v>28117</v>
      </c>
      <c r="B8648" s="66" t="s">
        <v>32272</v>
      </c>
      <c r="C8648" s="66" t="s">
        <v>28178</v>
      </c>
      <c r="D8648" s="42" t="s">
        <v>28179</v>
      </c>
      <c r="E8648" s="42" t="s">
        <v>13</v>
      </c>
      <c r="F8648" s="43">
        <v>35032</v>
      </c>
      <c r="G8648" s="57">
        <f>Таблица1[[#This Row],[Цены без НДС]]*1.12</f>
        <v>39235.840000000004</v>
      </c>
    </row>
    <row r="8649" spans="1:7">
      <c r="A8649" s="54" t="s">
        <v>28117</v>
      </c>
      <c r="B8649" s="66" t="s">
        <v>32273</v>
      </c>
      <c r="C8649" s="66" t="s">
        <v>28180</v>
      </c>
      <c r="D8649" s="42" t="s">
        <v>28181</v>
      </c>
      <c r="E8649" s="42" t="s">
        <v>13</v>
      </c>
      <c r="F8649" s="43">
        <v>6579</v>
      </c>
      <c r="G8649" s="57">
        <f>Таблица1[[#This Row],[Цены без НДС]]*1.12</f>
        <v>7368.4800000000005</v>
      </c>
    </row>
    <row r="8650" spans="1:7">
      <c r="A8650" s="54" t="s">
        <v>28117</v>
      </c>
      <c r="B8650" s="66" t="s">
        <v>32274</v>
      </c>
      <c r="C8650" s="66" t="s">
        <v>28182</v>
      </c>
      <c r="D8650" s="42" t="s">
        <v>28183</v>
      </c>
      <c r="E8650" s="42" t="s">
        <v>13</v>
      </c>
      <c r="F8650" s="43">
        <v>6139</v>
      </c>
      <c r="G8650" s="57">
        <f>Таблица1[[#This Row],[Цены без НДС]]*1.12</f>
        <v>6875.68</v>
      </c>
    </row>
    <row r="8651" spans="1:7">
      <c r="A8651" s="54" t="s">
        <v>28117</v>
      </c>
      <c r="B8651" s="66" t="s">
        <v>32275</v>
      </c>
      <c r="C8651" s="66" t="s">
        <v>28184</v>
      </c>
      <c r="D8651" s="42" t="s">
        <v>28185</v>
      </c>
      <c r="E8651" s="42" t="s">
        <v>13</v>
      </c>
      <c r="F8651" s="43">
        <v>25126</v>
      </c>
      <c r="G8651" s="57">
        <f>Таблица1[[#This Row],[Цены без НДС]]*1.12</f>
        <v>28141.120000000003</v>
      </c>
    </row>
    <row r="8652" spans="1:7">
      <c r="A8652" s="54" t="s">
        <v>28117</v>
      </c>
      <c r="B8652" s="66" t="s">
        <v>32276</v>
      </c>
      <c r="C8652" s="66" t="s">
        <v>28186</v>
      </c>
      <c r="D8652" s="42" t="s">
        <v>28187</v>
      </c>
      <c r="E8652" s="42" t="s">
        <v>13</v>
      </c>
      <c r="F8652" s="43">
        <v>5890</v>
      </c>
      <c r="G8652" s="57">
        <f>Таблица1[[#This Row],[Цены без НДС]]*1.12</f>
        <v>6596.8</v>
      </c>
    </row>
    <row r="8653" spans="1:7">
      <c r="A8653" s="54" t="s">
        <v>28117</v>
      </c>
      <c r="B8653" s="66" t="s">
        <v>32277</v>
      </c>
      <c r="C8653" s="66" t="s">
        <v>28188</v>
      </c>
      <c r="D8653" s="42" t="s">
        <v>28189</v>
      </c>
      <c r="E8653" s="42" t="s">
        <v>13</v>
      </c>
      <c r="F8653" s="43">
        <v>15680</v>
      </c>
      <c r="G8653" s="57">
        <f>Таблица1[[#This Row],[Цены без НДС]]*1.12</f>
        <v>17561.600000000002</v>
      </c>
    </row>
    <row r="8654" spans="1:7">
      <c r="A8654" s="54" t="s">
        <v>28117</v>
      </c>
      <c r="B8654" s="66" t="s">
        <v>32278</v>
      </c>
      <c r="C8654" s="66" t="s">
        <v>28190</v>
      </c>
      <c r="D8654" s="42" t="s">
        <v>28191</v>
      </c>
      <c r="E8654" s="42" t="s">
        <v>13</v>
      </c>
      <c r="F8654" s="43">
        <v>187843</v>
      </c>
      <c r="G8654" s="57">
        <f>Таблица1[[#This Row],[Цены без НДС]]*1.12</f>
        <v>210384.16000000003</v>
      </c>
    </row>
    <row r="8655" spans="1:7">
      <c r="A8655" s="54" t="s">
        <v>28117</v>
      </c>
      <c r="B8655" s="66" t="s">
        <v>32279</v>
      </c>
      <c r="C8655" s="66" t="s">
        <v>28192</v>
      </c>
      <c r="D8655" s="42" t="s">
        <v>28193</v>
      </c>
      <c r="E8655" s="42" t="s">
        <v>13</v>
      </c>
      <c r="F8655" s="43">
        <v>63173</v>
      </c>
      <c r="G8655" s="57">
        <f>Таблица1[[#This Row],[Цены без НДС]]*1.12</f>
        <v>70753.760000000009</v>
      </c>
    </row>
    <row r="8656" spans="1:7">
      <c r="A8656" s="54" t="s">
        <v>28117</v>
      </c>
      <c r="B8656" s="66" t="s">
        <v>32280</v>
      </c>
      <c r="C8656" s="66" t="s">
        <v>28194</v>
      </c>
      <c r="D8656" s="42" t="s">
        <v>28195</v>
      </c>
      <c r="E8656" s="42" t="s">
        <v>13</v>
      </c>
      <c r="F8656" s="43">
        <v>20101</v>
      </c>
      <c r="G8656" s="57">
        <f>Таблица1[[#This Row],[Цены без НДС]]*1.12</f>
        <v>22513.120000000003</v>
      </c>
    </row>
    <row r="8657" spans="1:7" ht="24">
      <c r="A8657" s="54" t="s">
        <v>28117</v>
      </c>
      <c r="B8657" s="66" t="s">
        <v>32281</v>
      </c>
      <c r="C8657" s="66" t="s">
        <v>28196</v>
      </c>
      <c r="D8657" s="42" t="s">
        <v>28197</v>
      </c>
      <c r="E8657" s="42" t="s">
        <v>13</v>
      </c>
      <c r="F8657" s="43">
        <v>196884</v>
      </c>
      <c r="G8657" s="57">
        <f>Таблица1[[#This Row],[Цены без НДС]]*1.12</f>
        <v>220510.08000000002</v>
      </c>
    </row>
    <row r="8658" spans="1:7">
      <c r="A8658" s="54" t="s">
        <v>28198</v>
      </c>
      <c r="B8658" s="66" t="s">
        <v>32282</v>
      </c>
      <c r="C8658" s="66" t="s">
        <v>28199</v>
      </c>
      <c r="D8658" s="42" t="s">
        <v>28200</v>
      </c>
      <c r="E8658" s="42" t="s">
        <v>26491</v>
      </c>
      <c r="F8658" s="43">
        <v>5747</v>
      </c>
      <c r="G8658" s="57">
        <f>Таблица1[[#This Row],[Цены без НДС]]*1.12</f>
        <v>6436.64</v>
      </c>
    </row>
    <row r="8659" spans="1:7">
      <c r="A8659" s="54" t="s">
        <v>28198</v>
      </c>
      <c r="B8659" s="66" t="s">
        <v>32422</v>
      </c>
      <c r="C8659" s="66" t="s">
        <v>28201</v>
      </c>
      <c r="D8659" s="42" t="s">
        <v>28202</v>
      </c>
      <c r="E8659" s="42" t="s">
        <v>26491</v>
      </c>
      <c r="F8659" s="43">
        <v>24300</v>
      </c>
      <c r="G8659" s="57">
        <f>Таблица1[[#This Row],[Цены без НДС]]*1.12</f>
        <v>27216.000000000004</v>
      </c>
    </row>
    <row r="8660" spans="1:7">
      <c r="A8660" s="54" t="s">
        <v>28198</v>
      </c>
      <c r="B8660" s="66" t="s">
        <v>32423</v>
      </c>
      <c r="C8660" s="66" t="s">
        <v>28203</v>
      </c>
      <c r="D8660" s="42" t="s">
        <v>28204</v>
      </c>
      <c r="E8660" s="42" t="s">
        <v>26491</v>
      </c>
      <c r="F8660" s="43">
        <v>64612</v>
      </c>
      <c r="G8660" s="57">
        <f>Таблица1[[#This Row],[Цены без НДС]]*1.12</f>
        <v>72365.440000000002</v>
      </c>
    </row>
    <row r="8661" spans="1:7">
      <c r="A8661" s="54" t="s">
        <v>28198</v>
      </c>
      <c r="B8661" s="66" t="s">
        <v>32424</v>
      </c>
      <c r="C8661" s="66" t="s">
        <v>28205</v>
      </c>
      <c r="D8661" s="42" t="s">
        <v>28206</v>
      </c>
      <c r="E8661" s="42" t="s">
        <v>26809</v>
      </c>
      <c r="F8661" s="43">
        <v>485913</v>
      </c>
      <c r="G8661" s="57">
        <f>Таблица1[[#This Row],[Цены без НДС]]*1.12</f>
        <v>544222.56000000006</v>
      </c>
    </row>
    <row r="8662" spans="1:7">
      <c r="A8662" s="54" t="s">
        <v>28198</v>
      </c>
      <c r="B8662" s="66" t="s">
        <v>32283</v>
      </c>
      <c r="C8662" s="66" t="s">
        <v>28207</v>
      </c>
      <c r="D8662" s="42" t="s">
        <v>28208</v>
      </c>
      <c r="E8662" s="42" t="s">
        <v>26491</v>
      </c>
      <c r="F8662" s="43">
        <v>5209</v>
      </c>
      <c r="G8662" s="57">
        <f>Таблица1[[#This Row],[Цены без НДС]]*1.12</f>
        <v>5834.0800000000008</v>
      </c>
    </row>
    <row r="8663" spans="1:7">
      <c r="A8663" s="54" t="s">
        <v>28198</v>
      </c>
      <c r="B8663" s="66" t="s">
        <v>32425</v>
      </c>
      <c r="C8663" s="66" t="s">
        <v>28209</v>
      </c>
      <c r="D8663" s="42" t="s">
        <v>28210</v>
      </c>
      <c r="E8663" s="42" t="s">
        <v>26809</v>
      </c>
      <c r="F8663" s="43">
        <v>473609</v>
      </c>
      <c r="G8663" s="57">
        <f>Таблица1[[#This Row],[Цены без НДС]]*1.12</f>
        <v>530442.08000000007</v>
      </c>
    </row>
    <row r="8664" spans="1:7">
      <c r="A8664" s="54" t="s">
        <v>28198</v>
      </c>
      <c r="B8664" s="66" t="s">
        <v>32284</v>
      </c>
      <c r="C8664" s="66" t="s">
        <v>28211</v>
      </c>
      <c r="D8664" s="42" t="s">
        <v>28212</v>
      </c>
      <c r="E8664" s="42" t="s">
        <v>26491</v>
      </c>
      <c r="F8664" s="43">
        <v>122969</v>
      </c>
      <c r="G8664" s="57">
        <f>Таблица1[[#This Row],[Цены без НДС]]*1.12</f>
        <v>137725.28</v>
      </c>
    </row>
    <row r="8665" spans="1:7">
      <c r="A8665" s="54" t="s">
        <v>28198</v>
      </c>
      <c r="B8665" s="66" t="s">
        <v>32285</v>
      </c>
      <c r="C8665" s="66" t="s">
        <v>28213</v>
      </c>
      <c r="D8665" s="42" t="s">
        <v>28214</v>
      </c>
      <c r="E8665" s="42" t="s">
        <v>26491</v>
      </c>
      <c r="F8665" s="43">
        <v>72318</v>
      </c>
      <c r="G8665" s="57">
        <f>Таблица1[[#This Row],[Цены без НДС]]*1.12</f>
        <v>80996.160000000003</v>
      </c>
    </row>
    <row r="8666" spans="1:7">
      <c r="A8666" s="54" t="s">
        <v>28198</v>
      </c>
      <c r="B8666" s="66" t="s">
        <v>32286</v>
      </c>
      <c r="C8666" s="66" t="s">
        <v>28215</v>
      </c>
      <c r="D8666" s="42" t="s">
        <v>28216</v>
      </c>
      <c r="E8666" s="42" t="s">
        <v>26809</v>
      </c>
      <c r="F8666" s="43">
        <v>568020</v>
      </c>
      <c r="G8666" s="57">
        <f>Таблица1[[#This Row],[Цены без НДС]]*1.12</f>
        <v>636182.4</v>
      </c>
    </row>
    <row r="8667" spans="1:7">
      <c r="A8667" s="54" t="s">
        <v>28198</v>
      </c>
      <c r="B8667" s="66" t="s">
        <v>32287</v>
      </c>
      <c r="C8667" s="66" t="s">
        <v>28217</v>
      </c>
      <c r="D8667" s="42" t="s">
        <v>28218</v>
      </c>
      <c r="E8667" s="42" t="s">
        <v>26809</v>
      </c>
      <c r="F8667" s="43">
        <v>575566</v>
      </c>
      <c r="G8667" s="57">
        <f>Таблица1[[#This Row],[Цены без НДС]]*1.12</f>
        <v>644633.92000000004</v>
      </c>
    </row>
    <row r="8668" spans="1:7">
      <c r="A8668" s="54" t="s">
        <v>28198</v>
      </c>
      <c r="B8668" s="66" t="s">
        <v>32288</v>
      </c>
      <c r="C8668" s="66" t="s">
        <v>28219</v>
      </c>
      <c r="D8668" s="42" t="s">
        <v>28220</v>
      </c>
      <c r="E8668" s="42" t="s">
        <v>26809</v>
      </c>
      <c r="F8668" s="43">
        <v>583103</v>
      </c>
      <c r="G8668" s="57">
        <f>Таблица1[[#This Row],[Цены без НДС]]*1.12</f>
        <v>653075.3600000001</v>
      </c>
    </row>
    <row r="8669" spans="1:7">
      <c r="A8669" s="54" t="s">
        <v>28198</v>
      </c>
      <c r="B8669" s="66" t="s">
        <v>32289</v>
      </c>
      <c r="C8669" s="66" t="s">
        <v>28221</v>
      </c>
      <c r="D8669" s="42" t="s">
        <v>28222</v>
      </c>
      <c r="E8669" s="42" t="s">
        <v>26809</v>
      </c>
      <c r="F8669" s="43">
        <v>623810</v>
      </c>
      <c r="G8669" s="57">
        <f>Таблица1[[#This Row],[Цены без НДС]]*1.12</f>
        <v>698667.20000000007</v>
      </c>
    </row>
    <row r="8670" spans="1:7">
      <c r="A8670" s="54" t="s">
        <v>28198</v>
      </c>
      <c r="B8670" s="66" t="s">
        <v>32290</v>
      </c>
      <c r="C8670" s="66" t="s">
        <v>28223</v>
      </c>
      <c r="D8670" s="42" t="s">
        <v>28224</v>
      </c>
      <c r="E8670" s="42" t="s">
        <v>26809</v>
      </c>
      <c r="F8670" s="43">
        <v>574463</v>
      </c>
      <c r="G8670" s="57">
        <f>Таблица1[[#This Row],[Цены без НДС]]*1.12</f>
        <v>643398.56000000006</v>
      </c>
    </row>
    <row r="8671" spans="1:7">
      <c r="A8671" s="54" t="s">
        <v>28198</v>
      </c>
      <c r="B8671" s="66" t="s">
        <v>32291</v>
      </c>
      <c r="C8671" s="66" t="s">
        <v>28225</v>
      </c>
      <c r="D8671" s="42" t="s">
        <v>28226</v>
      </c>
      <c r="E8671" s="42" t="s">
        <v>26809</v>
      </c>
      <c r="F8671" s="43">
        <v>780567</v>
      </c>
      <c r="G8671" s="57">
        <f>Таблица1[[#This Row],[Цены без НДС]]*1.12</f>
        <v>874235.04</v>
      </c>
    </row>
    <row r="8672" spans="1:7">
      <c r="A8672" s="54" t="s">
        <v>28198</v>
      </c>
      <c r="B8672" s="66" t="s">
        <v>32292</v>
      </c>
      <c r="C8672" s="66" t="s">
        <v>28227</v>
      </c>
      <c r="D8672" s="42" t="s">
        <v>28228</v>
      </c>
      <c r="E8672" s="42" t="s">
        <v>26809</v>
      </c>
      <c r="F8672" s="43">
        <v>851499</v>
      </c>
      <c r="G8672" s="57">
        <f>Таблица1[[#This Row],[Цены без НДС]]*1.12</f>
        <v>953678.88000000012</v>
      </c>
    </row>
    <row r="8673" spans="1:7">
      <c r="A8673" s="54" t="s">
        <v>28198</v>
      </c>
      <c r="B8673" s="66" t="s">
        <v>32293</v>
      </c>
      <c r="C8673" s="66" t="s">
        <v>28229</v>
      </c>
      <c r="D8673" s="42" t="s">
        <v>28230</v>
      </c>
      <c r="E8673" s="42" t="s">
        <v>26809</v>
      </c>
      <c r="F8673" s="43">
        <v>1008417</v>
      </c>
      <c r="G8673" s="57">
        <f>Таблица1[[#This Row],[Цены без НДС]]*1.12</f>
        <v>1129427.04</v>
      </c>
    </row>
    <row r="8674" spans="1:7">
      <c r="A8674" s="54" t="s">
        <v>28198</v>
      </c>
      <c r="B8674" s="66" t="s">
        <v>32294</v>
      </c>
      <c r="C8674" s="66" t="s">
        <v>28231</v>
      </c>
      <c r="D8674" s="42" t="s">
        <v>28232</v>
      </c>
      <c r="E8674" s="42" t="s">
        <v>26809</v>
      </c>
      <c r="F8674" s="43">
        <v>1140944</v>
      </c>
      <c r="G8674" s="57">
        <f>Таблица1[[#This Row],[Цены без НДС]]*1.12</f>
        <v>1277857.28</v>
      </c>
    </row>
    <row r="8675" spans="1:7">
      <c r="A8675" s="54" t="s">
        <v>28198</v>
      </c>
      <c r="B8675" s="66" t="s">
        <v>32295</v>
      </c>
      <c r="C8675" s="66" t="s">
        <v>28233</v>
      </c>
      <c r="D8675" s="42" t="s">
        <v>28234</v>
      </c>
      <c r="E8675" s="42" t="s">
        <v>26809</v>
      </c>
      <c r="F8675" s="43">
        <v>1305824</v>
      </c>
      <c r="G8675" s="57">
        <f>Таблица1[[#This Row],[Цены без НДС]]*1.12</f>
        <v>1462522.8800000001</v>
      </c>
    </row>
    <row r="8676" spans="1:7">
      <c r="A8676" s="54" t="s">
        <v>28198</v>
      </c>
      <c r="B8676" s="66" t="s">
        <v>32296</v>
      </c>
      <c r="C8676" s="66" t="s">
        <v>28235</v>
      </c>
      <c r="D8676" s="42" t="s">
        <v>28236</v>
      </c>
      <c r="E8676" s="42" t="s">
        <v>26809</v>
      </c>
      <c r="F8676" s="43">
        <v>1459074</v>
      </c>
      <c r="G8676" s="57">
        <f>Таблица1[[#This Row],[Цены без НДС]]*1.12</f>
        <v>1634162.8800000001</v>
      </c>
    </row>
    <row r="8677" spans="1:7">
      <c r="A8677" s="54" t="s">
        <v>28198</v>
      </c>
      <c r="B8677" s="66" t="s">
        <v>32297</v>
      </c>
      <c r="C8677" s="66" t="s">
        <v>28237</v>
      </c>
      <c r="D8677" s="42" t="s">
        <v>28238</v>
      </c>
      <c r="E8677" s="42" t="s">
        <v>26809</v>
      </c>
      <c r="F8677" s="43">
        <v>1549945</v>
      </c>
      <c r="G8677" s="57">
        <f>Таблица1[[#This Row],[Цены без НДС]]*1.12</f>
        <v>1735938.4000000001</v>
      </c>
    </row>
    <row r="8678" spans="1:7">
      <c r="A8678" s="54" t="s">
        <v>28198</v>
      </c>
      <c r="B8678" s="66" t="s">
        <v>32426</v>
      </c>
      <c r="C8678" s="66" t="s">
        <v>28239</v>
      </c>
      <c r="D8678" s="42" t="s">
        <v>28240</v>
      </c>
      <c r="E8678" s="42" t="s">
        <v>26809</v>
      </c>
      <c r="F8678" s="43">
        <v>521002</v>
      </c>
      <c r="G8678" s="57">
        <f>Таблица1[[#This Row],[Цены без НДС]]*1.12</f>
        <v>583522.24000000011</v>
      </c>
    </row>
    <row r="8679" spans="1:7">
      <c r="A8679" s="54" t="s">
        <v>28198</v>
      </c>
      <c r="B8679" s="66" t="s">
        <v>32427</v>
      </c>
      <c r="C8679" s="66" t="s">
        <v>28241</v>
      </c>
      <c r="D8679" s="42" t="s">
        <v>28242</v>
      </c>
      <c r="E8679" s="42" t="s">
        <v>26809</v>
      </c>
      <c r="F8679" s="43">
        <v>534584</v>
      </c>
      <c r="G8679" s="57">
        <f>Таблица1[[#This Row],[Цены без НДС]]*1.12</f>
        <v>598734.08000000007</v>
      </c>
    </row>
    <row r="8680" spans="1:7">
      <c r="A8680" s="54" t="s">
        <v>28198</v>
      </c>
      <c r="B8680" s="66" t="s">
        <v>32428</v>
      </c>
      <c r="C8680" s="66" t="s">
        <v>28243</v>
      </c>
      <c r="D8680" s="42" t="s">
        <v>28244</v>
      </c>
      <c r="E8680" s="42" t="s">
        <v>26809</v>
      </c>
      <c r="F8680" s="43">
        <v>670170</v>
      </c>
      <c r="G8680" s="57">
        <f>Таблица1[[#This Row],[Цены без НДС]]*1.12</f>
        <v>750590.4</v>
      </c>
    </row>
    <row r="8681" spans="1:7" ht="24">
      <c r="A8681" s="54" t="s">
        <v>28198</v>
      </c>
      <c r="B8681" s="66" t="s">
        <v>32298</v>
      </c>
      <c r="C8681" s="66" t="s">
        <v>28245</v>
      </c>
      <c r="D8681" s="42" t="s">
        <v>28246</v>
      </c>
      <c r="E8681" s="42" t="s">
        <v>26491</v>
      </c>
      <c r="F8681" s="43">
        <v>6564</v>
      </c>
      <c r="G8681" s="57">
        <f>Таблица1[[#This Row],[Цены без НДС]]*1.12</f>
        <v>7351.68</v>
      </c>
    </row>
    <row r="8682" spans="1:7" ht="24">
      <c r="A8682" s="54" t="s">
        <v>28198</v>
      </c>
      <c r="B8682" s="66" t="s">
        <v>32299</v>
      </c>
      <c r="C8682" s="66" t="s">
        <v>28247</v>
      </c>
      <c r="D8682" s="42" t="s">
        <v>28248</v>
      </c>
      <c r="E8682" s="42" t="s">
        <v>26491</v>
      </c>
      <c r="F8682" s="43">
        <v>113862</v>
      </c>
      <c r="G8682" s="57">
        <f>Таблица1[[#This Row],[Цены без НДС]]*1.12</f>
        <v>127525.44000000002</v>
      </c>
    </row>
    <row r="8683" spans="1:7" ht="24">
      <c r="A8683" s="54" t="s">
        <v>28198</v>
      </c>
      <c r="B8683" s="66" t="s">
        <v>32300</v>
      </c>
      <c r="C8683" s="66" t="s">
        <v>28249</v>
      </c>
      <c r="D8683" s="42" t="s">
        <v>28250</v>
      </c>
      <c r="E8683" s="42" t="s">
        <v>26491</v>
      </c>
      <c r="F8683" s="43">
        <v>122968</v>
      </c>
      <c r="G8683" s="57">
        <f>Таблица1[[#This Row],[Цены без НДС]]*1.12</f>
        <v>137724.16</v>
      </c>
    </row>
    <row r="8684" spans="1:7" ht="24">
      <c r="A8684" s="54" t="s">
        <v>28198</v>
      </c>
      <c r="B8684" s="66" t="s">
        <v>32301</v>
      </c>
      <c r="C8684" s="66" t="s">
        <v>28251</v>
      </c>
      <c r="D8684" s="42" t="s">
        <v>28252</v>
      </c>
      <c r="E8684" s="42" t="s">
        <v>26491</v>
      </c>
      <c r="F8684" s="43">
        <v>195052</v>
      </c>
      <c r="G8684" s="57">
        <f>Таблица1[[#This Row],[Цены без НДС]]*1.12</f>
        <v>218458.24000000002</v>
      </c>
    </row>
    <row r="8685" spans="1:7">
      <c r="A8685" s="54" t="s">
        <v>28198</v>
      </c>
      <c r="B8685" s="66" t="s">
        <v>32429</v>
      </c>
      <c r="C8685" s="66" t="s">
        <v>28253</v>
      </c>
      <c r="D8685" s="42" t="s">
        <v>28254</v>
      </c>
      <c r="E8685" s="42" t="s">
        <v>26491</v>
      </c>
      <c r="F8685" s="43">
        <v>170699</v>
      </c>
      <c r="G8685" s="57">
        <f>Таблица1[[#This Row],[Цены без НДС]]*1.12</f>
        <v>191182.88</v>
      </c>
    </row>
    <row r="8686" spans="1:7">
      <c r="A8686" s="54" t="s">
        <v>28198</v>
      </c>
      <c r="B8686" s="66" t="s">
        <v>32302</v>
      </c>
      <c r="C8686" s="66" t="s">
        <v>28255</v>
      </c>
      <c r="D8686" s="42" t="s">
        <v>28256</v>
      </c>
      <c r="E8686" s="42" t="s">
        <v>26491</v>
      </c>
      <c r="F8686" s="43">
        <v>61097</v>
      </c>
      <c r="G8686" s="57">
        <f>Таблица1[[#This Row],[Цены без НДС]]*1.12</f>
        <v>68428.639999999999</v>
      </c>
    </row>
    <row r="8687" spans="1:7">
      <c r="A8687" s="54" t="s">
        <v>28198</v>
      </c>
      <c r="B8687" s="66" t="s">
        <v>32303</v>
      </c>
      <c r="C8687" s="66" t="s">
        <v>28257</v>
      </c>
      <c r="D8687" s="42" t="s">
        <v>28258</v>
      </c>
      <c r="E8687" s="42" t="s">
        <v>26491</v>
      </c>
      <c r="F8687" s="43">
        <v>65616</v>
      </c>
      <c r="G8687" s="57">
        <f>Таблица1[[#This Row],[Цены без НДС]]*1.12</f>
        <v>73489.920000000013</v>
      </c>
    </row>
    <row r="8688" spans="1:7">
      <c r="A8688" s="54" t="s">
        <v>28198</v>
      </c>
      <c r="B8688" s="66" t="s">
        <v>32304</v>
      </c>
      <c r="C8688" s="66" t="s">
        <v>28259</v>
      </c>
      <c r="D8688" s="42" t="s">
        <v>28260</v>
      </c>
      <c r="E8688" s="42" t="s">
        <v>26809</v>
      </c>
      <c r="F8688" s="43">
        <v>563232</v>
      </c>
      <c r="G8688" s="57">
        <f>Таблица1[[#This Row],[Цены без НДС]]*1.12</f>
        <v>630819.84000000008</v>
      </c>
    </row>
    <row r="8689" spans="1:7" ht="24">
      <c r="A8689" s="54" t="s">
        <v>28198</v>
      </c>
      <c r="B8689" s="66" t="s">
        <v>32305</v>
      </c>
      <c r="C8689" s="66" t="s">
        <v>28261</v>
      </c>
      <c r="D8689" s="42" t="s">
        <v>28262</v>
      </c>
      <c r="E8689" s="42" t="s">
        <v>26809</v>
      </c>
      <c r="F8689" s="43">
        <v>570777</v>
      </c>
      <c r="G8689" s="57">
        <f>Таблица1[[#This Row],[Цены без НДС]]*1.12</f>
        <v>639270.24000000011</v>
      </c>
    </row>
    <row r="8690" spans="1:7" ht="24">
      <c r="A8690" s="54" t="s">
        <v>28198</v>
      </c>
      <c r="B8690" s="66" t="s">
        <v>32306</v>
      </c>
      <c r="C8690" s="66" t="s">
        <v>28263</v>
      </c>
      <c r="D8690" s="42" t="s">
        <v>28264</v>
      </c>
      <c r="E8690" s="42" t="s">
        <v>26809</v>
      </c>
      <c r="F8690" s="43">
        <v>578322</v>
      </c>
      <c r="G8690" s="57">
        <f>Таблица1[[#This Row],[Цены без НДС]]*1.12</f>
        <v>647720.64</v>
      </c>
    </row>
    <row r="8691" spans="1:7" ht="24">
      <c r="A8691" s="54" t="s">
        <v>28198</v>
      </c>
      <c r="B8691" s="66" t="s">
        <v>32307</v>
      </c>
      <c r="C8691" s="66" t="s">
        <v>28265</v>
      </c>
      <c r="D8691" s="42" t="s">
        <v>28266</v>
      </c>
      <c r="E8691" s="42" t="s">
        <v>26809</v>
      </c>
      <c r="F8691" s="43">
        <v>619029</v>
      </c>
      <c r="G8691" s="57">
        <f>Таблица1[[#This Row],[Цены без НДС]]*1.12</f>
        <v>693312.4800000001</v>
      </c>
    </row>
    <row r="8692" spans="1:7" ht="24">
      <c r="A8692" s="54" t="s">
        <v>28198</v>
      </c>
      <c r="B8692" s="66" t="s">
        <v>32308</v>
      </c>
      <c r="C8692" s="66" t="s">
        <v>28267</v>
      </c>
      <c r="D8692" s="42" t="s">
        <v>28268</v>
      </c>
      <c r="E8692" s="42" t="s">
        <v>26809</v>
      </c>
      <c r="F8692" s="43">
        <v>435116</v>
      </c>
      <c r="G8692" s="57">
        <f>Таблица1[[#This Row],[Цены без НДС]]*1.12</f>
        <v>487329.92000000004</v>
      </c>
    </row>
    <row r="8693" spans="1:7" ht="24">
      <c r="A8693" s="54" t="s">
        <v>28198</v>
      </c>
      <c r="B8693" s="66" t="s">
        <v>32309</v>
      </c>
      <c r="C8693" s="66" t="s">
        <v>28269</v>
      </c>
      <c r="D8693" s="42" t="s">
        <v>28270</v>
      </c>
      <c r="E8693" s="42" t="s">
        <v>26809</v>
      </c>
      <c r="F8693" s="43">
        <v>643730</v>
      </c>
      <c r="G8693" s="57">
        <f>Таблица1[[#This Row],[Цены без НДС]]*1.12</f>
        <v>720977.60000000009</v>
      </c>
    </row>
    <row r="8694" spans="1:7" ht="24">
      <c r="A8694" s="54" t="s">
        <v>28198</v>
      </c>
      <c r="B8694" s="66" t="s">
        <v>32310</v>
      </c>
      <c r="C8694" s="66" t="s">
        <v>28271</v>
      </c>
      <c r="D8694" s="42" t="s">
        <v>28272</v>
      </c>
      <c r="E8694" s="42" t="s">
        <v>26809</v>
      </c>
      <c r="F8694" s="43">
        <v>703105</v>
      </c>
      <c r="G8694" s="57">
        <f>Таблица1[[#This Row],[Цены без НДС]]*1.12</f>
        <v>787477.60000000009</v>
      </c>
    </row>
    <row r="8695" spans="1:7">
      <c r="A8695" s="54" t="s">
        <v>28198</v>
      </c>
      <c r="B8695" s="66" t="s">
        <v>32430</v>
      </c>
      <c r="C8695" s="66" t="s">
        <v>28273</v>
      </c>
      <c r="D8695" s="42" t="s">
        <v>28274</v>
      </c>
      <c r="E8695" s="42" t="s">
        <v>26809</v>
      </c>
      <c r="F8695" s="43">
        <v>2241604</v>
      </c>
      <c r="G8695" s="57">
        <f>Таблица1[[#This Row],[Цены без НДС]]*1.12</f>
        <v>2510596.4800000004</v>
      </c>
    </row>
    <row r="8696" spans="1:7" ht="24">
      <c r="A8696" s="54" t="s">
        <v>28198</v>
      </c>
      <c r="B8696" s="66" t="s">
        <v>32311</v>
      </c>
      <c r="C8696" s="66" t="s">
        <v>28275</v>
      </c>
      <c r="D8696" s="42" t="s">
        <v>28276</v>
      </c>
      <c r="E8696" s="42" t="s">
        <v>26491</v>
      </c>
      <c r="F8696" s="43">
        <v>22323</v>
      </c>
      <c r="G8696" s="57">
        <f>Таблица1[[#This Row],[Цены без НДС]]*1.12</f>
        <v>25001.760000000002</v>
      </c>
    </row>
    <row r="8697" spans="1:7" ht="24">
      <c r="A8697" s="54" t="s">
        <v>28198</v>
      </c>
      <c r="B8697" s="66" t="s">
        <v>32312</v>
      </c>
      <c r="C8697" s="66" t="s">
        <v>28277</v>
      </c>
      <c r="D8697" s="42" t="s">
        <v>28278</v>
      </c>
      <c r="E8697" s="42" t="s">
        <v>26491</v>
      </c>
      <c r="F8697" s="43">
        <v>8184</v>
      </c>
      <c r="G8697" s="57">
        <f>Таблица1[[#This Row],[Цены без НДС]]*1.12</f>
        <v>9166.0800000000017</v>
      </c>
    </row>
    <row r="8698" spans="1:7" ht="24">
      <c r="A8698" s="54" t="s">
        <v>28198</v>
      </c>
      <c r="B8698" s="66" t="s">
        <v>32313</v>
      </c>
      <c r="C8698" s="66" t="s">
        <v>28279</v>
      </c>
      <c r="D8698" s="42" t="s">
        <v>28280</v>
      </c>
      <c r="E8698" s="42" t="s">
        <v>26491</v>
      </c>
      <c r="F8698" s="43">
        <v>280101</v>
      </c>
      <c r="G8698" s="57">
        <f>Таблица1[[#This Row],[Цены без НДС]]*1.12</f>
        <v>313713.12000000005</v>
      </c>
    </row>
    <row r="8699" spans="1:7" ht="24">
      <c r="A8699" s="54" t="s">
        <v>28198</v>
      </c>
      <c r="B8699" s="66" t="s">
        <v>32314</v>
      </c>
      <c r="C8699" s="66" t="s">
        <v>28281</v>
      </c>
      <c r="D8699" s="42" t="s">
        <v>28282</v>
      </c>
      <c r="E8699" s="42" t="s">
        <v>26491</v>
      </c>
      <c r="F8699" s="43">
        <v>43716</v>
      </c>
      <c r="G8699" s="57">
        <f>Таблица1[[#This Row],[Цены без НДС]]*1.12</f>
        <v>48961.920000000006</v>
      </c>
    </row>
    <row r="8700" spans="1:7" ht="24">
      <c r="A8700" s="54" t="s">
        <v>28198</v>
      </c>
      <c r="B8700" s="66" t="s">
        <v>32315</v>
      </c>
      <c r="C8700" s="66" t="s">
        <v>28283</v>
      </c>
      <c r="D8700" s="42" t="s">
        <v>28284</v>
      </c>
      <c r="E8700" s="42" t="s">
        <v>26491</v>
      </c>
      <c r="F8700" s="43">
        <v>44430</v>
      </c>
      <c r="G8700" s="57">
        <f>Таблица1[[#This Row],[Цены без НДС]]*1.12</f>
        <v>49761.600000000006</v>
      </c>
    </row>
    <row r="8701" spans="1:7" ht="24">
      <c r="A8701" s="54" t="s">
        <v>28198</v>
      </c>
      <c r="B8701" s="66" t="s">
        <v>32316</v>
      </c>
      <c r="C8701" s="66" t="s">
        <v>28285</v>
      </c>
      <c r="D8701" s="42" t="s">
        <v>28286</v>
      </c>
      <c r="E8701" s="42" t="s">
        <v>26491</v>
      </c>
      <c r="F8701" s="43">
        <v>48341</v>
      </c>
      <c r="G8701" s="57">
        <f>Таблица1[[#This Row],[Цены без НДС]]*1.12</f>
        <v>54141.920000000006</v>
      </c>
    </row>
    <row r="8702" spans="1:7" ht="24">
      <c r="A8702" s="54" t="s">
        <v>28198</v>
      </c>
      <c r="B8702" s="66" t="s">
        <v>32317</v>
      </c>
      <c r="C8702" s="66" t="s">
        <v>28287</v>
      </c>
      <c r="D8702" s="42" t="s">
        <v>28288</v>
      </c>
      <c r="E8702" s="42" t="s">
        <v>26491</v>
      </c>
      <c r="F8702" s="43">
        <v>53095</v>
      </c>
      <c r="G8702" s="57">
        <f>Таблица1[[#This Row],[Цены без НДС]]*1.12</f>
        <v>59466.400000000009</v>
      </c>
    </row>
    <row r="8703" spans="1:7" ht="24">
      <c r="A8703" s="54" t="s">
        <v>28198</v>
      </c>
      <c r="B8703" s="66" t="s">
        <v>32318</v>
      </c>
      <c r="C8703" s="66" t="s">
        <v>28289</v>
      </c>
      <c r="D8703" s="42" t="s">
        <v>28290</v>
      </c>
      <c r="E8703" s="42" t="s">
        <v>26491</v>
      </c>
      <c r="F8703" s="43">
        <v>55477</v>
      </c>
      <c r="G8703" s="57">
        <f>Таблица1[[#This Row],[Цены без НДС]]*1.12</f>
        <v>62134.240000000005</v>
      </c>
    </row>
    <row r="8704" spans="1:7" ht="24">
      <c r="A8704" s="54" t="s">
        <v>28198</v>
      </c>
      <c r="B8704" s="66" t="s">
        <v>32319</v>
      </c>
      <c r="C8704" s="66" t="s">
        <v>28291</v>
      </c>
      <c r="D8704" s="42" t="s">
        <v>28292</v>
      </c>
      <c r="E8704" s="42" t="s">
        <v>26491</v>
      </c>
      <c r="F8704" s="43">
        <v>61767</v>
      </c>
      <c r="G8704" s="57">
        <f>Таблица1[[#This Row],[Цены без НДС]]*1.12</f>
        <v>69179.040000000008</v>
      </c>
    </row>
    <row r="8705" spans="1:7" ht="24">
      <c r="A8705" s="54" t="s">
        <v>28198</v>
      </c>
      <c r="B8705" s="66" t="s">
        <v>32320</v>
      </c>
      <c r="C8705" s="66" t="s">
        <v>28293</v>
      </c>
      <c r="D8705" s="42" t="s">
        <v>28294</v>
      </c>
      <c r="E8705" s="42" t="s">
        <v>26491</v>
      </c>
      <c r="F8705" s="43">
        <v>64142</v>
      </c>
      <c r="G8705" s="57">
        <f>Таблица1[[#This Row],[Цены без НДС]]*1.12</f>
        <v>71839.040000000008</v>
      </c>
    </row>
    <row r="8706" spans="1:7" ht="24">
      <c r="A8706" s="54" t="s">
        <v>28198</v>
      </c>
      <c r="B8706" s="66" t="s">
        <v>32321</v>
      </c>
      <c r="C8706" s="66" t="s">
        <v>28295</v>
      </c>
      <c r="D8706" s="42" t="s">
        <v>28296</v>
      </c>
      <c r="E8706" s="42" t="s">
        <v>26491</v>
      </c>
      <c r="F8706" s="43">
        <v>58820</v>
      </c>
      <c r="G8706" s="57">
        <f>Таблица1[[#This Row],[Цены без НДС]]*1.12</f>
        <v>65878.400000000009</v>
      </c>
    </row>
    <row r="8707" spans="1:7" ht="24">
      <c r="A8707" s="54" t="s">
        <v>28198</v>
      </c>
      <c r="B8707" s="66" t="s">
        <v>32322</v>
      </c>
      <c r="C8707" s="66" t="s">
        <v>28297</v>
      </c>
      <c r="D8707" s="42" t="s">
        <v>28298</v>
      </c>
      <c r="E8707" s="42" t="s">
        <v>26491</v>
      </c>
      <c r="F8707" s="43">
        <v>5481</v>
      </c>
      <c r="G8707" s="57">
        <f>Таблица1[[#This Row],[Цены без НДС]]*1.12</f>
        <v>6138.72</v>
      </c>
    </row>
    <row r="8708" spans="1:7" ht="24">
      <c r="A8708" s="54" t="s">
        <v>28198</v>
      </c>
      <c r="B8708" s="66" t="s">
        <v>32323</v>
      </c>
      <c r="C8708" s="66" t="s">
        <v>28299</v>
      </c>
      <c r="D8708" s="42" t="s">
        <v>28300</v>
      </c>
      <c r="E8708" s="42" t="s">
        <v>26491</v>
      </c>
      <c r="F8708" s="43">
        <v>9797</v>
      </c>
      <c r="G8708" s="57">
        <f>Таблица1[[#This Row],[Цены без НДС]]*1.12</f>
        <v>10972.640000000001</v>
      </c>
    </row>
    <row r="8709" spans="1:7" ht="24">
      <c r="A8709" s="54" t="s">
        <v>28198</v>
      </c>
      <c r="B8709" s="66" t="s">
        <v>32324</v>
      </c>
      <c r="C8709" s="66" t="s">
        <v>28301</v>
      </c>
      <c r="D8709" s="42" t="s">
        <v>28302</v>
      </c>
      <c r="E8709" s="42" t="s">
        <v>26491</v>
      </c>
      <c r="F8709" s="43">
        <v>8749</v>
      </c>
      <c r="G8709" s="57">
        <f>Таблица1[[#This Row],[Цены без НДС]]*1.12</f>
        <v>9798.880000000001</v>
      </c>
    </row>
    <row r="8710" spans="1:7" ht="24">
      <c r="A8710" s="54" t="s">
        <v>28198</v>
      </c>
      <c r="B8710" s="66" t="s">
        <v>32325</v>
      </c>
      <c r="C8710" s="66" t="s">
        <v>28303</v>
      </c>
      <c r="D8710" s="42" t="s">
        <v>28304</v>
      </c>
      <c r="E8710" s="42" t="s">
        <v>26491</v>
      </c>
      <c r="F8710" s="43">
        <v>17422</v>
      </c>
      <c r="G8710" s="57">
        <f>Таблица1[[#This Row],[Цены без НДС]]*1.12</f>
        <v>19512.640000000003</v>
      </c>
    </row>
    <row r="8711" spans="1:7" ht="24">
      <c r="A8711" s="54" t="s">
        <v>28198</v>
      </c>
      <c r="B8711" s="66" t="s">
        <v>32326</v>
      </c>
      <c r="C8711" s="66" t="s">
        <v>28305</v>
      </c>
      <c r="D8711" s="42" t="s">
        <v>28306</v>
      </c>
      <c r="E8711" s="42" t="s">
        <v>26491</v>
      </c>
      <c r="F8711" s="43">
        <v>21389</v>
      </c>
      <c r="G8711" s="57">
        <f>Таблица1[[#This Row],[Цены без НДС]]*1.12</f>
        <v>23955.680000000004</v>
      </c>
    </row>
    <row r="8712" spans="1:7" ht="24">
      <c r="A8712" s="54" t="s">
        <v>28198</v>
      </c>
      <c r="B8712" s="66" t="s">
        <v>32327</v>
      </c>
      <c r="C8712" s="66" t="s">
        <v>28307</v>
      </c>
      <c r="D8712" s="42" t="s">
        <v>28308</v>
      </c>
      <c r="E8712" s="42" t="s">
        <v>26491</v>
      </c>
      <c r="F8712" s="43">
        <v>18086</v>
      </c>
      <c r="G8712" s="57">
        <f>Таблица1[[#This Row],[Цены без НДС]]*1.12</f>
        <v>20256.320000000003</v>
      </c>
    </row>
    <row r="8713" spans="1:7" ht="24">
      <c r="A8713" s="54" t="s">
        <v>28198</v>
      </c>
      <c r="B8713" s="66" t="s">
        <v>32328</v>
      </c>
      <c r="C8713" s="66" t="s">
        <v>28309</v>
      </c>
      <c r="D8713" s="42" t="s">
        <v>28310</v>
      </c>
      <c r="E8713" s="42" t="s">
        <v>26491</v>
      </c>
      <c r="F8713" s="43">
        <v>27184</v>
      </c>
      <c r="G8713" s="57">
        <f>Таблица1[[#This Row],[Цены без НДС]]*1.12</f>
        <v>30446.080000000002</v>
      </c>
    </row>
    <row r="8714" spans="1:7" ht="24">
      <c r="A8714" s="54" t="s">
        <v>28198</v>
      </c>
      <c r="B8714" s="66" t="s">
        <v>32329</v>
      </c>
      <c r="C8714" s="66" t="s">
        <v>28311</v>
      </c>
      <c r="D8714" s="42" t="s">
        <v>28312</v>
      </c>
      <c r="E8714" s="42" t="s">
        <v>26809</v>
      </c>
      <c r="F8714" s="43">
        <v>312580</v>
      </c>
      <c r="G8714" s="57">
        <f>Таблица1[[#This Row],[Цены без НДС]]*1.12</f>
        <v>350089.60000000003</v>
      </c>
    </row>
    <row r="8715" spans="1:7" ht="24">
      <c r="A8715" s="54" t="s">
        <v>28198</v>
      </c>
      <c r="B8715" s="66" t="s">
        <v>32330</v>
      </c>
      <c r="C8715" s="66" t="s">
        <v>28313</v>
      </c>
      <c r="D8715" s="42" t="s">
        <v>28314</v>
      </c>
      <c r="E8715" s="42" t="s">
        <v>26809</v>
      </c>
      <c r="F8715" s="43">
        <v>317989</v>
      </c>
      <c r="G8715" s="57">
        <f>Таблица1[[#This Row],[Цены без НДС]]*1.12</f>
        <v>356147.68000000005</v>
      </c>
    </row>
    <row r="8716" spans="1:7" ht="24">
      <c r="A8716" s="54" t="s">
        <v>28198</v>
      </c>
      <c r="B8716" s="66" t="s">
        <v>32331</v>
      </c>
      <c r="C8716" s="66" t="s">
        <v>28315</v>
      </c>
      <c r="D8716" s="42" t="s">
        <v>28316</v>
      </c>
      <c r="E8716" s="42" t="s">
        <v>26809</v>
      </c>
      <c r="F8716" s="43">
        <v>321112</v>
      </c>
      <c r="G8716" s="57">
        <f>Таблица1[[#This Row],[Цены без НДС]]*1.12</f>
        <v>359645.44000000006</v>
      </c>
    </row>
    <row r="8717" spans="1:7" ht="24">
      <c r="A8717" s="54" t="s">
        <v>28198</v>
      </c>
      <c r="B8717" s="66" t="s">
        <v>32332</v>
      </c>
      <c r="C8717" s="66" t="s">
        <v>28317</v>
      </c>
      <c r="D8717" s="42" t="s">
        <v>28318</v>
      </c>
      <c r="E8717" s="42" t="s">
        <v>26809</v>
      </c>
      <c r="F8717" s="43">
        <v>323951</v>
      </c>
      <c r="G8717" s="57">
        <f>Таблица1[[#This Row],[Цены без НДС]]*1.12</f>
        <v>362825.12000000005</v>
      </c>
    </row>
    <row r="8718" spans="1:7" ht="24">
      <c r="A8718" s="54" t="s">
        <v>28198</v>
      </c>
      <c r="B8718" s="66" t="s">
        <v>32333</v>
      </c>
      <c r="C8718" s="66" t="s">
        <v>28319</v>
      </c>
      <c r="D8718" s="42" t="s">
        <v>28320</v>
      </c>
      <c r="E8718" s="42" t="s">
        <v>26809</v>
      </c>
      <c r="F8718" s="43">
        <v>329628</v>
      </c>
      <c r="G8718" s="57">
        <f>Таблица1[[#This Row],[Цены без НДС]]*1.12</f>
        <v>369183.36000000004</v>
      </c>
    </row>
    <row r="8719" spans="1:7" ht="24">
      <c r="A8719" s="54" t="s">
        <v>28198</v>
      </c>
      <c r="B8719" s="66" t="s">
        <v>32334</v>
      </c>
      <c r="C8719" s="66" t="s">
        <v>28321</v>
      </c>
      <c r="D8719" s="42" t="s">
        <v>28322</v>
      </c>
      <c r="E8719" s="42" t="s">
        <v>26809</v>
      </c>
      <c r="F8719" s="43">
        <v>332467</v>
      </c>
      <c r="G8719" s="57">
        <f>Таблица1[[#This Row],[Цены без НДС]]*1.12</f>
        <v>372363.04000000004</v>
      </c>
    </row>
    <row r="8720" spans="1:7" ht="24">
      <c r="A8720" s="54" t="s">
        <v>28198</v>
      </c>
      <c r="B8720" s="66" t="s">
        <v>32335</v>
      </c>
      <c r="C8720" s="66" t="s">
        <v>28323</v>
      </c>
      <c r="D8720" s="42" t="s">
        <v>28324</v>
      </c>
      <c r="E8720" s="42" t="s">
        <v>26809</v>
      </c>
      <c r="F8720" s="43">
        <v>335336</v>
      </c>
      <c r="G8720" s="57">
        <f>Таблица1[[#This Row],[Цены без НДС]]*1.12</f>
        <v>375576.32000000001</v>
      </c>
    </row>
    <row r="8721" spans="1:7" ht="24">
      <c r="A8721" s="54" t="s">
        <v>28198</v>
      </c>
      <c r="B8721" s="66" t="s">
        <v>32336</v>
      </c>
      <c r="C8721" s="66" t="s">
        <v>28325</v>
      </c>
      <c r="D8721" s="42" t="s">
        <v>28326</v>
      </c>
      <c r="E8721" s="42" t="s">
        <v>26809</v>
      </c>
      <c r="F8721" s="43">
        <v>338182</v>
      </c>
      <c r="G8721" s="57">
        <f>Таблица1[[#This Row],[Цены без НДС]]*1.12</f>
        <v>378763.84</v>
      </c>
    </row>
    <row r="8722" spans="1:7" ht="24">
      <c r="A8722" s="54" t="s">
        <v>28198</v>
      </c>
      <c r="B8722" s="66" t="s">
        <v>32337</v>
      </c>
      <c r="C8722" s="66" t="s">
        <v>28327</v>
      </c>
      <c r="D8722" s="42" t="s">
        <v>28328</v>
      </c>
      <c r="E8722" s="42" t="s">
        <v>26809</v>
      </c>
      <c r="F8722" s="43">
        <v>341021</v>
      </c>
      <c r="G8722" s="57">
        <f>Таблица1[[#This Row],[Цены без НДС]]*1.12</f>
        <v>381943.52</v>
      </c>
    </row>
    <row r="8723" spans="1:7" ht="24">
      <c r="A8723" s="54" t="s">
        <v>28198</v>
      </c>
      <c r="B8723" s="66" t="s">
        <v>32338</v>
      </c>
      <c r="C8723" s="66" t="s">
        <v>28329</v>
      </c>
      <c r="D8723" s="42" t="s">
        <v>28330</v>
      </c>
      <c r="E8723" s="42" t="s">
        <v>26809</v>
      </c>
      <c r="F8723" s="43">
        <v>363224</v>
      </c>
      <c r="G8723" s="57">
        <f>Таблица1[[#This Row],[Цены без НДС]]*1.12</f>
        <v>406810.88000000006</v>
      </c>
    </row>
    <row r="8724" spans="1:7" ht="24">
      <c r="A8724" s="54" t="s">
        <v>28198</v>
      </c>
      <c r="B8724" s="66" t="s">
        <v>32339</v>
      </c>
      <c r="C8724" s="66" t="s">
        <v>28331</v>
      </c>
      <c r="D8724" s="42" t="s">
        <v>28332</v>
      </c>
      <c r="E8724" s="42" t="s">
        <v>26809</v>
      </c>
      <c r="F8724" s="43">
        <v>387032</v>
      </c>
      <c r="G8724" s="57">
        <f>Таблица1[[#This Row],[Цены без НДС]]*1.12</f>
        <v>433475.84000000003</v>
      </c>
    </row>
    <row r="8725" spans="1:7" ht="24">
      <c r="A8725" s="54" t="s">
        <v>28198</v>
      </c>
      <c r="B8725" s="66" t="s">
        <v>32340</v>
      </c>
      <c r="C8725" s="66" t="s">
        <v>28333</v>
      </c>
      <c r="D8725" s="42" t="s">
        <v>28334</v>
      </c>
      <c r="E8725" s="42" t="s">
        <v>26809</v>
      </c>
      <c r="F8725" s="43">
        <v>312580</v>
      </c>
      <c r="G8725" s="57">
        <f>Таблица1[[#This Row],[Цены без НДС]]*1.12</f>
        <v>350089.60000000003</v>
      </c>
    </row>
    <row r="8726" spans="1:7" ht="24">
      <c r="A8726" s="54" t="s">
        <v>28198</v>
      </c>
      <c r="B8726" s="66" t="s">
        <v>32341</v>
      </c>
      <c r="C8726" s="66" t="s">
        <v>28335</v>
      </c>
      <c r="D8726" s="42" t="s">
        <v>28336</v>
      </c>
      <c r="E8726" s="42" t="s">
        <v>26809</v>
      </c>
      <c r="F8726" s="43">
        <v>317989</v>
      </c>
      <c r="G8726" s="57">
        <f>Таблица1[[#This Row],[Цены без НДС]]*1.12</f>
        <v>356147.68000000005</v>
      </c>
    </row>
    <row r="8727" spans="1:7" ht="24">
      <c r="A8727" s="54" t="s">
        <v>28198</v>
      </c>
      <c r="B8727" s="66" t="s">
        <v>32342</v>
      </c>
      <c r="C8727" s="66" t="s">
        <v>28337</v>
      </c>
      <c r="D8727" s="42" t="s">
        <v>28338</v>
      </c>
      <c r="E8727" s="42" t="s">
        <v>26809</v>
      </c>
      <c r="F8727" s="43">
        <v>321112</v>
      </c>
      <c r="G8727" s="57">
        <f>Таблица1[[#This Row],[Цены без НДС]]*1.12</f>
        <v>359645.44000000006</v>
      </c>
    </row>
    <row r="8728" spans="1:7" ht="24">
      <c r="A8728" s="54" t="s">
        <v>28198</v>
      </c>
      <c r="B8728" s="66" t="s">
        <v>32343</v>
      </c>
      <c r="C8728" s="66" t="s">
        <v>28339</v>
      </c>
      <c r="D8728" s="42" t="s">
        <v>28340</v>
      </c>
      <c r="E8728" s="42" t="s">
        <v>26809</v>
      </c>
      <c r="F8728" s="43">
        <v>323951</v>
      </c>
      <c r="G8728" s="57">
        <f>Таблица1[[#This Row],[Цены без НДС]]*1.12</f>
        <v>362825.12000000005</v>
      </c>
    </row>
    <row r="8729" spans="1:7" ht="24">
      <c r="A8729" s="54" t="s">
        <v>28198</v>
      </c>
      <c r="B8729" s="66" t="s">
        <v>32344</v>
      </c>
      <c r="C8729" s="66" t="s">
        <v>28341</v>
      </c>
      <c r="D8729" s="42" t="s">
        <v>28342</v>
      </c>
      <c r="E8729" s="42" t="s">
        <v>26809</v>
      </c>
      <c r="F8729" s="43">
        <v>329628</v>
      </c>
      <c r="G8729" s="57">
        <f>Таблица1[[#This Row],[Цены без НДС]]*1.12</f>
        <v>369183.36000000004</v>
      </c>
    </row>
    <row r="8730" spans="1:7" ht="24">
      <c r="A8730" s="54" t="s">
        <v>28198</v>
      </c>
      <c r="B8730" s="66" t="s">
        <v>32345</v>
      </c>
      <c r="C8730" s="66" t="s">
        <v>28343</v>
      </c>
      <c r="D8730" s="42" t="s">
        <v>28344</v>
      </c>
      <c r="E8730" s="42" t="s">
        <v>26809</v>
      </c>
      <c r="F8730" s="43">
        <v>332467</v>
      </c>
      <c r="G8730" s="57">
        <f>Таблица1[[#This Row],[Цены без НДС]]*1.12</f>
        <v>372363.04000000004</v>
      </c>
    </row>
    <row r="8731" spans="1:7" ht="24">
      <c r="A8731" s="54" t="s">
        <v>28198</v>
      </c>
      <c r="B8731" s="66" t="s">
        <v>32346</v>
      </c>
      <c r="C8731" s="66" t="s">
        <v>28345</v>
      </c>
      <c r="D8731" s="42" t="s">
        <v>28346</v>
      </c>
      <c r="E8731" s="42" t="s">
        <v>26809</v>
      </c>
      <c r="F8731" s="43">
        <v>335336</v>
      </c>
      <c r="G8731" s="57">
        <f>Таблица1[[#This Row],[Цены без НДС]]*1.12</f>
        <v>375576.32000000001</v>
      </c>
    </row>
    <row r="8732" spans="1:7" ht="24">
      <c r="A8732" s="54" t="s">
        <v>28198</v>
      </c>
      <c r="B8732" s="66" t="s">
        <v>32347</v>
      </c>
      <c r="C8732" s="66" t="s">
        <v>28347</v>
      </c>
      <c r="D8732" s="42" t="s">
        <v>28348</v>
      </c>
      <c r="E8732" s="42" t="s">
        <v>26809</v>
      </c>
      <c r="F8732" s="43">
        <v>338182</v>
      </c>
      <c r="G8732" s="57">
        <f>Таблица1[[#This Row],[Цены без НДС]]*1.12</f>
        <v>378763.84</v>
      </c>
    </row>
    <row r="8733" spans="1:7" ht="24">
      <c r="A8733" s="54" t="s">
        <v>28198</v>
      </c>
      <c r="B8733" s="66" t="s">
        <v>32348</v>
      </c>
      <c r="C8733" s="66" t="s">
        <v>28349</v>
      </c>
      <c r="D8733" s="42" t="s">
        <v>28350</v>
      </c>
      <c r="E8733" s="42" t="s">
        <v>26809</v>
      </c>
      <c r="F8733" s="43">
        <v>341021</v>
      </c>
      <c r="G8733" s="57">
        <f>Таблица1[[#This Row],[Цены без НДС]]*1.12</f>
        <v>381943.52</v>
      </c>
    </row>
    <row r="8734" spans="1:7" ht="24">
      <c r="A8734" s="54" t="s">
        <v>28198</v>
      </c>
      <c r="B8734" s="66" t="s">
        <v>32349</v>
      </c>
      <c r="C8734" s="66" t="s">
        <v>28351</v>
      </c>
      <c r="D8734" s="42" t="s">
        <v>28352</v>
      </c>
      <c r="E8734" s="42" t="s">
        <v>26809</v>
      </c>
      <c r="F8734" s="43">
        <v>363224</v>
      </c>
      <c r="G8734" s="57">
        <f>Таблица1[[#This Row],[Цены без НДС]]*1.12</f>
        <v>406810.88000000006</v>
      </c>
    </row>
    <row r="8735" spans="1:7" ht="24">
      <c r="A8735" s="54" t="s">
        <v>28198</v>
      </c>
      <c r="B8735" s="66" t="s">
        <v>32350</v>
      </c>
      <c r="C8735" s="66" t="s">
        <v>28353</v>
      </c>
      <c r="D8735" s="42" t="s">
        <v>28354</v>
      </c>
      <c r="E8735" s="42" t="s">
        <v>26809</v>
      </c>
      <c r="F8735" s="43">
        <v>387032</v>
      </c>
      <c r="G8735" s="57">
        <f>Таблица1[[#This Row],[Цены без НДС]]*1.12</f>
        <v>433475.84000000003</v>
      </c>
    </row>
    <row r="8736" spans="1:7" ht="24">
      <c r="A8736" s="54" t="s">
        <v>28198</v>
      </c>
      <c r="B8736" s="66" t="s">
        <v>32431</v>
      </c>
      <c r="C8736" s="66" t="s">
        <v>28355</v>
      </c>
      <c r="D8736" s="42" t="s">
        <v>28356</v>
      </c>
      <c r="E8736" s="42" t="s">
        <v>26809</v>
      </c>
      <c r="F8736" s="43">
        <v>660827</v>
      </c>
      <c r="G8736" s="57">
        <f>Таблица1[[#This Row],[Цены без НДС]]*1.12</f>
        <v>740126.24000000011</v>
      </c>
    </row>
    <row r="8737" spans="1:7" ht="24">
      <c r="A8737" s="54" t="s">
        <v>28198</v>
      </c>
      <c r="B8737" s="66" t="s">
        <v>32432</v>
      </c>
      <c r="C8737" s="66" t="s">
        <v>28357</v>
      </c>
      <c r="D8737" s="42" t="s">
        <v>28358</v>
      </c>
      <c r="E8737" s="42" t="s">
        <v>26809</v>
      </c>
      <c r="F8737" s="43">
        <v>669620</v>
      </c>
      <c r="G8737" s="57">
        <f>Таблица1[[#This Row],[Цены без НДС]]*1.12</f>
        <v>749974.4</v>
      </c>
    </row>
    <row r="8738" spans="1:7" ht="24">
      <c r="A8738" s="54" t="s">
        <v>28198</v>
      </c>
      <c r="B8738" s="66" t="s">
        <v>32433</v>
      </c>
      <c r="C8738" s="66" t="s">
        <v>28359</v>
      </c>
      <c r="D8738" s="42" t="s">
        <v>28360</v>
      </c>
      <c r="E8738" s="42" t="s">
        <v>26809</v>
      </c>
      <c r="F8738" s="43">
        <v>724222</v>
      </c>
      <c r="G8738" s="57">
        <f>Таблица1[[#This Row],[Цены без НДС]]*1.12</f>
        <v>811128.64000000013</v>
      </c>
    </row>
    <row r="8739" spans="1:7" ht="24">
      <c r="A8739" s="54" t="s">
        <v>28198</v>
      </c>
      <c r="B8739" s="66" t="s">
        <v>32434</v>
      </c>
      <c r="C8739" s="66" t="s">
        <v>28361</v>
      </c>
      <c r="D8739" s="42" t="s">
        <v>28362</v>
      </c>
      <c r="E8739" s="42" t="s">
        <v>26809</v>
      </c>
      <c r="F8739" s="43">
        <v>726164</v>
      </c>
      <c r="G8739" s="57">
        <f>Таблица1[[#This Row],[Цены без НДС]]*1.12</f>
        <v>813303.68</v>
      </c>
    </row>
    <row r="8740" spans="1:7" ht="24">
      <c r="A8740" s="54" t="s">
        <v>28198</v>
      </c>
      <c r="B8740" s="66" t="s">
        <v>32435</v>
      </c>
      <c r="C8740" s="66" t="s">
        <v>28363</v>
      </c>
      <c r="D8740" s="42" t="s">
        <v>28364</v>
      </c>
      <c r="E8740" s="42" t="s">
        <v>26809</v>
      </c>
      <c r="F8740" s="43">
        <v>666445</v>
      </c>
      <c r="G8740" s="57">
        <f>Таблица1[[#This Row],[Цены без НДС]]*1.12</f>
        <v>746418.4</v>
      </c>
    </row>
    <row r="8741" spans="1:7" ht="24">
      <c r="A8741" s="54" t="s">
        <v>28198</v>
      </c>
      <c r="B8741" s="66" t="s">
        <v>32436</v>
      </c>
      <c r="C8741" s="66" t="s">
        <v>28365</v>
      </c>
      <c r="D8741" s="42" t="s">
        <v>28366</v>
      </c>
      <c r="E8741" s="42" t="s">
        <v>26809</v>
      </c>
      <c r="F8741" s="43">
        <v>675238</v>
      </c>
      <c r="G8741" s="57">
        <f>Таблица1[[#This Row],[Цены без НДС]]*1.12</f>
        <v>756266.56</v>
      </c>
    </row>
    <row r="8742" spans="1:7" ht="24">
      <c r="A8742" s="54" t="s">
        <v>28198</v>
      </c>
      <c r="B8742" s="66" t="s">
        <v>32437</v>
      </c>
      <c r="C8742" s="66" t="s">
        <v>28367</v>
      </c>
      <c r="D8742" s="42" t="s">
        <v>28368</v>
      </c>
      <c r="E8742" s="42" t="s">
        <v>26809</v>
      </c>
      <c r="F8742" s="43">
        <v>684031</v>
      </c>
      <c r="G8742" s="57">
        <f>Таблица1[[#This Row],[Цены без НДС]]*1.12</f>
        <v>766114.72000000009</v>
      </c>
    </row>
    <row r="8743" spans="1:7" ht="24">
      <c r="A8743" s="54" t="s">
        <v>28198</v>
      </c>
      <c r="B8743" s="66" t="s">
        <v>32438</v>
      </c>
      <c r="C8743" s="66" t="s">
        <v>28369</v>
      </c>
      <c r="D8743" s="42" t="s">
        <v>28370</v>
      </c>
      <c r="E8743" s="42" t="s">
        <v>26809</v>
      </c>
      <c r="F8743" s="43">
        <v>731775</v>
      </c>
      <c r="G8743" s="57">
        <f>Таблица1[[#This Row],[Цены без НДС]]*1.12</f>
        <v>819588.00000000012</v>
      </c>
    </row>
    <row r="8744" spans="1:7" ht="24">
      <c r="A8744" s="54" t="s">
        <v>28198</v>
      </c>
      <c r="B8744" s="66" t="s">
        <v>32439</v>
      </c>
      <c r="C8744" s="66" t="s">
        <v>28371</v>
      </c>
      <c r="D8744" s="42" t="s">
        <v>28372</v>
      </c>
      <c r="E8744" s="42" t="s">
        <v>26809</v>
      </c>
      <c r="F8744" s="43">
        <v>485273</v>
      </c>
      <c r="G8744" s="57">
        <f>Таблица1[[#This Row],[Цены без НДС]]*1.12</f>
        <v>543505.76</v>
      </c>
    </row>
    <row r="8745" spans="1:7" ht="24">
      <c r="A8745" s="54" t="s">
        <v>28198</v>
      </c>
      <c r="B8745" s="66" t="s">
        <v>32440</v>
      </c>
      <c r="C8745" s="66" t="s">
        <v>28373</v>
      </c>
      <c r="D8745" s="42" t="s">
        <v>28374</v>
      </c>
      <c r="E8745" s="42" t="s">
        <v>26809</v>
      </c>
      <c r="F8745" s="43">
        <v>625479</v>
      </c>
      <c r="G8745" s="57">
        <f>Таблица1[[#This Row],[Цены без НДС]]*1.12</f>
        <v>700536.4800000001</v>
      </c>
    </row>
    <row r="8746" spans="1:7" ht="24">
      <c r="A8746" s="54" t="s">
        <v>28198</v>
      </c>
      <c r="B8746" s="66" t="s">
        <v>32441</v>
      </c>
      <c r="C8746" s="66" t="s">
        <v>28375</v>
      </c>
      <c r="D8746" s="42" t="s">
        <v>28376</v>
      </c>
      <c r="E8746" s="42" t="s">
        <v>26809</v>
      </c>
      <c r="F8746" s="43">
        <v>695328</v>
      </c>
      <c r="G8746" s="57">
        <f>Таблица1[[#This Row],[Цены без НДС]]*1.12</f>
        <v>778767.3600000001</v>
      </c>
    </row>
    <row r="8747" spans="1:7" ht="24">
      <c r="A8747" s="54" t="s">
        <v>28198</v>
      </c>
      <c r="B8747" s="66" t="s">
        <v>32442</v>
      </c>
      <c r="C8747" s="66" t="s">
        <v>28377</v>
      </c>
      <c r="D8747" s="42" t="s">
        <v>28378</v>
      </c>
      <c r="E8747" s="42" t="s">
        <v>26809</v>
      </c>
      <c r="F8747" s="43">
        <v>755122</v>
      </c>
      <c r="G8747" s="57">
        <f>Таблица1[[#This Row],[Цены без НДС]]*1.12</f>
        <v>845736.64000000013</v>
      </c>
    </row>
    <row r="8748" spans="1:7" ht="24">
      <c r="A8748" s="54" t="s">
        <v>28198</v>
      </c>
      <c r="B8748" s="66" t="s">
        <v>32443</v>
      </c>
      <c r="C8748" s="66" t="s">
        <v>28379</v>
      </c>
      <c r="D8748" s="42" t="s">
        <v>28380</v>
      </c>
      <c r="E8748" s="42" t="s">
        <v>26809</v>
      </c>
      <c r="F8748" s="43">
        <v>833465</v>
      </c>
      <c r="G8748" s="57">
        <f>Таблица1[[#This Row],[Цены без НДС]]*1.12</f>
        <v>933480.8</v>
      </c>
    </row>
    <row r="8749" spans="1:7" ht="24">
      <c r="A8749" s="54" t="s">
        <v>28198</v>
      </c>
      <c r="B8749" s="66" t="s">
        <v>32444</v>
      </c>
      <c r="C8749" s="66" t="s">
        <v>28381</v>
      </c>
      <c r="D8749" s="42" t="s">
        <v>28382</v>
      </c>
      <c r="E8749" s="42" t="s">
        <v>26809</v>
      </c>
      <c r="F8749" s="43">
        <v>904824</v>
      </c>
      <c r="G8749" s="57">
        <f>Таблица1[[#This Row],[Цены без НДС]]*1.12</f>
        <v>1013402.8800000001</v>
      </c>
    </row>
    <row r="8750" spans="1:7" ht="24">
      <c r="A8750" s="54" t="s">
        <v>28198</v>
      </c>
      <c r="B8750" s="66" t="s">
        <v>32445</v>
      </c>
      <c r="C8750" s="66" t="s">
        <v>28383</v>
      </c>
      <c r="D8750" s="42" t="s">
        <v>28384</v>
      </c>
      <c r="E8750" s="42" t="s">
        <v>26809</v>
      </c>
      <c r="F8750" s="43">
        <v>1195142</v>
      </c>
      <c r="G8750" s="57">
        <f>Таблица1[[#This Row],[Цены без НДС]]*1.12</f>
        <v>1338559.04</v>
      </c>
    </row>
    <row r="8751" spans="1:7" ht="24">
      <c r="A8751" s="54" t="s">
        <v>28198</v>
      </c>
      <c r="B8751" s="66" t="s">
        <v>32446</v>
      </c>
      <c r="C8751" s="66" t="s">
        <v>28385</v>
      </c>
      <c r="D8751" s="42" t="s">
        <v>28386</v>
      </c>
      <c r="E8751" s="42" t="s">
        <v>26809</v>
      </c>
      <c r="F8751" s="43">
        <v>1360463</v>
      </c>
      <c r="G8751" s="57">
        <f>Таблица1[[#This Row],[Цены без НДС]]*1.12</f>
        <v>1523718.56</v>
      </c>
    </row>
    <row r="8752" spans="1:7" ht="24">
      <c r="A8752" s="54" t="s">
        <v>28198</v>
      </c>
      <c r="B8752" s="66" t="s">
        <v>32351</v>
      </c>
      <c r="C8752" s="66" t="s">
        <v>28387</v>
      </c>
      <c r="D8752" s="42" t="s">
        <v>28388</v>
      </c>
      <c r="E8752" s="42" t="s">
        <v>26809</v>
      </c>
      <c r="F8752" s="43">
        <v>932888</v>
      </c>
      <c r="G8752" s="57">
        <f>Таблица1[[#This Row],[Цены без НДС]]*1.12</f>
        <v>1044834.56</v>
      </c>
    </row>
    <row r="8753" spans="1:7" ht="24">
      <c r="A8753" s="54" t="s">
        <v>28198</v>
      </c>
      <c r="B8753" s="66" t="s">
        <v>32352</v>
      </c>
      <c r="C8753" s="66" t="s">
        <v>28389</v>
      </c>
      <c r="D8753" s="42" t="s">
        <v>28390</v>
      </c>
      <c r="E8753" s="42" t="s">
        <v>26491</v>
      </c>
      <c r="F8753" s="43">
        <v>7807</v>
      </c>
      <c r="G8753" s="57">
        <f>Таблица1[[#This Row],[Цены без НДС]]*1.12</f>
        <v>8743.84</v>
      </c>
    </row>
    <row r="8754" spans="1:7" ht="24">
      <c r="A8754" s="54" t="s">
        <v>28198</v>
      </c>
      <c r="B8754" s="66" t="s">
        <v>32353</v>
      </c>
      <c r="C8754" s="66" t="s">
        <v>28391</v>
      </c>
      <c r="D8754" s="42" t="s">
        <v>28392</v>
      </c>
      <c r="E8754" s="42" t="s">
        <v>26491</v>
      </c>
      <c r="F8754" s="43">
        <v>12185</v>
      </c>
      <c r="G8754" s="57">
        <f>Таблица1[[#This Row],[Цены без НДС]]*1.12</f>
        <v>13647.2</v>
      </c>
    </row>
    <row r="8755" spans="1:7" ht="24">
      <c r="A8755" s="54" t="s">
        <v>28198</v>
      </c>
      <c r="B8755" s="66" t="s">
        <v>32447</v>
      </c>
      <c r="C8755" s="66" t="s">
        <v>28393</v>
      </c>
      <c r="D8755" s="42" t="s">
        <v>28394</v>
      </c>
      <c r="E8755" s="42" t="s">
        <v>26491</v>
      </c>
      <c r="F8755" s="43">
        <v>9385</v>
      </c>
      <c r="G8755" s="57">
        <f>Таблица1[[#This Row],[Цены без НДС]]*1.12</f>
        <v>10511.2</v>
      </c>
    </row>
    <row r="8756" spans="1:7" ht="24">
      <c r="A8756" s="54" t="s">
        <v>28198</v>
      </c>
      <c r="B8756" s="66" t="s">
        <v>32354</v>
      </c>
      <c r="C8756" s="66" t="s">
        <v>28395</v>
      </c>
      <c r="D8756" s="42" t="s">
        <v>28396</v>
      </c>
      <c r="E8756" s="42" t="s">
        <v>26491</v>
      </c>
      <c r="F8756" s="43">
        <v>29810</v>
      </c>
      <c r="G8756" s="57">
        <f>Таблица1[[#This Row],[Цены без НДС]]*1.12</f>
        <v>33387.200000000004</v>
      </c>
    </row>
    <row r="8757" spans="1:7" ht="24">
      <c r="A8757" s="54" t="s">
        <v>28198</v>
      </c>
      <c r="B8757" s="66" t="s">
        <v>32355</v>
      </c>
      <c r="C8757" s="66" t="s">
        <v>28397</v>
      </c>
      <c r="D8757" s="42" t="s">
        <v>28398</v>
      </c>
      <c r="E8757" s="42" t="s">
        <v>26809</v>
      </c>
      <c r="F8757" s="43">
        <v>363484</v>
      </c>
      <c r="G8757" s="57">
        <f>Таблица1[[#This Row],[Цены без НДС]]*1.12</f>
        <v>407102.08</v>
      </c>
    </row>
    <row r="8758" spans="1:7" ht="24">
      <c r="A8758" s="54" t="s">
        <v>28198</v>
      </c>
      <c r="B8758" s="66" t="s">
        <v>32356</v>
      </c>
      <c r="C8758" s="66" t="s">
        <v>28399</v>
      </c>
      <c r="D8758" s="42" t="s">
        <v>28400</v>
      </c>
      <c r="E8758" s="42" t="s">
        <v>26809</v>
      </c>
      <c r="F8758" s="43">
        <v>367108</v>
      </c>
      <c r="G8758" s="57">
        <f>Таблица1[[#This Row],[Цены без НДС]]*1.12</f>
        <v>411160.96</v>
      </c>
    </row>
    <row r="8759" spans="1:7" ht="24">
      <c r="A8759" s="54" t="s">
        <v>28198</v>
      </c>
      <c r="B8759" s="66" t="s">
        <v>32357</v>
      </c>
      <c r="C8759" s="66" t="s">
        <v>28401</v>
      </c>
      <c r="D8759" s="42" t="s">
        <v>28402</v>
      </c>
      <c r="E8759" s="42" t="s">
        <v>26809</v>
      </c>
      <c r="F8759" s="43">
        <v>370342</v>
      </c>
      <c r="G8759" s="57">
        <f>Таблица1[[#This Row],[Цены без НДС]]*1.12</f>
        <v>414783.04000000004</v>
      </c>
    </row>
    <row r="8760" spans="1:7" ht="24">
      <c r="A8760" s="54" t="s">
        <v>28198</v>
      </c>
      <c r="B8760" s="66" t="s">
        <v>32358</v>
      </c>
      <c r="C8760" s="66" t="s">
        <v>28403</v>
      </c>
      <c r="D8760" s="42" t="s">
        <v>28404</v>
      </c>
      <c r="E8760" s="42" t="s">
        <v>26809</v>
      </c>
      <c r="F8760" s="43">
        <v>380024</v>
      </c>
      <c r="G8760" s="57">
        <f>Таблица1[[#This Row],[Цены без НДС]]*1.12</f>
        <v>425626.88000000006</v>
      </c>
    </row>
    <row r="8761" spans="1:7" ht="24">
      <c r="A8761" s="54" t="s">
        <v>28198</v>
      </c>
      <c r="B8761" s="66" t="s">
        <v>32359</v>
      </c>
      <c r="C8761" s="66" t="s">
        <v>28405</v>
      </c>
      <c r="D8761" s="42" t="s">
        <v>28406</v>
      </c>
      <c r="E8761" s="42" t="s">
        <v>26809</v>
      </c>
      <c r="F8761" s="43">
        <v>383282</v>
      </c>
      <c r="G8761" s="57">
        <f>Таблица1[[#This Row],[Цены без НДС]]*1.12</f>
        <v>429275.84</v>
      </c>
    </row>
    <row r="8762" spans="1:7" ht="24">
      <c r="A8762" s="54" t="s">
        <v>28198</v>
      </c>
      <c r="B8762" s="66" t="s">
        <v>32360</v>
      </c>
      <c r="C8762" s="66" t="s">
        <v>28407</v>
      </c>
      <c r="D8762" s="42" t="s">
        <v>28408</v>
      </c>
      <c r="E8762" s="42" t="s">
        <v>26809</v>
      </c>
      <c r="F8762" s="43">
        <v>386502</v>
      </c>
      <c r="G8762" s="57">
        <f>Таблица1[[#This Row],[Цены без НДС]]*1.12</f>
        <v>432882.24000000005</v>
      </c>
    </row>
    <row r="8763" spans="1:7" ht="24">
      <c r="A8763" s="54" t="s">
        <v>28198</v>
      </c>
      <c r="B8763" s="66" t="s">
        <v>32361</v>
      </c>
      <c r="C8763" s="66" t="s">
        <v>28409</v>
      </c>
      <c r="D8763" s="42" t="s">
        <v>28410</v>
      </c>
      <c r="E8763" s="42" t="s">
        <v>26809</v>
      </c>
      <c r="F8763" s="43">
        <v>389744</v>
      </c>
      <c r="G8763" s="57">
        <f>Таблица1[[#This Row],[Цены без НДС]]*1.12</f>
        <v>436513.28000000003</v>
      </c>
    </row>
    <row r="8764" spans="1:7" ht="24">
      <c r="A8764" s="54" t="s">
        <v>28198</v>
      </c>
      <c r="B8764" s="66" t="s">
        <v>32362</v>
      </c>
      <c r="C8764" s="66" t="s">
        <v>28411</v>
      </c>
      <c r="D8764" s="42" t="s">
        <v>28412</v>
      </c>
      <c r="E8764" s="42" t="s">
        <v>26809</v>
      </c>
      <c r="F8764" s="43">
        <v>415151</v>
      </c>
      <c r="G8764" s="57">
        <f>Таблица1[[#This Row],[Цены без НДС]]*1.12</f>
        <v>464969.12000000005</v>
      </c>
    </row>
    <row r="8765" spans="1:7" ht="24">
      <c r="A8765" s="54" t="s">
        <v>28198</v>
      </c>
      <c r="B8765" s="66" t="s">
        <v>32363</v>
      </c>
      <c r="C8765" s="66" t="s">
        <v>28413</v>
      </c>
      <c r="D8765" s="42" t="s">
        <v>28414</v>
      </c>
      <c r="E8765" s="42" t="s">
        <v>26809</v>
      </c>
      <c r="F8765" s="43">
        <v>442306</v>
      </c>
      <c r="G8765" s="57">
        <f>Таблица1[[#This Row],[Цены без НДС]]*1.12</f>
        <v>495382.72000000003</v>
      </c>
    </row>
    <row r="8766" spans="1:7" ht="24">
      <c r="A8766" s="54" t="s">
        <v>28198</v>
      </c>
      <c r="B8766" s="66" t="s">
        <v>32448</v>
      </c>
      <c r="C8766" s="66" t="s">
        <v>28415</v>
      </c>
      <c r="D8766" s="42" t="s">
        <v>28416</v>
      </c>
      <c r="E8766" s="42" t="s">
        <v>26809</v>
      </c>
      <c r="F8766" s="43">
        <v>357291</v>
      </c>
      <c r="G8766" s="57">
        <f>Таблица1[[#This Row],[Цены без НДС]]*1.12</f>
        <v>400165.92000000004</v>
      </c>
    </row>
    <row r="8767" spans="1:7" ht="24">
      <c r="A8767" s="54" t="s">
        <v>28198</v>
      </c>
      <c r="B8767" s="66" t="s">
        <v>32449</v>
      </c>
      <c r="C8767" s="66" t="s">
        <v>28417</v>
      </c>
      <c r="D8767" s="42" t="s">
        <v>28418</v>
      </c>
      <c r="E8767" s="42" t="s">
        <v>26809</v>
      </c>
      <c r="F8767" s="43">
        <v>363484</v>
      </c>
      <c r="G8767" s="57">
        <f>Таблица1[[#This Row],[Цены без НДС]]*1.12</f>
        <v>407102.08</v>
      </c>
    </row>
    <row r="8768" spans="1:7" ht="24">
      <c r="A8768" s="54" t="s">
        <v>28198</v>
      </c>
      <c r="B8768" s="66" t="s">
        <v>32364</v>
      </c>
      <c r="C8768" s="66" t="s">
        <v>28419</v>
      </c>
      <c r="D8768" s="42" t="s">
        <v>28420</v>
      </c>
      <c r="E8768" s="42" t="s">
        <v>26809</v>
      </c>
      <c r="F8768" s="43">
        <v>367108</v>
      </c>
      <c r="G8768" s="57">
        <f>Таблица1[[#This Row],[Цены без НДС]]*1.12</f>
        <v>411160.96</v>
      </c>
    </row>
    <row r="8769" spans="1:7" ht="24">
      <c r="A8769" s="54" t="s">
        <v>28198</v>
      </c>
      <c r="B8769" s="66" t="s">
        <v>32365</v>
      </c>
      <c r="C8769" s="66" t="s">
        <v>28421</v>
      </c>
      <c r="D8769" s="42" t="s">
        <v>28422</v>
      </c>
      <c r="E8769" s="42" t="s">
        <v>26809</v>
      </c>
      <c r="F8769" s="43">
        <v>370342</v>
      </c>
      <c r="G8769" s="57">
        <f>Таблица1[[#This Row],[Цены без НДС]]*1.12</f>
        <v>414783.04000000004</v>
      </c>
    </row>
    <row r="8770" spans="1:7" ht="24">
      <c r="A8770" s="54" t="s">
        <v>28198</v>
      </c>
      <c r="B8770" s="66" t="s">
        <v>32366</v>
      </c>
      <c r="C8770" s="66" t="s">
        <v>28423</v>
      </c>
      <c r="D8770" s="42" t="s">
        <v>28424</v>
      </c>
      <c r="E8770" s="42" t="s">
        <v>26809</v>
      </c>
      <c r="F8770" s="43">
        <v>376789</v>
      </c>
      <c r="G8770" s="57">
        <f>Таблица1[[#This Row],[Цены без НДС]]*1.12</f>
        <v>422003.68000000005</v>
      </c>
    </row>
    <row r="8771" spans="1:7" ht="24">
      <c r="A8771" s="54" t="s">
        <v>28198</v>
      </c>
      <c r="B8771" s="66" t="s">
        <v>32367</v>
      </c>
      <c r="C8771" s="66" t="s">
        <v>28425</v>
      </c>
      <c r="D8771" s="42" t="s">
        <v>28426</v>
      </c>
      <c r="E8771" s="42" t="s">
        <v>26809</v>
      </c>
      <c r="F8771" s="43">
        <v>380024</v>
      </c>
      <c r="G8771" s="57">
        <f>Таблица1[[#This Row],[Цены без НДС]]*1.12</f>
        <v>425626.88000000006</v>
      </c>
    </row>
    <row r="8772" spans="1:7" ht="24">
      <c r="A8772" s="54" t="s">
        <v>28198</v>
      </c>
      <c r="B8772" s="66" t="s">
        <v>32368</v>
      </c>
      <c r="C8772" s="66" t="s">
        <v>28427</v>
      </c>
      <c r="D8772" s="42" t="s">
        <v>28428</v>
      </c>
      <c r="E8772" s="42" t="s">
        <v>26809</v>
      </c>
      <c r="F8772" s="43">
        <v>383282</v>
      </c>
      <c r="G8772" s="57">
        <f>Таблица1[[#This Row],[Цены без НДС]]*1.12</f>
        <v>429275.84</v>
      </c>
    </row>
    <row r="8773" spans="1:7" ht="24">
      <c r="A8773" s="54" t="s">
        <v>28198</v>
      </c>
      <c r="B8773" s="66" t="s">
        <v>32369</v>
      </c>
      <c r="C8773" s="66" t="s">
        <v>28429</v>
      </c>
      <c r="D8773" s="42" t="s">
        <v>28430</v>
      </c>
      <c r="E8773" s="42" t="s">
        <v>26809</v>
      </c>
      <c r="F8773" s="43">
        <v>386502</v>
      </c>
      <c r="G8773" s="57">
        <f>Таблица1[[#This Row],[Цены без НДС]]*1.12</f>
        <v>432882.24000000005</v>
      </c>
    </row>
    <row r="8774" spans="1:7" ht="24">
      <c r="A8774" s="54" t="s">
        <v>28198</v>
      </c>
      <c r="B8774" s="66" t="s">
        <v>32370</v>
      </c>
      <c r="C8774" s="66" t="s">
        <v>28431</v>
      </c>
      <c r="D8774" s="42" t="s">
        <v>28432</v>
      </c>
      <c r="E8774" s="42" t="s">
        <v>26809</v>
      </c>
      <c r="F8774" s="43">
        <v>389744</v>
      </c>
      <c r="G8774" s="57">
        <f>Таблица1[[#This Row],[Цены без НДС]]*1.12</f>
        <v>436513.28000000003</v>
      </c>
    </row>
    <row r="8775" spans="1:7" ht="24">
      <c r="A8775" s="54" t="s">
        <v>28198</v>
      </c>
      <c r="B8775" s="66" t="s">
        <v>32371</v>
      </c>
      <c r="C8775" s="66" t="s">
        <v>28433</v>
      </c>
      <c r="D8775" s="42" t="s">
        <v>28434</v>
      </c>
      <c r="E8775" s="42" t="s">
        <v>26809</v>
      </c>
      <c r="F8775" s="43">
        <v>415151</v>
      </c>
      <c r="G8775" s="57">
        <f>Таблица1[[#This Row],[Цены без НДС]]*1.12</f>
        <v>464969.12000000005</v>
      </c>
    </row>
    <row r="8776" spans="1:7" ht="24">
      <c r="A8776" s="54" t="s">
        <v>28198</v>
      </c>
      <c r="B8776" s="66" t="s">
        <v>32372</v>
      </c>
      <c r="C8776" s="66" t="s">
        <v>28435</v>
      </c>
      <c r="D8776" s="42" t="s">
        <v>28436</v>
      </c>
      <c r="E8776" s="42" t="s">
        <v>26809</v>
      </c>
      <c r="F8776" s="43">
        <v>435116</v>
      </c>
      <c r="G8776" s="57">
        <f>Таблица1[[#This Row],[Цены без НДС]]*1.12</f>
        <v>487329.92000000004</v>
      </c>
    </row>
    <row r="8777" spans="1:7" ht="24">
      <c r="A8777" s="54" t="s">
        <v>28198</v>
      </c>
      <c r="B8777" s="66" t="s">
        <v>32373</v>
      </c>
      <c r="C8777" s="66" t="s">
        <v>28437</v>
      </c>
      <c r="D8777" s="42" t="s">
        <v>28438</v>
      </c>
      <c r="E8777" s="42" t="s">
        <v>26809</v>
      </c>
      <c r="F8777" s="43">
        <v>574463</v>
      </c>
      <c r="G8777" s="57">
        <f>Таблица1[[#This Row],[Цены без НДС]]*1.12</f>
        <v>643398.56000000006</v>
      </c>
    </row>
    <row r="8778" spans="1:7" ht="24">
      <c r="A8778" s="54" t="s">
        <v>28198</v>
      </c>
      <c r="B8778" s="66" t="s">
        <v>32374</v>
      </c>
      <c r="C8778" s="66" t="s">
        <v>28439</v>
      </c>
      <c r="D8778" s="42" t="s">
        <v>28440</v>
      </c>
      <c r="E8778" s="42" t="s">
        <v>26809</v>
      </c>
      <c r="F8778" s="43">
        <v>643730</v>
      </c>
      <c r="G8778" s="57">
        <f>Таблица1[[#This Row],[Цены без НДС]]*1.12</f>
        <v>720977.60000000009</v>
      </c>
    </row>
    <row r="8779" spans="1:7" ht="24">
      <c r="A8779" s="54" t="s">
        <v>28198</v>
      </c>
      <c r="B8779" s="66" t="s">
        <v>32375</v>
      </c>
      <c r="C8779" s="66" t="s">
        <v>28441</v>
      </c>
      <c r="D8779" s="42" t="s">
        <v>28442</v>
      </c>
      <c r="E8779" s="42" t="s">
        <v>26809</v>
      </c>
      <c r="F8779" s="43">
        <v>703105</v>
      </c>
      <c r="G8779" s="57">
        <f>Таблица1[[#This Row],[Цены без НДС]]*1.12</f>
        <v>787477.60000000009</v>
      </c>
    </row>
    <row r="8780" spans="1:7" ht="24">
      <c r="A8780" s="54" t="s">
        <v>28198</v>
      </c>
      <c r="B8780" s="66" t="s">
        <v>32376</v>
      </c>
      <c r="C8780" s="66" t="s">
        <v>28443</v>
      </c>
      <c r="D8780" s="42" t="s">
        <v>28444</v>
      </c>
      <c r="E8780" s="42" t="s">
        <v>26809</v>
      </c>
      <c r="F8780" s="43">
        <v>780567</v>
      </c>
      <c r="G8780" s="57">
        <f>Таблица1[[#This Row],[Цены без НДС]]*1.12</f>
        <v>874235.04</v>
      </c>
    </row>
    <row r="8781" spans="1:7" ht="24">
      <c r="A8781" s="54" t="s">
        <v>28198</v>
      </c>
      <c r="B8781" s="66" t="s">
        <v>32377</v>
      </c>
      <c r="C8781" s="66" t="s">
        <v>28445</v>
      </c>
      <c r="D8781" s="42" t="s">
        <v>28446</v>
      </c>
      <c r="E8781" s="42" t="s">
        <v>26809</v>
      </c>
      <c r="F8781" s="43">
        <v>851499</v>
      </c>
      <c r="G8781" s="57">
        <f>Таблица1[[#This Row],[Цены без НДС]]*1.12</f>
        <v>953678.88000000012</v>
      </c>
    </row>
    <row r="8782" spans="1:7" ht="24">
      <c r="A8782" s="54" t="s">
        <v>28198</v>
      </c>
      <c r="B8782" s="66" t="s">
        <v>32378</v>
      </c>
      <c r="C8782" s="66" t="s">
        <v>28447</v>
      </c>
      <c r="D8782" s="42" t="s">
        <v>28448</v>
      </c>
      <c r="E8782" s="42" t="s">
        <v>26809</v>
      </c>
      <c r="F8782" s="43">
        <v>1008417</v>
      </c>
      <c r="G8782" s="57">
        <f>Таблица1[[#This Row],[Цены без НДС]]*1.12</f>
        <v>1129427.04</v>
      </c>
    </row>
    <row r="8783" spans="1:7" ht="24">
      <c r="A8783" s="54" t="s">
        <v>28198</v>
      </c>
      <c r="B8783" s="66" t="s">
        <v>32379</v>
      </c>
      <c r="C8783" s="66" t="s">
        <v>28449</v>
      </c>
      <c r="D8783" s="42" t="s">
        <v>28450</v>
      </c>
      <c r="E8783" s="42" t="s">
        <v>26809</v>
      </c>
      <c r="F8783" s="43">
        <v>1140944</v>
      </c>
      <c r="G8783" s="57">
        <f>Таблица1[[#This Row],[Цены без НДС]]*1.12</f>
        <v>1277857.28</v>
      </c>
    </row>
    <row r="8784" spans="1:7" ht="24">
      <c r="A8784" s="54" t="s">
        <v>28198</v>
      </c>
      <c r="B8784" s="66" t="s">
        <v>32380</v>
      </c>
      <c r="C8784" s="66" t="s">
        <v>28451</v>
      </c>
      <c r="D8784" s="42" t="s">
        <v>28452</v>
      </c>
      <c r="E8784" s="42" t="s">
        <v>26809</v>
      </c>
      <c r="F8784" s="43">
        <v>1305824</v>
      </c>
      <c r="G8784" s="57">
        <f>Таблица1[[#This Row],[Цены без НДС]]*1.12</f>
        <v>1462522.8800000001</v>
      </c>
    </row>
    <row r="8785" spans="1:7" ht="24">
      <c r="A8785" s="54" t="s">
        <v>28198</v>
      </c>
      <c r="B8785" s="66" t="s">
        <v>32381</v>
      </c>
      <c r="C8785" s="66" t="s">
        <v>28453</v>
      </c>
      <c r="D8785" s="42" t="s">
        <v>28454</v>
      </c>
      <c r="E8785" s="42" t="s">
        <v>26809</v>
      </c>
      <c r="F8785" s="43">
        <v>1459074</v>
      </c>
      <c r="G8785" s="57">
        <f>Таблица1[[#This Row],[Цены без НДС]]*1.12</f>
        <v>1634162.8800000001</v>
      </c>
    </row>
    <row r="8786" spans="1:7" ht="24">
      <c r="A8786" s="54" t="s">
        <v>28198</v>
      </c>
      <c r="B8786" s="66" t="s">
        <v>32382</v>
      </c>
      <c r="C8786" s="66" t="s">
        <v>28455</v>
      </c>
      <c r="D8786" s="42" t="s">
        <v>28456</v>
      </c>
      <c r="E8786" s="42" t="s">
        <v>26809</v>
      </c>
      <c r="F8786" s="43">
        <v>1549945</v>
      </c>
      <c r="G8786" s="57">
        <f>Таблица1[[#This Row],[Цены без НДС]]*1.12</f>
        <v>1735938.4000000001</v>
      </c>
    </row>
    <row r="8787" spans="1:7" ht="24">
      <c r="A8787" s="54" t="s">
        <v>28198</v>
      </c>
      <c r="B8787" s="66" t="s">
        <v>32383</v>
      </c>
      <c r="C8787" s="66" t="s">
        <v>28457</v>
      </c>
      <c r="D8787" s="42" t="s">
        <v>28458</v>
      </c>
      <c r="E8787" s="42" t="s">
        <v>26809</v>
      </c>
      <c r="F8787" s="43">
        <v>887147</v>
      </c>
      <c r="G8787" s="57">
        <f>Таблица1[[#This Row],[Цены без НДС]]*1.12</f>
        <v>993604.64000000013</v>
      </c>
    </row>
    <row r="8788" spans="1:7" ht="24">
      <c r="A8788" s="54" t="s">
        <v>28198</v>
      </c>
      <c r="B8788" s="66" t="s">
        <v>32384</v>
      </c>
      <c r="C8788" s="66" t="s">
        <v>28459</v>
      </c>
      <c r="D8788" s="42" t="s">
        <v>28460</v>
      </c>
      <c r="E8788" s="42" t="s">
        <v>26809</v>
      </c>
      <c r="F8788" s="43">
        <v>1016746</v>
      </c>
      <c r="G8788" s="57">
        <f>Таблица1[[#This Row],[Цены без НДС]]*1.12</f>
        <v>1138755.52</v>
      </c>
    </row>
    <row r="8789" spans="1:7" ht="24">
      <c r="A8789" s="54" t="s">
        <v>28198</v>
      </c>
      <c r="B8789" s="66" t="s">
        <v>32385</v>
      </c>
      <c r="C8789" s="66" t="s">
        <v>28461</v>
      </c>
      <c r="D8789" s="42" t="s">
        <v>28462</v>
      </c>
      <c r="E8789" s="42" t="s">
        <v>26809</v>
      </c>
      <c r="F8789" s="43">
        <v>1196523</v>
      </c>
      <c r="G8789" s="57">
        <f>Таблица1[[#This Row],[Цены без НДС]]*1.12</f>
        <v>1340105.7600000002</v>
      </c>
    </row>
    <row r="8790" spans="1:7" ht="24">
      <c r="A8790" s="54" t="s">
        <v>28198</v>
      </c>
      <c r="B8790" s="66" t="s">
        <v>32386</v>
      </c>
      <c r="C8790" s="66" t="s">
        <v>28463</v>
      </c>
      <c r="D8790" s="42" t="s">
        <v>28464</v>
      </c>
      <c r="E8790" s="42" t="s">
        <v>26809</v>
      </c>
      <c r="F8790" s="43">
        <v>1257199</v>
      </c>
      <c r="G8790" s="57">
        <f>Таблица1[[#This Row],[Цены без НДС]]*1.12</f>
        <v>1408062.8800000001</v>
      </c>
    </row>
    <row r="8791" spans="1:7" ht="24">
      <c r="A8791" s="54" t="s">
        <v>28198</v>
      </c>
      <c r="B8791" s="66" t="s">
        <v>32387</v>
      </c>
      <c r="C8791" s="66" t="s">
        <v>28465</v>
      </c>
      <c r="D8791" s="42" t="s">
        <v>28466</v>
      </c>
      <c r="E8791" s="42" t="s">
        <v>26809</v>
      </c>
      <c r="F8791" s="43">
        <v>1533277</v>
      </c>
      <c r="G8791" s="57">
        <f>Таблица1[[#This Row],[Цены без НДС]]*1.12</f>
        <v>1717270.2400000002</v>
      </c>
    </row>
    <row r="8792" spans="1:7" ht="24">
      <c r="A8792" s="54" t="s">
        <v>28198</v>
      </c>
      <c r="B8792" s="66" t="s">
        <v>32388</v>
      </c>
      <c r="C8792" s="66" t="s">
        <v>28467</v>
      </c>
      <c r="D8792" s="42" t="s">
        <v>28468</v>
      </c>
      <c r="E8792" s="42" t="s">
        <v>26809</v>
      </c>
      <c r="F8792" s="43">
        <v>1848234</v>
      </c>
      <c r="G8792" s="57">
        <f>Таблица1[[#This Row],[Цены без НДС]]*1.12</f>
        <v>2070022.0800000003</v>
      </c>
    </row>
    <row r="8793" spans="1:7" ht="24">
      <c r="A8793" s="54" t="s">
        <v>28198</v>
      </c>
      <c r="B8793" s="66" t="s">
        <v>32389</v>
      </c>
      <c r="C8793" s="66" t="s">
        <v>28469</v>
      </c>
      <c r="D8793" s="42" t="s">
        <v>28470</v>
      </c>
      <c r="E8793" s="42" t="s">
        <v>26809</v>
      </c>
      <c r="F8793" s="43">
        <v>2277833</v>
      </c>
      <c r="G8793" s="57">
        <f>Таблица1[[#This Row],[Цены без НДС]]*1.12</f>
        <v>2551172.9600000004</v>
      </c>
    </row>
    <row r="8794" spans="1:7" ht="24">
      <c r="A8794" s="54" t="s">
        <v>28198</v>
      </c>
      <c r="B8794" s="66" t="s">
        <v>32390</v>
      </c>
      <c r="C8794" s="66" t="s">
        <v>28471</v>
      </c>
      <c r="D8794" s="42" t="s">
        <v>28472</v>
      </c>
      <c r="E8794" s="42" t="s">
        <v>26809</v>
      </c>
      <c r="F8794" s="43">
        <v>2582651</v>
      </c>
      <c r="G8794" s="57">
        <f>Таблица1[[#This Row],[Цены без НДС]]*1.12</f>
        <v>2892569.12</v>
      </c>
    </row>
    <row r="8795" spans="1:7" ht="24">
      <c r="A8795" s="54" t="s">
        <v>28198</v>
      </c>
      <c r="B8795" s="66" t="s">
        <v>32391</v>
      </c>
      <c r="C8795" s="66" t="s">
        <v>28473</v>
      </c>
      <c r="D8795" s="42" t="s">
        <v>28474</v>
      </c>
      <c r="E8795" s="42" t="s">
        <v>26809</v>
      </c>
      <c r="F8795" s="43">
        <v>887147</v>
      </c>
      <c r="G8795" s="57">
        <f>Таблица1[[#This Row],[Цены без НДС]]*1.12</f>
        <v>993604.64000000013</v>
      </c>
    </row>
    <row r="8796" spans="1:7" ht="24">
      <c r="A8796" s="54" t="s">
        <v>28198</v>
      </c>
      <c r="B8796" s="66" t="s">
        <v>32392</v>
      </c>
      <c r="C8796" s="66" t="s">
        <v>28475</v>
      </c>
      <c r="D8796" s="42" t="s">
        <v>28476</v>
      </c>
      <c r="E8796" s="42" t="s">
        <v>26809</v>
      </c>
      <c r="F8796" s="43">
        <v>1016746</v>
      </c>
      <c r="G8796" s="57">
        <f>Таблица1[[#This Row],[Цены без НДС]]*1.12</f>
        <v>1138755.52</v>
      </c>
    </row>
    <row r="8797" spans="1:7" ht="24">
      <c r="A8797" s="54" t="s">
        <v>28198</v>
      </c>
      <c r="B8797" s="66" t="s">
        <v>32393</v>
      </c>
      <c r="C8797" s="66" t="s">
        <v>28477</v>
      </c>
      <c r="D8797" s="42" t="s">
        <v>28478</v>
      </c>
      <c r="E8797" s="42" t="s">
        <v>26809</v>
      </c>
      <c r="F8797" s="43">
        <v>1196523</v>
      </c>
      <c r="G8797" s="57">
        <f>Таблица1[[#This Row],[Цены без НДС]]*1.12</f>
        <v>1340105.7600000002</v>
      </c>
    </row>
    <row r="8798" spans="1:7" ht="24">
      <c r="A8798" s="54" t="s">
        <v>28198</v>
      </c>
      <c r="B8798" s="66" t="s">
        <v>32394</v>
      </c>
      <c r="C8798" s="66" t="s">
        <v>28479</v>
      </c>
      <c r="D8798" s="42" t="s">
        <v>28480</v>
      </c>
      <c r="E8798" s="42" t="s">
        <v>26809</v>
      </c>
      <c r="F8798" s="43">
        <v>1257199</v>
      </c>
      <c r="G8798" s="57">
        <f>Таблица1[[#This Row],[Цены без НДС]]*1.12</f>
        <v>1408062.8800000001</v>
      </c>
    </row>
    <row r="8799" spans="1:7" ht="24">
      <c r="A8799" s="54" t="s">
        <v>28198</v>
      </c>
      <c r="B8799" s="66" t="s">
        <v>32395</v>
      </c>
      <c r="C8799" s="66" t="s">
        <v>28481</v>
      </c>
      <c r="D8799" s="42" t="s">
        <v>28482</v>
      </c>
      <c r="E8799" s="42" t="s">
        <v>26809</v>
      </c>
      <c r="F8799" s="43">
        <v>1533277</v>
      </c>
      <c r="G8799" s="57">
        <f>Таблица1[[#This Row],[Цены без НДС]]*1.12</f>
        <v>1717270.2400000002</v>
      </c>
    </row>
    <row r="8800" spans="1:7" ht="24">
      <c r="A8800" s="54" t="s">
        <v>28198</v>
      </c>
      <c r="B8800" s="66" t="s">
        <v>32396</v>
      </c>
      <c r="C8800" s="66" t="s">
        <v>28483</v>
      </c>
      <c r="D8800" s="42" t="s">
        <v>28484</v>
      </c>
      <c r="E8800" s="42" t="s">
        <v>26809</v>
      </c>
      <c r="F8800" s="43">
        <v>1848234</v>
      </c>
      <c r="G8800" s="57">
        <f>Таблица1[[#This Row],[Цены без НДС]]*1.12</f>
        <v>2070022.0800000003</v>
      </c>
    </row>
    <row r="8801" spans="1:7" ht="24">
      <c r="A8801" s="54" t="s">
        <v>28198</v>
      </c>
      <c r="B8801" s="66" t="s">
        <v>32397</v>
      </c>
      <c r="C8801" s="66" t="s">
        <v>28485</v>
      </c>
      <c r="D8801" s="42" t="s">
        <v>28486</v>
      </c>
      <c r="E8801" s="42" t="s">
        <v>26809</v>
      </c>
      <c r="F8801" s="43">
        <v>2277833</v>
      </c>
      <c r="G8801" s="57">
        <f>Таблица1[[#This Row],[Цены без НДС]]*1.12</f>
        <v>2551172.9600000004</v>
      </c>
    </row>
    <row r="8802" spans="1:7" ht="24">
      <c r="A8802" s="54" t="s">
        <v>28198</v>
      </c>
      <c r="B8802" s="66" t="s">
        <v>32398</v>
      </c>
      <c r="C8802" s="66" t="s">
        <v>28487</v>
      </c>
      <c r="D8802" s="42" t="s">
        <v>28488</v>
      </c>
      <c r="E8802" s="42" t="s">
        <v>26809</v>
      </c>
      <c r="F8802" s="43">
        <v>2582651</v>
      </c>
      <c r="G8802" s="57">
        <f>Таблица1[[#This Row],[Цены без НДС]]*1.12</f>
        <v>2892569.12</v>
      </c>
    </row>
    <row r="8803" spans="1:7" ht="24">
      <c r="A8803" s="54" t="s">
        <v>28198</v>
      </c>
      <c r="B8803" s="66" t="s">
        <v>32399</v>
      </c>
      <c r="C8803" s="66" t="s">
        <v>28489</v>
      </c>
      <c r="D8803" s="42" t="s">
        <v>28490</v>
      </c>
      <c r="E8803" s="42" t="s">
        <v>26809</v>
      </c>
      <c r="F8803" s="43">
        <v>2898715</v>
      </c>
      <c r="G8803" s="57">
        <f>Таблица1[[#This Row],[Цены без НДС]]*1.12</f>
        <v>3246560.8000000003</v>
      </c>
    </row>
    <row r="8804" spans="1:7" ht="24">
      <c r="A8804" s="54" t="s">
        <v>28198</v>
      </c>
      <c r="B8804" s="66" t="s">
        <v>32400</v>
      </c>
      <c r="C8804" s="66" t="s">
        <v>28491</v>
      </c>
      <c r="D8804" s="42" t="s">
        <v>28492</v>
      </c>
      <c r="E8804" s="42" t="s">
        <v>26809</v>
      </c>
      <c r="F8804" s="43">
        <v>3741739</v>
      </c>
      <c r="G8804" s="57">
        <f>Таблица1[[#This Row],[Цены без НДС]]*1.12</f>
        <v>4190747.68</v>
      </c>
    </row>
    <row r="8805" spans="1:7" ht="24">
      <c r="A8805" s="54" t="s">
        <v>28198</v>
      </c>
      <c r="B8805" s="66" t="s">
        <v>32401</v>
      </c>
      <c r="C8805" s="66" t="s">
        <v>28493</v>
      </c>
      <c r="D8805" s="42" t="s">
        <v>28494</v>
      </c>
      <c r="E8805" s="42" t="s">
        <v>26491</v>
      </c>
      <c r="F8805" s="43">
        <v>250112</v>
      </c>
      <c r="G8805" s="57">
        <f>Таблица1[[#This Row],[Цены без НДС]]*1.12</f>
        <v>280125.44</v>
      </c>
    </row>
    <row r="8806" spans="1:7" ht="24">
      <c r="A8806" s="54" t="s">
        <v>28198</v>
      </c>
      <c r="B8806" s="66" t="s">
        <v>32402</v>
      </c>
      <c r="C8806" s="66" t="s">
        <v>28495</v>
      </c>
      <c r="D8806" s="42" t="s">
        <v>28496</v>
      </c>
      <c r="E8806" s="42" t="s">
        <v>26491</v>
      </c>
      <c r="F8806" s="43">
        <v>69654</v>
      </c>
      <c r="G8806" s="57">
        <f>Таблица1[[#This Row],[Цены без НДС]]*1.12</f>
        <v>78012.48000000001</v>
      </c>
    </row>
    <row r="8807" spans="1:7" ht="24">
      <c r="A8807" s="54" t="s">
        <v>28198</v>
      </c>
      <c r="B8807" s="66" t="s">
        <v>32403</v>
      </c>
      <c r="C8807" s="66" t="s">
        <v>28497</v>
      </c>
      <c r="D8807" s="42" t="s">
        <v>28498</v>
      </c>
      <c r="E8807" s="42" t="s">
        <v>26491</v>
      </c>
      <c r="F8807" s="43">
        <v>78390</v>
      </c>
      <c r="G8807" s="57">
        <f>Таблица1[[#This Row],[Цены без НДС]]*1.12</f>
        <v>87796.800000000003</v>
      </c>
    </row>
    <row r="8808" spans="1:7" ht="24">
      <c r="A8808" s="54" t="s">
        <v>28198</v>
      </c>
      <c r="B8808" s="66" t="s">
        <v>32450</v>
      </c>
      <c r="C8808" s="66" t="s">
        <v>28499</v>
      </c>
      <c r="D8808" s="42" t="s">
        <v>28500</v>
      </c>
      <c r="E8808" s="42" t="s">
        <v>26809</v>
      </c>
      <c r="F8808" s="43">
        <v>485273</v>
      </c>
      <c r="G8808" s="57">
        <f>Таблица1[[#This Row],[Цены без НДС]]*1.12</f>
        <v>543505.76</v>
      </c>
    </row>
    <row r="8809" spans="1:7" ht="24">
      <c r="A8809" s="54" t="s">
        <v>28198</v>
      </c>
      <c r="B8809" s="66" t="s">
        <v>32451</v>
      </c>
      <c r="C8809" s="66" t="s">
        <v>28501</v>
      </c>
      <c r="D8809" s="42" t="s">
        <v>28502</v>
      </c>
      <c r="E8809" s="42" t="s">
        <v>26809</v>
      </c>
      <c r="F8809" s="43">
        <v>625479</v>
      </c>
      <c r="G8809" s="57">
        <f>Таблица1[[#This Row],[Цены без НДС]]*1.12</f>
        <v>700536.4800000001</v>
      </c>
    </row>
    <row r="8810" spans="1:7" ht="24">
      <c r="A8810" s="54" t="s">
        <v>28198</v>
      </c>
      <c r="B8810" s="66" t="s">
        <v>32452</v>
      </c>
      <c r="C8810" s="66" t="s">
        <v>28503</v>
      </c>
      <c r="D8810" s="42" t="s">
        <v>28504</v>
      </c>
      <c r="E8810" s="42" t="s">
        <v>26809</v>
      </c>
      <c r="F8810" s="43">
        <v>695328</v>
      </c>
      <c r="G8810" s="57">
        <f>Таблица1[[#This Row],[Цены без НДС]]*1.12</f>
        <v>778767.3600000001</v>
      </c>
    </row>
    <row r="8811" spans="1:7" ht="24">
      <c r="A8811" s="54" t="s">
        <v>28198</v>
      </c>
      <c r="B8811" s="66" t="s">
        <v>32453</v>
      </c>
      <c r="C8811" s="66" t="s">
        <v>28505</v>
      </c>
      <c r="D8811" s="42" t="s">
        <v>28506</v>
      </c>
      <c r="E8811" s="42" t="s">
        <v>26809</v>
      </c>
      <c r="F8811" s="43">
        <v>755122</v>
      </c>
      <c r="G8811" s="57">
        <f>Таблица1[[#This Row],[Цены без НДС]]*1.12</f>
        <v>845736.64000000013</v>
      </c>
    </row>
    <row r="8812" spans="1:7" ht="24">
      <c r="A8812" s="54" t="s">
        <v>28198</v>
      </c>
      <c r="B8812" s="66" t="s">
        <v>32454</v>
      </c>
      <c r="C8812" s="66" t="s">
        <v>28507</v>
      </c>
      <c r="D8812" s="42" t="s">
        <v>28508</v>
      </c>
      <c r="E8812" s="42" t="s">
        <v>26809</v>
      </c>
      <c r="F8812" s="43">
        <v>833465</v>
      </c>
      <c r="G8812" s="57">
        <f>Таблица1[[#This Row],[Цены без НДС]]*1.12</f>
        <v>933480.8</v>
      </c>
    </row>
    <row r="8813" spans="1:7" ht="24">
      <c r="A8813" s="54" t="s">
        <v>28198</v>
      </c>
      <c r="B8813" s="66" t="s">
        <v>32455</v>
      </c>
      <c r="C8813" s="66" t="s">
        <v>28509</v>
      </c>
      <c r="D8813" s="42" t="s">
        <v>28510</v>
      </c>
      <c r="E8813" s="42" t="s">
        <v>26809</v>
      </c>
      <c r="F8813" s="43">
        <v>904824</v>
      </c>
      <c r="G8813" s="57">
        <f>Таблица1[[#This Row],[Цены без НДС]]*1.12</f>
        <v>1013402.8800000001</v>
      </c>
    </row>
    <row r="8814" spans="1:7" ht="24">
      <c r="A8814" s="54" t="s">
        <v>28198</v>
      </c>
      <c r="B8814" s="66" t="s">
        <v>32456</v>
      </c>
      <c r="C8814" s="66" t="s">
        <v>28511</v>
      </c>
      <c r="D8814" s="42" t="s">
        <v>28512</v>
      </c>
      <c r="E8814" s="42" t="s">
        <v>26809</v>
      </c>
      <c r="F8814" s="43">
        <v>1062182</v>
      </c>
      <c r="G8814" s="57">
        <f>Таблица1[[#This Row],[Цены без НДС]]*1.12</f>
        <v>1189643.8400000001</v>
      </c>
    </row>
    <row r="8815" spans="1:7" ht="24">
      <c r="A8815" s="54" t="s">
        <v>28198</v>
      </c>
      <c r="B8815" s="66" t="s">
        <v>32457</v>
      </c>
      <c r="C8815" s="66" t="s">
        <v>28513</v>
      </c>
      <c r="D8815" s="42" t="s">
        <v>28514</v>
      </c>
      <c r="E8815" s="42" t="s">
        <v>26809</v>
      </c>
      <c r="F8815" s="43">
        <v>1195142</v>
      </c>
      <c r="G8815" s="57">
        <f>Таблица1[[#This Row],[Цены без НДС]]*1.12</f>
        <v>1338559.04</v>
      </c>
    </row>
    <row r="8816" spans="1:7" ht="24">
      <c r="A8816" s="54" t="s">
        <v>28198</v>
      </c>
      <c r="B8816" s="66" t="s">
        <v>32458</v>
      </c>
      <c r="C8816" s="66" t="s">
        <v>28515</v>
      </c>
      <c r="D8816" s="42" t="s">
        <v>28516</v>
      </c>
      <c r="E8816" s="42" t="s">
        <v>26809</v>
      </c>
      <c r="F8816" s="43">
        <v>1360463</v>
      </c>
      <c r="G8816" s="57">
        <f>Таблица1[[#This Row],[Цены без НДС]]*1.12</f>
        <v>1523718.56</v>
      </c>
    </row>
    <row r="8817" spans="1:7" ht="24">
      <c r="A8817" s="54" t="s">
        <v>28198</v>
      </c>
      <c r="B8817" s="66" t="s">
        <v>32459</v>
      </c>
      <c r="C8817" s="66" t="s">
        <v>28517</v>
      </c>
      <c r="D8817" s="42" t="s">
        <v>28518</v>
      </c>
      <c r="E8817" s="42" t="s">
        <v>26809</v>
      </c>
      <c r="F8817" s="43">
        <v>1517307</v>
      </c>
      <c r="G8817" s="57">
        <f>Таблица1[[#This Row],[Цены без НДС]]*1.12</f>
        <v>1699383.84</v>
      </c>
    </row>
    <row r="8818" spans="1:7" ht="24">
      <c r="A8818" s="54" t="s">
        <v>28198</v>
      </c>
      <c r="B8818" s="66" t="s">
        <v>32460</v>
      </c>
      <c r="C8818" s="66" t="s">
        <v>28519</v>
      </c>
      <c r="D8818" s="42" t="s">
        <v>28520</v>
      </c>
      <c r="E8818" s="42" t="s">
        <v>26809</v>
      </c>
      <c r="F8818" s="43">
        <v>1611943</v>
      </c>
      <c r="G8818" s="57">
        <f>Таблица1[[#This Row],[Цены без НДС]]*1.12</f>
        <v>1805376.1600000001</v>
      </c>
    </row>
    <row r="8819" spans="1:7" ht="24">
      <c r="A8819" s="54" t="s">
        <v>28198</v>
      </c>
      <c r="B8819" s="66" t="s">
        <v>32461</v>
      </c>
      <c r="C8819" s="66" t="s">
        <v>28521</v>
      </c>
      <c r="D8819" s="42" t="s">
        <v>28522</v>
      </c>
      <c r="E8819" s="42" t="s">
        <v>26809</v>
      </c>
      <c r="F8819" s="43">
        <v>971211</v>
      </c>
      <c r="G8819" s="57">
        <f>Таблица1[[#This Row],[Цены без НДС]]*1.12</f>
        <v>1087756.32</v>
      </c>
    </row>
    <row r="8820" spans="1:7" ht="24">
      <c r="A8820" s="54" t="s">
        <v>28198</v>
      </c>
      <c r="B8820" s="66" t="s">
        <v>32462</v>
      </c>
      <c r="C8820" s="66" t="s">
        <v>28523</v>
      </c>
      <c r="D8820" s="42" t="s">
        <v>28524</v>
      </c>
      <c r="E8820" s="42" t="s">
        <v>26809</v>
      </c>
      <c r="F8820" s="43">
        <v>1079107</v>
      </c>
      <c r="G8820" s="57">
        <f>Таблица1[[#This Row],[Цены без НДС]]*1.12</f>
        <v>1208599.8400000001</v>
      </c>
    </row>
    <row r="8821" spans="1:7" ht="24">
      <c r="A8821" s="54" t="s">
        <v>28198</v>
      </c>
      <c r="B8821" s="66" t="s">
        <v>32463</v>
      </c>
      <c r="C8821" s="66" t="s">
        <v>28525</v>
      </c>
      <c r="D8821" s="42" t="s">
        <v>28526</v>
      </c>
      <c r="E8821" s="42" t="s">
        <v>26809</v>
      </c>
      <c r="F8821" s="43">
        <v>1259430</v>
      </c>
      <c r="G8821" s="57">
        <f>Таблица1[[#This Row],[Цены без НДС]]*1.12</f>
        <v>1410561.6</v>
      </c>
    </row>
    <row r="8822" spans="1:7" ht="24">
      <c r="A8822" s="54" t="s">
        <v>28198</v>
      </c>
      <c r="B8822" s="66" t="s">
        <v>32464</v>
      </c>
      <c r="C8822" s="66" t="s">
        <v>28527</v>
      </c>
      <c r="D8822" s="42" t="s">
        <v>28528</v>
      </c>
      <c r="E8822" s="42" t="s">
        <v>26809</v>
      </c>
      <c r="F8822" s="43">
        <v>1321219</v>
      </c>
      <c r="G8822" s="57">
        <f>Таблица1[[#This Row],[Цены без НДС]]*1.12</f>
        <v>1479765.28</v>
      </c>
    </row>
    <row r="8823" spans="1:7" ht="24">
      <c r="A8823" s="54" t="s">
        <v>28198</v>
      </c>
      <c r="B8823" s="66" t="s">
        <v>32465</v>
      </c>
      <c r="C8823" s="66" t="s">
        <v>28529</v>
      </c>
      <c r="D8823" s="42" t="s">
        <v>28530</v>
      </c>
      <c r="E8823" s="42" t="s">
        <v>26809</v>
      </c>
      <c r="F8823" s="43">
        <v>1597843</v>
      </c>
      <c r="G8823" s="57">
        <f>Таблица1[[#This Row],[Цены без НДС]]*1.12</f>
        <v>1789584.1600000001</v>
      </c>
    </row>
    <row r="8824" spans="1:7" ht="24">
      <c r="A8824" s="54" t="s">
        <v>28198</v>
      </c>
      <c r="B8824" s="66" t="s">
        <v>32466</v>
      </c>
      <c r="C8824" s="66" t="s">
        <v>28531</v>
      </c>
      <c r="D8824" s="42" t="s">
        <v>28532</v>
      </c>
      <c r="E8824" s="42" t="s">
        <v>26809</v>
      </c>
      <c r="F8824" s="43">
        <v>1913352</v>
      </c>
      <c r="G8824" s="57">
        <f>Таблица1[[#This Row],[Цены без НДС]]*1.12</f>
        <v>2142954.2400000002</v>
      </c>
    </row>
    <row r="8825" spans="1:7" ht="24">
      <c r="A8825" s="54" t="s">
        <v>28198</v>
      </c>
      <c r="B8825" s="66" t="s">
        <v>32467</v>
      </c>
      <c r="C8825" s="66" t="s">
        <v>28533</v>
      </c>
      <c r="D8825" s="42" t="s">
        <v>28534</v>
      </c>
      <c r="E8825" s="42" t="s">
        <v>26809</v>
      </c>
      <c r="F8825" s="43">
        <v>2343504</v>
      </c>
      <c r="G8825" s="57">
        <f>Таблица1[[#This Row],[Цены без НДС]]*1.12</f>
        <v>2624724.4800000004</v>
      </c>
    </row>
    <row r="8826" spans="1:7" ht="24">
      <c r="A8826" s="54" t="s">
        <v>28198</v>
      </c>
      <c r="B8826" s="66" t="s">
        <v>32468</v>
      </c>
      <c r="C8826" s="66" t="s">
        <v>28535</v>
      </c>
      <c r="D8826" s="42" t="s">
        <v>28536</v>
      </c>
      <c r="E8826" s="42" t="s">
        <v>26809</v>
      </c>
      <c r="F8826" s="43">
        <v>2648883</v>
      </c>
      <c r="G8826" s="57">
        <f>Таблица1[[#This Row],[Цены без НДС]]*1.12</f>
        <v>2966748.9600000004</v>
      </c>
    </row>
    <row r="8827" spans="1:7" ht="24">
      <c r="A8827" s="54" t="s">
        <v>28198</v>
      </c>
      <c r="B8827" s="66" t="s">
        <v>32469</v>
      </c>
      <c r="C8827" s="66" t="s">
        <v>28537</v>
      </c>
      <c r="D8827" s="42" t="s">
        <v>28538</v>
      </c>
      <c r="E8827" s="42" t="s">
        <v>26809</v>
      </c>
      <c r="F8827" s="43">
        <v>971211</v>
      </c>
      <c r="G8827" s="57">
        <f>Таблица1[[#This Row],[Цены без НДС]]*1.12</f>
        <v>1087756.32</v>
      </c>
    </row>
    <row r="8828" spans="1:7" ht="24">
      <c r="A8828" s="54" t="s">
        <v>28198</v>
      </c>
      <c r="B8828" s="66" t="s">
        <v>32470</v>
      </c>
      <c r="C8828" s="66" t="s">
        <v>28539</v>
      </c>
      <c r="D8828" s="42" t="s">
        <v>28540</v>
      </c>
      <c r="E8828" s="42" t="s">
        <v>26809</v>
      </c>
      <c r="F8828" s="43">
        <v>994652</v>
      </c>
      <c r="G8828" s="57">
        <f>Таблица1[[#This Row],[Цены без НДС]]*1.12</f>
        <v>1114010.24</v>
      </c>
    </row>
    <row r="8829" spans="1:7" ht="24">
      <c r="A8829" s="54" t="s">
        <v>28198</v>
      </c>
      <c r="B8829" s="66" t="s">
        <v>32472</v>
      </c>
      <c r="C8829" s="66" t="s">
        <v>28541</v>
      </c>
      <c r="D8829" s="42" t="s">
        <v>32471</v>
      </c>
      <c r="E8829" s="42" t="s">
        <v>26809</v>
      </c>
      <c r="F8829" s="43">
        <v>1079107</v>
      </c>
      <c r="G8829" s="57">
        <f>Таблица1[[#This Row],[Цены без НДС]]*1.12</f>
        <v>1208599.8400000001</v>
      </c>
    </row>
    <row r="8830" spans="1:7" ht="24">
      <c r="A8830" s="54" t="s">
        <v>28198</v>
      </c>
      <c r="B8830" s="66" t="s">
        <v>32473</v>
      </c>
      <c r="C8830" s="66" t="s">
        <v>28542</v>
      </c>
      <c r="D8830" s="42" t="s">
        <v>28543</v>
      </c>
      <c r="E8830" s="42" t="s">
        <v>26809</v>
      </c>
      <c r="F8830" s="43">
        <v>1259430</v>
      </c>
      <c r="G8830" s="57">
        <f>Таблица1[[#This Row],[Цены без НДС]]*1.12</f>
        <v>1410561.6</v>
      </c>
    </row>
    <row r="8831" spans="1:7" ht="24">
      <c r="A8831" s="54" t="s">
        <v>28198</v>
      </c>
      <c r="B8831" s="66" t="s">
        <v>32474</v>
      </c>
      <c r="C8831" s="66" t="s">
        <v>28544</v>
      </c>
      <c r="D8831" s="42" t="s">
        <v>28545</v>
      </c>
      <c r="E8831" s="42" t="s">
        <v>26809</v>
      </c>
      <c r="F8831" s="43">
        <v>1321219</v>
      </c>
      <c r="G8831" s="57">
        <f>Таблица1[[#This Row],[Цены без НДС]]*1.12</f>
        <v>1479765.28</v>
      </c>
    </row>
    <row r="8832" spans="1:7" ht="24">
      <c r="A8832" s="54" t="s">
        <v>28198</v>
      </c>
      <c r="B8832" s="66" t="s">
        <v>32475</v>
      </c>
      <c r="C8832" s="66" t="s">
        <v>28546</v>
      </c>
      <c r="D8832" s="42" t="s">
        <v>28547</v>
      </c>
      <c r="E8832" s="42" t="s">
        <v>26809</v>
      </c>
      <c r="F8832" s="43">
        <v>1597843</v>
      </c>
      <c r="G8832" s="57">
        <f>Таблица1[[#This Row],[Цены без НДС]]*1.12</f>
        <v>1789584.1600000001</v>
      </c>
    </row>
    <row r="8833" spans="1:7" ht="24">
      <c r="A8833" s="54" t="s">
        <v>28198</v>
      </c>
      <c r="B8833" s="66" t="s">
        <v>32476</v>
      </c>
      <c r="C8833" s="66" t="s">
        <v>28548</v>
      </c>
      <c r="D8833" s="42" t="s">
        <v>28549</v>
      </c>
      <c r="E8833" s="42" t="s">
        <v>26809</v>
      </c>
      <c r="F8833" s="43">
        <v>2343504</v>
      </c>
      <c r="G8833" s="57">
        <f>Таблица1[[#This Row],[Цены без НДС]]*1.12</f>
        <v>2624724.4800000004</v>
      </c>
    </row>
    <row r="8834" spans="1:7" ht="24">
      <c r="A8834" s="54" t="s">
        <v>28198</v>
      </c>
      <c r="B8834" s="66" t="s">
        <v>32477</v>
      </c>
      <c r="C8834" s="66" t="s">
        <v>28550</v>
      </c>
      <c r="D8834" s="42" t="s">
        <v>28551</v>
      </c>
      <c r="E8834" s="42" t="s">
        <v>26809</v>
      </c>
      <c r="F8834" s="43">
        <v>2969257</v>
      </c>
      <c r="G8834" s="57">
        <f>Таблица1[[#This Row],[Цены без НДС]]*1.12</f>
        <v>3325567.8400000003</v>
      </c>
    </row>
    <row r="8835" spans="1:7" ht="24">
      <c r="A8835" s="54" t="s">
        <v>28198</v>
      </c>
      <c r="B8835" s="66" t="s">
        <v>32311</v>
      </c>
      <c r="C8835" s="66" t="s">
        <v>28552</v>
      </c>
      <c r="D8835" s="42" t="s">
        <v>28553</v>
      </c>
      <c r="E8835" s="42" t="s">
        <v>26491</v>
      </c>
      <c r="F8835" s="43">
        <v>8750</v>
      </c>
      <c r="G8835" s="57">
        <f>Таблица1[[#This Row],[Цены без НДС]]*1.12</f>
        <v>9800.0000000000018</v>
      </c>
    </row>
    <row r="8836" spans="1:7" ht="24">
      <c r="A8836" s="54" t="s">
        <v>28198</v>
      </c>
      <c r="B8836" s="66" t="s">
        <v>32478</v>
      </c>
      <c r="C8836" s="66" t="s">
        <v>28554</v>
      </c>
      <c r="D8836" s="42" t="s">
        <v>28555</v>
      </c>
      <c r="E8836" s="42" t="s">
        <v>26491</v>
      </c>
      <c r="F8836" s="43">
        <v>53827</v>
      </c>
      <c r="G8836" s="57">
        <f>Таблица1[[#This Row],[Цены без НДС]]*1.12</f>
        <v>60286.240000000005</v>
      </c>
    </row>
    <row r="8837" spans="1:7" ht="24">
      <c r="A8837" s="54" t="s">
        <v>28198</v>
      </c>
      <c r="B8837" s="66" t="s">
        <v>32404</v>
      </c>
      <c r="C8837" s="66" t="s">
        <v>28556</v>
      </c>
      <c r="D8837" s="42" t="s">
        <v>28557</v>
      </c>
      <c r="E8837" s="42" t="s">
        <v>26491</v>
      </c>
      <c r="F8837" s="43">
        <v>22683</v>
      </c>
      <c r="G8837" s="57">
        <f>Таблица1[[#This Row],[Цены без НДС]]*1.12</f>
        <v>25404.960000000003</v>
      </c>
    </row>
    <row r="8838" spans="1:7" ht="24">
      <c r="A8838" s="54" t="s">
        <v>28198</v>
      </c>
      <c r="B8838" s="66" t="s">
        <v>32404</v>
      </c>
      <c r="C8838" s="66" t="s">
        <v>28558</v>
      </c>
      <c r="D8838" s="42" t="s">
        <v>28559</v>
      </c>
      <c r="E8838" s="42" t="s">
        <v>26491</v>
      </c>
      <c r="F8838" s="43">
        <v>7936</v>
      </c>
      <c r="G8838" s="57">
        <f>Таблица1[[#This Row],[Цены без НДС]]*1.12</f>
        <v>8888.3200000000015</v>
      </c>
    </row>
    <row r="8839" spans="1:7" ht="24">
      <c r="A8839" s="54" t="s">
        <v>28198</v>
      </c>
      <c r="B8839" s="66" t="s">
        <v>32479</v>
      </c>
      <c r="C8839" s="66" t="s">
        <v>28560</v>
      </c>
      <c r="D8839" s="42" t="s">
        <v>28561</v>
      </c>
      <c r="E8839" s="42" t="s">
        <v>26491</v>
      </c>
      <c r="F8839" s="43">
        <v>9590</v>
      </c>
      <c r="G8839" s="57">
        <f>Таблица1[[#This Row],[Цены без НДС]]*1.12</f>
        <v>10740.800000000001</v>
      </c>
    </row>
    <row r="8840" spans="1:7" ht="24">
      <c r="A8840" s="54" t="s">
        <v>28198</v>
      </c>
      <c r="B8840" s="66" t="s">
        <v>32405</v>
      </c>
      <c r="C8840" s="66" t="s">
        <v>28562</v>
      </c>
      <c r="D8840" s="42" t="s">
        <v>28563</v>
      </c>
      <c r="E8840" s="42" t="s">
        <v>26491</v>
      </c>
      <c r="F8840" s="43">
        <v>139505</v>
      </c>
      <c r="G8840" s="57">
        <f>Таблица1[[#This Row],[Цены без НДС]]*1.12</f>
        <v>156245.6</v>
      </c>
    </row>
    <row r="8841" spans="1:7" ht="24">
      <c r="A8841" s="54" t="s">
        <v>28198</v>
      </c>
      <c r="B8841" s="66" t="s">
        <v>32406</v>
      </c>
      <c r="C8841" s="66" t="s">
        <v>28564</v>
      </c>
      <c r="D8841" s="42" t="s">
        <v>28565</v>
      </c>
      <c r="E8841" s="42" t="s">
        <v>26491</v>
      </c>
      <c r="F8841" s="43">
        <v>153454</v>
      </c>
      <c r="G8841" s="57">
        <f>Таблица1[[#This Row],[Цены без НДС]]*1.12</f>
        <v>171868.48</v>
      </c>
    </row>
    <row r="8842" spans="1:7" ht="24">
      <c r="A8842" s="54" t="s">
        <v>28198</v>
      </c>
      <c r="B8842" s="66" t="s">
        <v>32407</v>
      </c>
      <c r="C8842" s="66" t="s">
        <v>28566</v>
      </c>
      <c r="D8842" s="42" t="s">
        <v>28567</v>
      </c>
      <c r="E8842" s="42" t="s">
        <v>26491</v>
      </c>
      <c r="F8842" s="43">
        <v>172059</v>
      </c>
      <c r="G8842" s="57">
        <f>Таблица1[[#This Row],[Цены без НДС]]*1.12</f>
        <v>192706.08000000002</v>
      </c>
    </row>
    <row r="8843" spans="1:7" ht="24">
      <c r="A8843" s="54" t="s">
        <v>28198</v>
      </c>
      <c r="B8843" s="66" t="s">
        <v>32408</v>
      </c>
      <c r="C8843" s="66" t="s">
        <v>28568</v>
      </c>
      <c r="D8843" s="42" t="s">
        <v>28569</v>
      </c>
      <c r="E8843" s="42" t="s">
        <v>26491</v>
      </c>
      <c r="F8843" s="43">
        <v>104632</v>
      </c>
      <c r="G8843" s="57">
        <f>Таблица1[[#This Row],[Цены без НДС]]*1.12</f>
        <v>117187.84000000001</v>
      </c>
    </row>
    <row r="8844" spans="1:7" ht="24">
      <c r="A8844" s="54" t="s">
        <v>28198</v>
      </c>
      <c r="B8844" s="66" t="s">
        <v>32409</v>
      </c>
      <c r="C8844" s="66" t="s">
        <v>28570</v>
      </c>
      <c r="D8844" s="42" t="s">
        <v>28571</v>
      </c>
      <c r="E8844" s="42" t="s">
        <v>26491</v>
      </c>
      <c r="F8844" s="43">
        <v>19566</v>
      </c>
      <c r="G8844" s="57">
        <f>Таблица1[[#This Row],[Цены без НДС]]*1.12</f>
        <v>21913.920000000002</v>
      </c>
    </row>
    <row r="8845" spans="1:7" ht="24">
      <c r="A8845" s="54" t="s">
        <v>28198</v>
      </c>
      <c r="B8845" s="66" t="s">
        <v>32410</v>
      </c>
      <c r="C8845" s="66" t="s">
        <v>28572</v>
      </c>
      <c r="D8845" s="42" t="s">
        <v>28573</v>
      </c>
      <c r="E8845" s="42" t="s">
        <v>26491</v>
      </c>
      <c r="F8845" s="43">
        <v>24322</v>
      </c>
      <c r="G8845" s="57">
        <f>Таблица1[[#This Row],[Цены без НДС]]*1.12</f>
        <v>27240.640000000003</v>
      </c>
    </row>
    <row r="8846" spans="1:7" ht="24">
      <c r="A8846" s="54" t="s">
        <v>28198</v>
      </c>
      <c r="B8846" s="66" t="s">
        <v>32411</v>
      </c>
      <c r="C8846" s="66" t="s">
        <v>28574</v>
      </c>
      <c r="D8846" s="42" t="s">
        <v>28575</v>
      </c>
      <c r="E8846" s="42" t="s">
        <v>26491</v>
      </c>
      <c r="F8846" s="43">
        <v>24322</v>
      </c>
      <c r="G8846" s="57">
        <f>Таблица1[[#This Row],[Цены без НДС]]*1.12</f>
        <v>27240.640000000003</v>
      </c>
    </row>
    <row r="8847" spans="1:7" ht="24">
      <c r="A8847" s="54" t="s">
        <v>28198</v>
      </c>
      <c r="B8847" s="66" t="s">
        <v>32412</v>
      </c>
      <c r="C8847" s="66" t="s">
        <v>28576</v>
      </c>
      <c r="D8847" s="42" t="s">
        <v>28577</v>
      </c>
      <c r="E8847" s="42" t="s">
        <v>26491</v>
      </c>
      <c r="F8847" s="43">
        <v>28127</v>
      </c>
      <c r="G8847" s="57">
        <f>Таблица1[[#This Row],[Цены без НДС]]*1.12</f>
        <v>31502.240000000002</v>
      </c>
    </row>
    <row r="8848" spans="1:7" ht="24">
      <c r="A8848" s="54" t="s">
        <v>28198</v>
      </c>
      <c r="B8848" s="66" t="s">
        <v>32413</v>
      </c>
      <c r="C8848" s="66" t="s">
        <v>28578</v>
      </c>
      <c r="D8848" s="42" t="s">
        <v>28579</v>
      </c>
      <c r="E8848" s="42" t="s">
        <v>26809</v>
      </c>
      <c r="F8848" s="43">
        <v>276202</v>
      </c>
      <c r="G8848" s="57">
        <f>Таблица1[[#This Row],[Цены без НДС]]*1.12</f>
        <v>309346.24000000005</v>
      </c>
    </row>
    <row r="8849" spans="1:7" ht="24">
      <c r="A8849" s="54" t="s">
        <v>28198</v>
      </c>
      <c r="B8849" s="66" t="s">
        <v>32414</v>
      </c>
      <c r="C8849" s="66" t="s">
        <v>28580</v>
      </c>
      <c r="D8849" s="42" t="s">
        <v>28581</v>
      </c>
      <c r="E8849" s="42" t="s">
        <v>26491</v>
      </c>
      <c r="F8849" s="43">
        <v>12451</v>
      </c>
      <c r="G8849" s="57">
        <f>Таблица1[[#This Row],[Цены без НДС]]*1.12</f>
        <v>13945.12</v>
      </c>
    </row>
    <row r="8850" spans="1:7" ht="24">
      <c r="A8850" s="54" t="s">
        <v>28198</v>
      </c>
      <c r="B8850" s="66" t="s">
        <v>32415</v>
      </c>
      <c r="C8850" s="66" t="s">
        <v>28582</v>
      </c>
      <c r="D8850" s="42" t="s">
        <v>28583</v>
      </c>
      <c r="E8850" s="42" t="s">
        <v>26491</v>
      </c>
      <c r="F8850" s="43">
        <v>6955</v>
      </c>
      <c r="G8850" s="57">
        <f>Таблица1[[#This Row],[Цены без НДС]]*1.12</f>
        <v>7789.6</v>
      </c>
    </row>
    <row r="8851" spans="1:7" ht="24">
      <c r="A8851" s="54" t="s">
        <v>28198</v>
      </c>
      <c r="B8851" s="66" t="s">
        <v>32416</v>
      </c>
      <c r="C8851" s="66" t="s">
        <v>28584</v>
      </c>
      <c r="D8851" s="42" t="s">
        <v>28585</v>
      </c>
      <c r="E8851" s="42" t="s">
        <v>26809</v>
      </c>
      <c r="F8851" s="43">
        <v>66524</v>
      </c>
      <c r="G8851" s="57">
        <f>Таблица1[[#This Row],[Цены без НДС]]*1.12</f>
        <v>74506.880000000005</v>
      </c>
    </row>
    <row r="8852" spans="1:7" ht="24">
      <c r="A8852" s="54" t="s">
        <v>28198</v>
      </c>
      <c r="B8852" s="66" t="s">
        <v>32417</v>
      </c>
      <c r="C8852" s="66" t="s">
        <v>28586</v>
      </c>
      <c r="D8852" s="42" t="s">
        <v>28587</v>
      </c>
      <c r="E8852" s="42" t="s">
        <v>26809</v>
      </c>
      <c r="F8852" s="43">
        <v>75803</v>
      </c>
      <c r="G8852" s="57">
        <f>Таблица1[[#This Row],[Цены без НДС]]*1.12</f>
        <v>84899.360000000015</v>
      </c>
    </row>
    <row r="8853" spans="1:7" ht="36">
      <c r="A8853" s="54" t="s">
        <v>28198</v>
      </c>
      <c r="B8853" s="66" t="s">
        <v>32418</v>
      </c>
      <c r="C8853" s="66" t="s">
        <v>28588</v>
      </c>
      <c r="D8853" s="42" t="s">
        <v>28589</v>
      </c>
      <c r="E8853" s="42" t="s">
        <v>26491</v>
      </c>
      <c r="F8853" s="43">
        <v>6955</v>
      </c>
      <c r="G8853" s="57">
        <f>Таблица1[[#This Row],[Цены без НДС]]*1.12</f>
        <v>7789.6</v>
      </c>
    </row>
    <row r="8854" spans="1:7" ht="36">
      <c r="A8854" s="54" t="s">
        <v>28198</v>
      </c>
      <c r="B8854" s="66" t="s">
        <v>32419</v>
      </c>
      <c r="C8854" s="66" t="s">
        <v>28590</v>
      </c>
      <c r="D8854" s="42" t="s">
        <v>28591</v>
      </c>
      <c r="E8854" s="42" t="s">
        <v>26491</v>
      </c>
      <c r="F8854" s="43">
        <v>6955</v>
      </c>
      <c r="G8854" s="57">
        <f>Таблица1[[#This Row],[Цены без НДС]]*1.12</f>
        <v>7789.6</v>
      </c>
    </row>
    <row r="8855" spans="1:7" ht="36">
      <c r="A8855" s="54" t="s">
        <v>28198</v>
      </c>
      <c r="B8855" s="66" t="s">
        <v>32404</v>
      </c>
      <c r="C8855" s="66" t="s">
        <v>28592</v>
      </c>
      <c r="D8855" s="42" t="s">
        <v>28593</v>
      </c>
      <c r="E8855" s="42" t="s">
        <v>26491</v>
      </c>
      <c r="F8855" s="43">
        <v>20521</v>
      </c>
      <c r="G8855" s="57">
        <f>Таблица1[[#This Row],[Цены без НДС]]*1.12</f>
        <v>22983.52</v>
      </c>
    </row>
    <row r="8856" spans="1:7" ht="36">
      <c r="A8856" s="54" t="s">
        <v>28198</v>
      </c>
      <c r="B8856" s="66" t="s">
        <v>32479</v>
      </c>
      <c r="C8856" s="66" t="s">
        <v>28594</v>
      </c>
      <c r="D8856" s="42" t="s">
        <v>28595</v>
      </c>
      <c r="E8856" s="42" t="s">
        <v>26491</v>
      </c>
      <c r="F8856" s="43">
        <v>23798</v>
      </c>
      <c r="G8856" s="57">
        <f>Таблица1[[#This Row],[Цены без НДС]]*1.12</f>
        <v>26653.760000000002</v>
      </c>
    </row>
    <row r="8857" spans="1:7" ht="36">
      <c r="A8857" s="54" t="s">
        <v>28198</v>
      </c>
      <c r="B8857" s="66" t="s">
        <v>32418</v>
      </c>
      <c r="C8857" s="66" t="s">
        <v>28596</v>
      </c>
      <c r="D8857" s="42" t="s">
        <v>28597</v>
      </c>
      <c r="E8857" s="42" t="s">
        <v>26491</v>
      </c>
      <c r="F8857" s="43">
        <v>8212</v>
      </c>
      <c r="G8857" s="57">
        <f>Таблица1[[#This Row],[Цены без НДС]]*1.12</f>
        <v>9197.44</v>
      </c>
    </row>
    <row r="8858" spans="1:7" ht="36">
      <c r="A8858" s="54" t="s">
        <v>28198</v>
      </c>
      <c r="B8858" s="66" t="s">
        <v>32480</v>
      </c>
      <c r="C8858" s="66" t="s">
        <v>28598</v>
      </c>
      <c r="D8858" s="42" t="s">
        <v>28599</v>
      </c>
      <c r="E8858" s="42" t="s">
        <v>26491</v>
      </c>
      <c r="F8858" s="43">
        <v>8903</v>
      </c>
      <c r="G8858" s="57">
        <f>Таблица1[[#This Row],[Цены без НДС]]*1.12</f>
        <v>9971.36</v>
      </c>
    </row>
    <row r="8859" spans="1:7" ht="48">
      <c r="A8859" s="54" t="s">
        <v>28198</v>
      </c>
      <c r="B8859" s="66" t="s">
        <v>32420</v>
      </c>
      <c r="C8859" s="66" t="s">
        <v>28600</v>
      </c>
      <c r="D8859" s="42" t="s">
        <v>28601</v>
      </c>
      <c r="E8859" s="42" t="s">
        <v>26491</v>
      </c>
      <c r="F8859" s="43">
        <v>7541</v>
      </c>
      <c r="G8859" s="57">
        <f>Таблица1[[#This Row],[Цены без НДС]]*1.12</f>
        <v>8445.92</v>
      </c>
    </row>
    <row r="8860" spans="1:7" ht="48">
      <c r="A8860" s="54" t="s">
        <v>28198</v>
      </c>
      <c r="B8860" s="66" t="s">
        <v>32421</v>
      </c>
      <c r="C8860" s="66" t="s">
        <v>28602</v>
      </c>
      <c r="D8860" s="42" t="s">
        <v>28603</v>
      </c>
      <c r="E8860" s="42" t="s">
        <v>26491</v>
      </c>
      <c r="F8860" s="43">
        <v>7541</v>
      </c>
      <c r="G8860" s="57">
        <f>Таблица1[[#This Row],[Цены без НДС]]*1.12</f>
        <v>8445.92</v>
      </c>
    </row>
    <row r="8861" spans="1:7">
      <c r="A8861" s="54" t="s">
        <v>28604</v>
      </c>
      <c r="B8861" s="66" t="s">
        <v>32481</v>
      </c>
      <c r="C8861" s="66" t="s">
        <v>28605</v>
      </c>
      <c r="D8861" s="42" t="s">
        <v>28606</v>
      </c>
      <c r="E8861" s="42" t="s">
        <v>26491</v>
      </c>
      <c r="F8861" s="43">
        <v>596</v>
      </c>
      <c r="G8861" s="57">
        <f>Таблица1[[#This Row],[Цены без НДС]]*1.12</f>
        <v>667.5200000000001</v>
      </c>
    </row>
    <row r="8862" spans="1:7">
      <c r="A8862" s="54" t="s">
        <v>28604</v>
      </c>
      <c r="B8862" s="66" t="s">
        <v>32482</v>
      </c>
      <c r="C8862" s="66" t="s">
        <v>28607</v>
      </c>
      <c r="D8862" s="42" t="s">
        <v>28608</v>
      </c>
      <c r="E8862" s="42" t="s">
        <v>26491</v>
      </c>
      <c r="F8862" s="43">
        <v>907</v>
      </c>
      <c r="G8862" s="57">
        <f>Таблица1[[#This Row],[Цены без НДС]]*1.12</f>
        <v>1015.8400000000001</v>
      </c>
    </row>
    <row r="8863" spans="1:7">
      <c r="A8863" s="54" t="s">
        <v>28604</v>
      </c>
      <c r="B8863" s="66" t="s">
        <v>32483</v>
      </c>
      <c r="C8863" s="66" t="s">
        <v>28609</v>
      </c>
      <c r="D8863" s="42" t="s">
        <v>28610</v>
      </c>
      <c r="E8863" s="42" t="s">
        <v>26491</v>
      </c>
      <c r="F8863" s="43">
        <v>1227</v>
      </c>
      <c r="G8863" s="57">
        <f>Таблица1[[#This Row],[Цены без НДС]]*1.12</f>
        <v>1374.2400000000002</v>
      </c>
    </row>
    <row r="8864" spans="1:7">
      <c r="A8864" s="54" t="s">
        <v>28604</v>
      </c>
      <c r="B8864" s="66" t="s">
        <v>32484</v>
      </c>
      <c r="C8864" s="66" t="s">
        <v>28611</v>
      </c>
      <c r="D8864" s="42" t="s">
        <v>28612</v>
      </c>
      <c r="E8864" s="42" t="s">
        <v>26491</v>
      </c>
      <c r="F8864" s="43">
        <v>524</v>
      </c>
      <c r="G8864" s="57">
        <f>Таблица1[[#This Row],[Цены без НДС]]*1.12</f>
        <v>586.88000000000011</v>
      </c>
    </row>
    <row r="8865" spans="1:7">
      <c r="A8865" s="54" t="s">
        <v>28604</v>
      </c>
      <c r="B8865" s="66" t="s">
        <v>32485</v>
      </c>
      <c r="C8865" s="66" t="s">
        <v>28613</v>
      </c>
      <c r="D8865" s="42" t="s">
        <v>28614</v>
      </c>
      <c r="E8865" s="42" t="s">
        <v>26491</v>
      </c>
      <c r="F8865" s="43">
        <v>766</v>
      </c>
      <c r="G8865" s="57">
        <f>Таблица1[[#This Row],[Цены без НДС]]*1.12</f>
        <v>857.92000000000007</v>
      </c>
    </row>
    <row r="8866" spans="1:7">
      <c r="A8866" s="54" t="s">
        <v>28604</v>
      </c>
      <c r="B8866" s="66" t="s">
        <v>32486</v>
      </c>
      <c r="C8866" s="66" t="s">
        <v>28615</v>
      </c>
      <c r="D8866" s="42" t="s">
        <v>28616</v>
      </c>
      <c r="E8866" s="42" t="s">
        <v>26491</v>
      </c>
      <c r="F8866" s="43">
        <v>1072</v>
      </c>
      <c r="G8866" s="57">
        <f>Таблица1[[#This Row],[Цены без НДС]]*1.12</f>
        <v>1200.6400000000001</v>
      </c>
    </row>
    <row r="8867" spans="1:7">
      <c r="A8867" s="54" t="s">
        <v>28604</v>
      </c>
      <c r="B8867" s="66" t="s">
        <v>32487</v>
      </c>
      <c r="C8867" s="66" t="s">
        <v>28617</v>
      </c>
      <c r="D8867" s="42" t="s">
        <v>28618</v>
      </c>
      <c r="E8867" s="42" t="s">
        <v>26491</v>
      </c>
      <c r="F8867" s="43">
        <v>384</v>
      </c>
      <c r="G8867" s="57">
        <f>Таблица1[[#This Row],[Цены без НДС]]*1.12</f>
        <v>430.08000000000004</v>
      </c>
    </row>
    <row r="8868" spans="1:7">
      <c r="A8868" s="54" t="s">
        <v>28604</v>
      </c>
      <c r="B8868" s="66" t="s">
        <v>32488</v>
      </c>
      <c r="C8868" s="66" t="s">
        <v>28619</v>
      </c>
      <c r="D8868" s="42" t="s">
        <v>28620</v>
      </c>
      <c r="E8868" s="42" t="s">
        <v>26491</v>
      </c>
      <c r="F8868" s="43">
        <v>474</v>
      </c>
      <c r="G8868" s="57">
        <f>Таблица1[[#This Row],[Цены без НДС]]*1.12</f>
        <v>530.88</v>
      </c>
    </row>
    <row r="8869" spans="1:7">
      <c r="A8869" s="54" t="s">
        <v>28604</v>
      </c>
      <c r="B8869" s="66" t="s">
        <v>32489</v>
      </c>
      <c r="C8869" s="66" t="s">
        <v>28621</v>
      </c>
      <c r="D8869" s="42" t="s">
        <v>28622</v>
      </c>
      <c r="E8869" s="42" t="s">
        <v>26491</v>
      </c>
      <c r="F8869" s="43">
        <v>552</v>
      </c>
      <c r="G8869" s="57">
        <f>Таблица1[[#This Row],[Цены без НДС]]*1.12</f>
        <v>618.24</v>
      </c>
    </row>
    <row r="8870" spans="1:7">
      <c r="A8870" s="54" t="s">
        <v>28604</v>
      </c>
      <c r="B8870" s="66" t="s">
        <v>32490</v>
      </c>
      <c r="C8870" s="66" t="s">
        <v>28623</v>
      </c>
      <c r="D8870" s="42" t="s">
        <v>28624</v>
      </c>
      <c r="E8870" s="42" t="s">
        <v>26491</v>
      </c>
      <c r="F8870" s="43">
        <v>798</v>
      </c>
      <c r="G8870" s="57">
        <f>Таблица1[[#This Row],[Цены без НДС]]*1.12</f>
        <v>893.7600000000001</v>
      </c>
    </row>
    <row r="8871" spans="1:7">
      <c r="A8871" s="54" t="s">
        <v>28604</v>
      </c>
      <c r="B8871" s="66" t="s">
        <v>32491</v>
      </c>
      <c r="C8871" s="66" t="s">
        <v>28625</v>
      </c>
      <c r="D8871" s="42" t="s">
        <v>28626</v>
      </c>
      <c r="E8871" s="42" t="s">
        <v>26491</v>
      </c>
      <c r="F8871" s="43">
        <v>1171</v>
      </c>
      <c r="G8871" s="57">
        <f>Таблица1[[#This Row],[Цены без НДС]]*1.12</f>
        <v>1311.5200000000002</v>
      </c>
    </row>
    <row r="8872" spans="1:7">
      <c r="A8872" s="54" t="s">
        <v>28604</v>
      </c>
      <c r="B8872" s="66" t="s">
        <v>32492</v>
      </c>
      <c r="C8872" s="66" t="s">
        <v>28627</v>
      </c>
      <c r="D8872" s="42" t="s">
        <v>28628</v>
      </c>
      <c r="E8872" s="42" t="s">
        <v>26491</v>
      </c>
      <c r="F8872" s="43">
        <v>502</v>
      </c>
      <c r="G8872" s="57">
        <f>Таблица1[[#This Row],[Цены без НДС]]*1.12</f>
        <v>562.24</v>
      </c>
    </row>
    <row r="8873" spans="1:7">
      <c r="A8873" s="54" t="s">
        <v>28604</v>
      </c>
      <c r="B8873" s="66" t="s">
        <v>32493</v>
      </c>
      <c r="C8873" s="66" t="s">
        <v>28629</v>
      </c>
      <c r="D8873" s="42" t="s">
        <v>28630</v>
      </c>
      <c r="E8873" s="42" t="s">
        <v>26491</v>
      </c>
      <c r="F8873" s="43">
        <v>288</v>
      </c>
      <c r="G8873" s="57">
        <f>Таблица1[[#This Row],[Цены без НДС]]*1.12</f>
        <v>322.56000000000006</v>
      </c>
    </row>
    <row r="8874" spans="1:7">
      <c r="A8874" s="54" t="s">
        <v>28604</v>
      </c>
      <c r="B8874" s="66" t="s">
        <v>32494</v>
      </c>
      <c r="C8874" s="66" t="s">
        <v>28631</v>
      </c>
      <c r="D8874" s="42" t="s">
        <v>28632</v>
      </c>
      <c r="E8874" s="42" t="s">
        <v>26491</v>
      </c>
      <c r="F8874" s="43">
        <v>411</v>
      </c>
      <c r="G8874" s="57">
        <f>Таблица1[[#This Row],[Цены без НДС]]*1.12</f>
        <v>460.32000000000005</v>
      </c>
    </row>
    <row r="8875" spans="1:7" ht="24">
      <c r="A8875" s="54" t="s">
        <v>28604</v>
      </c>
      <c r="B8875" s="66" t="s">
        <v>32699</v>
      </c>
      <c r="C8875" s="66" t="s">
        <v>28633</v>
      </c>
      <c r="D8875" s="42" t="s">
        <v>28634</v>
      </c>
      <c r="E8875" s="42" t="s">
        <v>26491</v>
      </c>
      <c r="F8875" s="43">
        <v>359</v>
      </c>
      <c r="G8875" s="57">
        <f>Таблица1[[#This Row],[Цены без НДС]]*1.12</f>
        <v>402.08000000000004</v>
      </c>
    </row>
    <row r="8876" spans="1:7" ht="24">
      <c r="A8876" s="54" t="s">
        <v>28604</v>
      </c>
      <c r="B8876" s="66" t="s">
        <v>32700</v>
      </c>
      <c r="C8876" s="66" t="s">
        <v>28635</v>
      </c>
      <c r="D8876" s="42" t="s">
        <v>28636</v>
      </c>
      <c r="E8876" s="42" t="s">
        <v>26491</v>
      </c>
      <c r="F8876" s="43">
        <v>455</v>
      </c>
      <c r="G8876" s="57">
        <f>Таблица1[[#This Row],[Цены без НДС]]*1.12</f>
        <v>509.6</v>
      </c>
    </row>
    <row r="8877" spans="1:7" ht="24">
      <c r="A8877" s="54" t="s">
        <v>28604</v>
      </c>
      <c r="B8877" s="66" t="s">
        <v>32701</v>
      </c>
      <c r="C8877" s="66" t="s">
        <v>28637</v>
      </c>
      <c r="D8877" s="42" t="s">
        <v>28638</v>
      </c>
      <c r="E8877" s="42" t="s">
        <v>26491</v>
      </c>
      <c r="F8877" s="43">
        <v>4344</v>
      </c>
      <c r="G8877" s="57">
        <f>Таблица1[[#This Row],[Цены без НДС]]*1.12</f>
        <v>4865.2800000000007</v>
      </c>
    </row>
    <row r="8878" spans="1:7" ht="24">
      <c r="A8878" s="54" t="s">
        <v>28604</v>
      </c>
      <c r="B8878" s="66" t="s">
        <v>32702</v>
      </c>
      <c r="C8878" s="66" t="s">
        <v>28639</v>
      </c>
      <c r="D8878" s="42" t="s">
        <v>28640</v>
      </c>
      <c r="E8878" s="42" t="s">
        <v>26491</v>
      </c>
      <c r="F8878" s="43">
        <v>6637</v>
      </c>
      <c r="G8878" s="57">
        <f>Таблица1[[#This Row],[Цены без НДС]]*1.12</f>
        <v>7433.4400000000005</v>
      </c>
    </row>
    <row r="8879" spans="1:7" ht="24">
      <c r="A8879" s="54" t="s">
        <v>28604</v>
      </c>
      <c r="B8879" s="66" t="s">
        <v>32703</v>
      </c>
      <c r="C8879" s="66" t="s">
        <v>28641</v>
      </c>
      <c r="D8879" s="42" t="s">
        <v>28642</v>
      </c>
      <c r="E8879" s="42" t="s">
        <v>26491</v>
      </c>
      <c r="F8879" s="43">
        <v>4702</v>
      </c>
      <c r="G8879" s="57">
        <f>Таблица1[[#This Row],[Цены без НДС]]*1.12</f>
        <v>5266.2400000000007</v>
      </c>
    </row>
    <row r="8880" spans="1:7" ht="24">
      <c r="A8880" s="54" t="s">
        <v>28604</v>
      </c>
      <c r="B8880" s="66" t="s">
        <v>32704</v>
      </c>
      <c r="C8880" s="66" t="s">
        <v>28643</v>
      </c>
      <c r="D8880" s="42" t="s">
        <v>28644</v>
      </c>
      <c r="E8880" s="42" t="s">
        <v>26491</v>
      </c>
      <c r="F8880" s="43">
        <v>5611</v>
      </c>
      <c r="G8880" s="57">
        <f>Таблица1[[#This Row],[Цены без НДС]]*1.12</f>
        <v>6284.3200000000006</v>
      </c>
    </row>
    <row r="8881" spans="1:7" ht="24">
      <c r="A8881" s="54" t="s">
        <v>28604</v>
      </c>
      <c r="B8881" s="66" t="s">
        <v>32705</v>
      </c>
      <c r="C8881" s="66" t="s">
        <v>28645</v>
      </c>
      <c r="D8881" s="42" t="s">
        <v>28646</v>
      </c>
      <c r="E8881" s="42" t="s">
        <v>26491</v>
      </c>
      <c r="F8881" s="43">
        <v>23958</v>
      </c>
      <c r="G8881" s="57">
        <f>Таблица1[[#This Row],[Цены без НДС]]*1.12</f>
        <v>26832.960000000003</v>
      </c>
    </row>
    <row r="8882" spans="1:7" ht="24">
      <c r="A8882" s="54" t="s">
        <v>28604</v>
      </c>
      <c r="B8882" s="66" t="s">
        <v>32706</v>
      </c>
      <c r="C8882" s="66" t="s">
        <v>28647</v>
      </c>
      <c r="D8882" s="42" t="s">
        <v>28648</v>
      </c>
      <c r="E8882" s="42" t="s">
        <v>26491</v>
      </c>
      <c r="F8882" s="43">
        <v>7954</v>
      </c>
      <c r="G8882" s="57">
        <f>Таблица1[[#This Row],[Цены без НДС]]*1.12</f>
        <v>8908.4800000000014</v>
      </c>
    </row>
    <row r="8883" spans="1:7" ht="24">
      <c r="A8883" s="54" t="s">
        <v>28604</v>
      </c>
      <c r="B8883" s="66" t="s">
        <v>32707</v>
      </c>
      <c r="C8883" s="66" t="s">
        <v>28649</v>
      </c>
      <c r="D8883" s="42" t="s">
        <v>28650</v>
      </c>
      <c r="E8883" s="42" t="s">
        <v>26491</v>
      </c>
      <c r="F8883" s="43">
        <v>5611</v>
      </c>
      <c r="G8883" s="57">
        <f>Таблица1[[#This Row],[Цены без НДС]]*1.12</f>
        <v>6284.3200000000006</v>
      </c>
    </row>
    <row r="8884" spans="1:7" ht="24">
      <c r="A8884" s="54" t="s">
        <v>28604</v>
      </c>
      <c r="B8884" s="66" t="s">
        <v>32708</v>
      </c>
      <c r="C8884" s="66" t="s">
        <v>28651</v>
      </c>
      <c r="D8884" s="42" t="s">
        <v>28652</v>
      </c>
      <c r="E8884" s="42" t="s">
        <v>26491</v>
      </c>
      <c r="F8884" s="43">
        <v>6212</v>
      </c>
      <c r="G8884" s="57">
        <f>Таблица1[[#This Row],[Цены без НДС]]*1.12</f>
        <v>6957.4400000000005</v>
      </c>
    </row>
    <row r="8885" spans="1:7" ht="24">
      <c r="A8885" s="54" t="s">
        <v>28604</v>
      </c>
      <c r="B8885" s="66" t="s">
        <v>32709</v>
      </c>
      <c r="C8885" s="66" t="s">
        <v>28653</v>
      </c>
      <c r="D8885" s="42" t="s">
        <v>28654</v>
      </c>
      <c r="E8885" s="42" t="s">
        <v>26491</v>
      </c>
      <c r="F8885" s="43">
        <v>10648</v>
      </c>
      <c r="G8885" s="57">
        <f>Таблица1[[#This Row],[Цены без НДС]]*1.12</f>
        <v>11925.760000000002</v>
      </c>
    </row>
    <row r="8886" spans="1:7" ht="24">
      <c r="A8886" s="54" t="s">
        <v>28604</v>
      </c>
      <c r="B8886" s="66" t="s">
        <v>32710</v>
      </c>
      <c r="C8886" s="66" t="s">
        <v>28655</v>
      </c>
      <c r="D8886" s="42" t="s">
        <v>28656</v>
      </c>
      <c r="E8886" s="42" t="s">
        <v>26491</v>
      </c>
      <c r="F8886" s="43">
        <v>13310</v>
      </c>
      <c r="G8886" s="57">
        <f>Таблица1[[#This Row],[Цены без НДС]]*1.12</f>
        <v>14907.2</v>
      </c>
    </row>
    <row r="8887" spans="1:7" ht="24">
      <c r="A8887" s="54" t="s">
        <v>28604</v>
      </c>
      <c r="B8887" s="66" t="s">
        <v>32711</v>
      </c>
      <c r="C8887" s="66" t="s">
        <v>28657</v>
      </c>
      <c r="D8887" s="42" t="s">
        <v>28658</v>
      </c>
      <c r="E8887" s="42" t="s">
        <v>26491</v>
      </c>
      <c r="F8887" s="43">
        <v>1224</v>
      </c>
      <c r="G8887" s="57">
        <f>Таблица1[[#This Row],[Цены без НДС]]*1.12</f>
        <v>1370.88</v>
      </c>
    </row>
    <row r="8888" spans="1:7" ht="24">
      <c r="A8888" s="54" t="s">
        <v>28604</v>
      </c>
      <c r="B8888" s="66" t="s">
        <v>32712</v>
      </c>
      <c r="C8888" s="66" t="s">
        <v>28659</v>
      </c>
      <c r="D8888" s="42" t="s">
        <v>28660</v>
      </c>
      <c r="E8888" s="42" t="s">
        <v>26491</v>
      </c>
      <c r="F8888" s="43">
        <v>1632</v>
      </c>
      <c r="G8888" s="57">
        <f>Таблица1[[#This Row],[Цены без НДС]]*1.12</f>
        <v>1827.8400000000001</v>
      </c>
    </row>
    <row r="8889" spans="1:7" ht="24">
      <c r="A8889" s="54" t="s">
        <v>28604</v>
      </c>
      <c r="B8889" s="66" t="s">
        <v>32713</v>
      </c>
      <c r="C8889" s="66" t="s">
        <v>28661</v>
      </c>
      <c r="D8889" s="42" t="s">
        <v>28662</v>
      </c>
      <c r="E8889" s="42" t="s">
        <v>7585</v>
      </c>
      <c r="F8889" s="43">
        <v>96</v>
      </c>
      <c r="G8889" s="57">
        <f>Таблица1[[#This Row],[Цены без НДС]]*1.12</f>
        <v>107.52000000000001</v>
      </c>
    </row>
    <row r="8890" spans="1:7" ht="24">
      <c r="A8890" s="54" t="s">
        <v>28604</v>
      </c>
      <c r="B8890" s="66" t="s">
        <v>32714</v>
      </c>
      <c r="C8890" s="66" t="s">
        <v>28663</v>
      </c>
      <c r="D8890" s="42" t="s">
        <v>28664</v>
      </c>
      <c r="E8890" s="42" t="s">
        <v>7585</v>
      </c>
      <c r="F8890" s="43">
        <v>146</v>
      </c>
      <c r="G8890" s="57">
        <f>Таблица1[[#This Row],[Цены без НДС]]*1.12</f>
        <v>163.52000000000001</v>
      </c>
    </row>
    <row r="8891" spans="1:7" ht="24">
      <c r="A8891" s="54" t="s">
        <v>28604</v>
      </c>
      <c r="B8891" s="66" t="s">
        <v>32715</v>
      </c>
      <c r="C8891" s="66" t="s">
        <v>28665</v>
      </c>
      <c r="D8891" s="42" t="s">
        <v>28666</v>
      </c>
      <c r="E8891" s="42" t="s">
        <v>7585</v>
      </c>
      <c r="F8891" s="43">
        <v>277</v>
      </c>
      <c r="G8891" s="57">
        <f>Таблица1[[#This Row],[Цены без НДС]]*1.12</f>
        <v>310.24</v>
      </c>
    </row>
    <row r="8892" spans="1:7" ht="24">
      <c r="A8892" s="54" t="s">
        <v>28604</v>
      </c>
      <c r="B8892" s="66" t="s">
        <v>32716</v>
      </c>
      <c r="C8892" s="66" t="s">
        <v>28667</v>
      </c>
      <c r="D8892" s="42" t="s">
        <v>28668</v>
      </c>
      <c r="E8892" s="42" t="s">
        <v>7585</v>
      </c>
      <c r="F8892" s="43">
        <v>306</v>
      </c>
      <c r="G8892" s="57">
        <f>Таблица1[[#This Row],[Цены без НДС]]*1.12</f>
        <v>342.72</v>
      </c>
    </row>
    <row r="8893" spans="1:7" ht="24">
      <c r="A8893" s="54" t="s">
        <v>28604</v>
      </c>
      <c r="B8893" s="66" t="s">
        <v>32717</v>
      </c>
      <c r="C8893" s="66" t="s">
        <v>28669</v>
      </c>
      <c r="D8893" s="42" t="s">
        <v>28670</v>
      </c>
      <c r="E8893" s="42" t="s">
        <v>7585</v>
      </c>
      <c r="F8893" s="43">
        <v>189</v>
      </c>
      <c r="G8893" s="57">
        <f>Таблица1[[#This Row],[Цены без НДС]]*1.12</f>
        <v>211.68</v>
      </c>
    </row>
    <row r="8894" spans="1:7" ht="24">
      <c r="A8894" s="54" t="s">
        <v>28604</v>
      </c>
      <c r="B8894" s="66" t="s">
        <v>32718</v>
      </c>
      <c r="C8894" s="66" t="s">
        <v>28671</v>
      </c>
      <c r="D8894" s="42" t="s">
        <v>28672</v>
      </c>
      <c r="E8894" s="42" t="s">
        <v>7585</v>
      </c>
      <c r="F8894" s="43">
        <v>247</v>
      </c>
      <c r="G8894" s="57">
        <f>Таблица1[[#This Row],[Цены без НДС]]*1.12</f>
        <v>276.64000000000004</v>
      </c>
    </row>
    <row r="8895" spans="1:7" ht="24">
      <c r="A8895" s="54" t="s">
        <v>28604</v>
      </c>
      <c r="B8895" s="66" t="s">
        <v>32719</v>
      </c>
      <c r="C8895" s="66" t="s">
        <v>28673</v>
      </c>
      <c r="D8895" s="42" t="s">
        <v>28674</v>
      </c>
      <c r="E8895" s="42" t="s">
        <v>26491</v>
      </c>
      <c r="F8895" s="43">
        <v>388</v>
      </c>
      <c r="G8895" s="57">
        <f>Таблица1[[#This Row],[Цены без НДС]]*1.12</f>
        <v>434.56000000000006</v>
      </c>
    </row>
    <row r="8896" spans="1:7" ht="24">
      <c r="A8896" s="54" t="s">
        <v>28604</v>
      </c>
      <c r="B8896" s="66" t="s">
        <v>32723</v>
      </c>
      <c r="C8896" s="66" t="s">
        <v>28675</v>
      </c>
      <c r="D8896" s="42" t="s">
        <v>28676</v>
      </c>
      <c r="E8896" s="42" t="s">
        <v>26491</v>
      </c>
      <c r="F8896" s="43">
        <v>546</v>
      </c>
      <c r="G8896" s="57">
        <f>Таблица1[[#This Row],[Цены без НДС]]*1.12</f>
        <v>611.5200000000001</v>
      </c>
    </row>
    <row r="8897" spans="1:7" ht="24">
      <c r="A8897" s="54" t="s">
        <v>28604</v>
      </c>
      <c r="B8897" s="66" t="s">
        <v>32720</v>
      </c>
      <c r="C8897" s="66" t="s">
        <v>28677</v>
      </c>
      <c r="D8897" s="42" t="s">
        <v>28678</v>
      </c>
      <c r="E8897" s="42" t="s">
        <v>26491</v>
      </c>
      <c r="F8897" s="43">
        <v>918</v>
      </c>
      <c r="G8897" s="57">
        <f>Таблица1[[#This Row],[Цены без НДС]]*1.12</f>
        <v>1028.1600000000001</v>
      </c>
    </row>
    <row r="8898" spans="1:7" ht="24">
      <c r="A8898" s="54" t="s">
        <v>28604</v>
      </c>
      <c r="B8898" s="66" t="s">
        <v>32721</v>
      </c>
      <c r="C8898" s="66" t="s">
        <v>28679</v>
      </c>
      <c r="D8898" s="42" t="s">
        <v>28680</v>
      </c>
      <c r="E8898" s="42" t="s">
        <v>26491</v>
      </c>
      <c r="F8898" s="43">
        <v>1020</v>
      </c>
      <c r="G8898" s="57">
        <f>Таблица1[[#This Row],[Цены без НДС]]*1.12</f>
        <v>1142.4000000000001</v>
      </c>
    </row>
    <row r="8899" spans="1:7" ht="24">
      <c r="A8899" s="54" t="s">
        <v>28604</v>
      </c>
      <c r="B8899" s="66" t="s">
        <v>32724</v>
      </c>
      <c r="C8899" s="66" t="s">
        <v>28681</v>
      </c>
      <c r="D8899" s="42" t="s">
        <v>28682</v>
      </c>
      <c r="E8899" s="42" t="s">
        <v>26491</v>
      </c>
      <c r="F8899" s="43">
        <v>9556</v>
      </c>
      <c r="G8899" s="57">
        <f>Таблица1[[#This Row],[Цены без НДС]]*1.12</f>
        <v>10702.720000000001</v>
      </c>
    </row>
    <row r="8900" spans="1:7" ht="24">
      <c r="A8900" s="54" t="s">
        <v>28604</v>
      </c>
      <c r="B8900" s="66" t="s">
        <v>32722</v>
      </c>
      <c r="C8900" s="66" t="s">
        <v>28683</v>
      </c>
      <c r="D8900" s="42" t="s">
        <v>28684</v>
      </c>
      <c r="E8900" s="42" t="s">
        <v>7585</v>
      </c>
      <c r="F8900" s="43">
        <v>262</v>
      </c>
      <c r="G8900" s="57">
        <f>Таблица1[[#This Row],[Цены без НДС]]*1.12</f>
        <v>293.44000000000005</v>
      </c>
    </row>
    <row r="8901" spans="1:7" ht="48">
      <c r="A8901" s="54" t="s">
        <v>28604</v>
      </c>
      <c r="B8901" s="66" t="s">
        <v>32725</v>
      </c>
      <c r="C8901" s="66" t="s">
        <v>28685</v>
      </c>
      <c r="D8901" s="42" t="s">
        <v>28686</v>
      </c>
      <c r="E8901" s="42" t="s">
        <v>26491</v>
      </c>
      <c r="F8901" s="43">
        <v>19483</v>
      </c>
      <c r="G8901" s="57">
        <f>Таблица1[[#This Row],[Цены без НДС]]*1.12</f>
        <v>21820.960000000003</v>
      </c>
    </row>
    <row r="8902" spans="1:7" ht="48">
      <c r="A8902" s="54" t="s">
        <v>28604</v>
      </c>
      <c r="B8902" s="66" t="s">
        <v>32726</v>
      </c>
      <c r="C8902" s="66" t="s">
        <v>28687</v>
      </c>
      <c r="D8902" s="42" t="s">
        <v>28688</v>
      </c>
      <c r="E8902" s="42" t="s">
        <v>26491</v>
      </c>
      <c r="F8902" s="43">
        <v>17995</v>
      </c>
      <c r="G8902" s="57">
        <f>Таблица1[[#This Row],[Цены без НДС]]*1.12</f>
        <v>20154.400000000001</v>
      </c>
    </row>
    <row r="8903" spans="1:7" ht="48">
      <c r="A8903" s="54" t="s">
        <v>28604</v>
      </c>
      <c r="B8903" s="66" t="s">
        <v>32732</v>
      </c>
      <c r="C8903" s="66" t="s">
        <v>28689</v>
      </c>
      <c r="D8903" s="42" t="s">
        <v>28690</v>
      </c>
      <c r="E8903" s="42" t="s">
        <v>26491</v>
      </c>
      <c r="F8903" s="43">
        <v>23588</v>
      </c>
      <c r="G8903" s="57">
        <f>Таблица1[[#This Row],[Цены без НДС]]*1.12</f>
        <v>26418.560000000001</v>
      </c>
    </row>
    <row r="8904" spans="1:7" ht="48">
      <c r="A8904" s="54" t="s">
        <v>28604</v>
      </c>
      <c r="B8904" s="66" t="s">
        <v>32729</v>
      </c>
      <c r="C8904" s="66" t="s">
        <v>28691</v>
      </c>
      <c r="D8904" s="42" t="s">
        <v>28692</v>
      </c>
      <c r="E8904" s="42" t="s">
        <v>26491</v>
      </c>
      <c r="F8904" s="43">
        <v>27308</v>
      </c>
      <c r="G8904" s="57">
        <f>Таблица1[[#This Row],[Цены без НДС]]*1.12</f>
        <v>30584.960000000003</v>
      </c>
    </row>
    <row r="8905" spans="1:7" ht="48">
      <c r="A8905" s="54" t="s">
        <v>28604</v>
      </c>
      <c r="B8905" s="66" t="s">
        <v>32728</v>
      </c>
      <c r="C8905" s="66" t="s">
        <v>28693</v>
      </c>
      <c r="D8905" s="42" t="s">
        <v>28694</v>
      </c>
      <c r="E8905" s="42" t="s">
        <v>26491</v>
      </c>
      <c r="F8905" s="43">
        <v>27315</v>
      </c>
      <c r="G8905" s="57">
        <f>Таблица1[[#This Row],[Цены без НДС]]*1.12</f>
        <v>30592.800000000003</v>
      </c>
    </row>
    <row r="8906" spans="1:7" ht="36">
      <c r="A8906" s="54" t="s">
        <v>28604</v>
      </c>
      <c r="B8906" s="66" t="s">
        <v>32733</v>
      </c>
      <c r="C8906" s="66" t="s">
        <v>28695</v>
      </c>
      <c r="D8906" s="42" t="s">
        <v>28696</v>
      </c>
      <c r="E8906" s="42" t="s">
        <v>26491</v>
      </c>
      <c r="F8906" s="43">
        <v>39713</v>
      </c>
      <c r="G8906" s="57">
        <f>Таблица1[[#This Row],[Цены без НДС]]*1.12</f>
        <v>44478.560000000005</v>
      </c>
    </row>
    <row r="8907" spans="1:7" ht="48">
      <c r="A8907" s="54" t="s">
        <v>28604</v>
      </c>
      <c r="B8907" s="66" t="s">
        <v>32727</v>
      </c>
      <c r="C8907" s="66" t="s">
        <v>28697</v>
      </c>
      <c r="D8907" s="42" t="s">
        <v>28698</v>
      </c>
      <c r="E8907" s="42" t="s">
        <v>26491</v>
      </c>
      <c r="F8907" s="43">
        <v>71734</v>
      </c>
      <c r="G8907" s="57">
        <f>Таблица1[[#This Row],[Цены без НДС]]*1.12</f>
        <v>80342.080000000002</v>
      </c>
    </row>
    <row r="8908" spans="1:7" ht="36">
      <c r="A8908" s="54" t="s">
        <v>28604</v>
      </c>
      <c r="B8908" s="66" t="s">
        <v>32731</v>
      </c>
      <c r="C8908" s="66" t="s">
        <v>28699</v>
      </c>
      <c r="D8908" s="42" t="s">
        <v>28700</v>
      </c>
      <c r="E8908" s="42" t="s">
        <v>26491</v>
      </c>
      <c r="F8908" s="43">
        <v>58328</v>
      </c>
      <c r="G8908" s="57">
        <f>Таблица1[[#This Row],[Цены без НДС]]*1.12</f>
        <v>65327.360000000008</v>
      </c>
    </row>
    <row r="8909" spans="1:7" ht="48">
      <c r="A8909" s="54" t="s">
        <v>28604</v>
      </c>
      <c r="B8909" s="66" t="s">
        <v>32734</v>
      </c>
      <c r="C8909" s="66" t="s">
        <v>28701</v>
      </c>
      <c r="D8909" s="42" t="s">
        <v>28702</v>
      </c>
      <c r="E8909" s="42" t="s">
        <v>26491</v>
      </c>
      <c r="F8909" s="43">
        <v>17746</v>
      </c>
      <c r="G8909" s="57">
        <f>Таблица1[[#This Row],[Цены без НДС]]*1.12</f>
        <v>19875.52</v>
      </c>
    </row>
    <row r="8910" spans="1:7" ht="48">
      <c r="A8910" s="54" t="s">
        <v>28604</v>
      </c>
      <c r="B8910" s="66" t="s">
        <v>32730</v>
      </c>
      <c r="C8910" s="66" t="s">
        <v>28703</v>
      </c>
      <c r="D8910" s="42" t="s">
        <v>28704</v>
      </c>
      <c r="E8910" s="42" t="s">
        <v>26491</v>
      </c>
      <c r="F8910" s="43">
        <v>30033</v>
      </c>
      <c r="G8910" s="57">
        <f>Таблица1[[#This Row],[Цены без НДС]]*1.12</f>
        <v>33636.960000000006</v>
      </c>
    </row>
    <row r="8911" spans="1:7" ht="48">
      <c r="A8911" s="54" t="s">
        <v>28604</v>
      </c>
      <c r="B8911" s="66" t="s">
        <v>32736</v>
      </c>
      <c r="C8911" s="66" t="s">
        <v>28705</v>
      </c>
      <c r="D8911" s="42" t="s">
        <v>28706</v>
      </c>
      <c r="E8911" s="42" t="s">
        <v>26491</v>
      </c>
      <c r="F8911" s="43">
        <v>34254</v>
      </c>
      <c r="G8911" s="57">
        <f>Таблица1[[#This Row],[Цены без НДС]]*1.12</f>
        <v>38364.480000000003</v>
      </c>
    </row>
    <row r="8912" spans="1:7" ht="48">
      <c r="A8912" s="54" t="s">
        <v>28604</v>
      </c>
      <c r="B8912" s="66" t="s">
        <v>32735</v>
      </c>
      <c r="C8912" s="66" t="s">
        <v>28707</v>
      </c>
      <c r="D8912" s="42" t="s">
        <v>28708</v>
      </c>
      <c r="E8912" s="42" t="s">
        <v>26491</v>
      </c>
      <c r="F8912" s="43">
        <v>40956</v>
      </c>
      <c r="G8912" s="57">
        <f>Таблица1[[#This Row],[Цены без НДС]]*1.12</f>
        <v>45870.720000000001</v>
      </c>
    </row>
    <row r="8913" spans="1:7" ht="48">
      <c r="A8913" s="54" t="s">
        <v>28604</v>
      </c>
      <c r="B8913" s="66" t="s">
        <v>32731</v>
      </c>
      <c r="C8913" s="66" t="s">
        <v>28709</v>
      </c>
      <c r="D8913" s="42" t="s">
        <v>28710</v>
      </c>
      <c r="E8913" s="42" t="s">
        <v>26491</v>
      </c>
      <c r="F8913" s="43">
        <v>55849</v>
      </c>
      <c r="G8913" s="57">
        <f>Таблица1[[#This Row],[Цены без НДС]]*1.12</f>
        <v>62550.880000000005</v>
      </c>
    </row>
    <row r="8914" spans="1:7">
      <c r="A8914" s="54" t="s">
        <v>28711</v>
      </c>
      <c r="B8914" s="66" t="s">
        <v>32737</v>
      </c>
      <c r="C8914" s="66" t="s">
        <v>28712</v>
      </c>
      <c r="D8914" s="42" t="s">
        <v>28713</v>
      </c>
      <c r="E8914" s="42" t="s">
        <v>26491</v>
      </c>
      <c r="F8914" s="43">
        <v>252656</v>
      </c>
      <c r="G8914" s="57">
        <f>Таблица1[[#This Row],[Цены без НДС]]*1.12</f>
        <v>282974.72000000003</v>
      </c>
    </row>
    <row r="8915" spans="1:7">
      <c r="A8915" s="54" t="s">
        <v>28711</v>
      </c>
      <c r="B8915" s="66" t="s">
        <v>32738</v>
      </c>
      <c r="C8915" s="66" t="s">
        <v>28714</v>
      </c>
      <c r="D8915" s="42" t="s">
        <v>28715</v>
      </c>
      <c r="E8915" s="42" t="s">
        <v>26491</v>
      </c>
      <c r="F8915" s="43">
        <v>47562</v>
      </c>
      <c r="G8915" s="57">
        <f>Таблица1[[#This Row],[Цены без НДС]]*1.12</f>
        <v>53269.440000000002</v>
      </c>
    </row>
    <row r="8916" spans="1:7">
      <c r="A8916" s="54" t="s">
        <v>28711</v>
      </c>
      <c r="B8916" s="66" t="s">
        <v>32739</v>
      </c>
      <c r="C8916" s="66" t="s">
        <v>28716</v>
      </c>
      <c r="D8916" s="42" t="s">
        <v>28717</v>
      </c>
      <c r="E8916" s="42" t="s">
        <v>26491</v>
      </c>
      <c r="F8916" s="43">
        <v>845021</v>
      </c>
      <c r="G8916" s="57">
        <f>Таблица1[[#This Row],[Цены без НДС]]*1.12</f>
        <v>946423.52000000014</v>
      </c>
    </row>
    <row r="8917" spans="1:7">
      <c r="A8917" s="54" t="s">
        <v>28711</v>
      </c>
      <c r="B8917" s="66" t="s">
        <v>32740</v>
      </c>
      <c r="C8917" s="66" t="s">
        <v>28718</v>
      </c>
      <c r="D8917" s="42" t="s">
        <v>28719</v>
      </c>
      <c r="E8917" s="42" t="s">
        <v>26491</v>
      </c>
      <c r="F8917" s="43">
        <v>23088</v>
      </c>
      <c r="G8917" s="57">
        <f>Таблица1[[#This Row],[Цены без НДС]]*1.12</f>
        <v>25858.560000000001</v>
      </c>
    </row>
    <row r="8918" spans="1:7">
      <c r="A8918" s="54" t="s">
        <v>28711</v>
      </c>
      <c r="B8918" s="66" t="s">
        <v>32741</v>
      </c>
      <c r="C8918" s="66" t="s">
        <v>28720</v>
      </c>
      <c r="D8918" s="42" t="s">
        <v>28721</v>
      </c>
      <c r="E8918" s="42" t="s">
        <v>26491</v>
      </c>
      <c r="F8918" s="43">
        <v>26205</v>
      </c>
      <c r="G8918" s="57">
        <f>Таблица1[[#This Row],[Цены без НДС]]*1.12</f>
        <v>29349.600000000002</v>
      </c>
    </row>
    <row r="8919" spans="1:7">
      <c r="A8919" s="54" t="s">
        <v>28711</v>
      </c>
      <c r="B8919" s="66" t="s">
        <v>32742</v>
      </c>
      <c r="C8919" s="66" t="s">
        <v>28722</v>
      </c>
      <c r="D8919" s="42" t="s">
        <v>28723</v>
      </c>
      <c r="E8919" s="42" t="s">
        <v>26491</v>
      </c>
      <c r="F8919" s="43">
        <v>206606</v>
      </c>
      <c r="G8919" s="57">
        <f>Таблица1[[#This Row],[Цены без НДС]]*1.12</f>
        <v>231398.72000000003</v>
      </c>
    </row>
    <row r="8920" spans="1:7">
      <c r="A8920" s="54" t="s">
        <v>28711</v>
      </c>
      <c r="B8920" s="66" t="s">
        <v>32743</v>
      </c>
      <c r="C8920" s="66" t="s">
        <v>28724</v>
      </c>
      <c r="D8920" s="42" t="s">
        <v>28725</v>
      </c>
      <c r="E8920" s="42" t="s">
        <v>26491</v>
      </c>
      <c r="F8920" s="43">
        <v>112403</v>
      </c>
      <c r="G8920" s="57">
        <f>Таблица1[[#This Row],[Цены без НДС]]*1.12</f>
        <v>125891.36000000002</v>
      </c>
    </row>
    <row r="8921" spans="1:7">
      <c r="A8921" s="54" t="s">
        <v>28711</v>
      </c>
      <c r="B8921" s="66" t="s">
        <v>32744</v>
      </c>
      <c r="C8921" s="66" t="s">
        <v>28726</v>
      </c>
      <c r="D8921" s="42" t="s">
        <v>28727</v>
      </c>
      <c r="E8921" s="42" t="s">
        <v>26491</v>
      </c>
      <c r="F8921" s="43">
        <v>91540</v>
      </c>
      <c r="G8921" s="57">
        <f>Таблица1[[#This Row],[Цены без НДС]]*1.12</f>
        <v>102524.8</v>
      </c>
    </row>
    <row r="8922" spans="1:7">
      <c r="A8922" s="54" t="s">
        <v>28711</v>
      </c>
      <c r="B8922" s="66" t="s">
        <v>32745</v>
      </c>
      <c r="C8922" s="66" t="s">
        <v>28728</v>
      </c>
      <c r="D8922" s="42" t="s">
        <v>28729</v>
      </c>
      <c r="E8922" s="42" t="s">
        <v>26491</v>
      </c>
      <c r="F8922" s="43">
        <v>228851</v>
      </c>
      <c r="G8922" s="57">
        <f>Таблица1[[#This Row],[Цены без НДС]]*1.12</f>
        <v>256313.12000000002</v>
      </c>
    </row>
    <row r="8923" spans="1:7">
      <c r="A8923" s="54" t="s">
        <v>28711</v>
      </c>
      <c r="B8923" s="66" t="s">
        <v>32746</v>
      </c>
      <c r="C8923" s="66" t="s">
        <v>28730</v>
      </c>
      <c r="D8923" s="42" t="s">
        <v>28731</v>
      </c>
      <c r="E8923" s="42" t="s">
        <v>26491</v>
      </c>
      <c r="F8923" s="43">
        <v>181516</v>
      </c>
      <c r="G8923" s="57">
        <f>Таблица1[[#This Row],[Цены без НДС]]*1.12</f>
        <v>203297.92000000001</v>
      </c>
    </row>
    <row r="8924" spans="1:7">
      <c r="A8924" s="54" t="s">
        <v>28711</v>
      </c>
      <c r="B8924" s="66" t="s">
        <v>32747</v>
      </c>
      <c r="C8924" s="66" t="s">
        <v>28732</v>
      </c>
      <c r="D8924" s="42" t="s">
        <v>28733</v>
      </c>
      <c r="E8924" s="42" t="s">
        <v>26491</v>
      </c>
      <c r="F8924" s="43">
        <v>156909</v>
      </c>
      <c r="G8924" s="57">
        <f>Таблица1[[#This Row],[Цены без НДС]]*1.12</f>
        <v>175738.08000000002</v>
      </c>
    </row>
    <row r="8925" spans="1:7">
      <c r="A8925" s="54" t="s">
        <v>28711</v>
      </c>
      <c r="B8925" s="66" t="s">
        <v>32748</v>
      </c>
      <c r="C8925" s="66" t="s">
        <v>28734</v>
      </c>
      <c r="D8925" s="42" t="s">
        <v>28735</v>
      </c>
      <c r="E8925" s="42" t="s">
        <v>26491</v>
      </c>
      <c r="F8925" s="43">
        <v>121009</v>
      </c>
      <c r="G8925" s="57">
        <f>Таблица1[[#This Row],[Цены без НДС]]*1.12</f>
        <v>135530.08000000002</v>
      </c>
    </row>
    <row r="8926" spans="1:7">
      <c r="A8926" s="54" t="s">
        <v>28711</v>
      </c>
      <c r="B8926" s="66" t="s">
        <v>32749</v>
      </c>
      <c r="C8926" s="66" t="s">
        <v>28736</v>
      </c>
      <c r="D8926" s="42" t="s">
        <v>28737</v>
      </c>
      <c r="E8926" s="42" t="s">
        <v>26491</v>
      </c>
      <c r="F8926" s="43">
        <v>194765</v>
      </c>
      <c r="G8926" s="57">
        <f>Таблица1[[#This Row],[Цены без НДС]]*1.12</f>
        <v>218136.80000000002</v>
      </c>
    </row>
    <row r="8927" spans="1:7">
      <c r="A8927" s="54" t="s">
        <v>28711</v>
      </c>
      <c r="B8927" s="66" t="s">
        <v>32750</v>
      </c>
      <c r="C8927" s="66" t="s">
        <v>28738</v>
      </c>
      <c r="D8927" s="42" t="s">
        <v>28739</v>
      </c>
      <c r="E8927" s="42" t="s">
        <v>26491</v>
      </c>
      <c r="F8927" s="43">
        <v>292216</v>
      </c>
      <c r="G8927" s="57">
        <f>Таблица1[[#This Row],[Цены без НДС]]*1.12</f>
        <v>327281.92000000004</v>
      </c>
    </row>
    <row r="8928" spans="1:7">
      <c r="A8928" s="54" t="s">
        <v>28711</v>
      </c>
      <c r="B8928" s="66" t="s">
        <v>32751</v>
      </c>
      <c r="C8928" s="66" t="s">
        <v>28740</v>
      </c>
      <c r="D8928" s="42" t="s">
        <v>28741</v>
      </c>
      <c r="E8928" s="42" t="s">
        <v>26491</v>
      </c>
      <c r="F8928" s="43">
        <v>187266</v>
      </c>
      <c r="G8928" s="57">
        <f>Таблица1[[#This Row],[Цены без НДС]]*1.12</f>
        <v>209737.92</v>
      </c>
    </row>
    <row r="8929" spans="1:7">
      <c r="A8929" s="54" t="s">
        <v>28711</v>
      </c>
      <c r="B8929" s="66" t="s">
        <v>32752</v>
      </c>
      <c r="C8929" s="66" t="s">
        <v>28742</v>
      </c>
      <c r="D8929" s="42" t="s">
        <v>28743</v>
      </c>
      <c r="E8929" s="42" t="s">
        <v>26491</v>
      </c>
      <c r="F8929" s="43">
        <v>199332</v>
      </c>
      <c r="G8929" s="57">
        <f>Таблица1[[#This Row],[Цены без НДС]]*1.12</f>
        <v>223251.84000000003</v>
      </c>
    </row>
    <row r="8930" spans="1:7">
      <c r="A8930" s="54" t="s">
        <v>28711</v>
      </c>
      <c r="B8930" s="66" t="s">
        <v>32753</v>
      </c>
      <c r="C8930" s="66" t="s">
        <v>28744</v>
      </c>
      <c r="D8930" s="42" t="s">
        <v>28745</v>
      </c>
      <c r="E8930" s="42" t="s">
        <v>26491</v>
      </c>
      <c r="F8930" s="43">
        <v>436016</v>
      </c>
      <c r="G8930" s="57">
        <f>Таблица1[[#This Row],[Цены без НДС]]*1.12</f>
        <v>488337.92000000004</v>
      </c>
    </row>
    <row r="8931" spans="1:7">
      <c r="A8931" s="54" t="s">
        <v>28711</v>
      </c>
      <c r="B8931" s="66" t="s">
        <v>32754</v>
      </c>
      <c r="C8931" s="66" t="s">
        <v>28746</v>
      </c>
      <c r="D8931" s="42" t="s">
        <v>28747</v>
      </c>
      <c r="E8931" s="42" t="s">
        <v>26491</v>
      </c>
      <c r="F8931" s="43">
        <v>525724</v>
      </c>
      <c r="G8931" s="57">
        <f>Таблица1[[#This Row],[Цены без НДС]]*1.12</f>
        <v>588810.88</v>
      </c>
    </row>
    <row r="8932" spans="1:7">
      <c r="A8932" s="54" t="s">
        <v>28711</v>
      </c>
      <c r="B8932" s="66" t="s">
        <v>32755</v>
      </c>
      <c r="C8932" s="66" t="s">
        <v>28748</v>
      </c>
      <c r="D8932" s="42" t="s">
        <v>28749</v>
      </c>
      <c r="E8932" s="42" t="s">
        <v>26491</v>
      </c>
      <c r="F8932" s="43">
        <v>602305</v>
      </c>
      <c r="G8932" s="57">
        <f>Таблица1[[#This Row],[Цены без НДС]]*1.12</f>
        <v>674581.60000000009</v>
      </c>
    </row>
    <row r="8933" spans="1:7">
      <c r="A8933" s="54" t="s">
        <v>28711</v>
      </c>
      <c r="B8933" s="66" t="s">
        <v>32756</v>
      </c>
      <c r="C8933" s="66" t="s">
        <v>28750</v>
      </c>
      <c r="D8933" s="42" t="s">
        <v>28751</v>
      </c>
      <c r="E8933" s="42" t="s">
        <v>26491</v>
      </c>
      <c r="F8933" s="43">
        <v>686157</v>
      </c>
      <c r="G8933" s="57">
        <f>Таблица1[[#This Row],[Цены без НДС]]*1.12</f>
        <v>768495.84000000008</v>
      </c>
    </row>
    <row r="8934" spans="1:7">
      <c r="A8934" s="54" t="s">
        <v>28711</v>
      </c>
      <c r="B8934" s="66" t="s">
        <v>32757</v>
      </c>
      <c r="C8934" s="66" t="s">
        <v>28752</v>
      </c>
      <c r="D8934" s="42" t="s">
        <v>28753</v>
      </c>
      <c r="E8934" s="42" t="s">
        <v>26491</v>
      </c>
      <c r="F8934" s="43">
        <v>734964</v>
      </c>
      <c r="G8934" s="57">
        <f>Таблица1[[#This Row],[Цены без НДС]]*1.12</f>
        <v>823159.68</v>
      </c>
    </row>
    <row r="8935" spans="1:7">
      <c r="A8935" s="54" t="s">
        <v>28711</v>
      </c>
      <c r="B8935" s="66" t="s">
        <v>32758</v>
      </c>
      <c r="C8935" s="66" t="s">
        <v>28754</v>
      </c>
      <c r="D8935" s="42" t="s">
        <v>28755</v>
      </c>
      <c r="E8935" s="42" t="s">
        <v>26491</v>
      </c>
      <c r="F8935" s="43">
        <v>899709</v>
      </c>
      <c r="G8935" s="57">
        <f>Таблица1[[#This Row],[Цены без НДС]]*1.12</f>
        <v>1007674.0800000001</v>
      </c>
    </row>
    <row r="8936" spans="1:7">
      <c r="A8936" s="54" t="s">
        <v>28711</v>
      </c>
      <c r="B8936" s="66" t="s">
        <v>32759</v>
      </c>
      <c r="C8936" s="66" t="s">
        <v>28756</v>
      </c>
      <c r="D8936" s="42" t="s">
        <v>28757</v>
      </c>
      <c r="E8936" s="42" t="s">
        <v>26491</v>
      </c>
      <c r="F8936" s="43">
        <v>57457</v>
      </c>
      <c r="G8936" s="57">
        <f>Таблица1[[#This Row],[Цены без НДС]]*1.12</f>
        <v>64351.840000000004</v>
      </c>
    </row>
    <row r="8937" spans="1:7">
      <c r="A8937" s="54" t="s">
        <v>28711</v>
      </c>
      <c r="B8937" s="66" t="s">
        <v>32760</v>
      </c>
      <c r="C8937" s="66" t="s">
        <v>28758</v>
      </c>
      <c r="D8937" s="42" t="s">
        <v>28759</v>
      </c>
      <c r="E8937" s="42" t="s">
        <v>26491</v>
      </c>
      <c r="F8937" s="43">
        <v>464179</v>
      </c>
      <c r="G8937" s="57">
        <f>Таблица1[[#This Row],[Цены без НДС]]*1.12</f>
        <v>519880.48000000004</v>
      </c>
    </row>
    <row r="8938" spans="1:7">
      <c r="A8938" s="54" t="s">
        <v>28711</v>
      </c>
      <c r="B8938" s="66" t="s">
        <v>32761</v>
      </c>
      <c r="C8938" s="66" t="s">
        <v>28760</v>
      </c>
      <c r="D8938" s="42" t="s">
        <v>28761</v>
      </c>
      <c r="E8938" s="42" t="s">
        <v>26491</v>
      </c>
      <c r="F8938" s="43">
        <v>369183</v>
      </c>
      <c r="G8938" s="57">
        <f>Таблица1[[#This Row],[Цены без НДС]]*1.12</f>
        <v>413484.96</v>
      </c>
    </row>
    <row r="8939" spans="1:7">
      <c r="A8939" s="54" t="s">
        <v>28711</v>
      </c>
      <c r="B8939" s="66" t="s">
        <v>32762</v>
      </c>
      <c r="C8939" s="66" t="s">
        <v>28762</v>
      </c>
      <c r="D8939" s="42" t="s">
        <v>28763</v>
      </c>
      <c r="E8939" s="42" t="s">
        <v>26491</v>
      </c>
      <c r="F8939" s="43">
        <v>558839</v>
      </c>
      <c r="G8939" s="57">
        <f>Таблица1[[#This Row],[Цены без НДС]]*1.12</f>
        <v>625899.68000000005</v>
      </c>
    </row>
    <row r="8940" spans="1:7" s="50" customFormat="1">
      <c r="A8940" s="54" t="s">
        <v>28711</v>
      </c>
      <c r="B8940" s="66" t="s">
        <v>32763</v>
      </c>
      <c r="C8940" s="66" t="s">
        <v>28764</v>
      </c>
      <c r="D8940" s="42" t="s">
        <v>28765</v>
      </c>
      <c r="E8940" s="42" t="s">
        <v>26491</v>
      </c>
      <c r="F8940" s="43">
        <v>334987</v>
      </c>
      <c r="G8940" s="57">
        <f>Таблица1[[#This Row],[Цены без НДС]]*1.12</f>
        <v>375185.44000000006</v>
      </c>
    </row>
    <row r="8941" spans="1:7" s="50" customFormat="1">
      <c r="A8941" s="54" t="s">
        <v>28711</v>
      </c>
      <c r="B8941" s="66" t="s">
        <v>32764</v>
      </c>
      <c r="C8941" s="66" t="s">
        <v>28766</v>
      </c>
      <c r="D8941" s="42" t="s">
        <v>28767</v>
      </c>
      <c r="E8941" s="42" t="s">
        <v>26491</v>
      </c>
      <c r="F8941" s="43">
        <v>1141935</v>
      </c>
      <c r="G8941" s="57">
        <f>Таблица1[[#This Row],[Цены без НДС]]*1.12</f>
        <v>1278967.2000000002</v>
      </c>
    </row>
    <row r="8942" spans="1:7" s="50" customFormat="1">
      <c r="A8942" s="54" t="s">
        <v>28711</v>
      </c>
      <c r="B8942" s="66" t="s">
        <v>32765</v>
      </c>
      <c r="C8942" s="66" t="s">
        <v>28768</v>
      </c>
      <c r="D8942" s="42" t="s">
        <v>28769</v>
      </c>
      <c r="E8942" s="42" t="s">
        <v>26491</v>
      </c>
      <c r="F8942" s="43">
        <v>44603</v>
      </c>
      <c r="G8942" s="57">
        <f>Таблица1[[#This Row],[Цены без НДС]]*1.12</f>
        <v>49955.360000000008</v>
      </c>
    </row>
    <row r="8943" spans="1:7" s="50" customFormat="1">
      <c r="A8943" s="54" t="s">
        <v>28711</v>
      </c>
      <c r="B8943" s="66" t="s">
        <v>32766</v>
      </c>
      <c r="C8943" s="66" t="s">
        <v>28770</v>
      </c>
      <c r="D8943" s="42" t="s">
        <v>28771</v>
      </c>
      <c r="E8943" s="42" t="s">
        <v>26491</v>
      </c>
      <c r="F8943" s="43">
        <v>465024</v>
      </c>
      <c r="G8943" s="57">
        <f>Таблица1[[#This Row],[Цены без НДС]]*1.12</f>
        <v>520826.88000000006</v>
      </c>
    </row>
    <row r="8944" spans="1:7" s="50" customFormat="1">
      <c r="A8944" s="54" t="s">
        <v>28711</v>
      </c>
      <c r="B8944" s="66" t="s">
        <v>32767</v>
      </c>
      <c r="C8944" s="66" t="s">
        <v>28772</v>
      </c>
      <c r="D8944" s="42" t="s">
        <v>28773</v>
      </c>
      <c r="E8944" s="42" t="s">
        <v>26491</v>
      </c>
      <c r="F8944" s="43">
        <v>812009</v>
      </c>
      <c r="G8944" s="57">
        <f>Таблица1[[#This Row],[Цены без НДС]]*1.12</f>
        <v>909450.08000000007</v>
      </c>
    </row>
    <row r="8945" spans="1:7" s="50" customFormat="1">
      <c r="A8945" s="54" t="s">
        <v>28711</v>
      </c>
      <c r="B8945" s="66" t="s">
        <v>32768</v>
      </c>
      <c r="C8945" s="66" t="s">
        <v>28774</v>
      </c>
      <c r="D8945" s="42" t="s">
        <v>28775</v>
      </c>
      <c r="E8945" s="42" t="s">
        <v>26491</v>
      </c>
      <c r="F8945" s="43">
        <v>737351</v>
      </c>
      <c r="G8945" s="57">
        <f>Таблица1[[#This Row],[Цены без НДС]]*1.12</f>
        <v>825833.12000000011</v>
      </c>
    </row>
    <row r="8946" spans="1:7" s="50" customFormat="1">
      <c r="A8946" s="54" t="s">
        <v>28711</v>
      </c>
      <c r="B8946" s="66" t="s">
        <v>32741</v>
      </c>
      <c r="C8946" s="66" t="s">
        <v>28776</v>
      </c>
      <c r="D8946" s="42" t="s">
        <v>28777</v>
      </c>
      <c r="E8946" s="42" t="s">
        <v>26491</v>
      </c>
      <c r="F8946" s="43">
        <v>9491</v>
      </c>
      <c r="G8946" s="57">
        <f>Таблица1[[#This Row],[Цены без НДС]]*1.12</f>
        <v>10629.920000000002</v>
      </c>
    </row>
    <row r="8947" spans="1:7" s="50" customFormat="1">
      <c r="A8947" s="54" t="s">
        <v>28711</v>
      </c>
      <c r="B8947" s="66" t="s">
        <v>32769</v>
      </c>
      <c r="C8947" s="66" t="s">
        <v>28778</v>
      </c>
      <c r="D8947" s="42" t="s">
        <v>28779</v>
      </c>
      <c r="E8947" s="42" t="s">
        <v>26491</v>
      </c>
      <c r="F8947" s="43">
        <v>12983</v>
      </c>
      <c r="G8947" s="57">
        <f>Таблица1[[#This Row],[Цены без НДС]]*1.12</f>
        <v>14540.960000000001</v>
      </c>
    </row>
    <row r="8948" spans="1:7" s="51" customFormat="1">
      <c r="A8948" s="54" t="s">
        <v>28711</v>
      </c>
      <c r="B8948" s="66" t="s">
        <v>32770</v>
      </c>
      <c r="C8948" s="66" t="s">
        <v>28780</v>
      </c>
      <c r="D8948" s="42" t="s">
        <v>28781</v>
      </c>
      <c r="E8948" s="42" t="s">
        <v>26491</v>
      </c>
      <c r="F8948" s="43">
        <v>664948</v>
      </c>
      <c r="G8948" s="57">
        <f>Таблица1[[#This Row],[Цены без НДС]]*1.12</f>
        <v>744741.76000000013</v>
      </c>
    </row>
    <row r="8949" spans="1:7" s="51" customFormat="1">
      <c r="A8949" s="54" t="s">
        <v>28711</v>
      </c>
      <c r="B8949" s="66" t="s">
        <v>32771</v>
      </c>
      <c r="C8949" s="66" t="s">
        <v>28782</v>
      </c>
      <c r="D8949" s="42" t="s">
        <v>28783</v>
      </c>
      <c r="E8949" s="42" t="s">
        <v>26491</v>
      </c>
      <c r="F8949" s="43">
        <v>763373</v>
      </c>
      <c r="G8949" s="57">
        <f>Таблица1[[#This Row],[Цены без НДС]]*1.12</f>
        <v>854977.76000000013</v>
      </c>
    </row>
    <row r="8950" spans="1:7" s="51" customFormat="1">
      <c r="A8950" s="54" t="s">
        <v>28711</v>
      </c>
      <c r="B8950" s="66" t="s">
        <v>32772</v>
      </c>
      <c r="C8950" s="66" t="s">
        <v>28784</v>
      </c>
      <c r="D8950" s="42" t="s">
        <v>28785</v>
      </c>
      <c r="E8950" s="42" t="s">
        <v>26491</v>
      </c>
      <c r="F8950" s="43">
        <v>1060425</v>
      </c>
      <c r="G8950" s="57">
        <f>Таблица1[[#This Row],[Цены без НДС]]*1.12</f>
        <v>1187676</v>
      </c>
    </row>
    <row r="8951" spans="1:7" s="51" customFormat="1">
      <c r="A8951" s="54" t="s">
        <v>28711</v>
      </c>
      <c r="B8951" s="66" t="s">
        <v>32773</v>
      </c>
      <c r="C8951" s="66" t="s">
        <v>28786</v>
      </c>
      <c r="D8951" s="42" t="s">
        <v>28787</v>
      </c>
      <c r="E8951" s="42" t="s">
        <v>26491</v>
      </c>
      <c r="F8951" s="43">
        <v>1029146</v>
      </c>
      <c r="G8951" s="57">
        <f>Таблица1[[#This Row],[Цены без НДС]]*1.12</f>
        <v>1152643.52</v>
      </c>
    </row>
    <row r="8952" spans="1:7" s="51" customFormat="1">
      <c r="A8952" s="54" t="s">
        <v>28711</v>
      </c>
      <c r="B8952" s="66" t="s">
        <v>32774</v>
      </c>
      <c r="C8952" s="66" t="s">
        <v>28788</v>
      </c>
      <c r="D8952" s="42" t="s">
        <v>28789</v>
      </c>
      <c r="E8952" s="42" t="s">
        <v>26491</v>
      </c>
      <c r="F8952" s="43">
        <v>1225175</v>
      </c>
      <c r="G8952" s="57">
        <f>Таблица1[[#This Row],[Цены без НДС]]*1.12</f>
        <v>1372196.0000000002</v>
      </c>
    </row>
    <row r="8953" spans="1:7" s="51" customFormat="1">
      <c r="A8953" s="54" t="s">
        <v>28711</v>
      </c>
      <c r="B8953" s="66" t="s">
        <v>32775</v>
      </c>
      <c r="C8953" s="66" t="s">
        <v>29370</v>
      </c>
      <c r="D8953" s="42" t="s">
        <v>28790</v>
      </c>
      <c r="E8953" s="42" t="s">
        <v>26491</v>
      </c>
      <c r="F8953" s="43">
        <v>14825</v>
      </c>
      <c r="G8953" s="57">
        <f>Таблица1[[#This Row],[Цены без НДС]]*1.12</f>
        <v>16604</v>
      </c>
    </row>
    <row r="8954" spans="1:7" s="51" customFormat="1">
      <c r="A8954" s="54" t="s">
        <v>28711</v>
      </c>
      <c r="B8954" s="66" t="s">
        <v>32740</v>
      </c>
      <c r="C8954" s="66" t="s">
        <v>29371</v>
      </c>
      <c r="D8954" s="42" t="s">
        <v>28791</v>
      </c>
      <c r="E8954" s="42" t="s">
        <v>26491</v>
      </c>
      <c r="F8954" s="43">
        <v>14983</v>
      </c>
      <c r="G8954" s="57">
        <f>Таблица1[[#This Row],[Цены без НДС]]*1.12</f>
        <v>16780.960000000003</v>
      </c>
    </row>
    <row r="8955" spans="1:7" s="51" customFormat="1" ht="24">
      <c r="A8955" s="54" t="s">
        <v>28711</v>
      </c>
      <c r="B8955" s="66" t="s">
        <v>32776</v>
      </c>
      <c r="C8955" s="66" t="s">
        <v>28792</v>
      </c>
      <c r="D8955" s="42" t="s">
        <v>28793</v>
      </c>
      <c r="E8955" s="42" t="s">
        <v>26491</v>
      </c>
      <c r="F8955" s="43">
        <v>157086</v>
      </c>
      <c r="G8955" s="57">
        <f>Таблица1[[#This Row],[Цены без НДС]]*1.12</f>
        <v>175936.32</v>
      </c>
    </row>
    <row r="8956" spans="1:7" s="51" customFormat="1">
      <c r="A8956" s="54" t="s">
        <v>28711</v>
      </c>
      <c r="B8956" s="66" t="s">
        <v>32777</v>
      </c>
      <c r="C8956" s="66" t="s">
        <v>28794</v>
      </c>
      <c r="D8956" s="42" t="s">
        <v>28795</v>
      </c>
      <c r="E8956" s="42" t="s">
        <v>26491</v>
      </c>
      <c r="F8956" s="43">
        <v>11083</v>
      </c>
      <c r="G8956" s="57">
        <f>Таблица1[[#This Row],[Цены без НДС]]*1.12</f>
        <v>12412.960000000001</v>
      </c>
    </row>
    <row r="8957" spans="1:7" s="51" customFormat="1" ht="24">
      <c r="A8957" s="54" t="s">
        <v>28711</v>
      </c>
      <c r="B8957" s="66" t="s">
        <v>32778</v>
      </c>
      <c r="C8957" s="66" t="s">
        <v>28796</v>
      </c>
      <c r="D8957" s="42" t="s">
        <v>28797</v>
      </c>
      <c r="E8957" s="42" t="s">
        <v>26491</v>
      </c>
      <c r="F8957" s="43">
        <v>40450</v>
      </c>
      <c r="G8957" s="57">
        <f>Таблица1[[#This Row],[Цены без НДС]]*1.12</f>
        <v>45304.000000000007</v>
      </c>
    </row>
    <row r="8958" spans="1:7" s="51" customFormat="1" ht="24">
      <c r="A8958" s="54" t="s">
        <v>28711</v>
      </c>
      <c r="B8958" s="66" t="s">
        <v>32779</v>
      </c>
      <c r="C8958" s="66" t="s">
        <v>28798</v>
      </c>
      <c r="D8958" s="42" t="s">
        <v>28799</v>
      </c>
      <c r="E8958" s="42" t="s">
        <v>26491</v>
      </c>
      <c r="F8958" s="43">
        <v>228851</v>
      </c>
      <c r="G8958" s="57">
        <f>Таблица1[[#This Row],[Цены без НДС]]*1.12</f>
        <v>256313.12000000002</v>
      </c>
    </row>
    <row r="8959" spans="1:7" s="51" customFormat="1" ht="24">
      <c r="A8959" s="54" t="s">
        <v>28711</v>
      </c>
      <c r="B8959" s="66" t="s">
        <v>32780</v>
      </c>
      <c r="C8959" s="66" t="s">
        <v>28800</v>
      </c>
      <c r="D8959" s="42" t="s">
        <v>28801</v>
      </c>
      <c r="E8959" s="42" t="s">
        <v>26491</v>
      </c>
      <c r="F8959" s="43">
        <v>350128</v>
      </c>
      <c r="G8959" s="57">
        <f>Таблица1[[#This Row],[Цены без НДС]]*1.12</f>
        <v>392143.36000000004</v>
      </c>
    </row>
    <row r="8960" spans="1:7" s="51" customFormat="1" ht="24">
      <c r="A8960" s="54" t="s">
        <v>28711</v>
      </c>
      <c r="B8960" s="66" t="s">
        <v>32781</v>
      </c>
      <c r="C8960" s="66" t="s">
        <v>28802</v>
      </c>
      <c r="D8960" s="42" t="s">
        <v>28803</v>
      </c>
      <c r="E8960" s="42" t="s">
        <v>26491</v>
      </c>
      <c r="F8960" s="43">
        <v>204723</v>
      </c>
      <c r="G8960" s="57">
        <f>Таблица1[[#This Row],[Цены без НДС]]*1.12</f>
        <v>229289.76</v>
      </c>
    </row>
    <row r="8961" spans="1:7" s="51" customFormat="1" ht="24">
      <c r="A8961" s="54" t="s">
        <v>28711</v>
      </c>
      <c r="B8961" s="66" t="s">
        <v>32782</v>
      </c>
      <c r="C8961" s="66" t="s">
        <v>28804</v>
      </c>
      <c r="D8961" s="42" t="s">
        <v>28805</v>
      </c>
      <c r="E8961" s="42" t="s">
        <v>26491</v>
      </c>
      <c r="F8961" s="43">
        <v>102731</v>
      </c>
      <c r="G8961" s="57">
        <f>Таблица1[[#This Row],[Цены без НДС]]*1.12</f>
        <v>115058.72000000002</v>
      </c>
    </row>
    <row r="8962" spans="1:7" s="51" customFormat="1" ht="24">
      <c r="A8962" s="54" t="s">
        <v>28711</v>
      </c>
      <c r="B8962" s="66" t="s">
        <v>32783</v>
      </c>
      <c r="C8962" s="66" t="s">
        <v>28806</v>
      </c>
      <c r="D8962" s="42" t="s">
        <v>28807</v>
      </c>
      <c r="E8962" s="42" t="s">
        <v>26491</v>
      </c>
      <c r="F8962" s="43">
        <v>97684</v>
      </c>
      <c r="G8962" s="57">
        <f>Таблица1[[#This Row],[Цены без НДС]]*1.12</f>
        <v>109406.08000000002</v>
      </c>
    </row>
    <row r="8963" spans="1:7" s="51" customFormat="1" ht="24">
      <c r="A8963" s="54" t="s">
        <v>28711</v>
      </c>
      <c r="B8963" s="66" t="s">
        <v>32784</v>
      </c>
      <c r="C8963" s="66" t="s">
        <v>28808</v>
      </c>
      <c r="D8963" s="42" t="s">
        <v>28809</v>
      </c>
      <c r="E8963" s="42" t="s">
        <v>26491</v>
      </c>
      <c r="F8963" s="43">
        <v>133016</v>
      </c>
      <c r="G8963" s="57">
        <f>Таблица1[[#This Row],[Цены без НДС]]*1.12</f>
        <v>148977.92000000001</v>
      </c>
    </row>
    <row r="8964" spans="1:7" s="51" customFormat="1" ht="24">
      <c r="A8964" s="54" t="s">
        <v>28711</v>
      </c>
      <c r="B8964" s="66" t="s">
        <v>32785</v>
      </c>
      <c r="C8964" s="66" t="s">
        <v>28810</v>
      </c>
      <c r="D8964" s="42" t="s">
        <v>28811</v>
      </c>
      <c r="E8964" s="42" t="s">
        <v>26491</v>
      </c>
      <c r="F8964" s="43">
        <v>567143</v>
      </c>
      <c r="G8964" s="57">
        <f>Таблица1[[#This Row],[Цены без НДС]]*1.12</f>
        <v>635200.16</v>
      </c>
    </row>
    <row r="8965" spans="1:7" s="51" customFormat="1" ht="24">
      <c r="A8965" s="54" t="s">
        <v>28711</v>
      </c>
      <c r="B8965" s="66" t="s">
        <v>32786</v>
      </c>
      <c r="C8965" s="66" t="s">
        <v>28812</v>
      </c>
      <c r="D8965" s="42" t="s">
        <v>28813</v>
      </c>
      <c r="E8965" s="42" t="s">
        <v>26491</v>
      </c>
      <c r="F8965" s="43">
        <v>276820</v>
      </c>
      <c r="G8965" s="57">
        <f>Таблица1[[#This Row],[Цены без НДС]]*1.12</f>
        <v>310038.40000000002</v>
      </c>
    </row>
    <row r="8966" spans="1:7" s="51" customFormat="1" ht="24">
      <c r="A8966" s="54" t="s">
        <v>28711</v>
      </c>
      <c r="B8966" s="66" t="s">
        <v>32787</v>
      </c>
      <c r="C8966" s="66" t="s">
        <v>28814</v>
      </c>
      <c r="D8966" s="42" t="s">
        <v>28815</v>
      </c>
      <c r="E8966" s="42" t="s">
        <v>26491</v>
      </c>
      <c r="F8966" s="43">
        <v>245903</v>
      </c>
      <c r="G8966" s="57">
        <f>Таблица1[[#This Row],[Цены без НДС]]*1.12</f>
        <v>275411.36000000004</v>
      </c>
    </row>
    <row r="8967" spans="1:7" s="51" customFormat="1" ht="24">
      <c r="A8967" s="54" t="s">
        <v>28711</v>
      </c>
      <c r="B8967" s="66" t="s">
        <v>32788</v>
      </c>
      <c r="C8967" s="66" t="s">
        <v>28816</v>
      </c>
      <c r="D8967" s="42" t="s">
        <v>28817</v>
      </c>
      <c r="E8967" s="42" t="s">
        <v>26491</v>
      </c>
      <c r="F8967" s="43">
        <v>30259</v>
      </c>
      <c r="G8967" s="57">
        <f>Таблица1[[#This Row],[Цены без НДС]]*1.12</f>
        <v>33890.080000000002</v>
      </c>
    </row>
    <row r="8968" spans="1:7" s="51" customFormat="1" ht="24">
      <c r="A8968" s="54" t="s">
        <v>28711</v>
      </c>
      <c r="B8968" s="66" t="s">
        <v>32789</v>
      </c>
      <c r="C8968" s="66" t="s">
        <v>28818</v>
      </c>
      <c r="D8968" s="42" t="s">
        <v>28819</v>
      </c>
      <c r="E8968" s="42" t="s">
        <v>26491</v>
      </c>
      <c r="F8968" s="43">
        <v>772212</v>
      </c>
      <c r="G8968" s="57">
        <f>Таблица1[[#This Row],[Цены без НДС]]*1.12</f>
        <v>864877.44000000006</v>
      </c>
    </row>
    <row r="8969" spans="1:7" s="51" customFormat="1" ht="24">
      <c r="A8969" s="54" t="s">
        <v>28711</v>
      </c>
      <c r="B8969" s="66" t="s">
        <v>32790</v>
      </c>
      <c r="C8969" s="66" t="s">
        <v>28820</v>
      </c>
      <c r="D8969" s="42" t="s">
        <v>28821</v>
      </c>
      <c r="E8969" s="42" t="s">
        <v>26491</v>
      </c>
      <c r="F8969" s="43">
        <v>13081</v>
      </c>
      <c r="G8969" s="57">
        <f>Таблица1[[#This Row],[Цены без НДС]]*1.12</f>
        <v>14650.720000000001</v>
      </c>
    </row>
    <row r="8970" spans="1:7" s="51" customFormat="1" ht="24">
      <c r="A8970" s="54" t="s">
        <v>28711</v>
      </c>
      <c r="B8970" s="66" t="s">
        <v>32791</v>
      </c>
      <c r="C8970" s="66" t="s">
        <v>28822</v>
      </c>
      <c r="D8970" s="42" t="s">
        <v>28823</v>
      </c>
      <c r="E8970" s="42" t="s">
        <v>26491</v>
      </c>
      <c r="F8970" s="43">
        <v>154491</v>
      </c>
      <c r="G8970" s="57">
        <f>Таблица1[[#This Row],[Цены без НДС]]*1.12</f>
        <v>173029.92</v>
      </c>
    </row>
    <row r="8971" spans="1:7" s="51" customFormat="1" ht="24">
      <c r="A8971" s="54" t="s">
        <v>28711</v>
      </c>
      <c r="B8971" s="66" t="s">
        <v>32792</v>
      </c>
      <c r="C8971" s="66" t="s">
        <v>28824</v>
      </c>
      <c r="D8971" s="42" t="s">
        <v>28825</v>
      </c>
      <c r="E8971" s="42" t="s">
        <v>26491</v>
      </c>
      <c r="F8971" s="43">
        <v>207600</v>
      </c>
      <c r="G8971" s="57">
        <f>Таблица1[[#This Row],[Цены без НДС]]*1.12</f>
        <v>232512.00000000003</v>
      </c>
    </row>
    <row r="8972" spans="1:7" s="51" customFormat="1" ht="24">
      <c r="A8972" s="54" t="s">
        <v>28711</v>
      </c>
      <c r="B8972" s="66" t="s">
        <v>32793</v>
      </c>
      <c r="C8972" s="66" t="s">
        <v>28826</v>
      </c>
      <c r="D8972" s="42" t="s">
        <v>28827</v>
      </c>
      <c r="E8972" s="42" t="s">
        <v>26491</v>
      </c>
      <c r="F8972" s="43">
        <v>204019</v>
      </c>
      <c r="G8972" s="57">
        <f>Таблица1[[#This Row],[Цены без НДС]]*1.12</f>
        <v>228501.28000000003</v>
      </c>
    </row>
    <row r="8973" spans="1:7" s="51" customFormat="1" ht="24">
      <c r="A8973" s="54" t="s">
        <v>28711</v>
      </c>
      <c r="B8973" s="66" t="s">
        <v>32794</v>
      </c>
      <c r="C8973" s="66" t="s">
        <v>28828</v>
      </c>
      <c r="D8973" s="42" t="s">
        <v>28829</v>
      </c>
      <c r="E8973" s="42" t="s">
        <v>26491</v>
      </c>
      <c r="F8973" s="43">
        <v>115595</v>
      </c>
      <c r="G8973" s="57">
        <f>Таблица1[[#This Row],[Цены без НДС]]*1.12</f>
        <v>129466.40000000001</v>
      </c>
    </row>
    <row r="8974" spans="1:7" s="51" customFormat="1" ht="24">
      <c r="A8974" s="54" t="s">
        <v>28711</v>
      </c>
      <c r="B8974" s="66" t="s">
        <v>32795</v>
      </c>
      <c r="C8974" s="66" t="s">
        <v>28830</v>
      </c>
      <c r="D8974" s="42" t="s">
        <v>28831</v>
      </c>
      <c r="E8974" s="42" t="s">
        <v>26491</v>
      </c>
      <c r="F8974" s="43">
        <v>119923</v>
      </c>
      <c r="G8974" s="57">
        <f>Таблица1[[#This Row],[Цены без НДС]]*1.12</f>
        <v>134313.76</v>
      </c>
    </row>
    <row r="8975" spans="1:7" s="51" customFormat="1" ht="24">
      <c r="A8975" s="54" t="s">
        <v>28711</v>
      </c>
      <c r="B8975" s="66" t="s">
        <v>32796</v>
      </c>
      <c r="C8975" s="66" t="s">
        <v>28832</v>
      </c>
      <c r="D8975" s="42" t="s">
        <v>28833</v>
      </c>
      <c r="E8975" s="42" t="s">
        <v>26491</v>
      </c>
      <c r="F8975" s="43">
        <v>227321</v>
      </c>
      <c r="G8975" s="57">
        <f>Таблица1[[#This Row],[Цены без НДС]]*1.12</f>
        <v>254599.52000000002</v>
      </c>
    </row>
    <row r="8976" spans="1:7" s="51" customFormat="1" ht="24">
      <c r="A8976" s="54" t="s">
        <v>28711</v>
      </c>
      <c r="B8976" s="66" t="s">
        <v>32797</v>
      </c>
      <c r="C8976" s="66" t="s">
        <v>28834</v>
      </c>
      <c r="D8976" s="42" t="s">
        <v>28835</v>
      </c>
      <c r="E8976" s="42" t="s">
        <v>26491</v>
      </c>
      <c r="F8976" s="43">
        <v>135455</v>
      </c>
      <c r="G8976" s="57">
        <f>Таблица1[[#This Row],[Цены без НДС]]*1.12</f>
        <v>151709.6</v>
      </c>
    </row>
    <row r="8977" spans="1:7" s="51" customFormat="1" ht="24">
      <c r="A8977" s="54" t="s">
        <v>28711</v>
      </c>
      <c r="B8977" s="66" t="s">
        <v>32798</v>
      </c>
      <c r="C8977" s="66" t="s">
        <v>28836</v>
      </c>
      <c r="D8977" s="42" t="s">
        <v>28837</v>
      </c>
      <c r="E8977" s="42" t="s">
        <v>26491</v>
      </c>
      <c r="F8977" s="43">
        <v>255196</v>
      </c>
      <c r="G8977" s="57">
        <f>Таблица1[[#This Row],[Цены без НДС]]*1.12</f>
        <v>285819.52000000002</v>
      </c>
    </row>
    <row r="8978" spans="1:7" s="51" customFormat="1" ht="24">
      <c r="A8978" s="54" t="s">
        <v>28711</v>
      </c>
      <c r="B8978" s="66" t="s">
        <v>32799</v>
      </c>
      <c r="C8978" s="66" t="s">
        <v>28838</v>
      </c>
      <c r="D8978" s="42" t="s">
        <v>28839</v>
      </c>
      <c r="E8978" s="42" t="s">
        <v>26491</v>
      </c>
      <c r="F8978" s="43">
        <v>9191</v>
      </c>
      <c r="G8978" s="57">
        <f>Таблица1[[#This Row],[Цены без НДС]]*1.12</f>
        <v>10293.92</v>
      </c>
    </row>
    <row r="8979" spans="1:7" s="51" customFormat="1" ht="24">
      <c r="A8979" s="54" t="s">
        <v>28711</v>
      </c>
      <c r="B8979" s="66" t="s">
        <v>32800</v>
      </c>
      <c r="C8979" s="66" t="s">
        <v>28840</v>
      </c>
      <c r="D8979" s="42" t="s">
        <v>28841</v>
      </c>
      <c r="E8979" s="42" t="s">
        <v>26491</v>
      </c>
      <c r="F8979" s="43">
        <v>293466</v>
      </c>
      <c r="G8979" s="57">
        <f>Таблица1[[#This Row],[Цены без НДС]]*1.12</f>
        <v>328681.92000000004</v>
      </c>
    </row>
    <row r="8980" spans="1:7" s="51" customFormat="1" ht="24">
      <c r="A8980" s="54" t="s">
        <v>28711</v>
      </c>
      <c r="B8980" s="66" t="s">
        <v>32801</v>
      </c>
      <c r="C8980" s="66" t="s">
        <v>28842</v>
      </c>
      <c r="D8980" s="42" t="s">
        <v>28843</v>
      </c>
      <c r="E8980" s="42" t="s">
        <v>26491</v>
      </c>
      <c r="F8980" s="43">
        <v>231706</v>
      </c>
      <c r="G8980" s="57">
        <f>Таблица1[[#This Row],[Цены без НДС]]*1.12</f>
        <v>259510.72000000003</v>
      </c>
    </row>
    <row r="8981" spans="1:7" s="51" customFormat="1" ht="24">
      <c r="A8981" s="54" t="s">
        <v>28711</v>
      </c>
      <c r="B8981" s="66" t="s">
        <v>32802</v>
      </c>
      <c r="C8981" s="66" t="s">
        <v>28844</v>
      </c>
      <c r="D8981" s="42" t="s">
        <v>28845</v>
      </c>
      <c r="E8981" s="42" t="s">
        <v>26491</v>
      </c>
      <c r="F8981" s="43">
        <v>339445</v>
      </c>
      <c r="G8981" s="57">
        <f>Таблица1[[#This Row],[Цены без НДС]]*1.12</f>
        <v>380178.4</v>
      </c>
    </row>
    <row r="8982" spans="1:7" s="51" customFormat="1" ht="24">
      <c r="A8982" s="54" t="s">
        <v>28711</v>
      </c>
      <c r="B8982" s="66" t="s">
        <v>32803</v>
      </c>
      <c r="C8982" s="66" t="s">
        <v>28846</v>
      </c>
      <c r="D8982" s="42" t="s">
        <v>28847</v>
      </c>
      <c r="E8982" s="42" t="s">
        <v>26491</v>
      </c>
      <c r="F8982" s="43">
        <v>36627</v>
      </c>
      <c r="G8982" s="57">
        <f>Таблица1[[#This Row],[Цены без НДС]]*1.12</f>
        <v>41022.240000000005</v>
      </c>
    </row>
    <row r="8983" spans="1:7" s="51" customFormat="1" ht="24">
      <c r="A8983" s="54" t="s">
        <v>28711</v>
      </c>
      <c r="B8983" s="66" t="s">
        <v>32804</v>
      </c>
      <c r="C8983" s="66" t="s">
        <v>28848</v>
      </c>
      <c r="D8983" s="42" t="s">
        <v>28849</v>
      </c>
      <c r="E8983" s="42" t="s">
        <v>26491</v>
      </c>
      <c r="F8983" s="43">
        <v>778122</v>
      </c>
      <c r="G8983" s="57">
        <f>Таблица1[[#This Row],[Цены без НДС]]*1.12</f>
        <v>871496.64000000013</v>
      </c>
    </row>
    <row r="8984" spans="1:7" s="51" customFormat="1" ht="24">
      <c r="A8984" s="54" t="s">
        <v>28711</v>
      </c>
      <c r="B8984" s="66" t="s">
        <v>32805</v>
      </c>
      <c r="C8984" s="66" t="s">
        <v>28850</v>
      </c>
      <c r="D8984" s="42" t="s">
        <v>28851</v>
      </c>
      <c r="E8984" s="42" t="s">
        <v>26491</v>
      </c>
      <c r="F8984" s="43">
        <v>869663</v>
      </c>
      <c r="G8984" s="57">
        <f>Таблица1[[#This Row],[Цены без НДС]]*1.12</f>
        <v>974022.56</v>
      </c>
    </row>
    <row r="8985" spans="1:7" s="51" customFormat="1" ht="24">
      <c r="A8985" s="54" t="s">
        <v>28711</v>
      </c>
      <c r="B8985" s="66" t="s">
        <v>32806</v>
      </c>
      <c r="C8985" s="66" t="s">
        <v>28852</v>
      </c>
      <c r="D8985" s="42" t="s">
        <v>28853</v>
      </c>
      <c r="E8985" s="42" t="s">
        <v>26491</v>
      </c>
      <c r="F8985" s="43">
        <v>276827</v>
      </c>
      <c r="G8985" s="57">
        <f>Таблица1[[#This Row],[Цены без НДС]]*1.12</f>
        <v>310046.24000000005</v>
      </c>
    </row>
    <row r="8986" spans="1:7" s="51" customFormat="1" ht="24">
      <c r="A8986" s="54" t="s">
        <v>28711</v>
      </c>
      <c r="B8986" s="66" t="s">
        <v>32807</v>
      </c>
      <c r="C8986" s="66" t="s">
        <v>28854</v>
      </c>
      <c r="D8986" s="42" t="s">
        <v>28855</v>
      </c>
      <c r="E8986" s="42" t="s">
        <v>26491</v>
      </c>
      <c r="F8986" s="43">
        <v>255809</v>
      </c>
      <c r="G8986" s="57">
        <f>Таблица1[[#This Row],[Цены без НДС]]*1.12</f>
        <v>286506.08</v>
      </c>
    </row>
    <row r="8987" spans="1:7" s="51" customFormat="1" ht="24">
      <c r="A8987" s="54" t="s">
        <v>28711</v>
      </c>
      <c r="B8987" s="66" t="s">
        <v>32808</v>
      </c>
      <c r="C8987" s="66" t="s">
        <v>28856</v>
      </c>
      <c r="D8987" s="42" t="s">
        <v>28857</v>
      </c>
      <c r="E8987" s="42" t="s">
        <v>26491</v>
      </c>
      <c r="F8987" s="43">
        <v>1647771</v>
      </c>
      <c r="G8987" s="57">
        <f>Таблица1[[#This Row],[Цены без НДС]]*1.12</f>
        <v>1845503.5200000003</v>
      </c>
    </row>
    <row r="8988" spans="1:7" s="51" customFormat="1" ht="36">
      <c r="A8988" s="54" t="s">
        <v>28711</v>
      </c>
      <c r="B8988" s="66" t="s">
        <v>32809</v>
      </c>
      <c r="C8988" s="66" t="s">
        <v>28858</v>
      </c>
      <c r="D8988" s="42" t="s">
        <v>28859</v>
      </c>
      <c r="E8988" s="42" t="s">
        <v>26491</v>
      </c>
      <c r="F8988" s="43">
        <v>961206</v>
      </c>
      <c r="G8988" s="57">
        <f>Таблица1[[#This Row],[Цены без НДС]]*1.12</f>
        <v>1076550.7200000002</v>
      </c>
    </row>
    <row r="8989" spans="1:7" s="51" customFormat="1" ht="36">
      <c r="A8989" s="54" t="s">
        <v>28711</v>
      </c>
      <c r="B8989" s="66" t="s">
        <v>32810</v>
      </c>
      <c r="C8989" s="66" t="s">
        <v>28860</v>
      </c>
      <c r="D8989" s="42" t="s">
        <v>28861</v>
      </c>
      <c r="E8989" s="42" t="s">
        <v>26491</v>
      </c>
      <c r="F8989" s="43">
        <v>1052745</v>
      </c>
      <c r="G8989" s="57">
        <f>Таблица1[[#This Row],[Цены без НДС]]*1.12</f>
        <v>1179074.4000000001</v>
      </c>
    </row>
    <row r="8990" spans="1:7" s="51" customFormat="1" ht="36">
      <c r="A8990" s="54" t="s">
        <v>28711</v>
      </c>
      <c r="B8990" s="66" t="s">
        <v>32811</v>
      </c>
      <c r="C8990" s="66" t="s">
        <v>28862</v>
      </c>
      <c r="D8990" s="42" t="s">
        <v>28863</v>
      </c>
      <c r="E8990" s="42" t="s">
        <v>26491</v>
      </c>
      <c r="F8990" s="43">
        <v>1373139</v>
      </c>
      <c r="G8990" s="57">
        <f>Таблица1[[#This Row],[Цены без НДС]]*1.12</f>
        <v>1537915.6800000002</v>
      </c>
    </row>
    <row r="8991" spans="1:7" s="51" customFormat="1" ht="36">
      <c r="A8991" s="54" t="s">
        <v>28711</v>
      </c>
      <c r="B8991" s="66" t="s">
        <v>32812</v>
      </c>
      <c r="C8991" s="66" t="s">
        <v>28864</v>
      </c>
      <c r="D8991" s="42" t="s">
        <v>28865</v>
      </c>
      <c r="E8991" s="42" t="s">
        <v>26491</v>
      </c>
      <c r="F8991" s="43">
        <v>1190062</v>
      </c>
      <c r="G8991" s="57">
        <f>Таблица1[[#This Row],[Цены без НДС]]*1.12</f>
        <v>1332869.4400000002</v>
      </c>
    </row>
    <row r="8992" spans="1:7" s="51" customFormat="1" ht="36">
      <c r="A8992" s="54" t="s">
        <v>28711</v>
      </c>
      <c r="B8992" s="66" t="s">
        <v>32813</v>
      </c>
      <c r="C8992" s="66" t="s">
        <v>28866</v>
      </c>
      <c r="D8992" s="42" t="s">
        <v>28867</v>
      </c>
      <c r="E8992" s="42" t="s">
        <v>26491</v>
      </c>
      <c r="F8992" s="43">
        <v>1327362</v>
      </c>
      <c r="G8992" s="57">
        <f>Таблица1[[#This Row],[Цены без НДС]]*1.12</f>
        <v>1486645.4400000002</v>
      </c>
    </row>
    <row r="8993" spans="1:7" s="51" customFormat="1" ht="36">
      <c r="A8993" s="54" t="s">
        <v>28711</v>
      </c>
      <c r="B8993" s="66" t="s">
        <v>32814</v>
      </c>
      <c r="C8993" s="66" t="s">
        <v>28868</v>
      </c>
      <c r="D8993" s="42" t="s">
        <v>28869</v>
      </c>
      <c r="E8993" s="42" t="s">
        <v>26491</v>
      </c>
      <c r="F8993" s="43">
        <v>975978</v>
      </c>
      <c r="G8993" s="57">
        <f>Таблица1[[#This Row],[Цены без НДС]]*1.12</f>
        <v>1093095.3600000001</v>
      </c>
    </row>
    <row r="8994" spans="1:7" s="51" customFormat="1" ht="36">
      <c r="A8994" s="54" t="s">
        <v>28711</v>
      </c>
      <c r="B8994" s="66" t="s">
        <v>32815</v>
      </c>
      <c r="C8994" s="66" t="s">
        <v>28870</v>
      </c>
      <c r="D8994" s="42" t="s">
        <v>28871</v>
      </c>
      <c r="E8994" s="42" t="s">
        <v>26491</v>
      </c>
      <c r="F8994" s="43">
        <v>410651</v>
      </c>
      <c r="G8994" s="57">
        <f>Таблица1[[#This Row],[Цены без НДС]]*1.12</f>
        <v>459929.12000000005</v>
      </c>
    </row>
    <row r="8995" spans="1:7" s="51" customFormat="1" ht="36">
      <c r="A8995" s="54" t="s">
        <v>28711</v>
      </c>
      <c r="B8995" s="66" t="s">
        <v>32816</v>
      </c>
      <c r="C8995" s="66" t="s">
        <v>28872</v>
      </c>
      <c r="D8995" s="42" t="s">
        <v>28873</v>
      </c>
      <c r="E8995" s="42" t="s">
        <v>26491</v>
      </c>
      <c r="F8995" s="43">
        <v>30211</v>
      </c>
      <c r="G8995" s="57">
        <f>Таблица1[[#This Row],[Цены без НДС]]*1.12</f>
        <v>33836.32</v>
      </c>
    </row>
    <row r="8996" spans="1:7" s="51" customFormat="1">
      <c r="A8996" s="54" t="s">
        <v>28874</v>
      </c>
      <c r="B8996" s="66" t="s">
        <v>32495</v>
      </c>
      <c r="C8996" s="66" t="s">
        <v>28875</v>
      </c>
      <c r="D8996" s="42" t="s">
        <v>28876</v>
      </c>
      <c r="E8996" s="42" t="s">
        <v>26491</v>
      </c>
      <c r="F8996" s="43">
        <v>48018</v>
      </c>
      <c r="G8996" s="57">
        <f>Таблица1[[#This Row],[Цены без НДС]]*1.12</f>
        <v>53780.160000000003</v>
      </c>
    </row>
    <row r="8997" spans="1:7" s="51" customFormat="1">
      <c r="A8997" s="54" t="s">
        <v>28874</v>
      </c>
      <c r="B8997" s="66" t="s">
        <v>32496</v>
      </c>
      <c r="C8997" s="66" t="s">
        <v>28877</v>
      </c>
      <c r="D8997" s="42" t="s">
        <v>28878</v>
      </c>
      <c r="E8997" s="42" t="s">
        <v>26491</v>
      </c>
      <c r="F8997" s="43">
        <v>180472</v>
      </c>
      <c r="G8997" s="57">
        <f>Таблица1[[#This Row],[Цены без НДС]]*1.12</f>
        <v>202128.64000000001</v>
      </c>
    </row>
    <row r="8998" spans="1:7" s="51" customFormat="1" ht="36">
      <c r="A8998" s="54" t="s">
        <v>28874</v>
      </c>
      <c r="B8998" s="66" t="s">
        <v>32497</v>
      </c>
      <c r="C8998" s="66" t="s">
        <v>28879</v>
      </c>
      <c r="D8998" s="42" t="s">
        <v>28880</v>
      </c>
      <c r="E8998" s="42" t="s">
        <v>26491</v>
      </c>
      <c r="F8998" s="43">
        <v>23830</v>
      </c>
      <c r="G8998" s="57">
        <f>Таблица1[[#This Row],[Цены без НДС]]*1.12</f>
        <v>26689.600000000002</v>
      </c>
    </row>
    <row r="8999" spans="1:7" s="51" customFormat="1" ht="36">
      <c r="A8999" s="54" t="s">
        <v>28874</v>
      </c>
      <c r="B8999" s="66" t="s">
        <v>32498</v>
      </c>
      <c r="C8999" s="66" t="s">
        <v>28881</v>
      </c>
      <c r="D8999" s="42" t="s">
        <v>28882</v>
      </c>
      <c r="E8999" s="42" t="s">
        <v>26491</v>
      </c>
      <c r="F8999" s="43">
        <v>47232</v>
      </c>
      <c r="G8999" s="57">
        <f>Таблица1[[#This Row],[Цены без НДС]]*1.12</f>
        <v>52899.840000000004</v>
      </c>
    </row>
    <row r="9000" spans="1:7" s="51" customFormat="1" ht="24">
      <c r="A9000" s="54" t="s">
        <v>28874</v>
      </c>
      <c r="B9000" s="66" t="s">
        <v>32499</v>
      </c>
      <c r="C9000" s="66" t="s">
        <v>28883</v>
      </c>
      <c r="D9000" s="42" t="s">
        <v>28884</v>
      </c>
      <c r="E9000" s="42" t="s">
        <v>26491</v>
      </c>
      <c r="F9000" s="43">
        <v>53563</v>
      </c>
      <c r="G9000" s="57">
        <f>Таблица1[[#This Row],[Цены без НДС]]*1.12</f>
        <v>59990.560000000005</v>
      </c>
    </row>
    <row r="9001" spans="1:7" s="51" customFormat="1" ht="24">
      <c r="A9001" s="54" t="s">
        <v>28874</v>
      </c>
      <c r="B9001" s="66" t="s">
        <v>32500</v>
      </c>
      <c r="C9001" s="66" t="s">
        <v>28885</v>
      </c>
      <c r="D9001" s="42" t="s">
        <v>28886</v>
      </c>
      <c r="E9001" s="42" t="s">
        <v>26491</v>
      </c>
      <c r="F9001" s="43">
        <v>71339</v>
      </c>
      <c r="G9001" s="57">
        <f>Таблица1[[#This Row],[Цены без НДС]]*1.12</f>
        <v>79899.680000000008</v>
      </c>
    </row>
    <row r="9002" spans="1:7" s="51" customFormat="1" ht="24">
      <c r="A9002" s="54" t="s">
        <v>28874</v>
      </c>
      <c r="B9002" s="66" t="s">
        <v>32503</v>
      </c>
      <c r="C9002" s="66" t="s">
        <v>28887</v>
      </c>
      <c r="D9002" s="42" t="s">
        <v>28888</v>
      </c>
      <c r="E9002" s="42" t="s">
        <v>26491</v>
      </c>
      <c r="F9002" s="43">
        <v>2444</v>
      </c>
      <c r="G9002" s="57">
        <f>Таблица1[[#This Row],[Цены без НДС]]*1.12</f>
        <v>2737.28</v>
      </c>
    </row>
    <row r="9003" spans="1:7" s="51" customFormat="1" ht="24">
      <c r="A9003" s="54" t="s">
        <v>28874</v>
      </c>
      <c r="B9003" s="66" t="s">
        <v>32501</v>
      </c>
      <c r="C9003" s="66" t="s">
        <v>28889</v>
      </c>
      <c r="D9003" s="42" t="s">
        <v>28890</v>
      </c>
      <c r="E9003" s="42" t="s">
        <v>26491</v>
      </c>
      <c r="F9003" s="43">
        <v>65089</v>
      </c>
      <c r="G9003" s="57">
        <f>Таблица1[[#This Row],[Цены без НДС]]*1.12</f>
        <v>72899.680000000008</v>
      </c>
    </row>
    <row r="9004" spans="1:7" s="51" customFormat="1" ht="24">
      <c r="A9004" s="54" t="s">
        <v>28874</v>
      </c>
      <c r="B9004" s="66" t="s">
        <v>32504</v>
      </c>
      <c r="C9004" s="66" t="s">
        <v>28891</v>
      </c>
      <c r="D9004" s="42" t="s">
        <v>28892</v>
      </c>
      <c r="E9004" s="42" t="s">
        <v>26491</v>
      </c>
      <c r="F9004" s="43">
        <v>60728</v>
      </c>
      <c r="G9004" s="57">
        <f>Таблица1[[#This Row],[Цены без НДС]]*1.12</f>
        <v>68015.360000000001</v>
      </c>
    </row>
    <row r="9005" spans="1:7" s="51" customFormat="1" ht="24">
      <c r="A9005" s="54" t="s">
        <v>28874</v>
      </c>
      <c r="B9005" s="66" t="s">
        <v>32498</v>
      </c>
      <c r="C9005" s="66" t="s">
        <v>28893</v>
      </c>
      <c r="D9005" s="42" t="s">
        <v>28894</v>
      </c>
      <c r="E9005" s="42" t="s">
        <v>26491</v>
      </c>
      <c r="F9005" s="43">
        <v>49962</v>
      </c>
      <c r="G9005" s="57">
        <f>Таблица1[[#This Row],[Цены без НДС]]*1.12</f>
        <v>55957.440000000002</v>
      </c>
    </row>
    <row r="9006" spans="1:7" s="51" customFormat="1" ht="36">
      <c r="A9006" s="54" t="s">
        <v>28874</v>
      </c>
      <c r="B9006" s="66" t="s">
        <v>32502</v>
      </c>
      <c r="C9006" s="66" t="s">
        <v>28895</v>
      </c>
      <c r="D9006" s="42" t="s">
        <v>28896</v>
      </c>
      <c r="E9006" s="42" t="s">
        <v>26491</v>
      </c>
      <c r="F9006" s="43">
        <v>60282</v>
      </c>
      <c r="G9006" s="57">
        <f>Таблица1[[#This Row],[Цены без НДС]]*1.12</f>
        <v>67515.840000000011</v>
      </c>
    </row>
    <row r="9007" spans="1:7" s="51" customFormat="1" ht="24">
      <c r="A9007" s="54" t="s">
        <v>28874</v>
      </c>
      <c r="B9007" s="66" t="s">
        <v>32505</v>
      </c>
      <c r="C9007" s="66" t="s">
        <v>28897</v>
      </c>
      <c r="D9007" s="42" t="s">
        <v>28898</v>
      </c>
      <c r="E9007" s="42" t="s">
        <v>26491</v>
      </c>
      <c r="F9007" s="43">
        <v>2077785</v>
      </c>
      <c r="G9007" s="57">
        <f>Таблица1[[#This Row],[Цены без НДС]]*1.12</f>
        <v>2327119.2000000002</v>
      </c>
    </row>
    <row r="9008" spans="1:7" s="51" customFormat="1" ht="24">
      <c r="A9008" s="54" t="s">
        <v>28874</v>
      </c>
      <c r="B9008" s="66" t="s">
        <v>32506</v>
      </c>
      <c r="C9008" s="66" t="s">
        <v>28899</v>
      </c>
      <c r="D9008" s="42" t="s">
        <v>28900</v>
      </c>
      <c r="E9008" s="42" t="s">
        <v>26491</v>
      </c>
      <c r="F9008" s="43">
        <v>717211</v>
      </c>
      <c r="G9008" s="57">
        <f>Таблица1[[#This Row],[Цены без НДС]]*1.12</f>
        <v>803276.32000000007</v>
      </c>
    </row>
    <row r="9009" spans="1:7" s="51" customFormat="1" ht="24">
      <c r="A9009" s="54" t="s">
        <v>28874</v>
      </c>
      <c r="B9009" s="66" t="s">
        <v>32507</v>
      </c>
      <c r="C9009" s="66" t="s">
        <v>28901</v>
      </c>
      <c r="D9009" s="42" t="s">
        <v>28902</v>
      </c>
      <c r="E9009" s="42" t="s">
        <v>26491</v>
      </c>
      <c r="F9009" s="43">
        <v>414750</v>
      </c>
      <c r="G9009" s="57">
        <f>Таблица1[[#This Row],[Цены без НДС]]*1.12</f>
        <v>464520.00000000006</v>
      </c>
    </row>
    <row r="9010" spans="1:7" s="51" customFormat="1" ht="24">
      <c r="A9010" s="54" t="s">
        <v>28874</v>
      </c>
      <c r="B9010" s="66" t="s">
        <v>32508</v>
      </c>
      <c r="C9010" s="66" t="s">
        <v>28903</v>
      </c>
      <c r="D9010" s="42" t="s">
        <v>28904</v>
      </c>
      <c r="E9010" s="42" t="s">
        <v>26491</v>
      </c>
      <c r="F9010" s="43">
        <v>1311255</v>
      </c>
      <c r="G9010" s="57">
        <f>Таблица1[[#This Row],[Цены без НДС]]*1.12</f>
        <v>1468605.6</v>
      </c>
    </row>
    <row r="9011" spans="1:7" s="51" customFormat="1">
      <c r="A9011" s="54" t="s">
        <v>28874</v>
      </c>
      <c r="B9011" s="66" t="s">
        <v>32509</v>
      </c>
      <c r="C9011" s="66" t="s">
        <v>28905</v>
      </c>
      <c r="D9011" s="42" t="s">
        <v>28906</v>
      </c>
      <c r="E9011" s="42" t="s">
        <v>26491</v>
      </c>
      <c r="F9011" s="43">
        <v>343094</v>
      </c>
      <c r="G9011" s="57">
        <f>Таблица1[[#This Row],[Цены без НДС]]*1.12</f>
        <v>384265.28</v>
      </c>
    </row>
    <row r="9012" spans="1:7" s="51" customFormat="1" ht="24">
      <c r="A9012" s="54" t="s">
        <v>28874</v>
      </c>
      <c r="B9012" s="66" t="s">
        <v>32510</v>
      </c>
      <c r="C9012" s="66" t="s">
        <v>28907</v>
      </c>
      <c r="D9012" s="42" t="s">
        <v>28908</v>
      </c>
      <c r="E9012" s="42" t="s">
        <v>26491</v>
      </c>
      <c r="F9012" s="43">
        <v>317956</v>
      </c>
      <c r="G9012" s="57">
        <f>Таблица1[[#This Row],[Цены без НДС]]*1.12</f>
        <v>356110.72000000003</v>
      </c>
    </row>
    <row r="9013" spans="1:7" s="51" customFormat="1" ht="24">
      <c r="A9013" s="54" t="s">
        <v>28874</v>
      </c>
      <c r="B9013" s="66" t="s">
        <v>32511</v>
      </c>
      <c r="C9013" s="66" t="s">
        <v>28909</v>
      </c>
      <c r="D9013" s="42" t="s">
        <v>28910</v>
      </c>
      <c r="E9013" s="42" t="s">
        <v>26491</v>
      </c>
      <c r="F9013" s="43">
        <v>480926</v>
      </c>
      <c r="G9013" s="57">
        <f>Таблица1[[#This Row],[Цены без НДС]]*1.12</f>
        <v>538637.12</v>
      </c>
    </row>
    <row r="9014" spans="1:7" s="51" customFormat="1" ht="24">
      <c r="A9014" s="54" t="s">
        <v>28911</v>
      </c>
      <c r="B9014" s="66" t="s">
        <v>32512</v>
      </c>
      <c r="C9014" s="66" t="s">
        <v>28912</v>
      </c>
      <c r="D9014" s="42" t="s">
        <v>28913</v>
      </c>
      <c r="E9014" s="42" t="s">
        <v>26491</v>
      </c>
      <c r="F9014" s="43">
        <v>948</v>
      </c>
      <c r="G9014" s="57">
        <f>Таблица1[[#This Row],[Цены без НДС]]*1.12</f>
        <v>1061.76</v>
      </c>
    </row>
    <row r="9015" spans="1:7" s="51" customFormat="1" ht="24">
      <c r="A9015" s="54" t="s">
        <v>28911</v>
      </c>
      <c r="B9015" s="66" t="s">
        <v>32513</v>
      </c>
      <c r="C9015" s="66" t="s">
        <v>28914</v>
      </c>
      <c r="D9015" s="42" t="s">
        <v>28915</v>
      </c>
      <c r="E9015" s="42" t="s">
        <v>26491</v>
      </c>
      <c r="F9015" s="43">
        <v>1144</v>
      </c>
      <c r="G9015" s="57">
        <f>Таблица1[[#This Row],[Цены без НДС]]*1.12</f>
        <v>1281.2800000000002</v>
      </c>
    </row>
    <row r="9016" spans="1:7" s="51" customFormat="1" ht="24">
      <c r="A9016" s="54" t="s">
        <v>28911</v>
      </c>
      <c r="B9016" s="66" t="s">
        <v>32514</v>
      </c>
      <c r="C9016" s="66" t="s">
        <v>28916</v>
      </c>
      <c r="D9016" s="42" t="s">
        <v>28917</v>
      </c>
      <c r="E9016" s="42" t="s">
        <v>26491</v>
      </c>
      <c r="F9016" s="43">
        <v>19682</v>
      </c>
      <c r="G9016" s="57">
        <f>Таблица1[[#This Row],[Цены без НДС]]*1.12</f>
        <v>22043.840000000004</v>
      </c>
    </row>
    <row r="9017" spans="1:7" s="51" customFormat="1" ht="24">
      <c r="A9017" s="54" t="s">
        <v>28911</v>
      </c>
      <c r="B9017" s="66" t="s">
        <v>32517</v>
      </c>
      <c r="C9017" s="66" t="s">
        <v>28918</v>
      </c>
      <c r="D9017" s="42" t="s">
        <v>28919</v>
      </c>
      <c r="E9017" s="42" t="s">
        <v>26491</v>
      </c>
      <c r="F9017" s="43">
        <v>621</v>
      </c>
      <c r="G9017" s="57">
        <f>Таблица1[[#This Row],[Цены без НДС]]*1.12</f>
        <v>695.5200000000001</v>
      </c>
    </row>
    <row r="9018" spans="1:7" s="51" customFormat="1" ht="24">
      <c r="A9018" s="54" t="s">
        <v>28911</v>
      </c>
      <c r="B9018" s="66" t="s">
        <v>32516</v>
      </c>
      <c r="C9018" s="66" t="s">
        <v>28920</v>
      </c>
      <c r="D9018" s="42" t="s">
        <v>28921</v>
      </c>
      <c r="E9018" s="42" t="s">
        <v>26491</v>
      </c>
      <c r="F9018" s="43">
        <v>9013</v>
      </c>
      <c r="G9018" s="57">
        <f>Таблица1[[#This Row],[Цены без НДС]]*1.12</f>
        <v>10094.560000000001</v>
      </c>
    </row>
    <row r="9019" spans="1:7" s="51" customFormat="1" ht="24">
      <c r="A9019" s="54" t="s">
        <v>28911</v>
      </c>
      <c r="B9019" s="66" t="s">
        <v>32515</v>
      </c>
      <c r="C9019" s="66" t="s">
        <v>28922</v>
      </c>
      <c r="D9019" s="42" t="s">
        <v>28923</v>
      </c>
      <c r="E9019" s="42" t="s">
        <v>26491</v>
      </c>
      <c r="F9019" s="43">
        <v>19273</v>
      </c>
      <c r="G9019" s="57">
        <f>Таблица1[[#This Row],[Цены без НДС]]*1.12</f>
        <v>21585.760000000002</v>
      </c>
    </row>
    <row r="9020" spans="1:7" s="51" customFormat="1" ht="24">
      <c r="A9020" s="54" t="s">
        <v>28911</v>
      </c>
      <c r="B9020" s="66" t="s">
        <v>32518</v>
      </c>
      <c r="C9020" s="66" t="s">
        <v>28924</v>
      </c>
      <c r="D9020" s="42" t="s">
        <v>28925</v>
      </c>
      <c r="E9020" s="42" t="s">
        <v>26491</v>
      </c>
      <c r="F9020" s="43">
        <v>395</v>
      </c>
      <c r="G9020" s="57">
        <f>Таблица1[[#This Row],[Цены без НДС]]*1.12</f>
        <v>442.40000000000003</v>
      </c>
    </row>
    <row r="9021" spans="1:7" s="51" customFormat="1" ht="24">
      <c r="A9021" s="54" t="s">
        <v>28911</v>
      </c>
      <c r="B9021" s="66" t="s">
        <v>32519</v>
      </c>
      <c r="C9021" s="66" t="s">
        <v>28926</v>
      </c>
      <c r="D9021" s="42" t="s">
        <v>28927</v>
      </c>
      <c r="E9021" s="42" t="s">
        <v>26491</v>
      </c>
      <c r="F9021" s="43">
        <v>805</v>
      </c>
      <c r="G9021" s="57">
        <f>Таблица1[[#This Row],[Цены без НДС]]*1.12</f>
        <v>901.60000000000014</v>
      </c>
    </row>
    <row r="9022" spans="1:7" s="51" customFormat="1" ht="24">
      <c r="A9022" s="54" t="s">
        <v>28911</v>
      </c>
      <c r="B9022" s="66" t="s">
        <v>32520</v>
      </c>
      <c r="C9022" s="66" t="s">
        <v>28928</v>
      </c>
      <c r="D9022" s="42" t="s">
        <v>28929</v>
      </c>
      <c r="E9022" s="42" t="s">
        <v>26491</v>
      </c>
      <c r="F9022" s="43">
        <v>448</v>
      </c>
      <c r="G9022" s="57">
        <f>Таблица1[[#This Row],[Цены без НДС]]*1.12</f>
        <v>501.76000000000005</v>
      </c>
    </row>
    <row r="9023" spans="1:7" s="51" customFormat="1" ht="24">
      <c r="A9023" s="54" t="s">
        <v>28911</v>
      </c>
      <c r="B9023" s="66" t="s">
        <v>32521</v>
      </c>
      <c r="C9023" s="66" t="s">
        <v>28930</v>
      </c>
      <c r="D9023" s="42" t="s">
        <v>28931</v>
      </c>
      <c r="E9023" s="42" t="s">
        <v>26491</v>
      </c>
      <c r="F9023" s="43">
        <v>70515</v>
      </c>
      <c r="G9023" s="57">
        <f>Таблица1[[#This Row],[Цены без НДС]]*1.12</f>
        <v>78976.800000000003</v>
      </c>
    </row>
    <row r="9024" spans="1:7" s="51" customFormat="1" ht="36">
      <c r="A9024" s="54" t="s">
        <v>28911</v>
      </c>
      <c r="B9024" s="66" t="s">
        <v>32522</v>
      </c>
      <c r="C9024" s="66" t="s">
        <v>28932</v>
      </c>
      <c r="D9024" s="42" t="s">
        <v>28933</v>
      </c>
      <c r="E9024" s="42" t="s">
        <v>26491</v>
      </c>
      <c r="F9024" s="43">
        <v>66917</v>
      </c>
      <c r="G9024" s="57">
        <f>Таблица1[[#This Row],[Цены без НДС]]*1.12</f>
        <v>74947.040000000008</v>
      </c>
    </row>
    <row r="9025" spans="1:7" s="51" customFormat="1" ht="24">
      <c r="A9025" s="54" t="s">
        <v>28911</v>
      </c>
      <c r="B9025" s="66" t="s">
        <v>32523</v>
      </c>
      <c r="C9025" s="66" t="s">
        <v>28934</v>
      </c>
      <c r="D9025" s="42" t="s">
        <v>28935</v>
      </c>
      <c r="E9025" s="42" t="s">
        <v>26491</v>
      </c>
      <c r="F9025" s="43">
        <v>72899</v>
      </c>
      <c r="G9025" s="57">
        <f>Таблица1[[#This Row],[Цены без НДС]]*1.12</f>
        <v>81646.880000000005</v>
      </c>
    </row>
    <row r="9026" spans="1:7" s="51" customFormat="1" ht="36">
      <c r="A9026" s="54" t="s">
        <v>28911</v>
      </c>
      <c r="B9026" s="66" t="s">
        <v>32524</v>
      </c>
      <c r="C9026" s="66" t="s">
        <v>28936</v>
      </c>
      <c r="D9026" s="42" t="s">
        <v>28937</v>
      </c>
      <c r="E9026" s="42" t="s">
        <v>26491</v>
      </c>
      <c r="F9026" s="43">
        <v>70525</v>
      </c>
      <c r="G9026" s="57">
        <f>Таблица1[[#This Row],[Цены без НДС]]*1.12</f>
        <v>78988.000000000015</v>
      </c>
    </row>
    <row r="9027" spans="1:7" s="51" customFormat="1" ht="24">
      <c r="A9027" s="54" t="s">
        <v>28911</v>
      </c>
      <c r="B9027" s="66" t="s">
        <v>32525</v>
      </c>
      <c r="C9027" s="66" t="s">
        <v>28938</v>
      </c>
      <c r="D9027" s="42" t="s">
        <v>28939</v>
      </c>
      <c r="E9027" s="42" t="s">
        <v>26491</v>
      </c>
      <c r="F9027" s="43">
        <v>72897</v>
      </c>
      <c r="G9027" s="57">
        <f>Таблица1[[#This Row],[Цены без НДС]]*1.12</f>
        <v>81644.640000000014</v>
      </c>
    </row>
    <row r="9028" spans="1:7" s="51" customFormat="1" ht="36">
      <c r="A9028" s="54" t="s">
        <v>28911</v>
      </c>
      <c r="B9028" s="66" t="s">
        <v>32526</v>
      </c>
      <c r="C9028" s="66" t="s">
        <v>28940</v>
      </c>
      <c r="D9028" s="42" t="s">
        <v>28941</v>
      </c>
      <c r="E9028" s="42" t="s">
        <v>26491</v>
      </c>
      <c r="F9028" s="43">
        <v>71707</v>
      </c>
      <c r="G9028" s="57">
        <f>Таблица1[[#This Row],[Цены без НДС]]*1.12</f>
        <v>80311.840000000011</v>
      </c>
    </row>
    <row r="9029" spans="1:7" s="51" customFormat="1" ht="24">
      <c r="A9029" s="54" t="s">
        <v>28911</v>
      </c>
      <c r="B9029" s="66" t="s">
        <v>32527</v>
      </c>
      <c r="C9029" s="66" t="s">
        <v>28942</v>
      </c>
      <c r="D9029" s="42" t="s">
        <v>28943</v>
      </c>
      <c r="E9029" s="42" t="s">
        <v>26491</v>
      </c>
      <c r="F9029" s="43">
        <v>77696</v>
      </c>
      <c r="G9029" s="57">
        <f>Таблица1[[#This Row],[Цены без НДС]]*1.12</f>
        <v>87019.520000000004</v>
      </c>
    </row>
    <row r="9030" spans="1:7" s="51" customFormat="1" ht="36">
      <c r="A9030" s="54" t="s">
        <v>28911</v>
      </c>
      <c r="B9030" s="66" t="s">
        <v>32528</v>
      </c>
      <c r="C9030" s="66" t="s">
        <v>28944</v>
      </c>
      <c r="D9030" s="42" t="s">
        <v>28945</v>
      </c>
      <c r="E9030" s="42" t="s">
        <v>26491</v>
      </c>
      <c r="F9030" s="43">
        <v>76488</v>
      </c>
      <c r="G9030" s="57">
        <f>Таблица1[[#This Row],[Цены без НДС]]*1.12</f>
        <v>85666.560000000012</v>
      </c>
    </row>
    <row r="9031" spans="1:7" s="51" customFormat="1" ht="24">
      <c r="A9031" s="54" t="s">
        <v>28911</v>
      </c>
      <c r="B9031" s="66" t="s">
        <v>32529</v>
      </c>
      <c r="C9031" s="66" t="s">
        <v>28946</v>
      </c>
      <c r="D9031" s="42" t="s">
        <v>28947</v>
      </c>
      <c r="E9031" s="42" t="s">
        <v>26491</v>
      </c>
      <c r="F9031" s="43">
        <v>80086</v>
      </c>
      <c r="G9031" s="57">
        <f>Таблица1[[#This Row],[Цены без НДС]]*1.12</f>
        <v>89696.320000000007</v>
      </c>
    </row>
    <row r="9032" spans="1:7" s="51" customFormat="1" ht="24">
      <c r="A9032" s="54" t="s">
        <v>28911</v>
      </c>
      <c r="B9032" s="66" t="s">
        <v>32530</v>
      </c>
      <c r="C9032" s="66" t="s">
        <v>28948</v>
      </c>
      <c r="D9032" s="42" t="s">
        <v>28949</v>
      </c>
      <c r="E9032" s="42" t="s">
        <v>26491</v>
      </c>
      <c r="F9032" s="43">
        <v>87259</v>
      </c>
      <c r="G9032" s="57">
        <f>Таблица1[[#This Row],[Цены без НДС]]*1.12</f>
        <v>97730.080000000016</v>
      </c>
    </row>
    <row r="9033" spans="1:7" s="51" customFormat="1" ht="24">
      <c r="A9033" s="54" t="s">
        <v>28911</v>
      </c>
      <c r="B9033" s="66" t="s">
        <v>32531</v>
      </c>
      <c r="C9033" s="66" t="s">
        <v>28950</v>
      </c>
      <c r="D9033" s="42" t="s">
        <v>28951</v>
      </c>
      <c r="E9033" s="42" t="s">
        <v>26491</v>
      </c>
      <c r="F9033" s="43">
        <v>88450</v>
      </c>
      <c r="G9033" s="57">
        <f>Таблица1[[#This Row],[Цены без НДС]]*1.12</f>
        <v>99064.000000000015</v>
      </c>
    </row>
    <row r="9034" spans="1:7" s="51" customFormat="1" ht="24">
      <c r="A9034" s="54" t="s">
        <v>28911</v>
      </c>
      <c r="B9034" s="66" t="s">
        <v>32532</v>
      </c>
      <c r="C9034" s="66" t="s">
        <v>28952</v>
      </c>
      <c r="D9034" s="42" t="s">
        <v>28953</v>
      </c>
      <c r="E9034" s="42" t="s">
        <v>26491</v>
      </c>
      <c r="F9034" s="43">
        <v>94430</v>
      </c>
      <c r="G9034" s="57">
        <f>Таблица1[[#This Row],[Цены без НДС]]*1.12</f>
        <v>105761.60000000001</v>
      </c>
    </row>
    <row r="9035" spans="1:7" s="51" customFormat="1" ht="24">
      <c r="A9035" s="54" t="s">
        <v>28911</v>
      </c>
      <c r="B9035" s="66" t="s">
        <v>32533</v>
      </c>
      <c r="C9035" s="66" t="s">
        <v>28954</v>
      </c>
      <c r="D9035" s="42" t="s">
        <v>28955</v>
      </c>
      <c r="E9035" s="42" t="s">
        <v>26491</v>
      </c>
      <c r="F9035" s="43">
        <v>94416</v>
      </c>
      <c r="G9035" s="57">
        <f>Таблица1[[#This Row],[Цены без НДС]]*1.12</f>
        <v>105745.92000000001</v>
      </c>
    </row>
    <row r="9036" spans="1:7" s="51" customFormat="1" ht="24">
      <c r="A9036" s="54" t="s">
        <v>28911</v>
      </c>
      <c r="B9036" s="66" t="s">
        <v>32534</v>
      </c>
      <c r="C9036" s="66" t="s">
        <v>28956</v>
      </c>
      <c r="D9036" s="42" t="s">
        <v>28957</v>
      </c>
      <c r="E9036" s="42" t="s">
        <v>26491</v>
      </c>
      <c r="F9036" s="43">
        <v>100410</v>
      </c>
      <c r="G9036" s="57">
        <f>Таблица1[[#This Row],[Цены без НДС]]*1.12</f>
        <v>112459.20000000001</v>
      </c>
    </row>
    <row r="9037" spans="1:7" s="51" customFormat="1" ht="24">
      <c r="A9037" s="54" t="s">
        <v>28911</v>
      </c>
      <c r="B9037" s="66" t="s">
        <v>32535</v>
      </c>
      <c r="C9037" s="66" t="s">
        <v>28958</v>
      </c>
      <c r="D9037" s="42" t="s">
        <v>28959</v>
      </c>
      <c r="E9037" s="42" t="s">
        <v>26491</v>
      </c>
      <c r="F9037" s="43">
        <v>100399</v>
      </c>
      <c r="G9037" s="57">
        <f>Таблица1[[#This Row],[Цены без НДС]]*1.12</f>
        <v>112446.88</v>
      </c>
    </row>
    <row r="9038" spans="1:7" s="51" customFormat="1" ht="24">
      <c r="A9038" s="54" t="s">
        <v>28911</v>
      </c>
      <c r="B9038" s="66" t="s">
        <v>32536</v>
      </c>
      <c r="C9038" s="66" t="s">
        <v>28960</v>
      </c>
      <c r="D9038" s="42" t="s">
        <v>28961</v>
      </c>
      <c r="E9038" s="42" t="s">
        <v>26491</v>
      </c>
      <c r="F9038" s="43">
        <v>108782</v>
      </c>
      <c r="G9038" s="57">
        <f>Таблица1[[#This Row],[Цены без НДС]]*1.12</f>
        <v>121835.84000000001</v>
      </c>
    </row>
    <row r="9039" spans="1:7" s="51" customFormat="1" ht="36">
      <c r="A9039" s="54" t="s">
        <v>28911</v>
      </c>
      <c r="B9039" s="66" t="s">
        <v>32537</v>
      </c>
      <c r="C9039" s="66" t="s">
        <v>28962</v>
      </c>
      <c r="D9039" s="42" t="s">
        <v>28963</v>
      </c>
      <c r="E9039" s="42" t="s">
        <v>26491</v>
      </c>
      <c r="F9039" s="43">
        <v>168314</v>
      </c>
      <c r="G9039" s="57">
        <f>Таблица1[[#This Row],[Цены без НДС]]*1.12</f>
        <v>188511.68000000002</v>
      </c>
    </row>
    <row r="9040" spans="1:7" s="51" customFormat="1" ht="36">
      <c r="A9040" s="54" t="s">
        <v>28911</v>
      </c>
      <c r="B9040" s="66" t="s">
        <v>32538</v>
      </c>
      <c r="C9040" s="66" t="s">
        <v>28964</v>
      </c>
      <c r="D9040" s="42" t="s">
        <v>28965</v>
      </c>
      <c r="E9040" s="42" t="s">
        <v>26491</v>
      </c>
      <c r="F9040" s="43">
        <v>66916</v>
      </c>
      <c r="G9040" s="57">
        <f>Таблица1[[#This Row],[Цены без НДС]]*1.12</f>
        <v>74945.920000000013</v>
      </c>
    </row>
    <row r="9041" spans="1:7" s="51" customFormat="1" ht="36">
      <c r="A9041" s="54" t="s">
        <v>28911</v>
      </c>
      <c r="B9041" s="66" t="s">
        <v>32539</v>
      </c>
      <c r="C9041" s="66" t="s">
        <v>28966</v>
      </c>
      <c r="D9041" s="42" t="s">
        <v>28967</v>
      </c>
      <c r="E9041" s="42" t="s">
        <v>26491</v>
      </c>
      <c r="F9041" s="43">
        <v>70524</v>
      </c>
      <c r="G9041" s="57">
        <f>Таблица1[[#This Row],[Цены без НДС]]*1.12</f>
        <v>78986.880000000005</v>
      </c>
    </row>
    <row r="9042" spans="1:7" s="51" customFormat="1" ht="36">
      <c r="A9042" s="54" t="s">
        <v>28911</v>
      </c>
      <c r="B9042" s="66" t="s">
        <v>32540</v>
      </c>
      <c r="C9042" s="66" t="s">
        <v>28968</v>
      </c>
      <c r="D9042" s="42" t="s">
        <v>28969</v>
      </c>
      <c r="E9042" s="42" t="s">
        <v>26491</v>
      </c>
      <c r="F9042" s="43">
        <v>71706</v>
      </c>
      <c r="G9042" s="57">
        <f>Таблица1[[#This Row],[Цены без НДС]]*1.12</f>
        <v>80310.720000000001</v>
      </c>
    </row>
    <row r="9043" spans="1:7" s="51" customFormat="1" ht="36">
      <c r="A9043" s="54" t="s">
        <v>28911</v>
      </c>
      <c r="B9043" s="66" t="s">
        <v>32541</v>
      </c>
      <c r="C9043" s="66" t="s">
        <v>28970</v>
      </c>
      <c r="D9043" s="42" t="s">
        <v>28971</v>
      </c>
      <c r="E9043" s="42" t="s">
        <v>26491</v>
      </c>
      <c r="F9043" s="43">
        <v>76499</v>
      </c>
      <c r="G9043" s="57">
        <f>Таблица1[[#This Row],[Цены без НДС]]*1.12</f>
        <v>85678.88</v>
      </c>
    </row>
    <row r="9044" spans="1:7" s="51" customFormat="1" ht="36">
      <c r="A9044" s="54" t="s">
        <v>28911</v>
      </c>
      <c r="B9044" s="66" t="s">
        <v>32542</v>
      </c>
      <c r="C9044" s="66" t="s">
        <v>28972</v>
      </c>
      <c r="D9044" s="42" t="s">
        <v>28973</v>
      </c>
      <c r="E9044" s="42" t="s">
        <v>26491</v>
      </c>
      <c r="F9044" s="43">
        <v>78877</v>
      </c>
      <c r="G9044" s="57">
        <f>Таблица1[[#This Row],[Цены без НДС]]*1.12</f>
        <v>88342.24</v>
      </c>
    </row>
    <row r="9045" spans="1:7" s="51" customFormat="1" ht="36">
      <c r="A9045" s="54" t="s">
        <v>28911</v>
      </c>
      <c r="B9045" s="66" t="s">
        <v>32543</v>
      </c>
      <c r="C9045" s="66" t="s">
        <v>28974</v>
      </c>
      <c r="D9045" s="42" t="s">
        <v>28975</v>
      </c>
      <c r="E9045" s="42" t="s">
        <v>26491</v>
      </c>
      <c r="F9045" s="43">
        <v>78873</v>
      </c>
      <c r="G9045" s="57">
        <f>Таблица1[[#This Row],[Цены без НДС]]*1.12</f>
        <v>88337.760000000009</v>
      </c>
    </row>
    <row r="9046" spans="1:7" s="51" customFormat="1" ht="36">
      <c r="A9046" s="54" t="s">
        <v>28911</v>
      </c>
      <c r="B9046" s="66" t="s">
        <v>32544</v>
      </c>
      <c r="C9046" s="66" t="s">
        <v>28976</v>
      </c>
      <c r="D9046" s="42" t="s">
        <v>28977</v>
      </c>
      <c r="E9046" s="42" t="s">
        <v>26491</v>
      </c>
      <c r="F9046" s="43">
        <v>84866</v>
      </c>
      <c r="G9046" s="57">
        <f>Таблица1[[#This Row],[Цены без НДС]]*1.12</f>
        <v>95049.920000000013</v>
      </c>
    </row>
    <row r="9047" spans="1:7" s="51" customFormat="1" ht="36">
      <c r="A9047" s="54" t="s">
        <v>28911</v>
      </c>
      <c r="B9047" s="66" t="s">
        <v>32545</v>
      </c>
      <c r="C9047" s="66" t="s">
        <v>28978</v>
      </c>
      <c r="D9047" s="42" t="s">
        <v>28979</v>
      </c>
      <c r="E9047" s="42" t="s">
        <v>26491</v>
      </c>
      <c r="F9047" s="43">
        <v>84867</v>
      </c>
      <c r="G9047" s="57">
        <f>Таблица1[[#This Row],[Цены без НДС]]*1.12</f>
        <v>95051.040000000008</v>
      </c>
    </row>
    <row r="9048" spans="1:7" s="51" customFormat="1" ht="36">
      <c r="A9048" s="54" t="s">
        <v>28911</v>
      </c>
      <c r="B9048" s="66" t="s">
        <v>32546</v>
      </c>
      <c r="C9048" s="66" t="s">
        <v>28980</v>
      </c>
      <c r="D9048" s="42" t="s">
        <v>28981</v>
      </c>
      <c r="E9048" s="42" t="s">
        <v>26491</v>
      </c>
      <c r="F9048" s="43">
        <v>87252</v>
      </c>
      <c r="G9048" s="57">
        <f>Таблица1[[#This Row],[Цены без НДС]]*1.12</f>
        <v>97722.240000000005</v>
      </c>
    </row>
    <row r="9049" spans="1:7" s="51" customFormat="1" ht="36">
      <c r="A9049" s="54" t="s">
        <v>28911</v>
      </c>
      <c r="B9049" s="66" t="s">
        <v>32547</v>
      </c>
      <c r="C9049" s="66" t="s">
        <v>28982</v>
      </c>
      <c r="D9049" s="42" t="s">
        <v>28983</v>
      </c>
      <c r="E9049" s="42" t="s">
        <v>26491</v>
      </c>
      <c r="F9049" s="43">
        <v>87254</v>
      </c>
      <c r="G9049" s="57">
        <f>Таблица1[[#This Row],[Цены без НДС]]*1.12</f>
        <v>97724.48000000001</v>
      </c>
    </row>
    <row r="9050" spans="1:7" s="51" customFormat="1" ht="36">
      <c r="A9050" s="54" t="s">
        <v>28911</v>
      </c>
      <c r="B9050" s="66" t="s">
        <v>32548</v>
      </c>
      <c r="C9050" s="66" t="s">
        <v>28984</v>
      </c>
      <c r="D9050" s="42" t="s">
        <v>28985</v>
      </c>
      <c r="E9050" s="42" t="s">
        <v>26491</v>
      </c>
      <c r="F9050" s="43">
        <v>92041</v>
      </c>
      <c r="G9050" s="57">
        <f>Таблица1[[#This Row],[Цены без НДС]]*1.12</f>
        <v>103085.92000000001</v>
      </c>
    </row>
    <row r="9051" spans="1:7" s="51" customFormat="1" ht="36">
      <c r="A9051" s="54" t="s">
        <v>28911</v>
      </c>
      <c r="B9051" s="66" t="s">
        <v>32549</v>
      </c>
      <c r="C9051" s="66" t="s">
        <v>28986</v>
      </c>
      <c r="D9051" s="42" t="s">
        <v>28987</v>
      </c>
      <c r="E9051" s="42" t="s">
        <v>26491</v>
      </c>
      <c r="F9051" s="43">
        <v>92043</v>
      </c>
      <c r="G9051" s="57">
        <f>Таблица1[[#This Row],[Цены без НДС]]*1.12</f>
        <v>103088.16</v>
      </c>
    </row>
    <row r="9052" spans="1:7" s="51" customFormat="1" ht="36">
      <c r="A9052" s="54" t="s">
        <v>28911</v>
      </c>
      <c r="B9052" s="66" t="s">
        <v>32550</v>
      </c>
      <c r="C9052" s="66" t="s">
        <v>28988</v>
      </c>
      <c r="D9052" s="42" t="s">
        <v>28989</v>
      </c>
      <c r="E9052" s="42" t="s">
        <v>26491</v>
      </c>
      <c r="F9052" s="43">
        <v>92037</v>
      </c>
      <c r="G9052" s="57">
        <f>Таблица1[[#This Row],[Цены без НДС]]*1.12</f>
        <v>103081.44000000002</v>
      </c>
    </row>
    <row r="9053" spans="1:7" s="51" customFormat="1" ht="36">
      <c r="A9053" s="54" t="s">
        <v>28911</v>
      </c>
      <c r="B9053" s="66" t="s">
        <v>32551</v>
      </c>
      <c r="C9053" s="66" t="s">
        <v>28990</v>
      </c>
      <c r="D9053" s="42" t="s">
        <v>28991</v>
      </c>
      <c r="E9053" s="42" t="s">
        <v>26491</v>
      </c>
      <c r="F9053" s="43">
        <v>92038</v>
      </c>
      <c r="G9053" s="57">
        <f>Таблица1[[#This Row],[Цены без НДС]]*1.12</f>
        <v>103082.56000000001</v>
      </c>
    </row>
    <row r="9054" spans="1:7" s="51" customFormat="1" ht="36">
      <c r="A9054" s="54" t="s">
        <v>28911</v>
      </c>
      <c r="B9054" s="66" t="s">
        <v>32552</v>
      </c>
      <c r="C9054" s="66" t="s">
        <v>28992</v>
      </c>
      <c r="D9054" s="42" t="s">
        <v>28993</v>
      </c>
      <c r="E9054" s="42" t="s">
        <v>26491</v>
      </c>
      <c r="F9054" s="43">
        <v>99216</v>
      </c>
      <c r="G9054" s="57">
        <f>Таблица1[[#This Row],[Цены без НДС]]*1.12</f>
        <v>111121.92000000001</v>
      </c>
    </row>
    <row r="9055" spans="1:7" s="51" customFormat="1" ht="36">
      <c r="A9055" s="54" t="s">
        <v>28911</v>
      </c>
      <c r="B9055" s="66" t="s">
        <v>32553</v>
      </c>
      <c r="C9055" s="66" t="s">
        <v>28994</v>
      </c>
      <c r="D9055" s="42" t="s">
        <v>28995</v>
      </c>
      <c r="E9055" s="42" t="s">
        <v>26491</v>
      </c>
      <c r="F9055" s="43">
        <v>99218</v>
      </c>
      <c r="G9055" s="57">
        <f>Таблица1[[#This Row],[Цены без НДС]]*1.12</f>
        <v>111124.16</v>
      </c>
    </row>
    <row r="9056" spans="1:7" s="51" customFormat="1" ht="36">
      <c r="A9056" s="54" t="s">
        <v>28911</v>
      </c>
      <c r="B9056" s="66" t="s">
        <v>32554</v>
      </c>
      <c r="C9056" s="66" t="s">
        <v>28996</v>
      </c>
      <c r="D9056" s="42" t="s">
        <v>28997</v>
      </c>
      <c r="E9056" s="42" t="s">
        <v>26491</v>
      </c>
      <c r="F9056" s="43">
        <v>99215</v>
      </c>
      <c r="G9056" s="57">
        <f>Таблица1[[#This Row],[Цены без НДС]]*1.12</f>
        <v>111120.80000000002</v>
      </c>
    </row>
    <row r="9057" spans="1:7" s="51" customFormat="1" ht="36">
      <c r="A9057" s="54" t="s">
        <v>28911</v>
      </c>
      <c r="B9057" s="66" t="s">
        <v>32555</v>
      </c>
      <c r="C9057" s="66" t="s">
        <v>28998</v>
      </c>
      <c r="D9057" s="42" t="s">
        <v>28999</v>
      </c>
      <c r="E9057" s="42" t="s">
        <v>26491</v>
      </c>
      <c r="F9057" s="43">
        <v>107587</v>
      </c>
      <c r="G9057" s="57">
        <f>Таблица1[[#This Row],[Цены без НДС]]*1.12</f>
        <v>120497.44000000002</v>
      </c>
    </row>
    <row r="9058" spans="1:7" s="51" customFormat="1" ht="36">
      <c r="A9058" s="54" t="s">
        <v>28911</v>
      </c>
      <c r="B9058" s="66" t="s">
        <v>32556</v>
      </c>
      <c r="C9058" s="66" t="s">
        <v>29000</v>
      </c>
      <c r="D9058" s="42" t="s">
        <v>29001</v>
      </c>
      <c r="E9058" s="42" t="s">
        <v>26491</v>
      </c>
      <c r="F9058" s="43">
        <v>192604</v>
      </c>
      <c r="G9058" s="57">
        <f>Таблица1[[#This Row],[Цены без НДС]]*1.12</f>
        <v>215716.48000000001</v>
      </c>
    </row>
    <row r="9059" spans="1:7" s="51" customFormat="1" ht="36">
      <c r="A9059" s="54" t="s">
        <v>28911</v>
      </c>
      <c r="B9059" s="66" t="s">
        <v>32557</v>
      </c>
      <c r="C9059" s="66" t="s">
        <v>29002</v>
      </c>
      <c r="D9059" s="42" t="s">
        <v>29003</v>
      </c>
      <c r="E9059" s="42" t="s">
        <v>26491</v>
      </c>
      <c r="F9059" s="43">
        <v>259623</v>
      </c>
      <c r="G9059" s="57">
        <f>Таблица1[[#This Row],[Цены без НДС]]*1.12</f>
        <v>290777.76</v>
      </c>
    </row>
    <row r="9060" spans="1:7" s="51" customFormat="1" ht="36">
      <c r="A9060" s="54" t="s">
        <v>28911</v>
      </c>
      <c r="B9060" s="66" t="s">
        <v>32558</v>
      </c>
      <c r="C9060" s="66" t="s">
        <v>29004</v>
      </c>
      <c r="D9060" s="42" t="s">
        <v>29005</v>
      </c>
      <c r="E9060" s="42" t="s">
        <v>26491</v>
      </c>
      <c r="F9060" s="43">
        <v>215936</v>
      </c>
      <c r="G9060" s="57">
        <f>Таблица1[[#This Row],[Цены без НДС]]*1.12</f>
        <v>241848.32000000004</v>
      </c>
    </row>
    <row r="9061" spans="1:7" s="51" customFormat="1" ht="36">
      <c r="A9061" s="54" t="s">
        <v>28911</v>
      </c>
      <c r="B9061" s="66" t="s">
        <v>32559</v>
      </c>
      <c r="C9061" s="66" t="s">
        <v>29006</v>
      </c>
      <c r="D9061" s="42" t="s">
        <v>29007</v>
      </c>
      <c r="E9061" s="42" t="s">
        <v>26491</v>
      </c>
      <c r="F9061" s="43">
        <v>186283</v>
      </c>
      <c r="G9061" s="57">
        <f>Таблица1[[#This Row],[Цены без НДС]]*1.12</f>
        <v>208636.96000000002</v>
      </c>
    </row>
    <row r="9062" spans="1:7" s="51" customFormat="1" ht="36">
      <c r="A9062" s="54" t="s">
        <v>28911</v>
      </c>
      <c r="B9062" s="66" t="s">
        <v>32560</v>
      </c>
      <c r="C9062" s="66" t="s">
        <v>29008</v>
      </c>
      <c r="D9062" s="42" t="s">
        <v>29009</v>
      </c>
      <c r="E9062" s="42" t="s">
        <v>26491</v>
      </c>
      <c r="F9062" s="43">
        <v>220596</v>
      </c>
      <c r="G9062" s="57">
        <f>Таблица1[[#This Row],[Цены без НДС]]*1.12</f>
        <v>247067.52000000002</v>
      </c>
    </row>
    <row r="9063" spans="1:7" s="51" customFormat="1" ht="36">
      <c r="A9063" s="54" t="s">
        <v>28911</v>
      </c>
      <c r="B9063" s="66" t="s">
        <v>32561</v>
      </c>
      <c r="C9063" s="66" t="s">
        <v>29010</v>
      </c>
      <c r="D9063" s="42" t="s">
        <v>29011</v>
      </c>
      <c r="E9063" s="42" t="s">
        <v>26491</v>
      </c>
      <c r="F9063" s="43">
        <v>241563</v>
      </c>
      <c r="G9063" s="57">
        <f>Таблица1[[#This Row],[Цены без НДС]]*1.12</f>
        <v>270550.56</v>
      </c>
    </row>
    <row r="9064" spans="1:7" s="51" customFormat="1" ht="36">
      <c r="A9064" s="54" t="s">
        <v>28911</v>
      </c>
      <c r="B9064" s="66" t="s">
        <v>32562</v>
      </c>
      <c r="C9064" s="66" t="s">
        <v>29012</v>
      </c>
      <c r="D9064" s="42" t="s">
        <v>29013</v>
      </c>
      <c r="E9064" s="42" t="s">
        <v>26491</v>
      </c>
      <c r="F9064" s="43">
        <v>215900</v>
      </c>
      <c r="G9064" s="57">
        <f>Таблица1[[#This Row],[Цены без НДС]]*1.12</f>
        <v>241808.00000000003</v>
      </c>
    </row>
    <row r="9065" spans="1:7" s="51" customFormat="1" ht="36">
      <c r="A9065" s="54" t="s">
        <v>28911</v>
      </c>
      <c r="B9065" s="66" t="s">
        <v>32563</v>
      </c>
      <c r="C9065" s="66" t="s">
        <v>29014</v>
      </c>
      <c r="D9065" s="42" t="s">
        <v>29015</v>
      </c>
      <c r="E9065" s="42" t="s">
        <v>26491</v>
      </c>
      <c r="F9065" s="43">
        <v>243073</v>
      </c>
      <c r="G9065" s="57">
        <f>Таблица1[[#This Row],[Цены без НДС]]*1.12</f>
        <v>272241.76</v>
      </c>
    </row>
    <row r="9066" spans="1:7" s="51" customFormat="1" ht="36">
      <c r="A9066" s="54" t="s">
        <v>28911</v>
      </c>
      <c r="B9066" s="66" t="s">
        <v>32564</v>
      </c>
      <c r="C9066" s="66" t="s">
        <v>29016</v>
      </c>
      <c r="D9066" s="42" t="s">
        <v>29017</v>
      </c>
      <c r="E9066" s="42" t="s">
        <v>26491</v>
      </c>
      <c r="F9066" s="43">
        <v>273162</v>
      </c>
      <c r="G9066" s="57">
        <f>Таблица1[[#This Row],[Цены без НДС]]*1.12</f>
        <v>305941.44</v>
      </c>
    </row>
    <row r="9067" spans="1:7" s="51" customFormat="1" ht="36">
      <c r="A9067" s="54" t="s">
        <v>28911</v>
      </c>
      <c r="B9067" s="66" t="s">
        <v>32565</v>
      </c>
      <c r="C9067" s="66" t="s">
        <v>29018</v>
      </c>
      <c r="D9067" s="42" t="s">
        <v>29019</v>
      </c>
      <c r="E9067" s="42" t="s">
        <v>26491</v>
      </c>
      <c r="F9067" s="43">
        <v>327899</v>
      </c>
      <c r="G9067" s="57">
        <f>Таблица1[[#This Row],[Цены без НДС]]*1.12</f>
        <v>367246.88000000006</v>
      </c>
    </row>
    <row r="9068" spans="1:7" s="51" customFormat="1" ht="36">
      <c r="A9068" s="54" t="s">
        <v>28911</v>
      </c>
      <c r="B9068" s="66" t="s">
        <v>32566</v>
      </c>
      <c r="C9068" s="66" t="s">
        <v>29020</v>
      </c>
      <c r="D9068" s="42" t="s">
        <v>29021</v>
      </c>
      <c r="E9068" s="42" t="s">
        <v>26491</v>
      </c>
      <c r="F9068" s="43">
        <v>379734</v>
      </c>
      <c r="G9068" s="57">
        <f>Таблица1[[#This Row],[Цены без НДС]]*1.12</f>
        <v>425302.08</v>
      </c>
    </row>
    <row r="9069" spans="1:7" s="51" customFormat="1" ht="36">
      <c r="A9069" s="54" t="s">
        <v>28911</v>
      </c>
      <c r="B9069" s="66" t="s">
        <v>32567</v>
      </c>
      <c r="C9069" s="66" t="s">
        <v>29022</v>
      </c>
      <c r="D9069" s="42" t="s">
        <v>29023</v>
      </c>
      <c r="E9069" s="42" t="s">
        <v>26491</v>
      </c>
      <c r="F9069" s="43">
        <v>436055</v>
      </c>
      <c r="G9069" s="57">
        <f>Таблица1[[#This Row],[Цены без НДС]]*1.12</f>
        <v>488381.60000000003</v>
      </c>
    </row>
    <row r="9070" spans="1:7" s="51" customFormat="1" ht="36">
      <c r="A9070" s="54" t="s">
        <v>28911</v>
      </c>
      <c r="B9070" s="66" t="s">
        <v>32568</v>
      </c>
      <c r="C9070" s="66" t="s">
        <v>29024</v>
      </c>
      <c r="D9070" s="42" t="s">
        <v>29025</v>
      </c>
      <c r="E9070" s="42" t="s">
        <v>26491</v>
      </c>
      <c r="F9070" s="43">
        <v>241570</v>
      </c>
      <c r="G9070" s="57">
        <f>Таблица1[[#This Row],[Цены без НДС]]*1.12</f>
        <v>270558.40000000002</v>
      </c>
    </row>
    <row r="9071" spans="1:7" s="51" customFormat="1" ht="36">
      <c r="A9071" s="54" t="s">
        <v>28911</v>
      </c>
      <c r="B9071" s="66" t="s">
        <v>32569</v>
      </c>
      <c r="C9071" s="66" t="s">
        <v>29026</v>
      </c>
      <c r="D9071" s="42" t="s">
        <v>29027</v>
      </c>
      <c r="E9071" s="42" t="s">
        <v>26491</v>
      </c>
      <c r="F9071" s="43">
        <v>229044</v>
      </c>
      <c r="G9071" s="57">
        <f>Таблица1[[#This Row],[Цены без НДС]]*1.12</f>
        <v>256529.28000000003</v>
      </c>
    </row>
    <row r="9072" spans="1:7" s="51" customFormat="1" ht="36">
      <c r="A9072" s="54" t="s">
        <v>28911</v>
      </c>
      <c r="B9072" s="66" t="s">
        <v>32570</v>
      </c>
      <c r="C9072" s="66" t="s">
        <v>29028</v>
      </c>
      <c r="D9072" s="42" t="s">
        <v>29029</v>
      </c>
      <c r="E9072" s="42" t="s">
        <v>26491</v>
      </c>
      <c r="F9072" s="43">
        <v>308152</v>
      </c>
      <c r="G9072" s="57">
        <f>Таблица1[[#This Row],[Цены без НДС]]*1.12</f>
        <v>345130.24000000005</v>
      </c>
    </row>
    <row r="9073" spans="1:7" s="51" customFormat="1" ht="36">
      <c r="A9073" s="54" t="s">
        <v>28911</v>
      </c>
      <c r="B9073" s="66" t="s">
        <v>32571</v>
      </c>
      <c r="C9073" s="66" t="s">
        <v>29030</v>
      </c>
      <c r="D9073" s="42" t="s">
        <v>29031</v>
      </c>
      <c r="E9073" s="42" t="s">
        <v>26491</v>
      </c>
      <c r="F9073" s="43">
        <v>358001</v>
      </c>
      <c r="G9073" s="57">
        <f>Таблица1[[#This Row],[Цены без НДС]]*1.12</f>
        <v>400961.12000000005</v>
      </c>
    </row>
    <row r="9074" spans="1:7" s="51" customFormat="1" ht="36">
      <c r="A9074" s="54" t="s">
        <v>28911</v>
      </c>
      <c r="B9074" s="66" t="s">
        <v>32572</v>
      </c>
      <c r="C9074" s="66" t="s">
        <v>29032</v>
      </c>
      <c r="D9074" s="42" t="s">
        <v>29033</v>
      </c>
      <c r="E9074" s="42" t="s">
        <v>26491</v>
      </c>
      <c r="F9074" s="43">
        <v>321726</v>
      </c>
      <c r="G9074" s="57">
        <f>Таблица1[[#This Row],[Цены без НДС]]*1.12</f>
        <v>360333.12000000005</v>
      </c>
    </row>
    <row r="9075" spans="1:7" s="51" customFormat="1" ht="36">
      <c r="A9075" s="54" t="s">
        <v>28911</v>
      </c>
      <c r="B9075" s="66" t="s">
        <v>32573</v>
      </c>
      <c r="C9075" s="66" t="s">
        <v>29034</v>
      </c>
      <c r="D9075" s="42" t="s">
        <v>29035</v>
      </c>
      <c r="E9075" s="42" t="s">
        <v>26491</v>
      </c>
      <c r="F9075" s="43">
        <v>244366</v>
      </c>
      <c r="G9075" s="57">
        <f>Таблица1[[#This Row],[Цены без НДС]]*1.12</f>
        <v>273689.92000000004</v>
      </c>
    </row>
    <row r="9076" spans="1:7" s="51" customFormat="1" ht="36">
      <c r="A9076" s="54" t="s">
        <v>28911</v>
      </c>
      <c r="B9076" s="66" t="s">
        <v>32574</v>
      </c>
      <c r="C9076" s="66" t="s">
        <v>29036</v>
      </c>
      <c r="D9076" s="42" t="s">
        <v>29037</v>
      </c>
      <c r="E9076" s="42" t="s">
        <v>26491</v>
      </c>
      <c r="F9076" s="43">
        <v>265342</v>
      </c>
      <c r="G9076" s="57">
        <f>Таблица1[[#This Row],[Цены без НДС]]*1.12</f>
        <v>297183.04000000004</v>
      </c>
    </row>
    <row r="9077" spans="1:7" s="51" customFormat="1" ht="36">
      <c r="A9077" s="54" t="s">
        <v>28911</v>
      </c>
      <c r="B9077" s="66" t="s">
        <v>32575</v>
      </c>
      <c r="C9077" s="66" t="s">
        <v>29038</v>
      </c>
      <c r="D9077" s="42" t="s">
        <v>29039</v>
      </c>
      <c r="E9077" s="42" t="s">
        <v>26491</v>
      </c>
      <c r="F9077" s="43">
        <v>310470</v>
      </c>
      <c r="G9077" s="57">
        <f>Таблица1[[#This Row],[Цены без НДС]]*1.12</f>
        <v>347726.4</v>
      </c>
    </row>
    <row r="9078" spans="1:7" s="51" customFormat="1" ht="36">
      <c r="A9078" s="54" t="s">
        <v>28911</v>
      </c>
      <c r="B9078" s="66" t="s">
        <v>32576</v>
      </c>
      <c r="C9078" s="66" t="s">
        <v>29040</v>
      </c>
      <c r="D9078" s="42" t="s">
        <v>29041</v>
      </c>
      <c r="E9078" s="42" t="s">
        <v>26491</v>
      </c>
      <c r="F9078" s="43">
        <v>296894</v>
      </c>
      <c r="G9078" s="57">
        <f>Таблица1[[#This Row],[Цены без НДС]]*1.12</f>
        <v>332521.28000000003</v>
      </c>
    </row>
    <row r="9079" spans="1:7" s="51" customFormat="1" ht="36">
      <c r="A9079" s="54" t="s">
        <v>28911</v>
      </c>
      <c r="B9079" s="66" t="s">
        <v>32577</v>
      </c>
      <c r="C9079" s="66" t="s">
        <v>29042</v>
      </c>
      <c r="D9079" s="42" t="s">
        <v>29043</v>
      </c>
      <c r="E9079" s="42" t="s">
        <v>26491</v>
      </c>
      <c r="F9079" s="43">
        <v>346712</v>
      </c>
      <c r="G9079" s="57">
        <f>Таблица1[[#This Row],[Цены без НДС]]*1.12</f>
        <v>388317.44000000006</v>
      </c>
    </row>
    <row r="9080" spans="1:7" s="51" customFormat="1" ht="36">
      <c r="A9080" s="54" t="s">
        <v>28911</v>
      </c>
      <c r="B9080" s="66" t="s">
        <v>32578</v>
      </c>
      <c r="C9080" s="66" t="s">
        <v>29044</v>
      </c>
      <c r="D9080" s="42" t="s">
        <v>29045</v>
      </c>
      <c r="E9080" s="42" t="s">
        <v>26491</v>
      </c>
      <c r="F9080" s="43">
        <v>374806</v>
      </c>
      <c r="G9080" s="57">
        <f>Таблица1[[#This Row],[Цены без НДС]]*1.12</f>
        <v>419782.72000000003</v>
      </c>
    </row>
    <row r="9081" spans="1:7" s="51" customFormat="1" ht="36">
      <c r="A9081" s="54" t="s">
        <v>28911</v>
      </c>
      <c r="B9081" s="66" t="s">
        <v>32579</v>
      </c>
      <c r="C9081" s="66" t="s">
        <v>29046</v>
      </c>
      <c r="D9081" s="42" t="s">
        <v>29047</v>
      </c>
      <c r="E9081" s="42" t="s">
        <v>26491</v>
      </c>
      <c r="F9081" s="43">
        <v>431240</v>
      </c>
      <c r="G9081" s="57">
        <f>Таблица1[[#This Row],[Цены без НДС]]*1.12</f>
        <v>482988.80000000005</v>
      </c>
    </row>
    <row r="9082" spans="1:7" s="51" customFormat="1" ht="36">
      <c r="A9082" s="54" t="s">
        <v>28911</v>
      </c>
      <c r="B9082" s="66" t="s">
        <v>32580</v>
      </c>
      <c r="C9082" s="66" t="s">
        <v>29048</v>
      </c>
      <c r="D9082" s="42" t="s">
        <v>29049</v>
      </c>
      <c r="E9082" s="42" t="s">
        <v>26491</v>
      </c>
      <c r="F9082" s="43">
        <v>274338</v>
      </c>
      <c r="G9082" s="57">
        <f>Таблица1[[#This Row],[Цены без НДС]]*1.12</f>
        <v>307258.56000000006</v>
      </c>
    </row>
    <row r="9083" spans="1:7" s="51" customFormat="1" ht="36">
      <c r="A9083" s="54" t="s">
        <v>28911</v>
      </c>
      <c r="B9083" s="66" t="s">
        <v>32581</v>
      </c>
      <c r="C9083" s="66" t="s">
        <v>29050</v>
      </c>
      <c r="D9083" s="42" t="s">
        <v>29051</v>
      </c>
      <c r="E9083" s="42" t="s">
        <v>26491</v>
      </c>
      <c r="F9083" s="43">
        <v>304824</v>
      </c>
      <c r="G9083" s="57">
        <f>Таблица1[[#This Row],[Цены без НДС]]*1.12</f>
        <v>341402.88</v>
      </c>
    </row>
    <row r="9084" spans="1:7" s="51" customFormat="1" ht="36">
      <c r="A9084" s="54" t="s">
        <v>28911</v>
      </c>
      <c r="B9084" s="66" t="s">
        <v>32582</v>
      </c>
      <c r="C9084" s="66" t="s">
        <v>29052</v>
      </c>
      <c r="D9084" s="42" t="s">
        <v>29053</v>
      </c>
      <c r="E9084" s="42" t="s">
        <v>26491</v>
      </c>
      <c r="F9084" s="43">
        <v>358971</v>
      </c>
      <c r="G9084" s="57">
        <f>Таблица1[[#This Row],[Цены без НДС]]*1.12</f>
        <v>402047.52</v>
      </c>
    </row>
    <row r="9085" spans="1:7" s="51" customFormat="1" ht="36">
      <c r="A9085" s="54" t="s">
        <v>28911</v>
      </c>
      <c r="B9085" s="66" t="s">
        <v>32583</v>
      </c>
      <c r="C9085" s="66" t="s">
        <v>29054</v>
      </c>
      <c r="D9085" s="42" t="s">
        <v>29055</v>
      </c>
      <c r="E9085" s="42" t="s">
        <v>26491</v>
      </c>
      <c r="F9085" s="43">
        <v>412023</v>
      </c>
      <c r="G9085" s="57">
        <f>Таблица1[[#This Row],[Цены без НДС]]*1.12</f>
        <v>461465.76000000007</v>
      </c>
    </row>
    <row r="9086" spans="1:7" s="51" customFormat="1" ht="36">
      <c r="A9086" s="54" t="s">
        <v>28911</v>
      </c>
      <c r="B9086" s="66" t="s">
        <v>32584</v>
      </c>
      <c r="C9086" s="66" t="s">
        <v>29056</v>
      </c>
      <c r="D9086" s="42" t="s">
        <v>29057</v>
      </c>
      <c r="E9086" s="42" t="s">
        <v>26491</v>
      </c>
      <c r="F9086" s="43">
        <v>387546</v>
      </c>
      <c r="G9086" s="57">
        <f>Таблица1[[#This Row],[Цены без НДС]]*1.12</f>
        <v>434051.52</v>
      </c>
    </row>
    <row r="9087" spans="1:7" s="51" customFormat="1" ht="36">
      <c r="A9087" s="54" t="s">
        <v>28911</v>
      </c>
      <c r="B9087" s="66" t="s">
        <v>32585</v>
      </c>
      <c r="C9087" s="66" t="s">
        <v>29058</v>
      </c>
      <c r="D9087" s="42" t="s">
        <v>29059</v>
      </c>
      <c r="E9087" s="42" t="s">
        <v>26491</v>
      </c>
      <c r="F9087" s="43">
        <v>432310</v>
      </c>
      <c r="G9087" s="57">
        <f>Таблица1[[#This Row],[Цены без НДС]]*1.12</f>
        <v>484187.20000000007</v>
      </c>
    </row>
    <row r="9088" spans="1:7" s="51" customFormat="1" ht="36">
      <c r="A9088" s="54" t="s">
        <v>28911</v>
      </c>
      <c r="B9088" s="66" t="s">
        <v>32586</v>
      </c>
      <c r="C9088" s="66" t="s">
        <v>29060</v>
      </c>
      <c r="D9088" s="42" t="s">
        <v>29061</v>
      </c>
      <c r="E9088" s="42" t="s">
        <v>26491</v>
      </c>
      <c r="F9088" s="43">
        <v>496651</v>
      </c>
      <c r="G9088" s="57">
        <f>Таблица1[[#This Row],[Цены без НДС]]*1.12</f>
        <v>556249.12</v>
      </c>
    </row>
    <row r="9089" spans="1:7" s="51" customFormat="1" ht="36">
      <c r="A9089" s="54" t="s">
        <v>28911</v>
      </c>
      <c r="B9089" s="66" t="s">
        <v>32587</v>
      </c>
      <c r="C9089" s="66" t="s">
        <v>29062</v>
      </c>
      <c r="D9089" s="42" t="s">
        <v>29063</v>
      </c>
      <c r="E9089" s="42" t="s">
        <v>26491</v>
      </c>
      <c r="F9089" s="43">
        <v>99214</v>
      </c>
      <c r="G9089" s="57">
        <f>Таблица1[[#This Row],[Цены без НДС]]*1.12</f>
        <v>111119.68000000001</v>
      </c>
    </row>
    <row r="9090" spans="1:7" s="51" customFormat="1" ht="36">
      <c r="A9090" s="54" t="s">
        <v>28911</v>
      </c>
      <c r="B9090" s="66" t="s">
        <v>32588</v>
      </c>
      <c r="C9090" s="66" t="s">
        <v>29064</v>
      </c>
      <c r="D9090" s="42" t="s">
        <v>29065</v>
      </c>
      <c r="E9090" s="42" t="s">
        <v>26491</v>
      </c>
      <c r="F9090" s="43">
        <v>167090</v>
      </c>
      <c r="G9090" s="57">
        <f>Таблица1[[#This Row],[Цены без НДС]]*1.12</f>
        <v>187140.80000000002</v>
      </c>
    </row>
    <row r="9091" spans="1:7" s="51" customFormat="1" ht="36">
      <c r="A9091" s="54" t="s">
        <v>28911</v>
      </c>
      <c r="B9091" s="66" t="s">
        <v>32589</v>
      </c>
      <c r="C9091" s="66" t="s">
        <v>29066</v>
      </c>
      <c r="D9091" s="42" t="s">
        <v>29067</v>
      </c>
      <c r="E9091" s="42" t="s">
        <v>26491</v>
      </c>
      <c r="F9091" s="43">
        <v>427859</v>
      </c>
      <c r="G9091" s="57">
        <f>Таблица1[[#This Row],[Цены без НДС]]*1.12</f>
        <v>479202.08000000007</v>
      </c>
    </row>
    <row r="9092" spans="1:7" s="51" customFormat="1" ht="48">
      <c r="A9092" s="54" t="s">
        <v>28911</v>
      </c>
      <c r="B9092" s="66" t="s">
        <v>32590</v>
      </c>
      <c r="C9092" s="66" t="s">
        <v>29068</v>
      </c>
      <c r="D9092" s="42" t="s">
        <v>29069</v>
      </c>
      <c r="E9092" s="42" t="s">
        <v>26491</v>
      </c>
      <c r="F9092" s="43">
        <v>179518</v>
      </c>
      <c r="G9092" s="57">
        <f>Таблица1[[#This Row],[Цены без НДС]]*1.12</f>
        <v>201060.16000000003</v>
      </c>
    </row>
    <row r="9093" spans="1:7" s="51" customFormat="1" ht="48">
      <c r="A9093" s="54" t="s">
        <v>28911</v>
      </c>
      <c r="B9093" s="66" t="s">
        <v>32591</v>
      </c>
      <c r="C9093" s="66" t="s">
        <v>29070</v>
      </c>
      <c r="D9093" s="42" t="s">
        <v>29071</v>
      </c>
      <c r="E9093" s="42" t="s">
        <v>26491</v>
      </c>
      <c r="F9093" s="43">
        <v>219624</v>
      </c>
      <c r="G9093" s="57">
        <f>Таблица1[[#This Row],[Цены без НДС]]*1.12</f>
        <v>245978.88000000003</v>
      </c>
    </row>
    <row r="9094" spans="1:7" s="51" customFormat="1" ht="48">
      <c r="A9094" s="54" t="s">
        <v>28911</v>
      </c>
      <c r="B9094" s="66" t="s">
        <v>32592</v>
      </c>
      <c r="C9094" s="66" t="s">
        <v>29072</v>
      </c>
      <c r="D9094" s="42" t="s">
        <v>29073</v>
      </c>
      <c r="E9094" s="42" t="s">
        <v>26491</v>
      </c>
      <c r="F9094" s="43">
        <v>197562</v>
      </c>
      <c r="G9094" s="57">
        <f>Таблица1[[#This Row],[Цены без НДС]]*1.12</f>
        <v>221269.44000000003</v>
      </c>
    </row>
    <row r="9095" spans="1:7" s="51" customFormat="1" ht="48">
      <c r="A9095" s="54" t="s">
        <v>28911</v>
      </c>
      <c r="B9095" s="66" t="s">
        <v>32593</v>
      </c>
      <c r="C9095" s="66" t="s">
        <v>29074</v>
      </c>
      <c r="D9095" s="42" t="s">
        <v>29075</v>
      </c>
      <c r="E9095" s="42" t="s">
        <v>26491</v>
      </c>
      <c r="F9095" s="43">
        <v>206596</v>
      </c>
      <c r="G9095" s="57">
        <f>Таблица1[[#This Row],[Цены без НДС]]*1.12</f>
        <v>231387.52000000002</v>
      </c>
    </row>
    <row r="9096" spans="1:7" s="51" customFormat="1" ht="48">
      <c r="A9096" s="54" t="s">
        <v>28911</v>
      </c>
      <c r="B9096" s="66" t="s">
        <v>32594</v>
      </c>
      <c r="C9096" s="66" t="s">
        <v>29076</v>
      </c>
      <c r="D9096" s="42" t="s">
        <v>29077</v>
      </c>
      <c r="E9096" s="42" t="s">
        <v>26491</v>
      </c>
      <c r="F9096" s="43">
        <v>240412</v>
      </c>
      <c r="G9096" s="57">
        <f>Таблица1[[#This Row],[Цены без НДС]]*1.12</f>
        <v>269261.44</v>
      </c>
    </row>
    <row r="9097" spans="1:7" s="51" customFormat="1" ht="48">
      <c r="A9097" s="54" t="s">
        <v>28911</v>
      </c>
      <c r="B9097" s="66" t="s">
        <v>32595</v>
      </c>
      <c r="C9097" s="66" t="s">
        <v>29078</v>
      </c>
      <c r="D9097" s="42" t="s">
        <v>29079</v>
      </c>
      <c r="E9097" s="42" t="s">
        <v>26491</v>
      </c>
      <c r="F9097" s="43">
        <v>244978</v>
      </c>
      <c r="G9097" s="57">
        <f>Таблица1[[#This Row],[Цены без НДС]]*1.12</f>
        <v>274375.36000000004</v>
      </c>
    </row>
    <row r="9098" spans="1:7" s="51" customFormat="1" ht="48">
      <c r="A9098" s="54" t="s">
        <v>28911</v>
      </c>
      <c r="B9098" s="66" t="s">
        <v>32596</v>
      </c>
      <c r="C9098" s="66" t="s">
        <v>29080</v>
      </c>
      <c r="D9098" s="42" t="s">
        <v>29081</v>
      </c>
      <c r="E9098" s="42" t="s">
        <v>26491</v>
      </c>
      <c r="F9098" s="43">
        <v>207733</v>
      </c>
      <c r="G9098" s="57">
        <f>Таблица1[[#This Row],[Цены без НДС]]*1.12</f>
        <v>232660.96000000002</v>
      </c>
    </row>
    <row r="9099" spans="1:7" s="51" customFormat="1" ht="48">
      <c r="A9099" s="54" t="s">
        <v>28911</v>
      </c>
      <c r="B9099" s="66" t="s">
        <v>32597</v>
      </c>
      <c r="C9099" s="66" t="s">
        <v>29082</v>
      </c>
      <c r="D9099" s="42" t="s">
        <v>29083</v>
      </c>
      <c r="E9099" s="42" t="s">
        <v>26491</v>
      </c>
      <c r="F9099" s="43">
        <v>228079</v>
      </c>
      <c r="G9099" s="57">
        <f>Таблица1[[#This Row],[Цены без НДС]]*1.12</f>
        <v>255448.48</v>
      </c>
    </row>
    <row r="9100" spans="1:7" s="51" customFormat="1" ht="48">
      <c r="A9100" s="54" t="s">
        <v>28911</v>
      </c>
      <c r="B9100" s="66" t="s">
        <v>32598</v>
      </c>
      <c r="C9100" s="66" t="s">
        <v>29084</v>
      </c>
      <c r="D9100" s="42" t="s">
        <v>29085</v>
      </c>
      <c r="E9100" s="42" t="s">
        <v>26491</v>
      </c>
      <c r="F9100" s="43">
        <v>270956</v>
      </c>
      <c r="G9100" s="57">
        <f>Таблица1[[#This Row],[Цены без НДС]]*1.12</f>
        <v>303470.72000000003</v>
      </c>
    </row>
    <row r="9101" spans="1:7" s="51" customFormat="1" ht="48">
      <c r="A9101" s="54" t="s">
        <v>28911</v>
      </c>
      <c r="B9101" s="66" t="s">
        <v>32599</v>
      </c>
      <c r="C9101" s="66" t="s">
        <v>29086</v>
      </c>
      <c r="D9101" s="42" t="s">
        <v>29087</v>
      </c>
      <c r="E9101" s="42" t="s">
        <v>26491</v>
      </c>
      <c r="F9101" s="43">
        <v>331873</v>
      </c>
      <c r="G9101" s="57">
        <f>Таблица1[[#This Row],[Цены без НДС]]*1.12</f>
        <v>371697.76</v>
      </c>
    </row>
    <row r="9102" spans="1:7" s="51" customFormat="1" ht="48">
      <c r="A9102" s="54" t="s">
        <v>28911</v>
      </c>
      <c r="B9102" s="66" t="s">
        <v>32600</v>
      </c>
      <c r="C9102" s="66" t="s">
        <v>29088</v>
      </c>
      <c r="D9102" s="42" t="s">
        <v>29089</v>
      </c>
      <c r="E9102" s="42" t="s">
        <v>26491</v>
      </c>
      <c r="F9102" s="43">
        <v>395054</v>
      </c>
      <c r="G9102" s="57">
        <f>Таблица1[[#This Row],[Цены без НДС]]*1.12</f>
        <v>442460.48000000004</v>
      </c>
    </row>
    <row r="9103" spans="1:7" s="51" customFormat="1" ht="48">
      <c r="A9103" s="54" t="s">
        <v>28911</v>
      </c>
      <c r="B9103" s="66" t="s">
        <v>32601</v>
      </c>
      <c r="C9103" s="66" t="s">
        <v>29090</v>
      </c>
      <c r="D9103" s="42" t="s">
        <v>29091</v>
      </c>
      <c r="E9103" s="42" t="s">
        <v>26491</v>
      </c>
      <c r="F9103" s="43">
        <v>456129</v>
      </c>
      <c r="G9103" s="57">
        <f>Таблица1[[#This Row],[Цены без НДС]]*1.12</f>
        <v>510864.48000000004</v>
      </c>
    </row>
    <row r="9104" spans="1:7" s="51" customFormat="1" ht="48">
      <c r="A9104" s="54" t="s">
        <v>28911</v>
      </c>
      <c r="B9104" s="66" t="s">
        <v>32602</v>
      </c>
      <c r="C9104" s="66" t="s">
        <v>29092</v>
      </c>
      <c r="D9104" s="42" t="s">
        <v>29093</v>
      </c>
      <c r="E9104" s="42" t="s">
        <v>26491</v>
      </c>
      <c r="F9104" s="43">
        <v>231143</v>
      </c>
      <c r="G9104" s="57">
        <f>Таблица1[[#This Row],[Цены без НДС]]*1.12</f>
        <v>258880.16000000003</v>
      </c>
    </row>
    <row r="9105" spans="1:7" s="51" customFormat="1" ht="48">
      <c r="A9105" s="54" t="s">
        <v>28911</v>
      </c>
      <c r="B9105" s="66" t="s">
        <v>32603</v>
      </c>
      <c r="C9105" s="66" t="s">
        <v>29094</v>
      </c>
      <c r="D9105" s="42" t="s">
        <v>29095</v>
      </c>
      <c r="E9105" s="42" t="s">
        <v>26491</v>
      </c>
      <c r="F9105" s="43">
        <v>254044</v>
      </c>
      <c r="G9105" s="57">
        <f>Таблица1[[#This Row],[Цены без НДС]]*1.12</f>
        <v>284529.28000000003</v>
      </c>
    </row>
    <row r="9106" spans="1:7" s="51" customFormat="1" ht="48">
      <c r="A9106" s="54" t="s">
        <v>28911</v>
      </c>
      <c r="B9106" s="66" t="s">
        <v>32604</v>
      </c>
      <c r="C9106" s="66" t="s">
        <v>29096</v>
      </c>
      <c r="D9106" s="42" t="s">
        <v>29097</v>
      </c>
      <c r="E9106" s="42" t="s">
        <v>26491</v>
      </c>
      <c r="F9106" s="43">
        <v>304830</v>
      </c>
      <c r="G9106" s="57">
        <f>Таблица1[[#This Row],[Цены без НДС]]*1.12</f>
        <v>341409.60000000003</v>
      </c>
    </row>
    <row r="9107" spans="1:7" s="51" customFormat="1" ht="48">
      <c r="A9107" s="54" t="s">
        <v>28911</v>
      </c>
      <c r="B9107" s="66" t="s">
        <v>32605</v>
      </c>
      <c r="C9107" s="66" t="s">
        <v>29098</v>
      </c>
      <c r="D9107" s="42" t="s">
        <v>29099</v>
      </c>
      <c r="E9107" s="42" t="s">
        <v>26491</v>
      </c>
      <c r="F9107" s="43">
        <v>409733</v>
      </c>
      <c r="G9107" s="57">
        <f>Таблица1[[#This Row],[Цены без НДС]]*1.12</f>
        <v>458900.96</v>
      </c>
    </row>
    <row r="9108" spans="1:7" s="51" customFormat="1" ht="48">
      <c r="A9108" s="54" t="s">
        <v>28911</v>
      </c>
      <c r="B9108" s="66" t="s">
        <v>32606</v>
      </c>
      <c r="C9108" s="66" t="s">
        <v>29100</v>
      </c>
      <c r="D9108" s="42" t="s">
        <v>29101</v>
      </c>
      <c r="E9108" s="42" t="s">
        <v>26491</v>
      </c>
      <c r="F9108" s="43">
        <v>233722</v>
      </c>
      <c r="G9108" s="57">
        <f>Таблица1[[#This Row],[Цены без НДС]]*1.12</f>
        <v>261768.64</v>
      </c>
    </row>
    <row r="9109" spans="1:7" s="51" customFormat="1" ht="48">
      <c r="A9109" s="54" t="s">
        <v>28911</v>
      </c>
      <c r="B9109" s="66" t="s">
        <v>32607</v>
      </c>
      <c r="C9109" s="66" t="s">
        <v>29102</v>
      </c>
      <c r="D9109" s="42" t="s">
        <v>29103</v>
      </c>
      <c r="E9109" s="42" t="s">
        <v>26491</v>
      </c>
      <c r="F9109" s="43">
        <v>255201</v>
      </c>
      <c r="G9109" s="57">
        <f>Таблица1[[#This Row],[Цены без НДС]]*1.12</f>
        <v>285825.12000000005</v>
      </c>
    </row>
    <row r="9110" spans="1:7" s="51" customFormat="1" ht="48">
      <c r="A9110" s="54" t="s">
        <v>28911</v>
      </c>
      <c r="B9110" s="66" t="s">
        <v>32608</v>
      </c>
      <c r="C9110" s="66" t="s">
        <v>29104</v>
      </c>
      <c r="D9110" s="42" t="s">
        <v>29105</v>
      </c>
      <c r="E9110" s="42" t="s">
        <v>26491</v>
      </c>
      <c r="F9110" s="43">
        <v>296952</v>
      </c>
      <c r="G9110" s="57">
        <f>Таблица1[[#This Row],[Цены без НДС]]*1.12</f>
        <v>332586.24000000005</v>
      </c>
    </row>
    <row r="9111" spans="1:7" s="51" customFormat="1" ht="48">
      <c r="A9111" s="54" t="s">
        <v>28911</v>
      </c>
      <c r="B9111" s="66" t="s">
        <v>32609</v>
      </c>
      <c r="C9111" s="66" t="s">
        <v>29106</v>
      </c>
      <c r="D9111" s="42" t="s">
        <v>29107</v>
      </c>
      <c r="E9111" s="42" t="s">
        <v>26491</v>
      </c>
      <c r="F9111" s="43">
        <v>348877</v>
      </c>
      <c r="G9111" s="57">
        <f>Таблица1[[#This Row],[Цены без НДС]]*1.12</f>
        <v>390742.24000000005</v>
      </c>
    </row>
    <row r="9112" spans="1:7" s="51" customFormat="1" ht="48">
      <c r="A9112" s="54" t="s">
        <v>28911</v>
      </c>
      <c r="B9112" s="66" t="s">
        <v>32610</v>
      </c>
      <c r="C9112" s="66" t="s">
        <v>29108</v>
      </c>
      <c r="D9112" s="42" t="s">
        <v>29109</v>
      </c>
      <c r="E9112" s="42" t="s">
        <v>26491</v>
      </c>
      <c r="F9112" s="43">
        <v>266279</v>
      </c>
      <c r="G9112" s="57">
        <f>Таблица1[[#This Row],[Цены без НДС]]*1.12</f>
        <v>298232.48000000004</v>
      </c>
    </row>
    <row r="9113" spans="1:7" s="51" customFormat="1" ht="48">
      <c r="A9113" s="54" t="s">
        <v>28911</v>
      </c>
      <c r="B9113" s="66" t="s">
        <v>32611</v>
      </c>
      <c r="C9113" s="66" t="s">
        <v>29110</v>
      </c>
      <c r="D9113" s="42" t="s">
        <v>29111</v>
      </c>
      <c r="E9113" s="42" t="s">
        <v>26491</v>
      </c>
      <c r="F9113" s="43">
        <v>285633</v>
      </c>
      <c r="G9113" s="57">
        <f>Таблица1[[#This Row],[Цены без НДС]]*1.12</f>
        <v>319908.96000000002</v>
      </c>
    </row>
    <row r="9114" spans="1:7" s="51" customFormat="1" ht="48">
      <c r="A9114" s="54" t="s">
        <v>28911</v>
      </c>
      <c r="B9114" s="66" t="s">
        <v>32612</v>
      </c>
      <c r="C9114" s="66" t="s">
        <v>29112</v>
      </c>
      <c r="D9114" s="42" t="s">
        <v>29113</v>
      </c>
      <c r="E9114" s="42" t="s">
        <v>26491</v>
      </c>
      <c r="F9114" s="43">
        <v>334597</v>
      </c>
      <c r="G9114" s="57">
        <f>Таблица1[[#This Row],[Цены без НДС]]*1.12</f>
        <v>374748.64</v>
      </c>
    </row>
    <row r="9115" spans="1:7" s="51" customFormat="1" ht="48">
      <c r="A9115" s="54" t="s">
        <v>28911</v>
      </c>
      <c r="B9115" s="66" t="s">
        <v>32613</v>
      </c>
      <c r="C9115" s="66" t="s">
        <v>29114</v>
      </c>
      <c r="D9115" s="42" t="s">
        <v>29115</v>
      </c>
      <c r="E9115" s="42" t="s">
        <v>26491</v>
      </c>
      <c r="F9115" s="43">
        <v>368052</v>
      </c>
      <c r="G9115" s="57">
        <f>Таблица1[[#This Row],[Цены без НДС]]*1.12</f>
        <v>412218.24000000005</v>
      </c>
    </row>
    <row r="9116" spans="1:7" s="51" customFormat="1" ht="48">
      <c r="A9116" s="54" t="s">
        <v>28911</v>
      </c>
      <c r="B9116" s="66" t="s">
        <v>32614</v>
      </c>
      <c r="C9116" s="66" t="s">
        <v>29116</v>
      </c>
      <c r="D9116" s="42" t="s">
        <v>29117</v>
      </c>
      <c r="E9116" s="42" t="s">
        <v>26491</v>
      </c>
      <c r="F9116" s="43">
        <v>458241</v>
      </c>
      <c r="G9116" s="57">
        <f>Таблица1[[#This Row],[Цены без НДС]]*1.12</f>
        <v>513229.92000000004</v>
      </c>
    </row>
    <row r="9117" spans="1:7" s="51" customFormat="1" ht="48">
      <c r="A9117" s="54" t="s">
        <v>28911</v>
      </c>
      <c r="B9117" s="66" t="s">
        <v>32615</v>
      </c>
      <c r="C9117" s="66" t="s">
        <v>29118</v>
      </c>
      <c r="D9117" s="42" t="s">
        <v>29119</v>
      </c>
      <c r="E9117" s="42" t="s">
        <v>26491</v>
      </c>
      <c r="F9117" s="43">
        <v>270959</v>
      </c>
      <c r="G9117" s="57">
        <f>Таблица1[[#This Row],[Цены без НДС]]*1.12</f>
        <v>303474.08</v>
      </c>
    </row>
    <row r="9118" spans="1:7" s="51" customFormat="1" ht="48">
      <c r="A9118" s="54" t="s">
        <v>28911</v>
      </c>
      <c r="B9118" s="66" t="s">
        <v>32616</v>
      </c>
      <c r="C9118" s="66" t="s">
        <v>29120</v>
      </c>
      <c r="D9118" s="42" t="s">
        <v>29121</v>
      </c>
      <c r="E9118" s="42" t="s">
        <v>26491</v>
      </c>
      <c r="F9118" s="43">
        <v>293565</v>
      </c>
      <c r="G9118" s="57">
        <f>Таблица1[[#This Row],[Цены без НДС]]*1.12</f>
        <v>328792.80000000005</v>
      </c>
    </row>
    <row r="9119" spans="1:7" s="51" customFormat="1" ht="48">
      <c r="A9119" s="54" t="s">
        <v>28911</v>
      </c>
      <c r="B9119" s="66" t="s">
        <v>32617</v>
      </c>
      <c r="C9119" s="66" t="s">
        <v>29122</v>
      </c>
      <c r="D9119" s="42" t="s">
        <v>29123</v>
      </c>
      <c r="E9119" s="42" t="s">
        <v>26491</v>
      </c>
      <c r="F9119" s="43">
        <v>344347</v>
      </c>
      <c r="G9119" s="57">
        <f>Таблица1[[#This Row],[Цены без НДС]]*1.12</f>
        <v>385668.64</v>
      </c>
    </row>
    <row r="9120" spans="1:7" s="51" customFormat="1" ht="48">
      <c r="A9120" s="54" t="s">
        <v>28911</v>
      </c>
      <c r="B9120" s="66" t="s">
        <v>32618</v>
      </c>
      <c r="C9120" s="66" t="s">
        <v>29124</v>
      </c>
      <c r="D9120" s="42" t="s">
        <v>29125</v>
      </c>
      <c r="E9120" s="42" t="s">
        <v>26491</v>
      </c>
      <c r="F9120" s="43">
        <v>406418</v>
      </c>
      <c r="G9120" s="57">
        <f>Таблица1[[#This Row],[Цены без НДС]]*1.12</f>
        <v>455188.16000000003</v>
      </c>
    </row>
    <row r="9121" spans="1:7" s="51" customFormat="1" ht="48">
      <c r="A9121" s="54" t="s">
        <v>28911</v>
      </c>
      <c r="B9121" s="66" t="s">
        <v>32619</v>
      </c>
      <c r="C9121" s="66" t="s">
        <v>29126</v>
      </c>
      <c r="D9121" s="42" t="s">
        <v>29127</v>
      </c>
      <c r="E9121" s="42" t="s">
        <v>26491</v>
      </c>
      <c r="F9121" s="43">
        <v>364660</v>
      </c>
      <c r="G9121" s="57">
        <f>Таблица1[[#This Row],[Цены без НДС]]*1.12</f>
        <v>408419.2</v>
      </c>
    </row>
    <row r="9122" spans="1:7" s="51" customFormat="1" ht="48">
      <c r="A9122" s="54" t="s">
        <v>28911</v>
      </c>
      <c r="B9122" s="66" t="s">
        <v>32620</v>
      </c>
      <c r="C9122" s="66" t="s">
        <v>29128</v>
      </c>
      <c r="D9122" s="42" t="s">
        <v>29129</v>
      </c>
      <c r="E9122" s="42" t="s">
        <v>26491</v>
      </c>
      <c r="F9122" s="43">
        <v>492118</v>
      </c>
      <c r="G9122" s="57">
        <f>Таблица1[[#This Row],[Цены без НДС]]*1.12</f>
        <v>551172.16</v>
      </c>
    </row>
    <row r="9123" spans="1:7" s="51" customFormat="1">
      <c r="A9123" s="54" t="s">
        <v>28911</v>
      </c>
      <c r="B9123" s="66" t="s">
        <v>32621</v>
      </c>
      <c r="C9123" s="66" t="s">
        <v>29130</v>
      </c>
      <c r="D9123" s="42" t="s">
        <v>29131</v>
      </c>
      <c r="E9123" s="42" t="s">
        <v>26491</v>
      </c>
      <c r="F9123" s="43">
        <v>765</v>
      </c>
      <c r="G9123" s="57">
        <f>Таблица1[[#This Row],[Цены без НДС]]*1.12</f>
        <v>856.80000000000007</v>
      </c>
    </row>
    <row r="9124" spans="1:7" s="51" customFormat="1">
      <c r="A9124" s="54" t="s">
        <v>28911</v>
      </c>
      <c r="B9124" s="66" t="s">
        <v>32622</v>
      </c>
      <c r="C9124" s="66" t="s">
        <v>29132</v>
      </c>
      <c r="D9124" s="42" t="s">
        <v>29133</v>
      </c>
      <c r="E9124" s="42" t="s">
        <v>26491</v>
      </c>
      <c r="F9124" s="43">
        <v>1098</v>
      </c>
      <c r="G9124" s="57">
        <f>Таблица1[[#This Row],[Цены без НДС]]*1.12</f>
        <v>1229.7600000000002</v>
      </c>
    </row>
    <row r="9125" spans="1:7" s="51" customFormat="1">
      <c r="A9125" s="54" t="s">
        <v>28911</v>
      </c>
      <c r="B9125" s="66" t="s">
        <v>32623</v>
      </c>
      <c r="C9125" s="66" t="s">
        <v>29134</v>
      </c>
      <c r="D9125" s="42" t="s">
        <v>29135</v>
      </c>
      <c r="E9125" s="42" t="s">
        <v>26491</v>
      </c>
      <c r="F9125" s="43">
        <v>1454</v>
      </c>
      <c r="G9125" s="57">
        <f>Таблица1[[#This Row],[Цены без НДС]]*1.12</f>
        <v>1628.4800000000002</v>
      </c>
    </row>
    <row r="9126" spans="1:7" s="51" customFormat="1">
      <c r="A9126" s="54" t="s">
        <v>28911</v>
      </c>
      <c r="B9126" s="66" t="s">
        <v>32624</v>
      </c>
      <c r="C9126" s="66" t="s">
        <v>29136</v>
      </c>
      <c r="D9126" s="42" t="s">
        <v>29137</v>
      </c>
      <c r="E9126" s="42" t="s">
        <v>26491</v>
      </c>
      <c r="F9126" s="43">
        <v>2253</v>
      </c>
      <c r="G9126" s="57">
        <f>Таблица1[[#This Row],[Цены без НДС]]*1.12</f>
        <v>2523.36</v>
      </c>
    </row>
    <row r="9127" spans="1:7" s="51" customFormat="1">
      <c r="A9127" s="54" t="s">
        <v>28911</v>
      </c>
      <c r="B9127" s="66" t="s">
        <v>32625</v>
      </c>
      <c r="C9127" s="66" t="s">
        <v>29138</v>
      </c>
      <c r="D9127" s="42" t="s">
        <v>29139</v>
      </c>
      <c r="E9127" s="42" t="s">
        <v>26491</v>
      </c>
      <c r="F9127" s="43">
        <v>3064</v>
      </c>
      <c r="G9127" s="57">
        <f>Таблица1[[#This Row],[Цены без НДС]]*1.12</f>
        <v>3431.6800000000003</v>
      </c>
    </row>
    <row r="9128" spans="1:7" s="51" customFormat="1">
      <c r="A9128" s="54" t="s">
        <v>28911</v>
      </c>
      <c r="B9128" s="66" t="s">
        <v>32626</v>
      </c>
      <c r="C9128" s="66" t="s">
        <v>29140</v>
      </c>
      <c r="D9128" s="42" t="s">
        <v>29141</v>
      </c>
      <c r="E9128" s="42" t="s">
        <v>26491</v>
      </c>
      <c r="F9128" s="43">
        <v>3639</v>
      </c>
      <c r="G9128" s="57">
        <f>Таблица1[[#This Row],[Цены без НДС]]*1.12</f>
        <v>4075.6800000000003</v>
      </c>
    </row>
    <row r="9129" spans="1:7" s="51" customFormat="1">
      <c r="A9129" s="54" t="s">
        <v>28911</v>
      </c>
      <c r="B9129" s="66" t="s">
        <v>32627</v>
      </c>
      <c r="C9129" s="66" t="s">
        <v>29142</v>
      </c>
      <c r="D9129" s="42" t="s">
        <v>29143</v>
      </c>
      <c r="E9129" s="42" t="s">
        <v>26491</v>
      </c>
      <c r="F9129" s="43">
        <v>609</v>
      </c>
      <c r="G9129" s="57">
        <f>Таблица1[[#This Row],[Цены без НДС]]*1.12</f>
        <v>682.08</v>
      </c>
    </row>
    <row r="9130" spans="1:7" s="51" customFormat="1">
      <c r="A9130" s="54" t="s">
        <v>28911</v>
      </c>
      <c r="B9130" s="66" t="s">
        <v>32628</v>
      </c>
      <c r="C9130" s="66" t="s">
        <v>29144</v>
      </c>
      <c r="D9130" s="42" t="s">
        <v>29145</v>
      </c>
      <c r="E9130" s="42" t="s">
        <v>26491</v>
      </c>
      <c r="F9130" s="43">
        <v>937</v>
      </c>
      <c r="G9130" s="57">
        <f>Таблица1[[#This Row],[Цены без НДС]]*1.12</f>
        <v>1049.44</v>
      </c>
    </row>
    <row r="9131" spans="1:7" s="51" customFormat="1">
      <c r="A9131" s="54" t="s">
        <v>28911</v>
      </c>
      <c r="B9131" s="66" t="s">
        <v>32629</v>
      </c>
      <c r="C9131" s="66" t="s">
        <v>29146</v>
      </c>
      <c r="D9131" s="42" t="s">
        <v>29147</v>
      </c>
      <c r="E9131" s="42" t="s">
        <v>26491</v>
      </c>
      <c r="F9131" s="43">
        <v>1242</v>
      </c>
      <c r="G9131" s="57">
        <f>Таблица1[[#This Row],[Цены без НДС]]*1.12</f>
        <v>1391.0400000000002</v>
      </c>
    </row>
    <row r="9132" spans="1:7" s="51" customFormat="1">
      <c r="A9132" s="54" t="s">
        <v>28911</v>
      </c>
      <c r="B9132" s="66" t="s">
        <v>32630</v>
      </c>
      <c r="C9132" s="66" t="s">
        <v>29148</v>
      </c>
      <c r="D9132" s="42" t="s">
        <v>29149</v>
      </c>
      <c r="E9132" s="42" t="s">
        <v>26491</v>
      </c>
      <c r="F9132" s="43">
        <v>1932</v>
      </c>
      <c r="G9132" s="57">
        <f>Таблица1[[#This Row],[Цены без НДС]]*1.12</f>
        <v>2163.84</v>
      </c>
    </row>
    <row r="9133" spans="1:7" s="51" customFormat="1">
      <c r="A9133" s="54" t="s">
        <v>28911</v>
      </c>
      <c r="B9133" s="66" t="s">
        <v>32631</v>
      </c>
      <c r="C9133" s="66" t="s">
        <v>29150</v>
      </c>
      <c r="D9133" s="42" t="s">
        <v>29151</v>
      </c>
      <c r="E9133" s="42" t="s">
        <v>26491</v>
      </c>
      <c r="F9133" s="43">
        <v>2300</v>
      </c>
      <c r="G9133" s="57">
        <f>Таблица1[[#This Row],[Цены без НДС]]*1.12</f>
        <v>2576.0000000000005</v>
      </c>
    </row>
    <row r="9134" spans="1:7" s="51" customFormat="1">
      <c r="A9134" s="54" t="s">
        <v>28911</v>
      </c>
      <c r="B9134" s="66" t="s">
        <v>32632</v>
      </c>
      <c r="C9134" s="66" t="s">
        <v>29152</v>
      </c>
      <c r="D9134" s="42" t="s">
        <v>29153</v>
      </c>
      <c r="E9134" s="42" t="s">
        <v>26491</v>
      </c>
      <c r="F9134" s="43">
        <v>3237</v>
      </c>
      <c r="G9134" s="57">
        <f>Таблица1[[#This Row],[Цены без НДС]]*1.12</f>
        <v>3625.4400000000005</v>
      </c>
    </row>
    <row r="9135" spans="1:7" s="51" customFormat="1">
      <c r="A9135" s="54" t="s">
        <v>28911</v>
      </c>
      <c r="B9135" s="66" t="s">
        <v>32633</v>
      </c>
      <c r="C9135" s="66" t="s">
        <v>29154</v>
      </c>
      <c r="D9135" s="42" t="s">
        <v>29155</v>
      </c>
      <c r="E9135" s="42" t="s">
        <v>26491</v>
      </c>
      <c r="F9135" s="43">
        <v>536</v>
      </c>
      <c r="G9135" s="57">
        <f>Таблица1[[#This Row],[Цены без НДС]]*1.12</f>
        <v>600.32000000000005</v>
      </c>
    </row>
    <row r="9136" spans="1:7" s="51" customFormat="1">
      <c r="A9136" s="54" t="s">
        <v>28911</v>
      </c>
      <c r="B9136" s="66" t="s">
        <v>32634</v>
      </c>
      <c r="C9136" s="66" t="s">
        <v>29156</v>
      </c>
      <c r="D9136" s="42" t="s">
        <v>29157</v>
      </c>
      <c r="E9136" s="42" t="s">
        <v>26491</v>
      </c>
      <c r="F9136" s="43">
        <v>609</v>
      </c>
      <c r="G9136" s="57">
        <f>Таблица1[[#This Row],[Цены без НДС]]*1.12</f>
        <v>682.08</v>
      </c>
    </row>
    <row r="9137" spans="1:7" s="50" customFormat="1">
      <c r="A9137" s="54" t="s">
        <v>28911</v>
      </c>
      <c r="B9137" s="66" t="s">
        <v>32635</v>
      </c>
      <c r="C9137" s="66" t="s">
        <v>29158</v>
      </c>
      <c r="D9137" s="42" t="s">
        <v>29159</v>
      </c>
      <c r="E9137" s="42" t="s">
        <v>26491</v>
      </c>
      <c r="F9137" s="43">
        <v>920</v>
      </c>
      <c r="G9137" s="57">
        <f>Таблица1[[#This Row],[Цены без НДС]]*1.12</f>
        <v>1030.4000000000001</v>
      </c>
    </row>
    <row r="9138" spans="1:7" s="50" customFormat="1">
      <c r="A9138" s="54" t="s">
        <v>28911</v>
      </c>
      <c r="B9138" s="66" t="s">
        <v>32636</v>
      </c>
      <c r="C9138" s="66" t="s">
        <v>29160</v>
      </c>
      <c r="D9138" s="42" t="s">
        <v>29161</v>
      </c>
      <c r="E9138" s="42" t="s">
        <v>26491</v>
      </c>
      <c r="F9138" s="43">
        <v>401</v>
      </c>
      <c r="G9138" s="57">
        <f>Таблица1[[#This Row],[Цены без НДС]]*1.12</f>
        <v>449.12000000000006</v>
      </c>
    </row>
    <row r="9139" spans="1:7" s="50" customFormat="1">
      <c r="A9139" s="54" t="s">
        <v>28911</v>
      </c>
      <c r="B9139" s="66" t="s">
        <v>32637</v>
      </c>
      <c r="C9139" s="66" t="s">
        <v>29162</v>
      </c>
      <c r="D9139" s="42" t="s">
        <v>29163</v>
      </c>
      <c r="E9139" s="42" t="s">
        <v>26491</v>
      </c>
      <c r="F9139" s="43">
        <v>459</v>
      </c>
      <c r="G9139" s="57">
        <f>Таблица1[[#This Row],[Цены без НДС]]*1.12</f>
        <v>514.08000000000004</v>
      </c>
    </row>
    <row r="9140" spans="1:7" s="50" customFormat="1">
      <c r="A9140" s="54" t="s">
        <v>28911</v>
      </c>
      <c r="B9140" s="66" t="s">
        <v>32638</v>
      </c>
      <c r="C9140" s="66" t="s">
        <v>29164</v>
      </c>
      <c r="D9140" s="42" t="s">
        <v>29165</v>
      </c>
      <c r="E9140" s="42" t="s">
        <v>26491</v>
      </c>
      <c r="F9140" s="43">
        <v>776</v>
      </c>
      <c r="G9140" s="57">
        <f>Таблица1[[#This Row],[Цены без НДС]]*1.12</f>
        <v>869.12000000000012</v>
      </c>
    </row>
    <row r="9141" spans="1:7" s="50" customFormat="1">
      <c r="A9141" s="54" t="s">
        <v>29166</v>
      </c>
      <c r="B9141" s="42">
        <v>6627</v>
      </c>
      <c r="C9141" s="66" t="s">
        <v>29167</v>
      </c>
      <c r="D9141" s="42" t="s">
        <v>29168</v>
      </c>
      <c r="E9141" s="42" t="s">
        <v>26809</v>
      </c>
      <c r="F9141" s="43">
        <v>584047</v>
      </c>
      <c r="G9141" s="57">
        <f>Таблица1[[#This Row],[Цены без НДС]]*1.12</f>
        <v>654132.64</v>
      </c>
    </row>
    <row r="9142" spans="1:7" s="50" customFormat="1">
      <c r="A9142" s="54" t="s">
        <v>29166</v>
      </c>
      <c r="B9142" s="42">
        <v>6501</v>
      </c>
      <c r="C9142" s="66" t="s">
        <v>29169</v>
      </c>
      <c r="D9142" s="42" t="s">
        <v>29170</v>
      </c>
      <c r="E9142" s="42" t="s">
        <v>26491</v>
      </c>
      <c r="F9142" s="43">
        <v>193698</v>
      </c>
      <c r="G9142" s="57">
        <f>Таблица1[[#This Row],[Цены без НДС]]*1.12</f>
        <v>216941.76</v>
      </c>
    </row>
    <row r="9143" spans="1:7" s="50" customFormat="1">
      <c r="A9143" s="54" t="s">
        <v>29166</v>
      </c>
      <c r="B9143" s="42">
        <v>6885</v>
      </c>
      <c r="C9143" s="66" t="s">
        <v>29171</v>
      </c>
      <c r="D9143" s="42" t="s">
        <v>29172</v>
      </c>
      <c r="E9143" s="42" t="s">
        <v>26491</v>
      </c>
      <c r="F9143" s="43">
        <v>142896</v>
      </c>
      <c r="G9143" s="57">
        <f>Таблица1[[#This Row],[Цены без НДС]]*1.12</f>
        <v>160043.52000000002</v>
      </c>
    </row>
    <row r="9144" spans="1:7" s="50" customFormat="1">
      <c r="A9144" s="54" t="s">
        <v>29166</v>
      </c>
      <c r="B9144" s="42">
        <v>3836</v>
      </c>
      <c r="C9144" s="66" t="s">
        <v>29173</v>
      </c>
      <c r="D9144" s="42" t="s">
        <v>29174</v>
      </c>
      <c r="E9144" s="42" t="s">
        <v>26809</v>
      </c>
      <c r="F9144" s="43">
        <v>217775</v>
      </c>
      <c r="G9144" s="57">
        <f>Таблица1[[#This Row],[Цены без НДС]]*1.12</f>
        <v>243908.00000000003</v>
      </c>
    </row>
    <row r="9145" spans="1:7" s="51" customFormat="1">
      <c r="A9145" s="54" t="s">
        <v>29166</v>
      </c>
      <c r="B9145" s="42" t="s">
        <v>32639</v>
      </c>
      <c r="C9145" s="66" t="s">
        <v>29175</v>
      </c>
      <c r="D9145" s="42" t="s">
        <v>29176</v>
      </c>
      <c r="E9145" s="42" t="s">
        <v>26491</v>
      </c>
      <c r="F9145" s="43">
        <v>64076</v>
      </c>
      <c r="G9145" s="57">
        <f>Таблица1[[#This Row],[Цены без НДС]]*1.12</f>
        <v>71765.12000000001</v>
      </c>
    </row>
    <row r="9146" spans="1:7" s="51" customFormat="1">
      <c r="A9146" s="54" t="s">
        <v>29166</v>
      </c>
      <c r="B9146" s="42" t="s">
        <v>32640</v>
      </c>
      <c r="C9146" s="66" t="s">
        <v>29177</v>
      </c>
      <c r="D9146" s="42" t="s">
        <v>29178</v>
      </c>
      <c r="E9146" s="42" t="s">
        <v>26809</v>
      </c>
      <c r="F9146" s="43">
        <v>782572</v>
      </c>
      <c r="G9146" s="57">
        <f>Таблица1[[#This Row],[Цены без НДС]]*1.12</f>
        <v>876480.64000000013</v>
      </c>
    </row>
    <row r="9147" spans="1:7" s="51" customFormat="1">
      <c r="A9147" s="54" t="s">
        <v>29166</v>
      </c>
      <c r="B9147" s="42" t="s">
        <v>32641</v>
      </c>
      <c r="C9147" s="66" t="s">
        <v>29179</v>
      </c>
      <c r="D9147" s="42" t="s">
        <v>29180</v>
      </c>
      <c r="E9147" s="42" t="s">
        <v>26809</v>
      </c>
      <c r="F9147" s="43">
        <v>855747</v>
      </c>
      <c r="G9147" s="57">
        <f>Таблица1[[#This Row],[Цены без НДС]]*1.12</f>
        <v>958436.64000000013</v>
      </c>
    </row>
    <row r="9148" spans="1:7" s="51" customFormat="1">
      <c r="A9148" s="54" t="s">
        <v>29166</v>
      </c>
      <c r="B9148" s="42">
        <v>1309</v>
      </c>
      <c r="C9148" s="66" t="s">
        <v>29181</v>
      </c>
      <c r="D9148" s="42" t="s">
        <v>29182</v>
      </c>
      <c r="E9148" s="42" t="s">
        <v>26809</v>
      </c>
      <c r="F9148" s="43">
        <v>271709</v>
      </c>
      <c r="G9148" s="57">
        <f>Таблица1[[#This Row],[Цены без НДС]]*1.12</f>
        <v>304314.08</v>
      </c>
    </row>
    <row r="9149" spans="1:7" s="51" customFormat="1">
      <c r="A9149" s="54" t="s">
        <v>29166</v>
      </c>
      <c r="B9149" s="42">
        <v>3542</v>
      </c>
      <c r="C9149" s="66" t="s">
        <v>29183</v>
      </c>
      <c r="D9149" s="42" t="s">
        <v>29184</v>
      </c>
      <c r="E9149" s="42" t="s">
        <v>26491</v>
      </c>
      <c r="F9149" s="43">
        <v>43367</v>
      </c>
      <c r="G9149" s="57">
        <f>Таблица1[[#This Row],[Цены без НДС]]*1.12</f>
        <v>48571.040000000008</v>
      </c>
    </row>
    <row r="9150" spans="1:7" s="51" customFormat="1">
      <c r="A9150" s="54" t="s">
        <v>29166</v>
      </c>
      <c r="B9150" s="42">
        <v>6858</v>
      </c>
      <c r="C9150" s="66" t="s">
        <v>29185</v>
      </c>
      <c r="D9150" s="42" t="s">
        <v>29186</v>
      </c>
      <c r="E9150" s="42" t="s">
        <v>26809</v>
      </c>
      <c r="F9150" s="43">
        <v>278613</v>
      </c>
      <c r="G9150" s="57">
        <f>Таблица1[[#This Row],[Цены без НДС]]*1.12</f>
        <v>312046.56000000006</v>
      </c>
    </row>
    <row r="9151" spans="1:7" s="51" customFormat="1">
      <c r="A9151" s="54" t="s">
        <v>29166</v>
      </c>
      <c r="B9151" s="42" t="s">
        <v>32642</v>
      </c>
      <c r="C9151" s="66" t="s">
        <v>29187</v>
      </c>
      <c r="D9151" s="42" t="s">
        <v>29188</v>
      </c>
      <c r="E9151" s="42" t="s">
        <v>26809</v>
      </c>
      <c r="F9151" s="43">
        <v>230729</v>
      </c>
      <c r="G9151" s="57">
        <f>Таблица1[[#This Row],[Цены без НДС]]*1.12</f>
        <v>258416.48</v>
      </c>
    </row>
    <row r="9152" spans="1:7" s="51" customFormat="1">
      <c r="A9152" s="54" t="s">
        <v>29166</v>
      </c>
      <c r="B9152" s="42" t="s">
        <v>32643</v>
      </c>
      <c r="C9152" s="66" t="s">
        <v>29189</v>
      </c>
      <c r="D9152" s="42" t="s">
        <v>29190</v>
      </c>
      <c r="E9152" s="42" t="s">
        <v>26491</v>
      </c>
      <c r="F9152" s="43">
        <v>65050</v>
      </c>
      <c r="G9152" s="57">
        <f>Таблица1[[#This Row],[Цены без НДС]]*1.12</f>
        <v>72856</v>
      </c>
    </row>
    <row r="9153" spans="1:7" s="51" customFormat="1">
      <c r="A9153" s="54" t="s">
        <v>29166</v>
      </c>
      <c r="B9153" s="42">
        <v>7042</v>
      </c>
      <c r="C9153" s="66" t="s">
        <v>29191</v>
      </c>
      <c r="D9153" s="42" t="s">
        <v>29192</v>
      </c>
      <c r="E9153" s="42" t="s">
        <v>26491</v>
      </c>
      <c r="F9153" s="43">
        <v>39037</v>
      </c>
      <c r="G9153" s="57">
        <f>Таблица1[[#This Row],[Цены без НДС]]*1.12</f>
        <v>43721.440000000002</v>
      </c>
    </row>
    <row r="9154" spans="1:7" s="51" customFormat="1">
      <c r="A9154" s="54" t="s">
        <v>29166</v>
      </c>
      <c r="B9154" s="42" t="s">
        <v>32644</v>
      </c>
      <c r="C9154" s="66" t="s">
        <v>29193</v>
      </c>
      <c r="D9154" s="42" t="s">
        <v>29194</v>
      </c>
      <c r="E9154" s="42" t="s">
        <v>26491</v>
      </c>
      <c r="F9154" s="43">
        <v>17747</v>
      </c>
      <c r="G9154" s="57">
        <f>Таблица1[[#This Row],[Цены без НДС]]*1.12</f>
        <v>19876.640000000003</v>
      </c>
    </row>
    <row r="9155" spans="1:7" s="51" customFormat="1" ht="24">
      <c r="A9155" s="54" t="s">
        <v>29166</v>
      </c>
      <c r="B9155" s="75">
        <v>1293</v>
      </c>
      <c r="C9155" s="66" t="s">
        <v>29195</v>
      </c>
      <c r="D9155" s="42" t="s">
        <v>29196</v>
      </c>
      <c r="E9155" s="42" t="s">
        <v>26809</v>
      </c>
      <c r="F9155" s="43">
        <v>453339</v>
      </c>
      <c r="G9155" s="57">
        <f>Таблица1[[#This Row],[Цены без НДС]]*1.12</f>
        <v>507739.68000000005</v>
      </c>
    </row>
    <row r="9156" spans="1:7" s="51" customFormat="1" ht="24">
      <c r="A9156" s="54" t="s">
        <v>29166</v>
      </c>
      <c r="B9156" s="75">
        <v>4837</v>
      </c>
      <c r="C9156" s="66" t="s">
        <v>29197</v>
      </c>
      <c r="D9156" s="42" t="s">
        <v>29198</v>
      </c>
      <c r="E9156" s="42" t="s">
        <v>26809</v>
      </c>
      <c r="F9156" s="43">
        <v>839727</v>
      </c>
      <c r="G9156" s="57">
        <f>Таблица1[[#This Row],[Цены без НДС]]*1.12</f>
        <v>940494.24000000011</v>
      </c>
    </row>
    <row r="9157" spans="1:7" s="51" customFormat="1" ht="24">
      <c r="A9157" s="54" t="s">
        <v>29166</v>
      </c>
      <c r="B9157" s="75" t="s">
        <v>32645</v>
      </c>
      <c r="C9157" s="66" t="s">
        <v>29199</v>
      </c>
      <c r="D9157" s="42" t="s">
        <v>29200</v>
      </c>
      <c r="E9157" s="42" t="s">
        <v>26809</v>
      </c>
      <c r="F9157" s="43">
        <v>427429</v>
      </c>
      <c r="G9157" s="57">
        <f>Таблица1[[#This Row],[Цены без НДС]]*1.12</f>
        <v>478720.48000000004</v>
      </c>
    </row>
    <row r="9158" spans="1:7" s="51" customFormat="1">
      <c r="A9158" s="54" t="s">
        <v>29166</v>
      </c>
      <c r="B9158" s="75">
        <v>6911</v>
      </c>
      <c r="C9158" s="66" t="s">
        <v>29201</v>
      </c>
      <c r="D9158" s="42" t="s">
        <v>29202</v>
      </c>
      <c r="E9158" s="42" t="s">
        <v>26809</v>
      </c>
      <c r="F9158" s="43">
        <v>28571</v>
      </c>
      <c r="G9158" s="57">
        <f>Таблица1[[#This Row],[Цены без НДС]]*1.12</f>
        <v>31999.520000000004</v>
      </c>
    </row>
    <row r="9159" spans="1:7" s="51" customFormat="1">
      <c r="A9159" s="54" t="s">
        <v>29166</v>
      </c>
      <c r="B9159" s="75" t="s">
        <v>32646</v>
      </c>
      <c r="C9159" s="66" t="s">
        <v>29203</v>
      </c>
      <c r="D9159" s="42" t="s">
        <v>29204</v>
      </c>
      <c r="E9159" s="42" t="s">
        <v>26491</v>
      </c>
      <c r="F9159" s="43">
        <v>32157</v>
      </c>
      <c r="G9159" s="57">
        <f>Таблица1[[#This Row],[Цены без НДС]]*1.12</f>
        <v>36015.840000000004</v>
      </c>
    </row>
    <row r="9160" spans="1:7" s="51" customFormat="1" ht="24">
      <c r="A9160" s="54" t="s">
        <v>29166</v>
      </c>
      <c r="B9160" s="75">
        <v>5781</v>
      </c>
      <c r="C9160" s="66" t="s">
        <v>29205</v>
      </c>
      <c r="D9160" s="42" t="s">
        <v>29206</v>
      </c>
      <c r="E9160" s="42" t="s">
        <v>26809</v>
      </c>
      <c r="F9160" s="43">
        <v>1130763</v>
      </c>
      <c r="G9160" s="57">
        <f>Таблица1[[#This Row],[Цены без НДС]]*1.12</f>
        <v>1266454.56</v>
      </c>
    </row>
    <row r="9161" spans="1:7" s="51" customFormat="1" ht="24">
      <c r="A9161" s="54" t="s">
        <v>29166</v>
      </c>
      <c r="B9161" s="75" t="s">
        <v>32647</v>
      </c>
      <c r="C9161" s="66" t="s">
        <v>29207</v>
      </c>
      <c r="D9161" s="42" t="s">
        <v>29208</v>
      </c>
      <c r="E9161" s="42" t="s">
        <v>26809</v>
      </c>
      <c r="F9161" s="43">
        <v>182550</v>
      </c>
      <c r="G9161" s="57">
        <f>Таблица1[[#This Row],[Цены без НДС]]*1.12</f>
        <v>204456.00000000003</v>
      </c>
    </row>
    <row r="9162" spans="1:7" s="51" customFormat="1" ht="24">
      <c r="A9162" s="54" t="s">
        <v>29166</v>
      </c>
      <c r="B9162" s="75" t="s">
        <v>32648</v>
      </c>
      <c r="C9162" s="66" t="s">
        <v>29209</v>
      </c>
      <c r="D9162" s="42" t="s">
        <v>29210</v>
      </c>
      <c r="E9162" s="42" t="s">
        <v>26809</v>
      </c>
      <c r="F9162" s="43">
        <v>389015</v>
      </c>
      <c r="G9162" s="57">
        <f>Таблица1[[#This Row],[Цены без НДС]]*1.12</f>
        <v>435696.80000000005</v>
      </c>
    </row>
    <row r="9163" spans="1:7" s="51" customFormat="1" ht="24">
      <c r="A9163" s="54" t="s">
        <v>29166</v>
      </c>
      <c r="B9163" s="75" t="s">
        <v>32649</v>
      </c>
      <c r="C9163" s="66" t="s">
        <v>29211</v>
      </c>
      <c r="D9163" s="42" t="s">
        <v>29212</v>
      </c>
      <c r="E9163" s="42" t="s">
        <v>26809</v>
      </c>
      <c r="F9163" s="43">
        <v>460459</v>
      </c>
      <c r="G9163" s="57">
        <f>Таблица1[[#This Row],[Цены без НДС]]*1.12</f>
        <v>515714.08000000007</v>
      </c>
    </row>
    <row r="9164" spans="1:7" s="51" customFormat="1" ht="24">
      <c r="A9164" s="54" t="s">
        <v>29166</v>
      </c>
      <c r="B9164" s="75" t="s">
        <v>32650</v>
      </c>
      <c r="C9164" s="66" t="s">
        <v>29213</v>
      </c>
      <c r="D9164" s="42" t="s">
        <v>29214</v>
      </c>
      <c r="E9164" s="42" t="s">
        <v>26809</v>
      </c>
      <c r="F9164" s="43">
        <v>302917</v>
      </c>
      <c r="G9164" s="57">
        <f>Таблица1[[#This Row],[Цены без НДС]]*1.12</f>
        <v>339267.04000000004</v>
      </c>
    </row>
    <row r="9165" spans="1:7" s="51" customFormat="1" ht="24">
      <c r="A9165" s="54" t="s">
        <v>29166</v>
      </c>
      <c r="B9165" s="75" t="s">
        <v>32651</v>
      </c>
      <c r="C9165" s="66" t="s">
        <v>29215</v>
      </c>
      <c r="D9165" s="42" t="s">
        <v>29216</v>
      </c>
      <c r="E9165" s="42" t="s">
        <v>26809</v>
      </c>
      <c r="F9165" s="43">
        <v>373385</v>
      </c>
      <c r="G9165" s="57">
        <f>Таблица1[[#This Row],[Цены без НДС]]*1.12</f>
        <v>418191.2</v>
      </c>
    </row>
    <row r="9166" spans="1:7" s="51" customFormat="1" ht="24">
      <c r="A9166" s="54" t="s">
        <v>29166</v>
      </c>
      <c r="B9166" s="75" t="s">
        <v>32652</v>
      </c>
      <c r="C9166" s="66" t="s">
        <v>29217</v>
      </c>
      <c r="D9166" s="42" t="s">
        <v>29218</v>
      </c>
      <c r="E9166" s="42" t="s">
        <v>26809</v>
      </c>
      <c r="F9166" s="43">
        <v>349598</v>
      </c>
      <c r="G9166" s="57">
        <f>Таблица1[[#This Row],[Цены без НДС]]*1.12</f>
        <v>391549.76</v>
      </c>
    </row>
    <row r="9167" spans="1:7" s="51" customFormat="1" ht="24">
      <c r="A9167" s="54" t="s">
        <v>29166</v>
      </c>
      <c r="B9167" s="75" t="s">
        <v>32653</v>
      </c>
      <c r="C9167" s="66" t="s">
        <v>29219</v>
      </c>
      <c r="D9167" s="42" t="s">
        <v>29220</v>
      </c>
      <c r="E9167" s="42" t="s">
        <v>26809</v>
      </c>
      <c r="F9167" s="43">
        <v>436100</v>
      </c>
      <c r="G9167" s="57">
        <f>Таблица1[[#This Row],[Цены без НДС]]*1.12</f>
        <v>488432.00000000006</v>
      </c>
    </row>
    <row r="9168" spans="1:7" s="51" customFormat="1" ht="24">
      <c r="A9168" s="54" t="s">
        <v>29166</v>
      </c>
      <c r="B9168" s="75" t="s">
        <v>32654</v>
      </c>
      <c r="C9168" s="66" t="s">
        <v>29221</v>
      </c>
      <c r="D9168" s="42" t="s">
        <v>29222</v>
      </c>
      <c r="E9168" s="42" t="s">
        <v>26491</v>
      </c>
      <c r="F9168" s="43">
        <v>145233</v>
      </c>
      <c r="G9168" s="57">
        <f>Таблица1[[#This Row],[Цены без НДС]]*1.12</f>
        <v>162660.96000000002</v>
      </c>
    </row>
    <row r="9169" spans="1:7" s="51" customFormat="1" ht="24">
      <c r="A9169" s="54" t="s">
        <v>29166</v>
      </c>
      <c r="B9169" s="75" t="s">
        <v>32655</v>
      </c>
      <c r="C9169" s="66" t="s">
        <v>29223</v>
      </c>
      <c r="D9169" s="42" t="s">
        <v>29224</v>
      </c>
      <c r="E9169" s="42" t="s">
        <v>26491</v>
      </c>
      <c r="F9169" s="43">
        <v>372788</v>
      </c>
      <c r="G9169" s="57">
        <f>Таблица1[[#This Row],[Цены без НДС]]*1.12</f>
        <v>417522.56000000006</v>
      </c>
    </row>
    <row r="9170" spans="1:7" s="51" customFormat="1" ht="24">
      <c r="A9170" s="54" t="s">
        <v>29166</v>
      </c>
      <c r="B9170" s="75" t="s">
        <v>32656</v>
      </c>
      <c r="C9170" s="66" t="s">
        <v>29225</v>
      </c>
      <c r="D9170" s="42" t="s">
        <v>29226</v>
      </c>
      <c r="E9170" s="42" t="s">
        <v>26491</v>
      </c>
      <c r="F9170" s="43">
        <v>479203</v>
      </c>
      <c r="G9170" s="57">
        <f>Таблица1[[#This Row],[Цены без НДС]]*1.12</f>
        <v>536707.3600000001</v>
      </c>
    </row>
    <row r="9171" spans="1:7" s="51" customFormat="1" ht="24">
      <c r="A9171" s="54" t="s">
        <v>29166</v>
      </c>
      <c r="B9171" s="75">
        <v>1306</v>
      </c>
      <c r="C9171" s="66" t="s">
        <v>29227</v>
      </c>
      <c r="D9171" s="42" t="s">
        <v>29228</v>
      </c>
      <c r="E9171" s="42" t="s">
        <v>26491</v>
      </c>
      <c r="F9171" s="43">
        <v>228632</v>
      </c>
      <c r="G9171" s="57">
        <f>Таблица1[[#This Row],[Цены без НДС]]*1.12</f>
        <v>256067.84000000003</v>
      </c>
    </row>
    <row r="9172" spans="1:7" s="51" customFormat="1" ht="24">
      <c r="A9172" s="54" t="s">
        <v>29166</v>
      </c>
      <c r="B9172" s="75">
        <v>6358</v>
      </c>
      <c r="C9172" s="66" t="s">
        <v>29229</v>
      </c>
      <c r="D9172" s="42" t="s">
        <v>29230</v>
      </c>
      <c r="E9172" s="42" t="s">
        <v>26809</v>
      </c>
      <c r="F9172" s="43">
        <v>627397</v>
      </c>
      <c r="G9172" s="57">
        <f>Таблица1[[#This Row],[Цены без НДС]]*1.12</f>
        <v>702684.64</v>
      </c>
    </row>
    <row r="9173" spans="1:7" s="51" customFormat="1" ht="24">
      <c r="A9173" s="54" t="s">
        <v>29166</v>
      </c>
      <c r="B9173" s="75" t="s">
        <v>32657</v>
      </c>
      <c r="C9173" s="66" t="s">
        <v>29231</v>
      </c>
      <c r="D9173" s="42" t="s">
        <v>29232</v>
      </c>
      <c r="E9173" s="42" t="s">
        <v>26491</v>
      </c>
      <c r="F9173" s="43">
        <v>61824</v>
      </c>
      <c r="G9173" s="57">
        <f>Таблица1[[#This Row],[Цены без НДС]]*1.12</f>
        <v>69242.880000000005</v>
      </c>
    </row>
    <row r="9174" spans="1:7" s="51" customFormat="1" ht="24">
      <c r="A9174" s="54" t="s">
        <v>29166</v>
      </c>
      <c r="B9174" s="75">
        <v>3542</v>
      </c>
      <c r="C9174" s="66" t="s">
        <v>29233</v>
      </c>
      <c r="D9174" s="42" t="s">
        <v>29234</v>
      </c>
      <c r="E9174" s="42" t="s">
        <v>26491</v>
      </c>
      <c r="F9174" s="43">
        <v>61824</v>
      </c>
      <c r="G9174" s="57">
        <f>Таблица1[[#This Row],[Цены без НДС]]*1.12</f>
        <v>69242.880000000005</v>
      </c>
    </row>
    <row r="9175" spans="1:7" s="51" customFormat="1" ht="24">
      <c r="A9175" s="54" t="s">
        <v>29166</v>
      </c>
      <c r="B9175" s="75" t="s">
        <v>32658</v>
      </c>
      <c r="C9175" s="66" t="s">
        <v>29235</v>
      </c>
      <c r="D9175" s="42" t="s">
        <v>29236</v>
      </c>
      <c r="E9175" s="42" t="s">
        <v>26491</v>
      </c>
      <c r="F9175" s="43">
        <v>274743</v>
      </c>
      <c r="G9175" s="57">
        <f>Таблица1[[#This Row],[Цены без НДС]]*1.12</f>
        <v>307712.16000000003</v>
      </c>
    </row>
    <row r="9176" spans="1:7" s="51" customFormat="1" ht="24">
      <c r="A9176" s="54" t="s">
        <v>29166</v>
      </c>
      <c r="B9176" s="75" t="s">
        <v>32659</v>
      </c>
      <c r="C9176" s="66" t="s">
        <v>29237</v>
      </c>
      <c r="D9176" s="42" t="s">
        <v>29238</v>
      </c>
      <c r="E9176" s="42" t="s">
        <v>26491</v>
      </c>
      <c r="F9176" s="43">
        <v>274743</v>
      </c>
      <c r="G9176" s="57">
        <f>Таблица1[[#This Row],[Цены без НДС]]*1.12</f>
        <v>307712.16000000003</v>
      </c>
    </row>
    <row r="9177" spans="1:7" s="51" customFormat="1" ht="24">
      <c r="A9177" s="54" t="s">
        <v>29166</v>
      </c>
      <c r="B9177" s="75" t="s">
        <v>32660</v>
      </c>
      <c r="C9177" s="66" t="s">
        <v>29239</v>
      </c>
      <c r="D9177" s="42" t="s">
        <v>29240</v>
      </c>
      <c r="E9177" s="42" t="s">
        <v>26491</v>
      </c>
      <c r="F9177" s="43">
        <v>245916</v>
      </c>
      <c r="G9177" s="57">
        <f>Таблица1[[#This Row],[Цены без НДС]]*1.12</f>
        <v>275425.92000000004</v>
      </c>
    </row>
    <row r="9178" spans="1:7" s="51" customFormat="1" ht="24">
      <c r="A9178" s="54" t="s">
        <v>29166</v>
      </c>
      <c r="B9178" s="75" t="s">
        <v>32661</v>
      </c>
      <c r="C9178" s="66" t="s">
        <v>29241</v>
      </c>
      <c r="D9178" s="42" t="s">
        <v>29242</v>
      </c>
      <c r="E9178" s="42" t="s">
        <v>26809</v>
      </c>
      <c r="F9178" s="43">
        <v>80588</v>
      </c>
      <c r="G9178" s="57">
        <f>Таблица1[[#This Row],[Цены без НДС]]*1.12</f>
        <v>90258.560000000012</v>
      </c>
    </row>
    <row r="9179" spans="1:7" s="51" customFormat="1" ht="24">
      <c r="A9179" s="54" t="s">
        <v>29166</v>
      </c>
      <c r="B9179" s="75" t="s">
        <v>32662</v>
      </c>
      <c r="C9179" s="66" t="s">
        <v>29243</v>
      </c>
      <c r="D9179" s="42" t="s">
        <v>29244</v>
      </c>
      <c r="E9179" s="42" t="s">
        <v>26809</v>
      </c>
      <c r="F9179" s="43">
        <v>234939</v>
      </c>
      <c r="G9179" s="57">
        <f>Таблица1[[#This Row],[Цены без НДС]]*1.12</f>
        <v>263131.68000000005</v>
      </c>
    </row>
    <row r="9180" spans="1:7" s="51" customFormat="1" ht="24">
      <c r="A9180" s="54" t="s">
        <v>29166</v>
      </c>
      <c r="B9180" s="75" t="s">
        <v>32663</v>
      </c>
      <c r="C9180" s="66" t="s">
        <v>29245</v>
      </c>
      <c r="D9180" s="42" t="s">
        <v>29246</v>
      </c>
      <c r="E9180" s="42" t="s">
        <v>26491</v>
      </c>
      <c r="F9180" s="43">
        <v>54397</v>
      </c>
      <c r="G9180" s="57">
        <f>Таблица1[[#This Row],[Цены без НДС]]*1.12</f>
        <v>60924.640000000007</v>
      </c>
    </row>
    <row r="9181" spans="1:7" s="51" customFormat="1" ht="24">
      <c r="A9181" s="54" t="s">
        <v>29166</v>
      </c>
      <c r="B9181" s="75">
        <v>6925</v>
      </c>
      <c r="C9181" s="66" t="s">
        <v>29247</v>
      </c>
      <c r="D9181" s="42" t="s">
        <v>29248</v>
      </c>
      <c r="E9181" s="42" t="s">
        <v>26491</v>
      </c>
      <c r="F9181" s="43">
        <v>54310</v>
      </c>
      <c r="G9181" s="57">
        <f>Таблица1[[#This Row],[Цены без НДС]]*1.12</f>
        <v>60827.200000000004</v>
      </c>
    </row>
    <row r="9182" spans="1:7" s="51" customFormat="1" ht="24">
      <c r="A9182" s="54" t="s">
        <v>29166</v>
      </c>
      <c r="B9182" s="75">
        <v>6924</v>
      </c>
      <c r="C9182" s="66" t="s">
        <v>29249</v>
      </c>
      <c r="D9182" s="42" t="s">
        <v>29250</v>
      </c>
      <c r="E9182" s="42" t="s">
        <v>26491</v>
      </c>
      <c r="F9182" s="43">
        <v>47401</v>
      </c>
      <c r="G9182" s="57">
        <f>Таблица1[[#This Row],[Цены без НДС]]*1.12</f>
        <v>53089.120000000003</v>
      </c>
    </row>
    <row r="9183" spans="1:7" s="51" customFormat="1" ht="24">
      <c r="A9183" s="54" t="s">
        <v>29166</v>
      </c>
      <c r="B9183" s="75" t="s">
        <v>32664</v>
      </c>
      <c r="C9183" s="66" t="s">
        <v>29251</v>
      </c>
      <c r="D9183" s="42" t="s">
        <v>29252</v>
      </c>
      <c r="E9183" s="42" t="s">
        <v>26809</v>
      </c>
      <c r="F9183" s="43">
        <v>65216</v>
      </c>
      <c r="G9183" s="57">
        <f>Таблица1[[#This Row],[Цены без НДС]]*1.12</f>
        <v>73041.920000000013</v>
      </c>
    </row>
    <row r="9184" spans="1:7" s="51" customFormat="1" ht="24">
      <c r="A9184" s="54" t="s">
        <v>29166</v>
      </c>
      <c r="B9184" s="75" t="s">
        <v>32665</v>
      </c>
      <c r="C9184" s="66" t="s">
        <v>29253</v>
      </c>
      <c r="D9184" s="42" t="s">
        <v>29254</v>
      </c>
      <c r="E9184" s="42" t="s">
        <v>26491</v>
      </c>
      <c r="F9184" s="43">
        <v>105126</v>
      </c>
      <c r="G9184" s="57">
        <f>Таблица1[[#This Row],[Цены без НДС]]*1.12</f>
        <v>117741.12000000001</v>
      </c>
    </row>
    <row r="9185" spans="1:7" s="51" customFormat="1" ht="24">
      <c r="A9185" s="54" t="s">
        <v>29166</v>
      </c>
      <c r="B9185" s="75" t="s">
        <v>32666</v>
      </c>
      <c r="C9185" s="66" t="s">
        <v>29255</v>
      </c>
      <c r="D9185" s="42" t="s">
        <v>29256</v>
      </c>
      <c r="E9185" s="42" t="s">
        <v>26491</v>
      </c>
      <c r="F9185" s="43">
        <v>676111</v>
      </c>
      <c r="G9185" s="57">
        <f>Таблица1[[#This Row],[Цены без НДС]]*1.12</f>
        <v>757244.32000000007</v>
      </c>
    </row>
    <row r="9186" spans="1:7" s="51" customFormat="1" ht="24">
      <c r="A9186" s="54" t="s">
        <v>29166</v>
      </c>
      <c r="B9186" s="75" t="s">
        <v>32667</v>
      </c>
      <c r="C9186" s="66" t="s">
        <v>29257</v>
      </c>
      <c r="D9186" s="42" t="s">
        <v>29258</v>
      </c>
      <c r="E9186" s="42" t="s">
        <v>26491</v>
      </c>
      <c r="F9186" s="43">
        <v>783480</v>
      </c>
      <c r="G9186" s="57">
        <f>Таблица1[[#This Row],[Цены без НДС]]*1.12</f>
        <v>877497.60000000009</v>
      </c>
    </row>
    <row r="9187" spans="1:7" s="51" customFormat="1" ht="24">
      <c r="A9187" s="54" t="s">
        <v>29166</v>
      </c>
      <c r="B9187" s="75">
        <v>1304</v>
      </c>
      <c r="C9187" s="66" t="s">
        <v>29259</v>
      </c>
      <c r="D9187" s="42" t="s">
        <v>29260</v>
      </c>
      <c r="E9187" s="42" t="s">
        <v>26809</v>
      </c>
      <c r="F9187" s="43">
        <v>253923</v>
      </c>
      <c r="G9187" s="57">
        <f>Таблица1[[#This Row],[Цены без НДС]]*1.12</f>
        <v>284393.76</v>
      </c>
    </row>
    <row r="9188" spans="1:7" s="51" customFormat="1" ht="24">
      <c r="A9188" s="54" t="s">
        <v>29166</v>
      </c>
      <c r="B9188" s="75">
        <v>1303</v>
      </c>
      <c r="C9188" s="66" t="s">
        <v>29261</v>
      </c>
      <c r="D9188" s="42" t="s">
        <v>29262</v>
      </c>
      <c r="E9188" s="42" t="s">
        <v>26809</v>
      </c>
      <c r="F9188" s="43">
        <v>282899</v>
      </c>
      <c r="G9188" s="57">
        <f>Таблица1[[#This Row],[Цены без НДС]]*1.12</f>
        <v>316846.88</v>
      </c>
    </row>
    <row r="9189" spans="1:7" s="51" customFormat="1" ht="24">
      <c r="A9189" s="54" t="s">
        <v>29166</v>
      </c>
      <c r="B9189" s="75">
        <v>6498</v>
      </c>
      <c r="C9189" s="66" t="s">
        <v>29263</v>
      </c>
      <c r="D9189" s="42" t="s">
        <v>29264</v>
      </c>
      <c r="E9189" s="42" t="s">
        <v>26491</v>
      </c>
      <c r="F9189" s="43">
        <v>38218</v>
      </c>
      <c r="G9189" s="57">
        <f>Таблица1[[#This Row],[Цены без НДС]]*1.12</f>
        <v>42804.160000000003</v>
      </c>
    </row>
    <row r="9190" spans="1:7" s="51" customFormat="1" ht="24">
      <c r="A9190" s="54" t="s">
        <v>29166</v>
      </c>
      <c r="B9190" s="75" t="s">
        <v>32668</v>
      </c>
      <c r="C9190" s="66" t="s">
        <v>29265</v>
      </c>
      <c r="D9190" s="42" t="s">
        <v>29266</v>
      </c>
      <c r="E9190" s="42" t="s">
        <v>26491</v>
      </c>
      <c r="F9190" s="43">
        <v>71600</v>
      </c>
      <c r="G9190" s="57">
        <f>Таблица1[[#This Row],[Цены без НДС]]*1.12</f>
        <v>80192.000000000015</v>
      </c>
    </row>
    <row r="9191" spans="1:7" s="51" customFormat="1" ht="24">
      <c r="A9191" s="54" t="s">
        <v>29166</v>
      </c>
      <c r="B9191" s="75" t="s">
        <v>32669</v>
      </c>
      <c r="C9191" s="66" t="s">
        <v>29267</v>
      </c>
      <c r="D9191" s="42" t="s">
        <v>29268</v>
      </c>
      <c r="E9191" s="42" t="s">
        <v>26491</v>
      </c>
      <c r="F9191" s="43">
        <v>80074</v>
      </c>
      <c r="G9191" s="57">
        <f>Таблица1[[#This Row],[Цены без НДС]]*1.12</f>
        <v>89682.880000000005</v>
      </c>
    </row>
    <row r="9192" spans="1:7" s="51" customFormat="1" ht="24">
      <c r="A9192" s="54" t="s">
        <v>29166</v>
      </c>
      <c r="B9192" s="75">
        <v>5676</v>
      </c>
      <c r="C9192" s="66" t="s">
        <v>29269</v>
      </c>
      <c r="D9192" s="42" t="s">
        <v>29270</v>
      </c>
      <c r="E9192" s="42" t="s">
        <v>26491</v>
      </c>
      <c r="F9192" s="43">
        <v>10020</v>
      </c>
      <c r="G9192" s="57">
        <f>Таблица1[[#This Row],[Цены без НДС]]*1.12</f>
        <v>11222.400000000001</v>
      </c>
    </row>
    <row r="9193" spans="1:7" s="51" customFormat="1" ht="24">
      <c r="A9193" s="54" t="s">
        <v>29166</v>
      </c>
      <c r="B9193" s="75">
        <v>1307</v>
      </c>
      <c r="C9193" s="66" t="s">
        <v>29271</v>
      </c>
      <c r="D9193" s="42" t="s">
        <v>29272</v>
      </c>
      <c r="E9193" s="42" t="s">
        <v>26809</v>
      </c>
      <c r="F9193" s="43">
        <v>403116</v>
      </c>
      <c r="G9193" s="57">
        <f>Таблица1[[#This Row],[Цены без НДС]]*1.12</f>
        <v>451489.92000000004</v>
      </c>
    </row>
    <row r="9194" spans="1:7" s="51" customFormat="1" ht="24">
      <c r="A9194" s="54" t="s">
        <v>29166</v>
      </c>
      <c r="B9194" s="75" t="s">
        <v>32670</v>
      </c>
      <c r="C9194" s="66" t="s">
        <v>29273</v>
      </c>
      <c r="D9194" s="42" t="s">
        <v>29274</v>
      </c>
      <c r="E9194" s="42" t="s">
        <v>26809</v>
      </c>
      <c r="F9194" s="43">
        <v>594798</v>
      </c>
      <c r="G9194" s="57">
        <f>Таблица1[[#This Row],[Цены без НДС]]*1.12</f>
        <v>666173.76</v>
      </c>
    </row>
    <row r="9195" spans="1:7" s="51" customFormat="1" ht="24">
      <c r="A9195" s="54" t="s">
        <v>29166</v>
      </c>
      <c r="B9195" s="75" t="s">
        <v>32671</v>
      </c>
      <c r="C9195" s="66" t="s">
        <v>29275</v>
      </c>
      <c r="D9195" s="42" t="s">
        <v>29276</v>
      </c>
      <c r="E9195" s="42" t="s">
        <v>26809</v>
      </c>
      <c r="F9195" s="43">
        <v>594801</v>
      </c>
      <c r="G9195" s="57">
        <f>Таблица1[[#This Row],[Цены без НДС]]*1.12</f>
        <v>666177.12000000011</v>
      </c>
    </row>
    <row r="9196" spans="1:7" s="51" customFormat="1" ht="24">
      <c r="A9196" s="54" t="s">
        <v>29166</v>
      </c>
      <c r="B9196" s="75" t="s">
        <v>32672</v>
      </c>
      <c r="C9196" s="66" t="s">
        <v>29277</v>
      </c>
      <c r="D9196" s="42" t="s">
        <v>29278</v>
      </c>
      <c r="E9196" s="42" t="s">
        <v>26809</v>
      </c>
      <c r="F9196" s="43">
        <v>410223</v>
      </c>
      <c r="G9196" s="57">
        <f>Таблица1[[#This Row],[Цены без НДС]]*1.12</f>
        <v>459449.76000000007</v>
      </c>
    </row>
    <row r="9197" spans="1:7" s="51" customFormat="1" ht="24">
      <c r="A9197" s="54" t="s">
        <v>29166</v>
      </c>
      <c r="B9197" s="75" t="s">
        <v>32673</v>
      </c>
      <c r="C9197" s="66" t="s">
        <v>29279</v>
      </c>
      <c r="D9197" s="42" t="s">
        <v>29280</v>
      </c>
      <c r="E9197" s="42" t="s">
        <v>26809</v>
      </c>
      <c r="F9197" s="43">
        <v>217151</v>
      </c>
      <c r="G9197" s="57">
        <f>Таблица1[[#This Row],[Цены без НДС]]*1.12</f>
        <v>243209.12000000002</v>
      </c>
    </row>
    <row r="9198" spans="1:7" s="51" customFormat="1" ht="24">
      <c r="A9198" s="54" t="s">
        <v>29166</v>
      </c>
      <c r="B9198" s="75" t="s">
        <v>32674</v>
      </c>
      <c r="C9198" s="66" t="s">
        <v>29281</v>
      </c>
      <c r="D9198" s="42" t="s">
        <v>29282</v>
      </c>
      <c r="E9198" s="42" t="s">
        <v>26809</v>
      </c>
      <c r="F9198" s="43">
        <v>420706</v>
      </c>
      <c r="G9198" s="57">
        <f>Таблица1[[#This Row],[Цены без НДС]]*1.12</f>
        <v>471190.72000000003</v>
      </c>
    </row>
    <row r="9199" spans="1:7" s="51" customFormat="1" ht="24">
      <c r="A9199" s="54" t="s">
        <v>29166</v>
      </c>
      <c r="B9199" s="75" t="s">
        <v>32675</v>
      </c>
      <c r="C9199" s="66" t="s">
        <v>29283</v>
      </c>
      <c r="D9199" s="42" t="s">
        <v>29284</v>
      </c>
      <c r="E9199" s="42" t="s">
        <v>26809</v>
      </c>
      <c r="F9199" s="43">
        <v>369317</v>
      </c>
      <c r="G9199" s="57">
        <f>Таблица1[[#This Row],[Цены без НДС]]*1.12</f>
        <v>413635.04000000004</v>
      </c>
    </row>
    <row r="9200" spans="1:7" s="51" customFormat="1" ht="24">
      <c r="A9200" s="54" t="s">
        <v>29166</v>
      </c>
      <c r="B9200" s="75" t="s">
        <v>32676</v>
      </c>
      <c r="C9200" s="66" t="s">
        <v>29285</v>
      </c>
      <c r="D9200" s="42" t="s">
        <v>29286</v>
      </c>
      <c r="E9200" s="42" t="s">
        <v>26491</v>
      </c>
      <c r="F9200" s="43">
        <v>203121</v>
      </c>
      <c r="G9200" s="57">
        <f>Таблица1[[#This Row],[Цены без НДС]]*1.12</f>
        <v>227495.52000000002</v>
      </c>
    </row>
    <row r="9201" spans="1:7" s="51" customFormat="1" ht="24">
      <c r="A9201" s="54" t="s">
        <v>29166</v>
      </c>
      <c r="B9201" s="75" t="s">
        <v>32677</v>
      </c>
      <c r="C9201" s="66" t="s">
        <v>29287</v>
      </c>
      <c r="D9201" s="42" t="s">
        <v>29288</v>
      </c>
      <c r="E9201" s="42" t="s">
        <v>26491</v>
      </c>
      <c r="F9201" s="43">
        <v>203121</v>
      </c>
      <c r="G9201" s="57">
        <f>Таблица1[[#This Row],[Цены без НДС]]*1.12</f>
        <v>227495.52000000002</v>
      </c>
    </row>
    <row r="9202" spans="1:7" s="51" customFormat="1" ht="24">
      <c r="A9202" s="54" t="s">
        <v>29166</v>
      </c>
      <c r="B9202" s="75" t="s">
        <v>32678</v>
      </c>
      <c r="C9202" s="66" t="s">
        <v>29289</v>
      </c>
      <c r="D9202" s="42" t="s">
        <v>29290</v>
      </c>
      <c r="E9202" s="42" t="s">
        <v>26809</v>
      </c>
      <c r="F9202" s="43">
        <v>80589</v>
      </c>
      <c r="G9202" s="57">
        <f>Таблица1[[#This Row],[Цены без НДС]]*1.12</f>
        <v>90259.680000000008</v>
      </c>
    </row>
    <row r="9203" spans="1:7" s="51" customFormat="1" ht="24">
      <c r="A9203" s="54" t="s">
        <v>29166</v>
      </c>
      <c r="B9203" s="75" t="s">
        <v>32679</v>
      </c>
      <c r="C9203" s="66" t="s">
        <v>29291</v>
      </c>
      <c r="D9203" s="42" t="s">
        <v>29292</v>
      </c>
      <c r="E9203" s="42" t="s">
        <v>26491</v>
      </c>
      <c r="F9203" s="43">
        <v>342604</v>
      </c>
      <c r="G9203" s="57">
        <f>Таблица1[[#This Row],[Цены без НДС]]*1.12</f>
        <v>383716.48000000004</v>
      </c>
    </row>
    <row r="9204" spans="1:7" s="51" customFormat="1" ht="24">
      <c r="A9204" s="54" t="s">
        <v>29166</v>
      </c>
      <c r="B9204" s="75" t="s">
        <v>32642</v>
      </c>
      <c r="C9204" s="66" t="s">
        <v>29293</v>
      </c>
      <c r="D9204" s="42" t="s">
        <v>29294</v>
      </c>
      <c r="E9204" s="42" t="s">
        <v>26809</v>
      </c>
      <c r="F9204" s="43">
        <v>238920</v>
      </c>
      <c r="G9204" s="57">
        <f>Таблица1[[#This Row],[Цены без НДС]]*1.12</f>
        <v>267590.40000000002</v>
      </c>
    </row>
    <row r="9205" spans="1:7" s="51" customFormat="1" ht="24">
      <c r="A9205" s="54" t="s">
        <v>29166</v>
      </c>
      <c r="B9205" s="75" t="s">
        <v>32680</v>
      </c>
      <c r="C9205" s="66" t="s">
        <v>29295</v>
      </c>
      <c r="D9205" s="42" t="s">
        <v>29296</v>
      </c>
      <c r="E9205" s="42" t="s">
        <v>26809</v>
      </c>
      <c r="F9205" s="43">
        <v>129286</v>
      </c>
      <c r="G9205" s="57">
        <f>Таблица1[[#This Row],[Цены без НДС]]*1.12</f>
        <v>144800.32000000001</v>
      </c>
    </row>
    <row r="9206" spans="1:7" s="51" customFormat="1" ht="24">
      <c r="A9206" s="54" t="s">
        <v>29166</v>
      </c>
      <c r="B9206" s="75" t="s">
        <v>32681</v>
      </c>
      <c r="C9206" s="66" t="s">
        <v>29297</v>
      </c>
      <c r="D9206" s="42" t="s">
        <v>29298</v>
      </c>
      <c r="E9206" s="42" t="s">
        <v>26809</v>
      </c>
      <c r="F9206" s="43">
        <v>109330</v>
      </c>
      <c r="G9206" s="57">
        <f>Таблица1[[#This Row],[Цены без НДС]]*1.12</f>
        <v>122449.60000000001</v>
      </c>
    </row>
    <row r="9207" spans="1:7" s="51" customFormat="1" ht="24">
      <c r="A9207" s="54" t="s">
        <v>29166</v>
      </c>
      <c r="B9207" s="75" t="s">
        <v>32682</v>
      </c>
      <c r="C9207" s="66" t="s">
        <v>29299</v>
      </c>
      <c r="D9207" s="42" t="s">
        <v>29300</v>
      </c>
      <c r="E9207" s="42" t="s">
        <v>26809</v>
      </c>
      <c r="F9207" s="43">
        <v>132901</v>
      </c>
      <c r="G9207" s="57">
        <f>Таблица1[[#This Row],[Цены без НДС]]*1.12</f>
        <v>148849.12000000002</v>
      </c>
    </row>
    <row r="9208" spans="1:7" s="51" customFormat="1" ht="24">
      <c r="A9208" s="54" t="s">
        <v>29166</v>
      </c>
      <c r="B9208" s="75">
        <v>6497</v>
      </c>
      <c r="C9208" s="66" t="s">
        <v>29301</v>
      </c>
      <c r="D9208" s="42" t="s">
        <v>29302</v>
      </c>
      <c r="E9208" s="42" t="s">
        <v>26491</v>
      </c>
      <c r="F9208" s="43">
        <v>38217</v>
      </c>
      <c r="G9208" s="57">
        <f>Таблица1[[#This Row],[Цены без НДС]]*1.12</f>
        <v>42803.040000000001</v>
      </c>
    </row>
    <row r="9209" spans="1:7" s="51" customFormat="1" ht="24">
      <c r="A9209" s="54" t="s">
        <v>29166</v>
      </c>
      <c r="B9209" s="75">
        <v>6496</v>
      </c>
      <c r="C9209" s="66" t="s">
        <v>29303</v>
      </c>
      <c r="D9209" s="42" t="s">
        <v>29304</v>
      </c>
      <c r="E9209" s="42" t="s">
        <v>26491</v>
      </c>
      <c r="F9209" s="43">
        <v>38217</v>
      </c>
      <c r="G9209" s="57">
        <f>Таблица1[[#This Row],[Цены без НДС]]*1.12</f>
        <v>42803.040000000001</v>
      </c>
    </row>
    <row r="9210" spans="1:7" s="51" customFormat="1" ht="24">
      <c r="A9210" s="54" t="s">
        <v>29166</v>
      </c>
      <c r="B9210" s="75">
        <v>6963</v>
      </c>
      <c r="C9210" s="66" t="s">
        <v>29305</v>
      </c>
      <c r="D9210" s="42" t="s">
        <v>29306</v>
      </c>
      <c r="E9210" s="42" t="s">
        <v>26809</v>
      </c>
      <c r="F9210" s="43">
        <v>472185</v>
      </c>
      <c r="G9210" s="57">
        <f>Таблица1[[#This Row],[Цены без НДС]]*1.12</f>
        <v>528847.20000000007</v>
      </c>
    </row>
    <row r="9211" spans="1:7" s="51" customFormat="1" ht="24">
      <c r="A9211" s="54" t="s">
        <v>29166</v>
      </c>
      <c r="B9211" s="75" t="s">
        <v>32683</v>
      </c>
      <c r="C9211" s="66" t="s">
        <v>29307</v>
      </c>
      <c r="D9211" s="42" t="s">
        <v>29308</v>
      </c>
      <c r="E9211" s="42" t="s">
        <v>26809</v>
      </c>
      <c r="F9211" s="43">
        <v>75496</v>
      </c>
      <c r="G9211" s="57">
        <f>Таблица1[[#This Row],[Цены без НДС]]*1.12</f>
        <v>84555.520000000004</v>
      </c>
    </row>
    <row r="9212" spans="1:7" s="51" customFormat="1" ht="24">
      <c r="A9212" s="54" t="s">
        <v>29166</v>
      </c>
      <c r="B9212" s="75" t="s">
        <v>32654</v>
      </c>
      <c r="C9212" s="66" t="s">
        <v>29309</v>
      </c>
      <c r="D9212" s="42" t="s">
        <v>29310</v>
      </c>
      <c r="E9212" s="42" t="s">
        <v>26809</v>
      </c>
      <c r="F9212" s="43">
        <v>83037</v>
      </c>
      <c r="G9212" s="57">
        <f>Таблица1[[#This Row],[Цены без НДС]]*1.12</f>
        <v>93001.44</v>
      </c>
    </row>
    <row r="9213" spans="1:7" s="51" customFormat="1" ht="24">
      <c r="A9213" s="54" t="s">
        <v>29166</v>
      </c>
      <c r="B9213" s="75" t="s">
        <v>32684</v>
      </c>
      <c r="C9213" s="66" t="s">
        <v>29311</v>
      </c>
      <c r="D9213" s="42" t="s">
        <v>29312</v>
      </c>
      <c r="E9213" s="42" t="s">
        <v>26809</v>
      </c>
      <c r="F9213" s="43">
        <v>83037</v>
      </c>
      <c r="G9213" s="57">
        <f>Таблица1[[#This Row],[Цены без НДС]]*1.12</f>
        <v>93001.44</v>
      </c>
    </row>
    <row r="9214" spans="1:7" s="51" customFormat="1" ht="36">
      <c r="A9214" s="54" t="s">
        <v>29166</v>
      </c>
      <c r="B9214" s="75" t="s">
        <v>32685</v>
      </c>
      <c r="C9214" s="66" t="s">
        <v>29313</v>
      </c>
      <c r="D9214" s="42" t="s">
        <v>29314</v>
      </c>
      <c r="E9214" s="42" t="s">
        <v>26491</v>
      </c>
      <c r="F9214" s="43">
        <v>706087</v>
      </c>
      <c r="G9214" s="57">
        <f>Таблица1[[#This Row],[Цены без НДС]]*1.12</f>
        <v>790817.44000000006</v>
      </c>
    </row>
    <row r="9215" spans="1:7" s="51" customFormat="1" ht="24">
      <c r="A9215" s="54" t="s">
        <v>29166</v>
      </c>
      <c r="B9215" s="75">
        <v>6499</v>
      </c>
      <c r="C9215" s="66" t="s">
        <v>29315</v>
      </c>
      <c r="D9215" s="42" t="s">
        <v>29316</v>
      </c>
      <c r="E9215" s="42" t="s">
        <v>26491</v>
      </c>
      <c r="F9215" s="43">
        <v>326246</v>
      </c>
      <c r="G9215" s="57">
        <f>Таблица1[[#This Row],[Цены без НДС]]*1.12</f>
        <v>365395.52</v>
      </c>
    </row>
    <row r="9216" spans="1:7" s="51" customFormat="1" ht="36">
      <c r="A9216" s="54" t="s">
        <v>29166</v>
      </c>
      <c r="B9216" s="75" t="s">
        <v>32686</v>
      </c>
      <c r="C9216" s="66" t="s">
        <v>29317</v>
      </c>
      <c r="D9216" s="42" t="s">
        <v>29318</v>
      </c>
      <c r="E9216" s="42" t="s">
        <v>26809</v>
      </c>
      <c r="F9216" s="43">
        <v>445109</v>
      </c>
      <c r="G9216" s="57">
        <f>Таблица1[[#This Row],[Цены без НДС]]*1.12</f>
        <v>498522.08000000007</v>
      </c>
    </row>
    <row r="9217" spans="1:7" s="51" customFormat="1" ht="24">
      <c r="A9217" s="54" t="s">
        <v>29166</v>
      </c>
      <c r="B9217" s="75">
        <v>6919</v>
      </c>
      <c r="C9217" s="66" t="s">
        <v>29319</v>
      </c>
      <c r="D9217" s="42" t="s">
        <v>29320</v>
      </c>
      <c r="E9217" s="42" t="s">
        <v>26491</v>
      </c>
      <c r="F9217" s="43">
        <v>452080</v>
      </c>
      <c r="G9217" s="57">
        <f>Таблица1[[#This Row],[Цены без НДС]]*1.12</f>
        <v>506329.60000000003</v>
      </c>
    </row>
    <row r="9218" spans="1:7" s="51" customFormat="1" ht="36">
      <c r="A9218" s="54" t="s">
        <v>29166</v>
      </c>
      <c r="B9218" s="75">
        <v>6921</v>
      </c>
      <c r="C9218" s="66" t="s">
        <v>29321</v>
      </c>
      <c r="D9218" s="42" t="s">
        <v>29322</v>
      </c>
      <c r="E9218" s="42" t="s">
        <v>26491</v>
      </c>
      <c r="F9218" s="43">
        <v>156934</v>
      </c>
      <c r="G9218" s="57">
        <f>Таблица1[[#This Row],[Цены без НДС]]*1.12</f>
        <v>175766.08000000002</v>
      </c>
    </row>
    <row r="9219" spans="1:7" s="51" customFormat="1" ht="36">
      <c r="A9219" s="54" t="s">
        <v>29166</v>
      </c>
      <c r="B9219" s="75">
        <v>6922</v>
      </c>
      <c r="C9219" s="66" t="s">
        <v>29323</v>
      </c>
      <c r="D9219" s="42" t="s">
        <v>29324</v>
      </c>
      <c r="E9219" s="42" t="s">
        <v>26491</v>
      </c>
      <c r="F9219" s="43">
        <v>156934</v>
      </c>
      <c r="G9219" s="57">
        <f>Таблица1[[#This Row],[Цены без НДС]]*1.12</f>
        <v>175766.08000000002</v>
      </c>
    </row>
    <row r="9220" spans="1:7" s="51" customFormat="1" ht="36">
      <c r="A9220" s="54" t="s">
        <v>29166</v>
      </c>
      <c r="B9220" s="75">
        <v>6921</v>
      </c>
      <c r="C9220" s="66" t="s">
        <v>29325</v>
      </c>
      <c r="D9220" s="42" t="s">
        <v>29322</v>
      </c>
      <c r="E9220" s="42" t="s">
        <v>26491</v>
      </c>
      <c r="F9220" s="43">
        <v>156934</v>
      </c>
      <c r="G9220" s="57">
        <f>Таблица1[[#This Row],[Цены без НДС]]*1.12</f>
        <v>175766.08000000002</v>
      </c>
    </row>
    <row r="9221" spans="1:7" s="51" customFormat="1">
      <c r="A9221" s="54" t="s">
        <v>29166</v>
      </c>
      <c r="B9221" s="75" t="s">
        <v>32687</v>
      </c>
      <c r="C9221" s="66" t="s">
        <v>29326</v>
      </c>
      <c r="D9221" s="42" t="s">
        <v>29327</v>
      </c>
      <c r="E9221" s="42" t="s">
        <v>26809</v>
      </c>
      <c r="F9221" s="43">
        <v>1079646</v>
      </c>
      <c r="G9221" s="57">
        <f>Таблица1[[#This Row],[Цены без НДС]]*1.12</f>
        <v>1209203.52</v>
      </c>
    </row>
    <row r="9222" spans="1:7" s="51" customFormat="1">
      <c r="A9222" s="54" t="s">
        <v>29166</v>
      </c>
      <c r="B9222" s="75" t="s">
        <v>32688</v>
      </c>
      <c r="C9222" s="66" t="s">
        <v>29328</v>
      </c>
      <c r="D9222" s="42" t="s">
        <v>29329</v>
      </c>
      <c r="E9222" s="42" t="s">
        <v>26809</v>
      </c>
      <c r="F9222" s="43">
        <v>542353</v>
      </c>
      <c r="G9222" s="57">
        <f>Таблица1[[#This Row],[Цены без НДС]]*1.12</f>
        <v>607435.3600000001</v>
      </c>
    </row>
    <row r="9223" spans="1:7" s="51" customFormat="1">
      <c r="A9223" s="54" t="s">
        <v>29166</v>
      </c>
      <c r="B9223" s="75" t="s">
        <v>32689</v>
      </c>
      <c r="C9223" s="66" t="s">
        <v>29330</v>
      </c>
      <c r="D9223" s="42" t="s">
        <v>29331</v>
      </c>
      <c r="E9223" s="42" t="s">
        <v>26809</v>
      </c>
      <c r="F9223" s="43">
        <v>384344</v>
      </c>
      <c r="G9223" s="57">
        <f>Таблица1[[#This Row],[Цены без НДС]]*1.12</f>
        <v>430465.28000000003</v>
      </c>
    </row>
    <row r="9224" spans="1:7" s="51" customFormat="1">
      <c r="A9224" s="54" t="s">
        <v>29166</v>
      </c>
      <c r="B9224" s="75">
        <v>1302</v>
      </c>
      <c r="C9224" s="66" t="s">
        <v>29332</v>
      </c>
      <c r="D9224" s="42" t="s">
        <v>29333</v>
      </c>
      <c r="E9224" s="42" t="s">
        <v>26809</v>
      </c>
      <c r="F9224" s="43">
        <v>349724</v>
      </c>
      <c r="G9224" s="57">
        <f>Таблица1[[#This Row],[Цены без НДС]]*1.12</f>
        <v>391690.88000000006</v>
      </c>
    </row>
    <row r="9225" spans="1:7" s="51" customFormat="1">
      <c r="A9225" s="54" t="s">
        <v>29166</v>
      </c>
      <c r="B9225" s="75" t="s">
        <v>32690</v>
      </c>
      <c r="C9225" s="66" t="s">
        <v>29334</v>
      </c>
      <c r="D9225" s="42" t="s">
        <v>29335</v>
      </c>
      <c r="E9225" s="42" t="s">
        <v>26809</v>
      </c>
      <c r="F9225" s="43">
        <v>473704</v>
      </c>
      <c r="G9225" s="57">
        <f>Таблица1[[#This Row],[Цены без НДС]]*1.12</f>
        <v>530548.4800000001</v>
      </c>
    </row>
    <row r="9226" spans="1:7" s="51" customFormat="1" ht="24">
      <c r="A9226" s="54" t="s">
        <v>29166</v>
      </c>
      <c r="B9226" s="75" t="s">
        <v>32641</v>
      </c>
      <c r="C9226" s="66" t="s">
        <v>29336</v>
      </c>
      <c r="D9226" s="42" t="s">
        <v>29337</v>
      </c>
      <c r="E9226" s="42" t="s">
        <v>26809</v>
      </c>
      <c r="F9226" s="43">
        <v>930380</v>
      </c>
      <c r="G9226" s="57">
        <f>Таблица1[[#This Row],[Цены без НДС]]*1.12</f>
        <v>1042025.6000000001</v>
      </c>
    </row>
    <row r="9227" spans="1:7" s="51" customFormat="1" ht="24">
      <c r="A9227" s="54" t="s">
        <v>29166</v>
      </c>
      <c r="B9227" s="75" t="s">
        <v>32691</v>
      </c>
      <c r="C9227" s="66" t="s">
        <v>29338</v>
      </c>
      <c r="D9227" s="42" t="s">
        <v>29339</v>
      </c>
      <c r="E9227" s="42" t="s">
        <v>26809</v>
      </c>
      <c r="F9227" s="43">
        <v>1048933</v>
      </c>
      <c r="G9227" s="57">
        <f>Таблица1[[#This Row],[Цены без НДС]]*1.12</f>
        <v>1174804.9600000002</v>
      </c>
    </row>
    <row r="9228" spans="1:7" s="51" customFormat="1">
      <c r="A9228" s="54" t="s">
        <v>29166</v>
      </c>
      <c r="B9228" s="75" t="s">
        <v>32692</v>
      </c>
      <c r="C9228" s="66" t="s">
        <v>29340</v>
      </c>
      <c r="D9228" s="42" t="s">
        <v>29341</v>
      </c>
      <c r="E9228" s="42" t="s">
        <v>26809</v>
      </c>
      <c r="F9228" s="43">
        <v>792852</v>
      </c>
      <c r="G9228" s="57">
        <f>Таблица1[[#This Row],[Цены без НДС]]*1.12</f>
        <v>887994.24000000011</v>
      </c>
    </row>
    <row r="9229" spans="1:7" s="51" customFormat="1" ht="24">
      <c r="A9229" s="54" t="s">
        <v>29166</v>
      </c>
      <c r="B9229" s="75">
        <v>5782</v>
      </c>
      <c r="C9229" s="66" t="s">
        <v>29342</v>
      </c>
      <c r="D9229" s="42" t="s">
        <v>29343</v>
      </c>
      <c r="E9229" s="42" t="s">
        <v>26809</v>
      </c>
      <c r="F9229" s="43">
        <v>1254796</v>
      </c>
      <c r="G9229" s="57">
        <f>Таблица1[[#This Row],[Цены без НДС]]*1.12</f>
        <v>1405371.52</v>
      </c>
    </row>
    <row r="9230" spans="1:7" s="51" customFormat="1" ht="24">
      <c r="A9230" s="54" t="s">
        <v>29166</v>
      </c>
      <c r="B9230" s="75">
        <v>5783</v>
      </c>
      <c r="C9230" s="66" t="s">
        <v>29344</v>
      </c>
      <c r="D9230" s="42" t="s">
        <v>29345</v>
      </c>
      <c r="E9230" s="42" t="s">
        <v>26809</v>
      </c>
      <c r="F9230" s="43">
        <v>1361844</v>
      </c>
      <c r="G9230" s="57">
        <f>Таблица1[[#This Row],[Цены без НДС]]*1.12</f>
        <v>1525265.2800000003</v>
      </c>
    </row>
    <row r="9231" spans="1:7" s="51" customFormat="1" ht="24">
      <c r="A9231" s="54" t="s">
        <v>29166</v>
      </c>
      <c r="B9231" s="75">
        <v>5784</v>
      </c>
      <c r="C9231" s="66" t="s">
        <v>29346</v>
      </c>
      <c r="D9231" s="42" t="s">
        <v>29347</v>
      </c>
      <c r="E9231" s="42" t="s">
        <v>26809</v>
      </c>
      <c r="F9231" s="43">
        <v>1433658</v>
      </c>
      <c r="G9231" s="57">
        <f>Таблица1[[#This Row],[Цены без НДС]]*1.12</f>
        <v>1605696.9600000002</v>
      </c>
    </row>
    <row r="9232" spans="1:7" s="51" customFormat="1" ht="24">
      <c r="A9232" s="54" t="s">
        <v>29166</v>
      </c>
      <c r="B9232" s="75" t="s">
        <v>32652</v>
      </c>
      <c r="C9232" s="66" t="s">
        <v>29348</v>
      </c>
      <c r="D9232" s="42" t="s">
        <v>29349</v>
      </c>
      <c r="E9232" s="42" t="s">
        <v>26809</v>
      </c>
      <c r="F9232" s="43">
        <v>540886</v>
      </c>
      <c r="G9232" s="57">
        <f>Таблица1[[#This Row],[Цены без НДС]]*1.12</f>
        <v>605792.32000000007</v>
      </c>
    </row>
    <row r="9233" spans="1:7" s="51" customFormat="1" ht="24">
      <c r="A9233" s="54" t="s">
        <v>29166</v>
      </c>
      <c r="B9233" s="75" t="s">
        <v>32653</v>
      </c>
      <c r="C9233" s="66" t="s">
        <v>29350</v>
      </c>
      <c r="D9233" s="42" t="s">
        <v>29351</v>
      </c>
      <c r="E9233" s="42" t="s">
        <v>26809</v>
      </c>
      <c r="F9233" s="43">
        <v>609587</v>
      </c>
      <c r="G9233" s="57">
        <f>Таблица1[[#This Row],[Цены без НДС]]*1.12</f>
        <v>682737.44000000006</v>
      </c>
    </row>
    <row r="9234" spans="1:7" s="51" customFormat="1" ht="24">
      <c r="A9234" s="54" t="s">
        <v>29166</v>
      </c>
      <c r="B9234" s="75" t="s">
        <v>32693</v>
      </c>
      <c r="C9234" s="66" t="s">
        <v>29352</v>
      </c>
      <c r="D9234" s="42" t="s">
        <v>29353</v>
      </c>
      <c r="E9234" s="42" t="s">
        <v>26809</v>
      </c>
      <c r="F9234" s="43">
        <v>662695</v>
      </c>
      <c r="G9234" s="57">
        <f>Таблица1[[#This Row],[Цены без НДС]]*1.12</f>
        <v>742218.4</v>
      </c>
    </row>
    <row r="9235" spans="1:7" s="51" customFormat="1" ht="24">
      <c r="A9235" s="54" t="s">
        <v>29166</v>
      </c>
      <c r="B9235" s="75">
        <v>6964</v>
      </c>
      <c r="C9235" s="66" t="s">
        <v>29354</v>
      </c>
      <c r="D9235" s="42" t="s">
        <v>29355</v>
      </c>
      <c r="E9235" s="42" t="s">
        <v>26809</v>
      </c>
      <c r="F9235" s="43">
        <v>848505</v>
      </c>
      <c r="G9235" s="57">
        <f>Таблица1[[#This Row],[Цены без НДС]]*1.12</f>
        <v>950325.60000000009</v>
      </c>
    </row>
    <row r="9236" spans="1:7" s="51" customFormat="1" ht="24">
      <c r="A9236" s="54" t="s">
        <v>29166</v>
      </c>
      <c r="B9236" s="75" t="s">
        <v>32694</v>
      </c>
      <c r="C9236" s="66" t="s">
        <v>29356</v>
      </c>
      <c r="D9236" s="42" t="s">
        <v>29357</v>
      </c>
      <c r="E9236" s="42" t="s">
        <v>26809</v>
      </c>
      <c r="F9236" s="43">
        <v>942672</v>
      </c>
      <c r="G9236" s="57">
        <f>Таблица1[[#This Row],[Цены без НДС]]*1.12</f>
        <v>1055792.6400000001</v>
      </c>
    </row>
    <row r="9237" spans="1:7" s="51" customFormat="1" ht="24">
      <c r="A9237" s="54" t="s">
        <v>29166</v>
      </c>
      <c r="B9237" s="75" t="s">
        <v>32695</v>
      </c>
      <c r="C9237" s="66" t="s">
        <v>29358</v>
      </c>
      <c r="D9237" s="42" t="s">
        <v>29359</v>
      </c>
      <c r="E9237" s="42" t="s">
        <v>26809</v>
      </c>
      <c r="F9237" s="43">
        <v>112267</v>
      </c>
      <c r="G9237" s="57">
        <f>Таблица1[[#This Row],[Цены без НДС]]*1.12</f>
        <v>125739.04000000001</v>
      </c>
    </row>
    <row r="9238" spans="1:7" s="51" customFormat="1" ht="24">
      <c r="A9238" s="54" t="s">
        <v>29166</v>
      </c>
      <c r="B9238" s="75" t="s">
        <v>32696</v>
      </c>
      <c r="C9238" s="66" t="s">
        <v>29360</v>
      </c>
      <c r="D9238" s="42" t="s">
        <v>29361</v>
      </c>
      <c r="E9238" s="42" t="s">
        <v>26491</v>
      </c>
      <c r="F9238" s="43">
        <v>891371</v>
      </c>
      <c r="G9238" s="57">
        <f>Таблица1[[#This Row],[Цены без НДС]]*1.12</f>
        <v>998335.52000000014</v>
      </c>
    </row>
    <row r="9239" spans="1:7" s="51" customFormat="1" ht="24">
      <c r="A9239" s="54" t="s">
        <v>29166</v>
      </c>
      <c r="B9239" s="75">
        <v>6927</v>
      </c>
      <c r="C9239" s="66" t="s">
        <v>29362</v>
      </c>
      <c r="D9239" s="42" t="s">
        <v>29363</v>
      </c>
      <c r="E9239" s="42" t="s">
        <v>26491</v>
      </c>
      <c r="F9239" s="43">
        <v>358494</v>
      </c>
      <c r="G9239" s="57">
        <f>Таблица1[[#This Row],[Цены без НДС]]*1.12</f>
        <v>401513.28</v>
      </c>
    </row>
    <row r="9240" spans="1:7" s="51" customFormat="1" ht="24">
      <c r="A9240" s="54" t="s">
        <v>29166</v>
      </c>
      <c r="B9240" s="75" t="s">
        <v>32697</v>
      </c>
      <c r="C9240" s="66" t="s">
        <v>29364</v>
      </c>
      <c r="D9240" s="42" t="s">
        <v>29365</v>
      </c>
      <c r="E9240" s="42" t="s">
        <v>26809</v>
      </c>
      <c r="F9240" s="43">
        <v>347200</v>
      </c>
      <c r="G9240" s="57">
        <f>Таблица1[[#This Row],[Цены без НДС]]*1.12</f>
        <v>388864.00000000006</v>
      </c>
    </row>
    <row r="9241" spans="1:7" s="51" customFormat="1" ht="24">
      <c r="A9241" s="54" t="s">
        <v>29166</v>
      </c>
      <c r="B9241" s="75" t="s">
        <v>32698</v>
      </c>
      <c r="C9241" s="66" t="s">
        <v>29366</v>
      </c>
      <c r="D9241" s="42" t="s">
        <v>29367</v>
      </c>
      <c r="E9241" s="42" t="s">
        <v>26491</v>
      </c>
      <c r="F9241" s="43">
        <v>346948</v>
      </c>
      <c r="G9241" s="57">
        <f>Таблица1[[#This Row],[Цены без НДС]]*1.12</f>
        <v>388581.76</v>
      </c>
    </row>
    <row r="9242" spans="1:7" s="51" customFormat="1" ht="24">
      <c r="A9242" s="54" t="s">
        <v>29166</v>
      </c>
      <c r="B9242" s="75">
        <v>6923</v>
      </c>
      <c r="C9242" s="66" t="s">
        <v>29368</v>
      </c>
      <c r="D9242" s="42" t="s">
        <v>29369</v>
      </c>
      <c r="E9242" s="42" t="s">
        <v>26491</v>
      </c>
      <c r="F9242" s="43">
        <v>295248</v>
      </c>
      <c r="G9242" s="57">
        <f>Таблица1[[#This Row],[Цены без НДС]]*1.12</f>
        <v>330677.76000000001</v>
      </c>
    </row>
    <row r="9243" spans="1:7" s="51" customFormat="1" ht="24">
      <c r="A9243" s="54" t="s">
        <v>31186</v>
      </c>
      <c r="B9243" s="66"/>
      <c r="C9243" s="66" t="s">
        <v>31187</v>
      </c>
      <c r="D9243" s="42" t="s">
        <v>31442</v>
      </c>
      <c r="E9243" s="42" t="s">
        <v>26491</v>
      </c>
      <c r="F9243" s="43">
        <v>31785.714285714283</v>
      </c>
      <c r="G9243" s="57">
        <f>Таблица1[[#This Row],[Цены без НДС]]*1.12</f>
        <v>35600</v>
      </c>
    </row>
    <row r="9244" spans="1:7" s="51" customFormat="1" ht="24">
      <c r="A9244" s="54" t="s">
        <v>31186</v>
      </c>
      <c r="B9244" s="66"/>
      <c r="C9244" s="66" t="s">
        <v>31188</v>
      </c>
      <c r="D9244" s="42" t="s">
        <v>31443</v>
      </c>
      <c r="E9244" s="42" t="s">
        <v>26491</v>
      </c>
      <c r="F9244" s="43">
        <v>40535.714285714283</v>
      </c>
      <c r="G9244" s="57">
        <f>Таблица1[[#This Row],[Цены без НДС]]*1.12</f>
        <v>45400</v>
      </c>
    </row>
    <row r="9245" spans="1:7" s="51" customFormat="1" ht="24">
      <c r="A9245" s="54" t="s">
        <v>31186</v>
      </c>
      <c r="B9245" s="66"/>
      <c r="C9245" s="66" t="s">
        <v>31189</v>
      </c>
      <c r="D9245" s="42" t="s">
        <v>31444</v>
      </c>
      <c r="E9245" s="42" t="s">
        <v>26491</v>
      </c>
      <c r="F9245" s="43">
        <v>48482.142857142855</v>
      </c>
      <c r="G9245" s="57">
        <f>Таблица1[[#This Row],[Цены без НДС]]*1.12</f>
        <v>54300</v>
      </c>
    </row>
    <row r="9246" spans="1:7" s="51" customFormat="1" ht="24">
      <c r="A9246" s="54" t="s">
        <v>31186</v>
      </c>
      <c r="B9246" s="66"/>
      <c r="C9246" s="66" t="s">
        <v>31190</v>
      </c>
      <c r="D9246" s="42" t="s">
        <v>31445</v>
      </c>
      <c r="E9246" s="42" t="s">
        <v>26491</v>
      </c>
      <c r="F9246" s="43">
        <v>51696.428571428565</v>
      </c>
      <c r="G9246" s="57">
        <f>Таблица1[[#This Row],[Цены без НДС]]*1.12</f>
        <v>57900</v>
      </c>
    </row>
    <row r="9247" spans="1:7" s="51" customFormat="1" ht="24">
      <c r="A9247" s="54" t="s">
        <v>31186</v>
      </c>
      <c r="B9247" s="66"/>
      <c r="C9247" s="66" t="s">
        <v>31191</v>
      </c>
      <c r="D9247" s="42" t="s">
        <v>31446</v>
      </c>
      <c r="E9247" s="42" t="s">
        <v>26491</v>
      </c>
      <c r="F9247" s="43">
        <v>64107.142857142848</v>
      </c>
      <c r="G9247" s="57">
        <f>Таблица1[[#This Row],[Цены без НДС]]*1.12</f>
        <v>71800</v>
      </c>
    </row>
    <row r="9248" spans="1:7" s="51" customFormat="1" ht="24">
      <c r="A9248" s="54" t="s">
        <v>31186</v>
      </c>
      <c r="B9248" s="66"/>
      <c r="C9248" s="66" t="s">
        <v>31192</v>
      </c>
      <c r="D9248" s="42" t="s">
        <v>31447</v>
      </c>
      <c r="E9248" s="42" t="s">
        <v>26491</v>
      </c>
      <c r="F9248" s="43">
        <v>79285.714285714275</v>
      </c>
      <c r="G9248" s="57">
        <f>Таблица1[[#This Row],[Цены без НДС]]*1.12</f>
        <v>88800</v>
      </c>
    </row>
    <row r="9249" spans="1:7" s="51" customFormat="1" ht="24">
      <c r="A9249" s="54" t="s">
        <v>31186</v>
      </c>
      <c r="B9249" s="66"/>
      <c r="C9249" s="66" t="s">
        <v>31193</v>
      </c>
      <c r="D9249" s="42" t="s">
        <v>31448</v>
      </c>
      <c r="E9249" s="42" t="s">
        <v>26491</v>
      </c>
      <c r="F9249" s="43">
        <v>104285.71428571428</v>
      </c>
      <c r="G9249" s="57">
        <f>Таблица1[[#This Row],[Цены без НДС]]*1.12</f>
        <v>116800</v>
      </c>
    </row>
    <row r="9250" spans="1:7" s="51" customFormat="1" ht="24">
      <c r="A9250" s="54" t="s">
        <v>31186</v>
      </c>
      <c r="B9250" s="66"/>
      <c r="C9250" s="66" t="s">
        <v>31194</v>
      </c>
      <c r="D9250" s="42" t="s">
        <v>31449</v>
      </c>
      <c r="E9250" s="42" t="s">
        <v>26491</v>
      </c>
      <c r="F9250" s="43">
        <v>105982.14285714284</v>
      </c>
      <c r="G9250" s="57">
        <f>Таблица1[[#This Row],[Цены без НДС]]*1.12</f>
        <v>118699.99999999999</v>
      </c>
    </row>
    <row r="9251" spans="1:7" s="51" customFormat="1" ht="24">
      <c r="A9251" s="54" t="s">
        <v>31186</v>
      </c>
      <c r="B9251" s="66"/>
      <c r="C9251" s="66" t="s">
        <v>31195</v>
      </c>
      <c r="D9251" s="42" t="s">
        <v>31450</v>
      </c>
      <c r="E9251" s="42" t="s">
        <v>26491</v>
      </c>
      <c r="F9251" s="43">
        <v>115982.14285714284</v>
      </c>
      <c r="G9251" s="57">
        <f>Таблица1[[#This Row],[Цены без НДС]]*1.12</f>
        <v>129900</v>
      </c>
    </row>
    <row r="9252" spans="1:7" s="51" customFormat="1" ht="24">
      <c r="A9252" s="54" t="s">
        <v>31186</v>
      </c>
      <c r="B9252" s="66"/>
      <c r="C9252" s="66" t="s">
        <v>31196</v>
      </c>
      <c r="D9252" s="42" t="s">
        <v>31451</v>
      </c>
      <c r="E9252" s="42" t="s">
        <v>26491</v>
      </c>
      <c r="F9252" s="43">
        <v>144821.42857142855</v>
      </c>
      <c r="G9252" s="57">
        <f>Таблица1[[#This Row],[Цены без НДС]]*1.12</f>
        <v>162200</v>
      </c>
    </row>
    <row r="9253" spans="1:7" s="51" customFormat="1" ht="24">
      <c r="A9253" s="54" t="s">
        <v>31186</v>
      </c>
      <c r="B9253" s="66"/>
      <c r="C9253" s="66" t="s">
        <v>31197</v>
      </c>
      <c r="D9253" s="42" t="s">
        <v>31452</v>
      </c>
      <c r="E9253" s="42" t="s">
        <v>26491</v>
      </c>
      <c r="F9253" s="43">
        <v>147053.57142857142</v>
      </c>
      <c r="G9253" s="57">
        <f>Таблица1[[#This Row],[Цены без НДС]]*1.12</f>
        <v>164700</v>
      </c>
    </row>
    <row r="9254" spans="1:7" s="51" customFormat="1" ht="24">
      <c r="A9254" s="54" t="s">
        <v>31186</v>
      </c>
      <c r="B9254" s="66"/>
      <c r="C9254" s="66" t="s">
        <v>31198</v>
      </c>
      <c r="D9254" s="42" t="s">
        <v>31453</v>
      </c>
      <c r="E9254" s="42" t="s">
        <v>26491</v>
      </c>
      <c r="F9254" s="43">
        <v>165089.28571428571</v>
      </c>
      <c r="G9254" s="57">
        <f>Таблица1[[#This Row],[Цены без НДС]]*1.12</f>
        <v>184900</v>
      </c>
    </row>
    <row r="9255" spans="1:7" s="51" customFormat="1" ht="24">
      <c r="A9255" s="54" t="s">
        <v>31186</v>
      </c>
      <c r="B9255" s="66"/>
      <c r="C9255" s="66" t="s">
        <v>31199</v>
      </c>
      <c r="D9255" s="42" t="s">
        <v>31454</v>
      </c>
      <c r="E9255" s="42" t="s">
        <v>26491</v>
      </c>
      <c r="F9255" s="43">
        <v>166696.42857142855</v>
      </c>
      <c r="G9255" s="57">
        <f>Таблица1[[#This Row],[Цены без НДС]]*1.12</f>
        <v>186700</v>
      </c>
    </row>
    <row r="9256" spans="1:7" s="51" customFormat="1" ht="24">
      <c r="A9256" s="54" t="s">
        <v>31186</v>
      </c>
      <c r="B9256" s="66"/>
      <c r="C9256" s="66" t="s">
        <v>31200</v>
      </c>
      <c r="D9256" s="42" t="s">
        <v>31455</v>
      </c>
      <c r="E9256" s="42" t="s">
        <v>26491</v>
      </c>
      <c r="F9256" s="43">
        <v>167767.85714285713</v>
      </c>
      <c r="G9256" s="57">
        <f>Таблица1[[#This Row],[Цены без НДС]]*1.12</f>
        <v>187900</v>
      </c>
    </row>
    <row r="9257" spans="1:7" s="51" customFormat="1" ht="24">
      <c r="A9257" s="54" t="s">
        <v>31186</v>
      </c>
      <c r="B9257" s="66"/>
      <c r="C9257" s="66" t="s">
        <v>31201</v>
      </c>
      <c r="D9257" s="42" t="s">
        <v>31456</v>
      </c>
      <c r="E9257" s="42" t="s">
        <v>26491</v>
      </c>
      <c r="F9257" s="43">
        <v>239107.14285714284</v>
      </c>
      <c r="G9257" s="57">
        <f>Таблица1[[#This Row],[Цены без НДС]]*1.12</f>
        <v>267800</v>
      </c>
    </row>
    <row r="9258" spans="1:7" s="51" customFormat="1" ht="24">
      <c r="A9258" s="54" t="s">
        <v>31186</v>
      </c>
      <c r="B9258" s="66"/>
      <c r="C9258" s="66" t="s">
        <v>31202</v>
      </c>
      <c r="D9258" s="42" t="s">
        <v>31457</v>
      </c>
      <c r="E9258" s="42" t="s">
        <v>26491</v>
      </c>
      <c r="F9258" s="43">
        <v>240714.28571428568</v>
      </c>
      <c r="G9258" s="57">
        <f>Таблица1[[#This Row],[Цены без НДС]]*1.12</f>
        <v>269600</v>
      </c>
    </row>
    <row r="9259" spans="1:7" s="51" customFormat="1" ht="24">
      <c r="A9259" s="54" t="s">
        <v>31186</v>
      </c>
      <c r="B9259" s="66"/>
      <c r="C9259" s="66" t="s">
        <v>31203</v>
      </c>
      <c r="D9259" s="42" t="s">
        <v>31458</v>
      </c>
      <c r="E9259" s="42" t="s">
        <v>26491</v>
      </c>
      <c r="F9259" s="43">
        <v>242946.42857142855</v>
      </c>
      <c r="G9259" s="57">
        <f>Таблица1[[#This Row],[Цены без НДС]]*1.12</f>
        <v>272100</v>
      </c>
    </row>
    <row r="9260" spans="1:7" s="51" customFormat="1" ht="24">
      <c r="A9260" s="54" t="s">
        <v>31186</v>
      </c>
      <c r="B9260" s="66"/>
      <c r="C9260" s="66" t="s">
        <v>31204</v>
      </c>
      <c r="D9260" s="42" t="s">
        <v>31459</v>
      </c>
      <c r="E9260" s="42" t="s">
        <v>26491</v>
      </c>
      <c r="F9260" s="43">
        <v>250803.57142857139</v>
      </c>
      <c r="G9260" s="57">
        <f>Таблица1[[#This Row],[Цены без НДС]]*1.12</f>
        <v>280900</v>
      </c>
    </row>
    <row r="9261" spans="1:7" s="51" customFormat="1" ht="24">
      <c r="A9261" s="54" t="s">
        <v>31186</v>
      </c>
      <c r="B9261" s="66"/>
      <c r="C9261" s="66" t="s">
        <v>31205</v>
      </c>
      <c r="D9261" s="42" t="s">
        <v>31460</v>
      </c>
      <c r="E9261" s="42" t="s">
        <v>26491</v>
      </c>
      <c r="F9261" s="43">
        <v>286964.28571428568</v>
      </c>
      <c r="G9261" s="57">
        <f>Таблица1[[#This Row],[Цены без НДС]]*1.12</f>
        <v>321400</v>
      </c>
    </row>
    <row r="9262" spans="1:7" s="51" customFormat="1" ht="24">
      <c r="A9262" s="54" t="s">
        <v>31186</v>
      </c>
      <c r="B9262" s="66"/>
      <c r="C9262" s="66" t="s">
        <v>31206</v>
      </c>
      <c r="D9262" s="42" t="s">
        <v>31461</v>
      </c>
      <c r="E9262" s="42" t="s">
        <v>26491</v>
      </c>
      <c r="F9262" s="43">
        <v>253571.42857142855</v>
      </c>
      <c r="G9262" s="57">
        <f>Таблица1[[#This Row],[Цены без НДС]]*1.12</f>
        <v>284000</v>
      </c>
    </row>
    <row r="9263" spans="1:7" s="51" customFormat="1" ht="24">
      <c r="A9263" s="54" t="s">
        <v>31186</v>
      </c>
      <c r="B9263" s="66"/>
      <c r="C9263" s="66" t="s">
        <v>31207</v>
      </c>
      <c r="D9263" s="42" t="s">
        <v>31462</v>
      </c>
      <c r="E9263" s="42" t="s">
        <v>26491</v>
      </c>
      <c r="F9263" s="43">
        <v>261428.57142857139</v>
      </c>
      <c r="G9263" s="57">
        <f>Таблица1[[#This Row],[Цены без НДС]]*1.12</f>
        <v>292800</v>
      </c>
    </row>
    <row r="9264" spans="1:7" s="51" customFormat="1" ht="24">
      <c r="A9264" s="54" t="s">
        <v>31186</v>
      </c>
      <c r="B9264" s="66"/>
      <c r="C9264" s="66" t="s">
        <v>31208</v>
      </c>
      <c r="D9264" s="42" t="s">
        <v>31463</v>
      </c>
      <c r="E9264" s="42" t="s">
        <v>26491</v>
      </c>
      <c r="F9264" s="43">
        <v>263125</v>
      </c>
      <c r="G9264" s="57">
        <f>Таблица1[[#This Row],[Цены без НДС]]*1.12</f>
        <v>294700</v>
      </c>
    </row>
    <row r="9265" spans="1:7" s="51" customFormat="1" ht="24">
      <c r="A9265" s="54" t="s">
        <v>31186</v>
      </c>
      <c r="B9265" s="66"/>
      <c r="C9265" s="66" t="s">
        <v>31209</v>
      </c>
      <c r="D9265" s="42" t="s">
        <v>31464</v>
      </c>
      <c r="E9265" s="42" t="s">
        <v>26491</v>
      </c>
      <c r="F9265" s="43">
        <v>265267.8571428571</v>
      </c>
      <c r="G9265" s="57">
        <f>Таблица1[[#This Row],[Цены без НДС]]*1.12</f>
        <v>297100</v>
      </c>
    </row>
    <row r="9266" spans="1:7" s="51" customFormat="1" ht="24">
      <c r="A9266" s="54" t="s">
        <v>31186</v>
      </c>
      <c r="B9266" s="66"/>
      <c r="C9266" s="66" t="s">
        <v>31210</v>
      </c>
      <c r="D9266" s="42" t="s">
        <v>31465</v>
      </c>
      <c r="E9266" s="42" t="s">
        <v>26491</v>
      </c>
      <c r="F9266" s="43">
        <v>273214.28571428568</v>
      </c>
      <c r="G9266" s="57">
        <f>Таблица1[[#This Row],[Цены без НДС]]*1.12</f>
        <v>306000</v>
      </c>
    </row>
    <row r="9267" spans="1:7" s="51" customFormat="1" ht="24">
      <c r="A9267" s="54" t="s">
        <v>31186</v>
      </c>
      <c r="B9267" s="66"/>
      <c r="C9267" s="66" t="s">
        <v>31211</v>
      </c>
      <c r="D9267" s="42" t="s">
        <v>31466</v>
      </c>
      <c r="E9267" s="42" t="s">
        <v>26491</v>
      </c>
      <c r="F9267" s="43">
        <v>274821.42857142852</v>
      </c>
      <c r="G9267" s="57">
        <f>Таблица1[[#This Row],[Цены без НДС]]*1.12</f>
        <v>307800</v>
      </c>
    </row>
    <row r="9268" spans="1:7" s="51" customFormat="1" ht="24">
      <c r="A9268" s="54" t="s">
        <v>31186</v>
      </c>
      <c r="B9268" s="66"/>
      <c r="C9268" s="66" t="s">
        <v>31212</v>
      </c>
      <c r="D9268" s="42" t="s">
        <v>31467</v>
      </c>
      <c r="E9268" s="42" t="s">
        <v>26491</v>
      </c>
      <c r="F9268" s="43">
        <v>275892.8571428571</v>
      </c>
      <c r="G9268" s="57">
        <f>Таблица1[[#This Row],[Цены без НДС]]*1.12</f>
        <v>309000</v>
      </c>
    </row>
    <row r="9269" spans="1:7" s="51" customFormat="1" ht="24">
      <c r="A9269" s="54" t="s">
        <v>31186</v>
      </c>
      <c r="B9269" s="66"/>
      <c r="C9269" s="66" t="s">
        <v>31213</v>
      </c>
      <c r="D9269" s="42" t="s">
        <v>31468</v>
      </c>
      <c r="E9269" s="42" t="s">
        <v>26491</v>
      </c>
      <c r="F9269" s="43">
        <v>129017.85714285713</v>
      </c>
      <c r="G9269" s="57">
        <f>Таблица1[[#This Row],[Цены без НДС]]*1.12</f>
        <v>144500</v>
      </c>
    </row>
    <row r="9270" spans="1:7" s="51" customFormat="1" ht="24">
      <c r="A9270" s="54" t="s">
        <v>31186</v>
      </c>
      <c r="B9270" s="66"/>
      <c r="C9270" s="66" t="s">
        <v>31214</v>
      </c>
      <c r="D9270" s="42" t="s">
        <v>31469</v>
      </c>
      <c r="E9270" s="42" t="s">
        <v>26491</v>
      </c>
      <c r="F9270" s="43">
        <v>131964.28571428571</v>
      </c>
      <c r="G9270" s="57">
        <f>Таблица1[[#This Row],[Цены без НДС]]*1.12</f>
        <v>147800</v>
      </c>
    </row>
    <row r="9271" spans="1:7" s="51" customFormat="1" ht="24">
      <c r="A9271" s="54" t="s">
        <v>31186</v>
      </c>
      <c r="B9271" s="66"/>
      <c r="C9271" s="66" t="s">
        <v>31215</v>
      </c>
      <c r="D9271" s="42" t="s">
        <v>31470</v>
      </c>
      <c r="E9271" s="42" t="s">
        <v>26491</v>
      </c>
      <c r="F9271" s="43">
        <v>181874.99999999997</v>
      </c>
      <c r="G9271" s="57">
        <f>Таблица1[[#This Row],[Цены без НДС]]*1.12</f>
        <v>203700</v>
      </c>
    </row>
    <row r="9272" spans="1:7" s="51" customFormat="1" ht="24">
      <c r="A9272" s="54" t="s">
        <v>31186</v>
      </c>
      <c r="B9272" s="66"/>
      <c r="C9272" s="66" t="s">
        <v>31216</v>
      </c>
      <c r="D9272" s="42" t="s">
        <v>31471</v>
      </c>
      <c r="E9272" s="42" t="s">
        <v>26491</v>
      </c>
      <c r="F9272" s="43">
        <v>209196.42857142855</v>
      </c>
      <c r="G9272" s="57">
        <f>Таблица1[[#This Row],[Цены без НДС]]*1.12</f>
        <v>234300</v>
      </c>
    </row>
    <row r="9273" spans="1:7" s="51" customFormat="1" ht="24">
      <c r="A9273" s="54" t="s">
        <v>31186</v>
      </c>
      <c r="B9273" s="66"/>
      <c r="C9273" s="66" t="s">
        <v>31217</v>
      </c>
      <c r="D9273" s="42" t="s">
        <v>31472</v>
      </c>
      <c r="E9273" s="42" t="s">
        <v>26491</v>
      </c>
      <c r="F9273" s="43">
        <v>183839.28571428571</v>
      </c>
      <c r="G9273" s="57">
        <f>Таблица1[[#This Row],[Цены без НДС]]*1.12</f>
        <v>205900.00000000003</v>
      </c>
    </row>
    <row r="9274" spans="1:7" s="51" customFormat="1" ht="24">
      <c r="A9274" s="54" t="s">
        <v>31186</v>
      </c>
      <c r="B9274" s="66"/>
      <c r="C9274" s="66" t="s">
        <v>31218</v>
      </c>
      <c r="D9274" s="42" t="s">
        <v>31473</v>
      </c>
      <c r="E9274" s="42" t="s">
        <v>26491</v>
      </c>
      <c r="F9274" s="43">
        <v>211339.28571428568</v>
      </c>
      <c r="G9274" s="57">
        <f>Таблица1[[#This Row],[Цены без НДС]]*1.12</f>
        <v>236699.99999999997</v>
      </c>
    </row>
    <row r="9275" spans="1:7" s="51" customFormat="1" ht="24">
      <c r="A9275" s="54" t="s">
        <v>31186</v>
      </c>
      <c r="B9275" s="66"/>
      <c r="C9275" s="66" t="s">
        <v>31219</v>
      </c>
      <c r="D9275" s="42" t="s">
        <v>31474</v>
      </c>
      <c r="E9275" s="42" t="s">
        <v>26491</v>
      </c>
      <c r="F9275" s="43">
        <v>220357.14285714284</v>
      </c>
      <c r="G9275" s="57">
        <f>Таблица1[[#This Row],[Цены без НДС]]*1.12</f>
        <v>246800</v>
      </c>
    </row>
    <row r="9276" spans="1:7" s="51" customFormat="1" ht="24">
      <c r="A9276" s="54" t="s">
        <v>31186</v>
      </c>
      <c r="B9276" s="66"/>
      <c r="C9276" s="66" t="s">
        <v>31220</v>
      </c>
      <c r="D9276" s="42" t="s">
        <v>31475</v>
      </c>
      <c r="E9276" s="42" t="s">
        <v>26491</v>
      </c>
      <c r="F9276" s="43">
        <v>219910.71428571426</v>
      </c>
      <c r="G9276" s="57">
        <f>Таблица1[[#This Row],[Цены без НДС]]*1.12</f>
        <v>246300</v>
      </c>
    </row>
    <row r="9277" spans="1:7" s="51" customFormat="1" ht="24">
      <c r="A9277" s="54" t="s">
        <v>31186</v>
      </c>
      <c r="B9277" s="66"/>
      <c r="C9277" s="66" t="s">
        <v>31221</v>
      </c>
      <c r="D9277" s="42" t="s">
        <v>31476</v>
      </c>
      <c r="E9277" s="42" t="s">
        <v>26491</v>
      </c>
      <c r="F9277" s="43">
        <v>193482.14285714284</v>
      </c>
      <c r="G9277" s="57">
        <f>Таблица1[[#This Row],[Цены без НДС]]*1.12</f>
        <v>216700</v>
      </c>
    </row>
    <row r="9278" spans="1:7" s="51" customFormat="1" ht="24">
      <c r="A9278" s="54" t="s">
        <v>31186</v>
      </c>
      <c r="B9278" s="66"/>
      <c r="C9278" s="66" t="s">
        <v>31222</v>
      </c>
      <c r="D9278" s="42" t="s">
        <v>31477</v>
      </c>
      <c r="E9278" s="42" t="s">
        <v>26491</v>
      </c>
      <c r="F9278" s="43">
        <v>222499.99999999997</v>
      </c>
      <c r="G9278" s="57">
        <f>Таблица1[[#This Row],[Цены без НДС]]*1.12</f>
        <v>249200</v>
      </c>
    </row>
    <row r="9279" spans="1:7" s="51" customFormat="1" ht="24">
      <c r="A9279" s="54" t="s">
        <v>31186</v>
      </c>
      <c r="B9279" s="66"/>
      <c r="C9279" s="66" t="s">
        <v>31223</v>
      </c>
      <c r="D9279" s="42" t="s">
        <v>31478</v>
      </c>
      <c r="E9279" s="42" t="s">
        <v>26491</v>
      </c>
      <c r="F9279" s="43">
        <v>195357.14285714284</v>
      </c>
      <c r="G9279" s="57">
        <f>Таблица1[[#This Row],[Цены без НДС]]*1.12</f>
        <v>218800</v>
      </c>
    </row>
    <row r="9280" spans="1:7" s="51" customFormat="1" ht="24">
      <c r="A9280" s="54" t="s">
        <v>31186</v>
      </c>
      <c r="B9280" s="66"/>
      <c r="C9280" s="66" t="s">
        <v>31224</v>
      </c>
      <c r="D9280" s="42" t="s">
        <v>31479</v>
      </c>
      <c r="E9280" s="42" t="s">
        <v>26491</v>
      </c>
      <c r="F9280" s="43">
        <v>224642.85714285713</v>
      </c>
      <c r="G9280" s="57">
        <f>Таблица1[[#This Row],[Цены без НДС]]*1.12</f>
        <v>251600</v>
      </c>
    </row>
    <row r="9281" spans="1:7" s="51" customFormat="1" ht="24">
      <c r="A9281" s="54" t="s">
        <v>31186</v>
      </c>
      <c r="B9281" s="66"/>
      <c r="C9281" s="66" t="s">
        <v>31225</v>
      </c>
      <c r="D9281" s="42" t="s">
        <v>31480</v>
      </c>
      <c r="E9281" s="42" t="s">
        <v>26491</v>
      </c>
      <c r="F9281" s="43">
        <v>257678.57142857139</v>
      </c>
      <c r="G9281" s="57">
        <f>Таблица1[[#This Row],[Цены без НДС]]*1.12</f>
        <v>288600</v>
      </c>
    </row>
    <row r="9282" spans="1:7" s="51" customFormat="1" ht="24">
      <c r="A9282" s="54" t="s">
        <v>31186</v>
      </c>
      <c r="B9282" s="66"/>
      <c r="C9282" s="66" t="s">
        <v>31226</v>
      </c>
      <c r="D9282" s="42" t="s">
        <v>31481</v>
      </c>
      <c r="E9282" s="42" t="s">
        <v>26491</v>
      </c>
      <c r="F9282" s="43">
        <v>257678.57142857139</v>
      </c>
      <c r="G9282" s="57">
        <f>Таблица1[[#This Row],[Цены без НДС]]*1.12</f>
        <v>288600</v>
      </c>
    </row>
    <row r="9283" spans="1:7" s="51" customFormat="1" ht="24">
      <c r="A9283" s="54" t="s">
        <v>31186</v>
      </c>
      <c r="B9283" s="66"/>
      <c r="C9283" s="66" t="s">
        <v>31227</v>
      </c>
      <c r="D9283" s="42" t="s">
        <v>31482</v>
      </c>
      <c r="E9283" s="42" t="s">
        <v>26491</v>
      </c>
      <c r="F9283" s="43">
        <v>256964.28571428568</v>
      </c>
      <c r="G9283" s="57">
        <f>Таблица1[[#This Row],[Цены без НДС]]*1.12</f>
        <v>287800</v>
      </c>
    </row>
    <row r="9284" spans="1:7" s="51" customFormat="1" ht="24">
      <c r="A9284" s="54" t="s">
        <v>31186</v>
      </c>
      <c r="B9284" s="66"/>
      <c r="C9284" s="66" t="s">
        <v>31228</v>
      </c>
      <c r="D9284" s="42" t="s">
        <v>31483</v>
      </c>
      <c r="E9284" s="42" t="s">
        <v>26491</v>
      </c>
      <c r="F9284" s="43">
        <v>256964.28571428568</v>
      </c>
      <c r="G9284" s="57">
        <f>Таблица1[[#This Row],[Цены без НДС]]*1.12</f>
        <v>287800</v>
      </c>
    </row>
    <row r="9285" spans="1:7" s="51" customFormat="1" ht="24">
      <c r="A9285" s="54" t="s">
        <v>31186</v>
      </c>
      <c r="B9285" s="66"/>
      <c r="C9285" s="66" t="s">
        <v>31229</v>
      </c>
      <c r="D9285" s="42" t="s">
        <v>31484</v>
      </c>
      <c r="E9285" s="42" t="s">
        <v>26491</v>
      </c>
      <c r="F9285" s="43">
        <v>283839.28571428568</v>
      </c>
      <c r="G9285" s="57">
        <f>Таблица1[[#This Row],[Цены без НДС]]*1.12</f>
        <v>317900</v>
      </c>
    </row>
    <row r="9286" spans="1:7" s="51" customFormat="1" ht="24">
      <c r="A9286" s="54" t="s">
        <v>31186</v>
      </c>
      <c r="B9286" s="66"/>
      <c r="C9286" s="66" t="s">
        <v>31230</v>
      </c>
      <c r="D9286" s="42" t="s">
        <v>31485</v>
      </c>
      <c r="E9286" s="42" t="s">
        <v>26491</v>
      </c>
      <c r="F9286" s="43">
        <v>326428.57142857142</v>
      </c>
      <c r="G9286" s="57">
        <f>Таблица1[[#This Row],[Цены без НДС]]*1.12</f>
        <v>365600</v>
      </c>
    </row>
    <row r="9287" spans="1:7" s="51" customFormat="1" ht="24">
      <c r="A9287" s="54" t="s">
        <v>31186</v>
      </c>
      <c r="B9287" s="66"/>
      <c r="C9287" s="66" t="s">
        <v>31231</v>
      </c>
      <c r="D9287" s="42" t="s">
        <v>31486</v>
      </c>
      <c r="E9287" s="42" t="s">
        <v>26491</v>
      </c>
      <c r="F9287" s="43">
        <v>285714.28571428568</v>
      </c>
      <c r="G9287" s="57">
        <f>Таблица1[[#This Row],[Цены без НДС]]*1.12</f>
        <v>320000</v>
      </c>
    </row>
    <row r="9288" spans="1:7" s="51" customFormat="1" ht="24">
      <c r="A9288" s="54" t="s">
        <v>31186</v>
      </c>
      <c r="B9288" s="66"/>
      <c r="C9288" s="66" t="s">
        <v>31232</v>
      </c>
      <c r="D9288" s="42" t="s">
        <v>31487</v>
      </c>
      <c r="E9288" s="42" t="s">
        <v>26491</v>
      </c>
      <c r="F9288" s="43">
        <v>328571.42857142852</v>
      </c>
      <c r="G9288" s="57">
        <f>Таблица1[[#This Row],[Цены без НДС]]*1.12</f>
        <v>368000</v>
      </c>
    </row>
    <row r="9289" spans="1:7" s="51" customFormat="1" ht="24">
      <c r="A9289" s="54" t="s">
        <v>31186</v>
      </c>
      <c r="B9289" s="66"/>
      <c r="C9289" s="66" t="s">
        <v>31233</v>
      </c>
      <c r="D9289" s="42" t="s">
        <v>31488</v>
      </c>
      <c r="E9289" s="42" t="s">
        <v>26491</v>
      </c>
      <c r="F9289" s="43">
        <v>287857.14285714284</v>
      </c>
      <c r="G9289" s="57">
        <f>Таблица1[[#This Row],[Цены без НДС]]*1.12</f>
        <v>322400</v>
      </c>
    </row>
    <row r="9290" spans="1:7" s="51" customFormat="1" ht="24">
      <c r="A9290" s="54" t="s">
        <v>31186</v>
      </c>
      <c r="B9290" s="66"/>
      <c r="C9290" s="66" t="s">
        <v>31234</v>
      </c>
      <c r="D9290" s="42" t="s">
        <v>31489</v>
      </c>
      <c r="E9290" s="42" t="s">
        <v>26491</v>
      </c>
      <c r="F9290" s="43">
        <v>330982.14285714284</v>
      </c>
      <c r="G9290" s="57">
        <f>Таблица1[[#This Row],[Цены без НДС]]*1.12</f>
        <v>370700</v>
      </c>
    </row>
    <row r="9291" spans="1:7" s="51" customFormat="1" ht="24">
      <c r="A9291" s="54" t="s">
        <v>31186</v>
      </c>
      <c r="B9291" s="66"/>
      <c r="C9291" s="66" t="s">
        <v>31235</v>
      </c>
      <c r="D9291" s="42" t="s">
        <v>31490</v>
      </c>
      <c r="E9291" s="42" t="s">
        <v>26491</v>
      </c>
      <c r="F9291" s="43">
        <v>291785.71428571426</v>
      </c>
      <c r="G9291" s="57">
        <f>Таблица1[[#This Row],[Цены без НДС]]*1.12</f>
        <v>326800</v>
      </c>
    </row>
    <row r="9292" spans="1:7" s="51" customFormat="1" ht="24">
      <c r="A9292" s="54" t="s">
        <v>31186</v>
      </c>
      <c r="B9292" s="66"/>
      <c r="C9292" s="66" t="s">
        <v>31236</v>
      </c>
      <c r="D9292" s="42" t="s">
        <v>31491</v>
      </c>
      <c r="E9292" s="42" t="s">
        <v>26491</v>
      </c>
      <c r="F9292" s="43">
        <v>335446.42857142852</v>
      </c>
      <c r="G9292" s="57">
        <f>Таблица1[[#This Row],[Цены без НДС]]*1.12</f>
        <v>375700</v>
      </c>
    </row>
    <row r="9293" spans="1:7" s="51" customFormat="1" ht="24">
      <c r="A9293" s="54" t="s">
        <v>31186</v>
      </c>
      <c r="B9293" s="66"/>
      <c r="C9293" s="66" t="s">
        <v>31237</v>
      </c>
      <c r="D9293" s="42" t="s">
        <v>31492</v>
      </c>
      <c r="E9293" s="42" t="s">
        <v>26491</v>
      </c>
      <c r="F9293" s="43">
        <v>293660.71428571426</v>
      </c>
      <c r="G9293" s="57">
        <f>Таблица1[[#This Row],[Цены без НДС]]*1.12</f>
        <v>328900</v>
      </c>
    </row>
    <row r="9294" spans="1:7" s="51" customFormat="1" ht="24">
      <c r="A9294" s="54" t="s">
        <v>31186</v>
      </c>
      <c r="B9294" s="66"/>
      <c r="C9294" s="66" t="s">
        <v>31238</v>
      </c>
      <c r="D9294" s="42" t="s">
        <v>31493</v>
      </c>
      <c r="E9294" s="42" t="s">
        <v>26491</v>
      </c>
      <c r="F9294" s="43">
        <v>337589.28571428568</v>
      </c>
      <c r="G9294" s="57">
        <f>Таблица1[[#This Row],[Цены без НДС]]*1.12</f>
        <v>378100</v>
      </c>
    </row>
    <row r="9295" spans="1:7" s="51" customFormat="1" ht="24">
      <c r="A9295" s="54" t="s">
        <v>31186</v>
      </c>
      <c r="B9295" s="66"/>
      <c r="C9295" s="66" t="s">
        <v>31239</v>
      </c>
      <c r="D9295" s="42" t="s">
        <v>31494</v>
      </c>
      <c r="E9295" s="42" t="s">
        <v>26491</v>
      </c>
      <c r="F9295" s="43">
        <v>295535.71428571426</v>
      </c>
      <c r="G9295" s="57">
        <f>Таблица1[[#This Row],[Цены без НДС]]*1.12</f>
        <v>331000</v>
      </c>
    </row>
    <row r="9296" spans="1:7" s="51" customFormat="1" ht="24">
      <c r="A9296" s="54" t="s">
        <v>31186</v>
      </c>
      <c r="B9296" s="66"/>
      <c r="C9296" s="66" t="s">
        <v>31240</v>
      </c>
      <c r="D9296" s="42" t="s">
        <v>31495</v>
      </c>
      <c r="E9296" s="42" t="s">
        <v>26491</v>
      </c>
      <c r="F9296" s="43">
        <v>339732.14285714284</v>
      </c>
      <c r="G9296" s="57">
        <f>Таблица1[[#This Row],[Цены без НДС]]*1.12</f>
        <v>380500</v>
      </c>
    </row>
    <row r="9297" spans="1:7" s="51" customFormat="1" ht="24">
      <c r="A9297" s="54" t="s">
        <v>31186</v>
      </c>
      <c r="B9297" s="66"/>
      <c r="C9297" s="66" t="s">
        <v>31241</v>
      </c>
      <c r="D9297" s="42" t="s">
        <v>31496</v>
      </c>
      <c r="E9297" s="42" t="s">
        <v>26491</v>
      </c>
      <c r="F9297" s="43">
        <v>297232.14285714284</v>
      </c>
      <c r="G9297" s="57">
        <f>Таблица1[[#This Row],[Цены без НДС]]*1.12</f>
        <v>332900</v>
      </c>
    </row>
    <row r="9298" spans="1:7" s="51" customFormat="1" ht="24">
      <c r="A9298" s="54" t="s">
        <v>31186</v>
      </c>
      <c r="B9298" s="66"/>
      <c r="C9298" s="66" t="s">
        <v>31242</v>
      </c>
      <c r="D9298" s="42" t="s">
        <v>31497</v>
      </c>
      <c r="E9298" s="42" t="s">
        <v>26491</v>
      </c>
      <c r="F9298" s="43">
        <v>341874.99999999994</v>
      </c>
      <c r="G9298" s="57">
        <f>Таблица1[[#This Row],[Цены без НДС]]*1.12</f>
        <v>382900</v>
      </c>
    </row>
    <row r="9299" spans="1:7" s="51" customFormat="1" ht="24">
      <c r="A9299" s="54" t="s">
        <v>31186</v>
      </c>
      <c r="B9299" s="66"/>
      <c r="C9299" s="66" t="s">
        <v>31243</v>
      </c>
      <c r="D9299" s="42" t="s">
        <v>31498</v>
      </c>
      <c r="E9299" s="42" t="s">
        <v>26491</v>
      </c>
      <c r="F9299" s="43">
        <v>299017.8571428571</v>
      </c>
      <c r="G9299" s="57">
        <f>Таблица1[[#This Row],[Цены без НДС]]*1.12</f>
        <v>334900</v>
      </c>
    </row>
    <row r="9300" spans="1:7" s="51" customFormat="1" ht="24">
      <c r="A9300" s="54" t="s">
        <v>31186</v>
      </c>
      <c r="B9300" s="66"/>
      <c r="C9300" s="66" t="s">
        <v>31244</v>
      </c>
      <c r="D9300" s="42" t="s">
        <v>31499</v>
      </c>
      <c r="E9300" s="42" t="s">
        <v>26491</v>
      </c>
      <c r="F9300" s="43">
        <v>343839.28571428568</v>
      </c>
      <c r="G9300" s="57">
        <f>Таблица1[[#This Row],[Цены без НДС]]*1.12</f>
        <v>385100</v>
      </c>
    </row>
    <row r="9301" spans="1:7" s="51" customFormat="1" ht="24">
      <c r="A9301" s="54" t="s">
        <v>31186</v>
      </c>
      <c r="B9301" s="66"/>
      <c r="C9301" s="66" t="s">
        <v>31245</v>
      </c>
      <c r="D9301" s="42" t="s">
        <v>31500</v>
      </c>
      <c r="E9301" s="42" t="s">
        <v>26491</v>
      </c>
      <c r="F9301" s="43">
        <v>335714.28571428568</v>
      </c>
      <c r="G9301" s="57">
        <f>Таблица1[[#This Row],[Цены без НДС]]*1.12</f>
        <v>376000</v>
      </c>
    </row>
    <row r="9302" spans="1:7" s="51" customFormat="1">
      <c r="A9302" s="54" t="s">
        <v>31186</v>
      </c>
      <c r="B9302" s="66"/>
      <c r="C9302" s="66" t="s">
        <v>31246</v>
      </c>
      <c r="D9302" s="42" t="s">
        <v>31501</v>
      </c>
      <c r="E9302" s="42"/>
      <c r="F9302" s="43">
        <v>374285.71428571426</v>
      </c>
      <c r="G9302" s="57">
        <f>Таблица1[[#This Row],[Цены без НДС]]*1.12</f>
        <v>419200</v>
      </c>
    </row>
    <row r="9303" spans="1:7" s="51" customFormat="1" ht="24">
      <c r="A9303" s="54" t="s">
        <v>31186</v>
      </c>
      <c r="B9303" s="66"/>
      <c r="C9303" s="66" t="s">
        <v>31247</v>
      </c>
      <c r="D9303" s="42" t="s">
        <v>31502</v>
      </c>
      <c r="E9303" s="42" t="s">
        <v>26491</v>
      </c>
      <c r="F9303" s="43">
        <v>337499.99999999994</v>
      </c>
      <c r="G9303" s="57">
        <f>Таблица1[[#This Row],[Цены без НДС]]*1.12</f>
        <v>377999.99999999994</v>
      </c>
    </row>
    <row r="9304" spans="1:7" s="51" customFormat="1" ht="24">
      <c r="A9304" s="54" t="s">
        <v>31186</v>
      </c>
      <c r="B9304" s="66"/>
      <c r="C9304" s="66" t="s">
        <v>31248</v>
      </c>
      <c r="D9304" s="42" t="s">
        <v>31503</v>
      </c>
      <c r="E9304" s="42" t="s">
        <v>26491</v>
      </c>
      <c r="F9304" s="43">
        <v>388035.71428571426</v>
      </c>
      <c r="G9304" s="57">
        <f>Таблица1[[#This Row],[Цены без НДС]]*1.12</f>
        <v>434600</v>
      </c>
    </row>
    <row r="9305" spans="1:7" s="51" customFormat="1" ht="24">
      <c r="A9305" s="54" t="s">
        <v>31186</v>
      </c>
      <c r="B9305" s="66"/>
      <c r="C9305" s="66" t="s">
        <v>31249</v>
      </c>
      <c r="D9305" s="42" t="s">
        <v>31504</v>
      </c>
      <c r="E9305" s="42" t="s">
        <v>26491</v>
      </c>
      <c r="F9305" s="43">
        <v>346071.42857142852</v>
      </c>
      <c r="G9305" s="57">
        <f>Таблица1[[#This Row],[Цены без НДС]]*1.12</f>
        <v>387600</v>
      </c>
    </row>
    <row r="9306" spans="1:7" s="51" customFormat="1" ht="24">
      <c r="A9306" s="54" t="s">
        <v>31186</v>
      </c>
      <c r="B9306" s="66"/>
      <c r="C9306" s="66" t="s">
        <v>31250</v>
      </c>
      <c r="D9306" s="42" t="s">
        <v>31505</v>
      </c>
      <c r="E9306" s="42" t="s">
        <v>26491</v>
      </c>
      <c r="F9306" s="43">
        <v>398124.99999999994</v>
      </c>
      <c r="G9306" s="57">
        <f>Таблица1[[#This Row],[Цены без НДС]]*1.12</f>
        <v>445900</v>
      </c>
    </row>
    <row r="9307" spans="1:7" s="51" customFormat="1" ht="24">
      <c r="A9307" s="54" t="s">
        <v>31186</v>
      </c>
      <c r="B9307" s="66"/>
      <c r="C9307" s="66" t="s">
        <v>31251</v>
      </c>
      <c r="D9307" s="42" t="s">
        <v>31506</v>
      </c>
      <c r="E9307" s="42" t="s">
        <v>26491</v>
      </c>
      <c r="F9307" s="43">
        <v>348035.71428571426</v>
      </c>
      <c r="G9307" s="57">
        <f>Таблица1[[#This Row],[Цены без НДС]]*1.12</f>
        <v>389800</v>
      </c>
    </row>
    <row r="9308" spans="1:7" s="51" customFormat="1" ht="24">
      <c r="A9308" s="54" t="s">
        <v>31186</v>
      </c>
      <c r="B9308" s="66"/>
      <c r="C9308" s="66" t="s">
        <v>31252</v>
      </c>
      <c r="D9308" s="42" t="s">
        <v>31507</v>
      </c>
      <c r="E9308" s="42" t="s">
        <v>26491</v>
      </c>
      <c r="F9308" s="43">
        <v>400178.57142857136</v>
      </c>
      <c r="G9308" s="57">
        <f>Таблица1[[#This Row],[Цены без НДС]]*1.12</f>
        <v>448199.99999999994</v>
      </c>
    </row>
    <row r="9309" spans="1:7" s="51" customFormat="1" ht="24">
      <c r="A9309" s="54" t="s">
        <v>31186</v>
      </c>
      <c r="B9309" s="66"/>
      <c r="C9309" s="66" t="s">
        <v>31253</v>
      </c>
      <c r="D9309" s="42" t="s">
        <v>31508</v>
      </c>
      <c r="E9309" s="42" t="s">
        <v>26491</v>
      </c>
      <c r="F9309" s="43">
        <v>349910.71428571426</v>
      </c>
      <c r="G9309" s="57">
        <f>Таблица1[[#This Row],[Цены без НДС]]*1.12</f>
        <v>391900</v>
      </c>
    </row>
    <row r="9310" spans="1:7" s="51" customFormat="1" ht="24">
      <c r="A9310" s="54" t="s">
        <v>31186</v>
      </c>
      <c r="B9310" s="66"/>
      <c r="C9310" s="66" t="s">
        <v>31254</v>
      </c>
      <c r="D9310" s="42" t="s">
        <v>31509</v>
      </c>
      <c r="E9310" s="42" t="s">
        <v>26491</v>
      </c>
      <c r="F9310" s="43">
        <v>402321.42857142852</v>
      </c>
      <c r="G9310" s="57">
        <f>Таблица1[[#This Row],[Цены без НДС]]*1.12</f>
        <v>450600</v>
      </c>
    </row>
    <row r="9311" spans="1:7" s="51" customFormat="1" ht="24">
      <c r="A9311" s="54" t="s">
        <v>31186</v>
      </c>
      <c r="B9311" s="66"/>
      <c r="C9311" s="66" t="s">
        <v>31255</v>
      </c>
      <c r="D9311" s="42" t="s">
        <v>31510</v>
      </c>
      <c r="E9311" s="42" t="s">
        <v>26491</v>
      </c>
      <c r="F9311" s="43">
        <v>358303.57142857142</v>
      </c>
      <c r="G9311" s="57">
        <f>Таблица1[[#This Row],[Цены без НДС]]*1.12</f>
        <v>401300</v>
      </c>
    </row>
    <row r="9312" spans="1:7" s="51" customFormat="1" ht="24">
      <c r="A9312" s="54" t="s">
        <v>31186</v>
      </c>
      <c r="B9312" s="66"/>
      <c r="C9312" s="66" t="s">
        <v>31256</v>
      </c>
      <c r="D9312" s="42" t="s">
        <v>31511</v>
      </c>
      <c r="E9312" s="42" t="s">
        <v>26491</v>
      </c>
      <c r="F9312" s="43">
        <v>411964.28571428568</v>
      </c>
      <c r="G9312" s="57">
        <f>Таблица1[[#This Row],[Цены без НДС]]*1.12</f>
        <v>461400</v>
      </c>
    </row>
    <row r="9313" spans="1:7" s="51" customFormat="1" ht="24">
      <c r="A9313" s="54" t="s">
        <v>31186</v>
      </c>
      <c r="B9313" s="66"/>
      <c r="C9313" s="66" t="s">
        <v>31257</v>
      </c>
      <c r="D9313" s="42" t="s">
        <v>31512</v>
      </c>
      <c r="E9313" s="42" t="s">
        <v>26491</v>
      </c>
      <c r="F9313" s="43">
        <v>382678.57142857142</v>
      </c>
      <c r="G9313" s="57">
        <f>Таблица1[[#This Row],[Цены без НДС]]*1.12</f>
        <v>428600.00000000006</v>
      </c>
    </row>
    <row r="9314" spans="1:7" s="51" customFormat="1" ht="24">
      <c r="A9314" s="54" t="s">
        <v>31186</v>
      </c>
      <c r="B9314" s="66"/>
      <c r="C9314" s="66" t="s">
        <v>31258</v>
      </c>
      <c r="D9314" s="42" t="s">
        <v>31513</v>
      </c>
      <c r="E9314" s="42" t="s">
        <v>26491</v>
      </c>
      <c r="F9314" s="43">
        <v>439999.99999999994</v>
      </c>
      <c r="G9314" s="57">
        <f>Таблица1[[#This Row],[Цены без НДС]]*1.12</f>
        <v>492800</v>
      </c>
    </row>
    <row r="9315" spans="1:7" s="51" customFormat="1" ht="24">
      <c r="A9315" s="54" t="s">
        <v>31186</v>
      </c>
      <c r="B9315" s="66"/>
      <c r="C9315" s="66" t="s">
        <v>31259</v>
      </c>
      <c r="D9315" s="42" t="s">
        <v>31514</v>
      </c>
      <c r="E9315" s="42" t="s">
        <v>26491</v>
      </c>
      <c r="F9315" s="43">
        <v>403839.28571428568</v>
      </c>
      <c r="G9315" s="57">
        <f>Таблица1[[#This Row],[Цены без НДС]]*1.12</f>
        <v>452300</v>
      </c>
    </row>
    <row r="9316" spans="1:7" s="51" customFormat="1" ht="24">
      <c r="A9316" s="54" t="s">
        <v>31186</v>
      </c>
      <c r="B9316" s="66"/>
      <c r="C9316" s="66" t="s">
        <v>31260</v>
      </c>
      <c r="D9316" s="42" t="s">
        <v>31515</v>
      </c>
      <c r="E9316" s="42" t="s">
        <v>26491</v>
      </c>
      <c r="F9316" s="43">
        <v>464374.99999999994</v>
      </c>
      <c r="G9316" s="57">
        <f>Таблица1[[#This Row],[Цены без НДС]]*1.12</f>
        <v>520100</v>
      </c>
    </row>
    <row r="9317" spans="1:7" s="51" customFormat="1" ht="24">
      <c r="A9317" s="54" t="s">
        <v>31186</v>
      </c>
      <c r="B9317" s="66"/>
      <c r="C9317" s="66" t="s">
        <v>31261</v>
      </c>
      <c r="D9317" s="42" t="s">
        <v>31516</v>
      </c>
      <c r="E9317" s="42" t="s">
        <v>26491</v>
      </c>
      <c r="F9317" s="43">
        <v>405714.28571428568</v>
      </c>
      <c r="G9317" s="57">
        <f>Таблица1[[#This Row],[Цены без НДС]]*1.12</f>
        <v>454400</v>
      </c>
    </row>
    <row r="9318" spans="1:7" s="51" customFormat="1" ht="24">
      <c r="A9318" s="54" t="s">
        <v>31186</v>
      </c>
      <c r="B9318" s="66"/>
      <c r="C9318" s="66" t="s">
        <v>31262</v>
      </c>
      <c r="D9318" s="42" t="s">
        <v>31517</v>
      </c>
      <c r="E9318" s="42" t="s">
        <v>26491</v>
      </c>
      <c r="F9318" s="43">
        <v>466428.57142857136</v>
      </c>
      <c r="G9318" s="57">
        <f>Таблица1[[#This Row],[Цены без НДС]]*1.12</f>
        <v>522400</v>
      </c>
    </row>
    <row r="9319" spans="1:7" s="51" customFormat="1" ht="24">
      <c r="A9319" s="54" t="s">
        <v>31186</v>
      </c>
      <c r="B9319" s="66"/>
      <c r="C9319" s="66" t="s">
        <v>31263</v>
      </c>
      <c r="D9319" s="42" t="s">
        <v>31518</v>
      </c>
      <c r="E9319" s="42" t="s">
        <v>26491</v>
      </c>
      <c r="F9319" s="43">
        <v>407499.99999999994</v>
      </c>
      <c r="G9319" s="57">
        <f>Таблица1[[#This Row],[Цены без НДС]]*1.12</f>
        <v>456400</v>
      </c>
    </row>
    <row r="9320" spans="1:7" s="51" customFormat="1" ht="24">
      <c r="A9320" s="54" t="s">
        <v>31186</v>
      </c>
      <c r="B9320" s="66"/>
      <c r="C9320" s="66" t="s">
        <v>31264</v>
      </c>
      <c r="D9320" s="42" t="s">
        <v>31519</v>
      </c>
      <c r="E9320" s="42" t="s">
        <v>26491</v>
      </c>
      <c r="F9320" s="43">
        <v>468571.42857142852</v>
      </c>
      <c r="G9320" s="57">
        <f>Таблица1[[#This Row],[Цены без НДС]]*1.12</f>
        <v>524800</v>
      </c>
    </row>
    <row r="9321" spans="1:7" s="51" customFormat="1" ht="24">
      <c r="A9321" s="54" t="s">
        <v>31186</v>
      </c>
      <c r="B9321" s="66"/>
      <c r="C9321" s="66" t="s">
        <v>31265</v>
      </c>
      <c r="D9321" s="42" t="s">
        <v>31520</v>
      </c>
      <c r="E9321" s="42" t="s">
        <v>26491</v>
      </c>
      <c r="F9321" s="43">
        <v>139375</v>
      </c>
      <c r="G9321" s="57">
        <f>Таблица1[[#This Row],[Цены без НДС]]*1.12</f>
        <v>156100.00000000003</v>
      </c>
    </row>
    <row r="9322" spans="1:7" s="51" customFormat="1" ht="24">
      <c r="A9322" s="54" t="s">
        <v>31186</v>
      </c>
      <c r="B9322" s="66"/>
      <c r="C9322" s="66" t="s">
        <v>31266</v>
      </c>
      <c r="D9322" s="42" t="s">
        <v>31521</v>
      </c>
      <c r="E9322" s="42" t="s">
        <v>26491</v>
      </c>
      <c r="F9322" s="43">
        <v>140446.42857142855</v>
      </c>
      <c r="G9322" s="57">
        <f>Таблица1[[#This Row],[Цены без НДС]]*1.12</f>
        <v>157300</v>
      </c>
    </row>
    <row r="9323" spans="1:7" s="51" customFormat="1" ht="24">
      <c r="A9323" s="54" t="s">
        <v>31186</v>
      </c>
      <c r="B9323" s="66"/>
      <c r="C9323" s="66" t="s">
        <v>31267</v>
      </c>
      <c r="D9323" s="42" t="s">
        <v>31522</v>
      </c>
      <c r="E9323" s="42" t="s">
        <v>26491</v>
      </c>
      <c r="F9323" s="43">
        <v>141517.85714285713</v>
      </c>
      <c r="G9323" s="57">
        <f>Таблица1[[#This Row],[Цены без НДС]]*1.12</f>
        <v>158500</v>
      </c>
    </row>
    <row r="9324" spans="1:7" s="51" customFormat="1" ht="24">
      <c r="A9324" s="54" t="s">
        <v>31186</v>
      </c>
      <c r="B9324" s="66"/>
      <c r="C9324" s="66" t="s">
        <v>31268</v>
      </c>
      <c r="D9324" s="42" t="s">
        <v>31523</v>
      </c>
      <c r="E9324" s="42" t="s">
        <v>26491</v>
      </c>
      <c r="F9324" s="43">
        <v>142500</v>
      </c>
      <c r="G9324" s="57">
        <f>Таблица1[[#This Row],[Цены без НДС]]*1.12</f>
        <v>159600.00000000003</v>
      </c>
    </row>
    <row r="9325" spans="1:7" s="51" customFormat="1" ht="24">
      <c r="A9325" s="54" t="s">
        <v>31186</v>
      </c>
      <c r="B9325" s="66"/>
      <c r="C9325" s="66" t="s">
        <v>31269</v>
      </c>
      <c r="D9325" s="42" t="s">
        <v>31524</v>
      </c>
      <c r="E9325" s="42" t="s">
        <v>26491</v>
      </c>
      <c r="F9325" s="43">
        <v>168392.85714285713</v>
      </c>
      <c r="G9325" s="57">
        <f>Таблица1[[#This Row],[Цены без НДС]]*1.12</f>
        <v>188600</v>
      </c>
    </row>
    <row r="9326" spans="1:7" s="51" customFormat="1" ht="24">
      <c r="A9326" s="54" t="s">
        <v>31186</v>
      </c>
      <c r="B9326" s="66"/>
      <c r="C9326" s="66" t="s">
        <v>31270</v>
      </c>
      <c r="D9326" s="42" t="s">
        <v>31525</v>
      </c>
      <c r="E9326" s="42" t="s">
        <v>26491</v>
      </c>
      <c r="F9326" s="43">
        <v>161071.42857142855</v>
      </c>
      <c r="G9326" s="57">
        <f>Таблица1[[#This Row],[Цены без НДС]]*1.12</f>
        <v>180400</v>
      </c>
    </row>
    <row r="9327" spans="1:7" s="51" customFormat="1" ht="24">
      <c r="A9327" s="54" t="s">
        <v>31186</v>
      </c>
      <c r="B9327" s="66"/>
      <c r="C9327" s="66" t="s">
        <v>31271</v>
      </c>
      <c r="D9327" s="42" t="s">
        <v>31526</v>
      </c>
      <c r="E9327" s="42" t="s">
        <v>26491</v>
      </c>
      <c r="F9327" s="43">
        <v>187053.57142857142</v>
      </c>
      <c r="G9327" s="57">
        <f>Таблица1[[#This Row],[Цены без НДС]]*1.12</f>
        <v>209500</v>
      </c>
    </row>
    <row r="9328" spans="1:7" s="51" customFormat="1" ht="24">
      <c r="A9328" s="54" t="s">
        <v>31186</v>
      </c>
      <c r="B9328" s="66"/>
      <c r="C9328" s="66" t="s">
        <v>31272</v>
      </c>
      <c r="D9328" s="42" t="s">
        <v>31527</v>
      </c>
      <c r="E9328" s="42" t="s">
        <v>26491</v>
      </c>
      <c r="F9328" s="43">
        <v>219017.85714285713</v>
      </c>
      <c r="G9328" s="57">
        <f>Таблица1[[#This Row],[Цены без НДС]]*1.12</f>
        <v>245300</v>
      </c>
    </row>
    <row r="9329" spans="1:7" s="51" customFormat="1" ht="24">
      <c r="A9329" s="54" t="s">
        <v>31186</v>
      </c>
      <c r="B9329" s="66"/>
      <c r="C9329" s="66" t="s">
        <v>31273</v>
      </c>
      <c r="D9329" s="42" t="s">
        <v>31528</v>
      </c>
      <c r="E9329" s="42" t="s">
        <v>26491</v>
      </c>
      <c r="F9329" s="43">
        <v>244999.99999999997</v>
      </c>
      <c r="G9329" s="57">
        <f>Таблица1[[#This Row],[Цены без НДС]]*1.12</f>
        <v>274400</v>
      </c>
    </row>
    <row r="9330" spans="1:7" s="51" customFormat="1" ht="24">
      <c r="A9330" s="54" t="s">
        <v>31186</v>
      </c>
      <c r="B9330" s="66"/>
      <c r="C9330" s="66" t="s">
        <v>31274</v>
      </c>
      <c r="D9330" s="42" t="s">
        <v>31529</v>
      </c>
      <c r="E9330" s="42" t="s">
        <v>26491</v>
      </c>
      <c r="F9330" s="43">
        <v>225892.85714285713</v>
      </c>
      <c r="G9330" s="57">
        <f>Таблица1[[#This Row],[Цены без НДС]]*1.12</f>
        <v>253000</v>
      </c>
    </row>
    <row r="9331" spans="1:7" s="51" customFormat="1" ht="24">
      <c r="A9331" s="54" t="s">
        <v>31186</v>
      </c>
      <c r="B9331" s="66"/>
      <c r="C9331" s="66" t="s">
        <v>31275</v>
      </c>
      <c r="D9331" s="42" t="s">
        <v>31530</v>
      </c>
      <c r="E9331" s="42" t="s">
        <v>26491</v>
      </c>
      <c r="F9331" s="43">
        <v>251874.99999999997</v>
      </c>
      <c r="G9331" s="57">
        <f>Таблица1[[#This Row],[Цены без НДС]]*1.12</f>
        <v>282100</v>
      </c>
    </row>
    <row r="9332" spans="1:7" s="51" customFormat="1" ht="24">
      <c r="A9332" s="54" t="s">
        <v>31186</v>
      </c>
      <c r="B9332" s="66"/>
      <c r="C9332" s="66" t="s">
        <v>31276</v>
      </c>
      <c r="D9332" s="42" t="s">
        <v>31531</v>
      </c>
      <c r="E9332" s="42" t="s">
        <v>26491</v>
      </c>
      <c r="F9332" s="43">
        <v>283035.71428571426</v>
      </c>
      <c r="G9332" s="57">
        <f>Таблица1[[#This Row],[Цены без НДС]]*1.12</f>
        <v>317000</v>
      </c>
    </row>
    <row r="9333" spans="1:7" s="51" customFormat="1" ht="24">
      <c r="A9333" s="54" t="s">
        <v>31186</v>
      </c>
      <c r="B9333" s="66"/>
      <c r="C9333" s="66" t="s">
        <v>31277</v>
      </c>
      <c r="D9333" s="42" t="s">
        <v>31532</v>
      </c>
      <c r="E9333" s="42" t="s">
        <v>26491</v>
      </c>
      <c r="F9333" s="43">
        <v>308392.8571428571</v>
      </c>
      <c r="G9333" s="57">
        <f>Таблица1[[#This Row],[Цены без НДС]]*1.12</f>
        <v>345400</v>
      </c>
    </row>
    <row r="9334" spans="1:7" s="51" customFormat="1" ht="24">
      <c r="A9334" s="54" t="s">
        <v>31186</v>
      </c>
      <c r="B9334" s="66"/>
      <c r="C9334" s="66" t="s">
        <v>31278</v>
      </c>
      <c r="D9334" s="42" t="s">
        <v>31533</v>
      </c>
      <c r="E9334" s="42" t="s">
        <v>26491</v>
      </c>
      <c r="F9334" s="43">
        <v>34285.714285714283</v>
      </c>
      <c r="G9334" s="57">
        <f>Таблица1[[#This Row],[Цены без НДС]]*1.12</f>
        <v>38400</v>
      </c>
    </row>
    <row r="9335" spans="1:7" s="51" customFormat="1" ht="24">
      <c r="A9335" s="54" t="s">
        <v>31186</v>
      </c>
      <c r="B9335" s="66"/>
      <c r="C9335" s="66" t="s">
        <v>31279</v>
      </c>
      <c r="D9335" s="42" t="s">
        <v>31534</v>
      </c>
      <c r="E9335" s="42" t="s">
        <v>26491</v>
      </c>
      <c r="F9335" s="43">
        <v>34285.714285714283</v>
      </c>
      <c r="G9335" s="57">
        <f>Таблица1[[#This Row],[Цены без НДС]]*1.12</f>
        <v>38400</v>
      </c>
    </row>
    <row r="9336" spans="1:7" s="51" customFormat="1" ht="24">
      <c r="A9336" s="54" t="s">
        <v>31186</v>
      </c>
      <c r="B9336" s="66"/>
      <c r="C9336" s="66" t="s">
        <v>31280</v>
      </c>
      <c r="D9336" s="42" t="s">
        <v>31535</v>
      </c>
      <c r="E9336" s="42" t="s">
        <v>26491</v>
      </c>
      <c r="F9336" s="43">
        <v>51428.57142857142</v>
      </c>
      <c r="G9336" s="57">
        <f>Таблица1[[#This Row],[Цены без НДС]]*1.12</f>
        <v>57599.999999999993</v>
      </c>
    </row>
    <row r="9337" spans="1:7" s="51" customFormat="1" ht="24">
      <c r="A9337" s="54" t="s">
        <v>31186</v>
      </c>
      <c r="B9337" s="66"/>
      <c r="C9337" s="66" t="s">
        <v>31281</v>
      </c>
      <c r="D9337" s="42" t="s">
        <v>31536</v>
      </c>
      <c r="E9337" s="42" t="s">
        <v>26491</v>
      </c>
      <c r="F9337" s="43">
        <v>51428.57142857142</v>
      </c>
      <c r="G9337" s="57">
        <f>Таблица1[[#This Row],[Цены без НДС]]*1.12</f>
        <v>57599.999999999993</v>
      </c>
    </row>
    <row r="9338" spans="1:7" s="51" customFormat="1" ht="24">
      <c r="A9338" s="54" t="s">
        <v>31186</v>
      </c>
      <c r="B9338" s="66"/>
      <c r="C9338" s="66" t="s">
        <v>31282</v>
      </c>
      <c r="D9338" s="42" t="s">
        <v>31537</v>
      </c>
      <c r="E9338" s="42" t="s">
        <v>26491</v>
      </c>
      <c r="F9338" s="43">
        <v>67053.57142857142</v>
      </c>
      <c r="G9338" s="57">
        <f>Таблица1[[#This Row],[Цены без НДС]]*1.12</f>
        <v>75100</v>
      </c>
    </row>
    <row r="9339" spans="1:7" s="51" customFormat="1" ht="24">
      <c r="A9339" s="54" t="s">
        <v>31186</v>
      </c>
      <c r="B9339" s="66"/>
      <c r="C9339" s="66" t="s">
        <v>31283</v>
      </c>
      <c r="D9339" s="42" t="s">
        <v>31538</v>
      </c>
      <c r="E9339" s="42" t="s">
        <v>26491</v>
      </c>
      <c r="F9339" s="43">
        <v>67053.57142857142</v>
      </c>
      <c r="G9339" s="57">
        <f>Таблица1[[#This Row],[Цены без НДС]]*1.12</f>
        <v>75100</v>
      </c>
    </row>
    <row r="9340" spans="1:7" s="51" customFormat="1" ht="24">
      <c r="A9340" s="54" t="s">
        <v>31186</v>
      </c>
      <c r="B9340" s="66"/>
      <c r="C9340" s="66" t="s">
        <v>31284</v>
      </c>
      <c r="D9340" s="42" t="s">
        <v>31539</v>
      </c>
      <c r="E9340" s="42" t="s">
        <v>26491</v>
      </c>
      <c r="F9340" s="43">
        <v>61160.714285714283</v>
      </c>
      <c r="G9340" s="57">
        <f>Таблица1[[#This Row],[Цены без НДС]]*1.12</f>
        <v>68500</v>
      </c>
    </row>
    <row r="9341" spans="1:7" s="51" customFormat="1" ht="24">
      <c r="A9341" s="54" t="s">
        <v>31186</v>
      </c>
      <c r="B9341" s="66"/>
      <c r="C9341" s="66" t="s">
        <v>31285</v>
      </c>
      <c r="D9341" s="42" t="s">
        <v>31540</v>
      </c>
      <c r="E9341" s="42" t="s">
        <v>26491</v>
      </c>
      <c r="F9341" s="43">
        <v>61160.714285714283</v>
      </c>
      <c r="G9341" s="57">
        <f>Таблица1[[#This Row],[Цены без НДС]]*1.12</f>
        <v>68500</v>
      </c>
    </row>
    <row r="9342" spans="1:7" s="51" customFormat="1" ht="24">
      <c r="A9342" s="54" t="s">
        <v>31186</v>
      </c>
      <c r="B9342" s="66"/>
      <c r="C9342" s="66" t="s">
        <v>31286</v>
      </c>
      <c r="D9342" s="42" t="s">
        <v>31541</v>
      </c>
      <c r="E9342" s="42" t="s">
        <v>26491</v>
      </c>
      <c r="F9342" s="43">
        <v>61160.714285714283</v>
      </c>
      <c r="G9342" s="57">
        <f>Таблица1[[#This Row],[Цены без НДС]]*1.12</f>
        <v>68500</v>
      </c>
    </row>
    <row r="9343" spans="1:7" s="51" customFormat="1" ht="24">
      <c r="A9343" s="54" t="s">
        <v>31186</v>
      </c>
      <c r="B9343" s="66"/>
      <c r="C9343" s="66" t="s">
        <v>31287</v>
      </c>
      <c r="D9343" s="42" t="s">
        <v>31542</v>
      </c>
      <c r="E9343" s="42" t="s">
        <v>26491</v>
      </c>
      <c r="F9343" s="43">
        <v>87499.999999999985</v>
      </c>
      <c r="G9343" s="57">
        <f>Таблица1[[#This Row],[Цены без НДС]]*1.12</f>
        <v>98000</v>
      </c>
    </row>
    <row r="9344" spans="1:7" s="51" customFormat="1" ht="24">
      <c r="A9344" s="54" t="s">
        <v>31186</v>
      </c>
      <c r="B9344" s="66"/>
      <c r="C9344" s="66" t="s">
        <v>31288</v>
      </c>
      <c r="D9344" s="42" t="s">
        <v>31543</v>
      </c>
      <c r="E9344" s="42" t="s">
        <v>26491</v>
      </c>
      <c r="F9344" s="43">
        <v>87499.999999999985</v>
      </c>
      <c r="G9344" s="57">
        <f>Таблица1[[#This Row],[Цены без НДС]]*1.12</f>
        <v>98000</v>
      </c>
    </row>
    <row r="9345" spans="1:7" s="51" customFormat="1" ht="24">
      <c r="A9345" s="54" t="s">
        <v>31186</v>
      </c>
      <c r="B9345" s="66"/>
      <c r="C9345" s="66" t="s">
        <v>31289</v>
      </c>
      <c r="D9345" s="42" t="s">
        <v>31544</v>
      </c>
      <c r="E9345" s="42" t="s">
        <v>26491</v>
      </c>
      <c r="F9345" s="43">
        <v>87499.999999999985</v>
      </c>
      <c r="G9345" s="57">
        <f>Таблица1[[#This Row],[Цены без НДС]]*1.12</f>
        <v>98000</v>
      </c>
    </row>
    <row r="9346" spans="1:7" s="51" customFormat="1" ht="24">
      <c r="A9346" s="54" t="s">
        <v>31186</v>
      </c>
      <c r="B9346" s="66"/>
      <c r="C9346" s="66" t="s">
        <v>31290</v>
      </c>
      <c r="D9346" s="42" t="s">
        <v>31545</v>
      </c>
      <c r="E9346" s="42" t="s">
        <v>26491</v>
      </c>
      <c r="F9346" s="43">
        <v>112678.57142857142</v>
      </c>
      <c r="G9346" s="57">
        <f>Таблица1[[#This Row],[Цены без НДС]]*1.12</f>
        <v>126200</v>
      </c>
    </row>
    <row r="9347" spans="1:7" s="51" customFormat="1" ht="24">
      <c r="A9347" s="54" t="s">
        <v>31186</v>
      </c>
      <c r="B9347" s="66"/>
      <c r="C9347" s="66" t="s">
        <v>31291</v>
      </c>
      <c r="D9347" s="42" t="s">
        <v>31546</v>
      </c>
      <c r="E9347" s="42" t="s">
        <v>26491</v>
      </c>
      <c r="F9347" s="43">
        <v>112678.57142857142</v>
      </c>
      <c r="G9347" s="57">
        <f>Таблица1[[#This Row],[Цены без НДС]]*1.12</f>
        <v>126200</v>
      </c>
    </row>
    <row r="9348" spans="1:7" s="51" customFormat="1" ht="24">
      <c r="A9348" s="54" t="s">
        <v>31186</v>
      </c>
      <c r="B9348" s="66"/>
      <c r="C9348" s="66" t="s">
        <v>31292</v>
      </c>
      <c r="D9348" s="42" t="s">
        <v>31547</v>
      </c>
      <c r="E9348" s="42" t="s">
        <v>26491</v>
      </c>
      <c r="F9348" s="43">
        <v>112678.57142857142</v>
      </c>
      <c r="G9348" s="57">
        <f>Таблица1[[#This Row],[Цены без НДС]]*1.12</f>
        <v>126200</v>
      </c>
    </row>
    <row r="9349" spans="1:7" s="51" customFormat="1" ht="24">
      <c r="A9349" s="54" t="s">
        <v>31186</v>
      </c>
      <c r="B9349" s="66"/>
      <c r="C9349" s="66" t="s">
        <v>31293</v>
      </c>
      <c r="D9349" s="42" t="s">
        <v>31548</v>
      </c>
      <c r="E9349" s="42" t="s">
        <v>26491</v>
      </c>
      <c r="F9349" s="43">
        <v>175178.57142857142</v>
      </c>
      <c r="G9349" s="57">
        <f>Таблица1[[#This Row],[Цены без НДС]]*1.12</f>
        <v>196200</v>
      </c>
    </row>
    <row r="9350" spans="1:7" s="51" customFormat="1" ht="24">
      <c r="A9350" s="54" t="s">
        <v>31186</v>
      </c>
      <c r="B9350" s="66"/>
      <c r="C9350" s="66" t="s">
        <v>31294</v>
      </c>
      <c r="D9350" s="42" t="s">
        <v>31549</v>
      </c>
      <c r="E9350" s="42" t="s">
        <v>26491</v>
      </c>
      <c r="F9350" s="43">
        <v>175267.85714285713</v>
      </c>
      <c r="G9350" s="57">
        <f>Таблица1[[#This Row],[Цены без НДС]]*1.12</f>
        <v>196300</v>
      </c>
    </row>
    <row r="9351" spans="1:7" s="51" customFormat="1" ht="24">
      <c r="A9351" s="54" t="s">
        <v>31186</v>
      </c>
      <c r="B9351" s="66"/>
      <c r="C9351" s="66" t="s">
        <v>31295</v>
      </c>
      <c r="D9351" s="42" t="s">
        <v>31550</v>
      </c>
      <c r="E9351" s="42" t="s">
        <v>26491</v>
      </c>
      <c r="F9351" s="43">
        <v>196785.71428571426</v>
      </c>
      <c r="G9351" s="57">
        <f>Таблица1[[#This Row],[Цены без НДС]]*1.12</f>
        <v>220400</v>
      </c>
    </row>
    <row r="9352" spans="1:7" s="51" customFormat="1" ht="24">
      <c r="A9352" s="54" t="s">
        <v>31186</v>
      </c>
      <c r="B9352" s="66"/>
      <c r="C9352" s="66" t="s">
        <v>31296</v>
      </c>
      <c r="D9352" s="42" t="s">
        <v>31551</v>
      </c>
      <c r="E9352" s="42" t="s">
        <v>26491</v>
      </c>
      <c r="F9352" s="43">
        <v>268482.14285714284</v>
      </c>
      <c r="G9352" s="57">
        <f>Таблица1[[#This Row],[Цены без НДС]]*1.12</f>
        <v>300700</v>
      </c>
    </row>
    <row r="9353" spans="1:7" s="51" customFormat="1" ht="24">
      <c r="A9353" s="54" t="s">
        <v>31186</v>
      </c>
      <c r="B9353" s="66"/>
      <c r="C9353" s="66" t="s">
        <v>31297</v>
      </c>
      <c r="D9353" s="42" t="s">
        <v>31552</v>
      </c>
      <c r="E9353" s="42" t="s">
        <v>26491</v>
      </c>
      <c r="F9353" s="43">
        <v>753839.28571428568</v>
      </c>
      <c r="G9353" s="57">
        <f>Таблица1[[#This Row],[Цены без НДС]]*1.12</f>
        <v>844300</v>
      </c>
    </row>
    <row r="9354" spans="1:7" s="51" customFormat="1" ht="24">
      <c r="A9354" s="54" t="s">
        <v>31186</v>
      </c>
      <c r="B9354" s="66"/>
      <c r="C9354" s="66" t="s">
        <v>31298</v>
      </c>
      <c r="D9354" s="42" t="s">
        <v>31553</v>
      </c>
      <c r="E9354" s="42" t="s">
        <v>26491</v>
      </c>
      <c r="F9354" s="43">
        <v>755982.14285714284</v>
      </c>
      <c r="G9354" s="57">
        <f>Таблица1[[#This Row],[Цены без НДС]]*1.12</f>
        <v>846700.00000000012</v>
      </c>
    </row>
    <row r="9355" spans="1:7" s="51" customFormat="1" ht="24">
      <c r="A9355" s="54" t="s">
        <v>31186</v>
      </c>
      <c r="B9355" s="66"/>
      <c r="C9355" s="66" t="s">
        <v>31299</v>
      </c>
      <c r="D9355" s="42" t="s">
        <v>31554</v>
      </c>
      <c r="E9355" s="42" t="s">
        <v>26491</v>
      </c>
      <c r="F9355" s="43">
        <v>746874.99999999988</v>
      </c>
      <c r="G9355" s="57">
        <f>Таблица1[[#This Row],[Цены без НДС]]*1.12</f>
        <v>836500</v>
      </c>
    </row>
    <row r="9356" spans="1:7" s="51" customFormat="1" ht="24">
      <c r="A9356" s="54" t="s">
        <v>31186</v>
      </c>
      <c r="B9356" s="66"/>
      <c r="C9356" s="66" t="s">
        <v>31300</v>
      </c>
      <c r="D9356" s="42" t="s">
        <v>31555</v>
      </c>
      <c r="E9356" s="42" t="s">
        <v>26491</v>
      </c>
      <c r="F9356" s="43">
        <v>750714.28571428568</v>
      </c>
      <c r="G9356" s="57">
        <f>Таблица1[[#This Row],[Цены без НДС]]*1.12</f>
        <v>840800</v>
      </c>
    </row>
    <row r="9357" spans="1:7" s="51" customFormat="1" ht="24">
      <c r="A9357" s="54" t="s">
        <v>31186</v>
      </c>
      <c r="B9357" s="66"/>
      <c r="C9357" s="66" t="s">
        <v>31301</v>
      </c>
      <c r="D9357" s="42" t="s">
        <v>31556</v>
      </c>
      <c r="E9357" s="42" t="s">
        <v>26491</v>
      </c>
      <c r="F9357" s="43">
        <v>754374.99999999988</v>
      </c>
      <c r="G9357" s="57">
        <f>Таблица1[[#This Row],[Цены без НДС]]*1.12</f>
        <v>844900</v>
      </c>
    </row>
    <row r="9358" spans="1:7" s="51" customFormat="1" ht="24">
      <c r="A9358" s="54" t="s">
        <v>31186</v>
      </c>
      <c r="B9358" s="66"/>
      <c r="C9358" s="66" t="s">
        <v>31302</v>
      </c>
      <c r="D9358" s="42" t="s">
        <v>31557</v>
      </c>
      <c r="E9358" s="42" t="s">
        <v>26491</v>
      </c>
      <c r="F9358" s="43">
        <v>755982.14285714284</v>
      </c>
      <c r="G9358" s="57">
        <f>Таблица1[[#This Row],[Цены без НДС]]*1.12</f>
        <v>846700.00000000012</v>
      </c>
    </row>
    <row r="9359" spans="1:7" s="51" customFormat="1" ht="24">
      <c r="A9359" s="54" t="s">
        <v>31186</v>
      </c>
      <c r="B9359" s="66"/>
      <c r="C9359" s="66" t="s">
        <v>31303</v>
      </c>
      <c r="D9359" s="42" t="s">
        <v>31558</v>
      </c>
      <c r="E9359" s="42" t="s">
        <v>26491</v>
      </c>
      <c r="F9359" s="43">
        <v>173482.14285714284</v>
      </c>
      <c r="G9359" s="57">
        <f>Таблица1[[#This Row],[Цены без НДС]]*1.12</f>
        <v>194300</v>
      </c>
    </row>
    <row r="9360" spans="1:7" s="51" customFormat="1" ht="24">
      <c r="A9360" s="54" t="s">
        <v>31186</v>
      </c>
      <c r="B9360" s="66"/>
      <c r="C9360" s="66" t="s">
        <v>31304</v>
      </c>
      <c r="D9360" s="42" t="s">
        <v>31559</v>
      </c>
      <c r="E9360" s="42" t="s">
        <v>26491</v>
      </c>
      <c r="F9360" s="43">
        <v>173482.14285714284</v>
      </c>
      <c r="G9360" s="57">
        <f>Таблица1[[#This Row],[Цены без НДС]]*1.12</f>
        <v>194300</v>
      </c>
    </row>
    <row r="9361" spans="1:7" s="51" customFormat="1" ht="24">
      <c r="A9361" s="54" t="s">
        <v>31186</v>
      </c>
      <c r="B9361" s="66"/>
      <c r="C9361" s="66" t="s">
        <v>31305</v>
      </c>
      <c r="D9361" s="42" t="s">
        <v>31560</v>
      </c>
      <c r="E9361" s="42" t="s">
        <v>26491</v>
      </c>
      <c r="F9361" s="43">
        <v>173482.14285714284</v>
      </c>
      <c r="G9361" s="57">
        <f>Таблица1[[#This Row],[Цены без НДС]]*1.12</f>
        <v>194300</v>
      </c>
    </row>
    <row r="9362" spans="1:7" s="51" customFormat="1" ht="24">
      <c r="A9362" s="54" t="s">
        <v>31186</v>
      </c>
      <c r="B9362" s="66"/>
      <c r="C9362" s="66" t="s">
        <v>31306</v>
      </c>
      <c r="D9362" s="42" t="s">
        <v>31561</v>
      </c>
      <c r="E9362" s="42" t="s">
        <v>26491</v>
      </c>
      <c r="F9362" s="43">
        <v>173482.14285714284</v>
      </c>
      <c r="G9362" s="57">
        <f>Таблица1[[#This Row],[Цены без НДС]]*1.12</f>
        <v>194300</v>
      </c>
    </row>
    <row r="9363" spans="1:7" s="51" customFormat="1" ht="24">
      <c r="A9363" s="54" t="s">
        <v>31186</v>
      </c>
      <c r="B9363" s="66"/>
      <c r="C9363" s="66" t="s">
        <v>31307</v>
      </c>
      <c r="D9363" s="42" t="s">
        <v>31562</v>
      </c>
      <c r="E9363" s="42" t="s">
        <v>26491</v>
      </c>
      <c r="F9363" s="43">
        <v>173482.14285714284</v>
      </c>
      <c r="G9363" s="57">
        <f>Таблица1[[#This Row],[Цены без НДС]]*1.12</f>
        <v>194300</v>
      </c>
    </row>
    <row r="9364" spans="1:7" s="51" customFormat="1" ht="24">
      <c r="A9364" s="54" t="s">
        <v>31186</v>
      </c>
      <c r="B9364" s="66"/>
      <c r="C9364" s="66" t="s">
        <v>31308</v>
      </c>
      <c r="D9364" s="42" t="s">
        <v>31563</v>
      </c>
      <c r="E9364" s="42" t="s">
        <v>26491</v>
      </c>
      <c r="F9364" s="43">
        <v>173482.14285714284</v>
      </c>
      <c r="G9364" s="57">
        <f>Таблица1[[#This Row],[Цены без НДС]]*1.12</f>
        <v>194300</v>
      </c>
    </row>
    <row r="9365" spans="1:7" s="51" customFormat="1" ht="24">
      <c r="A9365" s="54" t="s">
        <v>31186</v>
      </c>
      <c r="B9365" s="66"/>
      <c r="C9365" s="66" t="s">
        <v>31309</v>
      </c>
      <c r="D9365" s="42" t="s">
        <v>31564</v>
      </c>
      <c r="E9365" s="42" t="s">
        <v>26491</v>
      </c>
      <c r="F9365" s="43">
        <v>173482.14285714284</v>
      </c>
      <c r="G9365" s="57">
        <f>Таблица1[[#This Row],[Цены без НДС]]*1.12</f>
        <v>194300</v>
      </c>
    </row>
    <row r="9366" spans="1:7" s="51" customFormat="1" ht="24">
      <c r="A9366" s="54" t="s">
        <v>31186</v>
      </c>
      <c r="B9366" s="66"/>
      <c r="C9366" s="66" t="s">
        <v>31310</v>
      </c>
      <c r="D9366" s="42" t="s">
        <v>31565</v>
      </c>
      <c r="E9366" s="42" t="s">
        <v>26491</v>
      </c>
      <c r="F9366" s="43">
        <v>173482.14285714284</v>
      </c>
      <c r="G9366" s="57">
        <f>Таблица1[[#This Row],[Цены без НДС]]*1.12</f>
        <v>194300</v>
      </c>
    </row>
    <row r="9367" spans="1:7" s="51" customFormat="1" ht="24">
      <c r="A9367" s="54" t="s">
        <v>31186</v>
      </c>
      <c r="B9367" s="66"/>
      <c r="C9367" s="66" t="s">
        <v>31311</v>
      </c>
      <c r="D9367" s="42" t="s">
        <v>31566</v>
      </c>
      <c r="E9367" s="42" t="s">
        <v>26491</v>
      </c>
      <c r="F9367" s="43">
        <v>173482.14285714284</v>
      </c>
      <c r="G9367" s="57">
        <f>Таблица1[[#This Row],[Цены без НДС]]*1.12</f>
        <v>194300</v>
      </c>
    </row>
    <row r="9368" spans="1:7" s="51" customFormat="1" ht="24">
      <c r="A9368" s="54" t="s">
        <v>31186</v>
      </c>
      <c r="B9368" s="66"/>
      <c r="C9368" s="66" t="s">
        <v>31312</v>
      </c>
      <c r="D9368" s="42" t="s">
        <v>31567</v>
      </c>
      <c r="E9368" s="42" t="s">
        <v>26491</v>
      </c>
      <c r="F9368" s="43">
        <v>178482.14285714284</v>
      </c>
      <c r="G9368" s="57">
        <f>Таблица1[[#This Row],[Цены без НДС]]*1.12</f>
        <v>199900</v>
      </c>
    </row>
    <row r="9369" spans="1:7" s="51" customFormat="1" ht="24">
      <c r="A9369" s="54" t="s">
        <v>31186</v>
      </c>
      <c r="B9369" s="66"/>
      <c r="C9369" s="66" t="s">
        <v>31313</v>
      </c>
      <c r="D9369" s="42" t="s">
        <v>31568</v>
      </c>
      <c r="E9369" s="42" t="s">
        <v>26491</v>
      </c>
      <c r="F9369" s="43">
        <v>178482.14285714284</v>
      </c>
      <c r="G9369" s="57">
        <f>Таблица1[[#This Row],[Цены без НДС]]*1.12</f>
        <v>199900</v>
      </c>
    </row>
    <row r="9370" spans="1:7" s="51" customFormat="1" ht="24">
      <c r="A9370" s="54" t="s">
        <v>31186</v>
      </c>
      <c r="B9370" s="66"/>
      <c r="C9370" s="66" t="s">
        <v>31314</v>
      </c>
      <c r="D9370" s="42" t="s">
        <v>31569</v>
      </c>
      <c r="E9370" s="42" t="s">
        <v>26491</v>
      </c>
      <c r="F9370" s="43">
        <v>177767.85714285713</v>
      </c>
      <c r="G9370" s="57">
        <f>Таблица1[[#This Row],[Цены без НДС]]*1.12</f>
        <v>199100</v>
      </c>
    </row>
    <row r="9371" spans="1:7" s="51" customFormat="1" ht="24">
      <c r="A9371" s="54" t="s">
        <v>31186</v>
      </c>
      <c r="B9371" s="66"/>
      <c r="C9371" s="66" t="s">
        <v>31315</v>
      </c>
      <c r="D9371" s="42" t="s">
        <v>31570</v>
      </c>
      <c r="E9371" s="42" t="s">
        <v>26491</v>
      </c>
      <c r="F9371" s="43">
        <v>177767.85714285713</v>
      </c>
      <c r="G9371" s="57">
        <f>Таблица1[[#This Row],[Цены без НДС]]*1.12</f>
        <v>199100</v>
      </c>
    </row>
    <row r="9372" spans="1:7" s="51" customFormat="1" ht="24">
      <c r="A9372" s="54" t="s">
        <v>31186</v>
      </c>
      <c r="B9372" s="66"/>
      <c r="C9372" s="66" t="s">
        <v>31316</v>
      </c>
      <c r="D9372" s="42" t="s">
        <v>31571</v>
      </c>
      <c r="E9372" s="42" t="s">
        <v>26491</v>
      </c>
      <c r="F9372" s="43">
        <v>177767.85714285713</v>
      </c>
      <c r="G9372" s="57">
        <f>Таблица1[[#This Row],[Цены без НДС]]*1.12</f>
        <v>199100</v>
      </c>
    </row>
    <row r="9373" spans="1:7" s="51" customFormat="1" ht="24">
      <c r="A9373" s="54" t="s">
        <v>31186</v>
      </c>
      <c r="B9373" s="66"/>
      <c r="C9373" s="66" t="s">
        <v>31317</v>
      </c>
      <c r="D9373" s="42" t="s">
        <v>31572</v>
      </c>
      <c r="E9373" s="42" t="s">
        <v>26491</v>
      </c>
      <c r="F9373" s="43">
        <v>177767.85714285713</v>
      </c>
      <c r="G9373" s="57">
        <f>Таблица1[[#This Row],[Цены без НДС]]*1.12</f>
        <v>199100</v>
      </c>
    </row>
    <row r="9374" spans="1:7" s="51" customFormat="1" ht="24">
      <c r="A9374" s="54" t="s">
        <v>31186</v>
      </c>
      <c r="B9374" s="66"/>
      <c r="C9374" s="66" t="s">
        <v>31318</v>
      </c>
      <c r="D9374" s="42" t="s">
        <v>31573</v>
      </c>
      <c r="E9374" s="42" t="s">
        <v>26491</v>
      </c>
      <c r="F9374" s="43">
        <v>223928.57142857142</v>
      </c>
      <c r="G9374" s="57">
        <f>Таблица1[[#This Row],[Цены без НДС]]*1.12</f>
        <v>250800</v>
      </c>
    </row>
    <row r="9375" spans="1:7" s="51" customFormat="1" ht="24">
      <c r="A9375" s="54" t="s">
        <v>31186</v>
      </c>
      <c r="B9375" s="66"/>
      <c r="C9375" s="66" t="s">
        <v>31319</v>
      </c>
      <c r="D9375" s="42" t="s">
        <v>31574</v>
      </c>
      <c r="E9375" s="42" t="s">
        <v>26491</v>
      </c>
      <c r="F9375" s="43">
        <v>223928.57142857142</v>
      </c>
      <c r="G9375" s="57">
        <f>Таблица1[[#This Row],[Цены без НДС]]*1.12</f>
        <v>250800</v>
      </c>
    </row>
    <row r="9376" spans="1:7" s="51" customFormat="1" ht="24">
      <c r="A9376" s="54" t="s">
        <v>31186</v>
      </c>
      <c r="B9376" s="66"/>
      <c r="C9376" s="66" t="s">
        <v>31320</v>
      </c>
      <c r="D9376" s="42" t="s">
        <v>31575</v>
      </c>
      <c r="E9376" s="42" t="s">
        <v>26491</v>
      </c>
      <c r="F9376" s="43">
        <v>223928.57142857142</v>
      </c>
      <c r="G9376" s="57">
        <f>Таблица1[[#This Row],[Цены без НДС]]*1.12</f>
        <v>250800</v>
      </c>
    </row>
    <row r="9377" spans="1:7" s="51" customFormat="1" ht="24">
      <c r="A9377" s="54" t="s">
        <v>31186</v>
      </c>
      <c r="B9377" s="66"/>
      <c r="C9377" s="66" t="s">
        <v>31321</v>
      </c>
      <c r="D9377" s="42" t="s">
        <v>31576</v>
      </c>
      <c r="E9377" s="42" t="s">
        <v>26491</v>
      </c>
      <c r="F9377" s="43">
        <v>223928.57142857142</v>
      </c>
      <c r="G9377" s="57">
        <f>Таблица1[[#This Row],[Цены без НДС]]*1.12</f>
        <v>250800</v>
      </c>
    </row>
    <row r="9378" spans="1:7" s="51" customFormat="1" ht="24">
      <c r="A9378" s="54" t="s">
        <v>31186</v>
      </c>
      <c r="B9378" s="66"/>
      <c r="C9378" s="66" t="s">
        <v>31322</v>
      </c>
      <c r="D9378" s="42" t="s">
        <v>31577</v>
      </c>
      <c r="E9378" s="42" t="s">
        <v>26491</v>
      </c>
      <c r="F9378" s="43">
        <v>223928.57142857142</v>
      </c>
      <c r="G9378" s="57">
        <f>Таблица1[[#This Row],[Цены без НДС]]*1.12</f>
        <v>250800</v>
      </c>
    </row>
    <row r="9379" spans="1:7" s="51" customFormat="1" ht="24">
      <c r="A9379" s="54" t="s">
        <v>31186</v>
      </c>
      <c r="B9379" s="66"/>
      <c r="C9379" s="66" t="s">
        <v>31323</v>
      </c>
      <c r="D9379" s="42" t="s">
        <v>31578</v>
      </c>
      <c r="E9379" s="42" t="s">
        <v>26491</v>
      </c>
      <c r="F9379" s="43">
        <v>223928.57142857142</v>
      </c>
      <c r="G9379" s="57">
        <f>Таблица1[[#This Row],[Цены без НДС]]*1.12</f>
        <v>250800</v>
      </c>
    </row>
    <row r="9380" spans="1:7" s="51" customFormat="1" ht="24">
      <c r="A9380" s="54" t="s">
        <v>31186</v>
      </c>
      <c r="B9380" s="66"/>
      <c r="C9380" s="66" t="s">
        <v>31324</v>
      </c>
      <c r="D9380" s="42" t="s">
        <v>31579</v>
      </c>
      <c r="E9380" s="42" t="s">
        <v>26491</v>
      </c>
      <c r="F9380" s="43">
        <v>223928.57142857142</v>
      </c>
      <c r="G9380" s="57">
        <f>Таблица1[[#This Row],[Цены без НДС]]*1.12</f>
        <v>250800</v>
      </c>
    </row>
    <row r="9381" spans="1:7" s="51" customFormat="1" ht="24">
      <c r="A9381" s="54" t="s">
        <v>31186</v>
      </c>
      <c r="B9381" s="66"/>
      <c r="C9381" s="66" t="s">
        <v>31325</v>
      </c>
      <c r="D9381" s="42" t="s">
        <v>31580</v>
      </c>
      <c r="E9381" s="42" t="s">
        <v>26491</v>
      </c>
      <c r="F9381" s="43">
        <v>261607.14285714284</v>
      </c>
      <c r="G9381" s="57">
        <f>Таблица1[[#This Row],[Цены без НДС]]*1.12</f>
        <v>293000</v>
      </c>
    </row>
    <row r="9382" spans="1:7" s="51" customFormat="1" ht="24">
      <c r="A9382" s="54" t="s">
        <v>31186</v>
      </c>
      <c r="B9382" s="66"/>
      <c r="C9382" s="66" t="s">
        <v>31326</v>
      </c>
      <c r="D9382" s="42" t="s">
        <v>31581</v>
      </c>
      <c r="E9382" s="42" t="s">
        <v>26491</v>
      </c>
      <c r="F9382" s="43">
        <v>261607.14285714284</v>
      </c>
      <c r="G9382" s="57">
        <f>Таблица1[[#This Row],[Цены без НДС]]*1.12</f>
        <v>293000</v>
      </c>
    </row>
    <row r="9383" spans="1:7" s="51" customFormat="1" ht="24">
      <c r="A9383" s="54" t="s">
        <v>31186</v>
      </c>
      <c r="B9383" s="66"/>
      <c r="C9383" s="66" t="s">
        <v>31327</v>
      </c>
      <c r="D9383" s="42" t="s">
        <v>31582</v>
      </c>
      <c r="E9383" s="42" t="s">
        <v>26491</v>
      </c>
      <c r="F9383" s="43">
        <v>261607.14285714284</v>
      </c>
      <c r="G9383" s="57">
        <f>Таблица1[[#This Row],[Цены без НДС]]*1.12</f>
        <v>293000</v>
      </c>
    </row>
    <row r="9384" spans="1:7" s="51" customFormat="1" ht="24">
      <c r="A9384" s="54" t="s">
        <v>31186</v>
      </c>
      <c r="B9384" s="66"/>
      <c r="C9384" s="66" t="s">
        <v>31328</v>
      </c>
      <c r="D9384" s="42" t="s">
        <v>31583</v>
      </c>
      <c r="E9384" s="42" t="s">
        <v>26491</v>
      </c>
      <c r="F9384" s="43">
        <v>261607.14285714284</v>
      </c>
      <c r="G9384" s="57">
        <f>Таблица1[[#This Row],[Цены без НДС]]*1.12</f>
        <v>293000</v>
      </c>
    </row>
    <row r="9385" spans="1:7" s="51" customFormat="1" ht="24">
      <c r="A9385" s="54" t="s">
        <v>31186</v>
      </c>
      <c r="B9385" s="66"/>
      <c r="C9385" s="66" t="s">
        <v>31329</v>
      </c>
      <c r="D9385" s="42" t="s">
        <v>31584</v>
      </c>
      <c r="E9385" s="42" t="s">
        <v>26491</v>
      </c>
      <c r="F9385" s="43">
        <v>261607.14285714284</v>
      </c>
      <c r="G9385" s="57">
        <f>Таблица1[[#This Row],[Цены без НДС]]*1.12</f>
        <v>293000</v>
      </c>
    </row>
    <row r="9386" spans="1:7" s="51" customFormat="1" ht="24">
      <c r="A9386" s="54" t="s">
        <v>31186</v>
      </c>
      <c r="B9386" s="66"/>
      <c r="C9386" s="66" t="s">
        <v>31330</v>
      </c>
      <c r="D9386" s="42" t="s">
        <v>31585</v>
      </c>
      <c r="E9386" s="42" t="s">
        <v>26491</v>
      </c>
      <c r="F9386" s="43">
        <v>261607.14285714284</v>
      </c>
      <c r="G9386" s="57">
        <f>Таблица1[[#This Row],[Цены без НДС]]*1.12</f>
        <v>293000</v>
      </c>
    </row>
    <row r="9387" spans="1:7" s="51" customFormat="1" ht="24">
      <c r="A9387" s="54" t="s">
        <v>31186</v>
      </c>
      <c r="B9387" s="66"/>
      <c r="C9387" s="66" t="s">
        <v>31331</v>
      </c>
      <c r="D9387" s="42" t="s">
        <v>31586</v>
      </c>
      <c r="E9387" s="42" t="s">
        <v>26491</v>
      </c>
      <c r="F9387" s="43">
        <v>1773214.2857142854</v>
      </c>
      <c r="G9387" s="57">
        <f>Таблица1[[#This Row],[Цены без НДС]]*1.12</f>
        <v>1986000</v>
      </c>
    </row>
    <row r="9388" spans="1:7" s="51" customFormat="1" ht="24">
      <c r="A9388" s="54" t="s">
        <v>31186</v>
      </c>
      <c r="B9388" s="66"/>
      <c r="C9388" s="66" t="s">
        <v>31332</v>
      </c>
      <c r="D9388" s="42" t="s">
        <v>31587</v>
      </c>
      <c r="E9388" s="42" t="s">
        <v>26491</v>
      </c>
      <c r="F9388" s="43">
        <v>1773214.2857142854</v>
      </c>
      <c r="G9388" s="57">
        <f>Таблица1[[#This Row],[Цены без НДС]]*1.12</f>
        <v>1986000</v>
      </c>
    </row>
    <row r="9389" spans="1:7" s="51" customFormat="1" ht="24">
      <c r="A9389" s="54" t="s">
        <v>31186</v>
      </c>
      <c r="B9389" s="66"/>
      <c r="C9389" s="66" t="s">
        <v>31333</v>
      </c>
      <c r="D9389" s="42" t="s">
        <v>31588</v>
      </c>
      <c r="E9389" s="42" t="s">
        <v>26491</v>
      </c>
      <c r="F9389" s="43">
        <v>1761607.1428571427</v>
      </c>
      <c r="G9389" s="57">
        <f>Таблица1[[#This Row],[Цены без НДС]]*1.12</f>
        <v>1973000</v>
      </c>
    </row>
    <row r="9390" spans="1:7" s="51" customFormat="1" ht="24">
      <c r="A9390" s="54" t="s">
        <v>31186</v>
      </c>
      <c r="B9390" s="66"/>
      <c r="C9390" s="66" t="s">
        <v>31334</v>
      </c>
      <c r="D9390" s="42" t="s">
        <v>31589</v>
      </c>
      <c r="E9390" s="42" t="s">
        <v>26491</v>
      </c>
      <c r="F9390" s="43">
        <v>1761607.1428571427</v>
      </c>
      <c r="G9390" s="57">
        <f>Таблица1[[#This Row],[Цены без НДС]]*1.12</f>
        <v>1973000</v>
      </c>
    </row>
    <row r="9391" spans="1:7" s="51" customFormat="1" ht="24">
      <c r="A9391" s="54" t="s">
        <v>31186</v>
      </c>
      <c r="B9391" s="66"/>
      <c r="C9391" s="66" t="s">
        <v>31335</v>
      </c>
      <c r="D9391" s="42" t="s">
        <v>31590</v>
      </c>
      <c r="E9391" s="42" t="s">
        <v>26491</v>
      </c>
      <c r="F9391" s="43">
        <v>1397857.1428571427</v>
      </c>
      <c r="G9391" s="57">
        <f>Таблица1[[#This Row],[Цены без НДС]]*1.12</f>
        <v>1565600</v>
      </c>
    </row>
    <row r="9392" spans="1:7" s="51" customFormat="1" ht="24">
      <c r="A9392" s="54" t="s">
        <v>31186</v>
      </c>
      <c r="B9392" s="66"/>
      <c r="C9392" s="66" t="s">
        <v>31336</v>
      </c>
      <c r="D9392" s="42" t="s">
        <v>31591</v>
      </c>
      <c r="E9392" s="42" t="s">
        <v>26491</v>
      </c>
      <c r="F9392" s="43">
        <v>1761607.1428571427</v>
      </c>
      <c r="G9392" s="57">
        <f>Таблица1[[#This Row],[Цены без НДС]]*1.12</f>
        <v>1973000</v>
      </c>
    </row>
    <row r="9393" spans="1:7" s="51" customFormat="1" ht="24">
      <c r="A9393" s="54" t="s">
        <v>31186</v>
      </c>
      <c r="B9393" s="66"/>
      <c r="C9393" s="66" t="s">
        <v>31337</v>
      </c>
      <c r="D9393" s="42" t="s">
        <v>31592</v>
      </c>
      <c r="E9393" s="42" t="s">
        <v>26491</v>
      </c>
      <c r="F9393" s="43">
        <v>1397857.1428571427</v>
      </c>
      <c r="G9393" s="57">
        <f>Таблица1[[#This Row],[Цены без НДС]]*1.12</f>
        <v>1565600</v>
      </c>
    </row>
    <row r="9394" spans="1:7" s="51" customFormat="1" ht="24">
      <c r="A9394" s="54" t="s">
        <v>31186</v>
      </c>
      <c r="B9394" s="66"/>
      <c r="C9394" s="66" t="s">
        <v>31338</v>
      </c>
      <c r="D9394" s="42" t="s">
        <v>31593</v>
      </c>
      <c r="E9394" s="42" t="s">
        <v>26491</v>
      </c>
      <c r="F9394" s="43">
        <v>1761607.1428571427</v>
      </c>
      <c r="G9394" s="57">
        <f>Таблица1[[#This Row],[Цены без НДС]]*1.12</f>
        <v>1973000</v>
      </c>
    </row>
    <row r="9395" spans="1:7" s="51" customFormat="1" ht="24">
      <c r="A9395" s="54" t="s">
        <v>31186</v>
      </c>
      <c r="B9395" s="66"/>
      <c r="C9395" s="66" t="s">
        <v>31339</v>
      </c>
      <c r="D9395" s="42" t="s">
        <v>31594</v>
      </c>
      <c r="E9395" s="42" t="s">
        <v>26491</v>
      </c>
      <c r="F9395" s="43">
        <v>1397857.1428571427</v>
      </c>
      <c r="G9395" s="57">
        <f>Таблица1[[#This Row],[Цены без НДС]]*1.12</f>
        <v>1565600</v>
      </c>
    </row>
    <row r="9396" spans="1:7" s="51" customFormat="1" ht="24">
      <c r="A9396" s="54" t="s">
        <v>31186</v>
      </c>
      <c r="B9396" s="66"/>
      <c r="C9396" s="66" t="s">
        <v>31340</v>
      </c>
      <c r="D9396" s="42" t="s">
        <v>31595</v>
      </c>
      <c r="E9396" s="42" t="s">
        <v>26491</v>
      </c>
      <c r="F9396" s="43">
        <v>1397857.1428571427</v>
      </c>
      <c r="G9396" s="57">
        <f>Таблица1[[#This Row],[Цены без НДС]]*1.12</f>
        <v>1565600</v>
      </c>
    </row>
    <row r="9397" spans="1:7" s="51" customFormat="1" ht="24">
      <c r="A9397" s="54" t="s">
        <v>31186</v>
      </c>
      <c r="B9397" s="66"/>
      <c r="C9397" s="66" t="s">
        <v>31341</v>
      </c>
      <c r="D9397" s="42" t="s">
        <v>31596</v>
      </c>
      <c r="E9397" s="42" t="s">
        <v>26491</v>
      </c>
      <c r="F9397" s="43">
        <v>2409821.4285714282</v>
      </c>
      <c r="G9397" s="57">
        <f>Таблица1[[#This Row],[Цены без НДС]]*1.12</f>
        <v>2699000</v>
      </c>
    </row>
    <row r="9398" spans="1:7" s="51" customFormat="1" ht="24">
      <c r="A9398" s="54" t="s">
        <v>31186</v>
      </c>
      <c r="B9398" s="66"/>
      <c r="C9398" s="66" t="s">
        <v>31342</v>
      </c>
      <c r="D9398" s="42" t="s">
        <v>31597</v>
      </c>
      <c r="E9398" s="42" t="s">
        <v>26491</v>
      </c>
      <c r="F9398" s="43">
        <v>2453303.5714285714</v>
      </c>
      <c r="G9398" s="57">
        <f>Таблица1[[#This Row],[Цены без НДС]]*1.12</f>
        <v>2747700</v>
      </c>
    </row>
    <row r="9399" spans="1:7" s="51" customFormat="1" ht="24">
      <c r="A9399" s="54" t="s">
        <v>31186</v>
      </c>
      <c r="B9399" s="66"/>
      <c r="C9399" s="66" t="s">
        <v>31343</v>
      </c>
      <c r="D9399" s="42" t="s">
        <v>31598</v>
      </c>
      <c r="E9399" s="42" t="s">
        <v>26491</v>
      </c>
      <c r="F9399" s="43">
        <v>2450892.8571428568</v>
      </c>
      <c r="G9399" s="57">
        <f>Таблица1[[#This Row],[Цены без НДС]]*1.12</f>
        <v>2745000</v>
      </c>
    </row>
    <row r="9400" spans="1:7" s="51" customFormat="1" ht="24">
      <c r="A9400" s="54" t="s">
        <v>31186</v>
      </c>
      <c r="B9400" s="66"/>
      <c r="C9400" s="66" t="s">
        <v>31344</v>
      </c>
      <c r="D9400" s="42" t="s">
        <v>31599</v>
      </c>
      <c r="E9400" s="42" t="s">
        <v>26491</v>
      </c>
      <c r="F9400" s="43">
        <v>2453303.5714285714</v>
      </c>
      <c r="G9400" s="57">
        <f>Таблица1[[#This Row],[Цены без НДС]]*1.12</f>
        <v>2747700</v>
      </c>
    </row>
    <row r="9401" spans="1:7" s="50" customFormat="1" ht="24">
      <c r="A9401" s="54" t="s">
        <v>31186</v>
      </c>
      <c r="B9401" s="66"/>
      <c r="C9401" s="66" t="s">
        <v>31345</v>
      </c>
      <c r="D9401" s="42" t="s">
        <v>31600</v>
      </c>
      <c r="E9401" s="42" t="s">
        <v>26491</v>
      </c>
      <c r="F9401" s="43">
        <v>2453303.5714285714</v>
      </c>
      <c r="G9401" s="57">
        <f>Таблица1[[#This Row],[Цены без НДС]]*1.12</f>
        <v>2747700</v>
      </c>
    </row>
    <row r="9402" spans="1:7" s="50" customFormat="1" ht="24">
      <c r="A9402" s="54" t="s">
        <v>31186</v>
      </c>
      <c r="B9402" s="66"/>
      <c r="C9402" s="66" t="s">
        <v>31346</v>
      </c>
      <c r="D9402" s="42" t="s">
        <v>31601</v>
      </c>
      <c r="E9402" s="42" t="s">
        <v>26491</v>
      </c>
      <c r="F9402" s="43">
        <v>1919464.2857142854</v>
      </c>
      <c r="G9402" s="57">
        <f>Таблица1[[#This Row],[Цены без НДС]]*1.12</f>
        <v>2149800</v>
      </c>
    </row>
    <row r="9403" spans="1:7" s="50" customFormat="1" ht="24">
      <c r="A9403" s="54" t="s">
        <v>31186</v>
      </c>
      <c r="B9403" s="66"/>
      <c r="C9403" s="66" t="s">
        <v>31347</v>
      </c>
      <c r="D9403" s="42" t="s">
        <v>31602</v>
      </c>
      <c r="E9403" s="42" t="s">
        <v>26491</v>
      </c>
      <c r="F9403" s="43">
        <v>2437321.4285714282</v>
      </c>
      <c r="G9403" s="57">
        <f>Таблица1[[#This Row],[Цены без НДС]]*1.12</f>
        <v>2729800</v>
      </c>
    </row>
    <row r="9404" spans="1:7" s="50" customFormat="1" ht="24">
      <c r="A9404" s="54" t="s">
        <v>31186</v>
      </c>
      <c r="B9404" s="66"/>
      <c r="C9404" s="66" t="s">
        <v>31348</v>
      </c>
      <c r="D9404" s="42" t="s">
        <v>31603</v>
      </c>
      <c r="E9404" s="42" t="s">
        <v>26491</v>
      </c>
      <c r="F9404" s="43">
        <v>1963035.7142857141</v>
      </c>
      <c r="G9404" s="57">
        <f>Таблица1[[#This Row],[Цены без НДС]]*1.12</f>
        <v>2198600</v>
      </c>
    </row>
    <row r="9405" spans="1:7" s="50" customFormat="1" ht="24">
      <c r="A9405" s="54" t="s">
        <v>31186</v>
      </c>
      <c r="B9405" s="66"/>
      <c r="C9405" s="66" t="s">
        <v>31349</v>
      </c>
      <c r="D9405" s="42" t="s">
        <v>31604</v>
      </c>
      <c r="E9405" s="42" t="s">
        <v>26491</v>
      </c>
      <c r="F9405" s="43">
        <v>2475535.7142857141</v>
      </c>
      <c r="G9405" s="57">
        <f>Таблица1[[#This Row],[Цены без НДС]]*1.12</f>
        <v>2772600</v>
      </c>
    </row>
    <row r="9406" spans="1:7" s="50" customFormat="1" ht="24">
      <c r="A9406" s="54" t="s">
        <v>31186</v>
      </c>
      <c r="B9406" s="66"/>
      <c r="C9406" s="66" t="s">
        <v>31350</v>
      </c>
      <c r="D9406" s="42" t="s">
        <v>31605</v>
      </c>
      <c r="E9406" s="42" t="s">
        <v>26491</v>
      </c>
      <c r="F9406" s="43">
        <v>1960624.9999999998</v>
      </c>
      <c r="G9406" s="57">
        <f>Таблица1[[#This Row],[Цены без НДС]]*1.12</f>
        <v>2195900</v>
      </c>
    </row>
    <row r="9407" spans="1:7" s="50" customFormat="1" ht="24">
      <c r="A9407" s="54" t="s">
        <v>31186</v>
      </c>
      <c r="B9407" s="66"/>
      <c r="C9407" s="66" t="s">
        <v>31351</v>
      </c>
      <c r="D9407" s="42" t="s">
        <v>31606</v>
      </c>
      <c r="E9407" s="42" t="s">
        <v>26491</v>
      </c>
      <c r="F9407" s="43">
        <v>2473214.2857142854</v>
      </c>
      <c r="G9407" s="57">
        <f>Таблица1[[#This Row],[Цены без НДС]]*1.12</f>
        <v>2770000</v>
      </c>
    </row>
    <row r="9408" spans="1:7" s="50" customFormat="1" ht="24">
      <c r="A9408" s="54" t="s">
        <v>31186</v>
      </c>
      <c r="B9408" s="66"/>
      <c r="C9408" s="66" t="s">
        <v>31352</v>
      </c>
      <c r="D9408" s="42" t="s">
        <v>31607</v>
      </c>
      <c r="E9408" s="42" t="s">
        <v>26491</v>
      </c>
      <c r="F9408" s="43">
        <v>1963035.7142857141</v>
      </c>
      <c r="G9408" s="57">
        <f>Таблица1[[#This Row],[Цены без НДС]]*1.12</f>
        <v>2198600</v>
      </c>
    </row>
    <row r="9409" spans="1:7" s="50" customFormat="1" ht="24">
      <c r="A9409" s="54" t="s">
        <v>31186</v>
      </c>
      <c r="B9409" s="66"/>
      <c r="C9409" s="66" t="s">
        <v>31353</v>
      </c>
      <c r="D9409" s="42" t="s">
        <v>31608</v>
      </c>
      <c r="E9409" s="42" t="s">
        <v>26491</v>
      </c>
      <c r="F9409" s="43">
        <v>2475535.7142857141</v>
      </c>
      <c r="G9409" s="57">
        <f>Таблица1[[#This Row],[Цены без НДС]]*1.12</f>
        <v>2772600</v>
      </c>
    </row>
    <row r="9410" spans="1:7" s="50" customFormat="1" ht="24">
      <c r="A9410" s="54" t="s">
        <v>31186</v>
      </c>
      <c r="B9410" s="66"/>
      <c r="C9410" s="66" t="s">
        <v>31354</v>
      </c>
      <c r="D9410" s="42" t="s">
        <v>31609</v>
      </c>
      <c r="E9410" s="42" t="s">
        <v>26491</v>
      </c>
      <c r="F9410" s="43">
        <v>1963035.7142857141</v>
      </c>
      <c r="G9410" s="57">
        <f>Таблица1[[#This Row],[Цены без НДС]]*1.12</f>
        <v>2198600</v>
      </c>
    </row>
    <row r="9411" spans="1:7" s="50" customFormat="1" ht="24">
      <c r="A9411" s="54" t="s">
        <v>31186</v>
      </c>
      <c r="B9411" s="66"/>
      <c r="C9411" s="66" t="s">
        <v>31355</v>
      </c>
      <c r="D9411" s="42" t="s">
        <v>31610</v>
      </c>
      <c r="E9411" s="42" t="s">
        <v>26491</v>
      </c>
      <c r="F9411" s="43">
        <v>2475535.7142857141</v>
      </c>
      <c r="G9411" s="57">
        <f>Таблица1[[#This Row],[Цены без НДС]]*1.12</f>
        <v>2772600</v>
      </c>
    </row>
    <row r="9412" spans="1:7" s="50" customFormat="1" ht="24">
      <c r="A9412" s="54" t="s">
        <v>31186</v>
      </c>
      <c r="B9412" s="66"/>
      <c r="C9412" s="66" t="s">
        <v>31356</v>
      </c>
      <c r="D9412" s="42" t="s">
        <v>31611</v>
      </c>
      <c r="E9412" s="42" t="s">
        <v>26491</v>
      </c>
      <c r="F9412" s="43">
        <v>451696.42857142852</v>
      </c>
      <c r="G9412" s="57">
        <f>Таблица1[[#This Row],[Цены без НДС]]*1.12</f>
        <v>505900</v>
      </c>
    </row>
    <row r="9413" spans="1:7" s="50" customFormat="1" ht="24">
      <c r="A9413" s="54" t="s">
        <v>31186</v>
      </c>
      <c r="B9413" s="66"/>
      <c r="C9413" s="66" t="s">
        <v>31357</v>
      </c>
      <c r="D9413" s="42" t="s">
        <v>31612</v>
      </c>
      <c r="E9413" s="42" t="s">
        <v>26491</v>
      </c>
      <c r="F9413" s="43">
        <v>451696.42857142852</v>
      </c>
      <c r="G9413" s="57">
        <f>Таблица1[[#This Row],[Цены без НДС]]*1.12</f>
        <v>505900</v>
      </c>
    </row>
    <row r="9414" spans="1:7" s="50" customFormat="1" ht="24">
      <c r="A9414" s="54" t="s">
        <v>31186</v>
      </c>
      <c r="B9414" s="66"/>
      <c r="C9414" s="66" t="s">
        <v>31358</v>
      </c>
      <c r="D9414" s="42" t="s">
        <v>31613</v>
      </c>
      <c r="E9414" s="42" t="s">
        <v>26491</v>
      </c>
      <c r="F9414" s="43">
        <v>451696.42857142852</v>
      </c>
      <c r="G9414" s="57">
        <f>Таблица1[[#This Row],[Цены без НДС]]*1.12</f>
        <v>505900</v>
      </c>
    </row>
    <row r="9415" spans="1:7" s="50" customFormat="1" ht="24">
      <c r="A9415" s="54" t="s">
        <v>31186</v>
      </c>
      <c r="B9415" s="66"/>
      <c r="C9415" s="66" t="s">
        <v>31359</v>
      </c>
      <c r="D9415" s="42" t="s">
        <v>31614</v>
      </c>
      <c r="E9415" s="42" t="s">
        <v>26491</v>
      </c>
      <c r="F9415" s="43">
        <v>451696.42857142852</v>
      </c>
      <c r="G9415" s="57">
        <f>Таблица1[[#This Row],[Цены без НДС]]*1.12</f>
        <v>505900</v>
      </c>
    </row>
    <row r="9416" spans="1:7" s="50" customFormat="1" ht="24">
      <c r="A9416" s="54" t="s">
        <v>31186</v>
      </c>
      <c r="B9416" s="66"/>
      <c r="C9416" s="66" t="s">
        <v>31360</v>
      </c>
      <c r="D9416" s="42" t="s">
        <v>31615</v>
      </c>
      <c r="E9416" s="42" t="s">
        <v>26491</v>
      </c>
      <c r="F9416" s="43">
        <v>451696.42857142852</v>
      </c>
      <c r="G9416" s="57">
        <f>Таблица1[[#This Row],[Цены без НДС]]*1.12</f>
        <v>505900</v>
      </c>
    </row>
    <row r="9417" spans="1:7" s="50" customFormat="1" ht="24">
      <c r="A9417" s="54" t="s">
        <v>31186</v>
      </c>
      <c r="B9417" s="66"/>
      <c r="C9417" s="66" t="s">
        <v>31361</v>
      </c>
      <c r="D9417" s="42" t="s">
        <v>31616</v>
      </c>
      <c r="E9417" s="42" t="s">
        <v>26491</v>
      </c>
      <c r="F9417" s="43">
        <v>451696.42857142852</v>
      </c>
      <c r="G9417" s="57">
        <f>Таблица1[[#This Row],[Цены без НДС]]*1.12</f>
        <v>505900</v>
      </c>
    </row>
    <row r="9418" spans="1:7" s="50" customFormat="1" ht="24">
      <c r="A9418" s="54" t="s">
        <v>31186</v>
      </c>
      <c r="B9418" s="66"/>
      <c r="C9418" s="66" t="s">
        <v>31362</v>
      </c>
      <c r="D9418" s="42" t="s">
        <v>31617</v>
      </c>
      <c r="E9418" s="42" t="s">
        <v>26491</v>
      </c>
      <c r="F9418" s="43">
        <v>451696.42857142852</v>
      </c>
      <c r="G9418" s="57">
        <f>Таблица1[[#This Row],[Цены без НДС]]*1.12</f>
        <v>505900</v>
      </c>
    </row>
    <row r="9419" spans="1:7" s="50" customFormat="1" ht="24">
      <c r="A9419" s="54" t="s">
        <v>31186</v>
      </c>
      <c r="B9419" s="66"/>
      <c r="C9419" s="66" t="s">
        <v>31363</v>
      </c>
      <c r="D9419" s="42" t="s">
        <v>31618</v>
      </c>
      <c r="E9419" s="42" t="s">
        <v>26491</v>
      </c>
      <c r="F9419" s="43">
        <v>451696.42857142852</v>
      </c>
      <c r="G9419" s="57">
        <f>Таблица1[[#This Row],[Цены без НДС]]*1.12</f>
        <v>505900</v>
      </c>
    </row>
    <row r="9420" spans="1:7" s="50" customFormat="1" ht="24">
      <c r="A9420" s="54" t="s">
        <v>31186</v>
      </c>
      <c r="B9420" s="66"/>
      <c r="C9420" s="66" t="s">
        <v>31364</v>
      </c>
      <c r="D9420" s="42" t="s">
        <v>31619</v>
      </c>
      <c r="E9420" s="42" t="s">
        <v>26491</v>
      </c>
      <c r="F9420" s="43">
        <v>451696.42857142852</v>
      </c>
      <c r="G9420" s="57">
        <f>Таблица1[[#This Row],[Цены без НДС]]*1.12</f>
        <v>505900</v>
      </c>
    </row>
    <row r="9421" spans="1:7" s="50" customFormat="1" ht="24">
      <c r="A9421" s="54" t="s">
        <v>31186</v>
      </c>
      <c r="B9421" s="66"/>
      <c r="C9421" s="66" t="s">
        <v>31365</v>
      </c>
      <c r="D9421" s="42" t="s">
        <v>31620</v>
      </c>
      <c r="E9421" s="42" t="s">
        <v>26491</v>
      </c>
      <c r="F9421" s="43">
        <v>451696.42857142852</v>
      </c>
      <c r="G9421" s="57">
        <f>Таблица1[[#This Row],[Цены без НДС]]*1.12</f>
        <v>505900</v>
      </c>
    </row>
    <row r="9422" spans="1:7" s="50" customFormat="1" ht="24">
      <c r="A9422" s="54" t="s">
        <v>31186</v>
      </c>
      <c r="B9422" s="66"/>
      <c r="C9422" s="66" t="s">
        <v>31366</v>
      </c>
      <c r="D9422" s="42" t="s">
        <v>31621</v>
      </c>
      <c r="E9422" s="42" t="s">
        <v>26491</v>
      </c>
      <c r="F9422" s="43">
        <v>463124.99999999994</v>
      </c>
      <c r="G9422" s="57">
        <f>Таблица1[[#This Row],[Цены без НДС]]*1.12</f>
        <v>518700</v>
      </c>
    </row>
    <row r="9423" spans="1:7" s="50" customFormat="1" ht="24">
      <c r="A9423" s="54" t="s">
        <v>31186</v>
      </c>
      <c r="B9423" s="66"/>
      <c r="C9423" s="66" t="s">
        <v>31367</v>
      </c>
      <c r="D9423" s="42" t="s">
        <v>31622</v>
      </c>
      <c r="E9423" s="42" t="s">
        <v>26491</v>
      </c>
      <c r="F9423" s="43">
        <v>463124.99999999994</v>
      </c>
      <c r="G9423" s="57">
        <f>Таблица1[[#This Row],[Цены без НДС]]*1.12</f>
        <v>518700</v>
      </c>
    </row>
    <row r="9424" spans="1:7" s="50" customFormat="1" ht="24">
      <c r="A9424" s="54" t="s">
        <v>31186</v>
      </c>
      <c r="B9424" s="66"/>
      <c r="C9424" s="66" t="s">
        <v>31368</v>
      </c>
      <c r="D9424" s="42" t="s">
        <v>31623</v>
      </c>
      <c r="E9424" s="42" t="s">
        <v>26491</v>
      </c>
      <c r="F9424" s="43">
        <v>463124.99999999994</v>
      </c>
      <c r="G9424" s="57">
        <f>Таблица1[[#This Row],[Цены без НДС]]*1.12</f>
        <v>518700</v>
      </c>
    </row>
    <row r="9425" spans="1:7" s="50" customFormat="1" ht="24">
      <c r="A9425" s="54" t="s">
        <v>31186</v>
      </c>
      <c r="B9425" s="66"/>
      <c r="C9425" s="66" t="s">
        <v>31369</v>
      </c>
      <c r="D9425" s="42" t="s">
        <v>31624</v>
      </c>
      <c r="E9425" s="42" t="s">
        <v>26491</v>
      </c>
      <c r="F9425" s="43">
        <v>463124.99999999994</v>
      </c>
      <c r="G9425" s="57">
        <f>Таблица1[[#This Row],[Цены без НДС]]*1.12</f>
        <v>518700</v>
      </c>
    </row>
    <row r="9426" spans="1:7" s="50" customFormat="1" ht="24">
      <c r="A9426" s="54" t="s">
        <v>31186</v>
      </c>
      <c r="B9426" s="66"/>
      <c r="C9426" s="66" t="s">
        <v>31370</v>
      </c>
      <c r="D9426" s="42" t="s">
        <v>31625</v>
      </c>
      <c r="E9426" s="42" t="s">
        <v>26491</v>
      </c>
      <c r="F9426" s="43">
        <v>463124.99999999994</v>
      </c>
      <c r="G9426" s="57">
        <f>Таблица1[[#This Row],[Цены без НДС]]*1.12</f>
        <v>518700</v>
      </c>
    </row>
    <row r="9427" spans="1:7" s="50" customFormat="1" ht="24">
      <c r="A9427" s="54" t="s">
        <v>31186</v>
      </c>
      <c r="B9427" s="66"/>
      <c r="C9427" s="66" t="s">
        <v>31371</v>
      </c>
      <c r="D9427" s="42" t="s">
        <v>31626</v>
      </c>
      <c r="E9427" s="42" t="s">
        <v>26491</v>
      </c>
      <c r="F9427" s="43">
        <v>463124.99999999994</v>
      </c>
      <c r="G9427" s="57">
        <f>Таблица1[[#This Row],[Цены без НДС]]*1.12</f>
        <v>518700</v>
      </c>
    </row>
    <row r="9428" spans="1:7" s="51" customFormat="1" ht="24">
      <c r="A9428" s="54" t="s">
        <v>31186</v>
      </c>
      <c r="B9428" s="66"/>
      <c r="C9428" s="66" t="s">
        <v>31372</v>
      </c>
      <c r="D9428" s="42" t="s">
        <v>31627</v>
      </c>
      <c r="E9428" s="42" t="s">
        <v>26491</v>
      </c>
      <c r="F9428" s="43">
        <v>463124.99999999994</v>
      </c>
      <c r="G9428" s="57">
        <f>Таблица1[[#This Row],[Цены без НДС]]*1.12</f>
        <v>518700</v>
      </c>
    </row>
    <row r="9429" spans="1:7" s="51" customFormat="1" ht="24">
      <c r="A9429" s="54" t="s">
        <v>31186</v>
      </c>
      <c r="B9429" s="66"/>
      <c r="C9429" s="66" t="s">
        <v>31373</v>
      </c>
      <c r="D9429" s="42" t="s">
        <v>31628</v>
      </c>
      <c r="E9429" s="42" t="s">
        <v>26491</v>
      </c>
      <c r="F9429" s="43">
        <v>463124.99999999994</v>
      </c>
      <c r="G9429" s="57">
        <f>Таблица1[[#This Row],[Цены без НДС]]*1.12</f>
        <v>518700</v>
      </c>
    </row>
    <row r="9430" spans="1:7" s="51" customFormat="1" ht="24">
      <c r="A9430" s="54" t="s">
        <v>31186</v>
      </c>
      <c r="B9430" s="66"/>
      <c r="C9430" s="66" t="s">
        <v>31374</v>
      </c>
      <c r="D9430" s="42" t="s">
        <v>31629</v>
      </c>
      <c r="E9430" s="42" t="s">
        <v>26491</v>
      </c>
      <c r="F9430" s="43">
        <v>463124.99999999994</v>
      </c>
      <c r="G9430" s="57">
        <f>Таблица1[[#This Row],[Цены без НДС]]*1.12</f>
        <v>518700</v>
      </c>
    </row>
    <row r="9431" spans="1:7" s="51" customFormat="1" ht="24">
      <c r="A9431" s="54" t="s">
        <v>31186</v>
      </c>
      <c r="B9431" s="66"/>
      <c r="C9431" s="66" t="s">
        <v>31375</v>
      </c>
      <c r="D9431" s="42" t="s">
        <v>31630</v>
      </c>
      <c r="E9431" s="42" t="s">
        <v>26491</v>
      </c>
      <c r="F9431" s="43">
        <v>463124.99999999994</v>
      </c>
      <c r="G9431" s="57">
        <f>Таблица1[[#This Row],[Цены без НДС]]*1.12</f>
        <v>518700</v>
      </c>
    </row>
    <row r="9432" spans="1:7" s="51" customFormat="1" ht="24">
      <c r="A9432" s="54" t="s">
        <v>31186</v>
      </c>
      <c r="B9432" s="66"/>
      <c r="C9432" s="66" t="s">
        <v>31376</v>
      </c>
      <c r="D9432" s="42" t="s">
        <v>31631</v>
      </c>
      <c r="E9432" s="42" t="s">
        <v>26491</v>
      </c>
      <c r="F9432" s="43">
        <v>463124.99999999994</v>
      </c>
      <c r="G9432" s="57">
        <f>Таблица1[[#This Row],[Цены без НДС]]*1.12</f>
        <v>518700</v>
      </c>
    </row>
    <row r="9433" spans="1:7" s="51" customFormat="1" ht="24">
      <c r="A9433" s="54" t="s">
        <v>31186</v>
      </c>
      <c r="B9433" s="66"/>
      <c r="C9433" s="66" t="s">
        <v>31377</v>
      </c>
      <c r="D9433" s="42" t="s">
        <v>31632</v>
      </c>
      <c r="E9433" s="42" t="s">
        <v>26491</v>
      </c>
      <c r="F9433" s="43">
        <v>463124.99999999994</v>
      </c>
      <c r="G9433" s="57">
        <f>Таблица1[[#This Row],[Цены без НДС]]*1.12</f>
        <v>518700</v>
      </c>
    </row>
    <row r="9434" spans="1:7" s="51" customFormat="1" ht="24">
      <c r="A9434" s="54" t="s">
        <v>31186</v>
      </c>
      <c r="B9434" s="66"/>
      <c r="C9434" s="66" t="s">
        <v>31378</v>
      </c>
      <c r="D9434" s="42" t="s">
        <v>31633</v>
      </c>
      <c r="E9434" s="42" t="s">
        <v>26491</v>
      </c>
      <c r="F9434" s="43">
        <v>531696.42857142852</v>
      </c>
      <c r="G9434" s="57">
        <f>Таблица1[[#This Row],[Цены без НДС]]*1.12</f>
        <v>595500</v>
      </c>
    </row>
    <row r="9435" spans="1:7" s="51" customFormat="1" ht="24">
      <c r="A9435" s="54" t="s">
        <v>31186</v>
      </c>
      <c r="B9435" s="66"/>
      <c r="C9435" s="66" t="s">
        <v>31379</v>
      </c>
      <c r="D9435" s="42" t="s">
        <v>31634</v>
      </c>
      <c r="E9435" s="42" t="s">
        <v>26491</v>
      </c>
      <c r="F9435" s="43">
        <v>531696.42857142852</v>
      </c>
      <c r="G9435" s="57">
        <f>Таблица1[[#This Row],[Цены без НДС]]*1.12</f>
        <v>595500</v>
      </c>
    </row>
    <row r="9436" spans="1:7" s="51" customFormat="1" ht="24">
      <c r="A9436" s="54" t="s">
        <v>31186</v>
      </c>
      <c r="B9436" s="66"/>
      <c r="C9436" s="66" t="s">
        <v>31380</v>
      </c>
      <c r="D9436" s="42" t="s">
        <v>31635</v>
      </c>
      <c r="E9436" s="42" t="s">
        <v>26491</v>
      </c>
      <c r="F9436" s="43">
        <v>531696.42857142852</v>
      </c>
      <c r="G9436" s="57">
        <f>Таблица1[[#This Row],[Цены без НДС]]*1.12</f>
        <v>595500</v>
      </c>
    </row>
    <row r="9437" spans="1:7" s="51" customFormat="1" ht="24">
      <c r="A9437" s="54" t="s">
        <v>31186</v>
      </c>
      <c r="B9437" s="66"/>
      <c r="C9437" s="66" t="s">
        <v>31381</v>
      </c>
      <c r="D9437" s="42" t="s">
        <v>31636</v>
      </c>
      <c r="E9437" s="42" t="s">
        <v>26491</v>
      </c>
      <c r="F9437" s="43">
        <v>531696.42857142852</v>
      </c>
      <c r="G9437" s="57">
        <f>Таблица1[[#This Row],[Цены без НДС]]*1.12</f>
        <v>595500</v>
      </c>
    </row>
    <row r="9438" spans="1:7" s="51" customFormat="1" ht="24">
      <c r="A9438" s="54" t="s">
        <v>31186</v>
      </c>
      <c r="B9438" s="66"/>
      <c r="C9438" s="66" t="s">
        <v>31382</v>
      </c>
      <c r="D9438" s="42" t="s">
        <v>31637</v>
      </c>
      <c r="E9438" s="42" t="s">
        <v>26491</v>
      </c>
      <c r="F9438" s="43">
        <v>531696.42857142852</v>
      </c>
      <c r="G9438" s="57">
        <f>Таблица1[[#This Row],[Цены без НДС]]*1.12</f>
        <v>595500</v>
      </c>
    </row>
    <row r="9439" spans="1:7" s="51" customFormat="1" ht="24">
      <c r="A9439" s="54" t="s">
        <v>31186</v>
      </c>
      <c r="B9439" s="66"/>
      <c r="C9439" s="66" t="s">
        <v>31383</v>
      </c>
      <c r="D9439" s="42" t="s">
        <v>31638</v>
      </c>
      <c r="E9439" s="42" t="s">
        <v>26491</v>
      </c>
      <c r="F9439" s="43">
        <v>531696.42857142852</v>
      </c>
      <c r="G9439" s="57">
        <f>Таблица1[[#This Row],[Цены без НДС]]*1.12</f>
        <v>595500</v>
      </c>
    </row>
    <row r="9440" spans="1:7" s="51" customFormat="1" ht="24">
      <c r="A9440" s="54" t="s">
        <v>31186</v>
      </c>
      <c r="B9440" s="66"/>
      <c r="C9440" s="66" t="s">
        <v>31384</v>
      </c>
      <c r="D9440" s="42" t="s">
        <v>31639</v>
      </c>
      <c r="E9440" s="42" t="s">
        <v>26491</v>
      </c>
      <c r="F9440" s="43">
        <v>531696.42857142852</v>
      </c>
      <c r="G9440" s="57">
        <f>Таблица1[[#This Row],[Цены без НДС]]*1.12</f>
        <v>595500</v>
      </c>
    </row>
    <row r="9441" spans="1:7" s="51" customFormat="1" ht="24">
      <c r="A9441" s="54" t="s">
        <v>31186</v>
      </c>
      <c r="B9441" s="66"/>
      <c r="C9441" s="66" t="s">
        <v>31385</v>
      </c>
      <c r="D9441" s="42" t="s">
        <v>31640</v>
      </c>
      <c r="E9441" s="42" t="s">
        <v>26491</v>
      </c>
      <c r="F9441" s="43">
        <v>531696.42857142852</v>
      </c>
      <c r="G9441" s="57">
        <f>Таблица1[[#This Row],[Цены без НДС]]*1.12</f>
        <v>595500</v>
      </c>
    </row>
    <row r="9442" spans="1:7" s="51" customFormat="1" ht="24">
      <c r="A9442" s="54" t="s">
        <v>31186</v>
      </c>
      <c r="B9442" s="66"/>
      <c r="C9442" s="66" t="s">
        <v>31386</v>
      </c>
      <c r="D9442" s="42" t="s">
        <v>31641</v>
      </c>
      <c r="E9442" s="42" t="s">
        <v>26491</v>
      </c>
      <c r="F9442" s="43">
        <v>531696.42857142852</v>
      </c>
      <c r="G9442" s="57">
        <f>Таблица1[[#This Row],[Цены без НДС]]*1.12</f>
        <v>595500</v>
      </c>
    </row>
    <row r="9443" spans="1:7" s="51" customFormat="1" ht="24">
      <c r="A9443" s="54" t="s">
        <v>31186</v>
      </c>
      <c r="B9443" s="66"/>
      <c r="C9443" s="66" t="s">
        <v>31387</v>
      </c>
      <c r="D9443" s="42" t="s">
        <v>31642</v>
      </c>
      <c r="E9443" s="42" t="s">
        <v>26491</v>
      </c>
      <c r="F9443" s="43">
        <v>531696.42857142852</v>
      </c>
      <c r="G9443" s="57">
        <f>Таблица1[[#This Row],[Цены без НДС]]*1.12</f>
        <v>595500</v>
      </c>
    </row>
    <row r="9444" spans="1:7" s="51" customFormat="1" ht="24">
      <c r="A9444" s="54" t="s">
        <v>31186</v>
      </c>
      <c r="B9444" s="66"/>
      <c r="C9444" s="66" t="s">
        <v>31388</v>
      </c>
      <c r="D9444" s="42" t="s">
        <v>31643</v>
      </c>
      <c r="E9444" s="42" t="s">
        <v>26491</v>
      </c>
      <c r="F9444" s="43">
        <v>549017.85714285704</v>
      </c>
      <c r="G9444" s="57">
        <f>Таблица1[[#This Row],[Цены без НДС]]*1.12</f>
        <v>614900</v>
      </c>
    </row>
    <row r="9445" spans="1:7" s="51" customFormat="1" ht="24">
      <c r="A9445" s="54" t="s">
        <v>31186</v>
      </c>
      <c r="B9445" s="66"/>
      <c r="C9445" s="66" t="s">
        <v>31389</v>
      </c>
      <c r="D9445" s="42" t="s">
        <v>31644</v>
      </c>
      <c r="E9445" s="42" t="s">
        <v>26491</v>
      </c>
      <c r="F9445" s="43">
        <v>549017.85714285704</v>
      </c>
      <c r="G9445" s="57">
        <f>Таблица1[[#This Row],[Цены без НДС]]*1.12</f>
        <v>614900</v>
      </c>
    </row>
    <row r="9446" spans="1:7" s="51" customFormat="1" ht="24">
      <c r="A9446" s="54" t="s">
        <v>31186</v>
      </c>
      <c r="B9446" s="66"/>
      <c r="C9446" s="66" t="s">
        <v>31390</v>
      </c>
      <c r="D9446" s="42" t="s">
        <v>31645</v>
      </c>
      <c r="E9446" s="42" t="s">
        <v>26491</v>
      </c>
      <c r="F9446" s="43">
        <v>549017.85714285704</v>
      </c>
      <c r="G9446" s="57">
        <f>Таблица1[[#This Row],[Цены без НДС]]*1.12</f>
        <v>614900</v>
      </c>
    </row>
    <row r="9447" spans="1:7" s="51" customFormat="1" ht="24">
      <c r="A9447" s="54" t="s">
        <v>31186</v>
      </c>
      <c r="B9447" s="66"/>
      <c r="C9447" s="66" t="s">
        <v>31391</v>
      </c>
      <c r="D9447" s="42" t="s">
        <v>31646</v>
      </c>
      <c r="E9447" s="42" t="s">
        <v>26491</v>
      </c>
      <c r="F9447" s="43">
        <v>549017.85714285704</v>
      </c>
      <c r="G9447" s="57">
        <f>Таблица1[[#This Row],[Цены без НДС]]*1.12</f>
        <v>614900</v>
      </c>
    </row>
    <row r="9448" spans="1:7" s="51" customFormat="1" ht="24">
      <c r="A9448" s="54" t="s">
        <v>31186</v>
      </c>
      <c r="B9448" s="66"/>
      <c r="C9448" s="66" t="s">
        <v>31392</v>
      </c>
      <c r="D9448" s="42" t="s">
        <v>31647</v>
      </c>
      <c r="E9448" s="42" t="s">
        <v>26491</v>
      </c>
      <c r="F9448" s="43">
        <v>549017.85714285704</v>
      </c>
      <c r="G9448" s="57">
        <f>Таблица1[[#This Row],[Цены без НДС]]*1.12</f>
        <v>614900</v>
      </c>
    </row>
    <row r="9449" spans="1:7" s="51" customFormat="1" ht="24">
      <c r="A9449" s="54" t="s">
        <v>31186</v>
      </c>
      <c r="B9449" s="66"/>
      <c r="C9449" s="66" t="s">
        <v>31393</v>
      </c>
      <c r="D9449" s="42" t="s">
        <v>31648</v>
      </c>
      <c r="E9449" s="42" t="s">
        <v>26491</v>
      </c>
      <c r="F9449" s="43">
        <v>549017.85714285704</v>
      </c>
      <c r="G9449" s="57">
        <f>Таблица1[[#This Row],[Цены без НДС]]*1.12</f>
        <v>614900</v>
      </c>
    </row>
    <row r="9450" spans="1:7" s="51" customFormat="1" ht="24">
      <c r="A9450" s="54" t="s">
        <v>31186</v>
      </c>
      <c r="B9450" s="66"/>
      <c r="C9450" s="66" t="s">
        <v>31394</v>
      </c>
      <c r="D9450" s="42" t="s">
        <v>31649</v>
      </c>
      <c r="E9450" s="42" t="s">
        <v>26491</v>
      </c>
      <c r="F9450" s="43">
        <v>549017.85714285704</v>
      </c>
      <c r="G9450" s="57">
        <f>Таблица1[[#This Row],[Цены без НДС]]*1.12</f>
        <v>614900</v>
      </c>
    </row>
    <row r="9451" spans="1:7" s="51" customFormat="1" ht="24">
      <c r="A9451" s="54" t="s">
        <v>31186</v>
      </c>
      <c r="B9451" s="66"/>
      <c r="C9451" s="66" t="s">
        <v>31395</v>
      </c>
      <c r="D9451" s="42" t="s">
        <v>31650</v>
      </c>
      <c r="E9451" s="42" t="s">
        <v>26491</v>
      </c>
      <c r="F9451" s="43">
        <v>549017.85714285704</v>
      </c>
      <c r="G9451" s="57">
        <f>Таблица1[[#This Row],[Цены без НДС]]*1.12</f>
        <v>614900</v>
      </c>
    </row>
    <row r="9452" spans="1:7" s="51" customFormat="1" ht="24">
      <c r="A9452" s="54" t="s">
        <v>31186</v>
      </c>
      <c r="B9452" s="66"/>
      <c r="C9452" s="66" t="s">
        <v>31396</v>
      </c>
      <c r="D9452" s="42" t="s">
        <v>31651</v>
      </c>
      <c r="E9452" s="42" t="s">
        <v>26491</v>
      </c>
      <c r="F9452" s="43">
        <v>549017.85714285704</v>
      </c>
      <c r="G9452" s="57">
        <f>Таблица1[[#This Row],[Цены без НДС]]*1.12</f>
        <v>614900</v>
      </c>
    </row>
    <row r="9453" spans="1:7" s="51" customFormat="1" ht="24">
      <c r="A9453" s="54" t="s">
        <v>31186</v>
      </c>
      <c r="B9453" s="66"/>
      <c r="C9453" s="66" t="s">
        <v>31397</v>
      </c>
      <c r="D9453" s="42" t="s">
        <v>31652</v>
      </c>
      <c r="E9453" s="42" t="s">
        <v>26491</v>
      </c>
      <c r="F9453" s="43">
        <v>549017.85714285704</v>
      </c>
      <c r="G9453" s="57">
        <f>Таблица1[[#This Row],[Цены без НДС]]*1.12</f>
        <v>614900</v>
      </c>
    </row>
    <row r="9454" spans="1:7" s="51" customFormat="1" ht="24">
      <c r="A9454" s="54" t="s">
        <v>31186</v>
      </c>
      <c r="B9454" s="66"/>
      <c r="C9454" s="66" t="s">
        <v>31398</v>
      </c>
      <c r="D9454" s="42" t="s">
        <v>31653</v>
      </c>
      <c r="E9454" s="42" t="s">
        <v>26491</v>
      </c>
      <c r="F9454" s="43">
        <v>566160.7142857142</v>
      </c>
      <c r="G9454" s="57">
        <f>Таблица1[[#This Row],[Цены без НДС]]*1.12</f>
        <v>634100</v>
      </c>
    </row>
    <row r="9455" spans="1:7" s="51" customFormat="1" ht="24">
      <c r="A9455" s="54" t="s">
        <v>31186</v>
      </c>
      <c r="B9455" s="66"/>
      <c r="C9455" s="66" t="s">
        <v>31399</v>
      </c>
      <c r="D9455" s="42" t="s">
        <v>31654</v>
      </c>
      <c r="E9455" s="42" t="s">
        <v>26491</v>
      </c>
      <c r="F9455" s="43">
        <v>566160.7142857142</v>
      </c>
      <c r="G9455" s="57">
        <f>Таблица1[[#This Row],[Цены без НДС]]*1.12</f>
        <v>634100</v>
      </c>
    </row>
    <row r="9456" spans="1:7" s="51" customFormat="1" ht="24">
      <c r="A9456" s="54" t="s">
        <v>31186</v>
      </c>
      <c r="B9456" s="66"/>
      <c r="C9456" s="66" t="s">
        <v>31400</v>
      </c>
      <c r="D9456" s="42" t="s">
        <v>31655</v>
      </c>
      <c r="E9456" s="42" t="s">
        <v>26491</v>
      </c>
      <c r="F9456" s="43">
        <v>566160.7142857142</v>
      </c>
      <c r="G9456" s="57">
        <f>Таблица1[[#This Row],[Цены без НДС]]*1.12</f>
        <v>634100</v>
      </c>
    </row>
    <row r="9457" spans="1:7" s="51" customFormat="1" ht="24">
      <c r="A9457" s="54" t="s">
        <v>31186</v>
      </c>
      <c r="B9457" s="66"/>
      <c r="C9457" s="66" t="s">
        <v>31401</v>
      </c>
      <c r="D9457" s="42" t="s">
        <v>31656</v>
      </c>
      <c r="E9457" s="42" t="s">
        <v>26491</v>
      </c>
      <c r="F9457" s="43">
        <v>566160.7142857142</v>
      </c>
      <c r="G9457" s="57">
        <f>Таблица1[[#This Row],[Цены без НДС]]*1.12</f>
        <v>634100</v>
      </c>
    </row>
    <row r="9458" spans="1:7" s="51" customFormat="1" ht="24">
      <c r="A9458" s="54" t="s">
        <v>31186</v>
      </c>
      <c r="B9458" s="66"/>
      <c r="C9458" s="66" t="s">
        <v>31402</v>
      </c>
      <c r="D9458" s="42" t="s">
        <v>31657</v>
      </c>
      <c r="E9458" s="42" t="s">
        <v>26491</v>
      </c>
      <c r="F9458" s="43">
        <v>566160.7142857142</v>
      </c>
      <c r="G9458" s="57">
        <f>Таблица1[[#This Row],[Цены без НДС]]*1.12</f>
        <v>634100</v>
      </c>
    </row>
    <row r="9459" spans="1:7" s="51" customFormat="1" ht="24">
      <c r="A9459" s="54" t="s">
        <v>31186</v>
      </c>
      <c r="B9459" s="66"/>
      <c r="C9459" s="66" t="s">
        <v>31403</v>
      </c>
      <c r="D9459" s="42" t="s">
        <v>31658</v>
      </c>
      <c r="E9459" s="42" t="s">
        <v>26491</v>
      </c>
      <c r="F9459" s="43">
        <v>566160.7142857142</v>
      </c>
      <c r="G9459" s="57">
        <f>Таблица1[[#This Row],[Цены без НДС]]*1.12</f>
        <v>634100</v>
      </c>
    </row>
    <row r="9460" spans="1:7" s="51" customFormat="1" ht="24">
      <c r="A9460" s="54" t="s">
        <v>31186</v>
      </c>
      <c r="B9460" s="66"/>
      <c r="C9460" s="66" t="s">
        <v>31404</v>
      </c>
      <c r="D9460" s="42" t="s">
        <v>31659</v>
      </c>
      <c r="E9460" s="42" t="s">
        <v>26491</v>
      </c>
      <c r="F9460" s="43">
        <v>566160.7142857142</v>
      </c>
      <c r="G9460" s="57">
        <f>Таблица1[[#This Row],[Цены без НДС]]*1.12</f>
        <v>634100</v>
      </c>
    </row>
    <row r="9461" spans="1:7" s="51" customFormat="1" ht="24">
      <c r="A9461" s="54" t="s">
        <v>31186</v>
      </c>
      <c r="B9461" s="66"/>
      <c r="C9461" s="66" t="s">
        <v>31405</v>
      </c>
      <c r="D9461" s="42" t="s">
        <v>31660</v>
      </c>
      <c r="E9461" s="42" t="s">
        <v>26491</v>
      </c>
      <c r="F9461" s="43">
        <v>566160.7142857142</v>
      </c>
      <c r="G9461" s="57">
        <f>Таблица1[[#This Row],[Цены без НДС]]*1.12</f>
        <v>634100</v>
      </c>
    </row>
    <row r="9462" spans="1:7" s="51" customFormat="1" ht="24">
      <c r="A9462" s="54" t="s">
        <v>31186</v>
      </c>
      <c r="B9462" s="66"/>
      <c r="C9462" s="66" t="s">
        <v>31406</v>
      </c>
      <c r="D9462" s="42" t="s">
        <v>31661</v>
      </c>
      <c r="E9462" s="42" t="s">
        <v>26491</v>
      </c>
      <c r="F9462" s="43">
        <v>566160.7142857142</v>
      </c>
      <c r="G9462" s="57">
        <f>Таблица1[[#This Row],[Цены без НДС]]*1.12</f>
        <v>634100</v>
      </c>
    </row>
    <row r="9463" spans="1:7" s="51" customFormat="1" ht="24">
      <c r="A9463" s="54" t="s">
        <v>31186</v>
      </c>
      <c r="B9463" s="66"/>
      <c r="C9463" s="66" t="s">
        <v>31407</v>
      </c>
      <c r="D9463" s="42" t="s">
        <v>31662</v>
      </c>
      <c r="E9463" s="42" t="s">
        <v>26491</v>
      </c>
      <c r="F9463" s="43">
        <v>566160.7142857142</v>
      </c>
      <c r="G9463" s="57">
        <f>Таблица1[[#This Row],[Цены без НДС]]*1.12</f>
        <v>634100</v>
      </c>
    </row>
    <row r="9464" spans="1:7" s="51" customFormat="1" ht="24">
      <c r="A9464" s="54" t="s">
        <v>31186</v>
      </c>
      <c r="B9464" s="66"/>
      <c r="C9464" s="66" t="s">
        <v>31408</v>
      </c>
      <c r="D9464" s="42" t="s">
        <v>31663</v>
      </c>
      <c r="E9464" s="42" t="s">
        <v>26491</v>
      </c>
      <c r="F9464" s="43">
        <v>83214.28571428571</v>
      </c>
      <c r="G9464" s="57">
        <f>Таблица1[[#This Row],[Цены без НДС]]*1.12</f>
        <v>93200</v>
      </c>
    </row>
    <row r="9465" spans="1:7" s="51" customFormat="1" ht="24">
      <c r="A9465" s="54" t="s">
        <v>31186</v>
      </c>
      <c r="B9465" s="66"/>
      <c r="C9465" s="66" t="s">
        <v>31409</v>
      </c>
      <c r="D9465" s="42" t="s">
        <v>31664</v>
      </c>
      <c r="E9465" s="42" t="s">
        <v>26491</v>
      </c>
      <c r="F9465" s="43">
        <v>83214.28571428571</v>
      </c>
      <c r="G9465" s="57">
        <f>Таблица1[[#This Row],[Цены без НДС]]*1.12</f>
        <v>93200</v>
      </c>
    </row>
    <row r="9466" spans="1:7" s="51" customFormat="1" ht="24">
      <c r="A9466" s="54" t="s">
        <v>31186</v>
      </c>
      <c r="B9466" s="66"/>
      <c r="C9466" s="66" t="s">
        <v>31410</v>
      </c>
      <c r="D9466" s="42" t="s">
        <v>31665</v>
      </c>
      <c r="E9466" s="42" t="s">
        <v>26491</v>
      </c>
      <c r="F9466" s="43">
        <v>114642.85714285713</v>
      </c>
      <c r="G9466" s="57">
        <f>Таблица1[[#This Row],[Цены без НДС]]*1.12</f>
        <v>128400</v>
      </c>
    </row>
    <row r="9467" spans="1:7" s="51" customFormat="1" ht="24">
      <c r="A9467" s="54" t="s">
        <v>31186</v>
      </c>
      <c r="B9467" s="66"/>
      <c r="C9467" s="66" t="s">
        <v>31411</v>
      </c>
      <c r="D9467" s="42" t="s">
        <v>31666</v>
      </c>
      <c r="E9467" s="42" t="s">
        <v>26491</v>
      </c>
      <c r="F9467" s="43">
        <v>114642.85714285713</v>
      </c>
      <c r="G9467" s="57">
        <f>Таблица1[[#This Row],[Цены без НДС]]*1.12</f>
        <v>128400</v>
      </c>
    </row>
    <row r="9468" spans="1:7" s="51" customFormat="1" ht="24">
      <c r="A9468" s="54" t="s">
        <v>31186</v>
      </c>
      <c r="B9468" s="66"/>
      <c r="C9468" s="66" t="s">
        <v>31412</v>
      </c>
      <c r="D9468" s="42" t="s">
        <v>31667</v>
      </c>
      <c r="E9468" s="42" t="s">
        <v>26491</v>
      </c>
      <c r="F9468" s="43">
        <v>140803.57142857142</v>
      </c>
      <c r="G9468" s="57">
        <f>Таблица1[[#This Row],[Цены без НДС]]*1.12</f>
        <v>157700</v>
      </c>
    </row>
    <row r="9469" spans="1:7" s="51" customFormat="1" ht="24">
      <c r="A9469" s="54" t="s">
        <v>31186</v>
      </c>
      <c r="B9469" s="66"/>
      <c r="C9469" s="66" t="s">
        <v>31413</v>
      </c>
      <c r="D9469" s="42" t="s">
        <v>31668</v>
      </c>
      <c r="E9469" s="42" t="s">
        <v>26491</v>
      </c>
      <c r="F9469" s="43">
        <v>140803.57142857142</v>
      </c>
      <c r="G9469" s="57">
        <f>Таблица1[[#This Row],[Цены без НДС]]*1.12</f>
        <v>157700</v>
      </c>
    </row>
    <row r="9470" spans="1:7" s="51" customFormat="1" ht="24">
      <c r="A9470" s="54" t="s">
        <v>31186</v>
      </c>
      <c r="B9470" s="66"/>
      <c r="C9470" s="66" t="s">
        <v>31414</v>
      </c>
      <c r="D9470" s="42" t="s">
        <v>31669</v>
      </c>
      <c r="E9470" s="42" t="s">
        <v>26491</v>
      </c>
      <c r="F9470" s="43">
        <v>302678.57142857142</v>
      </c>
      <c r="G9470" s="57">
        <f>Таблица1[[#This Row],[Цены без НДС]]*1.12</f>
        <v>339000</v>
      </c>
    </row>
    <row r="9471" spans="1:7" s="51" customFormat="1" ht="24">
      <c r="A9471" s="54" t="s">
        <v>31186</v>
      </c>
      <c r="B9471" s="66"/>
      <c r="C9471" s="66" t="s">
        <v>31415</v>
      </c>
      <c r="D9471" s="42" t="s">
        <v>31670</v>
      </c>
      <c r="E9471" s="42" t="s">
        <v>26491</v>
      </c>
      <c r="F9471" s="43">
        <v>301160.71428571426</v>
      </c>
      <c r="G9471" s="57">
        <f>Таблица1[[#This Row],[Цены без НДС]]*1.12</f>
        <v>337300</v>
      </c>
    </row>
    <row r="9472" spans="1:7" s="51" customFormat="1" ht="24">
      <c r="A9472" s="54" t="s">
        <v>31186</v>
      </c>
      <c r="B9472" s="66"/>
      <c r="C9472" s="66" t="s">
        <v>31416</v>
      </c>
      <c r="D9472" s="42" t="s">
        <v>31671</v>
      </c>
      <c r="E9472" s="42" t="s">
        <v>26491</v>
      </c>
      <c r="F9472" s="43">
        <v>302678.57142857142</v>
      </c>
      <c r="G9472" s="57">
        <f>Таблица1[[#This Row],[Цены без НДС]]*1.12</f>
        <v>339000</v>
      </c>
    </row>
    <row r="9473" spans="1:7" s="51" customFormat="1" ht="24">
      <c r="A9473" s="54" t="s">
        <v>31186</v>
      </c>
      <c r="B9473" s="66"/>
      <c r="C9473" s="66" t="s">
        <v>31417</v>
      </c>
      <c r="D9473" s="42" t="s">
        <v>31672</v>
      </c>
      <c r="E9473" s="42" t="s">
        <v>26491</v>
      </c>
      <c r="F9473" s="43">
        <v>301160.71428571426</v>
      </c>
      <c r="G9473" s="57">
        <f>Таблица1[[#This Row],[Цены без НДС]]*1.12</f>
        <v>337300</v>
      </c>
    </row>
    <row r="9474" spans="1:7" s="51" customFormat="1" ht="24">
      <c r="A9474" s="54" t="s">
        <v>31186</v>
      </c>
      <c r="B9474" s="66"/>
      <c r="C9474" s="66" t="s">
        <v>31418</v>
      </c>
      <c r="D9474" s="42" t="s">
        <v>31673</v>
      </c>
      <c r="E9474" s="42" t="s">
        <v>26491</v>
      </c>
      <c r="F9474" s="43">
        <v>274375</v>
      </c>
      <c r="G9474" s="57">
        <f>Таблица1[[#This Row],[Цены без НДС]]*1.12</f>
        <v>307300.00000000006</v>
      </c>
    </row>
    <row r="9475" spans="1:7" s="51" customFormat="1" ht="24">
      <c r="A9475" s="54" t="s">
        <v>31186</v>
      </c>
      <c r="B9475" s="66"/>
      <c r="C9475" s="66" t="s">
        <v>31419</v>
      </c>
      <c r="D9475" s="42" t="s">
        <v>31674</v>
      </c>
      <c r="E9475" s="42" t="s">
        <v>26491</v>
      </c>
      <c r="F9475" s="43">
        <v>277767.8571428571</v>
      </c>
      <c r="G9475" s="57">
        <f>Таблица1[[#This Row],[Цены без НДС]]*1.12</f>
        <v>311100</v>
      </c>
    </row>
    <row r="9476" spans="1:7" s="51" customFormat="1" ht="24">
      <c r="A9476" s="54" t="s">
        <v>31186</v>
      </c>
      <c r="B9476" s="66"/>
      <c r="C9476" s="66" t="s">
        <v>31420</v>
      </c>
      <c r="D9476" s="42" t="s">
        <v>31675</v>
      </c>
      <c r="E9476" s="42" t="s">
        <v>26491</v>
      </c>
      <c r="F9476" s="43">
        <v>274375</v>
      </c>
      <c r="G9476" s="57">
        <f>Таблица1[[#This Row],[Цены без НДС]]*1.12</f>
        <v>307300.00000000006</v>
      </c>
    </row>
    <row r="9477" spans="1:7" s="51" customFormat="1" ht="24">
      <c r="A9477" s="54" t="s">
        <v>31186</v>
      </c>
      <c r="B9477" s="66"/>
      <c r="C9477" s="66" t="s">
        <v>31421</v>
      </c>
      <c r="D9477" s="42" t="s">
        <v>31676</v>
      </c>
      <c r="E9477" s="42" t="s">
        <v>26491</v>
      </c>
      <c r="F9477" s="43">
        <v>236874.99999999997</v>
      </c>
      <c r="G9477" s="57">
        <f>Таблица1[[#This Row],[Цены без НДС]]*1.12</f>
        <v>265300</v>
      </c>
    </row>
    <row r="9478" spans="1:7" s="51" customFormat="1" ht="24">
      <c r="A9478" s="54" t="s">
        <v>31186</v>
      </c>
      <c r="B9478" s="66"/>
      <c r="C9478" s="66" t="s">
        <v>31422</v>
      </c>
      <c r="D9478" s="42" t="s">
        <v>31677</v>
      </c>
      <c r="E9478" s="42" t="s">
        <v>26491</v>
      </c>
      <c r="F9478" s="43">
        <v>233124.99999999997</v>
      </c>
      <c r="G9478" s="57">
        <f>Таблица1[[#This Row],[Цены без НДС]]*1.12</f>
        <v>261100</v>
      </c>
    </row>
    <row r="9479" spans="1:7" s="51" customFormat="1" ht="24">
      <c r="A9479" s="54" t="s">
        <v>31186</v>
      </c>
      <c r="B9479" s="66"/>
      <c r="C9479" s="66" t="s">
        <v>31423</v>
      </c>
      <c r="D9479" s="42" t="s">
        <v>31678</v>
      </c>
      <c r="E9479" s="42" t="s">
        <v>26491</v>
      </c>
      <c r="F9479" s="43">
        <v>236874.99999999997</v>
      </c>
      <c r="G9479" s="57">
        <f>Таблица1[[#This Row],[Цены без НДС]]*1.12</f>
        <v>265300</v>
      </c>
    </row>
    <row r="9480" spans="1:7" s="51" customFormat="1" ht="24">
      <c r="A9480" s="54" t="s">
        <v>31186</v>
      </c>
      <c r="B9480" s="66"/>
      <c r="C9480" s="66" t="s">
        <v>31424</v>
      </c>
      <c r="D9480" s="42" t="s">
        <v>31679</v>
      </c>
      <c r="E9480" s="42" t="s">
        <v>26491</v>
      </c>
      <c r="F9480" s="43">
        <v>233124.99999999997</v>
      </c>
      <c r="G9480" s="57">
        <f>Таблица1[[#This Row],[Цены без НДС]]*1.12</f>
        <v>261100</v>
      </c>
    </row>
    <row r="9481" spans="1:7" s="51" customFormat="1" ht="24">
      <c r="A9481" s="54" t="s">
        <v>31186</v>
      </c>
      <c r="B9481" s="66"/>
      <c r="C9481" s="66" t="s">
        <v>31425</v>
      </c>
      <c r="D9481" s="42" t="s">
        <v>31680</v>
      </c>
      <c r="E9481" s="42" t="s">
        <v>26491</v>
      </c>
      <c r="F9481" s="43">
        <v>117053.57142857142</v>
      </c>
      <c r="G9481" s="57">
        <f>Таблица1[[#This Row],[Цены без НДС]]*1.12</f>
        <v>131100</v>
      </c>
    </row>
    <row r="9482" spans="1:7" s="51" customFormat="1" ht="24">
      <c r="A9482" s="54" t="s">
        <v>31186</v>
      </c>
      <c r="B9482" s="66"/>
      <c r="C9482" s="66" t="s">
        <v>31426</v>
      </c>
      <c r="D9482" s="42" t="s">
        <v>31681</v>
      </c>
      <c r="E9482" s="42" t="s">
        <v>26491</v>
      </c>
      <c r="F9482" s="43">
        <v>116428.57142857142</v>
      </c>
      <c r="G9482" s="57">
        <f>Таблица1[[#This Row],[Цены без НДС]]*1.12</f>
        <v>130400</v>
      </c>
    </row>
    <row r="9483" spans="1:7" s="51" customFormat="1" ht="24">
      <c r="A9483" s="54" t="s">
        <v>31186</v>
      </c>
      <c r="B9483" s="93"/>
      <c r="C9483" s="66" t="s">
        <v>31427</v>
      </c>
      <c r="D9483" s="42" t="s">
        <v>31682</v>
      </c>
      <c r="E9483" s="42" t="s">
        <v>26491</v>
      </c>
      <c r="F9483" s="43">
        <v>124374.99999999999</v>
      </c>
      <c r="G9483" s="57">
        <f>Таблица1[[#This Row],[Цены без НДС]]*1.12</f>
        <v>139300</v>
      </c>
    </row>
    <row r="9484" spans="1:7" s="51" customFormat="1" ht="24">
      <c r="A9484" s="54" t="s">
        <v>31186</v>
      </c>
      <c r="B9484" s="66"/>
      <c r="C9484" s="66" t="s">
        <v>31428</v>
      </c>
      <c r="D9484" s="42" t="s">
        <v>31683</v>
      </c>
      <c r="E9484" s="42" t="s">
        <v>26491</v>
      </c>
      <c r="F9484" s="43">
        <v>123749.99999999999</v>
      </c>
      <c r="G9484" s="57">
        <f>Таблица1[[#This Row],[Цены без НДС]]*1.12</f>
        <v>138600</v>
      </c>
    </row>
    <row r="9485" spans="1:7" s="51" customFormat="1" ht="24">
      <c r="A9485" s="54" t="s">
        <v>31186</v>
      </c>
      <c r="B9485" s="66"/>
      <c r="C9485" s="66" t="s">
        <v>31429</v>
      </c>
      <c r="D9485" s="42" t="s">
        <v>31684</v>
      </c>
      <c r="E9485" s="42" t="s">
        <v>26491</v>
      </c>
      <c r="F9485" s="43">
        <v>142678.57142857142</v>
      </c>
      <c r="G9485" s="57">
        <f>Таблица1[[#This Row],[Цены без НДС]]*1.12</f>
        <v>159800</v>
      </c>
    </row>
    <row r="9486" spans="1:7" s="51" customFormat="1" ht="24">
      <c r="A9486" s="54" t="s">
        <v>31186</v>
      </c>
      <c r="B9486" s="66"/>
      <c r="C9486" s="66" t="s">
        <v>31430</v>
      </c>
      <c r="D9486" s="42" t="s">
        <v>31685</v>
      </c>
      <c r="E9486" s="42" t="s">
        <v>26491</v>
      </c>
      <c r="F9486" s="43">
        <v>141785.71428571426</v>
      </c>
      <c r="G9486" s="57">
        <f>Таблица1[[#This Row],[Цены без НДС]]*1.12</f>
        <v>158800</v>
      </c>
    </row>
    <row r="9487" spans="1:7" s="51" customFormat="1" ht="24">
      <c r="A9487" s="54" t="s">
        <v>31186</v>
      </c>
      <c r="B9487" s="66"/>
      <c r="C9487" s="66" t="s">
        <v>31431</v>
      </c>
      <c r="D9487" s="42" t="s">
        <v>31686</v>
      </c>
      <c r="E9487" s="42" t="s">
        <v>26491</v>
      </c>
      <c r="F9487" s="43">
        <v>133928.57142857142</v>
      </c>
      <c r="G9487" s="57">
        <f>Таблица1[[#This Row],[Цены без НДС]]*1.12</f>
        <v>150000</v>
      </c>
    </row>
    <row r="9488" spans="1:7" s="51" customFormat="1" ht="24">
      <c r="A9488" s="54" t="s">
        <v>31186</v>
      </c>
      <c r="B9488" s="66"/>
      <c r="C9488" s="66" t="s">
        <v>31432</v>
      </c>
      <c r="D9488" s="42" t="s">
        <v>31687</v>
      </c>
      <c r="E9488" s="42" t="s">
        <v>26491</v>
      </c>
      <c r="F9488" s="43">
        <v>133303.57142857142</v>
      </c>
      <c r="G9488" s="57">
        <f>Таблица1[[#This Row],[Цены без НДС]]*1.12</f>
        <v>149300</v>
      </c>
    </row>
    <row r="9489" spans="1:7" s="51" customFormat="1" ht="24">
      <c r="A9489" s="54" t="s">
        <v>31186</v>
      </c>
      <c r="B9489" s="66"/>
      <c r="C9489" s="66" t="s">
        <v>31433</v>
      </c>
      <c r="D9489" s="42" t="s">
        <v>31688</v>
      </c>
      <c r="E9489" s="42" t="s">
        <v>26491</v>
      </c>
      <c r="F9489" s="43">
        <v>164910.71428571426</v>
      </c>
      <c r="G9489" s="57">
        <f>Таблица1[[#This Row],[Цены без НДС]]*1.12</f>
        <v>184700</v>
      </c>
    </row>
    <row r="9490" spans="1:7" s="51" customFormat="1" ht="24">
      <c r="A9490" s="54" t="s">
        <v>31186</v>
      </c>
      <c r="B9490" s="66"/>
      <c r="C9490" s="66" t="s">
        <v>31434</v>
      </c>
      <c r="D9490" s="42" t="s">
        <v>31689</v>
      </c>
      <c r="E9490" s="42" t="s">
        <v>26491</v>
      </c>
      <c r="F9490" s="43">
        <v>164910.71428571426</v>
      </c>
      <c r="G9490" s="57">
        <f>Таблица1[[#This Row],[Цены без НДС]]*1.12</f>
        <v>184700</v>
      </c>
    </row>
    <row r="9491" spans="1:7" s="51" customFormat="1" ht="24">
      <c r="A9491" s="54" t="s">
        <v>31186</v>
      </c>
      <c r="B9491" s="66"/>
      <c r="C9491" s="66" t="s">
        <v>31435</v>
      </c>
      <c r="D9491" s="42" t="s">
        <v>31690</v>
      </c>
      <c r="E9491" s="42" t="s">
        <v>26491</v>
      </c>
      <c r="F9491" s="43">
        <v>159464.28571428571</v>
      </c>
      <c r="G9491" s="57">
        <f>Таблица1[[#This Row],[Цены без НДС]]*1.12</f>
        <v>178600</v>
      </c>
    </row>
    <row r="9492" spans="1:7" s="51" customFormat="1" ht="24">
      <c r="A9492" s="54" t="s">
        <v>31186</v>
      </c>
      <c r="B9492" s="66"/>
      <c r="C9492" s="66" t="s">
        <v>31436</v>
      </c>
      <c r="D9492" s="42" t="s">
        <v>31691</v>
      </c>
      <c r="E9492" s="42" t="s">
        <v>26491</v>
      </c>
      <c r="F9492" s="43">
        <v>158392.85714285713</v>
      </c>
      <c r="G9492" s="57">
        <f>Таблица1[[#This Row],[Цены без НДС]]*1.12</f>
        <v>177400</v>
      </c>
    </row>
    <row r="9493" spans="1:7" s="51" customFormat="1" ht="24">
      <c r="A9493" s="54" t="s">
        <v>31186</v>
      </c>
      <c r="B9493" s="66"/>
      <c r="C9493" s="66" t="s">
        <v>31437</v>
      </c>
      <c r="D9493" s="42" t="s">
        <v>31692</v>
      </c>
      <c r="E9493" s="42" t="s">
        <v>26491</v>
      </c>
      <c r="F9493" s="43">
        <v>192142.85714285713</v>
      </c>
      <c r="G9493" s="57">
        <f>Таблица1[[#This Row],[Цены без НДС]]*1.12</f>
        <v>215200</v>
      </c>
    </row>
    <row r="9494" spans="1:7" s="51" customFormat="1" ht="24">
      <c r="A9494" s="54" t="s">
        <v>31186</v>
      </c>
      <c r="B9494" s="66"/>
      <c r="C9494" s="66" t="s">
        <v>31438</v>
      </c>
      <c r="D9494" s="42" t="s">
        <v>31693</v>
      </c>
      <c r="E9494" s="42" t="s">
        <v>26491</v>
      </c>
      <c r="F9494" s="43">
        <v>190178.57142857142</v>
      </c>
      <c r="G9494" s="57">
        <f>Таблица1[[#This Row],[Цены без НДС]]*1.12</f>
        <v>213000</v>
      </c>
    </row>
    <row r="9495" spans="1:7" s="51" customFormat="1" ht="24">
      <c r="A9495" s="54" t="s">
        <v>31186</v>
      </c>
      <c r="B9495" s="66"/>
      <c r="C9495" s="66" t="s">
        <v>31439</v>
      </c>
      <c r="D9495" s="42" t="s">
        <v>31694</v>
      </c>
      <c r="E9495" s="42" t="s">
        <v>26491</v>
      </c>
      <c r="F9495" s="43">
        <v>268571.42857142852</v>
      </c>
      <c r="G9495" s="57">
        <f>Таблица1[[#This Row],[Цены без НДС]]*1.12</f>
        <v>300800</v>
      </c>
    </row>
    <row r="9496" spans="1:7" s="51" customFormat="1" ht="24">
      <c r="A9496" s="54" t="s">
        <v>31186</v>
      </c>
      <c r="B9496" s="66"/>
      <c r="C9496" s="66" t="s">
        <v>31440</v>
      </c>
      <c r="D9496" s="42" t="s">
        <v>31695</v>
      </c>
      <c r="E9496" s="42" t="s">
        <v>26491</v>
      </c>
      <c r="F9496" s="43">
        <v>270982.14285714284</v>
      </c>
      <c r="G9496" s="57">
        <f>Таблица1[[#This Row],[Цены без НДС]]*1.12</f>
        <v>303500</v>
      </c>
    </row>
    <row r="9497" spans="1:7" s="51" customFormat="1" ht="24">
      <c r="A9497" s="54" t="s">
        <v>31186</v>
      </c>
      <c r="B9497" s="66"/>
      <c r="C9497" s="66" t="s">
        <v>31441</v>
      </c>
      <c r="D9497" s="42" t="s">
        <v>31696</v>
      </c>
      <c r="E9497" s="42" t="s">
        <v>26491</v>
      </c>
      <c r="F9497" s="43">
        <v>268303.57142857142</v>
      </c>
      <c r="G9497" s="57">
        <f>Таблица1[[#This Row],[Цены без НДС]]*1.12</f>
        <v>300500</v>
      </c>
    </row>
    <row r="9498" spans="1:7" s="51" customFormat="1" ht="36">
      <c r="A9498" s="54" t="s">
        <v>31186</v>
      </c>
      <c r="B9498" s="66"/>
      <c r="C9498" s="66" t="s">
        <v>31809</v>
      </c>
      <c r="D9498" s="42" t="s">
        <v>31697</v>
      </c>
      <c r="E9498" s="42" t="s">
        <v>31808</v>
      </c>
      <c r="F9498" s="43">
        <v>24500</v>
      </c>
      <c r="G9498" s="57">
        <f>Таблица1[[#This Row],[Цены без НДС]]*1.12</f>
        <v>27440.000000000004</v>
      </c>
    </row>
    <row r="9499" spans="1:7" s="51" customFormat="1" ht="36">
      <c r="A9499" s="54" t="s">
        <v>31186</v>
      </c>
      <c r="B9499" s="66"/>
      <c r="C9499" s="66" t="s">
        <v>31810</v>
      </c>
      <c r="D9499" s="42" t="s">
        <v>31698</v>
      </c>
      <c r="E9499" s="42" t="s">
        <v>31808</v>
      </c>
      <c r="F9499" s="43">
        <v>43400</v>
      </c>
      <c r="G9499" s="57">
        <f>Таблица1[[#This Row],[Цены без НДС]]*1.12</f>
        <v>48608.000000000007</v>
      </c>
    </row>
    <row r="9500" spans="1:7" s="51" customFormat="1" ht="36">
      <c r="A9500" s="54" t="s">
        <v>31186</v>
      </c>
      <c r="B9500" s="66"/>
      <c r="C9500" s="66" t="s">
        <v>31811</v>
      </c>
      <c r="D9500" s="42" t="s">
        <v>31699</v>
      </c>
      <c r="E9500" s="42" t="s">
        <v>31808</v>
      </c>
      <c r="F9500" s="43">
        <v>78000</v>
      </c>
      <c r="G9500" s="57">
        <f>Таблица1[[#This Row],[Цены без НДС]]*1.12</f>
        <v>87360.000000000015</v>
      </c>
    </row>
    <row r="9501" spans="1:7" s="51" customFormat="1" ht="36">
      <c r="A9501" s="54" t="s">
        <v>31186</v>
      </c>
      <c r="B9501" s="66"/>
      <c r="C9501" s="66" t="s">
        <v>31812</v>
      </c>
      <c r="D9501" s="42" t="s">
        <v>31700</v>
      </c>
      <c r="E9501" s="42" t="s">
        <v>31808</v>
      </c>
      <c r="F9501" s="43">
        <v>58699.999999999993</v>
      </c>
      <c r="G9501" s="57">
        <f>Таблица1[[#This Row],[Цены без НДС]]*1.12</f>
        <v>65744</v>
      </c>
    </row>
    <row r="9502" spans="1:7" s="51" customFormat="1" ht="36">
      <c r="A9502" s="54" t="s">
        <v>31186</v>
      </c>
      <c r="B9502" s="66"/>
      <c r="C9502" s="66" t="s">
        <v>31813</v>
      </c>
      <c r="D9502" s="42" t="s">
        <v>31701</v>
      </c>
      <c r="E9502" s="42" t="s">
        <v>31808</v>
      </c>
      <c r="F9502" s="43">
        <v>52300</v>
      </c>
      <c r="G9502" s="57">
        <f>Таблица1[[#This Row],[Цены без НДС]]*1.12</f>
        <v>58576.000000000007</v>
      </c>
    </row>
    <row r="9503" spans="1:7" s="51" customFormat="1" ht="24">
      <c r="A9503" s="54" t="s">
        <v>31186</v>
      </c>
      <c r="B9503" s="66"/>
      <c r="C9503" s="66" t="s">
        <v>31814</v>
      </c>
      <c r="D9503" s="42" t="s">
        <v>31702</v>
      </c>
      <c r="E9503" s="42" t="s">
        <v>31808</v>
      </c>
      <c r="F9503" s="43">
        <v>47600</v>
      </c>
      <c r="G9503" s="57">
        <f>Таблица1[[#This Row],[Цены без НДС]]*1.12</f>
        <v>53312.000000000007</v>
      </c>
    </row>
    <row r="9504" spans="1:7" s="51" customFormat="1" ht="36">
      <c r="A9504" s="54" t="s">
        <v>31186</v>
      </c>
      <c r="B9504" s="66"/>
      <c r="C9504" s="66" t="s">
        <v>31815</v>
      </c>
      <c r="D9504" s="42" t="s">
        <v>31703</v>
      </c>
      <c r="E9504" s="42" t="s">
        <v>31808</v>
      </c>
      <c r="F9504" s="43">
        <v>57900</v>
      </c>
      <c r="G9504" s="57">
        <f>Таблица1[[#This Row],[Цены без НДС]]*1.12</f>
        <v>64848.000000000007</v>
      </c>
    </row>
    <row r="9505" spans="1:7" s="51" customFormat="1" ht="36">
      <c r="A9505" s="54" t="s">
        <v>31186</v>
      </c>
      <c r="B9505" s="66"/>
      <c r="C9505" s="66" t="s">
        <v>31816</v>
      </c>
      <c r="D9505" s="42" t="s">
        <v>31704</v>
      </c>
      <c r="E9505" s="42" t="s">
        <v>31808</v>
      </c>
      <c r="F9505" s="43">
        <v>47800</v>
      </c>
      <c r="G9505" s="57">
        <f>Таблица1[[#This Row],[Цены без НДС]]*1.12</f>
        <v>53536.000000000007</v>
      </c>
    </row>
    <row r="9506" spans="1:7" s="51" customFormat="1" ht="36">
      <c r="A9506" s="54" t="s">
        <v>31186</v>
      </c>
      <c r="B9506" s="66"/>
      <c r="C9506" s="66" t="s">
        <v>31817</v>
      </c>
      <c r="D9506" s="42" t="s">
        <v>31705</v>
      </c>
      <c r="E9506" s="42" t="s">
        <v>31808</v>
      </c>
      <c r="F9506" s="43">
        <v>208900</v>
      </c>
      <c r="G9506" s="57">
        <f>Таблица1[[#This Row],[Цены без НДС]]*1.12</f>
        <v>233968.00000000003</v>
      </c>
    </row>
    <row r="9507" spans="1:7" s="51" customFormat="1" ht="36">
      <c r="A9507" s="54" t="s">
        <v>31186</v>
      </c>
      <c r="B9507" s="66"/>
      <c r="C9507" s="66" t="s">
        <v>31818</v>
      </c>
      <c r="D9507" s="42" t="s">
        <v>31706</v>
      </c>
      <c r="E9507" s="42" t="s">
        <v>31808</v>
      </c>
      <c r="F9507" s="43">
        <v>211000</v>
      </c>
      <c r="G9507" s="57">
        <f>Таблица1[[#This Row],[Цены без НДС]]*1.12</f>
        <v>236320.00000000003</v>
      </c>
    </row>
    <row r="9508" spans="1:7" s="51" customFormat="1" ht="36">
      <c r="A9508" s="54" t="s">
        <v>31186</v>
      </c>
      <c r="B9508" s="66"/>
      <c r="C9508" s="66" t="s">
        <v>31819</v>
      </c>
      <c r="D9508" s="42" t="s">
        <v>31707</v>
      </c>
      <c r="E9508" s="42" t="s">
        <v>31808</v>
      </c>
      <c r="F9508" s="43">
        <v>243799.99999999997</v>
      </c>
      <c r="G9508" s="57">
        <f>Таблица1[[#This Row],[Цены без НДС]]*1.12</f>
        <v>273056</v>
      </c>
    </row>
    <row r="9509" spans="1:7" s="51" customFormat="1" ht="36">
      <c r="A9509" s="54" t="s">
        <v>31186</v>
      </c>
      <c r="B9509" s="66"/>
      <c r="C9509" s="66" t="s">
        <v>31820</v>
      </c>
      <c r="D9509" s="42" t="s">
        <v>31708</v>
      </c>
      <c r="E9509" s="42" t="s">
        <v>31808</v>
      </c>
      <c r="F9509" s="43">
        <v>246499.99999999997</v>
      </c>
      <c r="G9509" s="57">
        <f>Таблица1[[#This Row],[Цены без НДС]]*1.12</f>
        <v>276080</v>
      </c>
    </row>
    <row r="9510" spans="1:7" s="51" customFormat="1" ht="36">
      <c r="A9510" s="54" t="s">
        <v>31186</v>
      </c>
      <c r="B9510" s="66"/>
      <c r="C9510" s="66" t="s">
        <v>31821</v>
      </c>
      <c r="D9510" s="42" t="s">
        <v>31709</v>
      </c>
      <c r="E9510" s="42" t="s">
        <v>31808</v>
      </c>
      <c r="F9510" s="43">
        <v>18500</v>
      </c>
      <c r="G9510" s="57">
        <f>Таблица1[[#This Row],[Цены без НДС]]*1.12</f>
        <v>20720.000000000004</v>
      </c>
    </row>
    <row r="9511" spans="1:7" s="51" customFormat="1" ht="36">
      <c r="A9511" s="54" t="s">
        <v>31186</v>
      </c>
      <c r="B9511" s="66"/>
      <c r="C9511" s="66" t="s">
        <v>31822</v>
      </c>
      <c r="D9511" s="42" t="s">
        <v>31710</v>
      </c>
      <c r="E9511" s="42" t="s">
        <v>31808</v>
      </c>
      <c r="F9511" s="43">
        <v>22400</v>
      </c>
      <c r="G9511" s="57">
        <f>Таблица1[[#This Row],[Цены без НДС]]*1.12</f>
        <v>25088.000000000004</v>
      </c>
    </row>
    <row r="9512" spans="1:7" s="51" customFormat="1" ht="36">
      <c r="A9512" s="54" t="s">
        <v>31186</v>
      </c>
      <c r="B9512" s="66"/>
      <c r="C9512" s="66" t="s">
        <v>31823</v>
      </c>
      <c r="D9512" s="42" t="s">
        <v>31711</v>
      </c>
      <c r="E9512" s="42" t="s">
        <v>31808</v>
      </c>
      <c r="F9512" s="43">
        <v>11400</v>
      </c>
      <c r="G9512" s="57">
        <f>Таблица1[[#This Row],[Цены без НДС]]*1.12</f>
        <v>12768.000000000002</v>
      </c>
    </row>
    <row r="9513" spans="1:7" s="51" customFormat="1" ht="36">
      <c r="A9513" s="54" t="s">
        <v>31186</v>
      </c>
      <c r="B9513" s="66"/>
      <c r="C9513" s="66" t="s">
        <v>31824</v>
      </c>
      <c r="D9513" s="42" t="s">
        <v>31712</v>
      </c>
      <c r="E9513" s="42" t="s">
        <v>31808</v>
      </c>
      <c r="F9513" s="43">
        <v>12900</v>
      </c>
      <c r="G9513" s="57">
        <f>Таблица1[[#This Row],[Цены без НДС]]*1.12</f>
        <v>14448.000000000002</v>
      </c>
    </row>
    <row r="9514" spans="1:7" s="51" customFormat="1" ht="24">
      <c r="A9514" s="54" t="s">
        <v>31186</v>
      </c>
      <c r="B9514" s="66"/>
      <c r="C9514" s="66" t="s">
        <v>31825</v>
      </c>
      <c r="D9514" s="42" t="s">
        <v>31713</v>
      </c>
      <c r="E9514" s="42" t="s">
        <v>31808</v>
      </c>
      <c r="F9514" s="43">
        <v>15999.999999999998</v>
      </c>
      <c r="G9514" s="57">
        <f>Таблица1[[#This Row],[Цены без НДС]]*1.12</f>
        <v>17920</v>
      </c>
    </row>
    <row r="9515" spans="1:7" s="51" customFormat="1" ht="24">
      <c r="A9515" s="54" t="s">
        <v>31186</v>
      </c>
      <c r="B9515" s="66"/>
      <c r="C9515" s="66" t="s">
        <v>31826</v>
      </c>
      <c r="D9515" s="42" t="s">
        <v>31714</v>
      </c>
      <c r="E9515" s="42" t="s">
        <v>31808</v>
      </c>
      <c r="F9515" s="43">
        <v>22500</v>
      </c>
      <c r="G9515" s="57">
        <f>Таблица1[[#This Row],[Цены без НДС]]*1.12</f>
        <v>25200.000000000004</v>
      </c>
    </row>
    <row r="9516" spans="1:7" s="51" customFormat="1" ht="24">
      <c r="A9516" s="54" t="s">
        <v>31186</v>
      </c>
      <c r="B9516" s="66"/>
      <c r="C9516" s="66" t="s">
        <v>31827</v>
      </c>
      <c r="D9516" s="42" t="s">
        <v>31715</v>
      </c>
      <c r="E9516" s="42" t="s">
        <v>31808</v>
      </c>
      <c r="F9516" s="43">
        <v>28000</v>
      </c>
      <c r="G9516" s="57">
        <f>Таблица1[[#This Row],[Цены без НДС]]*1.12</f>
        <v>31360.000000000004</v>
      </c>
    </row>
    <row r="9517" spans="1:7" s="51" customFormat="1" ht="24">
      <c r="A9517" s="54" t="s">
        <v>31186</v>
      </c>
      <c r="B9517" s="66"/>
      <c r="C9517" s="66" t="s">
        <v>31828</v>
      </c>
      <c r="D9517" s="42" t="s">
        <v>31716</v>
      </c>
      <c r="E9517" s="42" t="s">
        <v>31808</v>
      </c>
      <c r="F9517" s="43">
        <v>10100</v>
      </c>
      <c r="G9517" s="57">
        <f>Таблица1[[#This Row],[Цены без НДС]]*1.12</f>
        <v>11312.000000000002</v>
      </c>
    </row>
    <row r="9518" spans="1:7" s="51" customFormat="1" ht="24">
      <c r="A9518" s="54" t="s">
        <v>31186</v>
      </c>
      <c r="B9518" s="66"/>
      <c r="C9518" s="66" t="s">
        <v>31829</v>
      </c>
      <c r="D9518" s="42" t="s">
        <v>31717</v>
      </c>
      <c r="E9518" s="42" t="s">
        <v>31808</v>
      </c>
      <c r="F9518" s="43">
        <v>36900</v>
      </c>
      <c r="G9518" s="57">
        <f>Таблица1[[#This Row],[Цены без НДС]]*1.12</f>
        <v>41328.000000000007</v>
      </c>
    </row>
    <row r="9519" spans="1:7" s="51" customFormat="1" ht="24">
      <c r="A9519" s="54" t="s">
        <v>31186</v>
      </c>
      <c r="B9519" s="66"/>
      <c r="C9519" s="66" t="s">
        <v>31830</v>
      </c>
      <c r="D9519" s="42" t="s">
        <v>31718</v>
      </c>
      <c r="E9519" s="42" t="s">
        <v>31808</v>
      </c>
      <c r="F9519" s="43">
        <v>43800</v>
      </c>
      <c r="G9519" s="57">
        <f>Таблица1[[#This Row],[Цены без НДС]]*1.12</f>
        <v>49056.000000000007</v>
      </c>
    </row>
    <row r="9520" spans="1:7" s="51" customFormat="1" ht="24">
      <c r="A9520" s="54" t="s">
        <v>31186</v>
      </c>
      <c r="B9520" s="66"/>
      <c r="C9520" s="66" t="s">
        <v>31831</v>
      </c>
      <c r="D9520" s="42" t="s">
        <v>31719</v>
      </c>
      <c r="E9520" s="42" t="s">
        <v>31808</v>
      </c>
      <c r="F9520" s="43">
        <v>74000</v>
      </c>
      <c r="G9520" s="57">
        <f>Таблица1[[#This Row],[Цены без НДС]]*1.12</f>
        <v>82880.000000000015</v>
      </c>
    </row>
    <row r="9521" spans="1:7" s="51" customFormat="1" ht="24">
      <c r="A9521" s="54" t="s">
        <v>31186</v>
      </c>
      <c r="B9521" s="66"/>
      <c r="C9521" s="66" t="s">
        <v>31832</v>
      </c>
      <c r="D9521" s="42" t="s">
        <v>31720</v>
      </c>
      <c r="E9521" s="42" t="s">
        <v>31808</v>
      </c>
      <c r="F9521" s="43">
        <v>88800</v>
      </c>
      <c r="G9521" s="57">
        <f>Таблица1[[#This Row],[Цены без НДС]]*1.12</f>
        <v>99456.000000000015</v>
      </c>
    </row>
    <row r="9522" spans="1:7" s="51" customFormat="1" ht="24">
      <c r="A9522" s="54" t="s">
        <v>31186</v>
      </c>
      <c r="B9522" s="66"/>
      <c r="C9522" s="66" t="s">
        <v>31833</v>
      </c>
      <c r="D9522" s="42" t="s">
        <v>31721</v>
      </c>
      <c r="E9522" s="42" t="s">
        <v>31808</v>
      </c>
      <c r="F9522" s="43">
        <v>58999.999999999993</v>
      </c>
      <c r="G9522" s="57">
        <f>Таблица1[[#This Row],[Цены без НДС]]*1.12</f>
        <v>66080</v>
      </c>
    </row>
    <row r="9523" spans="1:7" s="51" customFormat="1" ht="24">
      <c r="A9523" s="54" t="s">
        <v>31186</v>
      </c>
      <c r="B9523" s="66"/>
      <c r="C9523" s="66" t="s">
        <v>31834</v>
      </c>
      <c r="D9523" s="42" t="s">
        <v>31722</v>
      </c>
      <c r="E9523" s="42" t="s">
        <v>31808</v>
      </c>
      <c r="F9523" s="43">
        <v>74300</v>
      </c>
      <c r="G9523" s="57">
        <f>Таблица1[[#This Row],[Цены без НДС]]*1.12</f>
        <v>83216.000000000015</v>
      </c>
    </row>
    <row r="9524" spans="1:7" s="51" customFormat="1" ht="36">
      <c r="A9524" s="54" t="s">
        <v>31186</v>
      </c>
      <c r="B9524" s="66"/>
      <c r="C9524" s="66" t="s">
        <v>31835</v>
      </c>
      <c r="D9524" s="42" t="s">
        <v>31723</v>
      </c>
      <c r="E9524" s="42" t="s">
        <v>31808</v>
      </c>
      <c r="F9524" s="43">
        <v>2694200</v>
      </c>
      <c r="G9524" s="57">
        <f>Таблица1[[#This Row],[Цены без НДС]]*1.12</f>
        <v>3017504.0000000005</v>
      </c>
    </row>
    <row r="9525" spans="1:7" s="51" customFormat="1" ht="24">
      <c r="A9525" s="54" t="s">
        <v>31186</v>
      </c>
      <c r="B9525" s="66"/>
      <c r="C9525" s="66" t="s">
        <v>31836</v>
      </c>
      <c r="D9525" s="42" t="s">
        <v>31724</v>
      </c>
      <c r="E9525" s="42" t="s">
        <v>31808</v>
      </c>
      <c r="F9525" s="43">
        <v>445900</v>
      </c>
      <c r="G9525" s="57">
        <f>Таблица1[[#This Row],[Цены без НДС]]*1.12</f>
        <v>499408.00000000006</v>
      </c>
    </row>
    <row r="9526" spans="1:7" s="51" customFormat="1" ht="36">
      <c r="A9526" s="54" t="s">
        <v>31186</v>
      </c>
      <c r="B9526" s="66"/>
      <c r="C9526" s="66" t="s">
        <v>31837</v>
      </c>
      <c r="D9526" s="42" t="s">
        <v>31725</v>
      </c>
      <c r="E9526" s="42" t="s">
        <v>31808</v>
      </c>
      <c r="F9526" s="43">
        <v>27000</v>
      </c>
      <c r="G9526" s="57">
        <f>Таблица1[[#This Row],[Цены без НДС]]*1.12</f>
        <v>30240.000000000004</v>
      </c>
    </row>
    <row r="9527" spans="1:7" s="51" customFormat="1" ht="36">
      <c r="A9527" s="54" t="s">
        <v>31186</v>
      </c>
      <c r="B9527" s="66"/>
      <c r="C9527" s="66" t="s">
        <v>31838</v>
      </c>
      <c r="D9527" s="42" t="s">
        <v>31726</v>
      </c>
      <c r="E9527" s="42" t="s">
        <v>31808</v>
      </c>
      <c r="F9527" s="43">
        <v>275100</v>
      </c>
      <c r="G9527" s="57">
        <f>Таблица1[[#This Row],[Цены без НДС]]*1.12</f>
        <v>308112.00000000006</v>
      </c>
    </row>
    <row r="9528" spans="1:7" s="51" customFormat="1">
      <c r="A9528" s="54" t="s">
        <v>31186</v>
      </c>
      <c r="B9528" s="66"/>
      <c r="C9528" s="66" t="s">
        <v>31839</v>
      </c>
      <c r="D9528" s="42" t="s">
        <v>31727</v>
      </c>
      <c r="E9528" s="42" t="s">
        <v>31808</v>
      </c>
      <c r="F9528" s="43">
        <v>20400</v>
      </c>
      <c r="G9528" s="57">
        <f>Таблица1[[#This Row],[Цены без НДС]]*1.12</f>
        <v>22848.000000000004</v>
      </c>
    </row>
    <row r="9529" spans="1:7" s="51" customFormat="1" ht="24">
      <c r="A9529" s="54" t="s">
        <v>31186</v>
      </c>
      <c r="B9529" s="66"/>
      <c r="C9529" s="66" t="s">
        <v>31840</v>
      </c>
      <c r="D9529" s="42" t="s">
        <v>31728</v>
      </c>
      <c r="E9529" s="42" t="s">
        <v>31808</v>
      </c>
      <c r="F9529" s="43">
        <v>53600</v>
      </c>
      <c r="G9529" s="57">
        <f>Таблица1[[#This Row],[Цены без НДС]]*1.12</f>
        <v>60032.000000000007</v>
      </c>
    </row>
    <row r="9530" spans="1:7" s="51" customFormat="1" ht="24">
      <c r="A9530" s="54" t="s">
        <v>31186</v>
      </c>
      <c r="B9530" s="66"/>
      <c r="C9530" s="66" t="s">
        <v>31841</v>
      </c>
      <c r="D9530" s="42" t="s">
        <v>31729</v>
      </c>
      <c r="E9530" s="42" t="s">
        <v>31808</v>
      </c>
      <c r="F9530" s="43">
        <v>113100</v>
      </c>
      <c r="G9530" s="57">
        <f>Таблица1[[#This Row],[Цены без НДС]]*1.12</f>
        <v>126672.00000000001</v>
      </c>
    </row>
    <row r="9531" spans="1:7" s="51" customFormat="1" ht="36">
      <c r="A9531" s="54" t="s">
        <v>31186</v>
      </c>
      <c r="B9531" s="66"/>
      <c r="C9531" s="66" t="s">
        <v>31842</v>
      </c>
      <c r="D9531" s="42" t="s">
        <v>31730</v>
      </c>
      <c r="E9531" s="42" t="s">
        <v>31808</v>
      </c>
      <c r="F9531" s="43">
        <v>7200</v>
      </c>
      <c r="G9531" s="57">
        <f>Таблица1[[#This Row],[Цены без НДС]]*1.12</f>
        <v>8064.0000000000009</v>
      </c>
    </row>
    <row r="9532" spans="1:7" s="51" customFormat="1" ht="36">
      <c r="A9532" s="54" t="s">
        <v>31186</v>
      </c>
      <c r="B9532" s="66"/>
      <c r="C9532" s="66" t="s">
        <v>31843</v>
      </c>
      <c r="D9532" s="42" t="s">
        <v>31731</v>
      </c>
      <c r="E9532" s="42" t="s">
        <v>31808</v>
      </c>
      <c r="F9532" s="43">
        <v>38800</v>
      </c>
      <c r="G9532" s="57">
        <f>Таблица1[[#This Row],[Цены без НДС]]*1.12</f>
        <v>43456.000000000007</v>
      </c>
    </row>
    <row r="9533" spans="1:7" s="51" customFormat="1" ht="36">
      <c r="A9533" s="54" t="s">
        <v>31186</v>
      </c>
      <c r="B9533" s="66"/>
      <c r="C9533" s="66" t="s">
        <v>31844</v>
      </c>
      <c r="D9533" s="42" t="s">
        <v>31732</v>
      </c>
      <c r="E9533" s="42" t="s">
        <v>31808</v>
      </c>
      <c r="F9533" s="43">
        <v>65299.999999999993</v>
      </c>
      <c r="G9533" s="57">
        <f>Таблица1[[#This Row],[Цены без НДС]]*1.12</f>
        <v>73136</v>
      </c>
    </row>
    <row r="9534" spans="1:7" s="51" customFormat="1" ht="36">
      <c r="A9534" s="54" t="s">
        <v>31186</v>
      </c>
      <c r="B9534" s="66"/>
      <c r="C9534" s="66" t="s">
        <v>31845</v>
      </c>
      <c r="D9534" s="42" t="s">
        <v>31733</v>
      </c>
      <c r="E9534" s="42" t="s">
        <v>31808</v>
      </c>
      <c r="F9534" s="43">
        <v>63999.999999999993</v>
      </c>
      <c r="G9534" s="57">
        <f>Таблица1[[#This Row],[Цены без НДС]]*1.12</f>
        <v>71680</v>
      </c>
    </row>
    <row r="9535" spans="1:7" s="51" customFormat="1" ht="24">
      <c r="A9535" s="54" t="s">
        <v>31186</v>
      </c>
      <c r="B9535" s="66"/>
      <c r="C9535" s="66" t="s">
        <v>31846</v>
      </c>
      <c r="D9535" s="42" t="s">
        <v>31734</v>
      </c>
      <c r="E9535" s="42" t="s">
        <v>31808</v>
      </c>
      <c r="F9535" s="43">
        <v>49800</v>
      </c>
      <c r="G9535" s="57">
        <f>Таблица1[[#This Row],[Цены без НДС]]*1.12</f>
        <v>55776.000000000007</v>
      </c>
    </row>
    <row r="9536" spans="1:7" s="51" customFormat="1" ht="24">
      <c r="A9536" s="54" t="s">
        <v>31186</v>
      </c>
      <c r="B9536" s="66"/>
      <c r="C9536" s="66" t="s">
        <v>31847</v>
      </c>
      <c r="D9536" s="42" t="s">
        <v>31735</v>
      </c>
      <c r="E9536" s="42" t="s">
        <v>31808</v>
      </c>
      <c r="F9536" s="43">
        <v>52500</v>
      </c>
      <c r="G9536" s="57">
        <f>Таблица1[[#This Row],[Цены без НДС]]*1.12</f>
        <v>58800.000000000007</v>
      </c>
    </row>
    <row r="9537" spans="1:7" s="51" customFormat="1" ht="24">
      <c r="A9537" s="54" t="s">
        <v>31186</v>
      </c>
      <c r="B9537" s="66"/>
      <c r="C9537" s="66" t="s">
        <v>31848</v>
      </c>
      <c r="D9537" s="42" t="s">
        <v>31736</v>
      </c>
      <c r="E9537" s="42" t="s">
        <v>31808</v>
      </c>
      <c r="F9537" s="43">
        <v>198200</v>
      </c>
      <c r="G9537" s="57">
        <f>Таблица1[[#This Row],[Цены без НДС]]*1.12</f>
        <v>221984.00000000003</v>
      </c>
    </row>
    <row r="9538" spans="1:7" s="51" customFormat="1" ht="36">
      <c r="A9538" s="54" t="s">
        <v>31186</v>
      </c>
      <c r="B9538" s="66"/>
      <c r="C9538" s="66" t="s">
        <v>31849</v>
      </c>
      <c r="D9538" s="42" t="s">
        <v>31737</v>
      </c>
      <c r="E9538" s="42" t="s">
        <v>31808</v>
      </c>
      <c r="F9538" s="43">
        <v>273700</v>
      </c>
      <c r="G9538" s="57">
        <f>Таблица1[[#This Row],[Цены без НДС]]*1.12</f>
        <v>306544.00000000006</v>
      </c>
    </row>
    <row r="9539" spans="1:7" s="51" customFormat="1" ht="36">
      <c r="A9539" s="54" t="s">
        <v>31186</v>
      </c>
      <c r="B9539" s="66"/>
      <c r="C9539" s="66" t="s">
        <v>31850</v>
      </c>
      <c r="D9539" s="42" t="s">
        <v>31738</v>
      </c>
      <c r="E9539" s="42" t="s">
        <v>31808</v>
      </c>
      <c r="F9539" s="43">
        <v>403800</v>
      </c>
      <c r="G9539" s="57">
        <f>Таблица1[[#This Row],[Цены без НДС]]*1.12</f>
        <v>452256.00000000006</v>
      </c>
    </row>
    <row r="9540" spans="1:7" s="51" customFormat="1" ht="24">
      <c r="A9540" s="54" t="s">
        <v>31186</v>
      </c>
      <c r="B9540" s="66"/>
      <c r="C9540" s="66" t="s">
        <v>31851</v>
      </c>
      <c r="D9540" s="42" t="s">
        <v>31739</v>
      </c>
      <c r="E9540" s="42" t="s">
        <v>31808</v>
      </c>
      <c r="F9540" s="43">
        <v>89300</v>
      </c>
      <c r="G9540" s="57">
        <f>Таблица1[[#This Row],[Цены без НДС]]*1.12</f>
        <v>100016.00000000001</v>
      </c>
    </row>
    <row r="9541" spans="1:7" s="51" customFormat="1" ht="24">
      <c r="A9541" s="54" t="s">
        <v>31186</v>
      </c>
      <c r="B9541" s="66"/>
      <c r="C9541" s="66" t="s">
        <v>31852</v>
      </c>
      <c r="D9541" s="42" t="s">
        <v>31740</v>
      </c>
      <c r="E9541" s="42" t="s">
        <v>31808</v>
      </c>
      <c r="F9541" s="43">
        <v>166000</v>
      </c>
      <c r="G9541" s="57">
        <f>Таблица1[[#This Row],[Цены без НДС]]*1.12</f>
        <v>185920.00000000003</v>
      </c>
    </row>
    <row r="9542" spans="1:7" s="51" customFormat="1" ht="24">
      <c r="A9542" s="54" t="s">
        <v>31186</v>
      </c>
      <c r="B9542" s="66"/>
      <c r="C9542" s="66" t="s">
        <v>31853</v>
      </c>
      <c r="D9542" s="42" t="s">
        <v>31741</v>
      </c>
      <c r="E9542" s="42" t="s">
        <v>31808</v>
      </c>
      <c r="F9542" s="43">
        <v>153600</v>
      </c>
      <c r="G9542" s="57">
        <f>Таблица1[[#This Row],[Цены без НДС]]*1.12</f>
        <v>172032.00000000003</v>
      </c>
    </row>
    <row r="9543" spans="1:7" s="51" customFormat="1" ht="24">
      <c r="A9543" s="54" t="s">
        <v>31186</v>
      </c>
      <c r="B9543" s="66"/>
      <c r="C9543" s="66" t="s">
        <v>31854</v>
      </c>
      <c r="D9543" s="42" t="s">
        <v>31742</v>
      </c>
      <c r="E9543" s="42" t="s">
        <v>31808</v>
      </c>
      <c r="F9543" s="43">
        <v>101200</v>
      </c>
      <c r="G9543" s="57">
        <f>Таблица1[[#This Row],[Цены без НДС]]*1.12</f>
        <v>113344.00000000001</v>
      </c>
    </row>
    <row r="9544" spans="1:7" s="51" customFormat="1" ht="24">
      <c r="A9544" s="54" t="s">
        <v>31186</v>
      </c>
      <c r="B9544" s="66"/>
      <c r="C9544" s="66" t="s">
        <v>31855</v>
      </c>
      <c r="D9544" s="42" t="s">
        <v>31743</v>
      </c>
      <c r="E9544" s="42" t="s">
        <v>31808</v>
      </c>
      <c r="F9544" s="43">
        <v>173500</v>
      </c>
      <c r="G9544" s="57">
        <f>Таблица1[[#This Row],[Цены без НДС]]*1.12</f>
        <v>194320.00000000003</v>
      </c>
    </row>
    <row r="9545" spans="1:7" s="51" customFormat="1" ht="36">
      <c r="A9545" s="54" t="s">
        <v>31186</v>
      </c>
      <c r="B9545" s="66"/>
      <c r="C9545" s="66" t="s">
        <v>31856</v>
      </c>
      <c r="D9545" s="42" t="s">
        <v>31744</v>
      </c>
      <c r="E9545" s="42" t="s">
        <v>31808</v>
      </c>
      <c r="F9545" s="43">
        <v>37900</v>
      </c>
      <c r="G9545" s="57">
        <f>Таблица1[[#This Row],[Цены без НДС]]*1.12</f>
        <v>42448.000000000007</v>
      </c>
    </row>
    <row r="9546" spans="1:7" s="51" customFormat="1" ht="24">
      <c r="A9546" s="54" t="s">
        <v>31186</v>
      </c>
      <c r="B9546" s="66"/>
      <c r="C9546" s="66" t="s">
        <v>31857</v>
      </c>
      <c r="D9546" s="42" t="s">
        <v>31745</v>
      </c>
      <c r="E9546" s="42" t="s">
        <v>31808</v>
      </c>
      <c r="F9546" s="43">
        <v>133500</v>
      </c>
      <c r="G9546" s="57">
        <f>Таблица1[[#This Row],[Цены без НДС]]*1.12</f>
        <v>149520</v>
      </c>
    </row>
    <row r="9547" spans="1:7" s="51" customFormat="1" ht="24">
      <c r="A9547" s="54" t="s">
        <v>31186</v>
      </c>
      <c r="B9547" s="66"/>
      <c r="C9547" s="66" t="s">
        <v>31858</v>
      </c>
      <c r="D9547" s="42" t="s">
        <v>31746</v>
      </c>
      <c r="E9547" s="42" t="s">
        <v>31808</v>
      </c>
      <c r="F9547" s="43">
        <v>46000</v>
      </c>
      <c r="G9547" s="57">
        <f>Таблица1[[#This Row],[Цены без НДС]]*1.12</f>
        <v>51520.000000000007</v>
      </c>
    </row>
    <row r="9548" spans="1:7" s="51" customFormat="1" ht="24">
      <c r="A9548" s="54" t="s">
        <v>31186</v>
      </c>
      <c r="B9548" s="66"/>
      <c r="C9548" s="66" t="s">
        <v>31859</v>
      </c>
      <c r="D9548" s="42" t="s">
        <v>31747</v>
      </c>
      <c r="E9548" s="42" t="s">
        <v>31808</v>
      </c>
      <c r="F9548" s="43">
        <v>171000</v>
      </c>
      <c r="G9548" s="57">
        <f>Таблица1[[#This Row],[Цены без НДС]]*1.12</f>
        <v>191520.00000000003</v>
      </c>
    </row>
    <row r="9549" spans="1:7" s="51" customFormat="1" ht="24">
      <c r="A9549" s="54" t="s">
        <v>31186</v>
      </c>
      <c r="B9549" s="66"/>
      <c r="C9549" s="66" t="s">
        <v>31860</v>
      </c>
      <c r="D9549" s="42" t="s">
        <v>31748</v>
      </c>
      <c r="E9549" s="42" t="s">
        <v>31808</v>
      </c>
      <c r="F9549" s="43">
        <v>135200</v>
      </c>
      <c r="G9549" s="57">
        <f>Таблица1[[#This Row],[Цены без НДС]]*1.12</f>
        <v>151424</v>
      </c>
    </row>
    <row r="9550" spans="1:7" s="51" customFormat="1" ht="24">
      <c r="A9550" s="54" t="s">
        <v>31186</v>
      </c>
      <c r="B9550" s="66"/>
      <c r="C9550" s="66" t="s">
        <v>31861</v>
      </c>
      <c r="D9550" s="42" t="s">
        <v>31749</v>
      </c>
      <c r="E9550" s="42" t="s">
        <v>31808</v>
      </c>
      <c r="F9550" s="43">
        <v>5000</v>
      </c>
      <c r="G9550" s="57">
        <f>Таблица1[[#This Row],[Цены без НДС]]*1.12</f>
        <v>5600.0000000000009</v>
      </c>
    </row>
    <row r="9551" spans="1:7" s="51" customFormat="1" ht="36">
      <c r="A9551" s="54" t="s">
        <v>31186</v>
      </c>
      <c r="B9551" s="66"/>
      <c r="C9551" s="66" t="s">
        <v>31862</v>
      </c>
      <c r="D9551" s="42" t="s">
        <v>31750</v>
      </c>
      <c r="E9551" s="42" t="s">
        <v>31808</v>
      </c>
      <c r="F9551" s="43">
        <v>346600</v>
      </c>
      <c r="G9551" s="57">
        <f>Таблица1[[#This Row],[Цены без НДС]]*1.12</f>
        <v>388192.00000000006</v>
      </c>
    </row>
    <row r="9552" spans="1:7" s="51" customFormat="1" ht="36">
      <c r="A9552" s="54" t="s">
        <v>31186</v>
      </c>
      <c r="B9552" s="66"/>
      <c r="C9552" s="66" t="s">
        <v>31863</v>
      </c>
      <c r="D9552" s="42" t="s">
        <v>31751</v>
      </c>
      <c r="E9552" s="42" t="s">
        <v>31808</v>
      </c>
      <c r="F9552" s="43">
        <v>295000</v>
      </c>
      <c r="G9552" s="57">
        <f>Таблица1[[#This Row],[Цены без НДС]]*1.12</f>
        <v>330400.00000000006</v>
      </c>
    </row>
    <row r="9553" spans="1:7" s="51" customFormat="1" ht="36">
      <c r="A9553" s="54" t="s">
        <v>31186</v>
      </c>
      <c r="B9553" s="66"/>
      <c r="C9553" s="66" t="s">
        <v>31864</v>
      </c>
      <c r="D9553" s="42" t="s">
        <v>31752</v>
      </c>
      <c r="E9553" s="42" t="s">
        <v>31808</v>
      </c>
      <c r="F9553" s="43">
        <v>264500</v>
      </c>
      <c r="G9553" s="57">
        <f>Таблица1[[#This Row],[Цены без НДС]]*1.12</f>
        <v>296240</v>
      </c>
    </row>
    <row r="9554" spans="1:7" s="51" customFormat="1" ht="36">
      <c r="A9554" s="54" t="s">
        <v>31186</v>
      </c>
      <c r="B9554" s="66"/>
      <c r="C9554" s="66" t="s">
        <v>31865</v>
      </c>
      <c r="D9554" s="42" t="s">
        <v>31753</v>
      </c>
      <c r="E9554" s="42" t="s">
        <v>31808</v>
      </c>
      <c r="F9554" s="43">
        <v>284200</v>
      </c>
      <c r="G9554" s="57">
        <f>Таблица1[[#This Row],[Цены без НДС]]*1.12</f>
        <v>318304.00000000006</v>
      </c>
    </row>
    <row r="9555" spans="1:7" s="51" customFormat="1" ht="24">
      <c r="A9555" s="54" t="s">
        <v>31186</v>
      </c>
      <c r="B9555" s="66"/>
      <c r="C9555" s="66" t="s">
        <v>31866</v>
      </c>
      <c r="D9555" s="42" t="s">
        <v>31754</v>
      </c>
      <c r="E9555" s="42" t="s">
        <v>31808</v>
      </c>
      <c r="F9555" s="43">
        <v>32399.999999999996</v>
      </c>
      <c r="G9555" s="57">
        <f>Таблица1[[#This Row],[Цены без НДС]]*1.12</f>
        <v>36288</v>
      </c>
    </row>
    <row r="9556" spans="1:7" s="51" customFormat="1" ht="24">
      <c r="A9556" s="54" t="s">
        <v>31186</v>
      </c>
      <c r="B9556" s="66"/>
      <c r="C9556" s="66" t="s">
        <v>31867</v>
      </c>
      <c r="D9556" s="42" t="s">
        <v>31755</v>
      </c>
      <c r="E9556" s="42" t="s">
        <v>31808</v>
      </c>
      <c r="F9556" s="43">
        <v>43200</v>
      </c>
      <c r="G9556" s="57">
        <f>Таблица1[[#This Row],[Цены без НДС]]*1.12</f>
        <v>48384.000000000007</v>
      </c>
    </row>
    <row r="9557" spans="1:7" s="51" customFormat="1" ht="24">
      <c r="A9557" s="54" t="s">
        <v>31186</v>
      </c>
      <c r="B9557" s="66"/>
      <c r="C9557" s="66" t="s">
        <v>31868</v>
      </c>
      <c r="D9557" s="42" t="s">
        <v>31756</v>
      </c>
      <c r="E9557" s="42" t="s">
        <v>31808</v>
      </c>
      <c r="F9557" s="43">
        <v>21600</v>
      </c>
      <c r="G9557" s="57">
        <f>Таблица1[[#This Row],[Цены без НДС]]*1.12</f>
        <v>24192.000000000004</v>
      </c>
    </row>
    <row r="9558" spans="1:7" s="51" customFormat="1" ht="24">
      <c r="A9558" s="54" t="s">
        <v>31186</v>
      </c>
      <c r="B9558" s="66"/>
      <c r="C9558" s="66" t="s">
        <v>31869</v>
      </c>
      <c r="D9558" s="42" t="s">
        <v>31757</v>
      </c>
      <c r="E9558" s="42" t="s">
        <v>31808</v>
      </c>
      <c r="F9558" s="43">
        <v>29200</v>
      </c>
      <c r="G9558" s="57">
        <f>Таблица1[[#This Row],[Цены без НДС]]*1.12</f>
        <v>32704.000000000004</v>
      </c>
    </row>
    <row r="9559" spans="1:7" s="51" customFormat="1" ht="24">
      <c r="A9559" s="54" t="s">
        <v>31186</v>
      </c>
      <c r="B9559" s="66"/>
      <c r="C9559" s="66" t="s">
        <v>31870</v>
      </c>
      <c r="D9559" s="42" t="s">
        <v>31758</v>
      </c>
      <c r="E9559" s="42" t="s">
        <v>31808</v>
      </c>
      <c r="F9559" s="43">
        <v>45500</v>
      </c>
      <c r="G9559" s="57">
        <f>Таблица1[[#This Row],[Цены без НДС]]*1.12</f>
        <v>50960.000000000007</v>
      </c>
    </row>
    <row r="9560" spans="1:7" s="51" customFormat="1" ht="24">
      <c r="A9560" s="54" t="s">
        <v>31186</v>
      </c>
      <c r="B9560" s="66"/>
      <c r="C9560" s="66" t="s">
        <v>31871</v>
      </c>
      <c r="D9560" s="42" t="s">
        <v>31759</v>
      </c>
      <c r="E9560" s="42" t="s">
        <v>31808</v>
      </c>
      <c r="F9560" s="43">
        <v>37900</v>
      </c>
      <c r="G9560" s="57">
        <f>Таблица1[[#This Row],[Цены без НДС]]*1.12</f>
        <v>42448.000000000007</v>
      </c>
    </row>
    <row r="9561" spans="1:7" s="51" customFormat="1" ht="24">
      <c r="A9561" s="54" t="s">
        <v>31186</v>
      </c>
      <c r="B9561" s="66"/>
      <c r="C9561" s="66" t="s">
        <v>31872</v>
      </c>
      <c r="D9561" s="42" t="s">
        <v>31760</v>
      </c>
      <c r="E9561" s="42" t="s">
        <v>31808</v>
      </c>
      <c r="F9561" s="43">
        <v>35700</v>
      </c>
      <c r="G9561" s="57">
        <f>Таблица1[[#This Row],[Цены без НДС]]*1.12</f>
        <v>39984.000000000007</v>
      </c>
    </row>
    <row r="9562" spans="1:7" s="51" customFormat="1" ht="24">
      <c r="A9562" s="54" t="s">
        <v>31186</v>
      </c>
      <c r="B9562" s="66"/>
      <c r="C9562" s="66" t="s">
        <v>31873</v>
      </c>
      <c r="D9562" s="42" t="s">
        <v>31761</v>
      </c>
      <c r="E9562" s="42" t="s">
        <v>31808</v>
      </c>
      <c r="F9562" s="43">
        <v>47100</v>
      </c>
      <c r="G9562" s="57">
        <f>Таблица1[[#This Row],[Цены без НДС]]*1.12</f>
        <v>52752.000000000007</v>
      </c>
    </row>
    <row r="9563" spans="1:7" s="51" customFormat="1" ht="24">
      <c r="A9563" s="54" t="s">
        <v>31186</v>
      </c>
      <c r="B9563" s="66"/>
      <c r="C9563" s="66" t="s">
        <v>31874</v>
      </c>
      <c r="D9563" s="42" t="s">
        <v>31762</v>
      </c>
      <c r="E9563" s="42" t="s">
        <v>31808</v>
      </c>
      <c r="F9563" s="43">
        <v>280800</v>
      </c>
      <c r="G9563" s="57">
        <f>Таблица1[[#This Row],[Цены без НДС]]*1.12</f>
        <v>314496.00000000006</v>
      </c>
    </row>
    <row r="9564" spans="1:7" s="51" customFormat="1" ht="24">
      <c r="A9564" s="54" t="s">
        <v>31186</v>
      </c>
      <c r="B9564" s="66"/>
      <c r="C9564" s="66" t="s">
        <v>31875</v>
      </c>
      <c r="D9564" s="42" t="s">
        <v>31763</v>
      </c>
      <c r="E9564" s="42" t="s">
        <v>31808</v>
      </c>
      <c r="F9564" s="43">
        <v>295600</v>
      </c>
      <c r="G9564" s="57">
        <f>Таблица1[[#This Row],[Цены без НДС]]*1.12</f>
        <v>331072.00000000006</v>
      </c>
    </row>
    <row r="9565" spans="1:7" s="51" customFormat="1" ht="24">
      <c r="A9565" s="54" t="s">
        <v>31186</v>
      </c>
      <c r="B9565" s="66"/>
      <c r="C9565" s="66" t="s">
        <v>31876</v>
      </c>
      <c r="D9565" s="42" t="s">
        <v>31764</v>
      </c>
      <c r="E9565" s="42" t="s">
        <v>31808</v>
      </c>
      <c r="F9565" s="43">
        <v>37800</v>
      </c>
      <c r="G9565" s="57">
        <f>Таблица1[[#This Row],[Цены без НДС]]*1.12</f>
        <v>42336.000000000007</v>
      </c>
    </row>
    <row r="9566" spans="1:7" s="51" customFormat="1" ht="24">
      <c r="A9566" s="54" t="s">
        <v>31186</v>
      </c>
      <c r="B9566" s="66"/>
      <c r="C9566" s="66" t="s">
        <v>31877</v>
      </c>
      <c r="D9566" s="42" t="s">
        <v>31765</v>
      </c>
      <c r="E9566" s="42" t="s">
        <v>31808</v>
      </c>
      <c r="F9566" s="43">
        <v>29999.999999999996</v>
      </c>
      <c r="G9566" s="57">
        <f>Таблица1[[#This Row],[Цены без НДС]]*1.12</f>
        <v>33600</v>
      </c>
    </row>
    <row r="9567" spans="1:7" s="51" customFormat="1" ht="24">
      <c r="A9567" s="54" t="s">
        <v>31186</v>
      </c>
      <c r="B9567" s="66"/>
      <c r="C9567" s="66" t="s">
        <v>31878</v>
      </c>
      <c r="D9567" s="42" t="s">
        <v>31766</v>
      </c>
      <c r="E9567" s="42" t="s">
        <v>31808</v>
      </c>
      <c r="F9567" s="43">
        <v>5700</v>
      </c>
      <c r="G9567" s="57">
        <f>Таблица1[[#This Row],[Цены без НДС]]*1.12</f>
        <v>6384.0000000000009</v>
      </c>
    </row>
    <row r="9568" spans="1:7" s="51" customFormat="1" ht="24">
      <c r="A9568" s="54" t="s">
        <v>31186</v>
      </c>
      <c r="B9568" s="66"/>
      <c r="C9568" s="66" t="s">
        <v>31879</v>
      </c>
      <c r="D9568" s="42" t="s">
        <v>31767</v>
      </c>
      <c r="E9568" s="42" t="s">
        <v>31808</v>
      </c>
      <c r="F9568" s="43">
        <v>27000</v>
      </c>
      <c r="G9568" s="57">
        <f>Таблица1[[#This Row],[Цены без НДС]]*1.12</f>
        <v>30240.000000000004</v>
      </c>
    </row>
    <row r="9569" spans="1:7" s="51" customFormat="1" ht="24">
      <c r="A9569" s="54" t="s">
        <v>31186</v>
      </c>
      <c r="B9569" s="66"/>
      <c r="C9569" s="66" t="s">
        <v>31880</v>
      </c>
      <c r="D9569" s="42" t="s">
        <v>31768</v>
      </c>
      <c r="E9569" s="42" t="s">
        <v>31808</v>
      </c>
      <c r="F9569" s="43">
        <v>33800</v>
      </c>
      <c r="G9569" s="57">
        <f>Таблица1[[#This Row],[Цены без НДС]]*1.12</f>
        <v>37856</v>
      </c>
    </row>
    <row r="9570" spans="1:7" s="51" customFormat="1">
      <c r="A9570" s="54" t="s">
        <v>31186</v>
      </c>
      <c r="B9570" s="66"/>
      <c r="C9570" s="66" t="s">
        <v>31881</v>
      </c>
      <c r="D9570" s="42" t="s">
        <v>31769</v>
      </c>
      <c r="E9570" s="42" t="s">
        <v>31808</v>
      </c>
      <c r="F9570" s="43">
        <v>22400</v>
      </c>
      <c r="G9570" s="57">
        <f>Таблица1[[#This Row],[Цены без НДС]]*1.12</f>
        <v>25088.000000000004</v>
      </c>
    </row>
    <row r="9571" spans="1:7" s="51" customFormat="1">
      <c r="A9571" s="54" t="s">
        <v>31186</v>
      </c>
      <c r="B9571" s="66"/>
      <c r="C9571" s="66" t="s">
        <v>31882</v>
      </c>
      <c r="D9571" s="42" t="s">
        <v>31770</v>
      </c>
      <c r="E9571" s="42" t="s">
        <v>31808</v>
      </c>
      <c r="F9571" s="43">
        <v>16299.999999999998</v>
      </c>
      <c r="G9571" s="57">
        <f>Таблица1[[#This Row],[Цены без НДС]]*1.12</f>
        <v>18256</v>
      </c>
    </row>
    <row r="9572" spans="1:7" s="51" customFormat="1">
      <c r="A9572" s="54" t="s">
        <v>31186</v>
      </c>
      <c r="B9572" s="66"/>
      <c r="C9572" s="66" t="s">
        <v>31883</v>
      </c>
      <c r="D9572" s="42" t="s">
        <v>31771</v>
      </c>
      <c r="E9572" s="42" t="s">
        <v>31808</v>
      </c>
      <c r="F9572" s="43">
        <v>50900</v>
      </c>
      <c r="G9572" s="57">
        <f>Таблица1[[#This Row],[Цены без НДС]]*1.12</f>
        <v>57008.000000000007</v>
      </c>
    </row>
    <row r="9573" spans="1:7" s="51" customFormat="1" ht="24">
      <c r="A9573" s="54" t="s">
        <v>31186</v>
      </c>
      <c r="B9573" s="66"/>
      <c r="C9573" s="66" t="s">
        <v>31884</v>
      </c>
      <c r="D9573" s="42" t="s">
        <v>31772</v>
      </c>
      <c r="E9573" s="42" t="s">
        <v>31808</v>
      </c>
      <c r="F9573" s="43">
        <v>61999.999999999993</v>
      </c>
      <c r="G9573" s="57">
        <f>Таблица1[[#This Row],[Цены без НДС]]*1.12</f>
        <v>69440</v>
      </c>
    </row>
    <row r="9574" spans="1:7" s="51" customFormat="1" ht="24">
      <c r="A9574" s="54" t="s">
        <v>31186</v>
      </c>
      <c r="B9574" s="66"/>
      <c r="C9574" s="66" t="s">
        <v>31885</v>
      </c>
      <c r="D9574" s="42" t="s">
        <v>31773</v>
      </c>
      <c r="E9574" s="42" t="s">
        <v>31808</v>
      </c>
      <c r="F9574" s="43">
        <v>5400</v>
      </c>
      <c r="G9574" s="57">
        <f>Таблица1[[#This Row],[Цены без НДС]]*1.12</f>
        <v>6048.0000000000009</v>
      </c>
    </row>
    <row r="9575" spans="1:7" s="51" customFormat="1" ht="24">
      <c r="A9575" s="54" t="s">
        <v>31186</v>
      </c>
      <c r="B9575" s="66"/>
      <c r="C9575" s="66" t="s">
        <v>31886</v>
      </c>
      <c r="D9575" s="42" t="s">
        <v>31774</v>
      </c>
      <c r="E9575" s="42" t="s">
        <v>31808</v>
      </c>
      <c r="F9575" s="43">
        <v>24700</v>
      </c>
      <c r="G9575" s="57">
        <f>Таблица1[[#This Row],[Цены без НДС]]*1.12</f>
        <v>27664.000000000004</v>
      </c>
    </row>
    <row r="9576" spans="1:7" s="51" customFormat="1" ht="36">
      <c r="A9576" s="54" t="s">
        <v>31186</v>
      </c>
      <c r="B9576" s="66"/>
      <c r="C9576" s="66" t="s">
        <v>31887</v>
      </c>
      <c r="D9576" s="42" t="s">
        <v>31775</v>
      </c>
      <c r="E9576" s="42" t="s">
        <v>31808</v>
      </c>
      <c r="F9576" s="43">
        <v>15099.999999999998</v>
      </c>
      <c r="G9576" s="57">
        <f>Таблица1[[#This Row],[Цены без НДС]]*1.12</f>
        <v>16912</v>
      </c>
    </row>
    <row r="9577" spans="1:7" s="51" customFormat="1" ht="24">
      <c r="A9577" s="54" t="s">
        <v>31186</v>
      </c>
      <c r="B9577" s="66"/>
      <c r="C9577" s="66" t="s">
        <v>31888</v>
      </c>
      <c r="D9577" s="42" t="s">
        <v>31776</v>
      </c>
      <c r="E9577" s="42" t="s">
        <v>31808</v>
      </c>
      <c r="F9577" s="43">
        <v>36500</v>
      </c>
      <c r="G9577" s="57">
        <f>Таблица1[[#This Row],[Цены без НДС]]*1.12</f>
        <v>40880.000000000007</v>
      </c>
    </row>
    <row r="9578" spans="1:7" s="51" customFormat="1" ht="24">
      <c r="A9578" s="54" t="s">
        <v>31186</v>
      </c>
      <c r="B9578" s="66"/>
      <c r="C9578" s="66" t="s">
        <v>31889</v>
      </c>
      <c r="D9578" s="42" t="s">
        <v>31777</v>
      </c>
      <c r="E9578" s="42" t="s">
        <v>31808</v>
      </c>
      <c r="F9578" s="43">
        <v>97000</v>
      </c>
      <c r="G9578" s="57">
        <f>Таблица1[[#This Row],[Цены без НДС]]*1.12</f>
        <v>108640.00000000001</v>
      </c>
    </row>
    <row r="9579" spans="1:7" s="51" customFormat="1" ht="24">
      <c r="A9579" s="54" t="s">
        <v>31186</v>
      </c>
      <c r="B9579" s="66"/>
      <c r="C9579" s="66" t="s">
        <v>31890</v>
      </c>
      <c r="D9579" s="42" t="s">
        <v>31778</v>
      </c>
      <c r="E9579" s="42" t="s">
        <v>31808</v>
      </c>
      <c r="F9579" s="43">
        <v>193900</v>
      </c>
      <c r="G9579" s="57">
        <f>Таблица1[[#This Row],[Цены без НДС]]*1.12</f>
        <v>217168.00000000003</v>
      </c>
    </row>
    <row r="9580" spans="1:7" s="51" customFormat="1" ht="36">
      <c r="A9580" s="54" t="s">
        <v>31186</v>
      </c>
      <c r="B9580" s="66"/>
      <c r="C9580" s="66" t="s">
        <v>31891</v>
      </c>
      <c r="D9580" s="42" t="s">
        <v>31779</v>
      </c>
      <c r="E9580" s="42" t="s">
        <v>31808</v>
      </c>
      <c r="F9580" s="43">
        <v>172300</v>
      </c>
      <c r="G9580" s="57">
        <f>Таблица1[[#This Row],[Цены без НДС]]*1.12</f>
        <v>192976.00000000003</v>
      </c>
    </row>
    <row r="9581" spans="1:7" s="51" customFormat="1" ht="36">
      <c r="A9581" s="54" t="s">
        <v>31186</v>
      </c>
      <c r="B9581" s="66"/>
      <c r="C9581" s="66" t="s">
        <v>31892</v>
      </c>
      <c r="D9581" s="42" t="s">
        <v>31780</v>
      </c>
      <c r="E9581" s="42" t="s">
        <v>31808</v>
      </c>
      <c r="F9581" s="43">
        <v>218800</v>
      </c>
      <c r="G9581" s="57">
        <f>Таблица1[[#This Row],[Цены без НДС]]*1.12</f>
        <v>245056.00000000003</v>
      </c>
    </row>
    <row r="9582" spans="1:7" s="51" customFormat="1" ht="24">
      <c r="A9582" s="54" t="s">
        <v>31186</v>
      </c>
      <c r="B9582" s="66"/>
      <c r="C9582" s="66" t="s">
        <v>31893</v>
      </c>
      <c r="D9582" s="42" t="s">
        <v>31781</v>
      </c>
      <c r="E9582" s="42" t="s">
        <v>31808</v>
      </c>
      <c r="F9582" s="43">
        <v>336700</v>
      </c>
      <c r="G9582" s="57">
        <f>Таблица1[[#This Row],[Цены без НДС]]*1.12</f>
        <v>377104.00000000006</v>
      </c>
    </row>
    <row r="9583" spans="1:7" s="51" customFormat="1" ht="24">
      <c r="A9583" s="54" t="s">
        <v>31186</v>
      </c>
      <c r="B9583" s="66"/>
      <c r="C9583" s="66" t="s">
        <v>31894</v>
      </c>
      <c r="D9583" s="42" t="s">
        <v>31782</v>
      </c>
      <c r="E9583" s="42" t="s">
        <v>31808</v>
      </c>
      <c r="F9583" s="43">
        <v>146000</v>
      </c>
      <c r="G9583" s="57">
        <f>Таблица1[[#This Row],[Цены без НДС]]*1.12</f>
        <v>163520.00000000003</v>
      </c>
    </row>
    <row r="9584" spans="1:7" s="51" customFormat="1" ht="24">
      <c r="A9584" s="54" t="s">
        <v>31186</v>
      </c>
      <c r="B9584" s="66"/>
      <c r="C9584" s="66" t="s">
        <v>31895</v>
      </c>
      <c r="D9584" s="42" t="s">
        <v>31783</v>
      </c>
      <c r="E9584" s="42" t="s">
        <v>31808</v>
      </c>
      <c r="F9584" s="43">
        <v>133800</v>
      </c>
      <c r="G9584" s="57">
        <f>Таблица1[[#This Row],[Цены без НДС]]*1.12</f>
        <v>149856</v>
      </c>
    </row>
    <row r="9585" spans="1:7" s="51" customFormat="1" ht="24">
      <c r="A9585" s="54" t="s">
        <v>31186</v>
      </c>
      <c r="B9585" s="66"/>
      <c r="C9585" s="66" t="s">
        <v>31896</v>
      </c>
      <c r="D9585" s="42" t="s">
        <v>31784</v>
      </c>
      <c r="E9585" s="42" t="s">
        <v>31808</v>
      </c>
      <c r="F9585" s="43">
        <v>98000</v>
      </c>
      <c r="G9585" s="57">
        <f>Таблица1[[#This Row],[Цены без НДС]]*1.12</f>
        <v>109760.00000000001</v>
      </c>
    </row>
    <row r="9586" spans="1:7" s="51" customFormat="1" ht="24">
      <c r="A9586" s="54" t="s">
        <v>31186</v>
      </c>
      <c r="B9586" s="66"/>
      <c r="C9586" s="66" t="s">
        <v>31897</v>
      </c>
      <c r="D9586" s="42" t="s">
        <v>31785</v>
      </c>
      <c r="E9586" s="42" t="s">
        <v>31808</v>
      </c>
      <c r="F9586" s="43">
        <v>88000</v>
      </c>
      <c r="G9586" s="57">
        <f>Таблица1[[#This Row],[Цены без НДС]]*1.12</f>
        <v>98560.000000000015</v>
      </c>
    </row>
    <row r="9587" spans="1:7" s="51" customFormat="1" ht="24">
      <c r="A9587" s="54" t="s">
        <v>31186</v>
      </c>
      <c r="B9587" s="66"/>
      <c r="C9587" s="66" t="s">
        <v>31898</v>
      </c>
      <c r="D9587" s="42" t="s">
        <v>31786</v>
      </c>
      <c r="E9587" s="42" t="s">
        <v>31808</v>
      </c>
      <c r="F9587" s="43">
        <v>117799.99999999999</v>
      </c>
      <c r="G9587" s="57">
        <f>Таблица1[[#This Row],[Цены без НДС]]*1.12</f>
        <v>131936</v>
      </c>
    </row>
    <row r="9588" spans="1:7" s="51" customFormat="1" ht="24">
      <c r="A9588" s="54" t="s">
        <v>31186</v>
      </c>
      <c r="B9588" s="66"/>
      <c r="C9588" s="66" t="s">
        <v>31899</v>
      </c>
      <c r="D9588" s="42" t="s">
        <v>31787</v>
      </c>
      <c r="E9588" s="42" t="s">
        <v>31808</v>
      </c>
      <c r="F9588" s="43">
        <v>71900</v>
      </c>
      <c r="G9588" s="57">
        <f>Таблица1[[#This Row],[Цены без НДС]]*1.12</f>
        <v>80528.000000000015</v>
      </c>
    </row>
    <row r="9589" spans="1:7" s="51" customFormat="1" ht="24">
      <c r="A9589" s="54" t="s">
        <v>31186</v>
      </c>
      <c r="B9589" s="66"/>
      <c r="C9589" s="66" t="s">
        <v>31900</v>
      </c>
      <c r="D9589" s="42" t="s">
        <v>31788</v>
      </c>
      <c r="E9589" s="42" t="s">
        <v>31808</v>
      </c>
      <c r="F9589" s="43">
        <v>90000</v>
      </c>
      <c r="G9589" s="57">
        <f>Таблица1[[#This Row],[Цены без НДС]]*1.12</f>
        <v>100800.00000000001</v>
      </c>
    </row>
    <row r="9590" spans="1:7" s="51" customFormat="1" ht="24">
      <c r="A9590" s="54" t="s">
        <v>31186</v>
      </c>
      <c r="B9590" s="66"/>
      <c r="C9590" s="66" t="s">
        <v>31901</v>
      </c>
      <c r="D9590" s="42" t="s">
        <v>31789</v>
      </c>
      <c r="E9590" s="42" t="s">
        <v>31808</v>
      </c>
      <c r="F9590" s="43">
        <v>56300</v>
      </c>
      <c r="G9590" s="57">
        <f>Таблица1[[#This Row],[Цены без НДС]]*1.12</f>
        <v>63056.000000000007</v>
      </c>
    </row>
    <row r="9591" spans="1:7" s="51" customFormat="1" ht="24">
      <c r="A9591" s="54" t="s">
        <v>31186</v>
      </c>
      <c r="B9591" s="66"/>
      <c r="C9591" s="66" t="s">
        <v>31902</v>
      </c>
      <c r="D9591" s="42" t="s">
        <v>31790</v>
      </c>
      <c r="E9591" s="42" t="s">
        <v>31808</v>
      </c>
      <c r="F9591" s="43">
        <v>86800</v>
      </c>
      <c r="G9591" s="57">
        <f>Таблица1[[#This Row],[Цены без НДС]]*1.12</f>
        <v>97216.000000000015</v>
      </c>
    </row>
    <row r="9592" spans="1:7" s="51" customFormat="1" ht="24">
      <c r="A9592" s="54" t="s">
        <v>31186</v>
      </c>
      <c r="B9592" s="66"/>
      <c r="C9592" s="66" t="s">
        <v>31903</v>
      </c>
      <c r="D9592" s="42" t="s">
        <v>31791</v>
      </c>
      <c r="E9592" s="42" t="s">
        <v>31808</v>
      </c>
      <c r="F9592" s="43">
        <v>85000</v>
      </c>
      <c r="G9592" s="57">
        <f>Таблица1[[#This Row],[Цены без НДС]]*1.12</f>
        <v>95200.000000000015</v>
      </c>
    </row>
    <row r="9593" spans="1:7" s="51" customFormat="1" ht="24">
      <c r="A9593" s="54" t="s">
        <v>31186</v>
      </c>
      <c r="B9593" s="66"/>
      <c r="C9593" s="66" t="s">
        <v>31904</v>
      </c>
      <c r="D9593" s="42" t="s">
        <v>31792</v>
      </c>
      <c r="E9593" s="42" t="s">
        <v>31808</v>
      </c>
      <c r="F9593" s="43">
        <v>59899.999999999993</v>
      </c>
      <c r="G9593" s="57">
        <f>Таблица1[[#This Row],[Цены без НДС]]*1.12</f>
        <v>67088</v>
      </c>
    </row>
    <row r="9594" spans="1:7" s="51" customFormat="1" ht="24">
      <c r="A9594" s="54" t="s">
        <v>31186</v>
      </c>
      <c r="B9594" s="66"/>
      <c r="C9594" s="66" t="s">
        <v>31905</v>
      </c>
      <c r="D9594" s="42" t="s">
        <v>31793</v>
      </c>
      <c r="E9594" s="42" t="s">
        <v>31808</v>
      </c>
      <c r="F9594" s="43">
        <v>104900</v>
      </c>
      <c r="G9594" s="57">
        <f>Таблица1[[#This Row],[Цены без НДС]]*1.12</f>
        <v>117488.00000000001</v>
      </c>
    </row>
    <row r="9595" spans="1:7" s="51" customFormat="1" ht="24">
      <c r="A9595" s="54" t="s">
        <v>31186</v>
      </c>
      <c r="B9595" s="66"/>
      <c r="C9595" s="66" t="s">
        <v>31906</v>
      </c>
      <c r="D9595" s="42" t="s">
        <v>31794</v>
      </c>
      <c r="E9595" s="42" t="s">
        <v>31808</v>
      </c>
      <c r="F9595" s="43">
        <v>132300</v>
      </c>
      <c r="G9595" s="57">
        <f>Таблица1[[#This Row],[Цены без НДС]]*1.12</f>
        <v>148176</v>
      </c>
    </row>
    <row r="9596" spans="1:7" s="51" customFormat="1" ht="24">
      <c r="A9596" s="54" t="s">
        <v>31186</v>
      </c>
      <c r="B9596" s="66"/>
      <c r="C9596" s="66" t="s">
        <v>31907</v>
      </c>
      <c r="D9596" s="42" t="s">
        <v>31795</v>
      </c>
      <c r="E9596" s="42" t="s">
        <v>31808</v>
      </c>
      <c r="F9596" s="43">
        <v>53100</v>
      </c>
      <c r="G9596" s="57">
        <f>Таблица1[[#This Row],[Цены без НДС]]*1.12</f>
        <v>59472.000000000007</v>
      </c>
    </row>
    <row r="9597" spans="1:7" s="51" customFormat="1" ht="24">
      <c r="A9597" s="54" t="s">
        <v>31186</v>
      </c>
      <c r="B9597" s="66"/>
      <c r="C9597" s="66" t="s">
        <v>31908</v>
      </c>
      <c r="D9597" s="42" t="s">
        <v>31796</v>
      </c>
      <c r="E9597" s="42" t="s">
        <v>31808</v>
      </c>
      <c r="F9597" s="43">
        <v>140700</v>
      </c>
      <c r="G9597" s="57">
        <f>Таблица1[[#This Row],[Цены без НДС]]*1.12</f>
        <v>157584.00000000003</v>
      </c>
    </row>
    <row r="9598" spans="1:7" s="51" customFormat="1" ht="24">
      <c r="A9598" s="54" t="s">
        <v>31186</v>
      </c>
      <c r="B9598" s="66"/>
      <c r="C9598" s="66" t="s">
        <v>31909</v>
      </c>
      <c r="D9598" s="42" t="s">
        <v>31797</v>
      </c>
      <c r="E9598" s="42" t="s">
        <v>31808</v>
      </c>
      <c r="F9598" s="43">
        <v>35900</v>
      </c>
      <c r="G9598" s="57">
        <f>Таблица1[[#This Row],[Цены без НДС]]*1.12</f>
        <v>40208.000000000007</v>
      </c>
    </row>
    <row r="9599" spans="1:7" s="51" customFormat="1" ht="24">
      <c r="A9599" s="54" t="s">
        <v>31186</v>
      </c>
      <c r="B9599" s="66"/>
      <c r="C9599" s="66" t="s">
        <v>31910</v>
      </c>
      <c r="D9599" s="42" t="s">
        <v>31798</v>
      </c>
      <c r="E9599" s="42" t="s">
        <v>31808</v>
      </c>
      <c r="F9599" s="43">
        <v>813900</v>
      </c>
      <c r="G9599" s="57">
        <f>Таблица1[[#This Row],[Цены без НДС]]*1.12</f>
        <v>911568.00000000012</v>
      </c>
    </row>
    <row r="9600" spans="1:7" s="51" customFormat="1" ht="24">
      <c r="A9600" s="54" t="s">
        <v>31186</v>
      </c>
      <c r="B9600" s="66"/>
      <c r="C9600" s="66" t="s">
        <v>31911</v>
      </c>
      <c r="D9600" s="42" t="s">
        <v>31799</v>
      </c>
      <c r="E9600" s="42" t="s">
        <v>31808</v>
      </c>
      <c r="F9600" s="43">
        <v>5197600</v>
      </c>
      <c r="G9600" s="57">
        <f>Таблица1[[#This Row],[Цены без НДС]]*1.12</f>
        <v>5821312.0000000009</v>
      </c>
    </row>
    <row r="9601" spans="1:7" s="51" customFormat="1" ht="24">
      <c r="A9601" s="54" t="s">
        <v>31186</v>
      </c>
      <c r="B9601" s="66"/>
      <c r="C9601" s="66" t="s">
        <v>31912</v>
      </c>
      <c r="D9601" s="42" t="s">
        <v>31800</v>
      </c>
      <c r="E9601" s="42" t="s">
        <v>31808</v>
      </c>
      <c r="F9601" s="43">
        <v>459500</v>
      </c>
      <c r="G9601" s="57">
        <f>Таблица1[[#This Row],[Цены без НДС]]*1.12</f>
        <v>514640.00000000006</v>
      </c>
    </row>
    <row r="9602" spans="1:7" s="51" customFormat="1" ht="24">
      <c r="A9602" s="54" t="s">
        <v>31186</v>
      </c>
      <c r="B9602" s="66"/>
      <c r="C9602" s="66" t="s">
        <v>31913</v>
      </c>
      <c r="D9602" s="42" t="s">
        <v>31801</v>
      </c>
      <c r="E9602" s="42" t="s">
        <v>31808</v>
      </c>
      <c r="F9602" s="43">
        <v>168900</v>
      </c>
      <c r="G9602" s="57">
        <f>Таблица1[[#This Row],[Цены без НДС]]*1.12</f>
        <v>189168.00000000003</v>
      </c>
    </row>
    <row r="9603" spans="1:7" s="51" customFormat="1">
      <c r="A9603" s="54" t="s">
        <v>31186</v>
      </c>
      <c r="B9603" s="66"/>
      <c r="C9603" s="66" t="s">
        <v>31914</v>
      </c>
      <c r="D9603" s="42" t="s">
        <v>31802</v>
      </c>
      <c r="E9603" s="42" t="s">
        <v>31808</v>
      </c>
      <c r="F9603" s="43">
        <v>3830399.9999999995</v>
      </c>
      <c r="G9603" s="57">
        <f>Таблица1[[#This Row],[Цены без НДС]]*1.12</f>
        <v>4290048</v>
      </c>
    </row>
    <row r="9604" spans="1:7" s="51" customFormat="1" ht="24">
      <c r="A9604" s="54" t="s">
        <v>31186</v>
      </c>
      <c r="B9604" s="66"/>
      <c r="C9604" s="66" t="s">
        <v>31915</v>
      </c>
      <c r="D9604" s="42" t="s">
        <v>31803</v>
      </c>
      <c r="E9604" s="42" t="s">
        <v>31808</v>
      </c>
      <c r="F9604" s="43">
        <v>326200</v>
      </c>
      <c r="G9604" s="57">
        <f>Таблица1[[#This Row],[Цены без НДС]]*1.12</f>
        <v>365344.00000000006</v>
      </c>
    </row>
    <row r="9605" spans="1:7" s="51" customFormat="1">
      <c r="A9605" s="54" t="s">
        <v>31186</v>
      </c>
      <c r="B9605" s="66"/>
      <c r="C9605" s="66" t="s">
        <v>31916</v>
      </c>
      <c r="D9605" s="42" t="s">
        <v>31804</v>
      </c>
      <c r="E9605" s="42" t="s">
        <v>31808</v>
      </c>
      <c r="F9605" s="43">
        <v>142000</v>
      </c>
      <c r="G9605" s="57">
        <f>Таблица1[[#This Row],[Цены без НДС]]*1.12</f>
        <v>159040.00000000003</v>
      </c>
    </row>
    <row r="9606" spans="1:7" s="51" customFormat="1" ht="24">
      <c r="A9606" s="54" t="s">
        <v>31186</v>
      </c>
      <c r="B9606" s="66"/>
      <c r="C9606" s="66" t="s">
        <v>31917</v>
      </c>
      <c r="D9606" s="42" t="s">
        <v>31805</v>
      </c>
      <c r="E9606" s="42" t="s">
        <v>31808</v>
      </c>
      <c r="F9606" s="43">
        <v>19300</v>
      </c>
      <c r="G9606" s="57">
        <f>Таблица1[[#This Row],[Цены без НДС]]*1.12</f>
        <v>21616.000000000004</v>
      </c>
    </row>
    <row r="9607" spans="1:7" s="51" customFormat="1" ht="24">
      <c r="A9607" s="54" t="s">
        <v>31186</v>
      </c>
      <c r="B9607" s="66"/>
      <c r="C9607" s="66" t="s">
        <v>31918</v>
      </c>
      <c r="D9607" s="42" t="s">
        <v>31806</v>
      </c>
      <c r="E9607" s="42" t="s">
        <v>31808</v>
      </c>
      <c r="F9607" s="43">
        <v>18200</v>
      </c>
      <c r="G9607" s="57">
        <f>Таблица1[[#This Row],[Цены без НДС]]*1.12</f>
        <v>20384.000000000004</v>
      </c>
    </row>
    <row r="9608" spans="1:7" s="51" customFormat="1" ht="24">
      <c r="A9608" s="54" t="s">
        <v>31186</v>
      </c>
      <c r="B9608" s="66"/>
      <c r="C9608" s="66" t="s">
        <v>31919</v>
      </c>
      <c r="D9608" s="42" t="s">
        <v>31807</v>
      </c>
      <c r="E9608" s="42" t="s">
        <v>31808</v>
      </c>
      <c r="F9608" s="43">
        <v>26400</v>
      </c>
      <c r="G9608" s="57">
        <f>Таблица1[[#This Row],[Цены без НДС]]*1.12</f>
        <v>29568.000000000004</v>
      </c>
    </row>
    <row r="9609" spans="1:7" s="51" customFormat="1">
      <c r="A9609" s="54" t="s">
        <v>33077</v>
      </c>
      <c r="B9609" s="66" t="s">
        <v>33078</v>
      </c>
      <c r="C9609" s="66" t="s">
        <v>32817</v>
      </c>
      <c r="D9609" s="42" t="s">
        <v>32818</v>
      </c>
      <c r="E9609" s="42" t="s">
        <v>26491</v>
      </c>
      <c r="F9609" s="43">
        <v>2571492</v>
      </c>
      <c r="G9609" s="57">
        <f>Таблица1[[#This Row],[Цены без НДС]]*1.12</f>
        <v>2880071.0400000005</v>
      </c>
    </row>
    <row r="9610" spans="1:7" s="51" customFormat="1">
      <c r="A9610" s="54" t="s">
        <v>33077</v>
      </c>
      <c r="B9610" s="66" t="s">
        <v>33079</v>
      </c>
      <c r="C9610" s="66" t="s">
        <v>32819</v>
      </c>
      <c r="D9610" s="42" t="s">
        <v>32820</v>
      </c>
      <c r="E9610" s="42" t="s">
        <v>26491</v>
      </c>
      <c r="F9610" s="43">
        <v>2809007</v>
      </c>
      <c r="G9610" s="57">
        <f>Таблица1[[#This Row],[Цены без НДС]]*1.12</f>
        <v>3146087.8400000003</v>
      </c>
    </row>
    <row r="9611" spans="1:7" s="51" customFormat="1">
      <c r="A9611" s="54" t="s">
        <v>33077</v>
      </c>
      <c r="B9611" s="66" t="s">
        <v>33080</v>
      </c>
      <c r="C9611" s="66" t="s">
        <v>32821</v>
      </c>
      <c r="D9611" s="42" t="s">
        <v>32822</v>
      </c>
      <c r="E9611" s="42" t="s">
        <v>26491</v>
      </c>
      <c r="F9611" s="43">
        <v>3110511</v>
      </c>
      <c r="G9611" s="57">
        <f>Таблица1[[#This Row],[Цены без НДС]]*1.12</f>
        <v>3483772.3200000003</v>
      </c>
    </row>
    <row r="9612" spans="1:7" s="51" customFormat="1">
      <c r="A9612" s="54" t="s">
        <v>33077</v>
      </c>
      <c r="B9612" s="66" t="s">
        <v>33081</v>
      </c>
      <c r="C9612" s="66" t="s">
        <v>32823</v>
      </c>
      <c r="D9612" s="42" t="s">
        <v>32824</v>
      </c>
      <c r="E9612" s="42" t="s">
        <v>26491</v>
      </c>
      <c r="F9612" s="43">
        <v>3736359</v>
      </c>
      <c r="G9612" s="57">
        <f>Таблица1[[#This Row],[Цены без НДС]]*1.12</f>
        <v>4184722.0800000005</v>
      </c>
    </row>
    <row r="9613" spans="1:7" s="51" customFormat="1">
      <c r="A9613" s="54" t="s">
        <v>33077</v>
      </c>
      <c r="B9613" s="66" t="s">
        <v>33082</v>
      </c>
      <c r="C9613" s="66" t="s">
        <v>32825</v>
      </c>
      <c r="D9613" s="42" t="s">
        <v>32826</v>
      </c>
      <c r="E9613" s="42" t="s">
        <v>26491</v>
      </c>
      <c r="F9613" s="43">
        <v>3197307</v>
      </c>
      <c r="G9613" s="57">
        <f>Таблица1[[#This Row],[Цены без НДС]]*1.12</f>
        <v>3580983.8400000003</v>
      </c>
    </row>
    <row r="9614" spans="1:7" s="51" customFormat="1">
      <c r="A9614" s="54" t="s">
        <v>33077</v>
      </c>
      <c r="B9614" s="66" t="s">
        <v>33083</v>
      </c>
      <c r="C9614" s="66" t="s">
        <v>32827</v>
      </c>
      <c r="D9614" s="42" t="s">
        <v>32828</v>
      </c>
      <c r="E9614" s="42" t="s">
        <v>26491</v>
      </c>
      <c r="F9614" s="43">
        <v>3197307</v>
      </c>
      <c r="G9614" s="57">
        <f>Таблица1[[#This Row],[Цены без НДС]]*1.12</f>
        <v>3580983.8400000003</v>
      </c>
    </row>
    <row r="9615" spans="1:7" s="51" customFormat="1">
      <c r="A9615" s="54" t="s">
        <v>33077</v>
      </c>
      <c r="B9615" s="66" t="s">
        <v>33084</v>
      </c>
      <c r="C9615" s="66" t="s">
        <v>32829</v>
      </c>
      <c r="D9615" s="42" t="s">
        <v>32830</v>
      </c>
      <c r="E9615" s="42" t="s">
        <v>26491</v>
      </c>
      <c r="F9615" s="43">
        <v>3037419</v>
      </c>
      <c r="G9615" s="57">
        <f>Таблица1[[#This Row],[Цены без НДС]]*1.12</f>
        <v>3401909.2800000003</v>
      </c>
    </row>
    <row r="9616" spans="1:7" s="51" customFormat="1">
      <c r="A9616" s="54" t="s">
        <v>33077</v>
      </c>
      <c r="B9616" s="66" t="s">
        <v>33085</v>
      </c>
      <c r="C9616" s="66" t="s">
        <v>32831</v>
      </c>
      <c r="D9616" s="42" t="s">
        <v>32832</v>
      </c>
      <c r="E9616" s="42" t="s">
        <v>26491</v>
      </c>
      <c r="F9616" s="43">
        <v>29295613</v>
      </c>
      <c r="G9616" s="57">
        <f>Таблица1[[#This Row],[Цены без НДС]]*1.12</f>
        <v>32811086.560000002</v>
      </c>
    </row>
    <row r="9617" spans="1:7" s="51" customFormat="1">
      <c r="A9617" s="54" t="s">
        <v>33077</v>
      </c>
      <c r="B9617" s="66" t="s">
        <v>33086</v>
      </c>
      <c r="C9617" s="66" t="s">
        <v>32833</v>
      </c>
      <c r="D9617" s="42" t="s">
        <v>32834</v>
      </c>
      <c r="E9617" s="42" t="s">
        <v>26491</v>
      </c>
      <c r="F9617" s="43">
        <v>30762015</v>
      </c>
      <c r="G9617" s="57">
        <f>Таблица1[[#This Row],[Цены без НДС]]*1.12</f>
        <v>34453456.800000004</v>
      </c>
    </row>
    <row r="9618" spans="1:7" s="51" customFormat="1">
      <c r="A9618" s="54" t="s">
        <v>33077</v>
      </c>
      <c r="B9618" s="66" t="s">
        <v>33087</v>
      </c>
      <c r="C9618" s="66" t="s">
        <v>32835</v>
      </c>
      <c r="D9618" s="42" t="s">
        <v>32836</v>
      </c>
      <c r="E9618" s="42" t="s">
        <v>26491</v>
      </c>
      <c r="F9618" s="43">
        <v>29295613</v>
      </c>
      <c r="G9618" s="57">
        <f>Таблица1[[#This Row],[Цены без НДС]]*1.12</f>
        <v>32811086.560000002</v>
      </c>
    </row>
    <row r="9619" spans="1:7" s="51" customFormat="1">
      <c r="A9619" s="54" t="s">
        <v>33077</v>
      </c>
      <c r="B9619" s="66" t="s">
        <v>33088</v>
      </c>
      <c r="C9619" s="66" t="s">
        <v>32837</v>
      </c>
      <c r="D9619" s="42" t="s">
        <v>32838</v>
      </c>
      <c r="E9619" s="42" t="s">
        <v>26491</v>
      </c>
      <c r="F9619" s="43">
        <v>14649863</v>
      </c>
      <c r="G9619" s="57">
        <f>Таблица1[[#This Row],[Цены без НДС]]*1.12</f>
        <v>16407846.560000002</v>
      </c>
    </row>
    <row r="9620" spans="1:7" s="51" customFormat="1">
      <c r="A9620" s="54" t="s">
        <v>33077</v>
      </c>
      <c r="B9620" s="66" t="s">
        <v>33089</v>
      </c>
      <c r="C9620" s="66" t="s">
        <v>32839</v>
      </c>
      <c r="D9620" s="42" t="s">
        <v>32840</v>
      </c>
      <c r="E9620" s="42" t="s">
        <v>26491</v>
      </c>
      <c r="F9620" s="43">
        <v>7619356</v>
      </c>
      <c r="G9620" s="57">
        <f>Таблица1[[#This Row],[Цены без НДС]]*1.12</f>
        <v>8533678.7200000007</v>
      </c>
    </row>
    <row r="9621" spans="1:7" s="51" customFormat="1">
      <c r="A9621" s="54" t="s">
        <v>33077</v>
      </c>
      <c r="B9621" s="66" t="s">
        <v>33090</v>
      </c>
      <c r="C9621" s="66" t="s">
        <v>32841</v>
      </c>
      <c r="D9621" s="42" t="s">
        <v>32842</v>
      </c>
      <c r="E9621" s="42" t="s">
        <v>26491</v>
      </c>
      <c r="F9621" s="43">
        <v>7619356</v>
      </c>
      <c r="G9621" s="57">
        <f>Таблица1[[#This Row],[Цены без НДС]]*1.12</f>
        <v>8533678.7200000007</v>
      </c>
    </row>
    <row r="9622" spans="1:7" s="51" customFormat="1">
      <c r="A9622" s="54" t="s">
        <v>33077</v>
      </c>
      <c r="B9622" s="66" t="s">
        <v>33091</v>
      </c>
      <c r="C9622" s="66" t="s">
        <v>32843</v>
      </c>
      <c r="D9622" s="42" t="s">
        <v>32844</v>
      </c>
      <c r="E9622" s="42" t="s">
        <v>26491</v>
      </c>
      <c r="F9622" s="43">
        <v>7619356</v>
      </c>
      <c r="G9622" s="57">
        <f>Таблица1[[#This Row],[Цены без НДС]]*1.12</f>
        <v>8533678.7200000007</v>
      </c>
    </row>
    <row r="9623" spans="1:7" s="51" customFormat="1">
      <c r="A9623" s="54" t="s">
        <v>33077</v>
      </c>
      <c r="B9623" s="66" t="s">
        <v>33092</v>
      </c>
      <c r="C9623" s="66" t="s">
        <v>32845</v>
      </c>
      <c r="D9623" s="42" t="s">
        <v>32846</v>
      </c>
      <c r="E9623" s="42" t="s">
        <v>26491</v>
      </c>
      <c r="F9623" s="43">
        <v>6445320</v>
      </c>
      <c r="G9623" s="57">
        <f>Таблица1[[#This Row],[Цены без НДС]]*1.12</f>
        <v>7218758.4000000004</v>
      </c>
    </row>
    <row r="9624" spans="1:7" s="51" customFormat="1">
      <c r="A9624" s="54" t="s">
        <v>33077</v>
      </c>
      <c r="B9624" s="66" t="s">
        <v>33093</v>
      </c>
      <c r="C9624" s="66" t="s">
        <v>32847</v>
      </c>
      <c r="D9624" s="42" t="s">
        <v>32848</v>
      </c>
      <c r="E9624" s="42" t="s">
        <v>26491</v>
      </c>
      <c r="F9624" s="43">
        <v>5860587</v>
      </c>
      <c r="G9624" s="57">
        <f>Таблица1[[#This Row],[Цены без НДС]]*1.12</f>
        <v>6563857.4400000004</v>
      </c>
    </row>
    <row r="9625" spans="1:7" s="51" customFormat="1">
      <c r="A9625" s="54" t="s">
        <v>33077</v>
      </c>
      <c r="B9625" s="66" t="s">
        <v>33094</v>
      </c>
      <c r="C9625" s="66" t="s">
        <v>32849</v>
      </c>
      <c r="D9625" s="42" t="s">
        <v>32850</v>
      </c>
      <c r="E9625" s="42" t="s">
        <v>26491</v>
      </c>
      <c r="F9625" s="43">
        <v>5275853</v>
      </c>
      <c r="G9625" s="57">
        <f>Таблица1[[#This Row],[Цены без НДС]]*1.12</f>
        <v>5908955.3600000003</v>
      </c>
    </row>
    <row r="9626" spans="1:7" s="51" customFormat="1">
      <c r="A9626" s="54" t="s">
        <v>33077</v>
      </c>
      <c r="B9626" s="66" t="s">
        <v>33095</v>
      </c>
      <c r="C9626" s="66" t="s">
        <v>32851</v>
      </c>
      <c r="D9626" s="42" t="s">
        <v>32852</v>
      </c>
      <c r="E9626" s="42" t="s">
        <v>26491</v>
      </c>
      <c r="F9626" s="43">
        <v>13981074</v>
      </c>
      <c r="G9626" s="57">
        <f>Таблица1[[#This Row],[Цены без НДС]]*1.12</f>
        <v>15658802.880000001</v>
      </c>
    </row>
    <row r="9627" spans="1:7" s="51" customFormat="1">
      <c r="A9627" s="54" t="s">
        <v>33077</v>
      </c>
      <c r="B9627" s="66" t="s">
        <v>33096</v>
      </c>
      <c r="C9627" s="66" t="s">
        <v>32853</v>
      </c>
      <c r="D9627" s="42" t="s">
        <v>32854</v>
      </c>
      <c r="E9627" s="42" t="s">
        <v>26491</v>
      </c>
      <c r="F9627" s="43">
        <v>13981074</v>
      </c>
      <c r="G9627" s="57">
        <f>Таблица1[[#This Row],[Цены без НДС]]*1.12</f>
        <v>15658802.880000001</v>
      </c>
    </row>
    <row r="9628" spans="1:7" s="51" customFormat="1">
      <c r="A9628" s="54" t="s">
        <v>33077</v>
      </c>
      <c r="B9628" s="66" t="s">
        <v>33097</v>
      </c>
      <c r="C9628" s="66" t="s">
        <v>32855</v>
      </c>
      <c r="D9628" s="42" t="s">
        <v>32856</v>
      </c>
      <c r="E9628" s="42" t="s">
        <v>26491</v>
      </c>
      <c r="F9628" s="43">
        <v>21756204</v>
      </c>
      <c r="G9628" s="57">
        <f>Таблица1[[#This Row],[Цены без НДС]]*1.12</f>
        <v>24366948.480000004</v>
      </c>
    </row>
    <row r="9629" spans="1:7" s="51" customFormat="1">
      <c r="A9629" s="54" t="s">
        <v>33077</v>
      </c>
      <c r="B9629" s="66" t="s">
        <v>33098</v>
      </c>
      <c r="C9629" s="66" t="s">
        <v>32857</v>
      </c>
      <c r="D9629" s="42" t="s">
        <v>32858</v>
      </c>
      <c r="E9629" s="42" t="s">
        <v>26491</v>
      </c>
      <c r="F9629" s="43">
        <v>19574874</v>
      </c>
      <c r="G9629" s="57">
        <f>Таблица1[[#This Row],[Цены без НДС]]*1.12</f>
        <v>21923858.880000003</v>
      </c>
    </row>
    <row r="9630" spans="1:7" s="51" customFormat="1">
      <c r="A9630" s="54" t="s">
        <v>33077</v>
      </c>
      <c r="B9630" s="66" t="s">
        <v>33099</v>
      </c>
      <c r="C9630" s="66" t="s">
        <v>32859</v>
      </c>
      <c r="D9630" s="42" t="s">
        <v>32860</v>
      </c>
      <c r="E9630" s="42" t="s">
        <v>26491</v>
      </c>
      <c r="F9630" s="43">
        <v>6545830</v>
      </c>
      <c r="G9630" s="57">
        <f>Таблица1[[#This Row],[Цены без НДС]]*1.12</f>
        <v>7331329.6000000006</v>
      </c>
    </row>
    <row r="9631" spans="1:7" s="51" customFormat="1">
      <c r="A9631" s="54" t="s">
        <v>33077</v>
      </c>
      <c r="B9631" s="66" t="s">
        <v>33100</v>
      </c>
      <c r="C9631" s="66" t="s">
        <v>32861</v>
      </c>
      <c r="D9631" s="42" t="s">
        <v>32862</v>
      </c>
      <c r="E9631" s="42" t="s">
        <v>26491</v>
      </c>
      <c r="F9631" s="43">
        <v>3302386</v>
      </c>
      <c r="G9631" s="57">
        <f>Таблица1[[#This Row],[Цены без НДС]]*1.12</f>
        <v>3698672.3200000003</v>
      </c>
    </row>
    <row r="9632" spans="1:7" s="51" customFormat="1">
      <c r="A9632" s="54" t="s">
        <v>33077</v>
      </c>
      <c r="B9632" s="66" t="s">
        <v>33101</v>
      </c>
      <c r="C9632" s="66" t="s">
        <v>32863</v>
      </c>
      <c r="D9632" s="42" t="s">
        <v>32864</v>
      </c>
      <c r="E9632" s="42" t="s">
        <v>26491</v>
      </c>
      <c r="F9632" s="43">
        <v>5029182</v>
      </c>
      <c r="G9632" s="57">
        <f>Таблица1[[#This Row],[Цены без НДС]]*1.12</f>
        <v>5632683.8400000008</v>
      </c>
    </row>
    <row r="9633" spans="1:7" s="51" customFormat="1">
      <c r="A9633" s="54" t="s">
        <v>33077</v>
      </c>
      <c r="B9633" s="66" t="s">
        <v>33102</v>
      </c>
      <c r="C9633" s="66" t="s">
        <v>32865</v>
      </c>
      <c r="D9633" s="42" t="s">
        <v>32866</v>
      </c>
      <c r="E9633" s="42" t="s">
        <v>26491</v>
      </c>
      <c r="F9633" s="43">
        <v>3302390</v>
      </c>
      <c r="G9633" s="57">
        <f>Таблица1[[#This Row],[Цены без НДС]]*1.12</f>
        <v>3698676.8000000003</v>
      </c>
    </row>
    <row r="9634" spans="1:7" s="51" customFormat="1">
      <c r="A9634" s="54" t="s">
        <v>33077</v>
      </c>
      <c r="B9634" s="66" t="s">
        <v>33103</v>
      </c>
      <c r="C9634" s="66" t="s">
        <v>32867</v>
      </c>
      <c r="D9634" s="42" t="s">
        <v>32868</v>
      </c>
      <c r="E9634" s="42" t="s">
        <v>26491</v>
      </c>
      <c r="F9634" s="43">
        <v>2274532</v>
      </c>
      <c r="G9634" s="57">
        <f>Таблица1[[#This Row],[Цены без НДС]]*1.12</f>
        <v>2547475.8400000003</v>
      </c>
    </row>
    <row r="9635" spans="1:7" s="51" customFormat="1">
      <c r="A9635" s="54" t="s">
        <v>33077</v>
      </c>
      <c r="B9635" s="66" t="s">
        <v>33104</v>
      </c>
      <c r="C9635" s="66" t="s">
        <v>32869</v>
      </c>
      <c r="D9635" s="42" t="s">
        <v>32870</v>
      </c>
      <c r="E9635" s="42" t="s">
        <v>26491</v>
      </c>
      <c r="F9635" s="43">
        <v>3334362</v>
      </c>
      <c r="G9635" s="57">
        <f>Таблица1[[#This Row],[Цены без НДС]]*1.12</f>
        <v>3734485.4400000004</v>
      </c>
    </row>
    <row r="9636" spans="1:7" s="51" customFormat="1">
      <c r="A9636" s="54" t="s">
        <v>33077</v>
      </c>
      <c r="B9636" s="66" t="s">
        <v>33105</v>
      </c>
      <c r="C9636" s="66" t="s">
        <v>32871</v>
      </c>
      <c r="D9636" s="42" t="s">
        <v>32872</v>
      </c>
      <c r="E9636" s="42" t="s">
        <v>26491</v>
      </c>
      <c r="F9636" s="43">
        <v>12836752</v>
      </c>
      <c r="G9636" s="57">
        <f>Таблица1[[#This Row],[Цены без НДС]]*1.12</f>
        <v>14377162.240000002</v>
      </c>
    </row>
    <row r="9637" spans="1:7" s="51" customFormat="1">
      <c r="A9637" s="54" t="s">
        <v>33077</v>
      </c>
      <c r="B9637" s="66" t="s">
        <v>33106</v>
      </c>
      <c r="C9637" s="66" t="s">
        <v>32873</v>
      </c>
      <c r="D9637" s="42" t="s">
        <v>32874</v>
      </c>
      <c r="E9637" s="42" t="s">
        <v>26491</v>
      </c>
      <c r="F9637" s="43">
        <v>12836752</v>
      </c>
      <c r="G9637" s="57">
        <f>Таблица1[[#This Row],[Цены без НДС]]*1.12</f>
        <v>14377162.240000002</v>
      </c>
    </row>
    <row r="9638" spans="1:7" s="51" customFormat="1">
      <c r="A9638" s="54" t="s">
        <v>33077</v>
      </c>
      <c r="B9638" s="66" t="s">
        <v>33107</v>
      </c>
      <c r="C9638" s="66" t="s">
        <v>32875</v>
      </c>
      <c r="D9638" s="42" t="s">
        <v>32876</v>
      </c>
      <c r="E9638" s="42" t="s">
        <v>26491</v>
      </c>
      <c r="F9638" s="43">
        <v>10050130</v>
      </c>
      <c r="G9638" s="57">
        <f>Таблица1[[#This Row],[Цены без НДС]]*1.12</f>
        <v>11256145.600000001</v>
      </c>
    </row>
    <row r="9639" spans="1:7" s="51" customFormat="1">
      <c r="A9639" s="54" t="s">
        <v>33077</v>
      </c>
      <c r="B9639" s="66" t="s">
        <v>33108</v>
      </c>
      <c r="C9639" s="66" t="s">
        <v>32877</v>
      </c>
      <c r="D9639" s="42" t="s">
        <v>32878</v>
      </c>
      <c r="E9639" s="42" t="s">
        <v>26491</v>
      </c>
      <c r="F9639" s="43">
        <v>10050130</v>
      </c>
      <c r="G9639" s="57">
        <f>Таблица1[[#This Row],[Цены без НДС]]*1.12</f>
        <v>11256145.600000001</v>
      </c>
    </row>
    <row r="9640" spans="1:7" s="51" customFormat="1">
      <c r="A9640" s="54" t="s">
        <v>33077</v>
      </c>
      <c r="B9640" s="66" t="s">
        <v>33109</v>
      </c>
      <c r="C9640" s="66" t="s">
        <v>32879</v>
      </c>
      <c r="D9640" s="42" t="s">
        <v>32880</v>
      </c>
      <c r="E9640" s="42" t="s">
        <v>26491</v>
      </c>
      <c r="F9640" s="43">
        <v>12057872</v>
      </c>
      <c r="G9640" s="57">
        <f>Таблица1[[#This Row],[Цены без НДС]]*1.12</f>
        <v>13504816.640000001</v>
      </c>
    </row>
    <row r="9641" spans="1:7" s="51" customFormat="1">
      <c r="A9641" s="54" t="s">
        <v>33077</v>
      </c>
      <c r="B9641" s="66" t="s">
        <v>33110</v>
      </c>
      <c r="C9641" s="66" t="s">
        <v>32881</v>
      </c>
      <c r="D9641" s="42" t="s">
        <v>32882</v>
      </c>
      <c r="E9641" s="42" t="s">
        <v>26491</v>
      </c>
      <c r="F9641" s="43">
        <v>15977414</v>
      </c>
      <c r="G9641" s="57">
        <f>Таблица1[[#This Row],[Цены без НДС]]*1.12</f>
        <v>17894703.680000003</v>
      </c>
    </row>
    <row r="9642" spans="1:7" s="51" customFormat="1">
      <c r="A9642" s="54" t="s">
        <v>33077</v>
      </c>
      <c r="B9642" s="66" t="s">
        <v>33111</v>
      </c>
      <c r="C9642" s="66" t="s">
        <v>32883</v>
      </c>
      <c r="D9642" s="42" t="s">
        <v>32884</v>
      </c>
      <c r="E9642" s="42" t="s">
        <v>26491</v>
      </c>
      <c r="F9642" s="43">
        <v>21308541</v>
      </c>
      <c r="G9642" s="57">
        <f>Таблица1[[#This Row],[Цены без НДС]]*1.12</f>
        <v>23865565.920000002</v>
      </c>
    </row>
    <row r="9643" spans="1:7" s="51" customFormat="1">
      <c r="A9643" s="54" t="s">
        <v>33077</v>
      </c>
      <c r="B9643" s="66" t="s">
        <v>33112</v>
      </c>
      <c r="C9643" s="66" t="s">
        <v>32885</v>
      </c>
      <c r="D9643" s="42" t="s">
        <v>32886</v>
      </c>
      <c r="E9643" s="42" t="s">
        <v>26491</v>
      </c>
      <c r="F9643" s="43">
        <v>21308541</v>
      </c>
      <c r="G9643" s="57">
        <f>Таблица1[[#This Row],[Цены без НДС]]*1.12</f>
        <v>23865565.920000002</v>
      </c>
    </row>
    <row r="9644" spans="1:7" s="51" customFormat="1">
      <c r="A9644" s="54" t="s">
        <v>33077</v>
      </c>
      <c r="B9644" s="66" t="s">
        <v>33113</v>
      </c>
      <c r="C9644" s="66" t="s">
        <v>32887</v>
      </c>
      <c r="D9644" s="42" t="s">
        <v>32888</v>
      </c>
      <c r="E9644" s="42" t="s">
        <v>26491</v>
      </c>
      <c r="F9644" s="43">
        <v>22286145</v>
      </c>
      <c r="G9644" s="57">
        <f>Таблица1[[#This Row],[Цены без НДС]]*1.12</f>
        <v>24960482.400000002</v>
      </c>
    </row>
    <row r="9645" spans="1:7" s="51" customFormat="1">
      <c r="A9645" s="54" t="s">
        <v>33077</v>
      </c>
      <c r="B9645" s="66" t="s">
        <v>33114</v>
      </c>
      <c r="C9645" s="66" t="s">
        <v>32889</v>
      </c>
      <c r="D9645" s="42" t="s">
        <v>32890</v>
      </c>
      <c r="E9645" s="42" t="s">
        <v>26491</v>
      </c>
      <c r="F9645" s="43">
        <v>22286145</v>
      </c>
      <c r="G9645" s="57">
        <f>Таблица1[[#This Row],[Цены без НДС]]*1.12</f>
        <v>24960482.400000002</v>
      </c>
    </row>
    <row r="9646" spans="1:7" s="51" customFormat="1">
      <c r="A9646" s="54" t="s">
        <v>33077</v>
      </c>
      <c r="B9646" s="66" t="s">
        <v>33115</v>
      </c>
      <c r="C9646" s="66" t="s">
        <v>32891</v>
      </c>
      <c r="D9646" s="42" t="s">
        <v>32892</v>
      </c>
      <c r="E9646" s="42" t="s">
        <v>26491</v>
      </c>
      <c r="F9646" s="43">
        <v>17105764</v>
      </c>
      <c r="G9646" s="57">
        <f>Таблица1[[#This Row],[Цены без НДС]]*1.12</f>
        <v>19158455.680000003</v>
      </c>
    </row>
    <row r="9647" spans="1:7" s="51" customFormat="1">
      <c r="A9647" s="54" t="s">
        <v>33077</v>
      </c>
      <c r="B9647" s="66" t="s">
        <v>33116</v>
      </c>
      <c r="C9647" s="66" t="s">
        <v>32893</v>
      </c>
      <c r="D9647" s="42" t="s">
        <v>32894</v>
      </c>
      <c r="E9647" s="42" t="s">
        <v>26491</v>
      </c>
      <c r="F9647" s="43">
        <v>17105764</v>
      </c>
      <c r="G9647" s="57">
        <f>Таблица1[[#This Row],[Цены без НДС]]*1.12</f>
        <v>19158455.680000003</v>
      </c>
    </row>
    <row r="9648" spans="1:7" s="51" customFormat="1">
      <c r="A9648" s="54" t="s">
        <v>33077</v>
      </c>
      <c r="B9648" s="66" t="s">
        <v>33117</v>
      </c>
      <c r="C9648" s="66" t="s">
        <v>32895</v>
      </c>
      <c r="D9648" s="42" t="s">
        <v>32896</v>
      </c>
      <c r="E9648" s="42" t="s">
        <v>26491</v>
      </c>
      <c r="F9648" s="43">
        <v>21308543</v>
      </c>
      <c r="G9648" s="57">
        <f>Таблица1[[#This Row],[Цены без НДС]]*1.12</f>
        <v>23865568.160000004</v>
      </c>
    </row>
    <row r="9649" spans="1:7" s="51" customFormat="1">
      <c r="A9649" s="54" t="s">
        <v>33077</v>
      </c>
      <c r="B9649" s="66" t="s">
        <v>33118</v>
      </c>
      <c r="C9649" s="66" t="s">
        <v>32897</v>
      </c>
      <c r="D9649" s="42" t="s">
        <v>32898</v>
      </c>
      <c r="E9649" s="42" t="s">
        <v>26491</v>
      </c>
      <c r="F9649" s="43">
        <v>21308543</v>
      </c>
      <c r="G9649" s="57">
        <f>Таблица1[[#This Row],[Цены без НДС]]*1.12</f>
        <v>23865568.160000004</v>
      </c>
    </row>
    <row r="9650" spans="1:7" s="51" customFormat="1">
      <c r="A9650" s="54" t="s">
        <v>33077</v>
      </c>
      <c r="B9650" s="66" t="s">
        <v>33119</v>
      </c>
      <c r="C9650" s="66" t="s">
        <v>32899</v>
      </c>
      <c r="D9650" s="42" t="s">
        <v>32900</v>
      </c>
      <c r="E9650" s="42" t="s">
        <v>26491</v>
      </c>
      <c r="F9650" s="43">
        <v>13684157</v>
      </c>
      <c r="G9650" s="57">
        <f>Таблица1[[#This Row],[Цены без НДС]]*1.12</f>
        <v>15326255.840000002</v>
      </c>
    </row>
    <row r="9651" spans="1:7" s="51" customFormat="1">
      <c r="A9651" s="54" t="s">
        <v>33077</v>
      </c>
      <c r="B9651" s="66" t="s">
        <v>33120</v>
      </c>
      <c r="C9651" s="66" t="s">
        <v>32901</v>
      </c>
      <c r="D9651" s="42" t="s">
        <v>32902</v>
      </c>
      <c r="E9651" s="42" t="s">
        <v>26491</v>
      </c>
      <c r="F9651" s="43">
        <v>13684157</v>
      </c>
      <c r="G9651" s="57">
        <f>Таблица1[[#This Row],[Цены без НДС]]*1.12</f>
        <v>15326255.840000002</v>
      </c>
    </row>
    <row r="9652" spans="1:7" s="51" customFormat="1">
      <c r="A9652" s="54" t="s">
        <v>33077</v>
      </c>
      <c r="B9652" s="66" t="s">
        <v>33121</v>
      </c>
      <c r="C9652" s="66" t="s">
        <v>32903</v>
      </c>
      <c r="D9652" s="42" t="s">
        <v>32904</v>
      </c>
      <c r="E9652" s="42" t="s">
        <v>26491</v>
      </c>
      <c r="F9652" s="43">
        <v>13145107</v>
      </c>
      <c r="G9652" s="57">
        <f>Таблица1[[#This Row],[Цены без НДС]]*1.12</f>
        <v>14722519.840000002</v>
      </c>
    </row>
    <row r="9653" spans="1:7" s="50" customFormat="1">
      <c r="A9653" s="54" t="s">
        <v>33077</v>
      </c>
      <c r="B9653" s="66" t="s">
        <v>33122</v>
      </c>
      <c r="C9653" s="66" t="s">
        <v>32905</v>
      </c>
      <c r="D9653" s="42" t="s">
        <v>32906</v>
      </c>
      <c r="E9653" s="42" t="s">
        <v>26491</v>
      </c>
      <c r="F9653" s="43">
        <v>13145107</v>
      </c>
      <c r="G9653" s="57">
        <f>Таблица1[[#This Row],[Цены без НДС]]*1.12</f>
        <v>14722519.840000002</v>
      </c>
    </row>
    <row r="9654" spans="1:7" s="50" customFormat="1">
      <c r="A9654" s="54" t="s">
        <v>33077</v>
      </c>
      <c r="B9654" s="66" t="s">
        <v>33123</v>
      </c>
      <c r="C9654" s="66" t="s">
        <v>32907</v>
      </c>
      <c r="D9654" s="42" t="s">
        <v>32908</v>
      </c>
      <c r="E9654" s="42" t="s">
        <v>26491</v>
      </c>
      <c r="F9654" s="43">
        <v>3233863</v>
      </c>
      <c r="G9654" s="57">
        <f>Таблица1[[#This Row],[Цены без НДС]]*1.12</f>
        <v>3621926.5600000005</v>
      </c>
    </row>
    <row r="9655" spans="1:7" s="50" customFormat="1">
      <c r="A9655" s="54" t="s">
        <v>33077</v>
      </c>
      <c r="B9655" s="66" t="s">
        <v>33124</v>
      </c>
      <c r="C9655" s="66" t="s">
        <v>32909</v>
      </c>
      <c r="D9655" s="42" t="s">
        <v>32910</v>
      </c>
      <c r="E9655" s="42" t="s">
        <v>26491</v>
      </c>
      <c r="F9655" s="43">
        <v>1708075</v>
      </c>
      <c r="G9655" s="57">
        <f>Таблица1[[#This Row],[Цены без НДС]]*1.12</f>
        <v>1913044.0000000002</v>
      </c>
    </row>
    <row r="9656" spans="1:7" s="50" customFormat="1">
      <c r="A9656" s="54" t="s">
        <v>33077</v>
      </c>
      <c r="B9656" s="66" t="s">
        <v>33125</v>
      </c>
      <c r="C9656" s="66" t="s">
        <v>32911</v>
      </c>
      <c r="D9656" s="42" t="s">
        <v>32912</v>
      </c>
      <c r="E9656" s="42" t="s">
        <v>26491</v>
      </c>
      <c r="F9656" s="43">
        <v>1063950</v>
      </c>
      <c r="G9656" s="57">
        <f>Таблица1[[#This Row],[Цены без НДС]]*1.12</f>
        <v>1191624</v>
      </c>
    </row>
    <row r="9657" spans="1:7" s="50" customFormat="1">
      <c r="A9657" s="54" t="s">
        <v>33077</v>
      </c>
      <c r="B9657" s="66" t="s">
        <v>33126</v>
      </c>
      <c r="C9657" s="66" t="s">
        <v>32913</v>
      </c>
      <c r="D9657" s="42" t="s">
        <v>32914</v>
      </c>
      <c r="E9657" s="42" t="s">
        <v>26491</v>
      </c>
      <c r="F9657" s="43">
        <v>1118771</v>
      </c>
      <c r="G9657" s="57">
        <f>Таблица1[[#This Row],[Цены без НДС]]*1.12</f>
        <v>1253023.52</v>
      </c>
    </row>
    <row r="9658" spans="1:7" s="50" customFormat="1">
      <c r="A9658" s="54" t="s">
        <v>33077</v>
      </c>
      <c r="B9658" s="66" t="s">
        <v>33127</v>
      </c>
      <c r="C9658" s="66" t="s">
        <v>32915</v>
      </c>
      <c r="D9658" s="42" t="s">
        <v>32916</v>
      </c>
      <c r="E9658" s="42" t="s">
        <v>26491</v>
      </c>
      <c r="F9658" s="43">
        <v>588852</v>
      </c>
      <c r="G9658" s="57">
        <f>Таблица1[[#This Row],[Цены без НДС]]*1.12</f>
        <v>659514.24000000011</v>
      </c>
    </row>
    <row r="9659" spans="1:7" s="50" customFormat="1">
      <c r="A9659" s="54" t="s">
        <v>33077</v>
      </c>
      <c r="B9659" s="66" t="s">
        <v>33128</v>
      </c>
      <c r="C9659" s="66" t="s">
        <v>32917</v>
      </c>
      <c r="D9659" s="42" t="s">
        <v>32918</v>
      </c>
      <c r="E9659" s="42" t="s">
        <v>26491</v>
      </c>
      <c r="F9659" s="43">
        <v>534034</v>
      </c>
      <c r="G9659" s="57">
        <f>Таблица1[[#This Row],[Цены без НДС]]*1.12</f>
        <v>598118.08000000007</v>
      </c>
    </row>
    <row r="9660" spans="1:7" s="50" customFormat="1">
      <c r="A9660" s="54" t="s">
        <v>33077</v>
      </c>
      <c r="B9660" s="66" t="s">
        <v>33129</v>
      </c>
      <c r="C9660" s="66" t="s">
        <v>32919</v>
      </c>
      <c r="D9660" s="42" t="s">
        <v>32920</v>
      </c>
      <c r="E9660" s="42" t="s">
        <v>26491</v>
      </c>
      <c r="F9660" s="43">
        <v>3919098</v>
      </c>
      <c r="G9660" s="57">
        <f>Таблица1[[#This Row],[Цены без НДС]]*1.12</f>
        <v>4389389.7600000007</v>
      </c>
    </row>
    <row r="9661" spans="1:7" s="50" customFormat="1">
      <c r="A9661" s="54" t="s">
        <v>33077</v>
      </c>
      <c r="B9661" s="66" t="s">
        <v>33130</v>
      </c>
      <c r="C9661" s="66" t="s">
        <v>32921</v>
      </c>
      <c r="D9661" s="42" t="s">
        <v>32922</v>
      </c>
      <c r="E9661" s="42" t="s">
        <v>26491</v>
      </c>
      <c r="F9661" s="43">
        <v>2539493</v>
      </c>
      <c r="G9661" s="57">
        <f>Таблица1[[#This Row],[Цены без НДС]]*1.12</f>
        <v>2844232.16</v>
      </c>
    </row>
    <row r="9662" spans="1:7" s="50" customFormat="1">
      <c r="A9662" s="54" t="s">
        <v>33077</v>
      </c>
      <c r="B9662" s="66" t="s">
        <v>33131</v>
      </c>
      <c r="C9662" s="66" t="s">
        <v>32923</v>
      </c>
      <c r="D9662" s="42" t="s">
        <v>32924</v>
      </c>
      <c r="E9662" s="42" t="s">
        <v>26491</v>
      </c>
      <c r="F9662" s="43">
        <v>2032415</v>
      </c>
      <c r="G9662" s="57">
        <f>Таблица1[[#This Row],[Цены без НДС]]*1.12</f>
        <v>2276304.8000000003</v>
      </c>
    </row>
    <row r="9663" spans="1:7" s="50" customFormat="1">
      <c r="A9663" s="54" t="s">
        <v>33077</v>
      </c>
      <c r="B9663" s="66" t="s">
        <v>33132</v>
      </c>
      <c r="C9663" s="66" t="s">
        <v>32925</v>
      </c>
      <c r="D9663" s="42" t="s">
        <v>32926</v>
      </c>
      <c r="E9663" s="42" t="s">
        <v>26491</v>
      </c>
      <c r="F9663" s="43">
        <v>1666959</v>
      </c>
      <c r="G9663" s="57">
        <f>Таблица1[[#This Row],[Цены без НДС]]*1.12</f>
        <v>1866994.08</v>
      </c>
    </row>
    <row r="9664" spans="1:7" s="50" customFormat="1">
      <c r="A9664" s="54" t="s">
        <v>33077</v>
      </c>
      <c r="B9664" s="66" t="s">
        <v>33133</v>
      </c>
      <c r="C9664" s="66" t="s">
        <v>32927</v>
      </c>
      <c r="D9664" s="42" t="s">
        <v>32928</v>
      </c>
      <c r="E9664" s="42" t="s">
        <v>26491</v>
      </c>
      <c r="F9664" s="43">
        <v>1383724</v>
      </c>
      <c r="G9664" s="57">
        <f>Таблица1[[#This Row],[Цены без НДС]]*1.12</f>
        <v>1549770.8800000001</v>
      </c>
    </row>
    <row r="9665" spans="1:7" s="50" customFormat="1">
      <c r="A9665" s="54" t="s">
        <v>33077</v>
      </c>
      <c r="B9665" s="66" t="s">
        <v>33134</v>
      </c>
      <c r="C9665" s="66" t="s">
        <v>32929</v>
      </c>
      <c r="D9665" s="42" t="s">
        <v>32930</v>
      </c>
      <c r="E9665" s="42" t="s">
        <v>26491</v>
      </c>
      <c r="F9665" s="43">
        <v>853810</v>
      </c>
      <c r="G9665" s="57">
        <f>Таблица1[[#This Row],[Цены без НДС]]*1.12</f>
        <v>956267.20000000007</v>
      </c>
    </row>
    <row r="9666" spans="1:7" s="50" customFormat="1">
      <c r="A9666" s="54" t="s">
        <v>33077</v>
      </c>
      <c r="B9666" s="66" t="s">
        <v>33135</v>
      </c>
      <c r="C9666" s="66" t="s">
        <v>32931</v>
      </c>
      <c r="D9666" s="42" t="s">
        <v>32932</v>
      </c>
      <c r="E9666" s="42" t="s">
        <v>26491</v>
      </c>
      <c r="F9666" s="43">
        <v>54816522</v>
      </c>
      <c r="G9666" s="57">
        <f>Таблица1[[#This Row],[Цены без НДС]]*1.12</f>
        <v>61394504.640000008</v>
      </c>
    </row>
    <row r="9667" spans="1:7" s="50" customFormat="1">
      <c r="A9667" s="54" t="s">
        <v>33077</v>
      </c>
      <c r="B9667" s="66" t="s">
        <v>33136</v>
      </c>
      <c r="C9667" s="66" t="s">
        <v>32933</v>
      </c>
      <c r="D9667" s="42" t="s">
        <v>32934</v>
      </c>
      <c r="E9667" s="42" t="s">
        <v>26491</v>
      </c>
      <c r="F9667" s="43">
        <v>54816522</v>
      </c>
      <c r="G9667" s="57">
        <f>Таблица1[[#This Row],[Цены без НДС]]*1.12</f>
        <v>61394504.640000008</v>
      </c>
    </row>
    <row r="9668" spans="1:7" s="50" customFormat="1">
      <c r="A9668" s="54" t="s">
        <v>33077</v>
      </c>
      <c r="B9668" s="66" t="s">
        <v>33137</v>
      </c>
      <c r="C9668" s="66" t="s">
        <v>32935</v>
      </c>
      <c r="D9668" s="42" t="s">
        <v>32936</v>
      </c>
      <c r="E9668" s="42" t="s">
        <v>26491</v>
      </c>
      <c r="F9668" s="43">
        <v>40200466</v>
      </c>
      <c r="G9668" s="57">
        <f>Таблица1[[#This Row],[Цены без НДС]]*1.12</f>
        <v>45024521.920000002</v>
      </c>
    </row>
    <row r="9669" spans="1:7" s="50" customFormat="1">
      <c r="A9669" s="54" t="s">
        <v>33077</v>
      </c>
      <c r="B9669" s="66" t="s">
        <v>33138</v>
      </c>
      <c r="C9669" s="66" t="s">
        <v>32937</v>
      </c>
      <c r="D9669" s="42" t="s">
        <v>32938</v>
      </c>
      <c r="E9669" s="42" t="s">
        <v>26491</v>
      </c>
      <c r="F9669" s="43">
        <v>40200466</v>
      </c>
      <c r="G9669" s="57">
        <f>Таблица1[[#This Row],[Цены без НДС]]*1.12</f>
        <v>45024521.920000002</v>
      </c>
    </row>
    <row r="9670" spans="1:7" s="50" customFormat="1">
      <c r="A9670" s="54" t="s">
        <v>33077</v>
      </c>
      <c r="B9670" s="66" t="s">
        <v>33139</v>
      </c>
      <c r="C9670" s="66" t="s">
        <v>32939</v>
      </c>
      <c r="D9670" s="42" t="s">
        <v>32940</v>
      </c>
      <c r="E9670" s="42" t="s">
        <v>26491</v>
      </c>
      <c r="F9670" s="43">
        <v>25417208</v>
      </c>
      <c r="G9670" s="57">
        <f>Таблица1[[#This Row],[Цены без НДС]]*1.12</f>
        <v>28467272.960000001</v>
      </c>
    </row>
    <row r="9671" spans="1:7" s="50" customFormat="1">
      <c r="A9671" s="54" t="s">
        <v>33077</v>
      </c>
      <c r="B9671" s="66" t="s">
        <v>33140</v>
      </c>
      <c r="C9671" s="66" t="s">
        <v>32941</v>
      </c>
      <c r="D9671" s="42" t="s">
        <v>32942</v>
      </c>
      <c r="E9671" s="42" t="s">
        <v>26491</v>
      </c>
      <c r="F9671" s="43">
        <v>25417208</v>
      </c>
      <c r="G9671" s="57">
        <f>Таблица1[[#This Row],[Цены без НДС]]*1.12</f>
        <v>28467272.960000001</v>
      </c>
    </row>
    <row r="9672" spans="1:7" s="50" customFormat="1">
      <c r="A9672" s="54" t="s">
        <v>33077</v>
      </c>
      <c r="B9672" s="66" t="s">
        <v>33141</v>
      </c>
      <c r="C9672" s="66" t="s">
        <v>32943</v>
      </c>
      <c r="D9672" s="42" t="s">
        <v>32944</v>
      </c>
      <c r="E9672" s="42" t="s">
        <v>26491</v>
      </c>
      <c r="F9672" s="43">
        <v>23664824</v>
      </c>
      <c r="G9672" s="57">
        <f>Таблица1[[#This Row],[Цены без НДС]]*1.12</f>
        <v>26504602.880000003</v>
      </c>
    </row>
    <row r="9673" spans="1:7" s="50" customFormat="1">
      <c r="A9673" s="54" t="s">
        <v>33077</v>
      </c>
      <c r="B9673" s="66" t="s">
        <v>33142</v>
      </c>
      <c r="C9673" s="66" t="s">
        <v>32945</v>
      </c>
      <c r="D9673" s="42" t="s">
        <v>32946</v>
      </c>
      <c r="E9673" s="42" t="s">
        <v>26491</v>
      </c>
      <c r="F9673" s="43">
        <v>21928</v>
      </c>
      <c r="G9673" s="57">
        <f>Таблица1[[#This Row],[Цены без НДС]]*1.12</f>
        <v>24559.360000000001</v>
      </c>
    </row>
    <row r="9674" spans="1:7" s="50" customFormat="1">
      <c r="A9674" s="54" t="s">
        <v>33077</v>
      </c>
      <c r="B9674" s="66" t="s">
        <v>33143</v>
      </c>
      <c r="C9674" s="66" t="s">
        <v>32947</v>
      </c>
      <c r="D9674" s="42" t="s">
        <v>32948</v>
      </c>
      <c r="E9674" s="42" t="s">
        <v>26491</v>
      </c>
      <c r="F9674" s="43">
        <v>28325</v>
      </c>
      <c r="G9674" s="57">
        <f>Таблица1[[#This Row],[Цены без НДС]]*1.12</f>
        <v>31724.000000000004</v>
      </c>
    </row>
    <row r="9675" spans="1:7" s="50" customFormat="1">
      <c r="A9675" s="54" t="s">
        <v>33077</v>
      </c>
      <c r="B9675" s="66" t="s">
        <v>33144</v>
      </c>
      <c r="C9675" s="66" t="s">
        <v>32949</v>
      </c>
      <c r="D9675" s="42" t="s">
        <v>32950</v>
      </c>
      <c r="E9675" s="42" t="s">
        <v>26491</v>
      </c>
      <c r="F9675" s="43">
        <v>85428</v>
      </c>
      <c r="G9675" s="57">
        <f>Таблица1[[#This Row],[Цены без НДС]]*1.12</f>
        <v>95679.360000000015</v>
      </c>
    </row>
    <row r="9676" spans="1:7" s="50" customFormat="1">
      <c r="A9676" s="54" t="s">
        <v>33077</v>
      </c>
      <c r="B9676" s="66" t="s">
        <v>33145</v>
      </c>
      <c r="C9676" s="66" t="s">
        <v>32951</v>
      </c>
      <c r="D9676" s="42" t="s">
        <v>32952</v>
      </c>
      <c r="E9676" s="42" t="s">
        <v>26491</v>
      </c>
      <c r="F9676" s="43">
        <v>75837</v>
      </c>
      <c r="G9676" s="57">
        <f>Таблица1[[#This Row],[Цены без НДС]]*1.12</f>
        <v>84937.44</v>
      </c>
    </row>
    <row r="9677" spans="1:7" s="50" customFormat="1">
      <c r="A9677" s="54" t="s">
        <v>33077</v>
      </c>
      <c r="B9677" s="66" t="s">
        <v>33146</v>
      </c>
      <c r="C9677" s="66" t="s">
        <v>32953</v>
      </c>
      <c r="D9677" s="42" t="s">
        <v>32954</v>
      </c>
      <c r="E9677" s="42" t="s">
        <v>26491</v>
      </c>
      <c r="F9677" s="43">
        <v>155325</v>
      </c>
      <c r="G9677" s="57">
        <f>Таблица1[[#This Row],[Цены без НДС]]*1.12</f>
        <v>173964.00000000003</v>
      </c>
    </row>
    <row r="9678" spans="1:7" s="51" customFormat="1">
      <c r="A9678" s="54" t="s">
        <v>33077</v>
      </c>
      <c r="B9678" s="66" t="s">
        <v>33147</v>
      </c>
      <c r="C9678" s="66" t="s">
        <v>32955</v>
      </c>
      <c r="D9678" s="42" t="s">
        <v>32956</v>
      </c>
      <c r="E9678" s="42" t="s">
        <v>26491</v>
      </c>
      <c r="F9678" s="43">
        <v>93654</v>
      </c>
      <c r="G9678" s="57">
        <f>Таблица1[[#This Row],[Цены без НДС]]*1.12</f>
        <v>104892.48000000001</v>
      </c>
    </row>
    <row r="9679" spans="1:7" s="51" customFormat="1">
      <c r="A9679" s="54" t="s">
        <v>33077</v>
      </c>
      <c r="B9679" s="66" t="s">
        <v>33148</v>
      </c>
      <c r="C9679" s="66" t="s">
        <v>32957</v>
      </c>
      <c r="D9679" s="42" t="s">
        <v>32958</v>
      </c>
      <c r="E9679" s="42" t="s">
        <v>26491</v>
      </c>
      <c r="F9679" s="43">
        <v>120607</v>
      </c>
      <c r="G9679" s="57">
        <f>Таблица1[[#This Row],[Цены без НДС]]*1.12</f>
        <v>135079.84000000003</v>
      </c>
    </row>
    <row r="9680" spans="1:7" s="51" customFormat="1">
      <c r="A9680" s="54" t="s">
        <v>33077</v>
      </c>
      <c r="B9680" s="66" t="s">
        <v>33149</v>
      </c>
      <c r="C9680" s="66" t="s">
        <v>32959</v>
      </c>
      <c r="D9680" s="42" t="s">
        <v>32960</v>
      </c>
      <c r="E9680" s="42" t="s">
        <v>26491</v>
      </c>
      <c r="F9680" s="43">
        <v>63957</v>
      </c>
      <c r="G9680" s="57">
        <f>Таблица1[[#This Row],[Цены без НДС]]*1.12</f>
        <v>71631.840000000011</v>
      </c>
    </row>
    <row r="9681" spans="1:7" s="51" customFormat="1">
      <c r="A9681" s="54" t="s">
        <v>33077</v>
      </c>
      <c r="B9681" s="66" t="s">
        <v>33150</v>
      </c>
      <c r="C9681" s="66" t="s">
        <v>32961</v>
      </c>
      <c r="D9681" s="42" t="s">
        <v>32962</v>
      </c>
      <c r="E9681" s="42" t="s">
        <v>26491</v>
      </c>
      <c r="F9681" s="43">
        <v>128374</v>
      </c>
      <c r="G9681" s="57">
        <f>Таблица1[[#This Row],[Цены без НДС]]*1.12</f>
        <v>143778.88</v>
      </c>
    </row>
    <row r="9682" spans="1:7" s="51" customFormat="1">
      <c r="A9682" s="54" t="s">
        <v>33077</v>
      </c>
      <c r="B9682" s="66" t="s">
        <v>33151</v>
      </c>
      <c r="C9682" s="66" t="s">
        <v>32963</v>
      </c>
      <c r="D9682" s="42" t="s">
        <v>32964</v>
      </c>
      <c r="E9682" s="42" t="s">
        <v>26491</v>
      </c>
      <c r="F9682" s="43">
        <v>246237</v>
      </c>
      <c r="G9682" s="57">
        <f>Таблица1[[#This Row],[Цены без НДС]]*1.12</f>
        <v>275785.44</v>
      </c>
    </row>
    <row r="9683" spans="1:7" s="51" customFormat="1">
      <c r="A9683" s="54" t="s">
        <v>33077</v>
      </c>
      <c r="B9683" s="66" t="s">
        <v>33152</v>
      </c>
      <c r="C9683" s="66" t="s">
        <v>32965</v>
      </c>
      <c r="D9683" s="42" t="s">
        <v>32966</v>
      </c>
      <c r="E9683" s="42" t="s">
        <v>26491</v>
      </c>
      <c r="F9683" s="43">
        <v>117408</v>
      </c>
      <c r="G9683" s="57">
        <f>Таблица1[[#This Row],[Цены без НДС]]*1.12</f>
        <v>131496.96000000002</v>
      </c>
    </row>
    <row r="9684" spans="1:7" s="51" customFormat="1">
      <c r="A9684" s="54" t="s">
        <v>33077</v>
      </c>
      <c r="B9684" s="66" t="s">
        <v>33153</v>
      </c>
      <c r="C9684" s="66" t="s">
        <v>32967</v>
      </c>
      <c r="D9684" s="42" t="s">
        <v>32968</v>
      </c>
      <c r="E9684" s="42" t="s">
        <v>26491</v>
      </c>
      <c r="F9684" s="43">
        <v>203295</v>
      </c>
      <c r="G9684" s="57">
        <f>Таблица1[[#This Row],[Цены без НДС]]*1.12</f>
        <v>227690.40000000002</v>
      </c>
    </row>
    <row r="9685" spans="1:7" s="51" customFormat="1">
      <c r="A9685" s="54" t="s">
        <v>33077</v>
      </c>
      <c r="B9685" s="66" t="s">
        <v>33154</v>
      </c>
      <c r="C9685" s="66" t="s">
        <v>32969</v>
      </c>
      <c r="D9685" s="42" t="s">
        <v>32970</v>
      </c>
      <c r="E9685" s="42" t="s">
        <v>26491</v>
      </c>
      <c r="F9685" s="43">
        <v>396079</v>
      </c>
      <c r="G9685" s="57">
        <f>Таблица1[[#This Row],[Цены без НДС]]*1.12</f>
        <v>443608.48000000004</v>
      </c>
    </row>
    <row r="9686" spans="1:7" s="51" customFormat="1">
      <c r="A9686" s="54" t="s">
        <v>33077</v>
      </c>
      <c r="B9686" s="66" t="s">
        <v>33155</v>
      </c>
      <c r="C9686" s="66" t="s">
        <v>32971</v>
      </c>
      <c r="D9686" s="42" t="s">
        <v>32972</v>
      </c>
      <c r="E9686" s="42" t="s">
        <v>26491</v>
      </c>
      <c r="F9686" s="43">
        <v>77205</v>
      </c>
      <c r="G9686" s="57">
        <f>Таблица1[[#This Row],[Цены без НДС]]*1.12</f>
        <v>86469.6</v>
      </c>
    </row>
    <row r="9687" spans="1:7" s="51" customFormat="1">
      <c r="A9687" s="54" t="s">
        <v>33077</v>
      </c>
      <c r="B9687" s="66" t="s">
        <v>33156</v>
      </c>
      <c r="C9687" s="66" t="s">
        <v>32973</v>
      </c>
      <c r="D9687" s="42" t="s">
        <v>32974</v>
      </c>
      <c r="E9687" s="42" t="s">
        <v>26491</v>
      </c>
      <c r="F9687" s="43">
        <v>161265</v>
      </c>
      <c r="G9687" s="57">
        <f>Таблица1[[#This Row],[Цены без НДС]]*1.12</f>
        <v>180616.80000000002</v>
      </c>
    </row>
    <row r="9688" spans="1:7" s="51" customFormat="1">
      <c r="A9688" s="54" t="s">
        <v>33077</v>
      </c>
      <c r="B9688" s="66" t="s">
        <v>33157</v>
      </c>
      <c r="C9688" s="66" t="s">
        <v>32975</v>
      </c>
      <c r="D9688" s="42" t="s">
        <v>32976</v>
      </c>
      <c r="E9688" s="42" t="s">
        <v>26491</v>
      </c>
      <c r="F9688" s="43">
        <v>281411</v>
      </c>
      <c r="G9688" s="57">
        <f>Таблица1[[#This Row],[Цены без НДС]]*1.12</f>
        <v>315180.32</v>
      </c>
    </row>
    <row r="9689" spans="1:7" s="51" customFormat="1">
      <c r="A9689" s="54" t="s">
        <v>33077</v>
      </c>
      <c r="B9689" s="66" t="s">
        <v>33158</v>
      </c>
      <c r="C9689" s="66" t="s">
        <v>32977</v>
      </c>
      <c r="D9689" s="42" t="s">
        <v>32978</v>
      </c>
      <c r="E9689" s="42" t="s">
        <v>26491</v>
      </c>
      <c r="F9689" s="43">
        <v>137050</v>
      </c>
      <c r="G9689" s="57">
        <f>Таблица1[[#This Row],[Цены без НДС]]*1.12</f>
        <v>153496.00000000003</v>
      </c>
    </row>
    <row r="9690" spans="1:7" s="51" customFormat="1">
      <c r="A9690" s="54" t="s">
        <v>33077</v>
      </c>
      <c r="B9690" s="66" t="s">
        <v>33159</v>
      </c>
      <c r="C9690" s="66" t="s">
        <v>32979</v>
      </c>
      <c r="D9690" s="42" t="s">
        <v>32980</v>
      </c>
      <c r="E9690" s="42" t="s">
        <v>26491</v>
      </c>
      <c r="F9690" s="43">
        <v>281412</v>
      </c>
      <c r="G9690" s="57">
        <f>Таблица1[[#This Row],[Цены без НДС]]*1.12</f>
        <v>315181.44</v>
      </c>
    </row>
    <row r="9691" spans="1:7" s="51" customFormat="1">
      <c r="A9691" s="54" t="s">
        <v>33077</v>
      </c>
      <c r="B9691" s="66" t="s">
        <v>33160</v>
      </c>
      <c r="C9691" s="66" t="s">
        <v>32981</v>
      </c>
      <c r="D9691" s="42" t="s">
        <v>32982</v>
      </c>
      <c r="E9691" s="42" t="s">
        <v>26491</v>
      </c>
      <c r="F9691" s="43">
        <v>359530</v>
      </c>
      <c r="G9691" s="57">
        <f>Таблица1[[#This Row],[Цены без НДС]]*1.12</f>
        <v>402673.60000000003</v>
      </c>
    </row>
    <row r="9692" spans="1:7" s="51" customFormat="1">
      <c r="A9692" s="54" t="s">
        <v>33077</v>
      </c>
      <c r="B9692" s="66" t="s">
        <v>33161</v>
      </c>
      <c r="C9692" s="66" t="s">
        <v>32983</v>
      </c>
      <c r="D9692" s="42" t="s">
        <v>32984</v>
      </c>
      <c r="E9692" s="42" t="s">
        <v>26491</v>
      </c>
      <c r="F9692" s="43">
        <v>527643</v>
      </c>
      <c r="G9692" s="57">
        <f>Таблица1[[#This Row],[Цены без НДС]]*1.12</f>
        <v>590960.16</v>
      </c>
    </row>
    <row r="9693" spans="1:7" s="51" customFormat="1">
      <c r="A9693" s="54" t="s">
        <v>33077</v>
      </c>
      <c r="B9693" s="66" t="s">
        <v>33162</v>
      </c>
      <c r="C9693" s="66" t="s">
        <v>32985</v>
      </c>
      <c r="D9693" s="42" t="s">
        <v>32986</v>
      </c>
      <c r="E9693" s="42" t="s">
        <v>26491</v>
      </c>
      <c r="F9693" s="43">
        <v>1015532</v>
      </c>
      <c r="G9693" s="57">
        <f>Таблица1[[#This Row],[Цены без НДС]]*1.12</f>
        <v>1137395.8400000001</v>
      </c>
    </row>
    <row r="9694" spans="1:7" s="51" customFormat="1">
      <c r="A9694" s="54" t="s">
        <v>33077</v>
      </c>
      <c r="B9694" s="66" t="s">
        <v>33163</v>
      </c>
      <c r="C9694" s="66" t="s">
        <v>32987</v>
      </c>
      <c r="D9694" s="42" t="s">
        <v>32988</v>
      </c>
      <c r="E9694" s="42" t="s">
        <v>26491</v>
      </c>
      <c r="F9694" s="43">
        <v>1055273</v>
      </c>
      <c r="G9694" s="57">
        <f>Таблица1[[#This Row],[Цены без НДС]]*1.12</f>
        <v>1181905.76</v>
      </c>
    </row>
    <row r="9695" spans="1:7" s="51" customFormat="1">
      <c r="A9695" s="54" t="s">
        <v>33077</v>
      </c>
      <c r="B9695" s="66" t="s">
        <v>33164</v>
      </c>
      <c r="C9695" s="66" t="s">
        <v>32989</v>
      </c>
      <c r="D9695" s="42" t="s">
        <v>32990</v>
      </c>
      <c r="E9695" s="42" t="s">
        <v>26491</v>
      </c>
      <c r="F9695" s="43">
        <v>685704</v>
      </c>
      <c r="G9695" s="57">
        <f>Таблица1[[#This Row],[Цены без НДС]]*1.12</f>
        <v>767988.4800000001</v>
      </c>
    </row>
    <row r="9696" spans="1:7" s="51" customFormat="1">
      <c r="A9696" s="54" t="s">
        <v>33077</v>
      </c>
      <c r="B9696" s="66" t="s">
        <v>33165</v>
      </c>
      <c r="C9696" s="66" t="s">
        <v>32991</v>
      </c>
      <c r="D9696" s="42" t="s">
        <v>32992</v>
      </c>
      <c r="E9696" s="42" t="s">
        <v>26491</v>
      </c>
      <c r="F9696" s="43">
        <v>474650</v>
      </c>
      <c r="G9696" s="57">
        <f>Таблица1[[#This Row],[Цены без НДС]]*1.12</f>
        <v>531608</v>
      </c>
    </row>
    <row r="9697" spans="1:7" s="51" customFormat="1">
      <c r="A9697" s="54" t="s">
        <v>33077</v>
      </c>
      <c r="B9697" s="66" t="s">
        <v>33166</v>
      </c>
      <c r="C9697" s="66" t="s">
        <v>32993</v>
      </c>
      <c r="D9697" s="42" t="s">
        <v>32994</v>
      </c>
      <c r="E9697" s="42" t="s">
        <v>26491</v>
      </c>
      <c r="F9697" s="43">
        <v>791229</v>
      </c>
      <c r="G9697" s="57">
        <f>Таблица1[[#This Row],[Цены без НДС]]*1.12</f>
        <v>886176.4800000001</v>
      </c>
    </row>
    <row r="9698" spans="1:7" s="51" customFormat="1">
      <c r="A9698" s="54" t="s">
        <v>33077</v>
      </c>
      <c r="B9698" s="66" t="s">
        <v>33167</v>
      </c>
      <c r="C9698" s="66" t="s">
        <v>32995</v>
      </c>
      <c r="D9698" s="42" t="s">
        <v>32996</v>
      </c>
      <c r="E9698" s="42" t="s">
        <v>26491</v>
      </c>
      <c r="F9698" s="43">
        <v>1213792</v>
      </c>
      <c r="G9698" s="57">
        <f>Таблица1[[#This Row],[Цены без НДС]]*1.12</f>
        <v>1359447.04</v>
      </c>
    </row>
    <row r="9699" spans="1:7" s="51" customFormat="1">
      <c r="A9699" s="54" t="s">
        <v>33077</v>
      </c>
      <c r="B9699" s="66" t="s">
        <v>33168</v>
      </c>
      <c r="C9699" s="66" t="s">
        <v>32997</v>
      </c>
      <c r="D9699" s="42" t="s">
        <v>32998</v>
      </c>
      <c r="E9699" s="42" t="s">
        <v>26491</v>
      </c>
      <c r="F9699" s="43">
        <v>6280950</v>
      </c>
      <c r="G9699" s="57">
        <f>Таблица1[[#This Row],[Цены без НДС]]*1.12</f>
        <v>7034664.0000000009</v>
      </c>
    </row>
    <row r="9700" spans="1:7" s="51" customFormat="1" ht="24">
      <c r="A9700" s="54" t="s">
        <v>33077</v>
      </c>
      <c r="B9700" s="66" t="s">
        <v>33169</v>
      </c>
      <c r="C9700" s="66" t="s">
        <v>32999</v>
      </c>
      <c r="D9700" s="42" t="s">
        <v>33000</v>
      </c>
      <c r="E9700" s="42" t="s">
        <v>26491</v>
      </c>
      <c r="F9700" s="43">
        <v>3882581</v>
      </c>
      <c r="G9700" s="57">
        <f>Таблица1[[#This Row],[Цены без НДС]]*1.12</f>
        <v>4348490.7200000007</v>
      </c>
    </row>
    <row r="9701" spans="1:7" s="51" customFormat="1" ht="24">
      <c r="A9701" s="54" t="s">
        <v>33077</v>
      </c>
      <c r="B9701" s="66" t="s">
        <v>33170</v>
      </c>
      <c r="C9701" s="66" t="s">
        <v>33001</v>
      </c>
      <c r="D9701" s="42" t="s">
        <v>33002</v>
      </c>
      <c r="E9701" s="42" t="s">
        <v>26491</v>
      </c>
      <c r="F9701" s="43">
        <v>7911797</v>
      </c>
      <c r="G9701" s="57">
        <f>Таблица1[[#This Row],[Цены без НДС]]*1.12</f>
        <v>8861212.6400000006</v>
      </c>
    </row>
    <row r="9702" spans="1:7" s="51" customFormat="1" ht="24">
      <c r="A9702" s="54" t="s">
        <v>33077</v>
      </c>
      <c r="B9702" s="66" t="s">
        <v>33171</v>
      </c>
      <c r="C9702" s="66" t="s">
        <v>33003</v>
      </c>
      <c r="D9702" s="42" t="s">
        <v>33004</v>
      </c>
      <c r="E9702" s="42" t="s">
        <v>26491</v>
      </c>
      <c r="F9702" s="43">
        <v>13768334</v>
      </c>
      <c r="G9702" s="57">
        <f>Таблица1[[#This Row],[Цены без НДС]]*1.12</f>
        <v>15420534.080000002</v>
      </c>
    </row>
    <row r="9703" spans="1:7" s="51" customFormat="1">
      <c r="A9703" s="54" t="s">
        <v>33077</v>
      </c>
      <c r="B9703" s="66" t="s">
        <v>33172</v>
      </c>
      <c r="C9703" s="66" t="s">
        <v>33005</v>
      </c>
      <c r="D9703" s="42" t="s">
        <v>33006</v>
      </c>
      <c r="E9703" s="42" t="s">
        <v>26491</v>
      </c>
      <c r="F9703" s="43">
        <v>52459573</v>
      </c>
      <c r="G9703" s="57">
        <f>Таблица1[[#This Row],[Цены без НДС]]*1.12</f>
        <v>58754721.760000005</v>
      </c>
    </row>
    <row r="9704" spans="1:7" s="51" customFormat="1">
      <c r="A9704" s="54" t="s">
        <v>33077</v>
      </c>
      <c r="B9704" s="66" t="s">
        <v>33173</v>
      </c>
      <c r="C9704" s="66" t="s">
        <v>33007</v>
      </c>
      <c r="D9704" s="42" t="s">
        <v>33008</v>
      </c>
      <c r="E9704" s="42" t="s">
        <v>26491</v>
      </c>
      <c r="F9704" s="43">
        <v>2316136</v>
      </c>
      <c r="G9704" s="57">
        <f>Таблица1[[#This Row],[Цены без НДС]]*1.12</f>
        <v>2594072.3200000003</v>
      </c>
    </row>
    <row r="9705" spans="1:7" s="51" customFormat="1">
      <c r="A9705" s="54" t="s">
        <v>33077</v>
      </c>
      <c r="B9705" s="66" t="s">
        <v>33174</v>
      </c>
      <c r="C9705" s="66" t="s">
        <v>33009</v>
      </c>
      <c r="D9705" s="42" t="s">
        <v>33010</v>
      </c>
      <c r="E9705" s="42" t="s">
        <v>26491</v>
      </c>
      <c r="F9705" s="43">
        <v>3018730</v>
      </c>
      <c r="G9705" s="57">
        <f>Таблица1[[#This Row],[Цены без НДС]]*1.12</f>
        <v>3380977.6</v>
      </c>
    </row>
    <row r="9706" spans="1:7" s="51" customFormat="1">
      <c r="A9706" s="54" t="s">
        <v>33077</v>
      </c>
      <c r="B9706" s="66" t="s">
        <v>33175</v>
      </c>
      <c r="C9706" s="66" t="s">
        <v>33011</v>
      </c>
      <c r="D9706" s="42" t="s">
        <v>33012</v>
      </c>
      <c r="E9706" s="42" t="s">
        <v>26491</v>
      </c>
      <c r="F9706" s="43">
        <v>2324364</v>
      </c>
      <c r="G9706" s="57">
        <f>Таблица1[[#This Row],[Цены без НДС]]*1.12</f>
        <v>2603287.6800000002</v>
      </c>
    </row>
    <row r="9707" spans="1:7" s="51" customFormat="1">
      <c r="A9707" s="54" t="s">
        <v>33077</v>
      </c>
      <c r="B9707" s="66" t="s">
        <v>33176</v>
      </c>
      <c r="C9707" s="66" t="s">
        <v>33013</v>
      </c>
      <c r="D9707" s="42" t="s">
        <v>33014</v>
      </c>
      <c r="E9707" s="42" t="s">
        <v>26491</v>
      </c>
      <c r="F9707" s="43">
        <v>2264977</v>
      </c>
      <c r="G9707" s="57">
        <f>Таблица1[[#This Row],[Цены без НДС]]*1.12</f>
        <v>2536774.2400000002</v>
      </c>
    </row>
    <row r="9708" spans="1:7" s="51" customFormat="1">
      <c r="A9708" s="54" t="s">
        <v>33077</v>
      </c>
      <c r="B9708" s="66" t="s">
        <v>33177</v>
      </c>
      <c r="C9708" s="66" t="s">
        <v>33015</v>
      </c>
      <c r="D9708" s="42" t="s">
        <v>33016</v>
      </c>
      <c r="E9708" s="42" t="s">
        <v>26491</v>
      </c>
      <c r="F9708" s="43">
        <v>2304711</v>
      </c>
      <c r="G9708" s="57">
        <f>Таблица1[[#This Row],[Цены без НДС]]*1.12</f>
        <v>2581276.3200000003</v>
      </c>
    </row>
    <row r="9709" spans="1:7" s="51" customFormat="1">
      <c r="A9709" s="54" t="s">
        <v>33077</v>
      </c>
      <c r="B9709" s="66" t="s">
        <v>33178</v>
      </c>
      <c r="C9709" s="66" t="s">
        <v>33017</v>
      </c>
      <c r="D9709" s="42" t="s">
        <v>33018</v>
      </c>
      <c r="E9709" s="42" t="s">
        <v>26491</v>
      </c>
      <c r="F9709" s="43">
        <v>2324356</v>
      </c>
      <c r="G9709" s="57">
        <f>Таблица1[[#This Row],[Цены без НДС]]*1.12</f>
        <v>2603278.7200000002</v>
      </c>
    </row>
    <row r="9710" spans="1:7" s="51" customFormat="1" ht="24">
      <c r="A9710" s="54" t="s">
        <v>33077</v>
      </c>
      <c r="B9710" s="66" t="s">
        <v>33184</v>
      </c>
      <c r="C9710" s="66" t="s">
        <v>33019</v>
      </c>
      <c r="D9710" s="42" t="s">
        <v>33020</v>
      </c>
      <c r="E9710" s="42" t="s">
        <v>26491</v>
      </c>
      <c r="F9710" s="43">
        <v>431243</v>
      </c>
      <c r="G9710" s="57">
        <f>Таблица1[[#This Row],[Цены без НДС]]*1.12</f>
        <v>482992.16000000003</v>
      </c>
    </row>
    <row r="9711" spans="1:7" s="51" customFormat="1" ht="24">
      <c r="A9711" s="54" t="s">
        <v>33077</v>
      </c>
      <c r="B9711" s="66" t="s">
        <v>33185</v>
      </c>
      <c r="C9711" s="66" t="s">
        <v>33021</v>
      </c>
      <c r="D9711" s="42" t="s">
        <v>33022</v>
      </c>
      <c r="E9711" s="42" t="s">
        <v>26491</v>
      </c>
      <c r="F9711" s="43">
        <v>678842</v>
      </c>
      <c r="G9711" s="57">
        <f>Таблица1[[#This Row],[Цены без НДС]]*1.12</f>
        <v>760303.04</v>
      </c>
    </row>
    <row r="9712" spans="1:7" s="51" customFormat="1" ht="24">
      <c r="A9712" s="54" t="s">
        <v>33077</v>
      </c>
      <c r="B9712" s="66" t="s">
        <v>33186</v>
      </c>
      <c r="C9712" s="66" t="s">
        <v>33023</v>
      </c>
      <c r="D9712" s="42" t="s">
        <v>33024</v>
      </c>
      <c r="E9712" s="42" t="s">
        <v>26491</v>
      </c>
      <c r="F9712" s="43">
        <v>271811</v>
      </c>
      <c r="G9712" s="57">
        <f>Таблица1[[#This Row],[Цены без НДС]]*1.12</f>
        <v>304428.32</v>
      </c>
    </row>
    <row r="9713" spans="1:7" s="51" customFormat="1" ht="24">
      <c r="A9713" s="54" t="s">
        <v>33077</v>
      </c>
      <c r="B9713" s="66" t="s">
        <v>33187</v>
      </c>
      <c r="C9713" s="66" t="s">
        <v>33025</v>
      </c>
      <c r="D9713" s="42" t="s">
        <v>33026</v>
      </c>
      <c r="E9713" s="42" t="s">
        <v>26491</v>
      </c>
      <c r="F9713" s="43">
        <v>926441</v>
      </c>
      <c r="G9713" s="57">
        <f>Таблица1[[#This Row],[Цены без НДС]]*1.12</f>
        <v>1037613.92</v>
      </c>
    </row>
    <row r="9714" spans="1:7" s="51" customFormat="1" ht="24">
      <c r="A9714" s="54" t="s">
        <v>33077</v>
      </c>
      <c r="B9714" s="66" t="s">
        <v>33188</v>
      </c>
      <c r="C9714" s="66" t="s">
        <v>33027</v>
      </c>
      <c r="D9714" s="42" t="s">
        <v>33028</v>
      </c>
      <c r="E9714" s="42" t="s">
        <v>26491</v>
      </c>
      <c r="F9714" s="43">
        <v>550473</v>
      </c>
      <c r="G9714" s="57">
        <f>Таблица1[[#This Row],[Цены без НДС]]*1.12</f>
        <v>616529.76</v>
      </c>
    </row>
    <row r="9715" spans="1:7" s="51" customFormat="1" ht="24">
      <c r="A9715" s="54" t="s">
        <v>33077</v>
      </c>
      <c r="B9715" s="66" t="s">
        <v>33189</v>
      </c>
      <c r="C9715" s="66" t="s">
        <v>33029</v>
      </c>
      <c r="D9715" s="42" t="s">
        <v>33030</v>
      </c>
      <c r="E9715" s="42" t="s">
        <v>26491</v>
      </c>
      <c r="F9715" s="43">
        <v>771578</v>
      </c>
      <c r="G9715" s="57">
        <f>Таблица1[[#This Row],[Цены без НДС]]*1.12</f>
        <v>864167.3600000001</v>
      </c>
    </row>
    <row r="9716" spans="1:7" s="51" customFormat="1" ht="24">
      <c r="A9716" s="54" t="s">
        <v>33077</v>
      </c>
      <c r="B9716" s="66" t="s">
        <v>33190</v>
      </c>
      <c r="C9716" s="66" t="s">
        <v>33031</v>
      </c>
      <c r="D9716" s="42" t="s">
        <v>33032</v>
      </c>
      <c r="E9716" s="42" t="s">
        <v>26491</v>
      </c>
      <c r="F9716" s="43">
        <v>1002732</v>
      </c>
      <c r="G9716" s="57">
        <f>Таблица1[[#This Row],[Цены без НДС]]*1.12</f>
        <v>1123059.8400000001</v>
      </c>
    </row>
    <row r="9717" spans="1:7" s="51" customFormat="1" ht="24">
      <c r="A9717" s="54" t="s">
        <v>33077</v>
      </c>
      <c r="B9717" s="66" t="s">
        <v>33191</v>
      </c>
      <c r="C9717" s="66" t="s">
        <v>33033</v>
      </c>
      <c r="D9717" s="42" t="s">
        <v>33034</v>
      </c>
      <c r="E9717" s="42" t="s">
        <v>26491</v>
      </c>
      <c r="F9717" s="43">
        <v>431242</v>
      </c>
      <c r="G9717" s="57">
        <f>Таблица1[[#This Row],[Цены без НДС]]*1.12</f>
        <v>482991.04000000004</v>
      </c>
    </row>
    <row r="9718" spans="1:7" s="51" customFormat="1" ht="24">
      <c r="A9718" s="54" t="s">
        <v>33077</v>
      </c>
      <c r="B9718" s="66" t="s">
        <v>33192</v>
      </c>
      <c r="C9718" s="66" t="s">
        <v>33035</v>
      </c>
      <c r="D9718" s="42" t="s">
        <v>33036</v>
      </c>
      <c r="E9718" s="42" t="s">
        <v>26491</v>
      </c>
      <c r="F9718" s="43">
        <v>988112</v>
      </c>
      <c r="G9718" s="57">
        <f>Таблица1[[#This Row],[Цены без НДС]]*1.12</f>
        <v>1106685.4400000002</v>
      </c>
    </row>
    <row r="9719" spans="1:7" s="51" customFormat="1" ht="24">
      <c r="A9719" s="54" t="s">
        <v>33077</v>
      </c>
      <c r="B9719" s="66" t="s">
        <v>33193</v>
      </c>
      <c r="C9719" s="66" t="s">
        <v>33037</v>
      </c>
      <c r="D9719" s="42" t="s">
        <v>33038</v>
      </c>
      <c r="E9719" s="42" t="s">
        <v>26491</v>
      </c>
      <c r="F9719" s="43">
        <v>1050239</v>
      </c>
      <c r="G9719" s="57">
        <f>Таблица1[[#This Row],[Цены без НДС]]*1.12</f>
        <v>1176267.6800000002</v>
      </c>
    </row>
    <row r="9720" spans="1:7" s="51" customFormat="1" ht="24">
      <c r="A9720" s="54" t="s">
        <v>33077</v>
      </c>
      <c r="B9720" s="66" t="s">
        <v>33194</v>
      </c>
      <c r="C9720" s="66" t="s">
        <v>33039</v>
      </c>
      <c r="D9720" s="42" t="s">
        <v>33040</v>
      </c>
      <c r="E9720" s="42" t="s">
        <v>26491</v>
      </c>
      <c r="F9720" s="43">
        <v>802641</v>
      </c>
      <c r="G9720" s="57">
        <f>Таблица1[[#This Row],[Цены без НДС]]*1.12</f>
        <v>898957.92</v>
      </c>
    </row>
    <row r="9721" spans="1:7" s="51" customFormat="1" ht="24">
      <c r="A9721" s="54" t="s">
        <v>33077</v>
      </c>
      <c r="B9721" s="66" t="s">
        <v>33195</v>
      </c>
      <c r="C9721" s="66" t="s">
        <v>33041</v>
      </c>
      <c r="D9721" s="42" t="s">
        <v>33042</v>
      </c>
      <c r="E9721" s="42" t="s">
        <v>26491</v>
      </c>
      <c r="F9721" s="43">
        <v>1607110</v>
      </c>
      <c r="G9721" s="57">
        <f>Таблица1[[#This Row],[Цены без НДС]]*1.12</f>
        <v>1799963.2000000002</v>
      </c>
    </row>
    <row r="9722" spans="1:7" s="51" customFormat="1" ht="24">
      <c r="A9722" s="54" t="s">
        <v>33077</v>
      </c>
      <c r="B9722" s="66" t="s">
        <v>33196</v>
      </c>
      <c r="C9722" s="66" t="s">
        <v>33043</v>
      </c>
      <c r="D9722" s="42" t="s">
        <v>33044</v>
      </c>
      <c r="E9722" s="42" t="s">
        <v>26491</v>
      </c>
      <c r="F9722" s="43">
        <v>1297841</v>
      </c>
      <c r="G9722" s="57">
        <f>Таблица1[[#This Row],[Цены без НДС]]*1.12</f>
        <v>1453581.9200000002</v>
      </c>
    </row>
    <row r="9723" spans="1:7" s="51" customFormat="1" ht="24">
      <c r="A9723" s="54" t="s">
        <v>33077</v>
      </c>
      <c r="B9723" s="66" t="s">
        <v>33197</v>
      </c>
      <c r="C9723" s="66" t="s">
        <v>33045</v>
      </c>
      <c r="D9723" s="42" t="s">
        <v>33046</v>
      </c>
      <c r="E9723" s="42" t="s">
        <v>26491</v>
      </c>
      <c r="F9723" s="43">
        <v>2158503</v>
      </c>
      <c r="G9723" s="57">
        <f>Таблица1[[#This Row],[Цены без НДС]]*1.12</f>
        <v>2417523.3600000003</v>
      </c>
    </row>
    <row r="9724" spans="1:7" s="51" customFormat="1" ht="24">
      <c r="A9724" s="54" t="s">
        <v>33077</v>
      </c>
      <c r="B9724" s="66" t="s">
        <v>33198</v>
      </c>
      <c r="C9724" s="66" t="s">
        <v>33047</v>
      </c>
      <c r="D9724" s="42" t="s">
        <v>33048</v>
      </c>
      <c r="E9724" s="42" t="s">
        <v>26491</v>
      </c>
      <c r="F9724" s="43">
        <v>1756499</v>
      </c>
      <c r="G9724" s="57">
        <f>Таблица1[[#This Row],[Цены без НДС]]*1.12</f>
        <v>1967278.8800000001</v>
      </c>
    </row>
    <row r="9725" spans="1:7" s="51" customFormat="1" ht="24">
      <c r="A9725" s="54" t="s">
        <v>33077</v>
      </c>
      <c r="B9725" s="66" t="s">
        <v>33199</v>
      </c>
      <c r="C9725" s="66" t="s">
        <v>33049</v>
      </c>
      <c r="D9725" s="42" t="s">
        <v>33050</v>
      </c>
      <c r="E9725" s="42" t="s">
        <v>26491</v>
      </c>
      <c r="F9725" s="43">
        <v>1733654</v>
      </c>
      <c r="G9725" s="57">
        <f>Таблица1[[#This Row],[Цены без НДС]]*1.12</f>
        <v>1941692.4800000002</v>
      </c>
    </row>
    <row r="9726" spans="1:7" s="51" customFormat="1" ht="24">
      <c r="A9726" s="54" t="s">
        <v>33077</v>
      </c>
      <c r="B9726" s="66" t="s">
        <v>33200</v>
      </c>
      <c r="C9726" s="66" t="s">
        <v>33051</v>
      </c>
      <c r="D9726" s="42" t="s">
        <v>33052</v>
      </c>
      <c r="E9726" s="42" t="s">
        <v>26491</v>
      </c>
      <c r="F9726" s="43">
        <v>1505243</v>
      </c>
      <c r="G9726" s="57">
        <f>Таблица1[[#This Row],[Цены без НДС]]*1.12</f>
        <v>1685872.1600000001</v>
      </c>
    </row>
    <row r="9727" spans="1:7" s="51" customFormat="1" ht="24">
      <c r="A9727" s="54" t="s">
        <v>33077</v>
      </c>
      <c r="B9727" s="66" t="s">
        <v>33201</v>
      </c>
      <c r="C9727" s="66" t="s">
        <v>33053</v>
      </c>
      <c r="D9727" s="42" t="s">
        <v>33054</v>
      </c>
      <c r="E9727" s="42" t="s">
        <v>26491</v>
      </c>
      <c r="F9727" s="43">
        <v>143444</v>
      </c>
      <c r="G9727" s="57">
        <f>Таблица1[[#This Row],[Цены без НДС]]*1.12</f>
        <v>160657.28000000003</v>
      </c>
    </row>
    <row r="9728" spans="1:7" s="51" customFormat="1" ht="24">
      <c r="A9728" s="54" t="s">
        <v>33077</v>
      </c>
      <c r="B9728" s="66" t="s">
        <v>33179</v>
      </c>
      <c r="C9728" s="66" t="s">
        <v>33055</v>
      </c>
      <c r="D9728" s="42" t="s">
        <v>33056</v>
      </c>
      <c r="E9728" s="42" t="s">
        <v>26491</v>
      </c>
      <c r="F9728" s="43">
        <v>9515182</v>
      </c>
      <c r="G9728" s="57">
        <f>Таблица1[[#This Row],[Цены без НДС]]*1.12</f>
        <v>10657003.840000002</v>
      </c>
    </row>
    <row r="9729" spans="1:7" s="51" customFormat="1" ht="24">
      <c r="A9729" s="54" t="s">
        <v>33077</v>
      </c>
      <c r="B9729" s="66" t="s">
        <v>33180</v>
      </c>
      <c r="C9729" s="66" t="s">
        <v>33057</v>
      </c>
      <c r="D9729" s="42" t="s">
        <v>33058</v>
      </c>
      <c r="E9729" s="42" t="s">
        <v>26491</v>
      </c>
      <c r="F9729" s="43">
        <v>306986</v>
      </c>
      <c r="G9729" s="57">
        <f>Таблица1[[#This Row],[Цены без НДС]]*1.12</f>
        <v>343824.32</v>
      </c>
    </row>
    <row r="9730" spans="1:7" s="51" customFormat="1" ht="24">
      <c r="A9730" s="54" t="s">
        <v>33077</v>
      </c>
      <c r="B9730" s="66" t="s">
        <v>33181</v>
      </c>
      <c r="C9730" s="66" t="s">
        <v>33059</v>
      </c>
      <c r="D9730" s="42" t="s">
        <v>33060</v>
      </c>
      <c r="E9730" s="42" t="s">
        <v>26491</v>
      </c>
      <c r="F9730" s="43">
        <v>3357732</v>
      </c>
      <c r="G9730" s="57">
        <f>Таблица1[[#This Row],[Цены без НДС]]*1.12</f>
        <v>3760659.8400000003</v>
      </c>
    </row>
    <row r="9731" spans="1:7" s="51" customFormat="1" ht="24">
      <c r="A9731" s="54" t="s">
        <v>33077</v>
      </c>
      <c r="B9731" s="66" t="s">
        <v>33182</v>
      </c>
      <c r="C9731" s="66" t="s">
        <v>33061</v>
      </c>
      <c r="D9731" s="42" t="s">
        <v>33062</v>
      </c>
      <c r="E9731" s="42" t="s">
        <v>26491</v>
      </c>
      <c r="F9731" s="43">
        <v>1483314</v>
      </c>
      <c r="G9731" s="57">
        <f>Таблица1[[#This Row],[Цены без НДС]]*1.12</f>
        <v>1661311.6800000002</v>
      </c>
    </row>
    <row r="9732" spans="1:7" s="51" customFormat="1" ht="24">
      <c r="A9732" s="54" t="s">
        <v>33077</v>
      </c>
      <c r="B9732" s="66" t="s">
        <v>33183</v>
      </c>
      <c r="C9732" s="66" t="s">
        <v>33063</v>
      </c>
      <c r="D9732" s="42" t="s">
        <v>33064</v>
      </c>
      <c r="E9732" s="42" t="s">
        <v>26491</v>
      </c>
      <c r="F9732" s="43">
        <v>836446</v>
      </c>
      <c r="G9732" s="57">
        <f>Таблица1[[#This Row],[Цены без НДС]]*1.12</f>
        <v>936819.52000000014</v>
      </c>
    </row>
    <row r="9733" spans="1:7" s="51" customFormat="1" ht="24">
      <c r="A9733" s="54" t="s">
        <v>33077</v>
      </c>
      <c r="B9733" s="66" t="s">
        <v>33202</v>
      </c>
      <c r="C9733" s="66" t="s">
        <v>33065</v>
      </c>
      <c r="D9733" s="42" t="s">
        <v>33066</v>
      </c>
      <c r="E9733" s="42" t="s">
        <v>26491</v>
      </c>
      <c r="F9733" s="43">
        <v>168112</v>
      </c>
      <c r="G9733" s="57">
        <f>Таблица1[[#This Row],[Цены без НДС]]*1.12</f>
        <v>188285.44000000003</v>
      </c>
    </row>
    <row r="9734" spans="1:7" s="51" customFormat="1" ht="24">
      <c r="A9734" s="54" t="s">
        <v>33077</v>
      </c>
      <c r="B9734" s="66" t="s">
        <v>33203</v>
      </c>
      <c r="C9734" s="66" t="s">
        <v>33067</v>
      </c>
      <c r="D9734" s="42" t="s">
        <v>33068</v>
      </c>
      <c r="E9734" s="42" t="s">
        <v>26491</v>
      </c>
      <c r="F9734" s="43">
        <v>161717</v>
      </c>
      <c r="G9734" s="57">
        <f>Таблица1[[#This Row],[Цены без НДС]]*1.12</f>
        <v>181123.04</v>
      </c>
    </row>
    <row r="9735" spans="1:7" s="51" customFormat="1" ht="24">
      <c r="A9735" s="54" t="s">
        <v>33077</v>
      </c>
      <c r="B9735" s="66" t="s">
        <v>33204</v>
      </c>
      <c r="C9735" s="66" t="s">
        <v>33069</v>
      </c>
      <c r="D9735" s="42" t="s">
        <v>33070</v>
      </c>
      <c r="E9735" s="42" t="s">
        <v>26491</v>
      </c>
      <c r="F9735" s="43">
        <v>88624</v>
      </c>
      <c r="G9735" s="57">
        <f>Таблица1[[#This Row],[Цены без НДС]]*1.12</f>
        <v>99258.880000000005</v>
      </c>
    </row>
    <row r="9736" spans="1:7" s="51" customFormat="1" ht="24">
      <c r="A9736" s="54" t="s">
        <v>33077</v>
      </c>
      <c r="B9736" s="66" t="s">
        <v>33205</v>
      </c>
      <c r="C9736" s="66" t="s">
        <v>33071</v>
      </c>
      <c r="D9736" s="42" t="s">
        <v>33072</v>
      </c>
      <c r="E9736" s="42" t="s">
        <v>26491</v>
      </c>
      <c r="F9736" s="43">
        <v>117405</v>
      </c>
      <c r="G9736" s="57">
        <f>Таблица1[[#This Row],[Цены без НДС]]*1.12</f>
        <v>131493.6</v>
      </c>
    </row>
    <row r="9737" spans="1:7" s="51" customFormat="1" ht="24">
      <c r="A9737" s="54" t="s">
        <v>33077</v>
      </c>
      <c r="B9737" s="66" t="s">
        <v>33206</v>
      </c>
      <c r="C9737" s="66" t="s">
        <v>33073</v>
      </c>
      <c r="D9737" s="42" t="s">
        <v>33074</v>
      </c>
      <c r="E9737" s="42" t="s">
        <v>26491</v>
      </c>
      <c r="F9737" s="43">
        <v>156691</v>
      </c>
      <c r="G9737" s="57">
        <f>Таблица1[[#This Row],[Цены без НДС]]*1.12</f>
        <v>175493.92</v>
      </c>
    </row>
    <row r="9738" spans="1:7" s="51" customFormat="1" ht="24">
      <c r="A9738" s="54" t="s">
        <v>33077</v>
      </c>
      <c r="B9738" s="66" t="s">
        <v>33207</v>
      </c>
      <c r="C9738" s="66" t="s">
        <v>33075</v>
      </c>
      <c r="D9738" s="42" t="s">
        <v>33076</v>
      </c>
      <c r="E9738" s="42" t="s">
        <v>26491</v>
      </c>
      <c r="F9738" s="43">
        <v>168114</v>
      </c>
      <c r="G9738" s="57">
        <f>Таблица1[[#This Row],[Цены без НДС]]*1.12</f>
        <v>188287.68000000002</v>
      </c>
    </row>
    <row r="9739" spans="1:7" s="51" customFormat="1">
      <c r="A9739" s="54" t="s">
        <v>16449</v>
      </c>
      <c r="B9739" s="66">
        <v>296691</v>
      </c>
      <c r="C9739" s="66" t="s">
        <v>17928</v>
      </c>
      <c r="D9739" s="42" t="s">
        <v>17929</v>
      </c>
      <c r="E9739" s="42" t="s">
        <v>13</v>
      </c>
      <c r="F9739" s="43">
        <v>970</v>
      </c>
      <c r="G9739" s="57">
        <f>Таблица1[[#This Row],[Цены без НДС]]*1.12</f>
        <v>1086.4000000000001</v>
      </c>
    </row>
    <row r="9740" spans="1:7" s="51" customFormat="1">
      <c r="A9740" s="54" t="s">
        <v>16449</v>
      </c>
      <c r="B9740" s="66">
        <v>296692</v>
      </c>
      <c r="C9740" s="66" t="s">
        <v>17930</v>
      </c>
      <c r="D9740" s="42" t="s">
        <v>17931</v>
      </c>
      <c r="E9740" s="42" t="s">
        <v>13</v>
      </c>
      <c r="F9740" s="43">
        <v>955</v>
      </c>
      <c r="G9740" s="57">
        <f>Таблица1[[#This Row],[Цены без НДС]]*1.12</f>
        <v>1069.6000000000001</v>
      </c>
    </row>
    <row r="9741" spans="1:7" s="51" customFormat="1">
      <c r="A9741" s="54" t="s">
        <v>16449</v>
      </c>
      <c r="B9741" s="66">
        <v>296693</v>
      </c>
      <c r="C9741" s="66" t="s">
        <v>17932</v>
      </c>
      <c r="D9741" s="42" t="s">
        <v>17933</v>
      </c>
      <c r="E9741" s="42" t="s">
        <v>13</v>
      </c>
      <c r="F9741" s="43">
        <v>941</v>
      </c>
      <c r="G9741" s="57">
        <f>Таблица1[[#This Row],[Цены без НДС]]*1.12</f>
        <v>1053.92</v>
      </c>
    </row>
    <row r="9742" spans="1:7" s="51" customFormat="1">
      <c r="A9742" s="54" t="s">
        <v>16449</v>
      </c>
      <c r="B9742" s="66">
        <v>296694</v>
      </c>
      <c r="C9742" s="66" t="s">
        <v>17934</v>
      </c>
      <c r="D9742" s="42" t="s">
        <v>17935</v>
      </c>
      <c r="E9742" s="42" t="s">
        <v>13</v>
      </c>
      <c r="F9742" s="43">
        <v>955</v>
      </c>
      <c r="G9742" s="57">
        <f>Таблица1[[#This Row],[Цены без НДС]]*1.12</f>
        <v>1069.6000000000001</v>
      </c>
    </row>
    <row r="9743" spans="1:7" s="51" customFormat="1">
      <c r="A9743" s="54" t="s">
        <v>16449</v>
      </c>
      <c r="B9743" s="66">
        <v>296695</v>
      </c>
      <c r="C9743" s="66" t="s">
        <v>17936</v>
      </c>
      <c r="D9743" s="42" t="s">
        <v>17937</v>
      </c>
      <c r="E9743" s="42" t="s">
        <v>13</v>
      </c>
      <c r="F9743" s="43">
        <v>883</v>
      </c>
      <c r="G9743" s="57">
        <f>Таблица1[[#This Row],[Цены без НДС]]*1.12</f>
        <v>988.96000000000015</v>
      </c>
    </row>
    <row r="9744" spans="1:7" s="51" customFormat="1">
      <c r="A9744" s="54" t="s">
        <v>16449</v>
      </c>
      <c r="B9744" s="66">
        <v>296696</v>
      </c>
      <c r="C9744" s="66" t="s">
        <v>17938</v>
      </c>
      <c r="D9744" s="42" t="s">
        <v>17939</v>
      </c>
      <c r="E9744" s="42" t="s">
        <v>13</v>
      </c>
      <c r="F9744" s="43">
        <v>738</v>
      </c>
      <c r="G9744" s="57">
        <f>Таблица1[[#This Row],[Цены без НДС]]*1.12</f>
        <v>826.56000000000006</v>
      </c>
    </row>
    <row r="9745" spans="1:7" s="51" customFormat="1">
      <c r="A9745" s="54" t="s">
        <v>16449</v>
      </c>
      <c r="B9745" s="66">
        <v>296697</v>
      </c>
      <c r="C9745" s="66" t="s">
        <v>17940</v>
      </c>
      <c r="D9745" s="42" t="s">
        <v>17941</v>
      </c>
      <c r="E9745" s="42" t="s">
        <v>13</v>
      </c>
      <c r="F9745" s="43">
        <v>724</v>
      </c>
      <c r="G9745" s="57">
        <f>Таблица1[[#This Row],[Цены без НДС]]*1.12</f>
        <v>810.88000000000011</v>
      </c>
    </row>
    <row r="9746" spans="1:7" s="51" customFormat="1">
      <c r="A9746" s="54" t="s">
        <v>16449</v>
      </c>
      <c r="B9746" s="66">
        <v>296698</v>
      </c>
      <c r="C9746" s="66" t="s">
        <v>17942</v>
      </c>
      <c r="D9746" s="42" t="s">
        <v>17943</v>
      </c>
      <c r="E9746" s="42" t="s">
        <v>13</v>
      </c>
      <c r="F9746" s="43">
        <v>753</v>
      </c>
      <c r="G9746" s="57">
        <f>Таблица1[[#This Row],[Цены без НДС]]*1.12</f>
        <v>843.36000000000013</v>
      </c>
    </row>
    <row r="9747" spans="1:7" s="51" customFormat="1">
      <c r="A9747" s="54" t="s">
        <v>16449</v>
      </c>
      <c r="B9747" s="66">
        <v>296699</v>
      </c>
      <c r="C9747" s="66" t="s">
        <v>17944</v>
      </c>
      <c r="D9747" s="42" t="s">
        <v>17945</v>
      </c>
      <c r="E9747" s="42" t="s">
        <v>13</v>
      </c>
      <c r="F9747" s="43">
        <v>767</v>
      </c>
      <c r="G9747" s="57">
        <f>Таблица1[[#This Row],[Цены без НДС]]*1.12</f>
        <v>859.04000000000008</v>
      </c>
    </row>
    <row r="9748" spans="1:7" s="51" customFormat="1">
      <c r="A9748" s="54" t="s">
        <v>16449</v>
      </c>
      <c r="B9748" s="66">
        <v>296700</v>
      </c>
      <c r="C9748" s="66" t="s">
        <v>17946</v>
      </c>
      <c r="D9748" s="42" t="s">
        <v>17947</v>
      </c>
      <c r="E9748" s="42" t="s">
        <v>13</v>
      </c>
      <c r="F9748" s="43">
        <v>795</v>
      </c>
      <c r="G9748" s="57">
        <f>Таблица1[[#This Row],[Цены без НДС]]*1.12</f>
        <v>890.40000000000009</v>
      </c>
    </row>
    <row r="9749" spans="1:7" s="51" customFormat="1">
      <c r="A9749" s="54" t="s">
        <v>16449</v>
      </c>
      <c r="B9749" s="66">
        <v>296701</v>
      </c>
      <c r="C9749" s="66" t="s">
        <v>17948</v>
      </c>
      <c r="D9749" s="42" t="s">
        <v>17949</v>
      </c>
      <c r="E9749" s="42" t="s">
        <v>13</v>
      </c>
      <c r="F9749" s="43">
        <v>811</v>
      </c>
      <c r="G9749" s="57">
        <f>Таблица1[[#This Row],[Цены без НДС]]*1.12</f>
        <v>908.32</v>
      </c>
    </row>
    <row r="9750" spans="1:7" s="51" customFormat="1">
      <c r="A9750" s="54" t="s">
        <v>16449</v>
      </c>
      <c r="B9750" s="66">
        <v>296702</v>
      </c>
      <c r="C9750" s="66" t="s">
        <v>17950</v>
      </c>
      <c r="D9750" s="42" t="s">
        <v>17951</v>
      </c>
      <c r="E9750" s="42" t="s">
        <v>13</v>
      </c>
      <c r="F9750" s="43">
        <v>941</v>
      </c>
      <c r="G9750" s="57">
        <f>Таблица1[[#This Row],[Цены без НДС]]*1.12</f>
        <v>1053.92</v>
      </c>
    </row>
    <row r="9751" spans="1:7" s="51" customFormat="1">
      <c r="A9751" s="54" t="s">
        <v>16449</v>
      </c>
      <c r="B9751" s="66">
        <v>296703</v>
      </c>
      <c r="C9751" s="66" t="s">
        <v>17952</v>
      </c>
      <c r="D9751" s="42" t="s">
        <v>17953</v>
      </c>
      <c r="E9751" s="42" t="s">
        <v>13</v>
      </c>
      <c r="F9751" s="43">
        <v>984</v>
      </c>
      <c r="G9751" s="57">
        <f>Таблица1[[#This Row],[Цены без НДС]]*1.12</f>
        <v>1102.0800000000002</v>
      </c>
    </row>
    <row r="9752" spans="1:7" s="51" customFormat="1">
      <c r="A9752" s="54" t="s">
        <v>16449</v>
      </c>
      <c r="B9752" s="66">
        <v>296769</v>
      </c>
      <c r="C9752" s="66" t="s">
        <v>17954</v>
      </c>
      <c r="D9752" s="42" t="s">
        <v>17955</v>
      </c>
      <c r="E9752" s="42" t="s">
        <v>13</v>
      </c>
      <c r="F9752" s="43">
        <v>1893</v>
      </c>
      <c r="G9752" s="57">
        <f>Таблица1[[#This Row],[Цены без НДС]]*1.12</f>
        <v>2120.1600000000003</v>
      </c>
    </row>
    <row r="9753" spans="1:7" s="51" customFormat="1">
      <c r="A9753" s="54" t="s">
        <v>16449</v>
      </c>
      <c r="B9753" s="66">
        <v>296770</v>
      </c>
      <c r="C9753" s="66" t="s">
        <v>17956</v>
      </c>
      <c r="D9753" s="42" t="s">
        <v>17957</v>
      </c>
      <c r="E9753" s="42" t="s">
        <v>13</v>
      </c>
      <c r="F9753" s="43">
        <v>1879</v>
      </c>
      <c r="G9753" s="57">
        <f>Таблица1[[#This Row],[Цены без НДС]]*1.12</f>
        <v>2104.48</v>
      </c>
    </row>
    <row r="9754" spans="1:7" s="51" customFormat="1">
      <c r="A9754" s="54" t="s">
        <v>16449</v>
      </c>
      <c r="B9754" s="66">
        <v>296771</v>
      </c>
      <c r="C9754" s="66" t="s">
        <v>17958</v>
      </c>
      <c r="D9754" s="42" t="s">
        <v>17959</v>
      </c>
      <c r="E9754" s="42" t="s">
        <v>13</v>
      </c>
      <c r="F9754" s="43">
        <v>1837</v>
      </c>
      <c r="G9754" s="57">
        <f>Таблица1[[#This Row],[Цены без НДС]]*1.12</f>
        <v>2057.44</v>
      </c>
    </row>
    <row r="9755" spans="1:7" s="51" customFormat="1">
      <c r="A9755" s="54" t="s">
        <v>16449</v>
      </c>
      <c r="B9755" s="66">
        <v>296772</v>
      </c>
      <c r="C9755" s="66" t="s">
        <v>17960</v>
      </c>
      <c r="D9755" s="42" t="s">
        <v>17961</v>
      </c>
      <c r="E9755" s="42" t="s">
        <v>13</v>
      </c>
      <c r="F9755" s="43">
        <v>1865</v>
      </c>
      <c r="G9755" s="57">
        <f>Таблица1[[#This Row],[Цены без НДС]]*1.12</f>
        <v>2088.8000000000002</v>
      </c>
    </row>
    <row r="9756" spans="1:7" s="51" customFormat="1">
      <c r="A9756" s="54" t="s">
        <v>16449</v>
      </c>
      <c r="B9756" s="66">
        <v>296773</v>
      </c>
      <c r="C9756" s="66" t="s">
        <v>17962</v>
      </c>
      <c r="D9756" s="42" t="s">
        <v>17963</v>
      </c>
      <c r="E9756" s="42" t="s">
        <v>13</v>
      </c>
      <c r="F9756" s="43">
        <v>1735</v>
      </c>
      <c r="G9756" s="57">
        <f>Таблица1[[#This Row],[Цены без НДС]]*1.12</f>
        <v>1943.2000000000003</v>
      </c>
    </row>
    <row r="9757" spans="1:7" s="51" customFormat="1">
      <c r="A9757" s="54" t="s">
        <v>16449</v>
      </c>
      <c r="B9757" s="66">
        <v>296774</v>
      </c>
      <c r="C9757" s="66" t="s">
        <v>17964</v>
      </c>
      <c r="D9757" s="42" t="s">
        <v>17965</v>
      </c>
      <c r="E9757" s="42" t="s">
        <v>13</v>
      </c>
      <c r="F9757" s="43">
        <v>1460</v>
      </c>
      <c r="G9757" s="57">
        <f>Таблица1[[#This Row],[Цены без НДС]]*1.12</f>
        <v>1635.2</v>
      </c>
    </row>
    <row r="9758" spans="1:7" s="51" customFormat="1">
      <c r="A9758" s="54" t="s">
        <v>16449</v>
      </c>
      <c r="B9758" s="66">
        <v>296775</v>
      </c>
      <c r="C9758" s="66" t="s">
        <v>17966</v>
      </c>
      <c r="D9758" s="42" t="s">
        <v>17967</v>
      </c>
      <c r="E9758" s="42" t="s">
        <v>13</v>
      </c>
      <c r="F9758" s="43">
        <v>1417</v>
      </c>
      <c r="G9758" s="57">
        <f>Таблица1[[#This Row],[Цены без НДС]]*1.12</f>
        <v>1587.0400000000002</v>
      </c>
    </row>
    <row r="9759" spans="1:7" s="51" customFormat="1">
      <c r="A9759" s="54" t="s">
        <v>16449</v>
      </c>
      <c r="B9759" s="66">
        <v>296776</v>
      </c>
      <c r="C9759" s="66" t="s">
        <v>17968</v>
      </c>
      <c r="D9759" s="42" t="s">
        <v>17969</v>
      </c>
      <c r="E9759" s="42" t="s">
        <v>13</v>
      </c>
      <c r="F9759" s="43">
        <v>1490</v>
      </c>
      <c r="G9759" s="57">
        <f>Таблица1[[#This Row],[Цены без НДС]]*1.12</f>
        <v>1668.8000000000002</v>
      </c>
    </row>
    <row r="9760" spans="1:7" s="51" customFormat="1">
      <c r="A9760" s="54" t="s">
        <v>16449</v>
      </c>
      <c r="B9760" s="66">
        <v>296777</v>
      </c>
      <c r="C9760" s="66" t="s">
        <v>17970</v>
      </c>
      <c r="D9760" s="42" t="s">
        <v>17971</v>
      </c>
      <c r="E9760" s="42" t="s">
        <v>13</v>
      </c>
      <c r="F9760" s="43">
        <v>1504</v>
      </c>
      <c r="G9760" s="57">
        <f>Таблица1[[#This Row],[Цены без НДС]]*1.12</f>
        <v>1684.4800000000002</v>
      </c>
    </row>
    <row r="9761" spans="1:7" s="51" customFormat="1">
      <c r="A9761" s="54" t="s">
        <v>16449</v>
      </c>
      <c r="B9761" s="66">
        <v>296778</v>
      </c>
      <c r="C9761" s="66" t="s">
        <v>17972</v>
      </c>
      <c r="D9761" s="42" t="s">
        <v>17973</v>
      </c>
      <c r="E9761" s="42" t="s">
        <v>13</v>
      </c>
      <c r="F9761" s="43">
        <v>1575</v>
      </c>
      <c r="G9761" s="57">
        <f>Таблица1[[#This Row],[Цены без НДС]]*1.12</f>
        <v>1764.0000000000002</v>
      </c>
    </row>
    <row r="9762" spans="1:7" s="51" customFormat="1">
      <c r="A9762" s="54" t="s">
        <v>16449</v>
      </c>
      <c r="B9762" s="66">
        <v>296779</v>
      </c>
      <c r="C9762" s="66" t="s">
        <v>17974</v>
      </c>
      <c r="D9762" s="42" t="s">
        <v>17975</v>
      </c>
      <c r="E9762" s="42" t="s">
        <v>13</v>
      </c>
      <c r="F9762" s="43">
        <v>1605</v>
      </c>
      <c r="G9762" s="57">
        <f>Таблица1[[#This Row],[Цены без НДС]]*1.12</f>
        <v>1797.6000000000001</v>
      </c>
    </row>
    <row r="9763" spans="1:7" s="51" customFormat="1">
      <c r="A9763" s="54" t="s">
        <v>16449</v>
      </c>
      <c r="B9763" s="66">
        <v>296780</v>
      </c>
      <c r="C9763" s="66" t="s">
        <v>17976</v>
      </c>
      <c r="D9763" s="42" t="s">
        <v>17977</v>
      </c>
      <c r="E9763" s="42" t="s">
        <v>13</v>
      </c>
      <c r="F9763" s="43">
        <v>1851</v>
      </c>
      <c r="G9763" s="57">
        <f>Таблица1[[#This Row],[Цены без НДС]]*1.12</f>
        <v>2073.1200000000003</v>
      </c>
    </row>
    <row r="9764" spans="1:7" s="51" customFormat="1">
      <c r="A9764" s="54" t="s">
        <v>16449</v>
      </c>
      <c r="B9764" s="66">
        <v>296781</v>
      </c>
      <c r="C9764" s="66" t="s">
        <v>17978</v>
      </c>
      <c r="D9764" s="42" t="s">
        <v>17979</v>
      </c>
      <c r="E9764" s="42" t="s">
        <v>13</v>
      </c>
      <c r="F9764" s="43">
        <v>1938</v>
      </c>
      <c r="G9764" s="57">
        <f>Таблица1[[#This Row],[Цены без НДС]]*1.12</f>
        <v>2170.5600000000004</v>
      </c>
    </row>
    <row r="9765" spans="1:7" s="51" customFormat="1">
      <c r="A9765" s="54" t="s">
        <v>16449</v>
      </c>
      <c r="B9765" s="66">
        <v>296808</v>
      </c>
      <c r="C9765" s="66" t="s">
        <v>17980</v>
      </c>
      <c r="D9765" s="42" t="s">
        <v>17981</v>
      </c>
      <c r="E9765" s="42" t="s">
        <v>13</v>
      </c>
      <c r="F9765" s="43">
        <v>2804</v>
      </c>
      <c r="G9765" s="57">
        <f>Таблица1[[#This Row],[Цены без НДС]]*1.12</f>
        <v>3140.4800000000005</v>
      </c>
    </row>
    <row r="9766" spans="1:7" s="51" customFormat="1">
      <c r="A9766" s="54" t="s">
        <v>16449</v>
      </c>
      <c r="B9766" s="66">
        <v>296809</v>
      </c>
      <c r="C9766" s="66" t="s">
        <v>17982</v>
      </c>
      <c r="D9766" s="42" t="s">
        <v>17983</v>
      </c>
      <c r="E9766" s="42" t="s">
        <v>13</v>
      </c>
      <c r="F9766" s="43">
        <v>2776</v>
      </c>
      <c r="G9766" s="57">
        <f>Таблица1[[#This Row],[Цены без НДС]]*1.12</f>
        <v>3109.1200000000003</v>
      </c>
    </row>
    <row r="9767" spans="1:7" s="51" customFormat="1">
      <c r="A9767" s="54" t="s">
        <v>16449</v>
      </c>
      <c r="B9767" s="66">
        <v>296810</v>
      </c>
      <c r="C9767" s="66" t="s">
        <v>17984</v>
      </c>
      <c r="D9767" s="42" t="s">
        <v>17985</v>
      </c>
      <c r="E9767" s="42" t="s">
        <v>13</v>
      </c>
      <c r="F9767" s="43">
        <v>2718</v>
      </c>
      <c r="G9767" s="57">
        <f>Таблица1[[#This Row],[Цены без НДС]]*1.12</f>
        <v>3044.1600000000003</v>
      </c>
    </row>
    <row r="9768" spans="1:7" s="51" customFormat="1">
      <c r="A9768" s="54" t="s">
        <v>16449</v>
      </c>
      <c r="B9768" s="66">
        <v>296811</v>
      </c>
      <c r="C9768" s="66" t="s">
        <v>17986</v>
      </c>
      <c r="D9768" s="42" t="s">
        <v>17987</v>
      </c>
      <c r="E9768" s="42" t="s">
        <v>13</v>
      </c>
      <c r="F9768" s="43">
        <v>2761</v>
      </c>
      <c r="G9768" s="57">
        <f>Таблица1[[#This Row],[Цены без НДС]]*1.12</f>
        <v>3092.32</v>
      </c>
    </row>
    <row r="9769" spans="1:7" s="51" customFormat="1">
      <c r="A9769" s="54" t="s">
        <v>16449</v>
      </c>
      <c r="B9769" s="66">
        <v>296812</v>
      </c>
      <c r="C9769" s="66" t="s">
        <v>17988</v>
      </c>
      <c r="D9769" s="42" t="s">
        <v>17989</v>
      </c>
      <c r="E9769" s="42" t="s">
        <v>13</v>
      </c>
      <c r="F9769" s="43">
        <v>2573</v>
      </c>
      <c r="G9769" s="57">
        <f>Таблица1[[#This Row],[Цены без НДС]]*1.12</f>
        <v>2881.76</v>
      </c>
    </row>
    <row r="9770" spans="1:7" s="51" customFormat="1">
      <c r="A9770" s="54" t="s">
        <v>16449</v>
      </c>
      <c r="B9770" s="66">
        <v>296813</v>
      </c>
      <c r="C9770" s="66" t="s">
        <v>17990</v>
      </c>
      <c r="D9770" s="42" t="s">
        <v>17991</v>
      </c>
      <c r="E9770" s="42" t="s">
        <v>13</v>
      </c>
      <c r="F9770" s="43">
        <v>2168</v>
      </c>
      <c r="G9770" s="57">
        <f>Таблица1[[#This Row],[Цены без НДС]]*1.12</f>
        <v>2428.1600000000003</v>
      </c>
    </row>
    <row r="9771" spans="1:7" s="51" customFormat="1">
      <c r="A9771" s="54" t="s">
        <v>16449</v>
      </c>
      <c r="B9771" s="66">
        <v>296814</v>
      </c>
      <c r="C9771" s="66" t="s">
        <v>17992</v>
      </c>
      <c r="D9771" s="42" t="s">
        <v>17993</v>
      </c>
      <c r="E9771" s="42" t="s">
        <v>13</v>
      </c>
      <c r="F9771" s="43">
        <v>2111</v>
      </c>
      <c r="G9771" s="57">
        <f>Таблица1[[#This Row],[Цены без НДС]]*1.12</f>
        <v>2364.3200000000002</v>
      </c>
    </row>
    <row r="9772" spans="1:7" s="51" customFormat="1">
      <c r="A9772" s="54" t="s">
        <v>16449</v>
      </c>
      <c r="B9772" s="66">
        <v>296815</v>
      </c>
      <c r="C9772" s="66" t="s">
        <v>17994</v>
      </c>
      <c r="D9772" s="42" t="s">
        <v>17995</v>
      </c>
      <c r="E9772" s="42" t="s">
        <v>13</v>
      </c>
      <c r="F9772" s="43">
        <v>2196</v>
      </c>
      <c r="G9772" s="57">
        <f>Таблица1[[#This Row],[Цены без НДС]]*1.12</f>
        <v>2459.5200000000004</v>
      </c>
    </row>
    <row r="9773" spans="1:7" s="51" customFormat="1">
      <c r="A9773" s="54" t="s">
        <v>16449</v>
      </c>
      <c r="B9773" s="66">
        <v>296816</v>
      </c>
      <c r="C9773" s="66" t="s">
        <v>17996</v>
      </c>
      <c r="D9773" s="42" t="s">
        <v>17997</v>
      </c>
      <c r="E9773" s="42" t="s">
        <v>13</v>
      </c>
      <c r="F9773" s="43">
        <v>2240</v>
      </c>
      <c r="G9773" s="57">
        <f>Таблица1[[#This Row],[Цены без НДС]]*1.12</f>
        <v>2508.8000000000002</v>
      </c>
    </row>
    <row r="9774" spans="1:7" s="51" customFormat="1">
      <c r="A9774" s="54" t="s">
        <v>16449</v>
      </c>
      <c r="B9774" s="66">
        <v>296817</v>
      </c>
      <c r="C9774" s="66" t="s">
        <v>17998</v>
      </c>
      <c r="D9774" s="42" t="s">
        <v>17999</v>
      </c>
      <c r="E9774" s="42" t="s">
        <v>13</v>
      </c>
      <c r="F9774" s="43">
        <v>2342</v>
      </c>
      <c r="G9774" s="57">
        <f>Таблица1[[#This Row],[Цены без НДС]]*1.12</f>
        <v>2623.0400000000004</v>
      </c>
    </row>
    <row r="9775" spans="1:7" s="51" customFormat="1">
      <c r="A9775" s="54" t="s">
        <v>16449</v>
      </c>
      <c r="B9775" s="66">
        <v>296818</v>
      </c>
      <c r="C9775" s="66" t="s">
        <v>18000</v>
      </c>
      <c r="D9775" s="42" t="s">
        <v>18001</v>
      </c>
      <c r="E9775" s="42" t="s">
        <v>13</v>
      </c>
      <c r="F9775" s="43">
        <v>2384</v>
      </c>
      <c r="G9775" s="57">
        <f>Таблица1[[#This Row],[Цены без НДС]]*1.12</f>
        <v>2670.0800000000004</v>
      </c>
    </row>
    <row r="9776" spans="1:7" s="51" customFormat="1">
      <c r="A9776" s="54" t="s">
        <v>16449</v>
      </c>
      <c r="B9776" s="66">
        <v>296819</v>
      </c>
      <c r="C9776" s="66" t="s">
        <v>18002</v>
      </c>
      <c r="D9776" s="42" t="s">
        <v>18003</v>
      </c>
      <c r="E9776" s="42" t="s">
        <v>13</v>
      </c>
      <c r="F9776" s="43">
        <v>2906</v>
      </c>
      <c r="G9776" s="57">
        <f>Таблица1[[#This Row],[Цены без НДС]]*1.12</f>
        <v>3254.7200000000003</v>
      </c>
    </row>
    <row r="9777" spans="1:7" s="51" customFormat="1">
      <c r="A9777" s="54" t="s">
        <v>16449</v>
      </c>
      <c r="B9777" s="66">
        <v>296820</v>
      </c>
      <c r="C9777" s="66" t="s">
        <v>18004</v>
      </c>
      <c r="D9777" s="42" t="s">
        <v>18005</v>
      </c>
      <c r="E9777" s="42" t="s">
        <v>13</v>
      </c>
      <c r="F9777" s="43">
        <v>3194</v>
      </c>
      <c r="G9777" s="57">
        <f>Таблица1[[#This Row],[Цены без НДС]]*1.12</f>
        <v>3577.28</v>
      </c>
    </row>
    <row r="9778" spans="1:7" s="51" customFormat="1">
      <c r="A9778" s="54" t="s">
        <v>16449</v>
      </c>
      <c r="B9778" s="66">
        <v>296886</v>
      </c>
      <c r="C9778" s="66" t="s">
        <v>18006</v>
      </c>
      <c r="D9778" s="42" t="s">
        <v>18007</v>
      </c>
      <c r="E9778" s="42" t="s">
        <v>13</v>
      </c>
      <c r="F9778" s="43">
        <v>3686</v>
      </c>
      <c r="G9778" s="57">
        <f>Таблица1[[#This Row],[Цены без НДС]]*1.12</f>
        <v>4128.3200000000006</v>
      </c>
    </row>
    <row r="9779" spans="1:7" s="51" customFormat="1">
      <c r="A9779" s="54" t="s">
        <v>16449</v>
      </c>
      <c r="B9779" s="66">
        <v>296887</v>
      </c>
      <c r="C9779" s="66" t="s">
        <v>18008</v>
      </c>
      <c r="D9779" s="42" t="s">
        <v>18009</v>
      </c>
      <c r="E9779" s="42" t="s">
        <v>13</v>
      </c>
      <c r="F9779" s="43">
        <v>3656</v>
      </c>
      <c r="G9779" s="57">
        <f>Таблица1[[#This Row],[Цены без НДС]]*1.12</f>
        <v>4094.7200000000003</v>
      </c>
    </row>
    <row r="9780" spans="1:7" s="51" customFormat="1">
      <c r="A9780" s="54" t="s">
        <v>16449</v>
      </c>
      <c r="B9780" s="66">
        <v>296888</v>
      </c>
      <c r="C9780" s="66" t="s">
        <v>18010</v>
      </c>
      <c r="D9780" s="42" t="s">
        <v>18011</v>
      </c>
      <c r="E9780" s="42" t="s">
        <v>13</v>
      </c>
      <c r="F9780" s="43">
        <v>3584</v>
      </c>
      <c r="G9780" s="57">
        <f>Таблица1[[#This Row],[Цены без НДС]]*1.12</f>
        <v>4014.0800000000004</v>
      </c>
    </row>
    <row r="9781" spans="1:7" s="51" customFormat="1">
      <c r="A9781" s="54" t="s">
        <v>16449</v>
      </c>
      <c r="B9781" s="66">
        <v>296889</v>
      </c>
      <c r="C9781" s="66" t="s">
        <v>18012</v>
      </c>
      <c r="D9781" s="42" t="s">
        <v>18013</v>
      </c>
      <c r="E9781" s="42" t="s">
        <v>13</v>
      </c>
      <c r="F9781" s="43">
        <v>3628</v>
      </c>
      <c r="G9781" s="57">
        <f>Таблица1[[#This Row],[Цены без НДС]]*1.12</f>
        <v>4063.3600000000006</v>
      </c>
    </row>
    <row r="9782" spans="1:7" s="51" customFormat="1">
      <c r="A9782" s="54" t="s">
        <v>16449</v>
      </c>
      <c r="B9782" s="66">
        <v>296890</v>
      </c>
      <c r="C9782" s="66" t="s">
        <v>18014</v>
      </c>
      <c r="D9782" s="42" t="s">
        <v>18015</v>
      </c>
      <c r="E9782" s="42" t="s">
        <v>13</v>
      </c>
      <c r="F9782" s="43">
        <v>3396</v>
      </c>
      <c r="G9782" s="57">
        <f>Таблица1[[#This Row],[Цены без НДС]]*1.12</f>
        <v>3803.5200000000004</v>
      </c>
    </row>
    <row r="9783" spans="1:7" s="51" customFormat="1">
      <c r="A9783" s="54" t="s">
        <v>16449</v>
      </c>
      <c r="B9783" s="66">
        <v>296891</v>
      </c>
      <c r="C9783" s="66" t="s">
        <v>18016</v>
      </c>
      <c r="D9783" s="42" t="s">
        <v>18017</v>
      </c>
      <c r="E9783" s="42" t="s">
        <v>13</v>
      </c>
      <c r="F9783" s="43">
        <v>2862</v>
      </c>
      <c r="G9783" s="57">
        <f>Таблица1[[#This Row],[Цены без НДС]]*1.12</f>
        <v>3205.4400000000005</v>
      </c>
    </row>
    <row r="9784" spans="1:7" s="51" customFormat="1">
      <c r="A9784" s="54" t="s">
        <v>16449</v>
      </c>
      <c r="B9784" s="66">
        <v>296892</v>
      </c>
      <c r="C9784" s="66" t="s">
        <v>18018</v>
      </c>
      <c r="D9784" s="42" t="s">
        <v>18019</v>
      </c>
      <c r="E9784" s="42" t="s">
        <v>13</v>
      </c>
      <c r="F9784" s="43">
        <v>2789</v>
      </c>
      <c r="G9784" s="57">
        <f>Таблица1[[#This Row],[Цены без НДС]]*1.12</f>
        <v>3123.6800000000003</v>
      </c>
    </row>
    <row r="9785" spans="1:7" s="51" customFormat="1">
      <c r="A9785" s="54" t="s">
        <v>16449</v>
      </c>
      <c r="B9785" s="66">
        <v>296893</v>
      </c>
      <c r="C9785" s="66" t="s">
        <v>18020</v>
      </c>
      <c r="D9785" s="42" t="s">
        <v>18021</v>
      </c>
      <c r="E9785" s="42" t="s">
        <v>13</v>
      </c>
      <c r="F9785" s="43">
        <v>2919</v>
      </c>
      <c r="G9785" s="57">
        <f>Таблица1[[#This Row],[Цены без НДС]]*1.12</f>
        <v>3269.28</v>
      </c>
    </row>
    <row r="9786" spans="1:7" s="51" customFormat="1">
      <c r="A9786" s="54" t="s">
        <v>16449</v>
      </c>
      <c r="B9786" s="66">
        <v>296894</v>
      </c>
      <c r="C9786" s="66" t="s">
        <v>18022</v>
      </c>
      <c r="D9786" s="42" t="s">
        <v>18023</v>
      </c>
      <c r="E9786" s="42" t="s">
        <v>13</v>
      </c>
      <c r="F9786" s="43">
        <v>2964</v>
      </c>
      <c r="G9786" s="57">
        <f>Таблица1[[#This Row],[Цены без НДС]]*1.12</f>
        <v>3319.6800000000003</v>
      </c>
    </row>
    <row r="9787" spans="1:7" s="51" customFormat="1">
      <c r="A9787" s="54" t="s">
        <v>16449</v>
      </c>
      <c r="B9787" s="66">
        <v>296895</v>
      </c>
      <c r="C9787" s="66" t="s">
        <v>18024</v>
      </c>
      <c r="D9787" s="42" t="s">
        <v>18025</v>
      </c>
      <c r="E9787" s="42" t="s">
        <v>13</v>
      </c>
      <c r="F9787" s="43">
        <v>3107</v>
      </c>
      <c r="G9787" s="57">
        <f>Таблица1[[#This Row],[Цены без НДС]]*1.12</f>
        <v>3479.84</v>
      </c>
    </row>
    <row r="9788" spans="1:7" s="51" customFormat="1">
      <c r="A9788" s="54" t="s">
        <v>16449</v>
      </c>
      <c r="B9788" s="66">
        <v>296896</v>
      </c>
      <c r="C9788" s="66" t="s">
        <v>18026</v>
      </c>
      <c r="D9788" s="42" t="s">
        <v>18027</v>
      </c>
      <c r="E9788" s="42" t="s">
        <v>13</v>
      </c>
      <c r="F9788" s="43">
        <v>3164</v>
      </c>
      <c r="G9788" s="57">
        <f>Таблица1[[#This Row],[Цены без НДС]]*1.12</f>
        <v>3543.6800000000003</v>
      </c>
    </row>
    <row r="9789" spans="1:7" s="51" customFormat="1">
      <c r="A9789" s="54" t="s">
        <v>16449</v>
      </c>
      <c r="B9789" s="66">
        <v>296897</v>
      </c>
      <c r="C9789" s="66" t="s">
        <v>18028</v>
      </c>
      <c r="D9789" s="42" t="s">
        <v>18029</v>
      </c>
      <c r="E9789" s="42" t="s">
        <v>13</v>
      </c>
      <c r="F9789" s="43">
        <v>3844</v>
      </c>
      <c r="G9789" s="57">
        <f>Таблица1[[#This Row],[Цены без НДС]]*1.12</f>
        <v>4305.2800000000007</v>
      </c>
    </row>
    <row r="9790" spans="1:7" s="51" customFormat="1">
      <c r="A9790" s="54" t="s">
        <v>16449</v>
      </c>
      <c r="B9790" s="66">
        <v>296898</v>
      </c>
      <c r="C9790" s="66" t="s">
        <v>18030</v>
      </c>
      <c r="D9790" s="42" t="s">
        <v>18031</v>
      </c>
      <c r="E9790" s="42" t="s">
        <v>13</v>
      </c>
      <c r="F9790" s="43">
        <v>4220</v>
      </c>
      <c r="G9790" s="57">
        <f>Таблица1[[#This Row],[Цены без НДС]]*1.12</f>
        <v>4726.4000000000005</v>
      </c>
    </row>
    <row r="9791" spans="1:7" s="51" customFormat="1">
      <c r="A9791" s="54" t="s">
        <v>16449</v>
      </c>
      <c r="B9791" s="66">
        <v>296704</v>
      </c>
      <c r="C9791" s="66" t="s">
        <v>18032</v>
      </c>
      <c r="D9791" s="42" t="s">
        <v>18033</v>
      </c>
      <c r="E9791" s="42" t="s">
        <v>13</v>
      </c>
      <c r="F9791" s="43">
        <v>878</v>
      </c>
      <c r="G9791" s="57">
        <f>Таблица1[[#This Row],[Цены без НДС]]*1.12</f>
        <v>983.36000000000013</v>
      </c>
    </row>
    <row r="9792" spans="1:7" s="51" customFormat="1">
      <c r="A9792" s="54" t="s">
        <v>16449</v>
      </c>
      <c r="B9792" s="66">
        <v>296705</v>
      </c>
      <c r="C9792" s="66" t="s">
        <v>18034</v>
      </c>
      <c r="D9792" s="42" t="s">
        <v>17931</v>
      </c>
      <c r="E9792" s="42" t="s">
        <v>13</v>
      </c>
      <c r="F9792" s="43">
        <v>878</v>
      </c>
      <c r="G9792" s="57">
        <f>Таблица1[[#This Row],[Цены без НДС]]*1.12</f>
        <v>983.36000000000013</v>
      </c>
    </row>
    <row r="9793" spans="1:7" s="51" customFormat="1">
      <c r="A9793" s="54" t="s">
        <v>16449</v>
      </c>
      <c r="B9793" s="66">
        <v>296706</v>
      </c>
      <c r="C9793" s="66" t="s">
        <v>18035</v>
      </c>
      <c r="D9793" s="42" t="s">
        <v>17933</v>
      </c>
      <c r="E9793" s="42" t="s">
        <v>13</v>
      </c>
      <c r="F9793" s="43">
        <v>850</v>
      </c>
      <c r="G9793" s="57">
        <f>Таблица1[[#This Row],[Цены без НДС]]*1.12</f>
        <v>952.00000000000011</v>
      </c>
    </row>
    <row r="9794" spans="1:7" s="51" customFormat="1">
      <c r="A9794" s="54" t="s">
        <v>16449</v>
      </c>
      <c r="B9794" s="66">
        <v>296707</v>
      </c>
      <c r="C9794" s="66" t="s">
        <v>18036</v>
      </c>
      <c r="D9794" s="42" t="s">
        <v>17935</v>
      </c>
      <c r="E9794" s="42" t="s">
        <v>13</v>
      </c>
      <c r="F9794" s="43">
        <v>864</v>
      </c>
      <c r="G9794" s="57">
        <f>Таблица1[[#This Row],[Цены без НДС]]*1.12</f>
        <v>967.68000000000006</v>
      </c>
    </row>
    <row r="9795" spans="1:7" s="51" customFormat="1">
      <c r="A9795" s="54" t="s">
        <v>16449</v>
      </c>
      <c r="B9795" s="66">
        <v>296708</v>
      </c>
      <c r="C9795" s="66" t="s">
        <v>18037</v>
      </c>
      <c r="D9795" s="42" t="s">
        <v>17937</v>
      </c>
      <c r="E9795" s="42" t="s">
        <v>13</v>
      </c>
      <c r="F9795" s="43">
        <v>811</v>
      </c>
      <c r="G9795" s="57">
        <f>Таблица1[[#This Row],[Цены без НДС]]*1.12</f>
        <v>908.32</v>
      </c>
    </row>
    <row r="9796" spans="1:7" s="51" customFormat="1">
      <c r="A9796" s="54" t="s">
        <v>16449</v>
      </c>
      <c r="B9796" s="66">
        <v>296709</v>
      </c>
      <c r="C9796" s="66" t="s">
        <v>18038</v>
      </c>
      <c r="D9796" s="42" t="s">
        <v>18039</v>
      </c>
      <c r="E9796" s="42" t="s">
        <v>13</v>
      </c>
      <c r="F9796" s="43">
        <v>652</v>
      </c>
      <c r="G9796" s="57">
        <f>Таблица1[[#This Row],[Цены без НДС]]*1.12</f>
        <v>730.24000000000012</v>
      </c>
    </row>
    <row r="9797" spans="1:7" s="51" customFormat="1">
      <c r="A9797" s="54" t="s">
        <v>16449</v>
      </c>
      <c r="B9797" s="66">
        <v>296710</v>
      </c>
      <c r="C9797" s="66" t="s">
        <v>18040</v>
      </c>
      <c r="D9797" s="42" t="s">
        <v>17941</v>
      </c>
      <c r="E9797" s="42" t="s">
        <v>13</v>
      </c>
      <c r="F9797" s="43">
        <v>652</v>
      </c>
      <c r="G9797" s="57">
        <f>Таблица1[[#This Row],[Цены без НДС]]*1.12</f>
        <v>730.24000000000012</v>
      </c>
    </row>
    <row r="9798" spans="1:7" s="51" customFormat="1">
      <c r="A9798" s="54" t="s">
        <v>16449</v>
      </c>
      <c r="B9798" s="66">
        <v>296711</v>
      </c>
      <c r="C9798" s="66" t="s">
        <v>18041</v>
      </c>
      <c r="D9798" s="42" t="s">
        <v>17943</v>
      </c>
      <c r="E9798" s="42" t="s">
        <v>13</v>
      </c>
      <c r="F9798" s="43">
        <v>664</v>
      </c>
      <c r="G9798" s="57">
        <f>Таблица1[[#This Row],[Цены без НДС]]*1.12</f>
        <v>743.68000000000006</v>
      </c>
    </row>
    <row r="9799" spans="1:7" s="51" customFormat="1">
      <c r="A9799" s="54" t="s">
        <v>16449</v>
      </c>
      <c r="B9799" s="66">
        <v>296712</v>
      </c>
      <c r="C9799" s="66" t="s">
        <v>18042</v>
      </c>
      <c r="D9799" s="42" t="s">
        <v>17945</v>
      </c>
      <c r="E9799" s="42" t="s">
        <v>13</v>
      </c>
      <c r="F9799" s="43">
        <v>691</v>
      </c>
      <c r="G9799" s="57">
        <f>Таблица1[[#This Row],[Цены без НДС]]*1.12</f>
        <v>773.92000000000007</v>
      </c>
    </row>
    <row r="9800" spans="1:7" s="51" customFormat="1">
      <c r="A9800" s="54" t="s">
        <v>16449</v>
      </c>
      <c r="B9800" s="66">
        <v>296713</v>
      </c>
      <c r="C9800" s="66" t="s">
        <v>18043</v>
      </c>
      <c r="D9800" s="42" t="s">
        <v>18044</v>
      </c>
      <c r="E9800" s="42" t="s">
        <v>13</v>
      </c>
      <c r="F9800" s="43">
        <v>731</v>
      </c>
      <c r="G9800" s="57">
        <f>Таблица1[[#This Row],[Цены без НДС]]*1.12</f>
        <v>818.72</v>
      </c>
    </row>
    <row r="9801" spans="1:7" s="51" customFormat="1">
      <c r="A9801" s="54" t="s">
        <v>16449</v>
      </c>
      <c r="B9801" s="66">
        <v>296714</v>
      </c>
      <c r="C9801" s="66" t="s">
        <v>18045</v>
      </c>
      <c r="D9801" s="42" t="s">
        <v>17949</v>
      </c>
      <c r="E9801" s="42" t="s">
        <v>13</v>
      </c>
      <c r="F9801" s="43">
        <v>745</v>
      </c>
      <c r="G9801" s="57">
        <f>Таблица1[[#This Row],[Цены без НДС]]*1.12</f>
        <v>834.40000000000009</v>
      </c>
    </row>
    <row r="9802" spans="1:7" s="51" customFormat="1">
      <c r="A9802" s="54" t="s">
        <v>16449</v>
      </c>
      <c r="B9802" s="66">
        <v>296715</v>
      </c>
      <c r="C9802" s="66" t="s">
        <v>18046</v>
      </c>
      <c r="D9802" s="42" t="s">
        <v>17951</v>
      </c>
      <c r="E9802" s="42" t="s">
        <v>13</v>
      </c>
      <c r="F9802" s="43">
        <v>850</v>
      </c>
      <c r="G9802" s="57">
        <f>Таблица1[[#This Row],[Цены без НДС]]*1.12</f>
        <v>952.00000000000011</v>
      </c>
    </row>
    <row r="9803" spans="1:7" s="51" customFormat="1">
      <c r="A9803" s="54" t="s">
        <v>16449</v>
      </c>
      <c r="B9803" s="66">
        <v>296716</v>
      </c>
      <c r="C9803" s="66" t="s">
        <v>18047</v>
      </c>
      <c r="D9803" s="42" t="s">
        <v>17953</v>
      </c>
      <c r="E9803" s="42" t="s">
        <v>13</v>
      </c>
      <c r="F9803" s="43">
        <v>878</v>
      </c>
      <c r="G9803" s="57">
        <f>Таблица1[[#This Row],[Цены без НДС]]*1.12</f>
        <v>983.36000000000013</v>
      </c>
    </row>
    <row r="9804" spans="1:7" s="51" customFormat="1">
      <c r="A9804" s="54" t="s">
        <v>16449</v>
      </c>
      <c r="B9804" s="66">
        <v>296782</v>
      </c>
      <c r="C9804" s="66" t="s">
        <v>18048</v>
      </c>
      <c r="D9804" s="42" t="s">
        <v>18049</v>
      </c>
      <c r="E9804" s="42" t="s">
        <v>13</v>
      </c>
      <c r="F9804" s="43">
        <v>1726</v>
      </c>
      <c r="G9804" s="57">
        <f>Таблица1[[#This Row],[Цены без НДС]]*1.12</f>
        <v>1933.1200000000001</v>
      </c>
    </row>
    <row r="9805" spans="1:7" s="51" customFormat="1">
      <c r="A9805" s="54" t="s">
        <v>16449</v>
      </c>
      <c r="B9805" s="66">
        <v>296783</v>
      </c>
      <c r="C9805" s="66" t="s">
        <v>18050</v>
      </c>
      <c r="D9805" s="42" t="s">
        <v>18051</v>
      </c>
      <c r="E9805" s="42" t="s">
        <v>13</v>
      </c>
      <c r="F9805" s="43">
        <v>1714</v>
      </c>
      <c r="G9805" s="57">
        <f>Таблица1[[#This Row],[Цены без НДС]]*1.12</f>
        <v>1919.6800000000003</v>
      </c>
    </row>
    <row r="9806" spans="1:7" s="51" customFormat="1">
      <c r="A9806" s="54" t="s">
        <v>16449</v>
      </c>
      <c r="B9806" s="66">
        <v>296784</v>
      </c>
      <c r="C9806" s="66" t="s">
        <v>18052</v>
      </c>
      <c r="D9806" s="42" t="s">
        <v>18053</v>
      </c>
      <c r="E9806" s="42" t="s">
        <v>13</v>
      </c>
      <c r="F9806" s="43">
        <v>1673</v>
      </c>
      <c r="G9806" s="57">
        <f>Таблица1[[#This Row],[Цены без НДС]]*1.12</f>
        <v>1873.7600000000002</v>
      </c>
    </row>
    <row r="9807" spans="1:7" s="51" customFormat="1">
      <c r="A9807" s="54" t="s">
        <v>16449</v>
      </c>
      <c r="B9807" s="66">
        <v>296785</v>
      </c>
      <c r="C9807" s="66" t="s">
        <v>18054</v>
      </c>
      <c r="D9807" s="42" t="s">
        <v>17961</v>
      </c>
      <c r="E9807" s="42" t="s">
        <v>13</v>
      </c>
      <c r="F9807" s="43">
        <v>1699</v>
      </c>
      <c r="G9807" s="57">
        <f>Таблица1[[#This Row],[Цены без НДС]]*1.12</f>
        <v>1902.88</v>
      </c>
    </row>
    <row r="9808" spans="1:7" s="51" customFormat="1">
      <c r="A9808" s="54" t="s">
        <v>16449</v>
      </c>
      <c r="B9808" s="66">
        <v>296786</v>
      </c>
      <c r="C9808" s="66" t="s">
        <v>18055</v>
      </c>
      <c r="D9808" s="42" t="s">
        <v>17963</v>
      </c>
      <c r="E9808" s="42" t="s">
        <v>13</v>
      </c>
      <c r="F9808" s="43">
        <v>1593</v>
      </c>
      <c r="G9808" s="57">
        <f>Таблица1[[#This Row],[Цены без НДС]]*1.12</f>
        <v>1784.16</v>
      </c>
    </row>
    <row r="9809" spans="1:7" s="51" customFormat="1">
      <c r="A9809" s="54" t="s">
        <v>16449</v>
      </c>
      <c r="B9809" s="66">
        <v>296787</v>
      </c>
      <c r="C9809" s="66" t="s">
        <v>18056</v>
      </c>
      <c r="D9809" s="42" t="s">
        <v>17965</v>
      </c>
      <c r="E9809" s="42" t="s">
        <v>13</v>
      </c>
      <c r="F9809" s="43">
        <v>1288</v>
      </c>
      <c r="G9809" s="57">
        <f>Таблица1[[#This Row],[Цены без НДС]]*1.12</f>
        <v>1442.5600000000002</v>
      </c>
    </row>
    <row r="9810" spans="1:7" s="51" customFormat="1">
      <c r="A9810" s="54" t="s">
        <v>16449</v>
      </c>
      <c r="B9810" s="66">
        <v>296788</v>
      </c>
      <c r="C9810" s="66" t="s">
        <v>18057</v>
      </c>
      <c r="D9810" s="42" t="s">
        <v>18058</v>
      </c>
      <c r="E9810" s="42" t="s">
        <v>13</v>
      </c>
      <c r="F9810" s="43">
        <v>1288</v>
      </c>
      <c r="G9810" s="57">
        <f>Таблица1[[#This Row],[Цены без НДС]]*1.12</f>
        <v>1442.5600000000002</v>
      </c>
    </row>
    <row r="9811" spans="1:7" s="51" customFormat="1">
      <c r="A9811" s="54" t="s">
        <v>16449</v>
      </c>
      <c r="B9811" s="66">
        <v>296789</v>
      </c>
      <c r="C9811" s="66" t="s">
        <v>18059</v>
      </c>
      <c r="D9811" s="42" t="s">
        <v>17969</v>
      </c>
      <c r="E9811" s="42" t="s">
        <v>13</v>
      </c>
      <c r="F9811" s="43">
        <v>1315</v>
      </c>
      <c r="G9811" s="57">
        <f>Таблица1[[#This Row],[Цены без НДС]]*1.12</f>
        <v>1472.8000000000002</v>
      </c>
    </row>
    <row r="9812" spans="1:7" s="51" customFormat="1">
      <c r="A9812" s="54" t="s">
        <v>16449</v>
      </c>
      <c r="B9812" s="66">
        <v>296790</v>
      </c>
      <c r="C9812" s="66" t="s">
        <v>18060</v>
      </c>
      <c r="D9812" s="42" t="s">
        <v>17971</v>
      </c>
      <c r="E9812" s="42" t="s">
        <v>13</v>
      </c>
      <c r="F9812" s="43">
        <v>1354</v>
      </c>
      <c r="G9812" s="57">
        <f>Таблица1[[#This Row],[Цены без НДС]]*1.12</f>
        <v>1516.4800000000002</v>
      </c>
    </row>
    <row r="9813" spans="1:7" s="51" customFormat="1">
      <c r="A9813" s="54" t="s">
        <v>16449</v>
      </c>
      <c r="B9813" s="66">
        <v>296791</v>
      </c>
      <c r="C9813" s="66" t="s">
        <v>18061</v>
      </c>
      <c r="D9813" s="42" t="s">
        <v>18062</v>
      </c>
      <c r="E9813" s="42" t="s">
        <v>13</v>
      </c>
      <c r="F9813" s="43">
        <v>1447</v>
      </c>
      <c r="G9813" s="57">
        <f>Таблица1[[#This Row],[Цены без НДС]]*1.12</f>
        <v>1620.64</v>
      </c>
    </row>
    <row r="9814" spans="1:7" s="51" customFormat="1">
      <c r="A9814" s="54" t="s">
        <v>16449</v>
      </c>
      <c r="B9814" s="66">
        <v>296792</v>
      </c>
      <c r="C9814" s="66" t="s">
        <v>18063</v>
      </c>
      <c r="D9814" s="42" t="s">
        <v>17975</v>
      </c>
      <c r="E9814" s="42" t="s">
        <v>13</v>
      </c>
      <c r="F9814" s="43">
        <v>1474</v>
      </c>
      <c r="G9814" s="57">
        <f>Таблица1[[#This Row],[Цены без НДС]]*1.12</f>
        <v>1650.88</v>
      </c>
    </row>
    <row r="9815" spans="1:7" s="51" customFormat="1">
      <c r="A9815" s="54" t="s">
        <v>16449</v>
      </c>
      <c r="B9815" s="66">
        <v>296793</v>
      </c>
      <c r="C9815" s="66" t="s">
        <v>18064</v>
      </c>
      <c r="D9815" s="42" t="s">
        <v>18065</v>
      </c>
      <c r="E9815" s="42" t="s">
        <v>13</v>
      </c>
      <c r="F9815" s="43">
        <v>1673</v>
      </c>
      <c r="G9815" s="57">
        <f>Таблица1[[#This Row],[Цены без НДС]]*1.12</f>
        <v>1873.7600000000002</v>
      </c>
    </row>
    <row r="9816" spans="1:7" s="51" customFormat="1">
      <c r="A9816" s="54" t="s">
        <v>16449</v>
      </c>
      <c r="B9816" s="66">
        <v>296794</v>
      </c>
      <c r="C9816" s="66" t="s">
        <v>18066</v>
      </c>
      <c r="D9816" s="42" t="s">
        <v>17979</v>
      </c>
      <c r="E9816" s="42" t="s">
        <v>13</v>
      </c>
      <c r="F9816" s="43">
        <v>1726</v>
      </c>
      <c r="G9816" s="57">
        <f>Таблица1[[#This Row],[Цены без НДС]]*1.12</f>
        <v>1933.1200000000001</v>
      </c>
    </row>
    <row r="9817" spans="1:7" s="51" customFormat="1">
      <c r="A9817" s="54" t="s">
        <v>16449</v>
      </c>
      <c r="B9817" s="66">
        <v>296821</v>
      </c>
      <c r="C9817" s="66" t="s">
        <v>18067</v>
      </c>
      <c r="D9817" s="42" t="s">
        <v>17981</v>
      </c>
      <c r="E9817" s="42" t="s">
        <v>13</v>
      </c>
      <c r="F9817" s="43">
        <v>2562</v>
      </c>
      <c r="G9817" s="57">
        <f>Таблица1[[#This Row],[Цены без НДС]]*1.12</f>
        <v>2869.44</v>
      </c>
    </row>
    <row r="9818" spans="1:7" s="51" customFormat="1">
      <c r="A9818" s="54" t="s">
        <v>16449</v>
      </c>
      <c r="B9818" s="66">
        <v>296822</v>
      </c>
      <c r="C9818" s="66" t="s">
        <v>18068</v>
      </c>
      <c r="D9818" s="42" t="s">
        <v>18069</v>
      </c>
      <c r="E9818" s="42" t="s">
        <v>13</v>
      </c>
      <c r="F9818" s="43">
        <v>2549</v>
      </c>
      <c r="G9818" s="57">
        <f>Таблица1[[#This Row],[Цены без НДС]]*1.12</f>
        <v>2854.88</v>
      </c>
    </row>
    <row r="9819" spans="1:7" s="51" customFormat="1">
      <c r="A9819" s="54" t="s">
        <v>16449</v>
      </c>
      <c r="B9819" s="66">
        <v>296823</v>
      </c>
      <c r="C9819" s="66" t="s">
        <v>18070</v>
      </c>
      <c r="D9819" s="42" t="s">
        <v>17985</v>
      </c>
      <c r="E9819" s="42" t="s">
        <v>13</v>
      </c>
      <c r="F9819" s="43">
        <v>2483</v>
      </c>
      <c r="G9819" s="57">
        <f>Таблица1[[#This Row],[Цены без НДС]]*1.12</f>
        <v>2780.9600000000005</v>
      </c>
    </row>
    <row r="9820" spans="1:7" s="51" customFormat="1">
      <c r="A9820" s="54" t="s">
        <v>16449</v>
      </c>
      <c r="B9820" s="66">
        <v>296824</v>
      </c>
      <c r="C9820" s="66" t="s">
        <v>18071</v>
      </c>
      <c r="D9820" s="42" t="s">
        <v>18072</v>
      </c>
      <c r="E9820" s="42" t="s">
        <v>13</v>
      </c>
      <c r="F9820" s="43">
        <v>2522</v>
      </c>
      <c r="G9820" s="57">
        <f>Таблица1[[#This Row],[Цены без НДС]]*1.12</f>
        <v>2824.6400000000003</v>
      </c>
    </row>
    <row r="9821" spans="1:7" s="51" customFormat="1">
      <c r="A9821" s="54" t="s">
        <v>16449</v>
      </c>
      <c r="B9821" s="66">
        <v>296825</v>
      </c>
      <c r="C9821" s="66" t="s">
        <v>18073</v>
      </c>
      <c r="D9821" s="42" t="s">
        <v>17989</v>
      </c>
      <c r="E9821" s="42" t="s">
        <v>13</v>
      </c>
      <c r="F9821" s="43">
        <v>2349</v>
      </c>
      <c r="G9821" s="57">
        <f>Таблица1[[#This Row],[Цены без НДС]]*1.12</f>
        <v>2630.88</v>
      </c>
    </row>
    <row r="9822" spans="1:7" s="51" customFormat="1">
      <c r="A9822" s="54" t="s">
        <v>16449</v>
      </c>
      <c r="B9822" s="66">
        <v>296826</v>
      </c>
      <c r="C9822" s="66" t="s">
        <v>18074</v>
      </c>
      <c r="D9822" s="42" t="s">
        <v>18075</v>
      </c>
      <c r="E9822" s="42" t="s">
        <v>13</v>
      </c>
      <c r="F9822" s="43">
        <v>1912</v>
      </c>
      <c r="G9822" s="57">
        <f>Таблица1[[#This Row],[Цены без НДС]]*1.12</f>
        <v>2141.44</v>
      </c>
    </row>
    <row r="9823" spans="1:7" s="51" customFormat="1">
      <c r="A9823" s="54" t="s">
        <v>16449</v>
      </c>
      <c r="B9823" s="66">
        <v>296827</v>
      </c>
      <c r="C9823" s="66" t="s">
        <v>18076</v>
      </c>
      <c r="D9823" s="42" t="s">
        <v>18077</v>
      </c>
      <c r="E9823" s="42" t="s">
        <v>13</v>
      </c>
      <c r="F9823" s="43">
        <v>1912</v>
      </c>
      <c r="G9823" s="57">
        <f>Таблица1[[#This Row],[Цены без НДС]]*1.12</f>
        <v>2141.44</v>
      </c>
    </row>
    <row r="9824" spans="1:7" s="51" customFormat="1">
      <c r="A9824" s="54" t="s">
        <v>16449</v>
      </c>
      <c r="B9824" s="66">
        <v>296828</v>
      </c>
      <c r="C9824" s="66" t="s">
        <v>18078</v>
      </c>
      <c r="D9824" s="42" t="s">
        <v>18079</v>
      </c>
      <c r="E9824" s="42" t="s">
        <v>13</v>
      </c>
      <c r="F9824" s="43">
        <v>1951</v>
      </c>
      <c r="G9824" s="57">
        <f>Таблица1[[#This Row],[Цены без НДС]]*1.12</f>
        <v>2185.1200000000003</v>
      </c>
    </row>
    <row r="9825" spans="1:7" s="51" customFormat="1">
      <c r="A9825" s="54" t="s">
        <v>16449</v>
      </c>
      <c r="B9825" s="66">
        <v>296829</v>
      </c>
      <c r="C9825" s="66" t="s">
        <v>18080</v>
      </c>
      <c r="D9825" s="42" t="s">
        <v>18081</v>
      </c>
      <c r="E9825" s="42" t="s">
        <v>13</v>
      </c>
      <c r="F9825" s="43">
        <v>2005</v>
      </c>
      <c r="G9825" s="57">
        <f>Таблица1[[#This Row],[Цены без НДС]]*1.12</f>
        <v>2245.6000000000004</v>
      </c>
    </row>
    <row r="9826" spans="1:7" s="51" customFormat="1">
      <c r="A9826" s="54" t="s">
        <v>16449</v>
      </c>
      <c r="B9826" s="66">
        <v>296830</v>
      </c>
      <c r="C9826" s="66" t="s">
        <v>18082</v>
      </c>
      <c r="D9826" s="42" t="s">
        <v>18083</v>
      </c>
      <c r="E9826" s="42" t="s">
        <v>13</v>
      </c>
      <c r="F9826" s="43">
        <v>2151</v>
      </c>
      <c r="G9826" s="57">
        <f>Таблица1[[#This Row],[Цены без НДС]]*1.12</f>
        <v>2409.1200000000003</v>
      </c>
    </row>
    <row r="9827" spans="1:7" s="51" customFormat="1">
      <c r="A9827" s="54" t="s">
        <v>16449</v>
      </c>
      <c r="B9827" s="66">
        <v>296831</v>
      </c>
      <c r="C9827" s="66" t="s">
        <v>18084</v>
      </c>
      <c r="D9827" s="42" t="s">
        <v>18001</v>
      </c>
      <c r="E9827" s="42" t="s">
        <v>13</v>
      </c>
      <c r="F9827" s="43">
        <v>2190</v>
      </c>
      <c r="G9827" s="57">
        <f>Таблица1[[#This Row],[Цены без НДС]]*1.12</f>
        <v>2452.8000000000002</v>
      </c>
    </row>
    <row r="9828" spans="1:7" s="51" customFormat="1">
      <c r="A9828" s="54" t="s">
        <v>16449</v>
      </c>
      <c r="B9828" s="66">
        <v>296832</v>
      </c>
      <c r="C9828" s="66" t="s">
        <v>18085</v>
      </c>
      <c r="D9828" s="42" t="s">
        <v>18086</v>
      </c>
      <c r="E9828" s="42" t="s">
        <v>13</v>
      </c>
      <c r="F9828" s="43">
        <v>2615</v>
      </c>
      <c r="G9828" s="57">
        <f>Таблица1[[#This Row],[Цены без НДС]]*1.12</f>
        <v>2928.8</v>
      </c>
    </row>
    <row r="9829" spans="1:7" s="51" customFormat="1">
      <c r="A9829" s="54" t="s">
        <v>16449</v>
      </c>
      <c r="B9829" s="66">
        <v>296833</v>
      </c>
      <c r="C9829" s="66" t="s">
        <v>18087</v>
      </c>
      <c r="D9829" s="42" t="s">
        <v>18005</v>
      </c>
      <c r="E9829" s="42" t="s">
        <v>13</v>
      </c>
      <c r="F9829" s="43">
        <v>2841</v>
      </c>
      <c r="G9829" s="57">
        <f>Таблица1[[#This Row],[Цены без НДС]]*1.12</f>
        <v>3181.9200000000005</v>
      </c>
    </row>
    <row r="9830" spans="1:7" s="51" customFormat="1">
      <c r="A9830" s="54" t="s">
        <v>16449</v>
      </c>
      <c r="B9830" s="66">
        <v>296899</v>
      </c>
      <c r="C9830" s="66" t="s">
        <v>18088</v>
      </c>
      <c r="D9830" s="42" t="s">
        <v>18089</v>
      </c>
      <c r="E9830" s="42" t="s">
        <v>13</v>
      </c>
      <c r="F9830" s="43">
        <v>3371</v>
      </c>
      <c r="G9830" s="57">
        <f>Таблица1[[#This Row],[Цены без НДС]]*1.12</f>
        <v>3775.5200000000004</v>
      </c>
    </row>
    <row r="9831" spans="1:7" s="51" customFormat="1">
      <c r="A9831" s="54" t="s">
        <v>16449</v>
      </c>
      <c r="B9831" s="66">
        <v>296900</v>
      </c>
      <c r="C9831" s="66" t="s">
        <v>18090</v>
      </c>
      <c r="D9831" s="42" t="s">
        <v>18091</v>
      </c>
      <c r="E9831" s="42" t="s">
        <v>13</v>
      </c>
      <c r="F9831" s="43">
        <v>3345</v>
      </c>
      <c r="G9831" s="57">
        <f>Таблица1[[#This Row],[Цены без НДС]]*1.12</f>
        <v>3746.4000000000005</v>
      </c>
    </row>
    <row r="9832" spans="1:7" s="51" customFormat="1">
      <c r="A9832" s="54" t="s">
        <v>16449</v>
      </c>
      <c r="B9832" s="66">
        <v>296901</v>
      </c>
      <c r="C9832" s="66" t="s">
        <v>18092</v>
      </c>
      <c r="D9832" s="42" t="s">
        <v>18011</v>
      </c>
      <c r="E9832" s="42" t="s">
        <v>13</v>
      </c>
      <c r="F9832" s="43">
        <v>3278</v>
      </c>
      <c r="G9832" s="57">
        <f>Таблица1[[#This Row],[Цены без НДС]]*1.12</f>
        <v>3671.36</v>
      </c>
    </row>
    <row r="9833" spans="1:7" s="51" customFormat="1">
      <c r="A9833" s="54" t="s">
        <v>16449</v>
      </c>
      <c r="B9833" s="66">
        <v>296902</v>
      </c>
      <c r="C9833" s="66" t="s">
        <v>18093</v>
      </c>
      <c r="D9833" s="42" t="s">
        <v>18094</v>
      </c>
      <c r="E9833" s="42" t="s">
        <v>13</v>
      </c>
      <c r="F9833" s="43">
        <v>3317</v>
      </c>
      <c r="G9833" s="57">
        <f>Таблица1[[#This Row],[Цены без НДС]]*1.12</f>
        <v>3715.0400000000004</v>
      </c>
    </row>
    <row r="9834" spans="1:7" s="51" customFormat="1">
      <c r="A9834" s="54" t="s">
        <v>16449</v>
      </c>
      <c r="B9834" s="66">
        <v>296903</v>
      </c>
      <c r="C9834" s="66" t="s">
        <v>18095</v>
      </c>
      <c r="D9834" s="42" t="s">
        <v>18096</v>
      </c>
      <c r="E9834" s="42" t="s">
        <v>13</v>
      </c>
      <c r="F9834" s="43">
        <v>3106</v>
      </c>
      <c r="G9834" s="57">
        <f>Таблица1[[#This Row],[Цены без НДС]]*1.12</f>
        <v>3478.7200000000003</v>
      </c>
    </row>
    <row r="9835" spans="1:7" s="51" customFormat="1">
      <c r="A9835" s="54" t="s">
        <v>16449</v>
      </c>
      <c r="B9835" s="66">
        <v>296904</v>
      </c>
      <c r="C9835" s="66" t="s">
        <v>18097</v>
      </c>
      <c r="D9835" s="42" t="s">
        <v>18017</v>
      </c>
      <c r="E9835" s="42" t="s">
        <v>13</v>
      </c>
      <c r="F9835" s="43">
        <v>2522</v>
      </c>
      <c r="G9835" s="57">
        <f>Таблица1[[#This Row],[Цены без НДС]]*1.12</f>
        <v>2824.6400000000003</v>
      </c>
    </row>
    <row r="9836" spans="1:7" s="51" customFormat="1">
      <c r="A9836" s="54" t="s">
        <v>16449</v>
      </c>
      <c r="B9836" s="66">
        <v>296905</v>
      </c>
      <c r="C9836" s="66" t="s">
        <v>18098</v>
      </c>
      <c r="D9836" s="42" t="s">
        <v>18099</v>
      </c>
      <c r="E9836" s="42" t="s">
        <v>13</v>
      </c>
      <c r="F9836" s="43">
        <v>2522</v>
      </c>
      <c r="G9836" s="57">
        <f>Таблица1[[#This Row],[Цены без НДС]]*1.12</f>
        <v>2824.6400000000003</v>
      </c>
    </row>
    <row r="9837" spans="1:7" s="51" customFormat="1">
      <c r="A9837" s="54" t="s">
        <v>16449</v>
      </c>
      <c r="B9837" s="66">
        <v>296906</v>
      </c>
      <c r="C9837" s="66" t="s">
        <v>18100</v>
      </c>
      <c r="D9837" s="42" t="s">
        <v>18101</v>
      </c>
      <c r="E9837" s="42" t="s">
        <v>13</v>
      </c>
      <c r="F9837" s="43">
        <v>2589</v>
      </c>
      <c r="G9837" s="57">
        <f>Таблица1[[#This Row],[Цены без НДС]]*1.12</f>
        <v>2899.6800000000003</v>
      </c>
    </row>
    <row r="9838" spans="1:7" s="51" customFormat="1">
      <c r="A9838" s="54" t="s">
        <v>16449</v>
      </c>
      <c r="B9838" s="66">
        <v>296907</v>
      </c>
      <c r="C9838" s="66" t="s">
        <v>18102</v>
      </c>
      <c r="D9838" s="42" t="s">
        <v>18103</v>
      </c>
      <c r="E9838" s="42" t="s">
        <v>13</v>
      </c>
      <c r="F9838" s="43">
        <v>2655</v>
      </c>
      <c r="G9838" s="57">
        <f>Таблица1[[#This Row],[Цены без НДС]]*1.12</f>
        <v>2973.6000000000004</v>
      </c>
    </row>
    <row r="9839" spans="1:7" s="51" customFormat="1">
      <c r="A9839" s="54" t="s">
        <v>16449</v>
      </c>
      <c r="B9839" s="66">
        <v>296908</v>
      </c>
      <c r="C9839" s="66" t="s">
        <v>18104</v>
      </c>
      <c r="D9839" s="42" t="s">
        <v>18025</v>
      </c>
      <c r="E9839" s="42" t="s">
        <v>13</v>
      </c>
      <c r="F9839" s="43">
        <v>2841</v>
      </c>
      <c r="G9839" s="57">
        <f>Таблица1[[#This Row],[Цены без НДС]]*1.12</f>
        <v>3181.9200000000005</v>
      </c>
    </row>
    <row r="9840" spans="1:7" s="51" customFormat="1">
      <c r="A9840" s="54" t="s">
        <v>16449</v>
      </c>
      <c r="B9840" s="66">
        <v>296909</v>
      </c>
      <c r="C9840" s="66" t="s">
        <v>18105</v>
      </c>
      <c r="D9840" s="42" t="s">
        <v>18027</v>
      </c>
      <c r="E9840" s="42" t="s">
        <v>13</v>
      </c>
      <c r="F9840" s="43">
        <v>2893</v>
      </c>
      <c r="G9840" s="57">
        <f>Таблица1[[#This Row],[Цены без НДС]]*1.12</f>
        <v>3240.1600000000003</v>
      </c>
    </row>
    <row r="9841" spans="1:7" s="51" customFormat="1">
      <c r="A9841" s="54" t="s">
        <v>16449</v>
      </c>
      <c r="B9841" s="66">
        <v>296910</v>
      </c>
      <c r="C9841" s="66" t="s">
        <v>18106</v>
      </c>
      <c r="D9841" s="42" t="s">
        <v>18107</v>
      </c>
      <c r="E9841" s="42" t="s">
        <v>13</v>
      </c>
      <c r="F9841" s="43">
        <v>3463</v>
      </c>
      <c r="G9841" s="57">
        <f>Таблица1[[#This Row],[Цены без НДС]]*1.12</f>
        <v>3878.5600000000004</v>
      </c>
    </row>
    <row r="9842" spans="1:7" s="51" customFormat="1">
      <c r="A9842" s="54" t="s">
        <v>16449</v>
      </c>
      <c r="B9842" s="66">
        <v>296911</v>
      </c>
      <c r="C9842" s="66" t="s">
        <v>18108</v>
      </c>
      <c r="D9842" s="42" t="s">
        <v>18031</v>
      </c>
      <c r="E9842" s="42" t="s">
        <v>13</v>
      </c>
      <c r="F9842" s="43">
        <v>3756</v>
      </c>
      <c r="G9842" s="57">
        <f>Таблица1[[#This Row],[Цены без НДС]]*1.12</f>
        <v>4206.72</v>
      </c>
    </row>
    <row r="9843" spans="1:7" s="51" customFormat="1">
      <c r="A9843" s="54" t="s">
        <v>16449</v>
      </c>
      <c r="B9843" s="66">
        <v>296717</v>
      </c>
      <c r="C9843" s="66" t="s">
        <v>18109</v>
      </c>
      <c r="D9843" s="42" t="s">
        <v>18110</v>
      </c>
      <c r="E9843" s="42" t="s">
        <v>13</v>
      </c>
      <c r="F9843" s="43">
        <v>1040</v>
      </c>
      <c r="G9843" s="57">
        <f>Таблица1[[#This Row],[Цены без НДС]]*1.12</f>
        <v>1164.8000000000002</v>
      </c>
    </row>
    <row r="9844" spans="1:7" s="51" customFormat="1">
      <c r="A9844" s="54" t="s">
        <v>16449</v>
      </c>
      <c r="B9844" s="66">
        <v>296718</v>
      </c>
      <c r="C9844" s="66" t="s">
        <v>18111</v>
      </c>
      <c r="D9844" s="42" t="s">
        <v>18112</v>
      </c>
      <c r="E9844" s="42" t="s">
        <v>13</v>
      </c>
      <c r="F9844" s="43">
        <v>1040</v>
      </c>
      <c r="G9844" s="57">
        <f>Таблица1[[#This Row],[Цены без НДС]]*1.12</f>
        <v>1164.8000000000002</v>
      </c>
    </row>
    <row r="9845" spans="1:7" s="51" customFormat="1">
      <c r="A9845" s="54" t="s">
        <v>16449</v>
      </c>
      <c r="B9845" s="66">
        <v>296719</v>
      </c>
      <c r="C9845" s="66" t="s">
        <v>18113</v>
      </c>
      <c r="D9845" s="42" t="s">
        <v>17933</v>
      </c>
      <c r="E9845" s="42" t="s">
        <v>13</v>
      </c>
      <c r="F9845" s="43">
        <v>1040</v>
      </c>
      <c r="G9845" s="57">
        <f>Таблица1[[#This Row],[Цены без НДС]]*1.12</f>
        <v>1164.8000000000002</v>
      </c>
    </row>
    <row r="9846" spans="1:7" s="51" customFormat="1">
      <c r="A9846" s="54" t="s">
        <v>16449</v>
      </c>
      <c r="B9846" s="66">
        <v>296720</v>
      </c>
      <c r="C9846" s="66" t="s">
        <v>18114</v>
      </c>
      <c r="D9846" s="42" t="s">
        <v>17935</v>
      </c>
      <c r="E9846" s="42" t="s">
        <v>13</v>
      </c>
      <c r="F9846" s="43">
        <v>1097</v>
      </c>
      <c r="G9846" s="57">
        <f>Таблица1[[#This Row],[Цены без НДС]]*1.12</f>
        <v>1228.6400000000001</v>
      </c>
    </row>
    <row r="9847" spans="1:7">
      <c r="A9847" s="54" t="s">
        <v>16449</v>
      </c>
      <c r="B9847" s="66">
        <v>296721</v>
      </c>
      <c r="C9847" s="66" t="s">
        <v>18115</v>
      </c>
      <c r="D9847" s="42" t="s">
        <v>17937</v>
      </c>
      <c r="E9847" s="42" t="s">
        <v>13</v>
      </c>
      <c r="F9847" s="43">
        <v>930</v>
      </c>
      <c r="G9847" s="57">
        <f>Таблица1[[#This Row],[Цены без НДС]]*1.12</f>
        <v>1041.6000000000001</v>
      </c>
    </row>
    <row r="9848" spans="1:7">
      <c r="A9848" s="54" t="s">
        <v>16449</v>
      </c>
      <c r="B9848" s="66">
        <v>296722</v>
      </c>
      <c r="C9848" s="66" t="s">
        <v>18116</v>
      </c>
      <c r="D9848" s="42" t="s">
        <v>18039</v>
      </c>
      <c r="E9848" s="42" t="s">
        <v>13</v>
      </c>
      <c r="F9848" s="43">
        <v>930</v>
      </c>
      <c r="G9848" s="57">
        <f>Таблица1[[#This Row],[Цены без НДС]]*1.12</f>
        <v>1041.6000000000001</v>
      </c>
    </row>
    <row r="9849" spans="1:7">
      <c r="A9849" s="54" t="s">
        <v>16449</v>
      </c>
      <c r="B9849" s="66">
        <v>296723</v>
      </c>
      <c r="C9849" s="66" t="s">
        <v>18117</v>
      </c>
      <c r="D9849" s="42" t="s">
        <v>17941</v>
      </c>
      <c r="E9849" s="42" t="s">
        <v>13</v>
      </c>
      <c r="F9849" s="43">
        <v>906</v>
      </c>
      <c r="G9849" s="57">
        <f>Таблица1[[#This Row],[Цены без НДС]]*1.12</f>
        <v>1014.7200000000001</v>
      </c>
    </row>
    <row r="9850" spans="1:7">
      <c r="A9850" s="54" t="s">
        <v>16449</v>
      </c>
      <c r="B9850" s="66">
        <v>296724</v>
      </c>
      <c r="C9850" s="66" t="s">
        <v>18118</v>
      </c>
      <c r="D9850" s="42" t="s">
        <v>17943</v>
      </c>
      <c r="E9850" s="42" t="s">
        <v>13</v>
      </c>
      <c r="F9850" s="43">
        <v>930</v>
      </c>
      <c r="G9850" s="57">
        <f>Таблица1[[#This Row],[Цены без НДС]]*1.12</f>
        <v>1041.6000000000001</v>
      </c>
    </row>
    <row r="9851" spans="1:7">
      <c r="A9851" s="54" t="s">
        <v>16449</v>
      </c>
      <c r="B9851" s="66">
        <v>296725</v>
      </c>
      <c r="C9851" s="66" t="s">
        <v>18119</v>
      </c>
      <c r="D9851" s="42" t="s">
        <v>17945</v>
      </c>
      <c r="E9851" s="42" t="s">
        <v>13</v>
      </c>
      <c r="F9851" s="43">
        <v>922</v>
      </c>
      <c r="G9851" s="57">
        <f>Таблица1[[#This Row],[Цены без НДС]]*1.12</f>
        <v>1032.6400000000001</v>
      </c>
    </row>
    <row r="9852" spans="1:7">
      <c r="A9852" s="54" t="s">
        <v>16449</v>
      </c>
      <c r="B9852" s="66">
        <v>296726</v>
      </c>
      <c r="C9852" s="66" t="s">
        <v>18120</v>
      </c>
      <c r="D9852" s="42" t="s">
        <v>17947</v>
      </c>
      <c r="E9852" s="42" t="s">
        <v>13</v>
      </c>
      <c r="F9852" s="43">
        <v>930</v>
      </c>
      <c r="G9852" s="57">
        <f>Таблица1[[#This Row],[Цены без НДС]]*1.12</f>
        <v>1041.6000000000001</v>
      </c>
    </row>
    <row r="9853" spans="1:7">
      <c r="A9853" s="54" t="s">
        <v>16449</v>
      </c>
      <c r="B9853" s="66">
        <v>296727</v>
      </c>
      <c r="C9853" s="66" t="s">
        <v>18121</v>
      </c>
      <c r="D9853" s="42" t="s">
        <v>17949</v>
      </c>
      <c r="E9853" s="42" t="s">
        <v>13</v>
      </c>
      <c r="F9853" s="43">
        <v>906</v>
      </c>
      <c r="G9853" s="57">
        <f>Таблица1[[#This Row],[Цены без НДС]]*1.12</f>
        <v>1014.7200000000001</v>
      </c>
    </row>
    <row r="9854" spans="1:7">
      <c r="A9854" s="54" t="s">
        <v>16449</v>
      </c>
      <c r="B9854" s="66">
        <v>296728</v>
      </c>
      <c r="C9854" s="66" t="s">
        <v>18122</v>
      </c>
      <c r="D9854" s="42" t="s">
        <v>17951</v>
      </c>
      <c r="E9854" s="42" t="s">
        <v>13</v>
      </c>
      <c r="F9854" s="43">
        <v>1038</v>
      </c>
      <c r="G9854" s="57">
        <f>Таблица1[[#This Row],[Цены без НДС]]*1.12</f>
        <v>1162.5600000000002</v>
      </c>
    </row>
    <row r="9855" spans="1:7">
      <c r="A9855" s="54" t="s">
        <v>16449</v>
      </c>
      <c r="B9855" s="66">
        <v>296729</v>
      </c>
      <c r="C9855" s="66" t="s">
        <v>18123</v>
      </c>
      <c r="D9855" s="42" t="s">
        <v>17953</v>
      </c>
      <c r="E9855" s="42" t="s">
        <v>13</v>
      </c>
      <c r="F9855" s="43">
        <v>1038</v>
      </c>
      <c r="G9855" s="57">
        <f>Таблица1[[#This Row],[Цены без НДС]]*1.12</f>
        <v>1162.5600000000002</v>
      </c>
    </row>
    <row r="9856" spans="1:7">
      <c r="A9856" s="54" t="s">
        <v>16449</v>
      </c>
      <c r="B9856" s="66">
        <v>296795</v>
      </c>
      <c r="C9856" s="66" t="s">
        <v>18124</v>
      </c>
      <c r="D9856" s="42" t="s">
        <v>17955</v>
      </c>
      <c r="E9856" s="42" t="s">
        <v>13</v>
      </c>
      <c r="F9856" s="43">
        <v>2083</v>
      </c>
      <c r="G9856" s="57">
        <f>Таблица1[[#This Row],[Цены без НДС]]*1.12</f>
        <v>2332.96</v>
      </c>
    </row>
    <row r="9857" spans="1:7">
      <c r="A9857" s="54" t="s">
        <v>16449</v>
      </c>
      <c r="B9857" s="66">
        <v>296796</v>
      </c>
      <c r="C9857" s="66" t="s">
        <v>18125</v>
      </c>
      <c r="D9857" s="42" t="s">
        <v>18051</v>
      </c>
      <c r="E9857" s="42" t="s">
        <v>13</v>
      </c>
      <c r="F9857" s="43">
        <v>2083</v>
      </c>
      <c r="G9857" s="57">
        <f>Таблица1[[#This Row],[Цены без НДС]]*1.12</f>
        <v>2332.96</v>
      </c>
    </row>
    <row r="9858" spans="1:7">
      <c r="A9858" s="54" t="s">
        <v>16449</v>
      </c>
      <c r="B9858" s="66">
        <v>296797</v>
      </c>
      <c r="C9858" s="66" t="s">
        <v>18126</v>
      </c>
      <c r="D9858" s="42" t="s">
        <v>18053</v>
      </c>
      <c r="E9858" s="42" t="s">
        <v>13</v>
      </c>
      <c r="F9858" s="43">
        <v>2083</v>
      </c>
      <c r="G9858" s="57">
        <f>Таблица1[[#This Row],[Цены без НДС]]*1.12</f>
        <v>2332.96</v>
      </c>
    </row>
    <row r="9859" spans="1:7">
      <c r="A9859" s="54" t="s">
        <v>16449</v>
      </c>
      <c r="B9859" s="66">
        <v>296798</v>
      </c>
      <c r="C9859" s="66" t="s">
        <v>18127</v>
      </c>
      <c r="D9859" s="42" t="s">
        <v>18128</v>
      </c>
      <c r="E9859" s="42" t="s">
        <v>13</v>
      </c>
      <c r="F9859" s="43">
        <v>2263</v>
      </c>
      <c r="G9859" s="57">
        <f>Таблица1[[#This Row],[Цены без НДС]]*1.12</f>
        <v>2534.5600000000004</v>
      </c>
    </row>
    <row r="9860" spans="1:7">
      <c r="A9860" s="54" t="s">
        <v>16449</v>
      </c>
      <c r="B9860" s="66">
        <v>296799</v>
      </c>
      <c r="C9860" s="66" t="s">
        <v>18129</v>
      </c>
      <c r="D9860" s="42" t="s">
        <v>17963</v>
      </c>
      <c r="E9860" s="42" t="s">
        <v>13</v>
      </c>
      <c r="F9860" s="43">
        <v>1892</v>
      </c>
      <c r="G9860" s="57">
        <f>Таблица1[[#This Row],[Цены без НДС]]*1.12</f>
        <v>2119.0400000000004</v>
      </c>
    </row>
    <row r="9861" spans="1:7">
      <c r="A9861" s="54" t="s">
        <v>16449</v>
      </c>
      <c r="B9861" s="66">
        <v>296800</v>
      </c>
      <c r="C9861" s="66" t="s">
        <v>18130</v>
      </c>
      <c r="D9861" s="42" t="s">
        <v>17965</v>
      </c>
      <c r="E9861" s="42" t="s">
        <v>13</v>
      </c>
      <c r="F9861" s="43">
        <v>1892</v>
      </c>
      <c r="G9861" s="57">
        <f>Таблица1[[#This Row],[Цены без НДС]]*1.12</f>
        <v>2119.0400000000004</v>
      </c>
    </row>
    <row r="9862" spans="1:7">
      <c r="A9862" s="54" t="s">
        <v>16449</v>
      </c>
      <c r="B9862" s="66">
        <v>296801</v>
      </c>
      <c r="C9862" s="66" t="s">
        <v>18131</v>
      </c>
      <c r="D9862" s="42" t="s">
        <v>17967</v>
      </c>
      <c r="E9862" s="42" t="s">
        <v>13</v>
      </c>
      <c r="F9862" s="43">
        <v>1845</v>
      </c>
      <c r="G9862" s="57">
        <f>Таблица1[[#This Row],[Цены без НДС]]*1.12</f>
        <v>2066.4</v>
      </c>
    </row>
    <row r="9863" spans="1:7">
      <c r="A9863" s="54" t="s">
        <v>16449</v>
      </c>
      <c r="B9863" s="66">
        <v>296802</v>
      </c>
      <c r="C9863" s="66" t="s">
        <v>18132</v>
      </c>
      <c r="D9863" s="42" t="s">
        <v>17969</v>
      </c>
      <c r="E9863" s="42" t="s">
        <v>13</v>
      </c>
      <c r="F9863" s="43">
        <v>1892</v>
      </c>
      <c r="G9863" s="57">
        <f>Таблица1[[#This Row],[Цены без НДС]]*1.12</f>
        <v>2119.0400000000004</v>
      </c>
    </row>
    <row r="9864" spans="1:7">
      <c r="A9864" s="54" t="s">
        <v>16449</v>
      </c>
      <c r="B9864" s="66">
        <v>296803</v>
      </c>
      <c r="C9864" s="66" t="s">
        <v>18133</v>
      </c>
      <c r="D9864" s="42" t="s">
        <v>18134</v>
      </c>
      <c r="E9864" s="42" t="s">
        <v>13</v>
      </c>
      <c r="F9864" s="43">
        <v>1881</v>
      </c>
      <c r="G9864" s="57">
        <f>Таблица1[[#This Row],[Цены без НДС]]*1.12</f>
        <v>2106.7200000000003</v>
      </c>
    </row>
    <row r="9865" spans="1:7">
      <c r="A9865" s="54" t="s">
        <v>16449</v>
      </c>
      <c r="B9865" s="66">
        <v>296804</v>
      </c>
      <c r="C9865" s="66" t="s">
        <v>18135</v>
      </c>
      <c r="D9865" s="42" t="s">
        <v>17973</v>
      </c>
      <c r="E9865" s="42" t="s">
        <v>13</v>
      </c>
      <c r="F9865" s="43">
        <v>1892</v>
      </c>
      <c r="G9865" s="57">
        <f>Таблица1[[#This Row],[Цены без НДС]]*1.12</f>
        <v>2119.0400000000004</v>
      </c>
    </row>
    <row r="9866" spans="1:7">
      <c r="A9866" s="54" t="s">
        <v>16449</v>
      </c>
      <c r="B9866" s="66">
        <v>296805</v>
      </c>
      <c r="C9866" s="66" t="s">
        <v>18136</v>
      </c>
      <c r="D9866" s="42" t="s">
        <v>18137</v>
      </c>
      <c r="E9866" s="42" t="s">
        <v>13</v>
      </c>
      <c r="F9866" s="43">
        <v>1892</v>
      </c>
      <c r="G9866" s="57">
        <f>Таблица1[[#This Row],[Цены без НДС]]*1.12</f>
        <v>2119.0400000000004</v>
      </c>
    </row>
    <row r="9867" spans="1:7">
      <c r="A9867" s="54" t="s">
        <v>16449</v>
      </c>
      <c r="B9867" s="66">
        <v>296806</v>
      </c>
      <c r="C9867" s="66" t="s">
        <v>18138</v>
      </c>
      <c r="D9867" s="42" t="s">
        <v>17977</v>
      </c>
      <c r="E9867" s="42" t="s">
        <v>13</v>
      </c>
      <c r="F9867" s="43">
        <v>2042</v>
      </c>
      <c r="G9867" s="57">
        <f>Таблица1[[#This Row],[Цены без НДС]]*1.12</f>
        <v>2287.0400000000004</v>
      </c>
    </row>
    <row r="9868" spans="1:7">
      <c r="A9868" s="54" t="s">
        <v>16449</v>
      </c>
      <c r="B9868" s="66">
        <v>296807</v>
      </c>
      <c r="C9868" s="66" t="s">
        <v>18139</v>
      </c>
      <c r="D9868" s="42" t="s">
        <v>18140</v>
      </c>
      <c r="E9868" s="42" t="s">
        <v>13</v>
      </c>
      <c r="F9868" s="43">
        <v>2083</v>
      </c>
      <c r="G9868" s="57">
        <f>Таблица1[[#This Row],[Цены без НДС]]*1.12</f>
        <v>2332.96</v>
      </c>
    </row>
    <row r="9869" spans="1:7">
      <c r="A9869" s="54" t="s">
        <v>16449</v>
      </c>
      <c r="B9869" s="66">
        <v>296834</v>
      </c>
      <c r="C9869" s="66" t="s">
        <v>18141</v>
      </c>
      <c r="D9869" s="42" t="s">
        <v>18142</v>
      </c>
      <c r="E9869" s="42" t="s">
        <v>13</v>
      </c>
      <c r="F9869" s="43">
        <v>3142</v>
      </c>
      <c r="G9869" s="57">
        <f>Таблица1[[#This Row],[Цены без НДС]]*1.12</f>
        <v>3519.0400000000004</v>
      </c>
    </row>
    <row r="9870" spans="1:7">
      <c r="A9870" s="54" t="s">
        <v>16449</v>
      </c>
      <c r="B9870" s="66">
        <v>296835</v>
      </c>
      <c r="C9870" s="66" t="s">
        <v>18143</v>
      </c>
      <c r="D9870" s="42" t="s">
        <v>18069</v>
      </c>
      <c r="E9870" s="42" t="s">
        <v>13</v>
      </c>
      <c r="F9870" s="43">
        <v>3142</v>
      </c>
      <c r="G9870" s="57">
        <f>Таблица1[[#This Row],[Цены без НДС]]*1.12</f>
        <v>3519.0400000000004</v>
      </c>
    </row>
    <row r="9871" spans="1:7">
      <c r="A9871" s="54" t="s">
        <v>16449</v>
      </c>
      <c r="B9871" s="66">
        <v>296836</v>
      </c>
      <c r="C9871" s="66" t="s">
        <v>18144</v>
      </c>
      <c r="D9871" s="42" t="s">
        <v>17985</v>
      </c>
      <c r="E9871" s="42" t="s">
        <v>13</v>
      </c>
      <c r="F9871" s="43">
        <v>3142</v>
      </c>
      <c r="G9871" s="57">
        <f>Таблица1[[#This Row],[Цены без НДС]]*1.12</f>
        <v>3519.0400000000004</v>
      </c>
    </row>
    <row r="9872" spans="1:7">
      <c r="A9872" s="54" t="s">
        <v>16449</v>
      </c>
      <c r="B9872" s="66">
        <v>296837</v>
      </c>
      <c r="C9872" s="66" t="s">
        <v>18145</v>
      </c>
      <c r="D9872" s="42" t="s">
        <v>17987</v>
      </c>
      <c r="E9872" s="42" t="s">
        <v>13</v>
      </c>
      <c r="F9872" s="43">
        <v>3346</v>
      </c>
      <c r="G9872" s="57">
        <f>Таблица1[[#This Row],[Цены без НДС]]*1.12</f>
        <v>3747.5200000000004</v>
      </c>
    </row>
    <row r="9873" spans="1:7">
      <c r="A9873" s="54" t="s">
        <v>16449</v>
      </c>
      <c r="B9873" s="66">
        <v>296838</v>
      </c>
      <c r="C9873" s="66" t="s">
        <v>18146</v>
      </c>
      <c r="D9873" s="42" t="s">
        <v>18147</v>
      </c>
      <c r="E9873" s="42" t="s">
        <v>13</v>
      </c>
      <c r="F9873" s="43">
        <v>2784</v>
      </c>
      <c r="G9873" s="57">
        <f>Таблица1[[#This Row],[Цены без НДС]]*1.12</f>
        <v>3118.0800000000004</v>
      </c>
    </row>
    <row r="9874" spans="1:7">
      <c r="A9874" s="54" t="s">
        <v>16449</v>
      </c>
      <c r="B9874" s="66">
        <v>296839</v>
      </c>
      <c r="C9874" s="66" t="s">
        <v>18148</v>
      </c>
      <c r="D9874" s="42" t="s">
        <v>18075</v>
      </c>
      <c r="E9874" s="42" t="s">
        <v>13</v>
      </c>
      <c r="F9874" s="43">
        <v>2784</v>
      </c>
      <c r="G9874" s="57">
        <f>Таблица1[[#This Row],[Цены без НДС]]*1.12</f>
        <v>3118.0800000000004</v>
      </c>
    </row>
    <row r="9875" spans="1:7">
      <c r="A9875" s="54" t="s">
        <v>16449</v>
      </c>
      <c r="B9875" s="66">
        <v>296840</v>
      </c>
      <c r="C9875" s="66" t="s">
        <v>18149</v>
      </c>
      <c r="D9875" s="42" t="s">
        <v>17993</v>
      </c>
      <c r="E9875" s="42" t="s">
        <v>13</v>
      </c>
      <c r="F9875" s="43">
        <v>2754</v>
      </c>
      <c r="G9875" s="57">
        <f>Таблица1[[#This Row],[Цены без НДС]]*1.12</f>
        <v>3084.4800000000005</v>
      </c>
    </row>
    <row r="9876" spans="1:7">
      <c r="A9876" s="54" t="s">
        <v>16449</v>
      </c>
      <c r="B9876" s="66">
        <v>296841</v>
      </c>
      <c r="C9876" s="66" t="s">
        <v>18150</v>
      </c>
      <c r="D9876" s="42" t="s">
        <v>18079</v>
      </c>
      <c r="E9876" s="42" t="s">
        <v>13</v>
      </c>
      <c r="F9876" s="43">
        <v>2754</v>
      </c>
      <c r="G9876" s="57">
        <f>Таблица1[[#This Row],[Цены без НДС]]*1.12</f>
        <v>3084.4800000000005</v>
      </c>
    </row>
    <row r="9877" spans="1:7">
      <c r="A9877" s="54" t="s">
        <v>16449</v>
      </c>
      <c r="B9877" s="66">
        <v>296842</v>
      </c>
      <c r="C9877" s="66" t="s">
        <v>18151</v>
      </c>
      <c r="D9877" s="42" t="s">
        <v>18081</v>
      </c>
      <c r="E9877" s="42" t="s">
        <v>13</v>
      </c>
      <c r="F9877" s="43">
        <v>2754</v>
      </c>
      <c r="G9877" s="57">
        <f>Таблица1[[#This Row],[Цены без НДС]]*1.12</f>
        <v>3084.4800000000005</v>
      </c>
    </row>
    <row r="9878" spans="1:7">
      <c r="A9878" s="54" t="s">
        <v>16449</v>
      </c>
      <c r="B9878" s="66">
        <v>296843</v>
      </c>
      <c r="C9878" s="66" t="s">
        <v>18152</v>
      </c>
      <c r="D9878" s="42" t="s">
        <v>17999</v>
      </c>
      <c r="E9878" s="42" t="s">
        <v>13</v>
      </c>
      <c r="F9878" s="43">
        <v>2754</v>
      </c>
      <c r="G9878" s="57">
        <f>Таблица1[[#This Row],[Цены без НДС]]*1.12</f>
        <v>3084.4800000000005</v>
      </c>
    </row>
    <row r="9879" spans="1:7">
      <c r="A9879" s="54" t="s">
        <v>16449</v>
      </c>
      <c r="B9879" s="66">
        <v>296844</v>
      </c>
      <c r="C9879" s="66" t="s">
        <v>18153</v>
      </c>
      <c r="D9879" s="42" t="s">
        <v>18154</v>
      </c>
      <c r="E9879" s="42" t="s">
        <v>13</v>
      </c>
      <c r="F9879" s="43">
        <v>2760</v>
      </c>
      <c r="G9879" s="57">
        <f>Таблица1[[#This Row],[Цены без НДС]]*1.12</f>
        <v>3091.2000000000003</v>
      </c>
    </row>
    <row r="9880" spans="1:7">
      <c r="A9880" s="54" t="s">
        <v>16449</v>
      </c>
      <c r="B9880" s="66">
        <v>296845</v>
      </c>
      <c r="C9880" s="66" t="s">
        <v>18155</v>
      </c>
      <c r="D9880" s="42" t="s">
        <v>18003</v>
      </c>
      <c r="E9880" s="42" t="s">
        <v>13</v>
      </c>
      <c r="F9880" s="43">
        <v>3047</v>
      </c>
      <c r="G9880" s="57">
        <f>Таблица1[[#This Row],[Цены без НДС]]*1.12</f>
        <v>3412.6400000000003</v>
      </c>
    </row>
    <row r="9881" spans="1:7">
      <c r="A9881" s="54" t="s">
        <v>16449</v>
      </c>
      <c r="B9881" s="66">
        <v>296846</v>
      </c>
      <c r="C9881" s="66" t="s">
        <v>18156</v>
      </c>
      <c r="D9881" s="42" t="s">
        <v>18005</v>
      </c>
      <c r="E9881" s="42" t="s">
        <v>13</v>
      </c>
      <c r="F9881" s="43">
        <v>3047</v>
      </c>
      <c r="G9881" s="57">
        <f>Таблица1[[#This Row],[Цены без НДС]]*1.12</f>
        <v>3412.6400000000003</v>
      </c>
    </row>
    <row r="9882" spans="1:7">
      <c r="A9882" s="54" t="s">
        <v>16449</v>
      </c>
      <c r="B9882" s="66">
        <v>296912</v>
      </c>
      <c r="C9882" s="66" t="s">
        <v>18157</v>
      </c>
      <c r="D9882" s="42" t="s">
        <v>18007</v>
      </c>
      <c r="E9882" s="42" t="s">
        <v>13</v>
      </c>
      <c r="F9882" s="43">
        <v>4308</v>
      </c>
      <c r="G9882" s="57">
        <f>Таблица1[[#This Row],[Цены без НДС]]*1.12</f>
        <v>4824.96</v>
      </c>
    </row>
    <row r="9883" spans="1:7">
      <c r="A9883" s="54" t="s">
        <v>16449</v>
      </c>
      <c r="B9883" s="66">
        <v>296913</v>
      </c>
      <c r="C9883" s="66" t="s">
        <v>18158</v>
      </c>
      <c r="D9883" s="42" t="s">
        <v>18091</v>
      </c>
      <c r="E9883" s="42" t="s">
        <v>13</v>
      </c>
      <c r="F9883" s="43">
        <v>4308</v>
      </c>
      <c r="G9883" s="57">
        <f>Таблица1[[#This Row],[Цены без НДС]]*1.12</f>
        <v>4824.96</v>
      </c>
    </row>
    <row r="9884" spans="1:7">
      <c r="A9884" s="54" t="s">
        <v>16449</v>
      </c>
      <c r="B9884" s="66">
        <v>296914</v>
      </c>
      <c r="C9884" s="66" t="s">
        <v>18159</v>
      </c>
      <c r="D9884" s="42" t="s">
        <v>18011</v>
      </c>
      <c r="E9884" s="42" t="s">
        <v>13</v>
      </c>
      <c r="F9884" s="43">
        <v>4308</v>
      </c>
      <c r="G9884" s="57">
        <f>Таблица1[[#This Row],[Цены без НДС]]*1.12</f>
        <v>4824.96</v>
      </c>
    </row>
    <row r="9885" spans="1:7">
      <c r="A9885" s="54" t="s">
        <v>16449</v>
      </c>
      <c r="B9885" s="66">
        <v>296915</v>
      </c>
      <c r="C9885" s="66" t="s">
        <v>18160</v>
      </c>
      <c r="D9885" s="42" t="s">
        <v>18094</v>
      </c>
      <c r="E9885" s="42" t="s">
        <v>13</v>
      </c>
      <c r="F9885" s="43">
        <v>4501</v>
      </c>
      <c r="G9885" s="57">
        <f>Таблица1[[#This Row],[Цены без НДС]]*1.12</f>
        <v>5041.1200000000008</v>
      </c>
    </row>
    <row r="9886" spans="1:7">
      <c r="A9886" s="54" t="s">
        <v>16449</v>
      </c>
      <c r="B9886" s="66">
        <v>296916</v>
      </c>
      <c r="C9886" s="66" t="s">
        <v>18161</v>
      </c>
      <c r="D9886" s="42" t="s">
        <v>18096</v>
      </c>
      <c r="E9886" s="42" t="s">
        <v>13</v>
      </c>
      <c r="F9886" s="43">
        <v>4303</v>
      </c>
      <c r="G9886" s="57">
        <f>Таблица1[[#This Row],[Цены без НДС]]*1.12</f>
        <v>4819.3600000000006</v>
      </c>
    </row>
    <row r="9887" spans="1:7">
      <c r="A9887" s="54" t="s">
        <v>16449</v>
      </c>
      <c r="B9887" s="66">
        <v>296917</v>
      </c>
      <c r="C9887" s="66" t="s">
        <v>18162</v>
      </c>
      <c r="D9887" s="42" t="s">
        <v>18017</v>
      </c>
      <c r="E9887" s="42" t="s">
        <v>13</v>
      </c>
      <c r="F9887" s="43">
        <v>4303</v>
      </c>
      <c r="G9887" s="57">
        <f>Таблица1[[#This Row],[Цены без НДС]]*1.12</f>
        <v>4819.3600000000006</v>
      </c>
    </row>
    <row r="9888" spans="1:7">
      <c r="A9888" s="54" t="s">
        <v>16449</v>
      </c>
      <c r="B9888" s="66">
        <v>296918</v>
      </c>
      <c r="C9888" s="66" t="s">
        <v>18163</v>
      </c>
      <c r="D9888" s="42" t="s">
        <v>18019</v>
      </c>
      <c r="E9888" s="42" t="s">
        <v>13</v>
      </c>
      <c r="F9888" s="43">
        <v>4303</v>
      </c>
      <c r="G9888" s="57">
        <f>Таблица1[[#This Row],[Цены без НДС]]*1.12</f>
        <v>4819.3600000000006</v>
      </c>
    </row>
    <row r="9889" spans="1:7">
      <c r="A9889" s="54" t="s">
        <v>16449</v>
      </c>
      <c r="B9889" s="66">
        <v>296919</v>
      </c>
      <c r="C9889" s="66" t="s">
        <v>18164</v>
      </c>
      <c r="D9889" s="42" t="s">
        <v>18101</v>
      </c>
      <c r="E9889" s="42" t="s">
        <v>13</v>
      </c>
      <c r="F9889" s="43">
        <v>4267</v>
      </c>
      <c r="G9889" s="57">
        <f>Таблица1[[#This Row],[Цены без НДС]]*1.12</f>
        <v>4779.0400000000009</v>
      </c>
    </row>
    <row r="9890" spans="1:7">
      <c r="A9890" s="54" t="s">
        <v>16449</v>
      </c>
      <c r="B9890" s="66">
        <v>296920</v>
      </c>
      <c r="C9890" s="66" t="s">
        <v>18165</v>
      </c>
      <c r="D9890" s="42" t="s">
        <v>18023</v>
      </c>
      <c r="E9890" s="42" t="s">
        <v>13</v>
      </c>
      <c r="F9890" s="43">
        <v>4267</v>
      </c>
      <c r="G9890" s="57">
        <f>Таблица1[[#This Row],[Цены без НДС]]*1.12</f>
        <v>4779.0400000000009</v>
      </c>
    </row>
    <row r="9891" spans="1:7">
      <c r="A9891" s="54" t="s">
        <v>16449</v>
      </c>
      <c r="B9891" s="66">
        <v>296921</v>
      </c>
      <c r="C9891" s="66" t="s">
        <v>18166</v>
      </c>
      <c r="D9891" s="42" t="s">
        <v>18025</v>
      </c>
      <c r="E9891" s="42" t="s">
        <v>13</v>
      </c>
      <c r="F9891" s="43">
        <v>4267</v>
      </c>
      <c r="G9891" s="57">
        <f>Таблица1[[#This Row],[Цены без НДС]]*1.12</f>
        <v>4779.0400000000009</v>
      </c>
    </row>
    <row r="9892" spans="1:7">
      <c r="A9892" s="54" t="s">
        <v>16449</v>
      </c>
      <c r="B9892" s="66">
        <v>296922</v>
      </c>
      <c r="C9892" s="66" t="s">
        <v>18167</v>
      </c>
      <c r="D9892" s="42" t="s">
        <v>18168</v>
      </c>
      <c r="E9892" s="42" t="s">
        <v>13</v>
      </c>
      <c r="F9892" s="43">
        <v>4274</v>
      </c>
      <c r="G9892" s="57">
        <f>Таблица1[[#This Row],[Цены без НДС]]*1.12</f>
        <v>4786.88</v>
      </c>
    </row>
    <row r="9893" spans="1:7">
      <c r="A9893" s="54" t="s">
        <v>16449</v>
      </c>
      <c r="B9893" s="66">
        <v>296923</v>
      </c>
      <c r="C9893" s="66" t="s">
        <v>18169</v>
      </c>
      <c r="D9893" s="42" t="s">
        <v>18029</v>
      </c>
      <c r="E9893" s="42" t="s">
        <v>13</v>
      </c>
      <c r="F9893" s="43">
        <v>4274</v>
      </c>
      <c r="G9893" s="57">
        <f>Таблица1[[#This Row],[Цены без НДС]]*1.12</f>
        <v>4786.88</v>
      </c>
    </row>
    <row r="9894" spans="1:7">
      <c r="A9894" s="54" t="s">
        <v>16449</v>
      </c>
      <c r="B9894" s="66">
        <v>296924</v>
      </c>
      <c r="C9894" s="66" t="s">
        <v>18170</v>
      </c>
      <c r="D9894" s="42" t="s">
        <v>18171</v>
      </c>
      <c r="E9894" s="42" t="s">
        <v>13</v>
      </c>
      <c r="F9894" s="43">
        <v>4274</v>
      </c>
      <c r="G9894" s="57">
        <f>Таблица1[[#This Row],[Цены без НДС]]*1.12</f>
        <v>4786.88</v>
      </c>
    </row>
    <row r="9895" spans="1:7">
      <c r="A9895" s="54" t="s">
        <v>16449</v>
      </c>
      <c r="B9895" s="66">
        <v>814034</v>
      </c>
      <c r="C9895" s="66" t="s">
        <v>18172</v>
      </c>
      <c r="D9895" s="42" t="s">
        <v>18173</v>
      </c>
      <c r="E9895" s="42" t="s">
        <v>13</v>
      </c>
      <c r="F9895" s="43">
        <v>1258</v>
      </c>
      <c r="G9895" s="57">
        <f>Таблица1[[#This Row],[Цены без НДС]]*1.12</f>
        <v>1408.96</v>
      </c>
    </row>
    <row r="9896" spans="1:7">
      <c r="A9896" s="54" t="s">
        <v>16449</v>
      </c>
      <c r="B9896" s="66">
        <v>814035</v>
      </c>
      <c r="C9896" s="66" t="s">
        <v>18174</v>
      </c>
      <c r="D9896" s="42" t="s">
        <v>18175</v>
      </c>
      <c r="E9896" s="42" t="s">
        <v>13</v>
      </c>
      <c r="F9896" s="43">
        <v>1222</v>
      </c>
      <c r="G9896" s="57">
        <f>Таблица1[[#This Row],[Цены без НДС]]*1.12</f>
        <v>1368.64</v>
      </c>
    </row>
    <row r="9897" spans="1:7">
      <c r="A9897" s="54" t="s">
        <v>16449</v>
      </c>
      <c r="B9897" s="66">
        <v>814036</v>
      </c>
      <c r="C9897" s="66" t="s">
        <v>18176</v>
      </c>
      <c r="D9897" s="42" t="s">
        <v>18177</v>
      </c>
      <c r="E9897" s="42" t="s">
        <v>13</v>
      </c>
      <c r="F9897" s="43">
        <v>1192</v>
      </c>
      <c r="G9897" s="57">
        <f>Таблица1[[#This Row],[Цены без НДС]]*1.12</f>
        <v>1335.0400000000002</v>
      </c>
    </row>
    <row r="9898" spans="1:7">
      <c r="A9898" s="54" t="s">
        <v>16449</v>
      </c>
      <c r="B9898" s="66">
        <v>814037</v>
      </c>
      <c r="C9898" s="66" t="s">
        <v>18178</v>
      </c>
      <c r="D9898" s="42" t="s">
        <v>18179</v>
      </c>
      <c r="E9898" s="42" t="s">
        <v>13</v>
      </c>
      <c r="F9898" s="43">
        <v>1192</v>
      </c>
      <c r="G9898" s="57">
        <f>Таблица1[[#This Row],[Цены без НДС]]*1.12</f>
        <v>1335.0400000000002</v>
      </c>
    </row>
    <row r="9899" spans="1:7">
      <c r="A9899" s="54" t="s">
        <v>16449</v>
      </c>
      <c r="B9899" s="66">
        <v>814038</v>
      </c>
      <c r="C9899" s="66" t="s">
        <v>18180</v>
      </c>
      <c r="D9899" s="42" t="s">
        <v>18181</v>
      </c>
      <c r="E9899" s="42" t="s">
        <v>13</v>
      </c>
      <c r="F9899" s="43">
        <v>1146</v>
      </c>
      <c r="G9899" s="57">
        <f>Таблица1[[#This Row],[Цены без НДС]]*1.12</f>
        <v>1283.5200000000002</v>
      </c>
    </row>
    <row r="9900" spans="1:7">
      <c r="A9900" s="54" t="s">
        <v>16449</v>
      </c>
      <c r="B9900" s="66">
        <v>814039</v>
      </c>
      <c r="C9900" s="66" t="s">
        <v>18182</v>
      </c>
      <c r="D9900" s="42" t="s">
        <v>18183</v>
      </c>
      <c r="E9900" s="42" t="s">
        <v>13</v>
      </c>
      <c r="F9900" s="43">
        <v>1146</v>
      </c>
      <c r="G9900" s="57">
        <f>Таблица1[[#This Row],[Цены без НДС]]*1.12</f>
        <v>1283.5200000000002</v>
      </c>
    </row>
    <row r="9901" spans="1:7">
      <c r="A9901" s="54" t="s">
        <v>16449</v>
      </c>
      <c r="B9901" s="66">
        <v>814040</v>
      </c>
      <c r="C9901" s="66" t="s">
        <v>18184</v>
      </c>
      <c r="D9901" s="42" t="s">
        <v>18185</v>
      </c>
      <c r="E9901" s="42" t="s">
        <v>13</v>
      </c>
      <c r="F9901" s="43">
        <v>1146</v>
      </c>
      <c r="G9901" s="57">
        <f>Таблица1[[#This Row],[Цены без НДС]]*1.12</f>
        <v>1283.5200000000002</v>
      </c>
    </row>
    <row r="9902" spans="1:7">
      <c r="A9902" s="54" t="s">
        <v>16449</v>
      </c>
      <c r="B9902" s="66">
        <v>814041</v>
      </c>
      <c r="C9902" s="66" t="s">
        <v>18186</v>
      </c>
      <c r="D9902" s="42" t="s">
        <v>18187</v>
      </c>
      <c r="E9902" s="42" t="s">
        <v>13</v>
      </c>
      <c r="F9902" s="43">
        <v>1066</v>
      </c>
      <c r="G9902" s="57">
        <f>Таблица1[[#This Row],[Цены без НДС]]*1.12</f>
        <v>1193.92</v>
      </c>
    </row>
    <row r="9903" spans="1:7">
      <c r="A9903" s="54" t="s">
        <v>16449</v>
      </c>
      <c r="B9903" s="66">
        <v>814042</v>
      </c>
      <c r="C9903" s="66" t="s">
        <v>18188</v>
      </c>
      <c r="D9903" s="42" t="s">
        <v>18189</v>
      </c>
      <c r="E9903" s="42" t="s">
        <v>13</v>
      </c>
      <c r="F9903" s="43">
        <v>1146</v>
      </c>
      <c r="G9903" s="57">
        <f>Таблица1[[#This Row],[Цены без НДС]]*1.12</f>
        <v>1283.5200000000002</v>
      </c>
    </row>
    <row r="9904" spans="1:7">
      <c r="A9904" s="54" t="s">
        <v>16449</v>
      </c>
      <c r="B9904" s="66">
        <v>814043</v>
      </c>
      <c r="C9904" s="66" t="s">
        <v>18190</v>
      </c>
      <c r="D9904" s="42" t="s">
        <v>18191</v>
      </c>
      <c r="E9904" s="42" t="s">
        <v>13</v>
      </c>
      <c r="F9904" s="43">
        <v>1227</v>
      </c>
      <c r="G9904" s="57">
        <f>Таблица1[[#This Row],[Цены без НДС]]*1.12</f>
        <v>1374.2400000000002</v>
      </c>
    </row>
    <row r="9905" spans="1:7">
      <c r="A9905" s="54" t="s">
        <v>16449</v>
      </c>
      <c r="B9905" s="66">
        <v>814044</v>
      </c>
      <c r="C9905" s="66" t="s">
        <v>18192</v>
      </c>
      <c r="D9905" s="42" t="s">
        <v>18193</v>
      </c>
      <c r="E9905" s="42" t="s">
        <v>13</v>
      </c>
      <c r="F9905" s="43">
        <v>1139</v>
      </c>
      <c r="G9905" s="57">
        <f>Таблица1[[#This Row],[Цены без НДС]]*1.12</f>
        <v>1275.68</v>
      </c>
    </row>
    <row r="9906" spans="1:7">
      <c r="A9906" s="54" t="s">
        <v>16449</v>
      </c>
      <c r="B9906" s="66">
        <v>814045</v>
      </c>
      <c r="C9906" s="66" t="s">
        <v>18194</v>
      </c>
      <c r="D9906" s="42" t="s">
        <v>18195</v>
      </c>
      <c r="E9906" s="42" t="s">
        <v>13</v>
      </c>
      <c r="F9906" s="43">
        <v>1209</v>
      </c>
      <c r="G9906" s="57">
        <f>Таблица1[[#This Row],[Цены без НДС]]*1.12</f>
        <v>1354.0800000000002</v>
      </c>
    </row>
    <row r="9907" spans="1:7">
      <c r="A9907" s="54" t="s">
        <v>16449</v>
      </c>
      <c r="B9907" s="66">
        <v>814046</v>
      </c>
      <c r="C9907" s="66" t="s">
        <v>18196</v>
      </c>
      <c r="D9907" s="42" t="s">
        <v>18197</v>
      </c>
      <c r="E9907" s="42" t="s">
        <v>13</v>
      </c>
      <c r="F9907" s="43">
        <v>1317</v>
      </c>
      <c r="G9907" s="57">
        <f>Таблица1[[#This Row],[Цены без НДС]]*1.12</f>
        <v>1475.0400000000002</v>
      </c>
    </row>
    <row r="9908" spans="1:7">
      <c r="A9908" s="54" t="s">
        <v>16449</v>
      </c>
      <c r="B9908" s="66">
        <v>814112</v>
      </c>
      <c r="C9908" s="66" t="s">
        <v>18198</v>
      </c>
      <c r="D9908" s="42" t="s">
        <v>18199</v>
      </c>
      <c r="E9908" s="42" t="s">
        <v>13</v>
      </c>
      <c r="F9908" s="43">
        <v>2771</v>
      </c>
      <c r="G9908" s="57">
        <f>Таблица1[[#This Row],[Цены без НДС]]*1.12</f>
        <v>3103.5200000000004</v>
      </c>
    </row>
    <row r="9909" spans="1:7">
      <c r="A9909" s="54" t="s">
        <v>16449</v>
      </c>
      <c r="B9909" s="66">
        <v>814113</v>
      </c>
      <c r="C9909" s="66" t="s">
        <v>18200</v>
      </c>
      <c r="D9909" s="42" t="s">
        <v>18201</v>
      </c>
      <c r="E9909" s="42" t="s">
        <v>13</v>
      </c>
      <c r="F9909" s="43">
        <v>2741</v>
      </c>
      <c r="G9909" s="57">
        <f>Таблица1[[#This Row],[Цены без НДС]]*1.12</f>
        <v>3069.92</v>
      </c>
    </row>
    <row r="9910" spans="1:7">
      <c r="A9910" s="54" t="s">
        <v>16449</v>
      </c>
      <c r="B9910" s="66">
        <v>814114</v>
      </c>
      <c r="C9910" s="66" t="s">
        <v>18202</v>
      </c>
      <c r="D9910" s="42" t="s">
        <v>18203</v>
      </c>
      <c r="E9910" s="42" t="s">
        <v>13</v>
      </c>
      <c r="F9910" s="43">
        <v>2705</v>
      </c>
      <c r="G9910" s="57">
        <f>Таблица1[[#This Row],[Цены без НДС]]*1.12</f>
        <v>3029.6000000000004</v>
      </c>
    </row>
    <row r="9911" spans="1:7">
      <c r="A9911" s="54" t="s">
        <v>16449</v>
      </c>
      <c r="B9911" s="66">
        <v>814115</v>
      </c>
      <c r="C9911" s="66" t="s">
        <v>18204</v>
      </c>
      <c r="D9911" s="42" t="s">
        <v>18205</v>
      </c>
      <c r="E9911" s="42" t="s">
        <v>13</v>
      </c>
      <c r="F9911" s="43">
        <v>2705</v>
      </c>
      <c r="G9911" s="57">
        <f>Таблица1[[#This Row],[Цены без НДС]]*1.12</f>
        <v>3029.6000000000004</v>
      </c>
    </row>
    <row r="9912" spans="1:7">
      <c r="A9912" s="54" t="s">
        <v>16449</v>
      </c>
      <c r="B9912" s="66">
        <v>814116</v>
      </c>
      <c r="C9912" s="66" t="s">
        <v>18206</v>
      </c>
      <c r="D9912" s="42" t="s">
        <v>18207</v>
      </c>
      <c r="E9912" s="42" t="s">
        <v>13</v>
      </c>
      <c r="F9912" s="43">
        <v>2623</v>
      </c>
      <c r="G9912" s="57">
        <f>Таблица1[[#This Row],[Цены без НДС]]*1.12</f>
        <v>2937.76</v>
      </c>
    </row>
    <row r="9913" spans="1:7">
      <c r="A9913" s="54" t="s">
        <v>16449</v>
      </c>
      <c r="B9913" s="66">
        <v>814117</v>
      </c>
      <c r="C9913" s="66" t="s">
        <v>18208</v>
      </c>
      <c r="D9913" s="42" t="s">
        <v>18209</v>
      </c>
      <c r="E9913" s="42" t="s">
        <v>13</v>
      </c>
      <c r="F9913" s="43">
        <v>2623</v>
      </c>
      <c r="G9913" s="57">
        <f>Таблица1[[#This Row],[Цены без НДС]]*1.12</f>
        <v>2937.76</v>
      </c>
    </row>
    <row r="9914" spans="1:7">
      <c r="A9914" s="54" t="s">
        <v>16449</v>
      </c>
      <c r="B9914" s="66">
        <v>814118</v>
      </c>
      <c r="C9914" s="66" t="s">
        <v>18210</v>
      </c>
      <c r="D9914" s="42" t="s">
        <v>18211</v>
      </c>
      <c r="E9914" s="42" t="s">
        <v>13</v>
      </c>
      <c r="F9914" s="43">
        <v>2623</v>
      </c>
      <c r="G9914" s="57">
        <f>Таблица1[[#This Row],[Цены без НДС]]*1.12</f>
        <v>2937.76</v>
      </c>
    </row>
    <row r="9915" spans="1:7">
      <c r="A9915" s="54" t="s">
        <v>16449</v>
      </c>
      <c r="B9915" s="66">
        <v>814119</v>
      </c>
      <c r="C9915" s="66" t="s">
        <v>18212</v>
      </c>
      <c r="D9915" s="42" t="s">
        <v>18213</v>
      </c>
      <c r="E9915" s="42" t="s">
        <v>13</v>
      </c>
      <c r="F9915" s="43">
        <v>2623</v>
      </c>
      <c r="G9915" s="57">
        <f>Таблица1[[#This Row],[Цены без НДС]]*1.12</f>
        <v>2937.76</v>
      </c>
    </row>
    <row r="9916" spans="1:7">
      <c r="A9916" s="54" t="s">
        <v>16449</v>
      </c>
      <c r="B9916" s="66">
        <v>814120</v>
      </c>
      <c r="C9916" s="66" t="s">
        <v>18214</v>
      </c>
      <c r="D9916" s="42" t="s">
        <v>18215</v>
      </c>
      <c r="E9916" s="42" t="s">
        <v>13</v>
      </c>
      <c r="F9916" s="43">
        <v>2623</v>
      </c>
      <c r="G9916" s="57">
        <f>Таблица1[[#This Row],[Цены без НДС]]*1.12</f>
        <v>2937.76</v>
      </c>
    </row>
    <row r="9917" spans="1:7">
      <c r="A9917" s="54" t="s">
        <v>16449</v>
      </c>
      <c r="B9917" s="66">
        <v>814121</v>
      </c>
      <c r="C9917" s="66" t="s">
        <v>18216</v>
      </c>
      <c r="D9917" s="42" t="s">
        <v>18217</v>
      </c>
      <c r="E9917" s="42" t="s">
        <v>13</v>
      </c>
      <c r="F9917" s="43">
        <v>2789</v>
      </c>
      <c r="G9917" s="57">
        <f>Таблица1[[#This Row],[Цены без НДС]]*1.12</f>
        <v>3123.6800000000003</v>
      </c>
    </row>
    <row r="9918" spans="1:7">
      <c r="A9918" s="54" t="s">
        <v>16449</v>
      </c>
      <c r="B9918" s="66">
        <v>814122</v>
      </c>
      <c r="C9918" s="66" t="s">
        <v>18218</v>
      </c>
      <c r="D9918" s="42" t="s">
        <v>18219</v>
      </c>
      <c r="E9918" s="42" t="s">
        <v>13</v>
      </c>
      <c r="F9918" s="43">
        <v>2789</v>
      </c>
      <c r="G9918" s="57">
        <f>Таблица1[[#This Row],[Цены без НДС]]*1.12</f>
        <v>3123.6800000000003</v>
      </c>
    </row>
    <row r="9919" spans="1:7">
      <c r="A9919" s="54" t="s">
        <v>16449</v>
      </c>
      <c r="B9919" s="66">
        <v>814123</v>
      </c>
      <c r="C9919" s="66" t="s">
        <v>18220</v>
      </c>
      <c r="D9919" s="42" t="s">
        <v>18221</v>
      </c>
      <c r="E9919" s="42" t="s">
        <v>13</v>
      </c>
      <c r="F9919" s="43">
        <v>2871</v>
      </c>
      <c r="G9919" s="57">
        <f>Таблица1[[#This Row],[Цены без НДС]]*1.12</f>
        <v>3215.5200000000004</v>
      </c>
    </row>
    <row r="9920" spans="1:7">
      <c r="A9920" s="54" t="s">
        <v>16449</v>
      </c>
      <c r="B9920" s="66">
        <v>814124</v>
      </c>
      <c r="C9920" s="66" t="s">
        <v>18222</v>
      </c>
      <c r="D9920" s="42" t="s">
        <v>18223</v>
      </c>
      <c r="E9920" s="42" t="s">
        <v>13</v>
      </c>
      <c r="F9920" s="43">
        <v>2905</v>
      </c>
      <c r="G9920" s="57">
        <f>Таблица1[[#This Row],[Цены без НДС]]*1.12</f>
        <v>3253.6000000000004</v>
      </c>
    </row>
    <row r="9921" spans="1:7">
      <c r="A9921" s="54" t="s">
        <v>16449</v>
      </c>
      <c r="B9921" s="66">
        <v>814190</v>
      </c>
      <c r="C9921" s="66" t="s">
        <v>18224</v>
      </c>
      <c r="D9921" s="42" t="s">
        <v>18225</v>
      </c>
      <c r="E9921" s="42" t="s">
        <v>13</v>
      </c>
      <c r="F9921" s="43">
        <v>5242</v>
      </c>
      <c r="G9921" s="57">
        <f>Таблица1[[#This Row],[Цены без НДС]]*1.12</f>
        <v>5871.0400000000009</v>
      </c>
    </row>
    <row r="9922" spans="1:7">
      <c r="A9922" s="54" t="s">
        <v>16449</v>
      </c>
      <c r="B9922" s="66">
        <v>814191</v>
      </c>
      <c r="C9922" s="66" t="s">
        <v>18226</v>
      </c>
      <c r="D9922" s="42" t="s">
        <v>18227</v>
      </c>
      <c r="E9922" s="42" t="s">
        <v>13</v>
      </c>
      <c r="F9922" s="43">
        <v>5199</v>
      </c>
      <c r="G9922" s="57">
        <f>Таблица1[[#This Row],[Цены без НДС]]*1.12</f>
        <v>5822.88</v>
      </c>
    </row>
    <row r="9923" spans="1:7">
      <c r="A9923" s="54" t="s">
        <v>16449</v>
      </c>
      <c r="B9923" s="66">
        <v>814192</v>
      </c>
      <c r="C9923" s="66" t="s">
        <v>18228</v>
      </c>
      <c r="D9923" s="42" t="s">
        <v>18229</v>
      </c>
      <c r="E9923" s="42" t="s">
        <v>13</v>
      </c>
      <c r="F9923" s="43">
        <v>5170</v>
      </c>
      <c r="G9923" s="57">
        <f>Таблица1[[#This Row],[Цены без НДС]]*1.12</f>
        <v>5790.4000000000005</v>
      </c>
    </row>
    <row r="9924" spans="1:7">
      <c r="A9924" s="54" t="s">
        <v>16449</v>
      </c>
      <c r="B9924" s="66">
        <v>814193</v>
      </c>
      <c r="C9924" s="66" t="s">
        <v>18230</v>
      </c>
      <c r="D9924" s="42" t="s">
        <v>18231</v>
      </c>
      <c r="E9924" s="42" t="s">
        <v>13</v>
      </c>
      <c r="F9924" s="43">
        <v>5170</v>
      </c>
      <c r="G9924" s="57">
        <f>Таблица1[[#This Row],[Цены без НДС]]*1.12</f>
        <v>5790.4000000000005</v>
      </c>
    </row>
    <row r="9925" spans="1:7">
      <c r="A9925" s="54" t="s">
        <v>16449</v>
      </c>
      <c r="B9925" s="66">
        <v>814194</v>
      </c>
      <c r="C9925" s="66" t="s">
        <v>18232</v>
      </c>
      <c r="D9925" s="42" t="s">
        <v>18233</v>
      </c>
      <c r="E9925" s="42" t="s">
        <v>13</v>
      </c>
      <c r="F9925" s="43">
        <v>4931</v>
      </c>
      <c r="G9925" s="57">
        <f>Таблица1[[#This Row],[Цены без НДС]]*1.12</f>
        <v>5522.72</v>
      </c>
    </row>
    <row r="9926" spans="1:7">
      <c r="A9926" s="54" t="s">
        <v>16449</v>
      </c>
      <c r="B9926" s="66">
        <v>814195</v>
      </c>
      <c r="C9926" s="66" t="s">
        <v>18234</v>
      </c>
      <c r="D9926" s="42" t="s">
        <v>18235</v>
      </c>
      <c r="E9926" s="42" t="s">
        <v>13</v>
      </c>
      <c r="F9926" s="43">
        <v>4643</v>
      </c>
      <c r="G9926" s="57">
        <f>Таблица1[[#This Row],[Цены без НДС]]*1.12</f>
        <v>5200.1600000000008</v>
      </c>
    </row>
    <row r="9927" spans="1:7">
      <c r="A9927" s="54" t="s">
        <v>16449</v>
      </c>
      <c r="B9927" s="66">
        <v>814196</v>
      </c>
      <c r="C9927" s="66" t="s">
        <v>18236</v>
      </c>
      <c r="D9927" s="42" t="s">
        <v>18237</v>
      </c>
      <c r="E9927" s="42" t="s">
        <v>13</v>
      </c>
      <c r="F9927" s="43">
        <v>4643</v>
      </c>
      <c r="G9927" s="57">
        <f>Таблица1[[#This Row],[Цены без НДС]]*1.12</f>
        <v>5200.1600000000008</v>
      </c>
    </row>
    <row r="9928" spans="1:7">
      <c r="A9928" s="54" t="s">
        <v>16449</v>
      </c>
      <c r="B9928" s="66">
        <v>814197</v>
      </c>
      <c r="C9928" s="66" t="s">
        <v>18238</v>
      </c>
      <c r="D9928" s="42" t="s">
        <v>18239</v>
      </c>
      <c r="E9928" s="42" t="s">
        <v>13</v>
      </c>
      <c r="F9928" s="43">
        <v>4643</v>
      </c>
      <c r="G9928" s="57">
        <f>Таблица1[[#This Row],[Цены без НДС]]*1.12</f>
        <v>5200.1600000000008</v>
      </c>
    </row>
    <row r="9929" spans="1:7">
      <c r="A9929" s="54" t="s">
        <v>16449</v>
      </c>
      <c r="B9929" s="66">
        <v>814198</v>
      </c>
      <c r="C9929" s="66" t="s">
        <v>18240</v>
      </c>
      <c r="D9929" s="42" t="s">
        <v>18241</v>
      </c>
      <c r="E9929" s="42" t="s">
        <v>13</v>
      </c>
      <c r="F9929" s="43">
        <v>4643</v>
      </c>
      <c r="G9929" s="57">
        <f>Таблица1[[#This Row],[Цены без НДС]]*1.12</f>
        <v>5200.1600000000008</v>
      </c>
    </row>
    <row r="9930" spans="1:7">
      <c r="A9930" s="54" t="s">
        <v>16449</v>
      </c>
      <c r="B9930" s="66">
        <v>814199</v>
      </c>
      <c r="C9930" s="66" t="s">
        <v>18242</v>
      </c>
      <c r="D9930" s="42" t="s">
        <v>18243</v>
      </c>
      <c r="E9930" s="42" t="s">
        <v>13</v>
      </c>
      <c r="F9930" s="43">
        <v>4816</v>
      </c>
      <c r="G9930" s="57">
        <f>Таблица1[[#This Row],[Цены без НДС]]*1.12</f>
        <v>5393.92</v>
      </c>
    </row>
    <row r="9931" spans="1:7">
      <c r="A9931" s="54" t="s">
        <v>16449</v>
      </c>
      <c r="B9931" s="66">
        <v>814200</v>
      </c>
      <c r="C9931" s="66" t="s">
        <v>18244</v>
      </c>
      <c r="D9931" s="42" t="s">
        <v>18245</v>
      </c>
      <c r="E9931" s="42" t="s">
        <v>13</v>
      </c>
      <c r="F9931" s="43">
        <v>4858</v>
      </c>
      <c r="G9931" s="57">
        <f>Таблица1[[#This Row],[Цены без НДС]]*1.12</f>
        <v>5440.9600000000009</v>
      </c>
    </row>
    <row r="9932" spans="1:7">
      <c r="A9932" s="54" t="s">
        <v>16449</v>
      </c>
      <c r="B9932" s="66">
        <v>814201</v>
      </c>
      <c r="C9932" s="66" t="s">
        <v>18246</v>
      </c>
      <c r="D9932" s="42" t="s">
        <v>18247</v>
      </c>
      <c r="E9932" s="42" t="s">
        <v>13</v>
      </c>
      <c r="F9932" s="43">
        <v>4830</v>
      </c>
      <c r="G9932" s="57">
        <f>Таблица1[[#This Row],[Цены без НДС]]*1.12</f>
        <v>5409.6</v>
      </c>
    </row>
    <row r="9933" spans="1:7">
      <c r="A9933" s="54" t="s">
        <v>16449</v>
      </c>
      <c r="B9933" s="66">
        <v>814202</v>
      </c>
      <c r="C9933" s="66" t="s">
        <v>18248</v>
      </c>
      <c r="D9933" s="42" t="s">
        <v>18249</v>
      </c>
      <c r="E9933" s="42" t="s">
        <v>13</v>
      </c>
      <c r="F9933" s="43">
        <v>5053</v>
      </c>
      <c r="G9933" s="57">
        <f>Таблица1[[#This Row],[Цены без НДС]]*1.12</f>
        <v>5659.3600000000006</v>
      </c>
    </row>
    <row r="9934" spans="1:7">
      <c r="A9934" s="54" t="s">
        <v>16449</v>
      </c>
      <c r="B9934" s="66">
        <v>814268</v>
      </c>
      <c r="C9934" s="66" t="s">
        <v>18250</v>
      </c>
      <c r="D9934" s="42" t="s">
        <v>18251</v>
      </c>
      <c r="E9934" s="42" t="s">
        <v>13</v>
      </c>
      <c r="F9934" s="43">
        <v>6647</v>
      </c>
      <c r="G9934" s="57">
        <f>Таблица1[[#This Row],[Цены без НДС]]*1.12</f>
        <v>7444.64</v>
      </c>
    </row>
    <row r="9935" spans="1:7">
      <c r="A9935" s="54" t="s">
        <v>16449</v>
      </c>
      <c r="B9935" s="66">
        <v>814269</v>
      </c>
      <c r="C9935" s="66" t="s">
        <v>18252</v>
      </c>
      <c r="D9935" s="42" t="s">
        <v>18253</v>
      </c>
      <c r="E9935" s="42" t="s">
        <v>13</v>
      </c>
      <c r="F9935" s="43">
        <v>6647</v>
      </c>
      <c r="G9935" s="57">
        <f>Таблица1[[#This Row],[Цены без НДС]]*1.12</f>
        <v>7444.64</v>
      </c>
    </row>
    <row r="9936" spans="1:7">
      <c r="A9936" s="54" t="s">
        <v>16449</v>
      </c>
      <c r="B9936" s="66">
        <v>814270</v>
      </c>
      <c r="C9936" s="66" t="s">
        <v>18254</v>
      </c>
      <c r="D9936" s="42" t="s">
        <v>18255</v>
      </c>
      <c r="E9936" s="42" t="s">
        <v>13</v>
      </c>
      <c r="F9936" s="43">
        <v>6647</v>
      </c>
      <c r="G9936" s="57">
        <f>Таблица1[[#This Row],[Цены без НДС]]*1.12</f>
        <v>7444.64</v>
      </c>
    </row>
    <row r="9937" spans="1:7">
      <c r="A9937" s="54" t="s">
        <v>16449</v>
      </c>
      <c r="B9937" s="66">
        <v>814271</v>
      </c>
      <c r="C9937" s="66" t="s">
        <v>18256</v>
      </c>
      <c r="D9937" s="42" t="s">
        <v>18257</v>
      </c>
      <c r="E9937" s="42" t="s">
        <v>13</v>
      </c>
      <c r="F9937" s="43">
        <v>6647</v>
      </c>
      <c r="G9937" s="57">
        <f>Таблица1[[#This Row],[Цены без НДС]]*1.12</f>
        <v>7444.64</v>
      </c>
    </row>
    <row r="9938" spans="1:7">
      <c r="A9938" s="54" t="s">
        <v>16449</v>
      </c>
      <c r="B9938" s="66">
        <v>814272</v>
      </c>
      <c r="C9938" s="66" t="s">
        <v>18258</v>
      </c>
      <c r="D9938" s="42" t="s">
        <v>18259</v>
      </c>
      <c r="E9938" s="42" t="s">
        <v>13</v>
      </c>
      <c r="F9938" s="43">
        <v>6647</v>
      </c>
      <c r="G9938" s="57">
        <f>Таблица1[[#This Row],[Цены без НДС]]*1.12</f>
        <v>7444.64</v>
      </c>
    </row>
    <row r="9939" spans="1:7">
      <c r="A9939" s="54" t="s">
        <v>16449</v>
      </c>
      <c r="B9939" s="66">
        <v>814273</v>
      </c>
      <c r="C9939" s="66" t="s">
        <v>18260</v>
      </c>
      <c r="D9939" s="42" t="s">
        <v>18261</v>
      </c>
      <c r="E9939" s="42" t="s">
        <v>13</v>
      </c>
      <c r="F9939" s="43">
        <v>6647</v>
      </c>
      <c r="G9939" s="57">
        <f>Таблица1[[#This Row],[Цены без НДС]]*1.12</f>
        <v>7444.64</v>
      </c>
    </row>
    <row r="9940" spans="1:7">
      <c r="A9940" s="54" t="s">
        <v>16449</v>
      </c>
      <c r="B9940" s="66">
        <v>814274</v>
      </c>
      <c r="C9940" s="66" t="s">
        <v>18262</v>
      </c>
      <c r="D9940" s="42" t="s">
        <v>18263</v>
      </c>
      <c r="E9940" s="42" t="s">
        <v>13</v>
      </c>
      <c r="F9940" s="43">
        <v>6647</v>
      </c>
      <c r="G9940" s="57">
        <f>Таблица1[[#This Row],[Цены без НДС]]*1.12</f>
        <v>7444.64</v>
      </c>
    </row>
    <row r="9941" spans="1:7">
      <c r="A9941" s="54" t="s">
        <v>16449</v>
      </c>
      <c r="B9941" s="66">
        <v>814275</v>
      </c>
      <c r="C9941" s="66" t="s">
        <v>18264</v>
      </c>
      <c r="D9941" s="42" t="s">
        <v>18265</v>
      </c>
      <c r="E9941" s="42" t="s">
        <v>13</v>
      </c>
      <c r="F9941" s="43">
        <v>6647</v>
      </c>
      <c r="G9941" s="57">
        <f>Таблица1[[#This Row],[Цены без НДС]]*1.12</f>
        <v>7444.64</v>
      </c>
    </row>
    <row r="9942" spans="1:7">
      <c r="A9942" s="54" t="s">
        <v>16449</v>
      </c>
      <c r="B9942" s="66">
        <v>814276</v>
      </c>
      <c r="C9942" s="66" t="s">
        <v>18266</v>
      </c>
      <c r="D9942" s="42" t="s">
        <v>18267</v>
      </c>
      <c r="E9942" s="42" t="s">
        <v>13</v>
      </c>
      <c r="F9942" s="43">
        <v>6647</v>
      </c>
      <c r="G9942" s="57">
        <f>Таблица1[[#This Row],[Цены без НДС]]*1.12</f>
        <v>7444.64</v>
      </c>
    </row>
    <row r="9943" spans="1:7">
      <c r="A9943" s="54" t="s">
        <v>16449</v>
      </c>
      <c r="B9943" s="66">
        <v>814277</v>
      </c>
      <c r="C9943" s="66" t="s">
        <v>18268</v>
      </c>
      <c r="D9943" s="42" t="s">
        <v>18269</v>
      </c>
      <c r="E9943" s="42" t="s">
        <v>13</v>
      </c>
      <c r="F9943" s="43">
        <v>6647</v>
      </c>
      <c r="G9943" s="57">
        <f>Таблица1[[#This Row],[Цены без НДС]]*1.12</f>
        <v>7444.64</v>
      </c>
    </row>
    <row r="9944" spans="1:7">
      <c r="A9944" s="54" t="s">
        <v>16449</v>
      </c>
      <c r="B9944" s="66">
        <v>814278</v>
      </c>
      <c r="C9944" s="66" t="s">
        <v>18270</v>
      </c>
      <c r="D9944" s="42" t="s">
        <v>18271</v>
      </c>
      <c r="E9944" s="42" t="s">
        <v>13</v>
      </c>
      <c r="F9944" s="43">
        <v>6647</v>
      </c>
      <c r="G9944" s="57">
        <f>Таблица1[[#This Row],[Цены без НДС]]*1.12</f>
        <v>7444.64</v>
      </c>
    </row>
    <row r="9945" spans="1:7">
      <c r="A9945" s="54" t="s">
        <v>16449</v>
      </c>
      <c r="B9945" s="66">
        <v>814279</v>
      </c>
      <c r="C9945" s="66" t="s">
        <v>18272</v>
      </c>
      <c r="D9945" s="42" t="s">
        <v>18273</v>
      </c>
      <c r="E9945" s="42" t="s">
        <v>13</v>
      </c>
      <c r="F9945" s="43">
        <v>6647</v>
      </c>
      <c r="G9945" s="57">
        <f>Таблица1[[#This Row],[Цены без НДС]]*1.12</f>
        <v>7444.64</v>
      </c>
    </row>
    <row r="9946" spans="1:7">
      <c r="A9946" s="54" t="s">
        <v>16449</v>
      </c>
      <c r="B9946" s="66">
        <v>814280</v>
      </c>
      <c r="C9946" s="66" t="s">
        <v>18274</v>
      </c>
      <c r="D9946" s="42" t="s">
        <v>18275</v>
      </c>
      <c r="E9946" s="42" t="s">
        <v>13</v>
      </c>
      <c r="F9946" s="43">
        <v>6647</v>
      </c>
      <c r="G9946" s="57">
        <f>Таблица1[[#This Row],[Цены без НДС]]*1.12</f>
        <v>7444.64</v>
      </c>
    </row>
    <row r="9947" spans="1:7">
      <c r="A9947" s="54" t="s">
        <v>16449</v>
      </c>
      <c r="B9947" s="66">
        <v>814008</v>
      </c>
      <c r="C9947" s="66" t="s">
        <v>18276</v>
      </c>
      <c r="D9947" s="42" t="s">
        <v>18277</v>
      </c>
      <c r="E9947" s="42" t="s">
        <v>13</v>
      </c>
      <c r="F9947" s="43">
        <v>1491</v>
      </c>
      <c r="G9947" s="57">
        <f>Таблица1[[#This Row],[Цены без НДС]]*1.12</f>
        <v>1669.92</v>
      </c>
    </row>
    <row r="9948" spans="1:7">
      <c r="A9948" s="54" t="s">
        <v>16449</v>
      </c>
      <c r="B9948" s="66">
        <v>814009</v>
      </c>
      <c r="C9948" s="66" t="s">
        <v>18278</v>
      </c>
      <c r="D9948" s="42" t="s">
        <v>18279</v>
      </c>
      <c r="E9948" s="42" t="s">
        <v>13</v>
      </c>
      <c r="F9948" s="43">
        <v>1488</v>
      </c>
      <c r="G9948" s="57">
        <f>Таблица1[[#This Row],[Цены без НДС]]*1.12</f>
        <v>1666.5600000000002</v>
      </c>
    </row>
    <row r="9949" spans="1:7">
      <c r="A9949" s="54" t="s">
        <v>16449</v>
      </c>
      <c r="B9949" s="66">
        <v>814010</v>
      </c>
      <c r="C9949" s="66" t="s">
        <v>18280</v>
      </c>
      <c r="D9949" s="42" t="s">
        <v>18177</v>
      </c>
      <c r="E9949" s="42" t="s">
        <v>13</v>
      </c>
      <c r="F9949" s="43">
        <v>1457</v>
      </c>
      <c r="G9949" s="57">
        <f>Таблица1[[#This Row],[Цены без НДС]]*1.12</f>
        <v>1631.8400000000001</v>
      </c>
    </row>
    <row r="9950" spans="1:7">
      <c r="A9950" s="54" t="s">
        <v>16449</v>
      </c>
      <c r="B9950" s="66">
        <v>814011</v>
      </c>
      <c r="C9950" s="66" t="s">
        <v>18281</v>
      </c>
      <c r="D9950" s="42" t="s">
        <v>18179</v>
      </c>
      <c r="E9950" s="42" t="s">
        <v>13</v>
      </c>
      <c r="F9950" s="43">
        <v>1457</v>
      </c>
      <c r="G9950" s="57">
        <f>Таблица1[[#This Row],[Цены без НДС]]*1.12</f>
        <v>1631.8400000000001</v>
      </c>
    </row>
    <row r="9951" spans="1:7">
      <c r="A9951" s="54" t="s">
        <v>16449</v>
      </c>
      <c r="B9951" s="66">
        <v>814012</v>
      </c>
      <c r="C9951" s="66" t="s">
        <v>18282</v>
      </c>
      <c r="D9951" s="42" t="s">
        <v>18181</v>
      </c>
      <c r="E9951" s="42" t="s">
        <v>13</v>
      </c>
      <c r="F9951" s="43">
        <v>1162</v>
      </c>
      <c r="G9951" s="57">
        <f>Таблица1[[#This Row],[Цены без НДС]]*1.12</f>
        <v>1301.44</v>
      </c>
    </row>
    <row r="9952" spans="1:7">
      <c r="A9952" s="54" t="s">
        <v>16449</v>
      </c>
      <c r="B9952" s="66">
        <v>814013</v>
      </c>
      <c r="C9952" s="66" t="s">
        <v>18283</v>
      </c>
      <c r="D9952" s="42" t="s">
        <v>18284</v>
      </c>
      <c r="E9952" s="42" t="s">
        <v>13</v>
      </c>
      <c r="F9952" s="43">
        <v>1101</v>
      </c>
      <c r="G9952" s="57">
        <f>Таблица1[[#This Row],[Цены без НДС]]*1.12</f>
        <v>1233.1200000000001</v>
      </c>
    </row>
    <row r="9953" spans="1:7">
      <c r="A9953" s="54" t="s">
        <v>16449</v>
      </c>
      <c r="B9953" s="66">
        <v>814014</v>
      </c>
      <c r="C9953" s="66" t="s">
        <v>18285</v>
      </c>
      <c r="D9953" s="42" t="s">
        <v>18286</v>
      </c>
      <c r="E9953" s="42" t="s">
        <v>13</v>
      </c>
      <c r="F9953" s="43">
        <v>1124</v>
      </c>
      <c r="G9953" s="57">
        <f>Таблица1[[#This Row],[Цены без НДС]]*1.12</f>
        <v>1258.8800000000001</v>
      </c>
    </row>
    <row r="9954" spans="1:7">
      <c r="A9954" s="54" t="s">
        <v>16449</v>
      </c>
      <c r="B9954" s="66">
        <v>814015</v>
      </c>
      <c r="C9954" s="66" t="s">
        <v>18287</v>
      </c>
      <c r="D9954" s="42" t="s">
        <v>18187</v>
      </c>
      <c r="E9954" s="42" t="s">
        <v>13</v>
      </c>
      <c r="F9954" s="43">
        <v>1160</v>
      </c>
      <c r="G9954" s="57">
        <f>Таблица1[[#This Row],[Цены без НДС]]*1.12</f>
        <v>1299.2</v>
      </c>
    </row>
    <row r="9955" spans="1:7">
      <c r="A9955" s="54" t="s">
        <v>16449</v>
      </c>
      <c r="B9955" s="66">
        <v>814016</v>
      </c>
      <c r="C9955" s="66" t="s">
        <v>18288</v>
      </c>
      <c r="D9955" s="42" t="s">
        <v>18289</v>
      </c>
      <c r="E9955" s="42" t="s">
        <v>13</v>
      </c>
      <c r="F9955" s="43">
        <v>1074</v>
      </c>
      <c r="G9955" s="57">
        <f>Таблица1[[#This Row],[Цены без НДС]]*1.12</f>
        <v>1202.8800000000001</v>
      </c>
    </row>
    <row r="9956" spans="1:7">
      <c r="A9956" s="54" t="s">
        <v>16449</v>
      </c>
      <c r="B9956" s="66">
        <v>814017</v>
      </c>
      <c r="C9956" s="66" t="s">
        <v>18290</v>
      </c>
      <c r="D9956" s="42" t="s">
        <v>18291</v>
      </c>
      <c r="E9956" s="42" t="s">
        <v>13</v>
      </c>
      <c r="F9956" s="43">
        <v>1258</v>
      </c>
      <c r="G9956" s="57">
        <f>Таблица1[[#This Row],[Цены без НДС]]*1.12</f>
        <v>1408.96</v>
      </c>
    </row>
    <row r="9957" spans="1:7">
      <c r="A9957" s="54" t="s">
        <v>16449</v>
      </c>
      <c r="B9957" s="66">
        <v>814018</v>
      </c>
      <c r="C9957" s="66" t="s">
        <v>18292</v>
      </c>
      <c r="D9957" s="42" t="s">
        <v>18193</v>
      </c>
      <c r="E9957" s="42" t="s">
        <v>13</v>
      </c>
      <c r="F9957" s="43">
        <v>1261</v>
      </c>
      <c r="G9957" s="57">
        <f>Таблица1[[#This Row],[Цены без НДС]]*1.12</f>
        <v>1412.3200000000002</v>
      </c>
    </row>
    <row r="9958" spans="1:7">
      <c r="A9958" s="54" t="s">
        <v>16449</v>
      </c>
      <c r="B9958" s="66">
        <v>814019</v>
      </c>
      <c r="C9958" s="66" t="s">
        <v>18293</v>
      </c>
      <c r="D9958" s="42" t="s">
        <v>18294</v>
      </c>
      <c r="E9958" s="42" t="s">
        <v>13</v>
      </c>
      <c r="F9958" s="43">
        <v>1254</v>
      </c>
      <c r="G9958" s="57">
        <f>Таблица1[[#This Row],[Цены без НДС]]*1.12</f>
        <v>1404.4800000000002</v>
      </c>
    </row>
    <row r="9959" spans="1:7">
      <c r="A9959" s="54" t="s">
        <v>16449</v>
      </c>
      <c r="B9959" s="66">
        <v>814020</v>
      </c>
      <c r="C9959" s="66" t="s">
        <v>18295</v>
      </c>
      <c r="D9959" s="42" t="s">
        <v>18197</v>
      </c>
      <c r="E9959" s="42" t="s">
        <v>13</v>
      </c>
      <c r="F9959" s="43">
        <v>1265</v>
      </c>
      <c r="G9959" s="57">
        <f>Таблица1[[#This Row],[Цены без НДС]]*1.12</f>
        <v>1416.8000000000002</v>
      </c>
    </row>
    <row r="9960" spans="1:7">
      <c r="A9960" s="54" t="s">
        <v>16449</v>
      </c>
      <c r="B9960" s="66">
        <v>814086</v>
      </c>
      <c r="C9960" s="66" t="s">
        <v>18296</v>
      </c>
      <c r="D9960" s="42" t="s">
        <v>18199</v>
      </c>
      <c r="E9960" s="42" t="s">
        <v>13</v>
      </c>
      <c r="F9960" s="43">
        <v>3205</v>
      </c>
      <c r="G9960" s="57">
        <f>Таблица1[[#This Row],[Цены без НДС]]*1.12</f>
        <v>3589.6000000000004</v>
      </c>
    </row>
    <row r="9961" spans="1:7">
      <c r="A9961" s="54" t="s">
        <v>16449</v>
      </c>
      <c r="B9961" s="66">
        <v>814087</v>
      </c>
      <c r="C9961" s="66" t="s">
        <v>18297</v>
      </c>
      <c r="D9961" s="42" t="s">
        <v>18201</v>
      </c>
      <c r="E9961" s="42" t="s">
        <v>13</v>
      </c>
      <c r="F9961" s="43">
        <v>3148</v>
      </c>
      <c r="G9961" s="57">
        <f>Таблица1[[#This Row],[Цены без НДС]]*1.12</f>
        <v>3525.76</v>
      </c>
    </row>
    <row r="9962" spans="1:7">
      <c r="A9962" s="54" t="s">
        <v>16449</v>
      </c>
      <c r="B9962" s="66">
        <v>814088</v>
      </c>
      <c r="C9962" s="66" t="s">
        <v>18298</v>
      </c>
      <c r="D9962" s="42" t="s">
        <v>18203</v>
      </c>
      <c r="E9962" s="42" t="s">
        <v>13</v>
      </c>
      <c r="F9962" s="43">
        <v>3205</v>
      </c>
      <c r="G9962" s="57">
        <f>Таблица1[[#This Row],[Цены без НДС]]*1.12</f>
        <v>3589.6000000000004</v>
      </c>
    </row>
    <row r="9963" spans="1:7">
      <c r="A9963" s="54" t="s">
        <v>16449</v>
      </c>
      <c r="B9963" s="66">
        <v>814089</v>
      </c>
      <c r="C9963" s="66" t="s">
        <v>18299</v>
      </c>
      <c r="D9963" s="42" t="s">
        <v>18300</v>
      </c>
      <c r="E9963" s="42" t="s">
        <v>13</v>
      </c>
      <c r="F9963" s="43">
        <v>3130</v>
      </c>
      <c r="G9963" s="57">
        <f>Таблица1[[#This Row],[Цены без НДС]]*1.12</f>
        <v>3505.6000000000004</v>
      </c>
    </row>
    <row r="9964" spans="1:7">
      <c r="A9964" s="54" t="s">
        <v>16449</v>
      </c>
      <c r="B9964" s="66">
        <v>814090</v>
      </c>
      <c r="C9964" s="66" t="s">
        <v>18301</v>
      </c>
      <c r="D9964" s="42" t="s">
        <v>18302</v>
      </c>
      <c r="E9964" s="42" t="s">
        <v>13</v>
      </c>
      <c r="F9964" s="43">
        <v>2654</v>
      </c>
      <c r="G9964" s="57">
        <f>Таблица1[[#This Row],[Цены без НДС]]*1.12</f>
        <v>2972.4800000000005</v>
      </c>
    </row>
    <row r="9965" spans="1:7">
      <c r="A9965" s="54" t="s">
        <v>16449</v>
      </c>
      <c r="B9965" s="66">
        <v>814091</v>
      </c>
      <c r="C9965" s="66" t="s">
        <v>18303</v>
      </c>
      <c r="D9965" s="42" t="s">
        <v>18209</v>
      </c>
      <c r="E9965" s="42" t="s">
        <v>13</v>
      </c>
      <c r="F9965" s="43">
        <v>2625</v>
      </c>
      <c r="G9965" s="57">
        <f>Таблица1[[#This Row],[Цены без НДС]]*1.12</f>
        <v>2940.0000000000005</v>
      </c>
    </row>
    <row r="9966" spans="1:7">
      <c r="A9966" s="54" t="s">
        <v>16449</v>
      </c>
      <c r="B9966" s="66">
        <v>814092</v>
      </c>
      <c r="C9966" s="66" t="s">
        <v>18304</v>
      </c>
      <c r="D9966" s="42" t="s">
        <v>18211</v>
      </c>
      <c r="E9966" s="42" t="s">
        <v>13</v>
      </c>
      <c r="F9966" s="43">
        <v>2586</v>
      </c>
      <c r="G9966" s="57">
        <f>Таблица1[[#This Row],[Цены без НДС]]*1.12</f>
        <v>2896.32</v>
      </c>
    </row>
    <row r="9967" spans="1:7">
      <c r="A9967" s="54" t="s">
        <v>16449</v>
      </c>
      <c r="B9967" s="66">
        <v>814093</v>
      </c>
      <c r="C9967" s="66" t="s">
        <v>18305</v>
      </c>
      <c r="D9967" s="42" t="s">
        <v>18306</v>
      </c>
      <c r="E9967" s="42" t="s">
        <v>13</v>
      </c>
      <c r="F9967" s="43">
        <v>2699</v>
      </c>
      <c r="G9967" s="57">
        <f>Таблица1[[#This Row],[Цены без НДС]]*1.12</f>
        <v>3022.88</v>
      </c>
    </row>
    <row r="9968" spans="1:7">
      <c r="A9968" s="54" t="s">
        <v>16449</v>
      </c>
      <c r="B9968" s="66">
        <v>814094</v>
      </c>
      <c r="C9968" s="66" t="s">
        <v>18307</v>
      </c>
      <c r="D9968" s="42" t="s">
        <v>18215</v>
      </c>
      <c r="E9968" s="42" t="s">
        <v>13</v>
      </c>
      <c r="F9968" s="43">
        <v>2629</v>
      </c>
      <c r="G9968" s="57">
        <f>Таблица1[[#This Row],[Цены без НДС]]*1.12</f>
        <v>2944.4800000000005</v>
      </c>
    </row>
    <row r="9969" spans="1:7">
      <c r="A9969" s="54" t="s">
        <v>16449</v>
      </c>
      <c r="B9969" s="66">
        <v>814095</v>
      </c>
      <c r="C9969" s="66" t="s">
        <v>18308</v>
      </c>
      <c r="D9969" s="42" t="s">
        <v>18217</v>
      </c>
      <c r="E9969" s="42" t="s">
        <v>13</v>
      </c>
      <c r="F9969" s="43">
        <v>2660</v>
      </c>
      <c r="G9969" s="57">
        <f>Таблица1[[#This Row],[Цены без НДС]]*1.12</f>
        <v>2979.2000000000003</v>
      </c>
    </row>
    <row r="9970" spans="1:7">
      <c r="A9970" s="54" t="s">
        <v>16449</v>
      </c>
      <c r="B9970" s="66">
        <v>814096</v>
      </c>
      <c r="C9970" s="66" t="s">
        <v>18309</v>
      </c>
      <c r="D9970" s="42" t="s">
        <v>18310</v>
      </c>
      <c r="E9970" s="42" t="s">
        <v>13</v>
      </c>
      <c r="F9970" s="43">
        <v>2835</v>
      </c>
      <c r="G9970" s="57">
        <f>Таблица1[[#This Row],[Цены без НДС]]*1.12</f>
        <v>3175.2000000000003</v>
      </c>
    </row>
    <row r="9971" spans="1:7">
      <c r="A9971" s="54" t="s">
        <v>16449</v>
      </c>
      <c r="B9971" s="66">
        <v>814097</v>
      </c>
      <c r="C9971" s="66" t="s">
        <v>18311</v>
      </c>
      <c r="D9971" s="42" t="s">
        <v>18312</v>
      </c>
      <c r="E9971" s="42" t="s">
        <v>13</v>
      </c>
      <c r="F9971" s="43">
        <v>2651</v>
      </c>
      <c r="G9971" s="57">
        <f>Таблица1[[#This Row],[Цены без НДС]]*1.12</f>
        <v>2969.1200000000003</v>
      </c>
    </row>
    <row r="9972" spans="1:7">
      <c r="A9972" s="54" t="s">
        <v>16449</v>
      </c>
      <c r="B9972" s="66">
        <v>814098</v>
      </c>
      <c r="C9972" s="66" t="s">
        <v>18313</v>
      </c>
      <c r="D9972" s="42" t="s">
        <v>18223</v>
      </c>
      <c r="E9972" s="42" t="s">
        <v>13</v>
      </c>
      <c r="F9972" s="43">
        <v>2885</v>
      </c>
      <c r="G9972" s="57">
        <f>Таблица1[[#This Row],[Цены без НДС]]*1.12</f>
        <v>3231.2000000000003</v>
      </c>
    </row>
    <row r="9973" spans="1:7">
      <c r="A9973" s="54" t="s">
        <v>16449</v>
      </c>
      <c r="B9973" s="66">
        <v>814164</v>
      </c>
      <c r="C9973" s="66" t="s">
        <v>18314</v>
      </c>
      <c r="D9973" s="42" t="s">
        <v>18225</v>
      </c>
      <c r="E9973" s="42" t="s">
        <v>13</v>
      </c>
      <c r="F9973" s="43">
        <v>5615</v>
      </c>
      <c r="G9973" s="57">
        <f>Таблица1[[#This Row],[Цены без НДС]]*1.12</f>
        <v>6288.8</v>
      </c>
    </row>
    <row r="9974" spans="1:7">
      <c r="A9974" s="54" t="s">
        <v>16449</v>
      </c>
      <c r="B9974" s="66">
        <v>814165</v>
      </c>
      <c r="C9974" s="66" t="s">
        <v>18315</v>
      </c>
      <c r="D9974" s="42" t="s">
        <v>18227</v>
      </c>
      <c r="E9974" s="42" t="s">
        <v>13</v>
      </c>
      <c r="F9974" s="43">
        <v>5780</v>
      </c>
      <c r="G9974" s="57">
        <f>Таблица1[[#This Row],[Цены без НДС]]*1.12</f>
        <v>6473.6</v>
      </c>
    </row>
    <row r="9975" spans="1:7">
      <c r="A9975" s="54" t="s">
        <v>16449</v>
      </c>
      <c r="B9975" s="66">
        <v>814166</v>
      </c>
      <c r="C9975" s="66" t="s">
        <v>18316</v>
      </c>
      <c r="D9975" s="42" t="s">
        <v>18317</v>
      </c>
      <c r="E9975" s="42" t="s">
        <v>13</v>
      </c>
      <c r="F9975" s="43">
        <v>5775</v>
      </c>
      <c r="G9975" s="57">
        <f>Таблица1[[#This Row],[Цены без НДС]]*1.12</f>
        <v>6468.0000000000009</v>
      </c>
    </row>
    <row r="9976" spans="1:7">
      <c r="A9976" s="54" t="s">
        <v>16449</v>
      </c>
      <c r="B9976" s="66">
        <v>814167</v>
      </c>
      <c r="C9976" s="66" t="s">
        <v>18318</v>
      </c>
      <c r="D9976" s="42" t="s">
        <v>18231</v>
      </c>
      <c r="E9976" s="42" t="s">
        <v>13</v>
      </c>
      <c r="F9976" s="43">
        <v>5722</v>
      </c>
      <c r="G9976" s="57">
        <f>Таблица1[[#This Row],[Цены без НДС]]*1.12</f>
        <v>6408.64</v>
      </c>
    </row>
    <row r="9977" spans="1:7">
      <c r="A9977" s="54" t="s">
        <v>16449</v>
      </c>
      <c r="B9977" s="66">
        <v>814168</v>
      </c>
      <c r="C9977" s="66" t="s">
        <v>18319</v>
      </c>
      <c r="D9977" s="42" t="s">
        <v>18233</v>
      </c>
      <c r="E9977" s="42" t="s">
        <v>13</v>
      </c>
      <c r="F9977" s="43">
        <v>4399</v>
      </c>
      <c r="G9977" s="57">
        <f>Таблица1[[#This Row],[Цены без НДС]]*1.12</f>
        <v>4926.88</v>
      </c>
    </row>
    <row r="9978" spans="1:7">
      <c r="A9978" s="54" t="s">
        <v>16449</v>
      </c>
      <c r="B9978" s="66">
        <v>814169</v>
      </c>
      <c r="C9978" s="66" t="s">
        <v>18320</v>
      </c>
      <c r="D9978" s="42" t="s">
        <v>18321</v>
      </c>
      <c r="E9978" s="42" t="s">
        <v>13</v>
      </c>
      <c r="F9978" s="43">
        <v>4753</v>
      </c>
      <c r="G9978" s="57">
        <f>Таблица1[[#This Row],[Цены без НДС]]*1.12</f>
        <v>5323.3600000000006</v>
      </c>
    </row>
    <row r="9979" spans="1:7">
      <c r="A9979" s="54" t="s">
        <v>16449</v>
      </c>
      <c r="B9979" s="66">
        <v>814170</v>
      </c>
      <c r="C9979" s="66" t="s">
        <v>18322</v>
      </c>
      <c r="D9979" s="42" t="s">
        <v>18323</v>
      </c>
      <c r="E9979" s="42" t="s">
        <v>13</v>
      </c>
      <c r="F9979" s="43">
        <v>4414</v>
      </c>
      <c r="G9979" s="57">
        <f>Таблица1[[#This Row],[Цены без НДС]]*1.12</f>
        <v>4943.68</v>
      </c>
    </row>
    <row r="9980" spans="1:7">
      <c r="A9980" s="54" t="s">
        <v>16449</v>
      </c>
      <c r="B9980" s="66">
        <v>814171</v>
      </c>
      <c r="C9980" s="66" t="s">
        <v>18324</v>
      </c>
      <c r="D9980" s="42" t="s">
        <v>18325</v>
      </c>
      <c r="E9980" s="42" t="s">
        <v>13</v>
      </c>
      <c r="F9980" s="43">
        <v>4756</v>
      </c>
      <c r="G9980" s="57">
        <f>Таблица1[[#This Row],[Цены без НДС]]*1.12</f>
        <v>5326.72</v>
      </c>
    </row>
    <row r="9981" spans="1:7">
      <c r="A9981" s="54" t="s">
        <v>16449</v>
      </c>
      <c r="B9981" s="66">
        <v>814172</v>
      </c>
      <c r="C9981" s="66" t="s">
        <v>18326</v>
      </c>
      <c r="D9981" s="42" t="s">
        <v>18241</v>
      </c>
      <c r="E9981" s="42" t="s">
        <v>13</v>
      </c>
      <c r="F9981" s="43">
        <v>4313</v>
      </c>
      <c r="G9981" s="57">
        <f>Таблица1[[#This Row],[Цены без НДС]]*1.12</f>
        <v>4830.5600000000004</v>
      </c>
    </row>
    <row r="9982" spans="1:7">
      <c r="A9982" s="54" t="s">
        <v>16449</v>
      </c>
      <c r="B9982" s="66">
        <v>814173</v>
      </c>
      <c r="C9982" s="66" t="s">
        <v>18327</v>
      </c>
      <c r="D9982" s="42" t="s">
        <v>18328</v>
      </c>
      <c r="E9982" s="42" t="s">
        <v>13</v>
      </c>
      <c r="F9982" s="43">
        <v>4900</v>
      </c>
      <c r="G9982" s="57">
        <f>Таблица1[[#This Row],[Цены без НДС]]*1.12</f>
        <v>5488.0000000000009</v>
      </c>
    </row>
    <row r="9983" spans="1:7">
      <c r="A9983" s="54" t="s">
        <v>16449</v>
      </c>
      <c r="B9983" s="66">
        <v>814174</v>
      </c>
      <c r="C9983" s="66" t="s">
        <v>18329</v>
      </c>
      <c r="D9983" s="42" t="s">
        <v>18330</v>
      </c>
      <c r="E9983" s="42" t="s">
        <v>13</v>
      </c>
      <c r="F9983" s="43">
        <v>4564</v>
      </c>
      <c r="G9983" s="57">
        <f>Таблица1[[#This Row],[Цены без НДС]]*1.12</f>
        <v>5111.68</v>
      </c>
    </row>
    <row r="9984" spans="1:7">
      <c r="A9984" s="54" t="s">
        <v>16449</v>
      </c>
      <c r="B9984" s="66">
        <v>814175</v>
      </c>
      <c r="C9984" s="66" t="s">
        <v>18331</v>
      </c>
      <c r="D9984" s="42" t="s">
        <v>18247</v>
      </c>
      <c r="E9984" s="42" t="s">
        <v>13</v>
      </c>
      <c r="F9984" s="43">
        <v>4624</v>
      </c>
      <c r="G9984" s="57">
        <f>Таблица1[[#This Row],[Цены без НДС]]*1.12</f>
        <v>5178.88</v>
      </c>
    </row>
    <row r="9985" spans="1:7">
      <c r="A9985" s="54" t="s">
        <v>16449</v>
      </c>
      <c r="B9985" s="66">
        <v>814176</v>
      </c>
      <c r="C9985" s="66" t="s">
        <v>18332</v>
      </c>
      <c r="D9985" s="42" t="s">
        <v>18249</v>
      </c>
      <c r="E9985" s="42" t="s">
        <v>13</v>
      </c>
      <c r="F9985" s="43">
        <v>4908</v>
      </c>
      <c r="G9985" s="57">
        <f>Таблица1[[#This Row],[Цены без НДС]]*1.12</f>
        <v>5496.9600000000009</v>
      </c>
    </row>
    <row r="9986" spans="1:7">
      <c r="A9986" s="54" t="s">
        <v>16449</v>
      </c>
      <c r="B9986" s="66">
        <v>814242</v>
      </c>
      <c r="C9986" s="66" t="s">
        <v>18333</v>
      </c>
      <c r="D9986" s="42" t="s">
        <v>18251</v>
      </c>
      <c r="E9986" s="42" t="s">
        <v>13</v>
      </c>
      <c r="F9986" s="43">
        <v>5065</v>
      </c>
      <c r="G9986" s="57">
        <f>Таблица1[[#This Row],[Цены без НДС]]*1.12</f>
        <v>5672.8</v>
      </c>
    </row>
    <row r="9987" spans="1:7">
      <c r="A9987" s="54" t="s">
        <v>16449</v>
      </c>
      <c r="B9987" s="66">
        <v>814243</v>
      </c>
      <c r="C9987" s="66" t="s">
        <v>18334</v>
      </c>
      <c r="D9987" s="42" t="s">
        <v>18335</v>
      </c>
      <c r="E9987" s="42" t="s">
        <v>13</v>
      </c>
      <c r="F9987" s="43">
        <v>5065</v>
      </c>
      <c r="G9987" s="57">
        <f>Таблица1[[#This Row],[Цены без НДС]]*1.12</f>
        <v>5672.8</v>
      </c>
    </row>
    <row r="9988" spans="1:7">
      <c r="A9988" s="54" t="s">
        <v>16449</v>
      </c>
      <c r="B9988" s="66">
        <v>814244</v>
      </c>
      <c r="C9988" s="66" t="s">
        <v>18336</v>
      </c>
      <c r="D9988" s="42" t="s">
        <v>18337</v>
      </c>
      <c r="E9988" s="42" t="s">
        <v>13</v>
      </c>
      <c r="F9988" s="43">
        <v>5065</v>
      </c>
      <c r="G9988" s="57">
        <f>Таблица1[[#This Row],[Цены без НДС]]*1.12</f>
        <v>5672.8</v>
      </c>
    </row>
    <row r="9989" spans="1:7">
      <c r="A9989" s="54" t="s">
        <v>16449</v>
      </c>
      <c r="B9989" s="66">
        <v>814245</v>
      </c>
      <c r="C9989" s="66" t="s">
        <v>18338</v>
      </c>
      <c r="D9989" s="42" t="s">
        <v>18339</v>
      </c>
      <c r="E9989" s="42" t="s">
        <v>13</v>
      </c>
      <c r="F9989" s="43">
        <v>5065</v>
      </c>
      <c r="G9989" s="57">
        <f>Таблица1[[#This Row],[Цены без НДС]]*1.12</f>
        <v>5672.8</v>
      </c>
    </row>
    <row r="9990" spans="1:7">
      <c r="A9990" s="54" t="s">
        <v>16449</v>
      </c>
      <c r="B9990" s="66">
        <v>814246</v>
      </c>
      <c r="C9990" s="66" t="s">
        <v>18340</v>
      </c>
      <c r="D9990" s="42" t="s">
        <v>18259</v>
      </c>
      <c r="E9990" s="42" t="s">
        <v>13</v>
      </c>
      <c r="F9990" s="43">
        <v>5175</v>
      </c>
      <c r="G9990" s="57">
        <f>Таблица1[[#This Row],[Цены без НДС]]*1.12</f>
        <v>5796.0000000000009</v>
      </c>
    </row>
    <row r="9991" spans="1:7">
      <c r="A9991" s="54" t="s">
        <v>16449</v>
      </c>
      <c r="B9991" s="66">
        <v>814247</v>
      </c>
      <c r="C9991" s="66" t="s">
        <v>18341</v>
      </c>
      <c r="D9991" s="42" t="s">
        <v>18261</v>
      </c>
      <c r="E9991" s="42" t="s">
        <v>13</v>
      </c>
      <c r="F9991" s="43">
        <v>3089</v>
      </c>
      <c r="G9991" s="57">
        <f>Таблица1[[#This Row],[Цены без НДС]]*1.12</f>
        <v>3459.6800000000003</v>
      </c>
    </row>
    <row r="9992" spans="1:7">
      <c r="A9992" s="54" t="s">
        <v>16449</v>
      </c>
      <c r="B9992" s="66">
        <v>814248</v>
      </c>
      <c r="C9992" s="66" t="s">
        <v>18342</v>
      </c>
      <c r="D9992" s="42" t="s">
        <v>18343</v>
      </c>
      <c r="E9992" s="42" t="s">
        <v>13</v>
      </c>
      <c r="F9992" s="43">
        <v>5974</v>
      </c>
      <c r="G9992" s="57">
        <f>Таблица1[[#This Row],[Цены без НДС]]*1.12</f>
        <v>6690.880000000001</v>
      </c>
    </row>
    <row r="9993" spans="1:7">
      <c r="A9993" s="54" t="s">
        <v>16449</v>
      </c>
      <c r="B9993" s="66">
        <v>814249</v>
      </c>
      <c r="C9993" s="66" t="s">
        <v>18344</v>
      </c>
      <c r="D9993" s="42" t="s">
        <v>18345</v>
      </c>
      <c r="E9993" s="42" t="s">
        <v>13</v>
      </c>
      <c r="F9993" s="43">
        <v>4987</v>
      </c>
      <c r="G9993" s="57">
        <f>Таблица1[[#This Row],[Цены без НДС]]*1.12</f>
        <v>5585.4400000000005</v>
      </c>
    </row>
    <row r="9994" spans="1:7">
      <c r="A9994" s="54" t="s">
        <v>16449</v>
      </c>
      <c r="B9994" s="66">
        <v>814250</v>
      </c>
      <c r="C9994" s="66" t="s">
        <v>18346</v>
      </c>
      <c r="D9994" s="42" t="s">
        <v>18267</v>
      </c>
      <c r="E9994" s="42" t="s">
        <v>13</v>
      </c>
      <c r="F9994" s="43">
        <v>5608</v>
      </c>
      <c r="G9994" s="57">
        <f>Таблица1[[#This Row],[Цены без НДС]]*1.12</f>
        <v>6280.9600000000009</v>
      </c>
    </row>
    <row r="9995" spans="1:7">
      <c r="A9995" s="54" t="s">
        <v>16449</v>
      </c>
      <c r="B9995" s="66">
        <v>814251</v>
      </c>
      <c r="C9995" s="66" t="s">
        <v>18347</v>
      </c>
      <c r="D9995" s="42" t="s">
        <v>18269</v>
      </c>
      <c r="E9995" s="42" t="s">
        <v>13</v>
      </c>
      <c r="F9995" s="43">
        <v>5127</v>
      </c>
      <c r="G9995" s="57">
        <f>Таблица1[[#This Row],[Цены без НДС]]*1.12</f>
        <v>5742.2400000000007</v>
      </c>
    </row>
    <row r="9996" spans="1:7">
      <c r="A9996" s="54" t="s">
        <v>16449</v>
      </c>
      <c r="B9996" s="66">
        <v>814252</v>
      </c>
      <c r="C9996" s="66" t="s">
        <v>18348</v>
      </c>
      <c r="D9996" s="42" t="s">
        <v>18271</v>
      </c>
      <c r="E9996" s="42" t="s">
        <v>13</v>
      </c>
      <c r="F9996" s="43">
        <v>4365</v>
      </c>
      <c r="G9996" s="57">
        <f>Таблица1[[#This Row],[Цены без НДС]]*1.12</f>
        <v>4888.8</v>
      </c>
    </row>
    <row r="9997" spans="1:7">
      <c r="A9997" s="54" t="s">
        <v>16449</v>
      </c>
      <c r="B9997" s="66">
        <v>814253</v>
      </c>
      <c r="C9997" s="66" t="s">
        <v>18349</v>
      </c>
      <c r="D9997" s="42" t="s">
        <v>18350</v>
      </c>
      <c r="E9997" s="42" t="s">
        <v>13</v>
      </c>
      <c r="F9997" s="43">
        <v>5222</v>
      </c>
      <c r="G9997" s="57">
        <f>Таблица1[[#This Row],[Цены без НДС]]*1.12</f>
        <v>5848.64</v>
      </c>
    </row>
    <row r="9998" spans="1:7">
      <c r="A9998" s="54" t="s">
        <v>16449</v>
      </c>
      <c r="B9998" s="66">
        <v>814254</v>
      </c>
      <c r="C9998" s="66" t="s">
        <v>18351</v>
      </c>
      <c r="D9998" s="42" t="s">
        <v>18275</v>
      </c>
      <c r="E9998" s="42" t="s">
        <v>13</v>
      </c>
      <c r="F9998" s="43">
        <v>5514</v>
      </c>
      <c r="G9998" s="57">
        <f>Таблица1[[#This Row],[Цены без НДС]]*1.12</f>
        <v>6175.68</v>
      </c>
    </row>
    <row r="9999" spans="1:7">
      <c r="A9999" s="54" t="s">
        <v>16449</v>
      </c>
      <c r="B9999" s="66">
        <v>814021</v>
      </c>
      <c r="C9999" s="66" t="s">
        <v>18352</v>
      </c>
      <c r="D9999" s="42" t="s">
        <v>18277</v>
      </c>
      <c r="E9999" s="42" t="s">
        <v>13</v>
      </c>
      <c r="F9999" s="43">
        <v>1413</v>
      </c>
      <c r="G9999" s="57">
        <f>Таблица1[[#This Row],[Цены без НДС]]*1.12</f>
        <v>1582.5600000000002</v>
      </c>
    </row>
    <row r="10000" spans="1:7">
      <c r="A10000" s="54" t="s">
        <v>16449</v>
      </c>
      <c r="B10000" s="66">
        <v>814022</v>
      </c>
      <c r="C10000" s="66" t="s">
        <v>18353</v>
      </c>
      <c r="D10000" s="42" t="s">
        <v>18175</v>
      </c>
      <c r="E10000" s="42" t="s">
        <v>13</v>
      </c>
      <c r="F10000" s="43">
        <v>1377</v>
      </c>
      <c r="G10000" s="57">
        <f>Таблица1[[#This Row],[Цены без НДС]]*1.12</f>
        <v>1542.2400000000002</v>
      </c>
    </row>
    <row r="10001" spans="1:7">
      <c r="A10001" s="54" t="s">
        <v>16449</v>
      </c>
      <c r="B10001" s="66">
        <v>814023</v>
      </c>
      <c r="C10001" s="66" t="s">
        <v>18354</v>
      </c>
      <c r="D10001" s="42" t="s">
        <v>18177</v>
      </c>
      <c r="E10001" s="42" t="s">
        <v>13</v>
      </c>
      <c r="F10001" s="43">
        <v>1347</v>
      </c>
      <c r="G10001" s="57">
        <f>Таблица1[[#This Row],[Цены без НДС]]*1.12</f>
        <v>1508.64</v>
      </c>
    </row>
    <row r="10002" spans="1:7">
      <c r="A10002" s="54" t="s">
        <v>16449</v>
      </c>
      <c r="B10002" s="66">
        <v>814024</v>
      </c>
      <c r="C10002" s="66" t="s">
        <v>18355</v>
      </c>
      <c r="D10002" s="42" t="s">
        <v>18179</v>
      </c>
      <c r="E10002" s="42" t="s">
        <v>13</v>
      </c>
      <c r="F10002" s="43">
        <v>1347</v>
      </c>
      <c r="G10002" s="57">
        <f>Таблица1[[#This Row],[Цены без НДС]]*1.12</f>
        <v>1508.64</v>
      </c>
    </row>
    <row r="10003" spans="1:7">
      <c r="A10003" s="54" t="s">
        <v>16449</v>
      </c>
      <c r="B10003" s="66">
        <v>814025</v>
      </c>
      <c r="C10003" s="66" t="s">
        <v>18356</v>
      </c>
      <c r="D10003" s="42" t="s">
        <v>18181</v>
      </c>
      <c r="E10003" s="42" t="s">
        <v>13</v>
      </c>
      <c r="F10003" s="43">
        <v>1189</v>
      </c>
      <c r="G10003" s="57">
        <f>Таблица1[[#This Row],[Цены без НДС]]*1.12</f>
        <v>1331.68</v>
      </c>
    </row>
    <row r="10004" spans="1:7">
      <c r="A10004" s="54" t="s">
        <v>16449</v>
      </c>
      <c r="B10004" s="66">
        <v>814026</v>
      </c>
      <c r="C10004" s="66" t="s">
        <v>18357</v>
      </c>
      <c r="D10004" s="42" t="s">
        <v>18183</v>
      </c>
      <c r="E10004" s="42" t="s">
        <v>13</v>
      </c>
      <c r="F10004" s="43">
        <v>1215</v>
      </c>
      <c r="G10004" s="57">
        <f>Таблица1[[#This Row],[Цены без НДС]]*1.12</f>
        <v>1360.8000000000002</v>
      </c>
    </row>
    <row r="10005" spans="1:7">
      <c r="A10005" s="54" t="s">
        <v>16449</v>
      </c>
      <c r="B10005" s="66">
        <v>814027</v>
      </c>
      <c r="C10005" s="66" t="s">
        <v>18358</v>
      </c>
      <c r="D10005" s="42" t="s">
        <v>18185</v>
      </c>
      <c r="E10005" s="42" t="s">
        <v>13</v>
      </c>
      <c r="F10005" s="43">
        <v>1189</v>
      </c>
      <c r="G10005" s="57">
        <f>Таблица1[[#This Row],[Цены без НДС]]*1.12</f>
        <v>1331.68</v>
      </c>
    </row>
    <row r="10006" spans="1:7">
      <c r="A10006" s="54" t="s">
        <v>16449</v>
      </c>
      <c r="B10006" s="66">
        <v>814028</v>
      </c>
      <c r="C10006" s="66" t="s">
        <v>18359</v>
      </c>
      <c r="D10006" s="42" t="s">
        <v>18187</v>
      </c>
      <c r="E10006" s="42" t="s">
        <v>13</v>
      </c>
      <c r="F10006" s="43">
        <v>1189</v>
      </c>
      <c r="G10006" s="57">
        <f>Таблица1[[#This Row],[Цены без НДС]]*1.12</f>
        <v>1331.68</v>
      </c>
    </row>
    <row r="10007" spans="1:7">
      <c r="A10007" s="54" t="s">
        <v>16449</v>
      </c>
      <c r="B10007" s="66">
        <v>814029</v>
      </c>
      <c r="C10007" s="66" t="s">
        <v>18360</v>
      </c>
      <c r="D10007" s="42" t="s">
        <v>18289</v>
      </c>
      <c r="E10007" s="42" t="s">
        <v>13</v>
      </c>
      <c r="F10007" s="43">
        <v>1189</v>
      </c>
      <c r="G10007" s="57">
        <f>Таблица1[[#This Row],[Цены без НДС]]*1.12</f>
        <v>1331.68</v>
      </c>
    </row>
    <row r="10008" spans="1:7">
      <c r="A10008" s="54" t="s">
        <v>16449</v>
      </c>
      <c r="B10008" s="66">
        <v>814030</v>
      </c>
      <c r="C10008" s="66" t="s">
        <v>18361</v>
      </c>
      <c r="D10008" s="42" t="s">
        <v>18291</v>
      </c>
      <c r="E10008" s="42" t="s">
        <v>13</v>
      </c>
      <c r="F10008" s="43">
        <v>1276</v>
      </c>
      <c r="G10008" s="57">
        <f>Таблица1[[#This Row],[Цены без НДС]]*1.12</f>
        <v>1429.1200000000001</v>
      </c>
    </row>
    <row r="10009" spans="1:7">
      <c r="A10009" s="54" t="s">
        <v>16449</v>
      </c>
      <c r="B10009" s="66">
        <v>814031</v>
      </c>
      <c r="C10009" s="66" t="s">
        <v>18362</v>
      </c>
      <c r="D10009" s="42" t="s">
        <v>18193</v>
      </c>
      <c r="E10009" s="42" t="s">
        <v>13</v>
      </c>
      <c r="F10009" s="43">
        <v>1276</v>
      </c>
      <c r="G10009" s="57">
        <f>Таблица1[[#This Row],[Цены без НДС]]*1.12</f>
        <v>1429.1200000000001</v>
      </c>
    </row>
    <row r="10010" spans="1:7">
      <c r="A10010" s="54" t="s">
        <v>16449</v>
      </c>
      <c r="B10010" s="66">
        <v>814032</v>
      </c>
      <c r="C10010" s="66" t="s">
        <v>18363</v>
      </c>
      <c r="D10010" s="42" t="s">
        <v>18294</v>
      </c>
      <c r="E10010" s="42" t="s">
        <v>13</v>
      </c>
      <c r="F10010" s="43">
        <v>1251</v>
      </c>
      <c r="G10010" s="57">
        <f>Таблица1[[#This Row],[Цены без НДС]]*1.12</f>
        <v>1401.1200000000001</v>
      </c>
    </row>
    <row r="10011" spans="1:7">
      <c r="A10011" s="54" t="s">
        <v>16449</v>
      </c>
      <c r="B10011" s="66">
        <v>814033</v>
      </c>
      <c r="C10011" s="66" t="s">
        <v>18364</v>
      </c>
      <c r="D10011" s="42" t="s">
        <v>18197</v>
      </c>
      <c r="E10011" s="42" t="s">
        <v>13</v>
      </c>
      <c r="F10011" s="43">
        <v>1304</v>
      </c>
      <c r="G10011" s="57">
        <f>Таблица1[[#This Row],[Цены без НДС]]*1.12</f>
        <v>1460.4800000000002</v>
      </c>
    </row>
    <row r="10012" spans="1:7">
      <c r="A10012" s="54" t="s">
        <v>16449</v>
      </c>
      <c r="B10012" s="66">
        <v>814099</v>
      </c>
      <c r="C10012" s="66" t="s">
        <v>18365</v>
      </c>
      <c r="D10012" s="42" t="s">
        <v>18366</v>
      </c>
      <c r="E10012" s="42" t="s">
        <v>13</v>
      </c>
      <c r="F10012" s="43">
        <v>3046</v>
      </c>
      <c r="G10012" s="57">
        <f>Таблица1[[#This Row],[Цены без НДС]]*1.12</f>
        <v>3411.5200000000004</v>
      </c>
    </row>
    <row r="10013" spans="1:7">
      <c r="A10013" s="54" t="s">
        <v>16449</v>
      </c>
      <c r="B10013" s="66">
        <v>814100</v>
      </c>
      <c r="C10013" s="66" t="s">
        <v>18367</v>
      </c>
      <c r="D10013" s="42" t="s">
        <v>18201</v>
      </c>
      <c r="E10013" s="42" t="s">
        <v>13</v>
      </c>
      <c r="F10013" s="43">
        <v>3046</v>
      </c>
      <c r="G10013" s="57">
        <f>Таблица1[[#This Row],[Цены без НДС]]*1.12</f>
        <v>3411.5200000000004</v>
      </c>
    </row>
    <row r="10014" spans="1:7">
      <c r="A10014" s="54" t="s">
        <v>16449</v>
      </c>
      <c r="B10014" s="66">
        <v>814101</v>
      </c>
      <c r="C10014" s="66" t="s">
        <v>18368</v>
      </c>
      <c r="D10014" s="42" t="s">
        <v>18369</v>
      </c>
      <c r="E10014" s="42" t="s">
        <v>13</v>
      </c>
      <c r="F10014" s="43">
        <v>2992</v>
      </c>
      <c r="G10014" s="57">
        <f>Таблица1[[#This Row],[Цены без НДС]]*1.12</f>
        <v>3351.0400000000004</v>
      </c>
    </row>
    <row r="10015" spans="1:7">
      <c r="A10015" s="54" t="s">
        <v>16449</v>
      </c>
      <c r="B10015" s="66">
        <v>814102</v>
      </c>
      <c r="C10015" s="66" t="s">
        <v>18370</v>
      </c>
      <c r="D10015" s="42" t="s">
        <v>18205</v>
      </c>
      <c r="E10015" s="42" t="s">
        <v>13</v>
      </c>
      <c r="F10015" s="43">
        <v>2938</v>
      </c>
      <c r="G10015" s="57">
        <f>Таблица1[[#This Row],[Цены без НДС]]*1.12</f>
        <v>3290.5600000000004</v>
      </c>
    </row>
    <row r="10016" spans="1:7">
      <c r="A10016" s="54" t="s">
        <v>16449</v>
      </c>
      <c r="B10016" s="66">
        <v>814103</v>
      </c>
      <c r="C10016" s="66" t="s">
        <v>18371</v>
      </c>
      <c r="D10016" s="42" t="s">
        <v>18302</v>
      </c>
      <c r="E10016" s="42" t="s">
        <v>13</v>
      </c>
      <c r="F10016" s="43">
        <v>2513</v>
      </c>
      <c r="G10016" s="57">
        <f>Таблица1[[#This Row],[Цены без НДС]]*1.12</f>
        <v>2814.5600000000004</v>
      </c>
    </row>
    <row r="10017" spans="1:7">
      <c r="A10017" s="54" t="s">
        <v>16449</v>
      </c>
      <c r="B10017" s="66">
        <v>814104</v>
      </c>
      <c r="C10017" s="66" t="s">
        <v>18372</v>
      </c>
      <c r="D10017" s="42" t="s">
        <v>18209</v>
      </c>
      <c r="E10017" s="42" t="s">
        <v>13</v>
      </c>
      <c r="F10017" s="43">
        <v>2641</v>
      </c>
      <c r="G10017" s="57">
        <f>Таблица1[[#This Row],[Цены без НДС]]*1.12</f>
        <v>2957.92</v>
      </c>
    </row>
    <row r="10018" spans="1:7">
      <c r="A10018" s="54" t="s">
        <v>16449</v>
      </c>
      <c r="B10018" s="66">
        <v>814105</v>
      </c>
      <c r="C10018" s="66" t="s">
        <v>18373</v>
      </c>
      <c r="D10018" s="42" t="s">
        <v>18211</v>
      </c>
      <c r="E10018" s="42" t="s">
        <v>13</v>
      </c>
      <c r="F10018" s="43">
        <v>2688</v>
      </c>
      <c r="G10018" s="57">
        <f>Таблица1[[#This Row],[Цены без НДС]]*1.12</f>
        <v>3010.5600000000004</v>
      </c>
    </row>
    <row r="10019" spans="1:7">
      <c r="A10019" s="54" t="s">
        <v>16449</v>
      </c>
      <c r="B10019" s="66">
        <v>814106</v>
      </c>
      <c r="C10019" s="66" t="s">
        <v>18374</v>
      </c>
      <c r="D10019" s="42" t="s">
        <v>18213</v>
      </c>
      <c r="E10019" s="42" t="s">
        <v>13</v>
      </c>
      <c r="F10019" s="43">
        <v>2628</v>
      </c>
      <c r="G10019" s="57">
        <f>Таблица1[[#This Row],[Цены без НДС]]*1.12</f>
        <v>2943.36</v>
      </c>
    </row>
    <row r="10020" spans="1:7">
      <c r="A10020" s="54" t="s">
        <v>16449</v>
      </c>
      <c r="B10020" s="66">
        <v>814107</v>
      </c>
      <c r="C10020" s="66" t="s">
        <v>18375</v>
      </c>
      <c r="D10020" s="42" t="s">
        <v>18215</v>
      </c>
      <c r="E10020" s="42" t="s">
        <v>13</v>
      </c>
      <c r="F10020" s="43">
        <v>2628</v>
      </c>
      <c r="G10020" s="57">
        <f>Таблица1[[#This Row],[Цены без НДС]]*1.12</f>
        <v>2943.36</v>
      </c>
    </row>
    <row r="10021" spans="1:7">
      <c r="A10021" s="54" t="s">
        <v>16449</v>
      </c>
      <c r="B10021" s="66">
        <v>814108</v>
      </c>
      <c r="C10021" s="66" t="s">
        <v>18376</v>
      </c>
      <c r="D10021" s="42" t="s">
        <v>18377</v>
      </c>
      <c r="E10021" s="42" t="s">
        <v>13</v>
      </c>
      <c r="F10021" s="43">
        <v>2704</v>
      </c>
      <c r="G10021" s="57">
        <f>Таблица1[[#This Row],[Цены без НДС]]*1.12</f>
        <v>3028.4800000000005</v>
      </c>
    </row>
    <row r="10022" spans="1:7">
      <c r="A10022" s="54" t="s">
        <v>16449</v>
      </c>
      <c r="B10022" s="66">
        <v>814109</v>
      </c>
      <c r="C10022" s="66" t="s">
        <v>18378</v>
      </c>
      <c r="D10022" s="42" t="s">
        <v>18219</v>
      </c>
      <c r="E10022" s="42" t="s">
        <v>13</v>
      </c>
      <c r="F10022" s="43">
        <v>2374</v>
      </c>
      <c r="G10022" s="57">
        <f>Таблица1[[#This Row],[Цены без НДС]]*1.12</f>
        <v>2658.88</v>
      </c>
    </row>
    <row r="10023" spans="1:7">
      <c r="A10023" s="54" t="s">
        <v>16449</v>
      </c>
      <c r="B10023" s="66">
        <v>814110</v>
      </c>
      <c r="C10023" s="66" t="s">
        <v>18379</v>
      </c>
      <c r="D10023" s="42" t="s">
        <v>18312</v>
      </c>
      <c r="E10023" s="42" t="s">
        <v>13</v>
      </c>
      <c r="F10023" s="43">
        <v>1758</v>
      </c>
      <c r="G10023" s="57">
        <f>Таблица1[[#This Row],[Цены без НДС]]*1.12</f>
        <v>1968.9600000000003</v>
      </c>
    </row>
    <row r="10024" spans="1:7">
      <c r="A10024" s="54" t="s">
        <v>16449</v>
      </c>
      <c r="B10024" s="66">
        <v>814111</v>
      </c>
      <c r="C10024" s="66" t="s">
        <v>18380</v>
      </c>
      <c r="D10024" s="42" t="s">
        <v>18223</v>
      </c>
      <c r="E10024" s="42" t="s">
        <v>13</v>
      </c>
      <c r="F10024" s="43">
        <v>3100</v>
      </c>
      <c r="G10024" s="57">
        <f>Таблица1[[#This Row],[Цены без НДС]]*1.12</f>
        <v>3472.0000000000005</v>
      </c>
    </row>
    <row r="10025" spans="1:7">
      <c r="A10025" s="54" t="s">
        <v>16449</v>
      </c>
      <c r="B10025" s="66">
        <v>814177</v>
      </c>
      <c r="C10025" s="66" t="s">
        <v>18381</v>
      </c>
      <c r="D10025" s="42" t="s">
        <v>18225</v>
      </c>
      <c r="E10025" s="42" t="s">
        <v>13</v>
      </c>
      <c r="F10025" s="43">
        <v>5038</v>
      </c>
      <c r="G10025" s="57">
        <f>Таблица1[[#This Row],[Цены без НДС]]*1.12</f>
        <v>5642.56</v>
      </c>
    </row>
    <row r="10026" spans="1:7">
      <c r="A10026" s="54" t="s">
        <v>16449</v>
      </c>
      <c r="B10026" s="66">
        <v>814178</v>
      </c>
      <c r="C10026" s="66" t="s">
        <v>18382</v>
      </c>
      <c r="D10026" s="42" t="s">
        <v>18227</v>
      </c>
      <c r="E10026" s="42" t="s">
        <v>13</v>
      </c>
      <c r="F10026" s="43">
        <v>5349</v>
      </c>
      <c r="G10026" s="57">
        <f>Таблица1[[#This Row],[Цены без НДС]]*1.12</f>
        <v>5990.880000000001</v>
      </c>
    </row>
    <row r="10027" spans="1:7">
      <c r="A10027" s="54" t="s">
        <v>16449</v>
      </c>
      <c r="B10027" s="66">
        <v>814179</v>
      </c>
      <c r="C10027" s="66" t="s">
        <v>18383</v>
      </c>
      <c r="D10027" s="42" t="s">
        <v>18229</v>
      </c>
      <c r="E10027" s="42" t="s">
        <v>13</v>
      </c>
      <c r="F10027" s="43">
        <v>5320</v>
      </c>
      <c r="G10027" s="57">
        <f>Таблица1[[#This Row],[Цены без НДС]]*1.12</f>
        <v>5958.4000000000005</v>
      </c>
    </row>
    <row r="10028" spans="1:7">
      <c r="A10028" s="54" t="s">
        <v>16449</v>
      </c>
      <c r="B10028" s="66">
        <v>814180</v>
      </c>
      <c r="C10028" s="66" t="s">
        <v>18384</v>
      </c>
      <c r="D10028" s="42" t="s">
        <v>18231</v>
      </c>
      <c r="E10028" s="42" t="s">
        <v>13</v>
      </c>
      <c r="F10028" s="43">
        <v>5320</v>
      </c>
      <c r="G10028" s="57">
        <f>Таблица1[[#This Row],[Цены без НДС]]*1.12</f>
        <v>5958.4000000000005</v>
      </c>
    </row>
    <row r="10029" spans="1:7">
      <c r="A10029" s="54" t="s">
        <v>16449</v>
      </c>
      <c r="B10029" s="66">
        <v>814181</v>
      </c>
      <c r="C10029" s="66" t="s">
        <v>18385</v>
      </c>
      <c r="D10029" s="42" t="s">
        <v>18233</v>
      </c>
      <c r="E10029" s="42" t="s">
        <v>13</v>
      </c>
      <c r="F10029" s="43">
        <v>4888</v>
      </c>
      <c r="G10029" s="57">
        <f>Таблица1[[#This Row],[Цены без НДС]]*1.12</f>
        <v>5474.56</v>
      </c>
    </row>
    <row r="10030" spans="1:7">
      <c r="A10030" s="54" t="s">
        <v>16449</v>
      </c>
      <c r="B10030" s="66">
        <v>814182</v>
      </c>
      <c r="C10030" s="66" t="s">
        <v>18386</v>
      </c>
      <c r="D10030" s="42" t="s">
        <v>18235</v>
      </c>
      <c r="E10030" s="42" t="s">
        <v>13</v>
      </c>
      <c r="F10030" s="43">
        <v>4683</v>
      </c>
      <c r="G10030" s="57">
        <f>Таблица1[[#This Row],[Цены без НДС]]*1.12</f>
        <v>5244.9600000000009</v>
      </c>
    </row>
    <row r="10031" spans="1:7">
      <c r="A10031" s="54" t="s">
        <v>16449</v>
      </c>
      <c r="B10031" s="66">
        <v>814183</v>
      </c>
      <c r="C10031" s="66" t="s">
        <v>18387</v>
      </c>
      <c r="D10031" s="42" t="s">
        <v>18323</v>
      </c>
      <c r="E10031" s="42" t="s">
        <v>13</v>
      </c>
      <c r="F10031" s="43">
        <v>4677</v>
      </c>
      <c r="G10031" s="57">
        <f>Таблица1[[#This Row],[Цены без НДС]]*1.12</f>
        <v>5238.2400000000007</v>
      </c>
    </row>
    <row r="10032" spans="1:7">
      <c r="A10032" s="54" t="s">
        <v>16449</v>
      </c>
      <c r="B10032" s="66">
        <v>814184</v>
      </c>
      <c r="C10032" s="66" t="s">
        <v>18388</v>
      </c>
      <c r="D10032" s="42" t="s">
        <v>18325</v>
      </c>
      <c r="E10032" s="42" t="s">
        <v>13</v>
      </c>
      <c r="F10032" s="43">
        <v>4710</v>
      </c>
      <c r="G10032" s="57">
        <f>Таблица1[[#This Row],[Цены без НДС]]*1.12</f>
        <v>5275.2000000000007</v>
      </c>
    </row>
    <row r="10033" spans="1:7">
      <c r="A10033" s="54" t="s">
        <v>16449</v>
      </c>
      <c r="B10033" s="66">
        <v>814185</v>
      </c>
      <c r="C10033" s="66" t="s">
        <v>18389</v>
      </c>
      <c r="D10033" s="42" t="s">
        <v>18390</v>
      </c>
      <c r="E10033" s="42" t="s">
        <v>13</v>
      </c>
      <c r="F10033" s="43">
        <v>4603</v>
      </c>
      <c r="G10033" s="57">
        <f>Таблица1[[#This Row],[Цены без НДС]]*1.12</f>
        <v>5155.3600000000006</v>
      </c>
    </row>
    <row r="10034" spans="1:7">
      <c r="A10034" s="54" t="s">
        <v>16449</v>
      </c>
      <c r="B10034" s="66">
        <v>814186</v>
      </c>
      <c r="C10034" s="66" t="s">
        <v>18391</v>
      </c>
      <c r="D10034" s="42" t="s">
        <v>18243</v>
      </c>
      <c r="E10034" s="42" t="s">
        <v>13</v>
      </c>
      <c r="F10034" s="43">
        <v>4894</v>
      </c>
      <c r="G10034" s="57">
        <f>Таблица1[[#This Row],[Цены без НДС]]*1.12</f>
        <v>5481.2800000000007</v>
      </c>
    </row>
    <row r="10035" spans="1:7">
      <c r="A10035" s="54" t="s">
        <v>16449</v>
      </c>
      <c r="B10035" s="66">
        <v>814187</v>
      </c>
      <c r="C10035" s="66" t="s">
        <v>18392</v>
      </c>
      <c r="D10035" s="42" t="s">
        <v>18245</v>
      </c>
      <c r="E10035" s="42" t="s">
        <v>13</v>
      </c>
      <c r="F10035" s="43">
        <v>5022</v>
      </c>
      <c r="G10035" s="57">
        <f>Таблица1[[#This Row],[Цены без НДС]]*1.12</f>
        <v>5624.64</v>
      </c>
    </row>
    <row r="10036" spans="1:7">
      <c r="A10036" s="54" t="s">
        <v>16449</v>
      </c>
      <c r="B10036" s="66">
        <v>814188</v>
      </c>
      <c r="C10036" s="66" t="s">
        <v>18393</v>
      </c>
      <c r="D10036" s="42" t="s">
        <v>18247</v>
      </c>
      <c r="E10036" s="42" t="s">
        <v>13</v>
      </c>
      <c r="F10036" s="43">
        <v>5048</v>
      </c>
      <c r="G10036" s="57">
        <f>Таблица1[[#This Row],[Цены без НДС]]*1.12</f>
        <v>5653.76</v>
      </c>
    </row>
    <row r="10037" spans="1:7">
      <c r="A10037" s="54" t="s">
        <v>16449</v>
      </c>
      <c r="B10037" s="66">
        <v>814189</v>
      </c>
      <c r="C10037" s="66" t="s">
        <v>18394</v>
      </c>
      <c r="D10037" s="42" t="s">
        <v>18249</v>
      </c>
      <c r="E10037" s="42" t="s">
        <v>13</v>
      </c>
      <c r="F10037" s="43">
        <v>5134</v>
      </c>
      <c r="G10037" s="57">
        <f>Таблица1[[#This Row],[Цены без НДС]]*1.12</f>
        <v>5750.0800000000008</v>
      </c>
    </row>
    <row r="10038" spans="1:7">
      <c r="A10038" s="54" t="s">
        <v>16449</v>
      </c>
      <c r="B10038" s="66">
        <v>814255</v>
      </c>
      <c r="C10038" s="66" t="s">
        <v>18395</v>
      </c>
      <c r="D10038" s="42" t="s">
        <v>18251</v>
      </c>
      <c r="E10038" s="42" t="s">
        <v>13</v>
      </c>
      <c r="F10038" s="43">
        <v>6995</v>
      </c>
      <c r="G10038" s="57">
        <f>Таблица1[[#This Row],[Цены без НДС]]*1.12</f>
        <v>7834.4000000000005</v>
      </c>
    </row>
    <row r="10039" spans="1:7">
      <c r="A10039" s="54" t="s">
        <v>16449</v>
      </c>
      <c r="B10039" s="66">
        <v>814256</v>
      </c>
      <c r="C10039" s="66" t="s">
        <v>18396</v>
      </c>
      <c r="D10039" s="42" t="s">
        <v>18335</v>
      </c>
      <c r="E10039" s="42" t="s">
        <v>13</v>
      </c>
      <c r="F10039" s="43">
        <v>6995</v>
      </c>
      <c r="G10039" s="57">
        <f>Таблица1[[#This Row],[Цены без НДС]]*1.12</f>
        <v>7834.4000000000005</v>
      </c>
    </row>
    <row r="10040" spans="1:7">
      <c r="A10040" s="54" t="s">
        <v>16449</v>
      </c>
      <c r="B10040" s="66">
        <v>814257</v>
      </c>
      <c r="C10040" s="66" t="s">
        <v>18397</v>
      </c>
      <c r="D10040" s="42" t="s">
        <v>18255</v>
      </c>
      <c r="E10040" s="42" t="s">
        <v>13</v>
      </c>
      <c r="F10040" s="43">
        <v>6995</v>
      </c>
      <c r="G10040" s="57">
        <f>Таблица1[[#This Row],[Цены без НДС]]*1.12</f>
        <v>7834.4000000000005</v>
      </c>
    </row>
    <row r="10041" spans="1:7">
      <c r="A10041" s="54" t="s">
        <v>16449</v>
      </c>
      <c r="B10041" s="66">
        <v>814258</v>
      </c>
      <c r="C10041" s="66" t="s">
        <v>18398</v>
      </c>
      <c r="D10041" s="42" t="s">
        <v>18399</v>
      </c>
      <c r="E10041" s="42" t="s">
        <v>13</v>
      </c>
      <c r="F10041" s="43">
        <v>6995</v>
      </c>
      <c r="G10041" s="57">
        <f>Таблица1[[#This Row],[Цены без НДС]]*1.12</f>
        <v>7834.4000000000005</v>
      </c>
    </row>
    <row r="10042" spans="1:7">
      <c r="A10042" s="54" t="s">
        <v>16449</v>
      </c>
      <c r="B10042" s="66">
        <v>814259</v>
      </c>
      <c r="C10042" s="66" t="s">
        <v>18400</v>
      </c>
      <c r="D10042" s="42" t="s">
        <v>18259</v>
      </c>
      <c r="E10042" s="42" t="s">
        <v>13</v>
      </c>
      <c r="F10042" s="43">
        <v>4522</v>
      </c>
      <c r="G10042" s="57">
        <f>Таблица1[[#This Row],[Цены без НДС]]*1.12</f>
        <v>5064.6400000000003</v>
      </c>
    </row>
    <row r="10043" spans="1:7">
      <c r="A10043" s="54" t="s">
        <v>16449</v>
      </c>
      <c r="B10043" s="66">
        <v>814260</v>
      </c>
      <c r="C10043" s="66" t="s">
        <v>18401</v>
      </c>
      <c r="D10043" s="42" t="s">
        <v>18261</v>
      </c>
      <c r="E10043" s="42" t="s">
        <v>13</v>
      </c>
      <c r="F10043" s="43">
        <v>2778</v>
      </c>
      <c r="G10043" s="57">
        <f>Таблица1[[#This Row],[Цены без НДС]]*1.12</f>
        <v>3111.36</v>
      </c>
    </row>
    <row r="10044" spans="1:7">
      <c r="A10044" s="54" t="s">
        <v>16449</v>
      </c>
      <c r="B10044" s="66">
        <v>814261</v>
      </c>
      <c r="C10044" s="66" t="s">
        <v>18402</v>
      </c>
      <c r="D10044" s="42" t="s">
        <v>18263</v>
      </c>
      <c r="E10044" s="42" t="s">
        <v>13</v>
      </c>
      <c r="F10044" s="43">
        <v>4939</v>
      </c>
      <c r="G10044" s="57">
        <f>Таблица1[[#This Row],[Цены без НДС]]*1.12</f>
        <v>5531.68</v>
      </c>
    </row>
    <row r="10045" spans="1:7">
      <c r="A10045" s="54" t="s">
        <v>16449</v>
      </c>
      <c r="B10045" s="66">
        <v>814262</v>
      </c>
      <c r="C10045" s="66" t="s">
        <v>18403</v>
      </c>
      <c r="D10045" s="42" t="s">
        <v>18345</v>
      </c>
      <c r="E10045" s="42" t="s">
        <v>13</v>
      </c>
      <c r="F10045" s="43">
        <v>6995</v>
      </c>
      <c r="G10045" s="57">
        <f>Таблица1[[#This Row],[Цены без НДС]]*1.12</f>
        <v>7834.4000000000005</v>
      </c>
    </row>
    <row r="10046" spans="1:7">
      <c r="A10046" s="54" t="s">
        <v>16449</v>
      </c>
      <c r="B10046" s="66">
        <v>814263</v>
      </c>
      <c r="C10046" s="66" t="s">
        <v>18404</v>
      </c>
      <c r="D10046" s="42" t="s">
        <v>18405</v>
      </c>
      <c r="E10046" s="42" t="s">
        <v>13</v>
      </c>
      <c r="F10046" s="43">
        <v>5862</v>
      </c>
      <c r="G10046" s="57">
        <f>Таблица1[[#This Row],[Цены без НДС]]*1.12</f>
        <v>6565.4400000000005</v>
      </c>
    </row>
    <row r="10047" spans="1:7">
      <c r="A10047" s="54" t="s">
        <v>16449</v>
      </c>
      <c r="B10047" s="66">
        <v>814264</v>
      </c>
      <c r="C10047" s="66" t="s">
        <v>18406</v>
      </c>
      <c r="D10047" s="42" t="s">
        <v>18269</v>
      </c>
      <c r="E10047" s="42" t="s">
        <v>13</v>
      </c>
      <c r="F10047" s="43">
        <v>5862</v>
      </c>
      <c r="G10047" s="57">
        <f>Таблица1[[#This Row],[Цены без НДС]]*1.12</f>
        <v>6565.4400000000005</v>
      </c>
    </row>
    <row r="10048" spans="1:7">
      <c r="A10048" s="54" t="s">
        <v>16449</v>
      </c>
      <c r="B10048" s="66">
        <v>814265</v>
      </c>
      <c r="C10048" s="66" t="s">
        <v>18407</v>
      </c>
      <c r="D10048" s="42" t="s">
        <v>18271</v>
      </c>
      <c r="E10048" s="42" t="s">
        <v>13</v>
      </c>
      <c r="F10048" s="43">
        <v>5862</v>
      </c>
      <c r="G10048" s="57">
        <f>Таблица1[[#This Row],[Цены без НДС]]*1.12</f>
        <v>6565.4400000000005</v>
      </c>
    </row>
    <row r="10049" spans="1:7">
      <c r="A10049" s="54" t="s">
        <v>16449</v>
      </c>
      <c r="B10049" s="66">
        <v>814266</v>
      </c>
      <c r="C10049" s="66" t="s">
        <v>18408</v>
      </c>
      <c r="D10049" s="42" t="s">
        <v>18350</v>
      </c>
      <c r="E10049" s="42" t="s">
        <v>13</v>
      </c>
      <c r="F10049" s="43">
        <v>3993</v>
      </c>
      <c r="G10049" s="57">
        <f>Таблица1[[#This Row],[Цены без НДС]]*1.12</f>
        <v>4472.1600000000008</v>
      </c>
    </row>
    <row r="10050" spans="1:7">
      <c r="A10050" s="54" t="s">
        <v>16449</v>
      </c>
      <c r="B10050" s="66">
        <v>814267</v>
      </c>
      <c r="C10050" s="66" t="s">
        <v>18409</v>
      </c>
      <c r="D10050" s="42" t="s">
        <v>18275</v>
      </c>
      <c r="E10050" s="42" t="s">
        <v>13</v>
      </c>
      <c r="F10050" s="43">
        <v>4331</v>
      </c>
      <c r="G10050" s="57">
        <f>Таблица1[[#This Row],[Цены без НДС]]*1.12</f>
        <v>4850.72</v>
      </c>
    </row>
    <row r="10051" spans="1:7">
      <c r="A10051" s="54" t="s">
        <v>16449</v>
      </c>
      <c r="B10051" s="66">
        <v>813774</v>
      </c>
      <c r="C10051" s="66" t="s">
        <v>18410</v>
      </c>
      <c r="D10051" s="42" t="s">
        <v>18411</v>
      </c>
      <c r="E10051" s="42" t="s">
        <v>13</v>
      </c>
      <c r="F10051" s="43">
        <v>3885</v>
      </c>
      <c r="G10051" s="57">
        <f>Таблица1[[#This Row],[Цены без НДС]]*1.12</f>
        <v>4351.2000000000007</v>
      </c>
    </row>
    <row r="10052" spans="1:7">
      <c r="A10052" s="54" t="s">
        <v>16449</v>
      </c>
      <c r="B10052" s="66">
        <v>813775</v>
      </c>
      <c r="C10052" s="66" t="s">
        <v>18412</v>
      </c>
      <c r="D10052" s="42" t="s">
        <v>18413</v>
      </c>
      <c r="E10052" s="42" t="s">
        <v>13</v>
      </c>
      <c r="F10052" s="43">
        <v>3885</v>
      </c>
      <c r="G10052" s="57">
        <f>Таблица1[[#This Row],[Цены без НДС]]*1.12</f>
        <v>4351.2000000000007</v>
      </c>
    </row>
    <row r="10053" spans="1:7">
      <c r="A10053" s="54" t="s">
        <v>16449</v>
      </c>
      <c r="B10053" s="66">
        <v>813776</v>
      </c>
      <c r="C10053" s="66" t="s">
        <v>18414</v>
      </c>
      <c r="D10053" s="42" t="s">
        <v>18415</v>
      </c>
      <c r="E10053" s="42" t="s">
        <v>13</v>
      </c>
      <c r="F10053" s="43">
        <v>3885</v>
      </c>
      <c r="G10053" s="57">
        <f>Таблица1[[#This Row],[Цены без НДС]]*1.12</f>
        <v>4351.2000000000007</v>
      </c>
    </row>
    <row r="10054" spans="1:7">
      <c r="A10054" s="54" t="s">
        <v>16449</v>
      </c>
      <c r="B10054" s="66">
        <v>813777</v>
      </c>
      <c r="C10054" s="66" t="s">
        <v>18416</v>
      </c>
      <c r="D10054" s="42" t="s">
        <v>18417</v>
      </c>
      <c r="E10054" s="42" t="s">
        <v>13</v>
      </c>
      <c r="F10054" s="43">
        <v>3885</v>
      </c>
      <c r="G10054" s="57">
        <f>Таблица1[[#This Row],[Цены без НДС]]*1.12</f>
        <v>4351.2000000000007</v>
      </c>
    </row>
    <row r="10055" spans="1:7">
      <c r="A10055" s="54" t="s">
        <v>16449</v>
      </c>
      <c r="B10055" s="66">
        <v>813778</v>
      </c>
      <c r="C10055" s="66" t="s">
        <v>18418</v>
      </c>
      <c r="D10055" s="42" t="s">
        <v>18419</v>
      </c>
      <c r="E10055" s="42" t="s">
        <v>13</v>
      </c>
      <c r="F10055" s="43">
        <v>3483</v>
      </c>
      <c r="G10055" s="57">
        <f>Таблица1[[#This Row],[Цены без НДС]]*1.12</f>
        <v>3900.9600000000005</v>
      </c>
    </row>
    <row r="10056" spans="1:7">
      <c r="A10056" s="54" t="s">
        <v>16449</v>
      </c>
      <c r="B10056" s="66">
        <v>813779</v>
      </c>
      <c r="C10056" s="66" t="s">
        <v>18420</v>
      </c>
      <c r="D10056" s="42" t="s">
        <v>18421</v>
      </c>
      <c r="E10056" s="42" t="s">
        <v>13</v>
      </c>
      <c r="F10056" s="43">
        <v>3315</v>
      </c>
      <c r="G10056" s="57">
        <f>Таблица1[[#This Row],[Цены без НДС]]*1.12</f>
        <v>3712.8</v>
      </c>
    </row>
    <row r="10057" spans="1:7">
      <c r="A10057" s="54" t="s">
        <v>16449</v>
      </c>
      <c r="B10057" s="66">
        <v>813780</v>
      </c>
      <c r="C10057" s="66" t="s">
        <v>18422</v>
      </c>
      <c r="D10057" s="42" t="s">
        <v>18423</v>
      </c>
      <c r="E10057" s="42" t="s">
        <v>13</v>
      </c>
      <c r="F10057" s="43">
        <v>3286</v>
      </c>
      <c r="G10057" s="57">
        <f>Таблица1[[#This Row],[Цены без НДС]]*1.12</f>
        <v>3680.32</v>
      </c>
    </row>
    <row r="10058" spans="1:7">
      <c r="A10058" s="54" t="s">
        <v>16449</v>
      </c>
      <c r="B10058" s="66">
        <v>813781</v>
      </c>
      <c r="C10058" s="66" t="s">
        <v>18424</v>
      </c>
      <c r="D10058" s="42" t="s">
        <v>18425</v>
      </c>
      <c r="E10058" s="42" t="s">
        <v>13</v>
      </c>
      <c r="F10058" s="43">
        <v>3483</v>
      </c>
      <c r="G10058" s="57">
        <f>Таблица1[[#This Row],[Цены без НДС]]*1.12</f>
        <v>3900.9600000000005</v>
      </c>
    </row>
    <row r="10059" spans="1:7">
      <c r="A10059" s="54" t="s">
        <v>16449</v>
      </c>
      <c r="B10059" s="66">
        <v>813782</v>
      </c>
      <c r="C10059" s="66" t="s">
        <v>18426</v>
      </c>
      <c r="D10059" s="42" t="s">
        <v>18427</v>
      </c>
      <c r="E10059" s="42" t="s">
        <v>13</v>
      </c>
      <c r="F10059" s="43">
        <v>3315</v>
      </c>
      <c r="G10059" s="57">
        <f>Таблица1[[#This Row],[Цены без НДС]]*1.12</f>
        <v>3712.8</v>
      </c>
    </row>
    <row r="10060" spans="1:7">
      <c r="A10060" s="54" t="s">
        <v>16449</v>
      </c>
      <c r="B10060" s="66">
        <v>813783</v>
      </c>
      <c r="C10060" s="66" t="s">
        <v>18428</v>
      </c>
      <c r="D10060" s="42" t="s">
        <v>18429</v>
      </c>
      <c r="E10060" s="42" t="s">
        <v>13</v>
      </c>
      <c r="F10060" s="43">
        <v>3591</v>
      </c>
      <c r="G10060" s="57">
        <f>Таблица1[[#This Row],[Цены без НДС]]*1.12</f>
        <v>4021.9200000000005</v>
      </c>
    </row>
    <row r="10061" spans="1:7">
      <c r="A10061" s="54" t="s">
        <v>16449</v>
      </c>
      <c r="B10061" s="66">
        <v>813784</v>
      </c>
      <c r="C10061" s="66" t="s">
        <v>18430</v>
      </c>
      <c r="D10061" s="42" t="s">
        <v>18431</v>
      </c>
      <c r="E10061" s="42" t="s">
        <v>13</v>
      </c>
      <c r="F10061" s="43">
        <v>3650</v>
      </c>
      <c r="G10061" s="57">
        <f>Таблица1[[#This Row],[Цены без НДС]]*1.12</f>
        <v>4088.0000000000005</v>
      </c>
    </row>
    <row r="10062" spans="1:7">
      <c r="A10062" s="54" t="s">
        <v>16449</v>
      </c>
      <c r="B10062" s="66">
        <v>813785</v>
      </c>
      <c r="C10062" s="66" t="s">
        <v>18432</v>
      </c>
      <c r="D10062" s="42" t="s">
        <v>18433</v>
      </c>
      <c r="E10062" s="42" t="s">
        <v>13</v>
      </c>
      <c r="F10062" s="43">
        <v>4457</v>
      </c>
      <c r="G10062" s="57">
        <f>Таблица1[[#This Row],[Цены без НДС]]*1.12</f>
        <v>4991.84</v>
      </c>
    </row>
    <row r="10063" spans="1:7">
      <c r="A10063" s="54" t="s">
        <v>16449</v>
      </c>
      <c r="B10063" s="66">
        <v>813786</v>
      </c>
      <c r="C10063" s="66" t="s">
        <v>18434</v>
      </c>
      <c r="D10063" s="42" t="s">
        <v>18435</v>
      </c>
      <c r="E10063" s="42" t="s">
        <v>13</v>
      </c>
      <c r="F10063" s="43">
        <v>4457</v>
      </c>
      <c r="G10063" s="57">
        <f>Таблица1[[#This Row],[Цены без НДС]]*1.12</f>
        <v>4991.84</v>
      </c>
    </row>
    <row r="10064" spans="1:7">
      <c r="A10064" s="54" t="s">
        <v>16449</v>
      </c>
      <c r="B10064" s="66">
        <v>813813</v>
      </c>
      <c r="C10064" s="66" t="s">
        <v>18436</v>
      </c>
      <c r="D10064" s="42" t="s">
        <v>18437</v>
      </c>
      <c r="E10064" s="42" t="s">
        <v>13</v>
      </c>
      <c r="F10064" s="43">
        <v>7528</v>
      </c>
      <c r="G10064" s="57">
        <f>Таблица1[[#This Row],[Цены без НДС]]*1.12</f>
        <v>8431.36</v>
      </c>
    </row>
    <row r="10065" spans="1:7">
      <c r="A10065" s="54" t="s">
        <v>16449</v>
      </c>
      <c r="B10065" s="66">
        <v>813814</v>
      </c>
      <c r="C10065" s="66" t="s">
        <v>18438</v>
      </c>
      <c r="D10065" s="42" t="s">
        <v>18439</v>
      </c>
      <c r="E10065" s="42" t="s">
        <v>13</v>
      </c>
      <c r="F10065" s="43">
        <v>7528</v>
      </c>
      <c r="G10065" s="57">
        <f>Таблица1[[#This Row],[Цены без НДС]]*1.12</f>
        <v>8431.36</v>
      </c>
    </row>
    <row r="10066" spans="1:7">
      <c r="A10066" s="54" t="s">
        <v>16449</v>
      </c>
      <c r="B10066" s="66">
        <v>813815</v>
      </c>
      <c r="C10066" s="66" t="s">
        <v>18440</v>
      </c>
      <c r="D10066" s="42" t="s">
        <v>18441</v>
      </c>
      <c r="E10066" s="42" t="s">
        <v>13</v>
      </c>
      <c r="F10066" s="43">
        <v>7528</v>
      </c>
      <c r="G10066" s="57">
        <f>Таблица1[[#This Row],[Цены без НДС]]*1.12</f>
        <v>8431.36</v>
      </c>
    </row>
    <row r="10067" spans="1:7">
      <c r="A10067" s="54" t="s">
        <v>16449</v>
      </c>
      <c r="B10067" s="66">
        <v>813816</v>
      </c>
      <c r="C10067" s="66" t="s">
        <v>18442</v>
      </c>
      <c r="D10067" s="42" t="s">
        <v>18443</v>
      </c>
      <c r="E10067" s="42" t="s">
        <v>13</v>
      </c>
      <c r="F10067" s="43">
        <v>7528</v>
      </c>
      <c r="G10067" s="57">
        <f>Таблица1[[#This Row],[Цены без НДС]]*1.12</f>
        <v>8431.36</v>
      </c>
    </row>
    <row r="10068" spans="1:7">
      <c r="A10068" s="54" t="s">
        <v>16449</v>
      </c>
      <c r="B10068" s="66">
        <v>813817</v>
      </c>
      <c r="C10068" s="66" t="s">
        <v>18444</v>
      </c>
      <c r="D10068" s="42" t="s">
        <v>18445</v>
      </c>
      <c r="E10068" s="42" t="s">
        <v>13</v>
      </c>
      <c r="F10068" s="43">
        <v>7000</v>
      </c>
      <c r="G10068" s="57">
        <f>Таблица1[[#This Row],[Цены без НДС]]*1.12</f>
        <v>7840.0000000000009</v>
      </c>
    </row>
    <row r="10069" spans="1:7">
      <c r="A10069" s="54" t="s">
        <v>16449</v>
      </c>
      <c r="B10069" s="66">
        <v>813818</v>
      </c>
      <c r="C10069" s="66" t="s">
        <v>18446</v>
      </c>
      <c r="D10069" s="42" t="s">
        <v>18447</v>
      </c>
      <c r="E10069" s="42" t="s">
        <v>13</v>
      </c>
      <c r="F10069" s="43">
        <v>7000</v>
      </c>
      <c r="G10069" s="57">
        <f>Таблица1[[#This Row],[Цены без НДС]]*1.12</f>
        <v>7840.0000000000009</v>
      </c>
    </row>
    <row r="10070" spans="1:7">
      <c r="A10070" s="54" t="s">
        <v>16449</v>
      </c>
      <c r="B10070" s="66">
        <v>813819</v>
      </c>
      <c r="C10070" s="66" t="s">
        <v>18448</v>
      </c>
      <c r="D10070" s="42" t="s">
        <v>18449</v>
      </c>
      <c r="E10070" s="42" t="s">
        <v>13</v>
      </c>
      <c r="F10070" s="43">
        <v>7000</v>
      </c>
      <c r="G10070" s="57">
        <f>Таблица1[[#This Row],[Цены без НДС]]*1.12</f>
        <v>7840.0000000000009</v>
      </c>
    </row>
    <row r="10071" spans="1:7">
      <c r="A10071" s="54" t="s">
        <v>16449</v>
      </c>
      <c r="B10071" s="66">
        <v>813820</v>
      </c>
      <c r="C10071" s="66" t="s">
        <v>18450</v>
      </c>
      <c r="D10071" s="42" t="s">
        <v>18451</v>
      </c>
      <c r="E10071" s="42" t="s">
        <v>13</v>
      </c>
      <c r="F10071" s="43">
        <v>7000</v>
      </c>
      <c r="G10071" s="57">
        <f>Таблица1[[#This Row],[Цены без НДС]]*1.12</f>
        <v>7840.0000000000009</v>
      </c>
    </row>
    <row r="10072" spans="1:7">
      <c r="A10072" s="54" t="s">
        <v>16449</v>
      </c>
      <c r="B10072" s="66">
        <v>813821</v>
      </c>
      <c r="C10072" s="66" t="s">
        <v>18452</v>
      </c>
      <c r="D10072" s="42" t="s">
        <v>18453</v>
      </c>
      <c r="E10072" s="42" t="s">
        <v>13</v>
      </c>
      <c r="F10072" s="43">
        <v>7000</v>
      </c>
      <c r="G10072" s="57">
        <f>Таблица1[[#This Row],[Цены без НДС]]*1.12</f>
        <v>7840.0000000000009</v>
      </c>
    </row>
    <row r="10073" spans="1:7">
      <c r="A10073" s="54" t="s">
        <v>16449</v>
      </c>
      <c r="B10073" s="66">
        <v>813822</v>
      </c>
      <c r="C10073" s="66" t="s">
        <v>18454</v>
      </c>
      <c r="D10073" s="42" t="s">
        <v>18455</v>
      </c>
      <c r="E10073" s="42" t="s">
        <v>13</v>
      </c>
      <c r="F10073" s="43">
        <v>7179</v>
      </c>
      <c r="G10073" s="57">
        <f>Таблица1[[#This Row],[Цены без НДС]]*1.12</f>
        <v>8040.4800000000005</v>
      </c>
    </row>
    <row r="10074" spans="1:7">
      <c r="A10074" s="54" t="s">
        <v>16449</v>
      </c>
      <c r="B10074" s="66">
        <v>813823</v>
      </c>
      <c r="C10074" s="66" t="s">
        <v>18456</v>
      </c>
      <c r="D10074" s="42" t="s">
        <v>18457</v>
      </c>
      <c r="E10074" s="42" t="s">
        <v>13</v>
      </c>
      <c r="F10074" s="43">
        <v>7358</v>
      </c>
      <c r="G10074" s="57">
        <f>Таблица1[[#This Row],[Цены без НДС]]*1.12</f>
        <v>8240.9600000000009</v>
      </c>
    </row>
    <row r="10075" spans="1:7">
      <c r="A10075" s="54" t="s">
        <v>16449</v>
      </c>
      <c r="B10075" s="66">
        <v>813824</v>
      </c>
      <c r="C10075" s="66" t="s">
        <v>18458</v>
      </c>
      <c r="D10075" s="42" t="s">
        <v>18459</v>
      </c>
      <c r="E10075" s="42" t="s">
        <v>13</v>
      </c>
      <c r="F10075" s="43">
        <v>9033</v>
      </c>
      <c r="G10075" s="57">
        <f>Таблица1[[#This Row],[Цены без НДС]]*1.12</f>
        <v>10116.960000000001</v>
      </c>
    </row>
    <row r="10076" spans="1:7">
      <c r="A10076" s="54" t="s">
        <v>16449</v>
      </c>
      <c r="B10076" s="66">
        <v>813825</v>
      </c>
      <c r="C10076" s="66" t="s">
        <v>18460</v>
      </c>
      <c r="D10076" s="42" t="s">
        <v>18461</v>
      </c>
      <c r="E10076" s="42" t="s">
        <v>13</v>
      </c>
      <c r="F10076" s="43">
        <v>9033</v>
      </c>
      <c r="G10076" s="57">
        <f>Таблица1[[#This Row],[Цены без НДС]]*1.12</f>
        <v>10116.960000000001</v>
      </c>
    </row>
    <row r="10077" spans="1:7">
      <c r="A10077" s="54" t="s">
        <v>16449</v>
      </c>
      <c r="B10077" s="66">
        <v>813852</v>
      </c>
      <c r="C10077" s="66" t="s">
        <v>18462</v>
      </c>
      <c r="D10077" s="42" t="s">
        <v>18463</v>
      </c>
      <c r="E10077" s="42" t="s">
        <v>13</v>
      </c>
      <c r="F10077" s="43">
        <v>11302</v>
      </c>
      <c r="G10077" s="57">
        <f>Таблица1[[#This Row],[Цены без НДС]]*1.12</f>
        <v>12658.240000000002</v>
      </c>
    </row>
    <row r="10078" spans="1:7">
      <c r="A10078" s="54" t="s">
        <v>16449</v>
      </c>
      <c r="B10078" s="66">
        <v>813853</v>
      </c>
      <c r="C10078" s="66" t="s">
        <v>18464</v>
      </c>
      <c r="D10078" s="42" t="s">
        <v>18465</v>
      </c>
      <c r="E10078" s="42" t="s">
        <v>13</v>
      </c>
      <c r="F10078" s="43">
        <v>11302</v>
      </c>
      <c r="G10078" s="57">
        <f>Таблица1[[#This Row],[Цены без НДС]]*1.12</f>
        <v>12658.240000000002</v>
      </c>
    </row>
    <row r="10079" spans="1:7">
      <c r="A10079" s="54" t="s">
        <v>16449</v>
      </c>
      <c r="B10079" s="66">
        <v>813854</v>
      </c>
      <c r="C10079" s="66" t="s">
        <v>18466</v>
      </c>
      <c r="D10079" s="42" t="s">
        <v>18467</v>
      </c>
      <c r="E10079" s="42" t="s">
        <v>13</v>
      </c>
      <c r="F10079" s="43">
        <v>11302</v>
      </c>
      <c r="G10079" s="57">
        <f>Таблица1[[#This Row],[Цены без НДС]]*1.12</f>
        <v>12658.240000000002</v>
      </c>
    </row>
    <row r="10080" spans="1:7">
      <c r="A10080" s="54" t="s">
        <v>16449</v>
      </c>
      <c r="B10080" s="66">
        <v>813855</v>
      </c>
      <c r="C10080" s="66" t="s">
        <v>18468</v>
      </c>
      <c r="D10080" s="42" t="s">
        <v>18469</v>
      </c>
      <c r="E10080" s="42" t="s">
        <v>13</v>
      </c>
      <c r="F10080" s="43">
        <v>11302</v>
      </c>
      <c r="G10080" s="57">
        <f>Таблица1[[#This Row],[Цены без НДС]]*1.12</f>
        <v>12658.240000000002</v>
      </c>
    </row>
    <row r="10081" spans="1:7">
      <c r="A10081" s="54" t="s">
        <v>16449</v>
      </c>
      <c r="B10081" s="66">
        <v>813856</v>
      </c>
      <c r="C10081" s="66" t="s">
        <v>18470</v>
      </c>
      <c r="D10081" s="42" t="s">
        <v>18471</v>
      </c>
      <c r="E10081" s="42" t="s">
        <v>13</v>
      </c>
      <c r="F10081" s="43">
        <v>10588</v>
      </c>
      <c r="G10081" s="57">
        <f>Таблица1[[#This Row],[Цены без НДС]]*1.12</f>
        <v>11858.560000000001</v>
      </c>
    </row>
    <row r="10082" spans="1:7">
      <c r="A10082" s="54" t="s">
        <v>16449</v>
      </c>
      <c r="B10082" s="66">
        <v>813857</v>
      </c>
      <c r="C10082" s="66" t="s">
        <v>18472</v>
      </c>
      <c r="D10082" s="42" t="s">
        <v>18473</v>
      </c>
      <c r="E10082" s="42" t="s">
        <v>13</v>
      </c>
      <c r="F10082" s="43">
        <v>10588</v>
      </c>
      <c r="G10082" s="57">
        <f>Таблица1[[#This Row],[Цены без НДС]]*1.12</f>
        <v>11858.560000000001</v>
      </c>
    </row>
    <row r="10083" spans="1:7">
      <c r="A10083" s="54" t="s">
        <v>16449</v>
      </c>
      <c r="B10083" s="66">
        <v>813858</v>
      </c>
      <c r="C10083" s="66" t="s">
        <v>18474</v>
      </c>
      <c r="D10083" s="42" t="s">
        <v>18475</v>
      </c>
      <c r="E10083" s="42" t="s">
        <v>13</v>
      </c>
      <c r="F10083" s="43">
        <v>10588</v>
      </c>
      <c r="G10083" s="57">
        <f>Таблица1[[#This Row],[Цены без НДС]]*1.12</f>
        <v>11858.560000000001</v>
      </c>
    </row>
    <row r="10084" spans="1:7">
      <c r="A10084" s="54" t="s">
        <v>16449</v>
      </c>
      <c r="B10084" s="66">
        <v>813859</v>
      </c>
      <c r="C10084" s="66" t="s">
        <v>18476</v>
      </c>
      <c r="D10084" s="42" t="s">
        <v>18477</v>
      </c>
      <c r="E10084" s="42" t="s">
        <v>13</v>
      </c>
      <c r="F10084" s="43">
        <v>10588</v>
      </c>
      <c r="G10084" s="57">
        <f>Таблица1[[#This Row],[Цены без НДС]]*1.12</f>
        <v>11858.560000000001</v>
      </c>
    </row>
    <row r="10085" spans="1:7">
      <c r="A10085" s="54" t="s">
        <v>16449</v>
      </c>
      <c r="B10085" s="66">
        <v>813860</v>
      </c>
      <c r="C10085" s="66" t="s">
        <v>18478</v>
      </c>
      <c r="D10085" s="42" t="s">
        <v>18479</v>
      </c>
      <c r="E10085" s="42" t="s">
        <v>13</v>
      </c>
      <c r="F10085" s="43">
        <v>10588</v>
      </c>
      <c r="G10085" s="57">
        <f>Таблица1[[#This Row],[Цены без НДС]]*1.12</f>
        <v>11858.560000000001</v>
      </c>
    </row>
    <row r="10086" spans="1:7">
      <c r="A10086" s="54" t="s">
        <v>16449</v>
      </c>
      <c r="B10086" s="66">
        <v>813861</v>
      </c>
      <c r="C10086" s="66" t="s">
        <v>18480</v>
      </c>
      <c r="D10086" s="42" t="s">
        <v>18481</v>
      </c>
      <c r="E10086" s="42" t="s">
        <v>13</v>
      </c>
      <c r="F10086" s="43">
        <v>10947</v>
      </c>
      <c r="G10086" s="57">
        <f>Таблица1[[#This Row],[Цены без НДС]]*1.12</f>
        <v>12260.640000000001</v>
      </c>
    </row>
    <row r="10087" spans="1:7">
      <c r="A10087" s="54" t="s">
        <v>16449</v>
      </c>
      <c r="B10087" s="66">
        <v>813862</v>
      </c>
      <c r="C10087" s="66" t="s">
        <v>18482</v>
      </c>
      <c r="D10087" s="42" t="s">
        <v>18483</v>
      </c>
      <c r="E10087" s="42" t="s">
        <v>13</v>
      </c>
      <c r="F10087" s="43">
        <v>11186</v>
      </c>
      <c r="G10087" s="57">
        <f>Таблица1[[#This Row],[Цены без НДС]]*1.12</f>
        <v>12528.320000000002</v>
      </c>
    </row>
    <row r="10088" spans="1:7">
      <c r="A10088" s="54" t="s">
        <v>16449</v>
      </c>
      <c r="B10088" s="66">
        <v>813863</v>
      </c>
      <c r="C10088" s="66" t="s">
        <v>18484</v>
      </c>
      <c r="D10088" s="42" t="s">
        <v>18485</v>
      </c>
      <c r="E10088" s="42" t="s">
        <v>13</v>
      </c>
      <c r="F10088" s="43">
        <v>13519</v>
      </c>
      <c r="G10088" s="57">
        <f>Таблица1[[#This Row],[Цены без НДС]]*1.12</f>
        <v>15141.28</v>
      </c>
    </row>
    <row r="10089" spans="1:7">
      <c r="A10089" s="54" t="s">
        <v>16449</v>
      </c>
      <c r="B10089" s="66">
        <v>813864</v>
      </c>
      <c r="C10089" s="66" t="s">
        <v>18486</v>
      </c>
      <c r="D10089" s="42" t="s">
        <v>18487</v>
      </c>
      <c r="E10089" s="42" t="s">
        <v>13</v>
      </c>
      <c r="F10089" s="43">
        <v>13519</v>
      </c>
      <c r="G10089" s="57">
        <f>Таблица1[[#This Row],[Цены без НДС]]*1.12</f>
        <v>15141.28</v>
      </c>
    </row>
    <row r="10090" spans="1:7">
      <c r="A10090" s="54" t="s">
        <v>16449</v>
      </c>
      <c r="B10090" s="66">
        <v>813891</v>
      </c>
      <c r="C10090" s="66" t="s">
        <v>18488</v>
      </c>
      <c r="D10090" s="42" t="s">
        <v>18489</v>
      </c>
      <c r="E10090" s="42" t="s">
        <v>13</v>
      </c>
      <c r="F10090" s="43">
        <v>19308</v>
      </c>
      <c r="G10090" s="57">
        <f>Таблица1[[#This Row],[Цены без НДС]]*1.12</f>
        <v>21624.960000000003</v>
      </c>
    </row>
    <row r="10091" spans="1:7">
      <c r="A10091" s="54" t="s">
        <v>16449</v>
      </c>
      <c r="B10091" s="66">
        <v>813892</v>
      </c>
      <c r="C10091" s="66" t="s">
        <v>18490</v>
      </c>
      <c r="D10091" s="42" t="s">
        <v>18491</v>
      </c>
      <c r="E10091" s="42" t="s">
        <v>13</v>
      </c>
      <c r="F10091" s="43">
        <v>19308</v>
      </c>
      <c r="G10091" s="57">
        <f>Таблица1[[#This Row],[Цены без НДС]]*1.12</f>
        <v>21624.960000000003</v>
      </c>
    </row>
    <row r="10092" spans="1:7">
      <c r="A10092" s="54" t="s">
        <v>16449</v>
      </c>
      <c r="B10092" s="66">
        <v>813893</v>
      </c>
      <c r="C10092" s="66" t="s">
        <v>18492</v>
      </c>
      <c r="D10092" s="42" t="s">
        <v>18493</v>
      </c>
      <c r="E10092" s="42" t="s">
        <v>13</v>
      </c>
      <c r="F10092" s="43">
        <v>19308</v>
      </c>
      <c r="G10092" s="57">
        <f>Таблица1[[#This Row],[Цены без НДС]]*1.12</f>
        <v>21624.960000000003</v>
      </c>
    </row>
    <row r="10093" spans="1:7">
      <c r="A10093" s="54" t="s">
        <v>16449</v>
      </c>
      <c r="B10093" s="66">
        <v>813894</v>
      </c>
      <c r="C10093" s="66" t="s">
        <v>18494</v>
      </c>
      <c r="D10093" s="42" t="s">
        <v>18495</v>
      </c>
      <c r="E10093" s="42" t="s">
        <v>13</v>
      </c>
      <c r="F10093" s="43">
        <v>19308</v>
      </c>
      <c r="G10093" s="57">
        <f>Таблица1[[#This Row],[Цены без НДС]]*1.12</f>
        <v>21624.960000000003</v>
      </c>
    </row>
    <row r="10094" spans="1:7">
      <c r="A10094" s="54" t="s">
        <v>16449</v>
      </c>
      <c r="B10094" s="66">
        <v>813895</v>
      </c>
      <c r="C10094" s="66" t="s">
        <v>18496</v>
      </c>
      <c r="D10094" s="42" t="s">
        <v>18497</v>
      </c>
      <c r="E10094" s="42" t="s">
        <v>13</v>
      </c>
      <c r="F10094" s="43">
        <v>18663</v>
      </c>
      <c r="G10094" s="57">
        <f>Таблица1[[#This Row],[Цены без НДС]]*1.12</f>
        <v>20902.560000000001</v>
      </c>
    </row>
    <row r="10095" spans="1:7">
      <c r="A10095" s="54" t="s">
        <v>16449</v>
      </c>
      <c r="B10095" s="66">
        <v>813896</v>
      </c>
      <c r="C10095" s="66" t="s">
        <v>18498</v>
      </c>
      <c r="D10095" s="42" t="s">
        <v>18499</v>
      </c>
      <c r="E10095" s="42" t="s">
        <v>13</v>
      </c>
      <c r="F10095" s="43">
        <v>18663</v>
      </c>
      <c r="G10095" s="57">
        <f>Таблица1[[#This Row],[Цены без НДС]]*1.12</f>
        <v>20902.560000000001</v>
      </c>
    </row>
    <row r="10096" spans="1:7">
      <c r="A10096" s="54" t="s">
        <v>16449</v>
      </c>
      <c r="B10096" s="66">
        <v>813897</v>
      </c>
      <c r="C10096" s="66" t="s">
        <v>18500</v>
      </c>
      <c r="D10096" s="42" t="s">
        <v>18501</v>
      </c>
      <c r="E10096" s="42" t="s">
        <v>13</v>
      </c>
      <c r="F10096" s="43">
        <v>18663</v>
      </c>
      <c r="G10096" s="57">
        <f>Таблица1[[#This Row],[Цены без НДС]]*1.12</f>
        <v>20902.560000000001</v>
      </c>
    </row>
    <row r="10097" spans="1:7">
      <c r="A10097" s="54" t="s">
        <v>16449</v>
      </c>
      <c r="B10097" s="66">
        <v>813898</v>
      </c>
      <c r="C10097" s="66" t="s">
        <v>18502</v>
      </c>
      <c r="D10097" s="42" t="s">
        <v>18503</v>
      </c>
      <c r="E10097" s="42" t="s">
        <v>13</v>
      </c>
      <c r="F10097" s="43">
        <v>18663</v>
      </c>
      <c r="G10097" s="57">
        <f>Таблица1[[#This Row],[Цены без НДС]]*1.12</f>
        <v>20902.560000000001</v>
      </c>
    </row>
    <row r="10098" spans="1:7">
      <c r="A10098" s="54" t="s">
        <v>16449</v>
      </c>
      <c r="B10098" s="66">
        <v>813899</v>
      </c>
      <c r="C10098" s="66" t="s">
        <v>18504</v>
      </c>
      <c r="D10098" s="42" t="s">
        <v>18505</v>
      </c>
      <c r="E10098" s="42" t="s">
        <v>13</v>
      </c>
      <c r="F10098" s="43">
        <v>18663</v>
      </c>
      <c r="G10098" s="57">
        <f>Таблица1[[#This Row],[Цены без НДС]]*1.12</f>
        <v>20902.560000000001</v>
      </c>
    </row>
    <row r="10099" spans="1:7">
      <c r="A10099" s="54" t="s">
        <v>16449</v>
      </c>
      <c r="B10099" s="66">
        <v>813900</v>
      </c>
      <c r="C10099" s="66" t="s">
        <v>18506</v>
      </c>
      <c r="D10099" s="42" t="s">
        <v>18507</v>
      </c>
      <c r="E10099" s="42" t="s">
        <v>13</v>
      </c>
      <c r="F10099" s="43">
        <v>18663</v>
      </c>
      <c r="G10099" s="57">
        <f>Таблица1[[#This Row],[Цены без НДС]]*1.12</f>
        <v>20902.560000000001</v>
      </c>
    </row>
    <row r="10100" spans="1:7">
      <c r="A10100" s="54" t="s">
        <v>16449</v>
      </c>
      <c r="B10100" s="66">
        <v>813901</v>
      </c>
      <c r="C10100" s="66" t="s">
        <v>18508</v>
      </c>
      <c r="D10100" s="42" t="s">
        <v>18509</v>
      </c>
      <c r="E10100" s="42" t="s">
        <v>13</v>
      </c>
      <c r="F10100" s="43">
        <v>19500</v>
      </c>
      <c r="G10100" s="57">
        <f>Таблица1[[#This Row],[Цены без НДС]]*1.12</f>
        <v>21840.000000000004</v>
      </c>
    </row>
    <row r="10101" spans="1:7">
      <c r="A10101" s="54" t="s">
        <v>16449</v>
      </c>
      <c r="B10101" s="66">
        <v>813902</v>
      </c>
      <c r="C10101" s="66" t="s">
        <v>18510</v>
      </c>
      <c r="D10101" s="42" t="s">
        <v>18511</v>
      </c>
      <c r="E10101" s="42" t="s">
        <v>13</v>
      </c>
      <c r="F10101" s="43">
        <v>19500</v>
      </c>
      <c r="G10101" s="57">
        <f>Таблица1[[#This Row],[Цены без НДС]]*1.12</f>
        <v>21840.000000000004</v>
      </c>
    </row>
    <row r="10102" spans="1:7">
      <c r="A10102" s="54" t="s">
        <v>16449</v>
      </c>
      <c r="B10102" s="66">
        <v>813903</v>
      </c>
      <c r="C10102" s="66" t="s">
        <v>18512</v>
      </c>
      <c r="D10102" s="42" t="s">
        <v>18513</v>
      </c>
      <c r="E10102" s="42" t="s">
        <v>13</v>
      </c>
      <c r="F10102" s="43">
        <v>19500</v>
      </c>
      <c r="G10102" s="57">
        <f>Таблица1[[#This Row],[Цены без НДС]]*1.12</f>
        <v>21840.000000000004</v>
      </c>
    </row>
    <row r="10103" spans="1:7">
      <c r="A10103" s="54" t="s">
        <v>16449</v>
      </c>
      <c r="B10103" s="66">
        <v>813787</v>
      </c>
      <c r="C10103" s="66" t="s">
        <v>18514</v>
      </c>
      <c r="D10103" s="42" t="s">
        <v>18515</v>
      </c>
      <c r="E10103" s="42" t="s">
        <v>13</v>
      </c>
      <c r="F10103" s="43">
        <v>3811</v>
      </c>
      <c r="G10103" s="57">
        <f>Таблица1[[#This Row],[Цены без НДС]]*1.12</f>
        <v>4268.3200000000006</v>
      </c>
    </row>
    <row r="10104" spans="1:7">
      <c r="A10104" s="54" t="s">
        <v>16449</v>
      </c>
      <c r="B10104" s="66">
        <v>813788</v>
      </c>
      <c r="C10104" s="66" t="s">
        <v>18516</v>
      </c>
      <c r="D10104" s="42" t="s">
        <v>18413</v>
      </c>
      <c r="E10104" s="42" t="s">
        <v>13</v>
      </c>
      <c r="F10104" s="43">
        <v>3811</v>
      </c>
      <c r="G10104" s="57">
        <f>Таблица1[[#This Row],[Цены без НДС]]*1.12</f>
        <v>4268.3200000000006</v>
      </c>
    </row>
    <row r="10105" spans="1:7">
      <c r="A10105" s="54" t="s">
        <v>16449</v>
      </c>
      <c r="B10105" s="66">
        <v>813789</v>
      </c>
      <c r="C10105" s="66" t="s">
        <v>18517</v>
      </c>
      <c r="D10105" s="42" t="s">
        <v>18518</v>
      </c>
      <c r="E10105" s="42" t="s">
        <v>13</v>
      </c>
      <c r="F10105" s="43">
        <v>3811</v>
      </c>
      <c r="G10105" s="57">
        <f>Таблица1[[#This Row],[Цены без НДС]]*1.12</f>
        <v>4268.3200000000006</v>
      </c>
    </row>
    <row r="10106" spans="1:7">
      <c r="A10106" s="54" t="s">
        <v>16449</v>
      </c>
      <c r="B10106" s="66">
        <v>813790</v>
      </c>
      <c r="C10106" s="66" t="s">
        <v>18519</v>
      </c>
      <c r="D10106" s="42" t="s">
        <v>18520</v>
      </c>
      <c r="E10106" s="42" t="s">
        <v>13</v>
      </c>
      <c r="F10106" s="43">
        <v>3680</v>
      </c>
      <c r="G10106" s="57">
        <f>Таблица1[[#This Row],[Цены без НДС]]*1.12</f>
        <v>4121.6000000000004</v>
      </c>
    </row>
    <row r="10107" spans="1:7">
      <c r="A10107" s="54" t="s">
        <v>16449</v>
      </c>
      <c r="B10107" s="66">
        <v>813791</v>
      </c>
      <c r="C10107" s="66" t="s">
        <v>18521</v>
      </c>
      <c r="D10107" s="42" t="s">
        <v>18522</v>
      </c>
      <c r="E10107" s="42" t="s">
        <v>13</v>
      </c>
      <c r="F10107" s="43">
        <v>3418</v>
      </c>
      <c r="G10107" s="57">
        <f>Таблица1[[#This Row],[Цены без НДС]]*1.12</f>
        <v>3828.1600000000003</v>
      </c>
    </row>
    <row r="10108" spans="1:7">
      <c r="A10108" s="54" t="s">
        <v>16449</v>
      </c>
      <c r="B10108" s="66">
        <v>813792</v>
      </c>
      <c r="C10108" s="66" t="s">
        <v>18523</v>
      </c>
      <c r="D10108" s="42" t="s">
        <v>18524</v>
      </c>
      <c r="E10108" s="42" t="s">
        <v>13</v>
      </c>
      <c r="F10108" s="43">
        <v>3321</v>
      </c>
      <c r="G10108" s="57">
        <f>Таблица1[[#This Row],[Цены без НДС]]*1.12</f>
        <v>3719.5200000000004</v>
      </c>
    </row>
    <row r="10109" spans="1:7">
      <c r="A10109" s="54" t="s">
        <v>16449</v>
      </c>
      <c r="B10109" s="66">
        <v>813793</v>
      </c>
      <c r="C10109" s="66" t="s">
        <v>18525</v>
      </c>
      <c r="D10109" s="42" t="s">
        <v>18526</v>
      </c>
      <c r="E10109" s="42" t="s">
        <v>13</v>
      </c>
      <c r="F10109" s="43">
        <v>3268</v>
      </c>
      <c r="G10109" s="57">
        <f>Таблица1[[#This Row],[Цены без НДС]]*1.12</f>
        <v>3660.1600000000003</v>
      </c>
    </row>
    <row r="10110" spans="1:7">
      <c r="A10110" s="54" t="s">
        <v>16449</v>
      </c>
      <c r="B10110" s="66">
        <v>813794</v>
      </c>
      <c r="C10110" s="66" t="s">
        <v>18527</v>
      </c>
      <c r="D10110" s="42" t="s">
        <v>18528</v>
      </c>
      <c r="E10110" s="42" t="s">
        <v>13</v>
      </c>
      <c r="F10110" s="43">
        <v>3321</v>
      </c>
      <c r="G10110" s="57">
        <f>Таблица1[[#This Row],[Цены без НДС]]*1.12</f>
        <v>3719.5200000000004</v>
      </c>
    </row>
    <row r="10111" spans="1:7">
      <c r="A10111" s="54" t="s">
        <v>16449</v>
      </c>
      <c r="B10111" s="66">
        <v>813795</v>
      </c>
      <c r="C10111" s="66" t="s">
        <v>18529</v>
      </c>
      <c r="D10111" s="42" t="s">
        <v>18427</v>
      </c>
      <c r="E10111" s="42" t="s">
        <v>13</v>
      </c>
      <c r="F10111" s="43">
        <v>3268</v>
      </c>
      <c r="G10111" s="57">
        <f>Таблица1[[#This Row],[Цены без НДС]]*1.12</f>
        <v>3660.1600000000003</v>
      </c>
    </row>
    <row r="10112" spans="1:7">
      <c r="A10112" s="54" t="s">
        <v>16449</v>
      </c>
      <c r="B10112" s="66">
        <v>813796</v>
      </c>
      <c r="C10112" s="66" t="s">
        <v>18530</v>
      </c>
      <c r="D10112" s="42" t="s">
        <v>18531</v>
      </c>
      <c r="E10112" s="42" t="s">
        <v>13</v>
      </c>
      <c r="F10112" s="43">
        <v>3291</v>
      </c>
      <c r="G10112" s="57">
        <f>Таблица1[[#This Row],[Цены без НДС]]*1.12</f>
        <v>3685.9200000000005</v>
      </c>
    </row>
    <row r="10113" spans="1:7">
      <c r="A10113" s="54" t="s">
        <v>16449</v>
      </c>
      <c r="B10113" s="66">
        <v>813797</v>
      </c>
      <c r="C10113" s="66" t="s">
        <v>18532</v>
      </c>
      <c r="D10113" s="42" t="s">
        <v>18533</v>
      </c>
      <c r="E10113" s="42" t="s">
        <v>13</v>
      </c>
      <c r="F10113" s="43">
        <v>3291</v>
      </c>
      <c r="G10113" s="57">
        <f>Таблица1[[#This Row],[Цены без НДС]]*1.12</f>
        <v>3685.9200000000005</v>
      </c>
    </row>
    <row r="10114" spans="1:7">
      <c r="A10114" s="54" t="s">
        <v>16449</v>
      </c>
      <c r="B10114" s="66">
        <v>813798</v>
      </c>
      <c r="C10114" s="66" t="s">
        <v>18534</v>
      </c>
      <c r="D10114" s="42" t="s">
        <v>18535</v>
      </c>
      <c r="E10114" s="42" t="s">
        <v>13</v>
      </c>
      <c r="F10114" s="43">
        <v>3321</v>
      </c>
      <c r="G10114" s="57">
        <f>Таблица1[[#This Row],[Цены без НДС]]*1.12</f>
        <v>3719.5200000000004</v>
      </c>
    </row>
    <row r="10115" spans="1:7">
      <c r="A10115" s="54" t="s">
        <v>16449</v>
      </c>
      <c r="B10115" s="66">
        <v>813799</v>
      </c>
      <c r="C10115" s="66" t="s">
        <v>18536</v>
      </c>
      <c r="D10115" s="42" t="s">
        <v>18537</v>
      </c>
      <c r="E10115" s="42" t="s">
        <v>13</v>
      </c>
      <c r="F10115" s="43">
        <v>3321</v>
      </c>
      <c r="G10115" s="57">
        <f>Таблица1[[#This Row],[Цены без НДС]]*1.12</f>
        <v>3719.5200000000004</v>
      </c>
    </row>
    <row r="10116" spans="1:7">
      <c r="A10116" s="54" t="s">
        <v>16449</v>
      </c>
      <c r="B10116" s="66">
        <v>813826</v>
      </c>
      <c r="C10116" s="66" t="s">
        <v>18538</v>
      </c>
      <c r="D10116" s="42" t="s">
        <v>18437</v>
      </c>
      <c r="E10116" s="42" t="s">
        <v>13</v>
      </c>
      <c r="F10116" s="43">
        <v>7657</v>
      </c>
      <c r="G10116" s="57">
        <f>Таблица1[[#This Row],[Цены без НДС]]*1.12</f>
        <v>8575.84</v>
      </c>
    </row>
    <row r="10117" spans="1:7">
      <c r="A10117" s="54" t="s">
        <v>16449</v>
      </c>
      <c r="B10117" s="66">
        <v>813827</v>
      </c>
      <c r="C10117" s="66" t="s">
        <v>18539</v>
      </c>
      <c r="D10117" s="42" t="s">
        <v>18439</v>
      </c>
      <c r="E10117" s="42" t="s">
        <v>13</v>
      </c>
      <c r="F10117" s="43">
        <v>7657</v>
      </c>
      <c r="G10117" s="57">
        <f>Таблица1[[#This Row],[Цены без НДС]]*1.12</f>
        <v>8575.84</v>
      </c>
    </row>
    <row r="10118" spans="1:7">
      <c r="A10118" s="54" t="s">
        <v>16449</v>
      </c>
      <c r="B10118" s="66">
        <v>813828</v>
      </c>
      <c r="C10118" s="66" t="s">
        <v>18540</v>
      </c>
      <c r="D10118" s="42" t="s">
        <v>18441</v>
      </c>
      <c r="E10118" s="42" t="s">
        <v>13</v>
      </c>
      <c r="F10118" s="43">
        <v>7657</v>
      </c>
      <c r="G10118" s="57">
        <f>Таблица1[[#This Row],[Цены без НДС]]*1.12</f>
        <v>8575.84</v>
      </c>
    </row>
    <row r="10119" spans="1:7">
      <c r="A10119" s="54" t="s">
        <v>16449</v>
      </c>
      <c r="B10119" s="66">
        <v>813829</v>
      </c>
      <c r="C10119" s="66" t="s">
        <v>18541</v>
      </c>
      <c r="D10119" s="42" t="s">
        <v>18443</v>
      </c>
      <c r="E10119" s="42" t="s">
        <v>13</v>
      </c>
      <c r="F10119" s="43">
        <v>7657</v>
      </c>
      <c r="G10119" s="57">
        <f>Таблица1[[#This Row],[Цены без НДС]]*1.12</f>
        <v>8575.84</v>
      </c>
    </row>
    <row r="10120" spans="1:7">
      <c r="A10120" s="54" t="s">
        <v>16449</v>
      </c>
      <c r="B10120" s="66">
        <v>813830</v>
      </c>
      <c r="C10120" s="66" t="s">
        <v>18542</v>
      </c>
      <c r="D10120" s="42" t="s">
        <v>18445</v>
      </c>
      <c r="E10120" s="42" t="s">
        <v>13</v>
      </c>
      <c r="F10120" s="43">
        <v>7120</v>
      </c>
      <c r="G10120" s="57">
        <f>Таблица1[[#This Row],[Цены без НДС]]*1.12</f>
        <v>7974.4000000000005</v>
      </c>
    </row>
    <row r="10121" spans="1:7">
      <c r="A10121" s="54" t="s">
        <v>16449</v>
      </c>
      <c r="B10121" s="66">
        <v>813831</v>
      </c>
      <c r="C10121" s="66" t="s">
        <v>18543</v>
      </c>
      <c r="D10121" s="42" t="s">
        <v>18447</v>
      </c>
      <c r="E10121" s="42" t="s">
        <v>13</v>
      </c>
      <c r="F10121" s="43">
        <v>6580</v>
      </c>
      <c r="G10121" s="57">
        <f>Таблица1[[#This Row],[Цены без НДС]]*1.12</f>
        <v>7369.6</v>
      </c>
    </row>
    <row r="10122" spans="1:7">
      <c r="A10122" s="54" t="s">
        <v>16449</v>
      </c>
      <c r="B10122" s="66">
        <v>813832</v>
      </c>
      <c r="C10122" s="66" t="s">
        <v>18544</v>
      </c>
      <c r="D10122" s="42" t="s">
        <v>18545</v>
      </c>
      <c r="E10122" s="42" t="s">
        <v>13</v>
      </c>
      <c r="F10122" s="43">
        <v>6522</v>
      </c>
      <c r="G10122" s="57">
        <f>Таблица1[[#This Row],[Цены без НДС]]*1.12</f>
        <v>7304.64</v>
      </c>
    </row>
    <row r="10123" spans="1:7">
      <c r="A10123" s="54" t="s">
        <v>16449</v>
      </c>
      <c r="B10123" s="66">
        <v>813833</v>
      </c>
      <c r="C10123" s="66" t="s">
        <v>18546</v>
      </c>
      <c r="D10123" s="42" t="s">
        <v>18451</v>
      </c>
      <c r="E10123" s="42" t="s">
        <v>13</v>
      </c>
      <c r="F10123" s="43">
        <v>6880</v>
      </c>
      <c r="G10123" s="57">
        <f>Таблица1[[#This Row],[Цены без НДС]]*1.12</f>
        <v>7705.6</v>
      </c>
    </row>
    <row r="10124" spans="1:7">
      <c r="A10124" s="54" t="s">
        <v>16449</v>
      </c>
      <c r="B10124" s="66">
        <v>813834</v>
      </c>
      <c r="C10124" s="66" t="s">
        <v>18547</v>
      </c>
      <c r="D10124" s="42" t="s">
        <v>18548</v>
      </c>
      <c r="E10124" s="42" t="s">
        <v>13</v>
      </c>
      <c r="F10124" s="43">
        <v>6580</v>
      </c>
      <c r="G10124" s="57">
        <f>Таблица1[[#This Row],[Цены без НДС]]*1.12</f>
        <v>7369.6</v>
      </c>
    </row>
    <row r="10125" spans="1:7">
      <c r="A10125" s="54" t="s">
        <v>16449</v>
      </c>
      <c r="B10125" s="66">
        <v>813835</v>
      </c>
      <c r="C10125" s="66" t="s">
        <v>18549</v>
      </c>
      <c r="D10125" s="42" t="s">
        <v>18550</v>
      </c>
      <c r="E10125" s="42" t="s">
        <v>13</v>
      </c>
      <c r="F10125" s="43">
        <v>6640</v>
      </c>
      <c r="G10125" s="57">
        <f>Таблица1[[#This Row],[Цены без НДС]]*1.12</f>
        <v>7436.8000000000011</v>
      </c>
    </row>
    <row r="10126" spans="1:7">
      <c r="A10126" s="54" t="s">
        <v>16449</v>
      </c>
      <c r="B10126" s="66">
        <v>813836</v>
      </c>
      <c r="C10126" s="66" t="s">
        <v>18551</v>
      </c>
      <c r="D10126" s="42" t="s">
        <v>18552</v>
      </c>
      <c r="E10126" s="42" t="s">
        <v>13</v>
      </c>
      <c r="F10126" s="43">
        <v>6701</v>
      </c>
      <c r="G10126" s="57">
        <f>Таблица1[[#This Row],[Цены без НДС]]*1.12</f>
        <v>7505.1200000000008</v>
      </c>
    </row>
    <row r="10127" spans="1:7">
      <c r="A10127" s="54" t="s">
        <v>16449</v>
      </c>
      <c r="B10127" s="66">
        <v>813837</v>
      </c>
      <c r="C10127" s="66" t="s">
        <v>18553</v>
      </c>
      <c r="D10127" s="42" t="s">
        <v>18459</v>
      </c>
      <c r="E10127" s="42" t="s">
        <v>13</v>
      </c>
      <c r="F10127" s="43">
        <v>6701</v>
      </c>
      <c r="G10127" s="57">
        <f>Таблица1[[#This Row],[Цены без НДС]]*1.12</f>
        <v>7505.1200000000008</v>
      </c>
    </row>
    <row r="10128" spans="1:7">
      <c r="A10128" s="54" t="s">
        <v>16449</v>
      </c>
      <c r="B10128" s="66">
        <v>813838</v>
      </c>
      <c r="C10128" s="66" t="s">
        <v>18554</v>
      </c>
      <c r="D10128" s="42" t="s">
        <v>18461</v>
      </c>
      <c r="E10128" s="42" t="s">
        <v>13</v>
      </c>
      <c r="F10128" s="43">
        <v>6701</v>
      </c>
      <c r="G10128" s="57">
        <f>Таблица1[[#This Row],[Цены без НДС]]*1.12</f>
        <v>7505.1200000000008</v>
      </c>
    </row>
    <row r="10129" spans="1:7">
      <c r="A10129" s="54" t="s">
        <v>16449</v>
      </c>
      <c r="B10129" s="66">
        <v>813865</v>
      </c>
      <c r="C10129" s="66" t="s">
        <v>18555</v>
      </c>
      <c r="D10129" s="42" t="s">
        <v>18556</v>
      </c>
      <c r="E10129" s="42" t="s">
        <v>13</v>
      </c>
      <c r="F10129" s="43">
        <v>11366</v>
      </c>
      <c r="G10129" s="57">
        <f>Таблица1[[#This Row],[Цены без НДС]]*1.12</f>
        <v>12729.920000000002</v>
      </c>
    </row>
    <row r="10130" spans="1:7">
      <c r="A10130" s="54" t="s">
        <v>16449</v>
      </c>
      <c r="B10130" s="66">
        <v>813866</v>
      </c>
      <c r="C10130" s="66" t="s">
        <v>18557</v>
      </c>
      <c r="D10130" s="42" t="s">
        <v>18558</v>
      </c>
      <c r="E10130" s="42" t="s">
        <v>13</v>
      </c>
      <c r="F10130" s="43">
        <v>11366</v>
      </c>
      <c r="G10130" s="57">
        <f>Таблица1[[#This Row],[Цены без НДС]]*1.12</f>
        <v>12729.920000000002</v>
      </c>
    </row>
    <row r="10131" spans="1:7">
      <c r="A10131" s="54" t="s">
        <v>16449</v>
      </c>
      <c r="B10131" s="66">
        <v>813867</v>
      </c>
      <c r="C10131" s="66" t="s">
        <v>18559</v>
      </c>
      <c r="D10131" s="42" t="s">
        <v>18467</v>
      </c>
      <c r="E10131" s="42" t="s">
        <v>13</v>
      </c>
      <c r="F10131" s="43">
        <v>11366</v>
      </c>
      <c r="G10131" s="57">
        <f>Таблица1[[#This Row],[Цены без НДС]]*1.12</f>
        <v>12729.920000000002</v>
      </c>
    </row>
    <row r="10132" spans="1:7">
      <c r="A10132" s="54" t="s">
        <v>16449</v>
      </c>
      <c r="B10132" s="66">
        <v>813868</v>
      </c>
      <c r="C10132" s="66" t="s">
        <v>18560</v>
      </c>
      <c r="D10132" s="42" t="s">
        <v>18469</v>
      </c>
      <c r="E10132" s="42" t="s">
        <v>13</v>
      </c>
      <c r="F10132" s="43">
        <v>11366</v>
      </c>
      <c r="G10132" s="57">
        <f>Таблица1[[#This Row],[Цены без НДС]]*1.12</f>
        <v>12729.920000000002</v>
      </c>
    </row>
    <row r="10133" spans="1:7">
      <c r="A10133" s="54" t="s">
        <v>16449</v>
      </c>
      <c r="B10133" s="66">
        <v>813869</v>
      </c>
      <c r="C10133" s="66" t="s">
        <v>18561</v>
      </c>
      <c r="D10133" s="42" t="s">
        <v>18562</v>
      </c>
      <c r="E10133" s="42" t="s">
        <v>13</v>
      </c>
      <c r="F10133" s="43">
        <v>10649</v>
      </c>
      <c r="G10133" s="57">
        <f>Таблица1[[#This Row],[Цены без НДС]]*1.12</f>
        <v>11926.880000000001</v>
      </c>
    </row>
    <row r="10134" spans="1:7">
      <c r="A10134" s="54" t="s">
        <v>16449</v>
      </c>
      <c r="B10134" s="66">
        <v>813870</v>
      </c>
      <c r="C10134" s="66" t="s">
        <v>18563</v>
      </c>
      <c r="D10134" s="42" t="s">
        <v>18564</v>
      </c>
      <c r="E10134" s="42" t="s">
        <v>13</v>
      </c>
      <c r="F10134" s="43">
        <v>10290</v>
      </c>
      <c r="G10134" s="57">
        <f>Таблица1[[#This Row],[Цены без НДС]]*1.12</f>
        <v>11524.800000000001</v>
      </c>
    </row>
    <row r="10135" spans="1:7">
      <c r="A10135" s="54" t="s">
        <v>16449</v>
      </c>
      <c r="B10135" s="66">
        <v>813871</v>
      </c>
      <c r="C10135" s="66" t="s">
        <v>18565</v>
      </c>
      <c r="D10135" s="42" t="s">
        <v>18566</v>
      </c>
      <c r="E10135" s="42" t="s">
        <v>13</v>
      </c>
      <c r="F10135" s="43">
        <v>9871</v>
      </c>
      <c r="G10135" s="57">
        <f>Таблица1[[#This Row],[Цены без НДС]]*1.12</f>
        <v>11055.52</v>
      </c>
    </row>
    <row r="10136" spans="1:7">
      <c r="A10136" s="54" t="s">
        <v>16449</v>
      </c>
      <c r="B10136" s="66">
        <v>813872</v>
      </c>
      <c r="C10136" s="66" t="s">
        <v>18567</v>
      </c>
      <c r="D10136" s="42" t="s">
        <v>18568</v>
      </c>
      <c r="E10136" s="42" t="s">
        <v>13</v>
      </c>
      <c r="F10136" s="43">
        <v>10290</v>
      </c>
      <c r="G10136" s="57">
        <f>Таблица1[[#This Row],[Цены без НДС]]*1.12</f>
        <v>11524.800000000001</v>
      </c>
    </row>
    <row r="10137" spans="1:7">
      <c r="A10137" s="54" t="s">
        <v>16449</v>
      </c>
      <c r="B10137" s="66">
        <v>813873</v>
      </c>
      <c r="C10137" s="66" t="s">
        <v>18569</v>
      </c>
      <c r="D10137" s="42" t="s">
        <v>18570</v>
      </c>
      <c r="E10137" s="42" t="s">
        <v>13</v>
      </c>
      <c r="F10137" s="43">
        <v>9871</v>
      </c>
      <c r="G10137" s="57">
        <f>Таблица1[[#This Row],[Цены без НДС]]*1.12</f>
        <v>11055.52</v>
      </c>
    </row>
    <row r="10138" spans="1:7">
      <c r="A10138" s="54" t="s">
        <v>16449</v>
      </c>
      <c r="B10138" s="66">
        <v>813874</v>
      </c>
      <c r="C10138" s="66" t="s">
        <v>18571</v>
      </c>
      <c r="D10138" s="42" t="s">
        <v>18481</v>
      </c>
      <c r="E10138" s="42" t="s">
        <v>13</v>
      </c>
      <c r="F10138" s="43">
        <v>10230</v>
      </c>
      <c r="G10138" s="57">
        <f>Таблица1[[#This Row],[Цены без НДС]]*1.12</f>
        <v>11457.6</v>
      </c>
    </row>
    <row r="10139" spans="1:7">
      <c r="A10139" s="54" t="s">
        <v>16449</v>
      </c>
      <c r="B10139" s="66">
        <v>813875</v>
      </c>
      <c r="C10139" s="66" t="s">
        <v>18572</v>
      </c>
      <c r="D10139" s="42" t="s">
        <v>18483</v>
      </c>
      <c r="E10139" s="42" t="s">
        <v>13</v>
      </c>
      <c r="F10139" s="43">
        <v>10290</v>
      </c>
      <c r="G10139" s="57">
        <f>Таблица1[[#This Row],[Цены без НДС]]*1.12</f>
        <v>11524.800000000001</v>
      </c>
    </row>
    <row r="10140" spans="1:7">
      <c r="A10140" s="54" t="s">
        <v>16449</v>
      </c>
      <c r="B10140" s="66">
        <v>813876</v>
      </c>
      <c r="C10140" s="66" t="s">
        <v>18573</v>
      </c>
      <c r="D10140" s="42" t="s">
        <v>18485</v>
      </c>
      <c r="E10140" s="42" t="s">
        <v>13</v>
      </c>
      <c r="F10140" s="43">
        <v>10528</v>
      </c>
      <c r="G10140" s="57">
        <f>Таблица1[[#This Row],[Цены без НДС]]*1.12</f>
        <v>11791.36</v>
      </c>
    </row>
    <row r="10141" spans="1:7">
      <c r="A10141" s="54" t="s">
        <v>16449</v>
      </c>
      <c r="B10141" s="66">
        <v>813877</v>
      </c>
      <c r="C10141" s="66" t="s">
        <v>18574</v>
      </c>
      <c r="D10141" s="42" t="s">
        <v>18487</v>
      </c>
      <c r="E10141" s="42" t="s">
        <v>13</v>
      </c>
      <c r="F10141" s="43">
        <v>10528</v>
      </c>
      <c r="G10141" s="57">
        <f>Таблица1[[#This Row],[Цены без НДС]]*1.12</f>
        <v>11791.36</v>
      </c>
    </row>
    <row r="10142" spans="1:7">
      <c r="A10142" s="54" t="s">
        <v>16449</v>
      </c>
      <c r="B10142" s="66">
        <v>813904</v>
      </c>
      <c r="C10142" s="66" t="s">
        <v>18575</v>
      </c>
      <c r="D10142" s="42" t="s">
        <v>18489</v>
      </c>
      <c r="E10142" s="42" t="s">
        <v>13</v>
      </c>
      <c r="F10142" s="43">
        <v>19740</v>
      </c>
      <c r="G10142" s="57">
        <f>Таблица1[[#This Row],[Цены без НДС]]*1.12</f>
        <v>22108.800000000003</v>
      </c>
    </row>
    <row r="10143" spans="1:7">
      <c r="A10143" s="54" t="s">
        <v>16449</v>
      </c>
      <c r="B10143" s="66">
        <v>813905</v>
      </c>
      <c r="C10143" s="66" t="s">
        <v>18576</v>
      </c>
      <c r="D10143" s="42" t="s">
        <v>18577</v>
      </c>
      <c r="E10143" s="42" t="s">
        <v>13</v>
      </c>
      <c r="F10143" s="43">
        <v>19740</v>
      </c>
      <c r="G10143" s="57">
        <f>Таблица1[[#This Row],[Цены без НДС]]*1.12</f>
        <v>22108.800000000003</v>
      </c>
    </row>
    <row r="10144" spans="1:7">
      <c r="A10144" s="54" t="s">
        <v>16449</v>
      </c>
      <c r="B10144" s="66">
        <v>813906</v>
      </c>
      <c r="C10144" s="66" t="s">
        <v>18578</v>
      </c>
      <c r="D10144" s="42" t="s">
        <v>18579</v>
      </c>
      <c r="E10144" s="42" t="s">
        <v>13</v>
      </c>
      <c r="F10144" s="43">
        <v>19740</v>
      </c>
      <c r="G10144" s="57">
        <f>Таблица1[[#This Row],[Цены без НДС]]*1.12</f>
        <v>22108.800000000003</v>
      </c>
    </row>
    <row r="10145" spans="1:7">
      <c r="A10145" s="54" t="s">
        <v>16449</v>
      </c>
      <c r="B10145" s="66">
        <v>813907</v>
      </c>
      <c r="C10145" s="66" t="s">
        <v>18580</v>
      </c>
      <c r="D10145" s="42" t="s">
        <v>18581</v>
      </c>
      <c r="E10145" s="42" t="s">
        <v>13</v>
      </c>
      <c r="F10145" s="43">
        <v>19740</v>
      </c>
      <c r="G10145" s="57">
        <f>Таблица1[[#This Row],[Цены без НДС]]*1.12</f>
        <v>22108.800000000003</v>
      </c>
    </row>
    <row r="10146" spans="1:7">
      <c r="A10146" s="54" t="s">
        <v>16449</v>
      </c>
      <c r="B10146" s="66">
        <v>813908</v>
      </c>
      <c r="C10146" s="66" t="s">
        <v>18582</v>
      </c>
      <c r="D10146" s="42" t="s">
        <v>18583</v>
      </c>
      <c r="E10146" s="42" t="s">
        <v>13</v>
      </c>
      <c r="F10146" s="43">
        <v>19082</v>
      </c>
      <c r="G10146" s="57">
        <f>Таблица1[[#This Row],[Цены без НДС]]*1.12</f>
        <v>21371.840000000004</v>
      </c>
    </row>
    <row r="10147" spans="1:7">
      <c r="A10147" s="54" t="s">
        <v>16449</v>
      </c>
      <c r="B10147" s="66">
        <v>813909</v>
      </c>
      <c r="C10147" s="66" t="s">
        <v>18584</v>
      </c>
      <c r="D10147" s="42" t="s">
        <v>18585</v>
      </c>
      <c r="E10147" s="42" t="s">
        <v>13</v>
      </c>
      <c r="F10147" s="43">
        <v>13579</v>
      </c>
      <c r="G10147" s="57">
        <f>Таблица1[[#This Row],[Цены без НДС]]*1.12</f>
        <v>15208.480000000001</v>
      </c>
    </row>
    <row r="10148" spans="1:7">
      <c r="A10148" s="54" t="s">
        <v>16449</v>
      </c>
      <c r="B10148" s="66">
        <v>813910</v>
      </c>
      <c r="C10148" s="66" t="s">
        <v>18586</v>
      </c>
      <c r="D10148" s="42" t="s">
        <v>18501</v>
      </c>
      <c r="E10148" s="42" t="s">
        <v>13</v>
      </c>
      <c r="F10148" s="43">
        <v>13101</v>
      </c>
      <c r="G10148" s="57">
        <f>Таблица1[[#This Row],[Цены без НДС]]*1.12</f>
        <v>14673.12</v>
      </c>
    </row>
    <row r="10149" spans="1:7">
      <c r="A10149" s="54" t="s">
        <v>16449</v>
      </c>
      <c r="B10149" s="66">
        <v>813911</v>
      </c>
      <c r="C10149" s="66" t="s">
        <v>18587</v>
      </c>
      <c r="D10149" s="42" t="s">
        <v>18503</v>
      </c>
      <c r="E10149" s="42" t="s">
        <v>13</v>
      </c>
      <c r="F10149" s="43">
        <v>13878</v>
      </c>
      <c r="G10149" s="57">
        <f>Таблица1[[#This Row],[Цены без НДС]]*1.12</f>
        <v>15543.36</v>
      </c>
    </row>
    <row r="10150" spans="1:7">
      <c r="A10150" s="54" t="s">
        <v>16449</v>
      </c>
      <c r="B10150" s="66">
        <v>813912</v>
      </c>
      <c r="C10150" s="66" t="s">
        <v>18588</v>
      </c>
      <c r="D10150" s="42" t="s">
        <v>18505</v>
      </c>
      <c r="E10150" s="42" t="s">
        <v>13</v>
      </c>
      <c r="F10150" s="43">
        <v>13280</v>
      </c>
      <c r="G10150" s="57">
        <f>Таблица1[[#This Row],[Цены без НДС]]*1.12</f>
        <v>14873.600000000002</v>
      </c>
    </row>
    <row r="10151" spans="1:7">
      <c r="A10151" s="54" t="s">
        <v>16449</v>
      </c>
      <c r="B10151" s="66">
        <v>813913</v>
      </c>
      <c r="C10151" s="66" t="s">
        <v>18589</v>
      </c>
      <c r="D10151" s="42" t="s">
        <v>18590</v>
      </c>
      <c r="E10151" s="42" t="s">
        <v>13</v>
      </c>
      <c r="F10151" s="43">
        <v>13579</v>
      </c>
      <c r="G10151" s="57">
        <f>Таблица1[[#This Row],[Цены без НДС]]*1.12</f>
        <v>15208.480000000001</v>
      </c>
    </row>
    <row r="10152" spans="1:7">
      <c r="A10152" s="54" t="s">
        <v>16449</v>
      </c>
      <c r="B10152" s="66">
        <v>813914</v>
      </c>
      <c r="C10152" s="66" t="s">
        <v>18591</v>
      </c>
      <c r="D10152" s="42" t="s">
        <v>18592</v>
      </c>
      <c r="E10152" s="42" t="s">
        <v>13</v>
      </c>
      <c r="F10152" s="43">
        <v>13579</v>
      </c>
      <c r="G10152" s="57">
        <f>Таблица1[[#This Row],[Цены без НДС]]*1.12</f>
        <v>15208.480000000001</v>
      </c>
    </row>
    <row r="10153" spans="1:7">
      <c r="A10153" s="54" t="s">
        <v>16449</v>
      </c>
      <c r="B10153" s="66">
        <v>813915</v>
      </c>
      <c r="C10153" s="66" t="s">
        <v>18593</v>
      </c>
      <c r="D10153" s="42" t="s">
        <v>18511</v>
      </c>
      <c r="E10153" s="42" t="s">
        <v>13</v>
      </c>
      <c r="F10153" s="43">
        <v>13579</v>
      </c>
      <c r="G10153" s="57">
        <f>Таблица1[[#This Row],[Цены без НДС]]*1.12</f>
        <v>15208.480000000001</v>
      </c>
    </row>
    <row r="10154" spans="1:7">
      <c r="A10154" s="54" t="s">
        <v>16449</v>
      </c>
      <c r="B10154" s="66">
        <v>813916</v>
      </c>
      <c r="C10154" s="66" t="s">
        <v>18594</v>
      </c>
      <c r="D10154" s="42" t="s">
        <v>18595</v>
      </c>
      <c r="E10154" s="42" t="s">
        <v>13</v>
      </c>
      <c r="F10154" s="43">
        <v>13579</v>
      </c>
      <c r="G10154" s="57">
        <f>Таблица1[[#This Row],[Цены без НДС]]*1.12</f>
        <v>15208.480000000001</v>
      </c>
    </row>
    <row r="10155" spans="1:7">
      <c r="A10155" s="54" t="s">
        <v>16449</v>
      </c>
      <c r="B10155" s="66">
        <v>813800</v>
      </c>
      <c r="C10155" s="66" t="s">
        <v>18596</v>
      </c>
      <c r="D10155" s="42" t="s">
        <v>18411</v>
      </c>
      <c r="E10155" s="42" t="s">
        <v>13</v>
      </c>
      <c r="F10155" s="43">
        <v>3811</v>
      </c>
      <c r="G10155" s="57">
        <f>Таблица1[[#This Row],[Цены без НДС]]*1.12</f>
        <v>4268.3200000000006</v>
      </c>
    </row>
    <row r="10156" spans="1:7">
      <c r="A10156" s="54" t="s">
        <v>16449</v>
      </c>
      <c r="B10156" s="66">
        <v>813801</v>
      </c>
      <c r="C10156" s="66" t="s">
        <v>18597</v>
      </c>
      <c r="D10156" s="42" t="s">
        <v>18598</v>
      </c>
      <c r="E10156" s="42" t="s">
        <v>13</v>
      </c>
      <c r="F10156" s="43">
        <v>3811</v>
      </c>
      <c r="G10156" s="57">
        <f>Таблица1[[#This Row],[Цены без НДС]]*1.12</f>
        <v>4268.3200000000006</v>
      </c>
    </row>
    <row r="10157" spans="1:7">
      <c r="A10157" s="54" t="s">
        <v>16449</v>
      </c>
      <c r="B10157" s="66">
        <v>813802</v>
      </c>
      <c r="C10157" s="66" t="s">
        <v>18599</v>
      </c>
      <c r="D10157" s="42" t="s">
        <v>18518</v>
      </c>
      <c r="E10157" s="42" t="s">
        <v>13</v>
      </c>
      <c r="F10157" s="43">
        <v>3811</v>
      </c>
      <c r="G10157" s="57">
        <f>Таблица1[[#This Row],[Цены без НДС]]*1.12</f>
        <v>4268.3200000000006</v>
      </c>
    </row>
    <row r="10158" spans="1:7">
      <c r="A10158" s="54" t="s">
        <v>16449</v>
      </c>
      <c r="B10158" s="66">
        <v>813803</v>
      </c>
      <c r="C10158" s="66" t="s">
        <v>18600</v>
      </c>
      <c r="D10158" s="42" t="s">
        <v>18520</v>
      </c>
      <c r="E10158" s="42" t="s">
        <v>13</v>
      </c>
      <c r="F10158" s="43">
        <v>3680</v>
      </c>
      <c r="G10158" s="57">
        <f>Таблица1[[#This Row],[Цены без НДС]]*1.12</f>
        <v>4121.6000000000004</v>
      </c>
    </row>
    <row r="10159" spans="1:7">
      <c r="A10159" s="54" t="s">
        <v>16449</v>
      </c>
      <c r="B10159" s="66">
        <v>813804</v>
      </c>
      <c r="C10159" s="66" t="s">
        <v>18601</v>
      </c>
      <c r="D10159" s="42" t="s">
        <v>18419</v>
      </c>
      <c r="E10159" s="42" t="s">
        <v>13</v>
      </c>
      <c r="F10159" s="43">
        <v>3418</v>
      </c>
      <c r="G10159" s="57">
        <f>Таблица1[[#This Row],[Цены без НДС]]*1.12</f>
        <v>3828.1600000000003</v>
      </c>
    </row>
    <row r="10160" spans="1:7">
      <c r="A10160" s="54" t="s">
        <v>16449</v>
      </c>
      <c r="B10160" s="66">
        <v>813805</v>
      </c>
      <c r="C10160" s="66" t="s">
        <v>18602</v>
      </c>
      <c r="D10160" s="42" t="s">
        <v>18421</v>
      </c>
      <c r="E10160" s="42" t="s">
        <v>13</v>
      </c>
      <c r="F10160" s="43">
        <v>3418</v>
      </c>
      <c r="G10160" s="57">
        <f>Таблица1[[#This Row],[Цены без НДС]]*1.12</f>
        <v>3828.1600000000003</v>
      </c>
    </row>
    <row r="10161" spans="1:7">
      <c r="A10161" s="54" t="s">
        <v>16449</v>
      </c>
      <c r="B10161" s="66">
        <v>813806</v>
      </c>
      <c r="C10161" s="66" t="s">
        <v>18603</v>
      </c>
      <c r="D10161" s="42" t="s">
        <v>18423</v>
      </c>
      <c r="E10161" s="42" t="s">
        <v>13</v>
      </c>
      <c r="F10161" s="43">
        <v>3345</v>
      </c>
      <c r="G10161" s="57">
        <f>Таблица1[[#This Row],[Цены без НДС]]*1.12</f>
        <v>3746.4000000000005</v>
      </c>
    </row>
    <row r="10162" spans="1:7">
      <c r="A10162" s="54" t="s">
        <v>16449</v>
      </c>
      <c r="B10162" s="66">
        <v>813807</v>
      </c>
      <c r="C10162" s="66" t="s">
        <v>18604</v>
      </c>
      <c r="D10162" s="42" t="s">
        <v>18528</v>
      </c>
      <c r="E10162" s="42" t="s">
        <v>13</v>
      </c>
      <c r="F10162" s="43">
        <v>3418</v>
      </c>
      <c r="G10162" s="57">
        <f>Таблица1[[#This Row],[Цены без НДС]]*1.12</f>
        <v>3828.1600000000003</v>
      </c>
    </row>
    <row r="10163" spans="1:7">
      <c r="A10163" s="54" t="s">
        <v>16449</v>
      </c>
      <c r="B10163" s="66">
        <v>813808</v>
      </c>
      <c r="C10163" s="66" t="s">
        <v>18605</v>
      </c>
      <c r="D10163" s="42" t="s">
        <v>18427</v>
      </c>
      <c r="E10163" s="42" t="s">
        <v>13</v>
      </c>
      <c r="F10163" s="43">
        <v>3345</v>
      </c>
      <c r="G10163" s="57">
        <f>Таблица1[[#This Row],[Цены без НДС]]*1.12</f>
        <v>3746.4000000000005</v>
      </c>
    </row>
    <row r="10164" spans="1:7">
      <c r="A10164" s="54" t="s">
        <v>16449</v>
      </c>
      <c r="B10164" s="66">
        <v>813809</v>
      </c>
      <c r="C10164" s="66" t="s">
        <v>18606</v>
      </c>
      <c r="D10164" s="42" t="s">
        <v>18531</v>
      </c>
      <c r="E10164" s="42" t="s">
        <v>13</v>
      </c>
      <c r="F10164" s="43">
        <v>3387</v>
      </c>
      <c r="G10164" s="57">
        <f>Таблица1[[#This Row],[Цены без НДС]]*1.12</f>
        <v>3793.4400000000005</v>
      </c>
    </row>
    <row r="10165" spans="1:7">
      <c r="A10165" s="54" t="s">
        <v>16449</v>
      </c>
      <c r="B10165" s="66">
        <v>813810</v>
      </c>
      <c r="C10165" s="66" t="s">
        <v>18607</v>
      </c>
      <c r="D10165" s="42" t="s">
        <v>18533</v>
      </c>
      <c r="E10165" s="42" t="s">
        <v>13</v>
      </c>
      <c r="F10165" s="43">
        <v>3387</v>
      </c>
      <c r="G10165" s="57">
        <f>Таблица1[[#This Row],[Цены без НДС]]*1.12</f>
        <v>3793.4400000000005</v>
      </c>
    </row>
    <row r="10166" spans="1:7">
      <c r="A10166" s="54" t="s">
        <v>16449</v>
      </c>
      <c r="B10166" s="66">
        <v>813811</v>
      </c>
      <c r="C10166" s="66" t="s">
        <v>18608</v>
      </c>
      <c r="D10166" s="42" t="s">
        <v>18535</v>
      </c>
      <c r="E10166" s="42" t="s">
        <v>13</v>
      </c>
      <c r="F10166" s="43">
        <v>3418</v>
      </c>
      <c r="G10166" s="57">
        <f>Таблица1[[#This Row],[Цены без НДС]]*1.12</f>
        <v>3828.1600000000003</v>
      </c>
    </row>
    <row r="10167" spans="1:7">
      <c r="A10167" s="54" t="s">
        <v>16449</v>
      </c>
      <c r="B10167" s="66">
        <v>813812</v>
      </c>
      <c r="C10167" s="66" t="s">
        <v>18609</v>
      </c>
      <c r="D10167" s="42" t="s">
        <v>18435</v>
      </c>
      <c r="E10167" s="42" t="s">
        <v>13</v>
      </c>
      <c r="F10167" s="43">
        <v>3418</v>
      </c>
      <c r="G10167" s="57">
        <f>Таблица1[[#This Row],[Цены без НДС]]*1.12</f>
        <v>3828.1600000000003</v>
      </c>
    </row>
    <row r="10168" spans="1:7">
      <c r="A10168" s="54" t="s">
        <v>16449</v>
      </c>
      <c r="B10168" s="66">
        <v>813839</v>
      </c>
      <c r="C10168" s="66" t="s">
        <v>18610</v>
      </c>
      <c r="D10168" s="42" t="s">
        <v>18611</v>
      </c>
      <c r="E10168" s="42" t="s">
        <v>13</v>
      </c>
      <c r="F10168" s="43">
        <v>7657</v>
      </c>
      <c r="G10168" s="57">
        <f>Таблица1[[#This Row],[Цены без НДС]]*1.12</f>
        <v>8575.84</v>
      </c>
    </row>
    <row r="10169" spans="1:7">
      <c r="A10169" s="54" t="s">
        <v>16449</v>
      </c>
      <c r="B10169" s="66">
        <v>813840</v>
      </c>
      <c r="C10169" s="66" t="s">
        <v>18612</v>
      </c>
      <c r="D10169" s="42" t="s">
        <v>18613</v>
      </c>
      <c r="E10169" s="42" t="s">
        <v>13</v>
      </c>
      <c r="F10169" s="43">
        <v>7657</v>
      </c>
      <c r="G10169" s="57">
        <f>Таблица1[[#This Row],[Цены без НДС]]*1.12</f>
        <v>8575.84</v>
      </c>
    </row>
    <row r="10170" spans="1:7">
      <c r="A10170" s="54" t="s">
        <v>16449</v>
      </c>
      <c r="B10170" s="66">
        <v>813841</v>
      </c>
      <c r="C10170" s="66" t="s">
        <v>18614</v>
      </c>
      <c r="D10170" s="42" t="s">
        <v>18441</v>
      </c>
      <c r="E10170" s="42" t="s">
        <v>13</v>
      </c>
      <c r="F10170" s="43">
        <v>7657</v>
      </c>
      <c r="G10170" s="57">
        <f>Таблица1[[#This Row],[Цены без НДС]]*1.12</f>
        <v>8575.84</v>
      </c>
    </row>
    <row r="10171" spans="1:7">
      <c r="A10171" s="54" t="s">
        <v>16449</v>
      </c>
      <c r="B10171" s="66">
        <v>813842</v>
      </c>
      <c r="C10171" s="66" t="s">
        <v>18615</v>
      </c>
      <c r="D10171" s="42" t="s">
        <v>18616</v>
      </c>
      <c r="E10171" s="42" t="s">
        <v>13</v>
      </c>
      <c r="F10171" s="43">
        <v>7657</v>
      </c>
      <c r="G10171" s="57">
        <f>Таблица1[[#This Row],[Цены без НДС]]*1.12</f>
        <v>8575.84</v>
      </c>
    </row>
    <row r="10172" spans="1:7">
      <c r="A10172" s="54" t="s">
        <v>16449</v>
      </c>
      <c r="B10172" s="66">
        <v>813843</v>
      </c>
      <c r="C10172" s="66" t="s">
        <v>18617</v>
      </c>
      <c r="D10172" s="42" t="s">
        <v>18445</v>
      </c>
      <c r="E10172" s="42" t="s">
        <v>13</v>
      </c>
      <c r="F10172" s="43">
        <v>7120</v>
      </c>
      <c r="G10172" s="57">
        <f>Таблица1[[#This Row],[Цены без НДС]]*1.12</f>
        <v>7974.4000000000005</v>
      </c>
    </row>
    <row r="10173" spans="1:7">
      <c r="A10173" s="54" t="s">
        <v>16449</v>
      </c>
      <c r="B10173" s="66">
        <v>813844</v>
      </c>
      <c r="C10173" s="66" t="s">
        <v>18618</v>
      </c>
      <c r="D10173" s="42" t="s">
        <v>18447</v>
      </c>
      <c r="E10173" s="42" t="s">
        <v>13</v>
      </c>
      <c r="F10173" s="43">
        <v>6761</v>
      </c>
      <c r="G10173" s="57">
        <f>Таблица1[[#This Row],[Цены без НДС]]*1.12</f>
        <v>7572.3200000000006</v>
      </c>
    </row>
    <row r="10174" spans="1:7">
      <c r="A10174" s="54" t="s">
        <v>16449</v>
      </c>
      <c r="B10174" s="66">
        <v>813845</v>
      </c>
      <c r="C10174" s="66" t="s">
        <v>18619</v>
      </c>
      <c r="D10174" s="42" t="s">
        <v>18449</v>
      </c>
      <c r="E10174" s="42" t="s">
        <v>13</v>
      </c>
      <c r="F10174" s="43">
        <v>6701</v>
      </c>
      <c r="G10174" s="57">
        <f>Таблица1[[#This Row],[Цены без НДС]]*1.12</f>
        <v>7505.1200000000008</v>
      </c>
    </row>
    <row r="10175" spans="1:7">
      <c r="A10175" s="54" t="s">
        <v>16449</v>
      </c>
      <c r="B10175" s="66">
        <v>813846</v>
      </c>
      <c r="C10175" s="66" t="s">
        <v>18620</v>
      </c>
      <c r="D10175" s="42" t="s">
        <v>18621</v>
      </c>
      <c r="E10175" s="42" t="s">
        <v>13</v>
      </c>
      <c r="F10175" s="43">
        <v>7120</v>
      </c>
      <c r="G10175" s="57">
        <f>Таблица1[[#This Row],[Цены без НДС]]*1.12</f>
        <v>7974.4000000000005</v>
      </c>
    </row>
    <row r="10176" spans="1:7">
      <c r="A10176" s="54" t="s">
        <v>16449</v>
      </c>
      <c r="B10176" s="66">
        <v>813847</v>
      </c>
      <c r="C10176" s="66" t="s">
        <v>18622</v>
      </c>
      <c r="D10176" s="42" t="s">
        <v>18453</v>
      </c>
      <c r="E10176" s="42" t="s">
        <v>13</v>
      </c>
      <c r="F10176" s="43">
        <v>6761</v>
      </c>
      <c r="G10176" s="57">
        <f>Таблица1[[#This Row],[Цены без НДС]]*1.12</f>
        <v>7572.3200000000006</v>
      </c>
    </row>
    <row r="10177" spans="1:7">
      <c r="A10177" s="54" t="s">
        <v>16449</v>
      </c>
      <c r="B10177" s="66">
        <v>813848</v>
      </c>
      <c r="C10177" s="66" t="s">
        <v>18623</v>
      </c>
      <c r="D10177" s="42" t="s">
        <v>18455</v>
      </c>
      <c r="E10177" s="42" t="s">
        <v>13</v>
      </c>
      <c r="F10177" s="43">
        <v>6821</v>
      </c>
      <c r="G10177" s="57">
        <f>Таблица1[[#This Row],[Цены без НДС]]*1.12</f>
        <v>7639.52</v>
      </c>
    </row>
    <row r="10178" spans="1:7">
      <c r="A10178" s="54" t="s">
        <v>16449</v>
      </c>
      <c r="B10178" s="66">
        <v>813849</v>
      </c>
      <c r="C10178" s="66" t="s">
        <v>18624</v>
      </c>
      <c r="D10178" s="42" t="s">
        <v>18457</v>
      </c>
      <c r="E10178" s="42" t="s">
        <v>13</v>
      </c>
      <c r="F10178" s="43">
        <v>6880</v>
      </c>
      <c r="G10178" s="57">
        <f>Таблица1[[#This Row],[Цены без НДС]]*1.12</f>
        <v>7705.6</v>
      </c>
    </row>
    <row r="10179" spans="1:7">
      <c r="A10179" s="54" t="s">
        <v>16449</v>
      </c>
      <c r="B10179" s="66">
        <v>813850</v>
      </c>
      <c r="C10179" s="66" t="s">
        <v>18625</v>
      </c>
      <c r="D10179" s="42" t="s">
        <v>18626</v>
      </c>
      <c r="E10179" s="42" t="s">
        <v>13</v>
      </c>
      <c r="F10179" s="43">
        <v>6880</v>
      </c>
      <c r="G10179" s="57">
        <f>Таблица1[[#This Row],[Цены без НДС]]*1.12</f>
        <v>7705.6</v>
      </c>
    </row>
    <row r="10180" spans="1:7">
      <c r="A10180" s="54" t="s">
        <v>16449</v>
      </c>
      <c r="B10180" s="66">
        <v>813851</v>
      </c>
      <c r="C10180" s="66" t="s">
        <v>18627</v>
      </c>
      <c r="D10180" s="42" t="s">
        <v>18461</v>
      </c>
      <c r="E10180" s="42" t="s">
        <v>13</v>
      </c>
      <c r="F10180" s="43">
        <v>6880</v>
      </c>
      <c r="G10180" s="57">
        <f>Таблица1[[#This Row],[Цены без НДС]]*1.12</f>
        <v>7705.6</v>
      </c>
    </row>
    <row r="10181" spans="1:7">
      <c r="A10181" s="54" t="s">
        <v>16449</v>
      </c>
      <c r="B10181" s="66">
        <v>813878</v>
      </c>
      <c r="C10181" s="66" t="s">
        <v>18628</v>
      </c>
      <c r="D10181" s="42" t="s">
        <v>18463</v>
      </c>
      <c r="E10181" s="42" t="s">
        <v>13</v>
      </c>
      <c r="F10181" s="43">
        <v>11366</v>
      </c>
      <c r="G10181" s="57">
        <f>Таблица1[[#This Row],[Цены без НДС]]*1.12</f>
        <v>12729.920000000002</v>
      </c>
    </row>
    <row r="10182" spans="1:7">
      <c r="A10182" s="54" t="s">
        <v>16449</v>
      </c>
      <c r="B10182" s="66">
        <v>813879</v>
      </c>
      <c r="C10182" s="66" t="s">
        <v>18629</v>
      </c>
      <c r="D10182" s="42" t="s">
        <v>18465</v>
      </c>
      <c r="E10182" s="42" t="s">
        <v>13</v>
      </c>
      <c r="F10182" s="43">
        <v>11366</v>
      </c>
      <c r="G10182" s="57">
        <f>Таблица1[[#This Row],[Цены без НДС]]*1.12</f>
        <v>12729.920000000002</v>
      </c>
    </row>
    <row r="10183" spans="1:7">
      <c r="A10183" s="54" t="s">
        <v>16449</v>
      </c>
      <c r="B10183" s="66">
        <v>813880</v>
      </c>
      <c r="C10183" s="66" t="s">
        <v>18630</v>
      </c>
      <c r="D10183" s="42" t="s">
        <v>18631</v>
      </c>
      <c r="E10183" s="42" t="s">
        <v>13</v>
      </c>
      <c r="F10183" s="43">
        <v>11366</v>
      </c>
      <c r="G10183" s="57">
        <f>Таблица1[[#This Row],[Цены без НДС]]*1.12</f>
        <v>12729.920000000002</v>
      </c>
    </row>
    <row r="10184" spans="1:7">
      <c r="A10184" s="54" t="s">
        <v>16449</v>
      </c>
      <c r="B10184" s="66">
        <v>813881</v>
      </c>
      <c r="C10184" s="66" t="s">
        <v>18632</v>
      </c>
      <c r="D10184" s="42" t="s">
        <v>18633</v>
      </c>
      <c r="E10184" s="42" t="s">
        <v>13</v>
      </c>
      <c r="F10184" s="43">
        <v>11366</v>
      </c>
      <c r="G10184" s="57">
        <f>Таблица1[[#This Row],[Цены без НДС]]*1.12</f>
        <v>12729.920000000002</v>
      </c>
    </row>
    <row r="10185" spans="1:7">
      <c r="A10185" s="54" t="s">
        <v>16449</v>
      </c>
      <c r="B10185" s="66">
        <v>813882</v>
      </c>
      <c r="C10185" s="66" t="s">
        <v>18634</v>
      </c>
      <c r="D10185" s="42" t="s">
        <v>18471</v>
      </c>
      <c r="E10185" s="42" t="s">
        <v>13</v>
      </c>
      <c r="F10185" s="43">
        <v>10649</v>
      </c>
      <c r="G10185" s="57">
        <f>Таблица1[[#This Row],[Цены без НДС]]*1.12</f>
        <v>11926.880000000001</v>
      </c>
    </row>
    <row r="10186" spans="1:7">
      <c r="A10186" s="54" t="s">
        <v>16449</v>
      </c>
      <c r="B10186" s="66">
        <v>813883</v>
      </c>
      <c r="C10186" s="66" t="s">
        <v>18635</v>
      </c>
      <c r="D10186" s="42" t="s">
        <v>18473</v>
      </c>
      <c r="E10186" s="42" t="s">
        <v>13</v>
      </c>
      <c r="F10186" s="43">
        <v>10528</v>
      </c>
      <c r="G10186" s="57">
        <f>Таблица1[[#This Row],[Цены без НДС]]*1.12</f>
        <v>11791.36</v>
      </c>
    </row>
    <row r="10187" spans="1:7">
      <c r="A10187" s="54" t="s">
        <v>16449</v>
      </c>
      <c r="B10187" s="66">
        <v>813884</v>
      </c>
      <c r="C10187" s="66" t="s">
        <v>18636</v>
      </c>
      <c r="D10187" s="42" t="s">
        <v>18566</v>
      </c>
      <c r="E10187" s="42" t="s">
        <v>13</v>
      </c>
      <c r="F10187" s="43">
        <v>10110</v>
      </c>
      <c r="G10187" s="57">
        <f>Таблица1[[#This Row],[Цены без НДС]]*1.12</f>
        <v>11323.2</v>
      </c>
    </row>
    <row r="10188" spans="1:7">
      <c r="A10188" s="54" t="s">
        <v>16449</v>
      </c>
      <c r="B10188" s="66">
        <v>813885</v>
      </c>
      <c r="C10188" s="66" t="s">
        <v>18637</v>
      </c>
      <c r="D10188" s="42" t="s">
        <v>18568</v>
      </c>
      <c r="E10188" s="42" t="s">
        <v>13</v>
      </c>
      <c r="F10188" s="43">
        <v>10649</v>
      </c>
      <c r="G10188" s="57">
        <f>Таблица1[[#This Row],[Цены без НДС]]*1.12</f>
        <v>11926.880000000001</v>
      </c>
    </row>
    <row r="10189" spans="1:7">
      <c r="A10189" s="54" t="s">
        <v>16449</v>
      </c>
      <c r="B10189" s="66">
        <v>813886</v>
      </c>
      <c r="C10189" s="66" t="s">
        <v>18638</v>
      </c>
      <c r="D10189" s="42" t="s">
        <v>18570</v>
      </c>
      <c r="E10189" s="42" t="s">
        <v>13</v>
      </c>
      <c r="F10189" s="43">
        <v>10110</v>
      </c>
      <c r="G10189" s="57">
        <f>Таблица1[[#This Row],[Цены без НДС]]*1.12</f>
        <v>11323.2</v>
      </c>
    </row>
    <row r="10190" spans="1:7">
      <c r="A10190" s="54" t="s">
        <v>16449</v>
      </c>
      <c r="B10190" s="66">
        <v>813887</v>
      </c>
      <c r="C10190" s="66" t="s">
        <v>18639</v>
      </c>
      <c r="D10190" s="42" t="s">
        <v>18640</v>
      </c>
      <c r="E10190" s="42" t="s">
        <v>13</v>
      </c>
      <c r="F10190" s="43">
        <v>10290</v>
      </c>
      <c r="G10190" s="57">
        <f>Таблица1[[#This Row],[Цены без НДС]]*1.12</f>
        <v>11524.800000000001</v>
      </c>
    </row>
    <row r="10191" spans="1:7">
      <c r="A10191" s="54" t="s">
        <v>16449</v>
      </c>
      <c r="B10191" s="66">
        <v>813888</v>
      </c>
      <c r="C10191" s="66" t="s">
        <v>18641</v>
      </c>
      <c r="D10191" s="42" t="s">
        <v>18642</v>
      </c>
      <c r="E10191" s="42" t="s">
        <v>13</v>
      </c>
      <c r="F10191" s="43">
        <v>10528</v>
      </c>
      <c r="G10191" s="57">
        <f>Таблица1[[#This Row],[Цены без НДС]]*1.12</f>
        <v>11791.36</v>
      </c>
    </row>
    <row r="10192" spans="1:7">
      <c r="A10192" s="54" t="s">
        <v>16449</v>
      </c>
      <c r="B10192" s="66">
        <v>813889</v>
      </c>
      <c r="C10192" s="66" t="s">
        <v>18643</v>
      </c>
      <c r="D10192" s="42" t="s">
        <v>18644</v>
      </c>
      <c r="E10192" s="42" t="s">
        <v>13</v>
      </c>
      <c r="F10192" s="43">
        <v>10588</v>
      </c>
      <c r="G10192" s="57">
        <f>Таблица1[[#This Row],[Цены без НДС]]*1.12</f>
        <v>11858.560000000001</v>
      </c>
    </row>
    <row r="10193" spans="1:7">
      <c r="A10193" s="54" t="s">
        <v>16449</v>
      </c>
      <c r="B10193" s="66">
        <v>813890</v>
      </c>
      <c r="C10193" s="66" t="s">
        <v>18645</v>
      </c>
      <c r="D10193" s="42" t="s">
        <v>18487</v>
      </c>
      <c r="E10193" s="42" t="s">
        <v>13</v>
      </c>
      <c r="F10193" s="43">
        <v>10588</v>
      </c>
      <c r="G10193" s="57">
        <f>Таблица1[[#This Row],[Цены без НДС]]*1.12</f>
        <v>11858.560000000001</v>
      </c>
    </row>
    <row r="10194" spans="1:7">
      <c r="A10194" s="54" t="s">
        <v>16449</v>
      </c>
      <c r="B10194" s="66">
        <v>813917</v>
      </c>
      <c r="C10194" s="66" t="s">
        <v>18646</v>
      </c>
      <c r="D10194" s="42" t="s">
        <v>18647</v>
      </c>
      <c r="E10194" s="42" t="s">
        <v>13</v>
      </c>
      <c r="F10194" s="43">
        <v>19740</v>
      </c>
      <c r="G10194" s="57">
        <f>Таблица1[[#This Row],[Цены без НДС]]*1.12</f>
        <v>22108.800000000003</v>
      </c>
    </row>
    <row r="10195" spans="1:7">
      <c r="A10195" s="54" t="s">
        <v>16449</v>
      </c>
      <c r="B10195" s="66">
        <v>813918</v>
      </c>
      <c r="C10195" s="66" t="s">
        <v>18648</v>
      </c>
      <c r="D10195" s="42" t="s">
        <v>18577</v>
      </c>
      <c r="E10195" s="42" t="s">
        <v>13</v>
      </c>
      <c r="F10195" s="43">
        <v>19740</v>
      </c>
      <c r="G10195" s="57">
        <f>Таблица1[[#This Row],[Цены без НДС]]*1.12</f>
        <v>22108.800000000003</v>
      </c>
    </row>
    <row r="10196" spans="1:7">
      <c r="A10196" s="54" t="s">
        <v>16449</v>
      </c>
      <c r="B10196" s="66">
        <v>813919</v>
      </c>
      <c r="C10196" s="66" t="s">
        <v>18649</v>
      </c>
      <c r="D10196" s="42" t="s">
        <v>18493</v>
      </c>
      <c r="E10196" s="42" t="s">
        <v>13</v>
      </c>
      <c r="F10196" s="43">
        <v>19740</v>
      </c>
      <c r="G10196" s="57">
        <f>Таблица1[[#This Row],[Цены без НДС]]*1.12</f>
        <v>22108.800000000003</v>
      </c>
    </row>
    <row r="10197" spans="1:7">
      <c r="A10197" s="54" t="s">
        <v>16449</v>
      </c>
      <c r="B10197" s="66">
        <v>813920</v>
      </c>
      <c r="C10197" s="66" t="s">
        <v>18650</v>
      </c>
      <c r="D10197" s="42" t="s">
        <v>18581</v>
      </c>
      <c r="E10197" s="42" t="s">
        <v>13</v>
      </c>
      <c r="F10197" s="43">
        <v>19740</v>
      </c>
      <c r="G10197" s="57">
        <f>Таблица1[[#This Row],[Цены без НДС]]*1.12</f>
        <v>22108.800000000003</v>
      </c>
    </row>
    <row r="10198" spans="1:7">
      <c r="A10198" s="54" t="s">
        <v>16449</v>
      </c>
      <c r="B10198" s="66">
        <v>813921</v>
      </c>
      <c r="C10198" s="66" t="s">
        <v>18651</v>
      </c>
      <c r="D10198" s="42" t="s">
        <v>18583</v>
      </c>
      <c r="E10198" s="42" t="s">
        <v>13</v>
      </c>
      <c r="F10198" s="43">
        <v>19082</v>
      </c>
      <c r="G10198" s="57">
        <f>Таблица1[[#This Row],[Цены без НДС]]*1.12</f>
        <v>21371.840000000004</v>
      </c>
    </row>
    <row r="10199" spans="1:7">
      <c r="A10199" s="54" t="s">
        <v>16449</v>
      </c>
      <c r="B10199" s="66">
        <v>813922</v>
      </c>
      <c r="C10199" s="66" t="s">
        <v>18652</v>
      </c>
      <c r="D10199" s="42" t="s">
        <v>18499</v>
      </c>
      <c r="E10199" s="42" t="s">
        <v>13</v>
      </c>
      <c r="F10199" s="43">
        <v>13579</v>
      </c>
      <c r="G10199" s="57">
        <f>Таблица1[[#This Row],[Цены без НДС]]*1.12</f>
        <v>15208.480000000001</v>
      </c>
    </row>
    <row r="10200" spans="1:7">
      <c r="A10200" s="54" t="s">
        <v>16449</v>
      </c>
      <c r="B10200" s="66">
        <v>813923</v>
      </c>
      <c r="C10200" s="66" t="s">
        <v>18653</v>
      </c>
      <c r="D10200" s="42" t="s">
        <v>18501</v>
      </c>
      <c r="E10200" s="42" t="s">
        <v>13</v>
      </c>
      <c r="F10200" s="43">
        <v>13579</v>
      </c>
      <c r="G10200" s="57">
        <f>Таблица1[[#This Row],[Цены без НДС]]*1.12</f>
        <v>15208.480000000001</v>
      </c>
    </row>
    <row r="10201" spans="1:7">
      <c r="A10201" s="54" t="s">
        <v>16449</v>
      </c>
      <c r="B10201" s="66">
        <v>813924</v>
      </c>
      <c r="C10201" s="66" t="s">
        <v>18654</v>
      </c>
      <c r="D10201" s="42" t="s">
        <v>18503</v>
      </c>
      <c r="E10201" s="42" t="s">
        <v>13</v>
      </c>
      <c r="F10201" s="43">
        <v>14177</v>
      </c>
      <c r="G10201" s="57">
        <f>Таблица1[[#This Row],[Цены без НДС]]*1.12</f>
        <v>15878.240000000002</v>
      </c>
    </row>
    <row r="10202" spans="1:7">
      <c r="A10202" s="54" t="s">
        <v>16449</v>
      </c>
      <c r="B10202" s="66">
        <v>813925</v>
      </c>
      <c r="C10202" s="66" t="s">
        <v>18655</v>
      </c>
      <c r="D10202" s="42" t="s">
        <v>18505</v>
      </c>
      <c r="E10202" s="42" t="s">
        <v>13</v>
      </c>
      <c r="F10202" s="43">
        <v>13579</v>
      </c>
      <c r="G10202" s="57">
        <f>Таблица1[[#This Row],[Цены без НДС]]*1.12</f>
        <v>15208.480000000001</v>
      </c>
    </row>
    <row r="10203" spans="1:7">
      <c r="A10203" s="54" t="s">
        <v>16449</v>
      </c>
      <c r="B10203" s="66">
        <v>813926</v>
      </c>
      <c r="C10203" s="66" t="s">
        <v>18656</v>
      </c>
      <c r="D10203" s="42" t="s">
        <v>18590</v>
      </c>
      <c r="E10203" s="42" t="s">
        <v>13</v>
      </c>
      <c r="F10203" s="43">
        <v>13938</v>
      </c>
      <c r="G10203" s="57">
        <f>Таблица1[[#This Row],[Цены без НДС]]*1.12</f>
        <v>15610.560000000001</v>
      </c>
    </row>
    <row r="10204" spans="1:7">
      <c r="A10204" s="54" t="s">
        <v>16449</v>
      </c>
      <c r="B10204" s="66">
        <v>813927</v>
      </c>
      <c r="C10204" s="66" t="s">
        <v>18657</v>
      </c>
      <c r="D10204" s="42" t="s">
        <v>18592</v>
      </c>
      <c r="E10204" s="42" t="s">
        <v>13</v>
      </c>
      <c r="F10204" s="43">
        <v>13938</v>
      </c>
      <c r="G10204" s="57">
        <f>Таблица1[[#This Row],[Цены без НДС]]*1.12</f>
        <v>15610.560000000001</v>
      </c>
    </row>
    <row r="10205" spans="1:7">
      <c r="A10205" s="54" t="s">
        <v>16449</v>
      </c>
      <c r="B10205" s="66">
        <v>813928</v>
      </c>
      <c r="C10205" s="66" t="s">
        <v>18658</v>
      </c>
      <c r="D10205" s="42" t="s">
        <v>18659</v>
      </c>
      <c r="E10205" s="42" t="s">
        <v>13</v>
      </c>
      <c r="F10205" s="43">
        <v>14118</v>
      </c>
      <c r="G10205" s="57">
        <f>Таблица1[[#This Row],[Цены без НДС]]*1.12</f>
        <v>15812.160000000002</v>
      </c>
    </row>
    <row r="10206" spans="1:7">
      <c r="A10206" s="54" t="s">
        <v>16449</v>
      </c>
      <c r="B10206" s="66">
        <v>813929</v>
      </c>
      <c r="C10206" s="66" t="s">
        <v>18660</v>
      </c>
      <c r="D10206" s="42" t="s">
        <v>18513</v>
      </c>
      <c r="E10206" s="42" t="s">
        <v>13</v>
      </c>
      <c r="F10206" s="43">
        <v>13760</v>
      </c>
      <c r="G10206" s="57">
        <f>Таблица1[[#This Row],[Цены без НДС]]*1.12</f>
        <v>15411.2</v>
      </c>
    </row>
    <row r="10207" spans="1:7">
      <c r="A10207" s="54" t="s">
        <v>16449</v>
      </c>
      <c r="B10207" s="66">
        <v>1.7971117971517899E+29</v>
      </c>
      <c r="C10207" s="66" t="s">
        <v>18662</v>
      </c>
      <c r="D10207" s="42" t="s">
        <v>18661</v>
      </c>
      <c r="E10207" s="42"/>
      <c r="F10207" s="43">
        <v>8724</v>
      </c>
      <c r="G10207" s="57">
        <f>Таблица1[[#This Row],[Цены без НДС]]*1.12</f>
        <v>9770.880000000001</v>
      </c>
    </row>
    <row r="10208" spans="1:7">
      <c r="A10208" s="54" t="s">
        <v>16449</v>
      </c>
      <c r="B10208" s="66">
        <v>1.7990717991117901E+29</v>
      </c>
      <c r="C10208" s="66" t="s">
        <v>18671</v>
      </c>
      <c r="D10208" s="42" t="s">
        <v>18669</v>
      </c>
      <c r="E10208" s="42"/>
      <c r="F10208" s="43">
        <v>5511</v>
      </c>
      <c r="G10208" s="57">
        <f>Таблица1[[#This Row],[Цены без НДС]]*1.12</f>
        <v>6172.3200000000006</v>
      </c>
    </row>
    <row r="10209" spans="1:7">
      <c r="A10209" s="54" t="s">
        <v>16449</v>
      </c>
      <c r="B10209" s="66">
        <v>1.79795179799179E+29</v>
      </c>
      <c r="C10209" s="66" t="s">
        <v>18672</v>
      </c>
      <c r="D10209" s="42" t="s">
        <v>18663</v>
      </c>
      <c r="E10209" s="42"/>
      <c r="F10209" s="43">
        <v>11039</v>
      </c>
      <c r="G10209" s="57">
        <f>Таблица1[[#This Row],[Цены без НДС]]*1.12</f>
        <v>12363.68</v>
      </c>
    </row>
    <row r="10210" spans="1:7">
      <c r="A10210" s="54" t="s">
        <v>16449</v>
      </c>
      <c r="B10210" s="66">
        <v>1.7979617979717901E+53</v>
      </c>
      <c r="C10210" s="66" t="s">
        <v>18673</v>
      </c>
      <c r="D10210" s="42" t="s">
        <v>18664</v>
      </c>
      <c r="E10210" s="42"/>
      <c r="F10210" s="43">
        <v>10758</v>
      </c>
      <c r="G10210" s="57">
        <f>Таблица1[[#This Row],[Цены без НДС]]*1.12</f>
        <v>12048.960000000001</v>
      </c>
    </row>
    <row r="10211" spans="1:7">
      <c r="A10211" s="54" t="s">
        <v>16449</v>
      </c>
      <c r="B10211" s="66">
        <v>1.7983717984117901E+29</v>
      </c>
      <c r="C10211" s="66" t="s">
        <v>18674</v>
      </c>
      <c r="D10211" s="42" t="s">
        <v>18665</v>
      </c>
      <c r="E10211" s="42"/>
      <c r="F10211" s="43">
        <v>11231</v>
      </c>
      <c r="G10211" s="57">
        <f>Таблица1[[#This Row],[Цены без НДС]]*1.12</f>
        <v>12578.720000000001</v>
      </c>
    </row>
    <row r="10212" spans="1:7">
      <c r="A10212" s="54" t="s">
        <v>16449</v>
      </c>
      <c r="B10212" s="66">
        <v>1.7983817983917899E+53</v>
      </c>
      <c r="C10212" s="66" t="s">
        <v>18675</v>
      </c>
      <c r="D10212" s="42" t="s">
        <v>18666</v>
      </c>
      <c r="E10212" s="42"/>
      <c r="F10212" s="43">
        <v>10758</v>
      </c>
      <c r="G10212" s="57">
        <f>Таблица1[[#This Row],[Цены без НДС]]*1.12</f>
        <v>12048.960000000001</v>
      </c>
    </row>
    <row r="10213" spans="1:7">
      <c r="A10213" s="54" t="s">
        <v>16449</v>
      </c>
      <c r="B10213" s="66">
        <v>1.7987917988317899E+29</v>
      </c>
      <c r="C10213" s="66" t="s">
        <v>18676</v>
      </c>
      <c r="D10213" s="42" t="s">
        <v>18667</v>
      </c>
      <c r="E10213" s="42"/>
      <c r="F10213" s="43">
        <v>12460</v>
      </c>
      <c r="G10213" s="57">
        <f>Таблица1[[#This Row],[Цены без НДС]]*1.12</f>
        <v>13955.2</v>
      </c>
    </row>
    <row r="10214" spans="1:7">
      <c r="A10214" s="54" t="s">
        <v>16449</v>
      </c>
      <c r="B10214" s="66">
        <v>1.7988017988117899E+53</v>
      </c>
      <c r="C10214" s="66" t="s">
        <v>18677</v>
      </c>
      <c r="D10214" s="42" t="s">
        <v>18668</v>
      </c>
      <c r="E10214" s="42"/>
      <c r="F10214" s="43">
        <v>11231</v>
      </c>
      <c r="G10214" s="57">
        <f>Таблица1[[#This Row],[Цены без НДС]]*1.12</f>
        <v>12578.720000000001</v>
      </c>
    </row>
    <row r="10215" spans="1:7">
      <c r="A10215" s="54" t="s">
        <v>16449</v>
      </c>
      <c r="B10215" s="66">
        <v>1.7992117992517899E+29</v>
      </c>
      <c r="C10215" s="66" t="s">
        <v>18678</v>
      </c>
      <c r="D10215" s="42" t="s">
        <v>18669</v>
      </c>
      <c r="E10215" s="42"/>
      <c r="F10215" s="43">
        <v>10855</v>
      </c>
      <c r="G10215" s="57">
        <f>Таблица1[[#This Row],[Цены без НДС]]*1.12</f>
        <v>12157.6</v>
      </c>
    </row>
    <row r="10216" spans="1:7">
      <c r="A10216" s="54" t="s">
        <v>16449</v>
      </c>
      <c r="B10216" s="66">
        <v>1.7992217992317899E+53</v>
      </c>
      <c r="C10216" s="66" t="s">
        <v>18679</v>
      </c>
      <c r="D10216" s="42" t="s">
        <v>18670</v>
      </c>
      <c r="E10216" s="42"/>
      <c r="F10216" s="43">
        <v>11894</v>
      </c>
      <c r="G10216" s="57">
        <f>Таблица1[[#This Row],[Цены без НДС]]*1.12</f>
        <v>13321.28</v>
      </c>
    </row>
    <row r="10217" spans="1:7" ht="24">
      <c r="A10217" s="54" t="s">
        <v>16449</v>
      </c>
      <c r="B10217" s="66">
        <v>105522</v>
      </c>
      <c r="C10217" s="66" t="s">
        <v>18680</v>
      </c>
      <c r="D10217" s="42" t="s">
        <v>18681</v>
      </c>
      <c r="E10217" s="42" t="s">
        <v>13</v>
      </c>
      <c r="F10217" s="43">
        <v>4907</v>
      </c>
      <c r="G10217" s="57">
        <f>Таблица1[[#This Row],[Цены без НДС]]*1.12</f>
        <v>5495.84</v>
      </c>
    </row>
    <row r="10218" spans="1:7" ht="24">
      <c r="A10218" s="54" t="s">
        <v>16449</v>
      </c>
      <c r="B10218" s="66">
        <v>105523</v>
      </c>
      <c r="C10218" s="66" t="s">
        <v>18682</v>
      </c>
      <c r="D10218" s="42" t="s">
        <v>18683</v>
      </c>
      <c r="E10218" s="42" t="s">
        <v>13</v>
      </c>
      <c r="F10218" s="43">
        <v>4850</v>
      </c>
      <c r="G10218" s="57">
        <f>Таблица1[[#This Row],[Цены без НДС]]*1.12</f>
        <v>5432.0000000000009</v>
      </c>
    </row>
    <row r="10219" spans="1:7">
      <c r="A10219" s="54" t="s">
        <v>16449</v>
      </c>
      <c r="B10219" s="66">
        <v>105526</v>
      </c>
      <c r="C10219" s="66" t="s">
        <v>18684</v>
      </c>
      <c r="D10219" s="42" t="s">
        <v>18685</v>
      </c>
      <c r="E10219" s="42" t="s">
        <v>13</v>
      </c>
      <c r="F10219" s="43">
        <v>4889</v>
      </c>
      <c r="G10219" s="57">
        <f>Таблица1[[#This Row],[Цены без НДС]]*1.12</f>
        <v>5475.68</v>
      </c>
    </row>
    <row r="10220" spans="1:7" ht="24">
      <c r="A10220" s="54" t="s">
        <v>16449</v>
      </c>
      <c r="B10220" s="66">
        <v>105527</v>
      </c>
      <c r="C10220" s="66" t="s">
        <v>18686</v>
      </c>
      <c r="D10220" s="42" t="s">
        <v>18687</v>
      </c>
      <c r="E10220" s="42" t="s">
        <v>13</v>
      </c>
      <c r="F10220" s="43">
        <v>4964</v>
      </c>
      <c r="G10220" s="57">
        <f>Таблица1[[#This Row],[Цены без НДС]]*1.12</f>
        <v>5559.68</v>
      </c>
    </row>
    <row r="10221" spans="1:7">
      <c r="A10221" s="54" t="s">
        <v>16449</v>
      </c>
      <c r="B10221" s="66">
        <v>105528</v>
      </c>
      <c r="C10221" s="66" t="s">
        <v>18688</v>
      </c>
      <c r="D10221" s="42" t="s">
        <v>18689</v>
      </c>
      <c r="E10221" s="42" t="s">
        <v>13</v>
      </c>
      <c r="F10221" s="43">
        <v>4983</v>
      </c>
      <c r="G10221" s="57">
        <f>Таблица1[[#This Row],[Цены без НДС]]*1.12</f>
        <v>5580.9600000000009</v>
      </c>
    </row>
    <row r="10222" spans="1:7">
      <c r="A10222" s="54" t="s">
        <v>16449</v>
      </c>
      <c r="B10222" s="66">
        <v>105529</v>
      </c>
      <c r="C10222" s="66" t="s">
        <v>18690</v>
      </c>
      <c r="D10222" s="42" t="s">
        <v>18691</v>
      </c>
      <c r="E10222" s="42" t="s">
        <v>13</v>
      </c>
      <c r="F10222" s="43">
        <v>5283</v>
      </c>
      <c r="G10222" s="57">
        <f>Таблица1[[#This Row],[Цены без НДС]]*1.12</f>
        <v>5916.9600000000009</v>
      </c>
    </row>
    <row r="10223" spans="1:7">
      <c r="A10223" s="54" t="s">
        <v>16449</v>
      </c>
      <c r="B10223" s="66">
        <v>105530</v>
      </c>
      <c r="C10223" s="66" t="s">
        <v>18692</v>
      </c>
      <c r="D10223" s="42" t="s">
        <v>18693</v>
      </c>
      <c r="E10223" s="42" t="s">
        <v>13</v>
      </c>
      <c r="F10223" s="43">
        <v>5375</v>
      </c>
      <c r="G10223" s="57">
        <f>Таблица1[[#This Row],[Цены без НДС]]*1.12</f>
        <v>6020.0000000000009</v>
      </c>
    </row>
    <row r="10224" spans="1:7">
      <c r="A10224" s="54" t="s">
        <v>16449</v>
      </c>
      <c r="B10224" s="66">
        <v>105540</v>
      </c>
      <c r="C10224" s="66" t="s">
        <v>18694</v>
      </c>
      <c r="D10224" s="42" t="s">
        <v>18695</v>
      </c>
      <c r="E10224" s="42" t="s">
        <v>13</v>
      </c>
      <c r="F10224" s="43">
        <v>5392</v>
      </c>
      <c r="G10224" s="57">
        <f>Таблица1[[#This Row],[Цены без НДС]]*1.12</f>
        <v>6039.0400000000009</v>
      </c>
    </row>
    <row r="10225" spans="1:7">
      <c r="A10225" s="54" t="s">
        <v>16449</v>
      </c>
      <c r="B10225" s="66">
        <v>105541</v>
      </c>
      <c r="C10225" s="66" t="s">
        <v>18696</v>
      </c>
      <c r="D10225" s="42" t="s">
        <v>18697</v>
      </c>
      <c r="E10225" s="42" t="s">
        <v>13</v>
      </c>
      <c r="F10225" s="43">
        <v>5047</v>
      </c>
      <c r="G10225" s="57">
        <f>Таблица1[[#This Row],[Цены без НДС]]*1.12</f>
        <v>5652.64</v>
      </c>
    </row>
    <row r="10226" spans="1:7">
      <c r="A10226" s="54" t="s">
        <v>16449</v>
      </c>
      <c r="B10226" s="66">
        <v>105542</v>
      </c>
      <c r="C10226" s="66" t="s">
        <v>18698</v>
      </c>
      <c r="D10226" s="42" t="s">
        <v>18699</v>
      </c>
      <c r="E10226" s="42" t="s">
        <v>13</v>
      </c>
      <c r="F10226" s="43">
        <v>4668</v>
      </c>
      <c r="G10226" s="57">
        <f>Таблица1[[#This Row],[Цены без НДС]]*1.12</f>
        <v>5228.1600000000008</v>
      </c>
    </row>
    <row r="10227" spans="1:7">
      <c r="A10227" s="54" t="s">
        <v>16449</v>
      </c>
      <c r="B10227" s="66">
        <v>105543</v>
      </c>
      <c r="C10227" s="66" t="s">
        <v>18700</v>
      </c>
      <c r="D10227" s="42" t="s">
        <v>18701</v>
      </c>
      <c r="E10227" s="42" t="s">
        <v>13</v>
      </c>
      <c r="F10227" s="43">
        <v>4998</v>
      </c>
      <c r="G10227" s="57">
        <f>Таблица1[[#This Row],[Цены без НДС]]*1.12</f>
        <v>5597.76</v>
      </c>
    </row>
    <row r="10228" spans="1:7">
      <c r="A10228" s="54" t="s">
        <v>16449</v>
      </c>
      <c r="B10228" s="66">
        <v>105544</v>
      </c>
      <c r="C10228" s="66" t="s">
        <v>18702</v>
      </c>
      <c r="D10228" s="42" t="s">
        <v>18703</v>
      </c>
      <c r="E10228" s="42" t="s">
        <v>13</v>
      </c>
      <c r="F10228" s="43">
        <v>4399</v>
      </c>
      <c r="G10228" s="57">
        <f>Таблица1[[#This Row],[Цены без НДС]]*1.12</f>
        <v>4926.88</v>
      </c>
    </row>
    <row r="10229" spans="1:7">
      <c r="A10229" s="54" t="s">
        <v>16449</v>
      </c>
      <c r="B10229" s="66">
        <v>105545</v>
      </c>
      <c r="C10229" s="66" t="s">
        <v>18704</v>
      </c>
      <c r="D10229" s="42" t="s">
        <v>18705</v>
      </c>
      <c r="E10229" s="42" t="s">
        <v>13</v>
      </c>
      <c r="F10229" s="43">
        <v>4782</v>
      </c>
      <c r="G10229" s="57">
        <f>Таблица1[[#This Row],[Цены без НДС]]*1.12</f>
        <v>5355.84</v>
      </c>
    </row>
    <row r="10230" spans="1:7">
      <c r="A10230" s="54" t="s">
        <v>16449</v>
      </c>
      <c r="B10230" s="66">
        <v>105546</v>
      </c>
      <c r="C10230" s="66" t="s">
        <v>18706</v>
      </c>
      <c r="D10230" s="42" t="s">
        <v>18707</v>
      </c>
      <c r="E10230" s="42" t="s">
        <v>13</v>
      </c>
      <c r="F10230" s="43">
        <v>4831</v>
      </c>
      <c r="G10230" s="57">
        <f>Таблица1[[#This Row],[Цены без НДС]]*1.12</f>
        <v>5410.72</v>
      </c>
    </row>
    <row r="10231" spans="1:7">
      <c r="A10231" s="54" t="s">
        <v>16449</v>
      </c>
      <c r="B10231" s="66">
        <v>105548</v>
      </c>
      <c r="C10231" s="66" t="s">
        <v>18708</v>
      </c>
      <c r="D10231" s="42" t="s">
        <v>18709</v>
      </c>
      <c r="E10231" s="42" t="s">
        <v>13</v>
      </c>
      <c r="F10231" s="43">
        <v>4840</v>
      </c>
      <c r="G10231" s="57">
        <f>Таблица1[[#This Row],[Цены без НДС]]*1.12</f>
        <v>5420.8</v>
      </c>
    </row>
    <row r="10232" spans="1:7">
      <c r="A10232" s="54" t="s">
        <v>16449</v>
      </c>
      <c r="B10232" s="66">
        <v>819975</v>
      </c>
      <c r="C10232" s="66" t="s">
        <v>18710</v>
      </c>
      <c r="D10232" s="42" t="s">
        <v>18711</v>
      </c>
      <c r="E10232" s="42" t="s">
        <v>13</v>
      </c>
      <c r="F10232" s="43">
        <v>5267</v>
      </c>
      <c r="G10232" s="57">
        <f>Таблица1[[#This Row],[Цены без НДС]]*1.12</f>
        <v>5899.0400000000009</v>
      </c>
    </row>
    <row r="10233" spans="1:7" ht="24">
      <c r="A10233" s="54" t="s">
        <v>16449</v>
      </c>
      <c r="B10233" s="66">
        <v>819976</v>
      </c>
      <c r="C10233" s="66" t="s">
        <v>18712</v>
      </c>
      <c r="D10233" s="42" t="s">
        <v>18713</v>
      </c>
      <c r="E10233" s="42" t="s">
        <v>13</v>
      </c>
      <c r="F10233" s="43">
        <v>4925</v>
      </c>
      <c r="G10233" s="57">
        <f>Таблица1[[#This Row],[Цены без НДС]]*1.12</f>
        <v>5516.0000000000009</v>
      </c>
    </row>
    <row r="10234" spans="1:7">
      <c r="A10234" s="54" t="s">
        <v>16449</v>
      </c>
      <c r="B10234" s="66">
        <v>982155</v>
      </c>
      <c r="C10234" s="66" t="s">
        <v>18714</v>
      </c>
      <c r="D10234" s="42" t="s">
        <v>18715</v>
      </c>
      <c r="E10234" s="42" t="s">
        <v>13</v>
      </c>
      <c r="F10234" s="43">
        <v>10280</v>
      </c>
      <c r="G10234" s="57">
        <f>Таблица1[[#This Row],[Цены без НДС]]*1.12</f>
        <v>11513.6</v>
      </c>
    </row>
    <row r="10235" spans="1:7" ht="24">
      <c r="A10235" s="54" t="s">
        <v>16449</v>
      </c>
      <c r="B10235" s="66">
        <v>982156</v>
      </c>
      <c r="C10235" s="66" t="s">
        <v>18716</v>
      </c>
      <c r="D10235" s="42" t="s">
        <v>18717</v>
      </c>
      <c r="E10235" s="42" t="s">
        <v>13</v>
      </c>
      <c r="F10235" s="43">
        <v>9241</v>
      </c>
      <c r="G10235" s="57">
        <f>Таблица1[[#This Row],[Цены без НДС]]*1.12</f>
        <v>10349.920000000002</v>
      </c>
    </row>
    <row r="10236" spans="1:7">
      <c r="A10236" s="54" t="s">
        <v>16449</v>
      </c>
      <c r="B10236" s="66">
        <v>982011</v>
      </c>
      <c r="C10236" s="66" t="s">
        <v>18718</v>
      </c>
      <c r="D10236" s="42" t="s">
        <v>18719</v>
      </c>
      <c r="E10236" s="42" t="s">
        <v>13</v>
      </c>
      <c r="F10236" s="43">
        <v>5077</v>
      </c>
      <c r="G10236" s="57">
        <f>Таблица1[[#This Row],[Цены без НДС]]*1.12</f>
        <v>5686.2400000000007</v>
      </c>
    </row>
    <row r="10237" spans="1:7">
      <c r="A10237" s="54" t="s">
        <v>16449</v>
      </c>
      <c r="B10237" s="66">
        <v>982012</v>
      </c>
      <c r="C10237" s="66" t="s">
        <v>18720</v>
      </c>
      <c r="D10237" s="42" t="s">
        <v>18721</v>
      </c>
      <c r="E10237" s="42" t="s">
        <v>13</v>
      </c>
      <c r="F10237" s="43">
        <v>4746</v>
      </c>
      <c r="G10237" s="57">
        <f>Таблица1[[#This Row],[Цены без НДС]]*1.12</f>
        <v>5315.52</v>
      </c>
    </row>
    <row r="10238" spans="1:7">
      <c r="A10238" s="54" t="s">
        <v>16449</v>
      </c>
      <c r="B10238" s="66">
        <v>982191</v>
      </c>
      <c r="C10238" s="66" t="s">
        <v>18722</v>
      </c>
      <c r="D10238" s="42" t="s">
        <v>18723</v>
      </c>
      <c r="E10238" s="42" t="s">
        <v>13</v>
      </c>
      <c r="F10238" s="43">
        <v>10579</v>
      </c>
      <c r="G10238" s="57">
        <f>Таблица1[[#This Row],[Цены без НДС]]*1.12</f>
        <v>11848.480000000001</v>
      </c>
    </row>
    <row r="10239" spans="1:7">
      <c r="A10239" s="54" t="s">
        <v>16449</v>
      </c>
      <c r="B10239" s="66">
        <v>982192</v>
      </c>
      <c r="C10239" s="66" t="s">
        <v>18724</v>
      </c>
      <c r="D10239" s="42" t="s">
        <v>18725</v>
      </c>
      <c r="E10239" s="42" t="s">
        <v>13</v>
      </c>
      <c r="F10239" s="43">
        <v>9511</v>
      </c>
      <c r="G10239" s="57">
        <f>Таблица1[[#This Row],[Цены без НДС]]*1.12</f>
        <v>10652.320000000002</v>
      </c>
    </row>
    <row r="10240" spans="1:7">
      <c r="A10240" s="54" t="s">
        <v>16449</v>
      </c>
      <c r="B10240" s="66">
        <v>280711</v>
      </c>
      <c r="C10240" s="66" t="s">
        <v>18726</v>
      </c>
      <c r="D10240" s="42" t="s">
        <v>18727</v>
      </c>
      <c r="E10240" s="42" t="s">
        <v>13</v>
      </c>
      <c r="F10240" s="43">
        <v>13946</v>
      </c>
      <c r="G10240" s="57">
        <f>Таблица1[[#This Row],[Цены без НДС]]*1.12</f>
        <v>15619.520000000002</v>
      </c>
    </row>
    <row r="10241" spans="1:7">
      <c r="A10241" s="54" t="s">
        <v>16449</v>
      </c>
      <c r="B10241" s="66">
        <v>280713</v>
      </c>
      <c r="C10241" s="66" t="s">
        <v>18728</v>
      </c>
      <c r="D10241" s="42" t="s">
        <v>18729</v>
      </c>
      <c r="E10241" s="42" t="s">
        <v>13</v>
      </c>
      <c r="F10241" s="43">
        <v>9363</v>
      </c>
      <c r="G10241" s="57">
        <f>Таблица1[[#This Row],[Цены без НДС]]*1.12</f>
        <v>10486.560000000001</v>
      </c>
    </row>
    <row r="10242" spans="1:7">
      <c r="A10242" s="54" t="s">
        <v>16449</v>
      </c>
      <c r="B10242" s="66">
        <v>280715</v>
      </c>
      <c r="C10242" s="66" t="s">
        <v>18730</v>
      </c>
      <c r="D10242" s="42" t="s">
        <v>18731</v>
      </c>
      <c r="E10242" s="42" t="s">
        <v>13</v>
      </c>
      <c r="F10242" s="43">
        <v>9563</v>
      </c>
      <c r="G10242" s="57">
        <f>Таблица1[[#This Row],[Цены без НДС]]*1.12</f>
        <v>10710.560000000001</v>
      </c>
    </row>
    <row r="10243" spans="1:7">
      <c r="A10243" s="54" t="s">
        <v>16449</v>
      </c>
      <c r="B10243" s="66">
        <v>280718</v>
      </c>
      <c r="C10243" s="66" t="s">
        <v>18732</v>
      </c>
      <c r="D10243" s="42" t="s">
        <v>18733</v>
      </c>
      <c r="E10243" s="42" t="s">
        <v>13</v>
      </c>
      <c r="F10243" s="43">
        <v>11222</v>
      </c>
      <c r="G10243" s="57">
        <f>Таблица1[[#This Row],[Цены без НДС]]*1.12</f>
        <v>12568.640000000001</v>
      </c>
    </row>
    <row r="10244" spans="1:7">
      <c r="A10244" s="54" t="s">
        <v>16449</v>
      </c>
      <c r="B10244" s="66">
        <v>280720</v>
      </c>
      <c r="C10244" s="66" t="s">
        <v>18734</v>
      </c>
      <c r="D10244" s="42" t="s">
        <v>18735</v>
      </c>
      <c r="E10244" s="42" t="s">
        <v>13</v>
      </c>
      <c r="F10244" s="43">
        <v>6912</v>
      </c>
      <c r="G10244" s="57">
        <f>Таблица1[[#This Row],[Цены без НДС]]*1.12</f>
        <v>7741.4400000000005</v>
      </c>
    </row>
    <row r="10245" spans="1:7">
      <c r="A10245" s="54" t="s">
        <v>16449</v>
      </c>
      <c r="B10245" s="66">
        <v>280783</v>
      </c>
      <c r="C10245" s="66" t="s">
        <v>18736</v>
      </c>
      <c r="D10245" s="42" t="s">
        <v>18737</v>
      </c>
      <c r="E10245" s="42" t="s">
        <v>13</v>
      </c>
      <c r="F10245" s="43">
        <v>13548</v>
      </c>
      <c r="G10245" s="57">
        <f>Таблица1[[#This Row],[Цены без НДС]]*1.12</f>
        <v>15173.760000000002</v>
      </c>
    </row>
    <row r="10246" spans="1:7">
      <c r="A10246" s="54" t="s">
        <v>16449</v>
      </c>
      <c r="B10246" s="66">
        <v>280784</v>
      </c>
      <c r="C10246" s="66" t="s">
        <v>18738</v>
      </c>
      <c r="D10246" s="42" t="s">
        <v>18739</v>
      </c>
      <c r="E10246" s="42" t="s">
        <v>13</v>
      </c>
      <c r="F10246" s="43">
        <v>14808</v>
      </c>
      <c r="G10246" s="57">
        <f>Таблица1[[#This Row],[Цены без НДС]]*1.12</f>
        <v>16584.960000000003</v>
      </c>
    </row>
    <row r="10247" spans="1:7">
      <c r="A10247" s="54" t="s">
        <v>16449</v>
      </c>
      <c r="B10247" s="66">
        <v>280786</v>
      </c>
      <c r="C10247" s="66" t="s">
        <v>18740</v>
      </c>
      <c r="D10247" s="42" t="s">
        <v>18741</v>
      </c>
      <c r="E10247" s="42" t="s">
        <v>13</v>
      </c>
      <c r="F10247" s="43">
        <v>13946</v>
      </c>
      <c r="G10247" s="57">
        <f>Таблица1[[#This Row],[Цены без НДС]]*1.12</f>
        <v>15619.520000000002</v>
      </c>
    </row>
    <row r="10248" spans="1:7">
      <c r="A10248" s="54" t="s">
        <v>16449</v>
      </c>
      <c r="B10248" s="66">
        <v>280787</v>
      </c>
      <c r="C10248" s="66" t="s">
        <v>18742</v>
      </c>
      <c r="D10248" s="42" t="s">
        <v>18743</v>
      </c>
      <c r="E10248" s="42" t="s">
        <v>13</v>
      </c>
      <c r="F10248" s="43">
        <v>16137</v>
      </c>
      <c r="G10248" s="57">
        <f>Таблица1[[#This Row],[Цены без НДС]]*1.12</f>
        <v>18073.440000000002</v>
      </c>
    </row>
    <row r="10249" spans="1:7">
      <c r="A10249" s="54" t="s">
        <v>16449</v>
      </c>
      <c r="B10249" s="66">
        <v>280788</v>
      </c>
      <c r="C10249" s="66" t="s">
        <v>18744</v>
      </c>
      <c r="D10249" s="42" t="s">
        <v>18745</v>
      </c>
      <c r="E10249" s="42" t="s">
        <v>13</v>
      </c>
      <c r="F10249" s="43">
        <v>12150</v>
      </c>
      <c r="G10249" s="57">
        <f>Таблица1[[#This Row],[Цены без НДС]]*1.12</f>
        <v>13608.000000000002</v>
      </c>
    </row>
    <row r="10250" spans="1:7">
      <c r="A10250" s="54" t="s">
        <v>16449</v>
      </c>
      <c r="B10250" s="66">
        <v>280792</v>
      </c>
      <c r="C10250" s="66" t="s">
        <v>18746</v>
      </c>
      <c r="D10250" s="42" t="s">
        <v>18747</v>
      </c>
      <c r="E10250" s="42" t="s">
        <v>13</v>
      </c>
      <c r="F10250" s="43">
        <v>12732</v>
      </c>
      <c r="G10250" s="57">
        <f>Таблица1[[#This Row],[Цены без НДС]]*1.12</f>
        <v>14259.840000000002</v>
      </c>
    </row>
    <row r="10251" spans="1:7">
      <c r="A10251" s="54" t="s">
        <v>16449</v>
      </c>
      <c r="B10251" s="66">
        <v>280925</v>
      </c>
      <c r="C10251" s="66" t="s">
        <v>18748</v>
      </c>
      <c r="D10251" s="42" t="s">
        <v>18749</v>
      </c>
      <c r="E10251" s="42" t="s">
        <v>13</v>
      </c>
      <c r="F10251" s="43">
        <v>19125</v>
      </c>
      <c r="G10251" s="57">
        <f>Таблица1[[#This Row],[Цены без НДС]]*1.12</f>
        <v>21420.000000000004</v>
      </c>
    </row>
    <row r="10252" spans="1:7">
      <c r="A10252" s="54" t="s">
        <v>16449</v>
      </c>
      <c r="B10252" s="66">
        <v>280928</v>
      </c>
      <c r="C10252" s="66" t="s">
        <v>18750</v>
      </c>
      <c r="D10252" s="42" t="s">
        <v>18751</v>
      </c>
      <c r="E10252" s="42" t="s">
        <v>13</v>
      </c>
      <c r="F10252" s="43">
        <v>19523</v>
      </c>
      <c r="G10252" s="57">
        <f>Таблица1[[#This Row],[Цены без НДС]]*1.12</f>
        <v>21865.760000000002</v>
      </c>
    </row>
    <row r="10253" spans="1:7">
      <c r="A10253" s="54" t="s">
        <v>16449</v>
      </c>
      <c r="B10253" s="66">
        <v>280929</v>
      </c>
      <c r="C10253" s="66" t="s">
        <v>18752</v>
      </c>
      <c r="D10253" s="42" t="s">
        <v>18753</v>
      </c>
      <c r="E10253" s="42" t="s">
        <v>13</v>
      </c>
      <c r="F10253" s="43">
        <v>19921</v>
      </c>
      <c r="G10253" s="57">
        <f>Таблица1[[#This Row],[Цены без НДС]]*1.12</f>
        <v>22311.52</v>
      </c>
    </row>
    <row r="10254" spans="1:7">
      <c r="A10254" s="54" t="s">
        <v>16449</v>
      </c>
      <c r="B10254" s="66">
        <v>280930</v>
      </c>
      <c r="C10254" s="66" t="s">
        <v>18754</v>
      </c>
      <c r="D10254" s="42" t="s">
        <v>18755</v>
      </c>
      <c r="E10254" s="42" t="s">
        <v>13</v>
      </c>
      <c r="F10254" s="43">
        <v>9037</v>
      </c>
      <c r="G10254" s="57">
        <f>Таблица1[[#This Row],[Цены без НДС]]*1.12</f>
        <v>10121.44</v>
      </c>
    </row>
    <row r="10255" spans="1:7">
      <c r="A10255" s="54" t="s">
        <v>16449</v>
      </c>
      <c r="B10255" s="66">
        <v>280931</v>
      </c>
      <c r="C10255" s="66" t="s">
        <v>18756</v>
      </c>
      <c r="D10255" s="42" t="s">
        <v>18757</v>
      </c>
      <c r="E10255" s="42" t="s">
        <v>13</v>
      </c>
      <c r="F10255" s="43">
        <v>14269</v>
      </c>
      <c r="G10255" s="57">
        <f>Таблица1[[#This Row],[Цены без НДС]]*1.12</f>
        <v>15981.28</v>
      </c>
    </row>
    <row r="10256" spans="1:7">
      <c r="A10256" s="54" t="s">
        <v>16449</v>
      </c>
      <c r="B10256" s="66">
        <v>193166</v>
      </c>
      <c r="C10256" s="66" t="s">
        <v>18758</v>
      </c>
      <c r="D10256" s="42" t="s">
        <v>18759</v>
      </c>
      <c r="E10256" s="42" t="s">
        <v>13</v>
      </c>
      <c r="F10256" s="43">
        <v>916</v>
      </c>
      <c r="G10256" s="57">
        <f>Таблица1[[#This Row],[Цены без НДС]]*1.12</f>
        <v>1025.92</v>
      </c>
    </row>
    <row r="10257" spans="1:7">
      <c r="A10257" s="54" t="s">
        <v>16449</v>
      </c>
      <c r="B10257" s="66">
        <v>193169</v>
      </c>
      <c r="C10257" s="66" t="s">
        <v>18760</v>
      </c>
      <c r="D10257" s="42" t="s">
        <v>18761</v>
      </c>
      <c r="E10257" s="42" t="s">
        <v>13</v>
      </c>
      <c r="F10257" s="43">
        <v>1154</v>
      </c>
      <c r="G10257" s="57">
        <f>Таблица1[[#This Row],[Цены без НДС]]*1.12</f>
        <v>1292.48</v>
      </c>
    </row>
    <row r="10258" spans="1:7">
      <c r="A10258" s="54" t="s">
        <v>16449</v>
      </c>
      <c r="B10258" s="66">
        <v>193170</v>
      </c>
      <c r="C10258" s="66" t="s">
        <v>18762</v>
      </c>
      <c r="D10258" s="42" t="s">
        <v>18763</v>
      </c>
      <c r="E10258" s="42" t="s">
        <v>13</v>
      </c>
      <c r="F10258" s="43">
        <v>1182</v>
      </c>
      <c r="G10258" s="57">
        <f>Таблица1[[#This Row],[Цены без НДС]]*1.12</f>
        <v>1323.8400000000001</v>
      </c>
    </row>
    <row r="10259" spans="1:7">
      <c r="A10259" s="54" t="s">
        <v>16449</v>
      </c>
      <c r="B10259" s="66">
        <v>193171</v>
      </c>
      <c r="C10259" s="66" t="s">
        <v>18764</v>
      </c>
      <c r="D10259" s="42" t="s">
        <v>18765</v>
      </c>
      <c r="E10259" s="42" t="s">
        <v>13</v>
      </c>
      <c r="F10259" s="43">
        <v>1157</v>
      </c>
      <c r="G10259" s="57">
        <f>Таблица1[[#This Row],[Цены без НДС]]*1.12</f>
        <v>1295.8400000000001</v>
      </c>
    </row>
    <row r="10260" spans="1:7">
      <c r="A10260" s="54" t="s">
        <v>16449</v>
      </c>
      <c r="B10260" s="66">
        <v>193172</v>
      </c>
      <c r="C10260" s="66" t="s">
        <v>18766</v>
      </c>
      <c r="D10260" s="42" t="s">
        <v>18767</v>
      </c>
      <c r="E10260" s="42" t="s">
        <v>13</v>
      </c>
      <c r="F10260" s="43">
        <v>1340</v>
      </c>
      <c r="G10260" s="57">
        <f>Таблица1[[#This Row],[Цены без НДС]]*1.12</f>
        <v>1500.8000000000002</v>
      </c>
    </row>
    <row r="10261" spans="1:7">
      <c r="A10261" s="54" t="s">
        <v>16449</v>
      </c>
      <c r="B10261" s="66">
        <v>193173</v>
      </c>
      <c r="C10261" s="66" t="s">
        <v>18768</v>
      </c>
      <c r="D10261" s="42" t="s">
        <v>18769</v>
      </c>
      <c r="E10261" s="42" t="s">
        <v>13</v>
      </c>
      <c r="F10261" s="43">
        <v>1827</v>
      </c>
      <c r="G10261" s="57">
        <f>Таблица1[[#This Row],[Цены без НДС]]*1.12</f>
        <v>2046.2400000000002</v>
      </c>
    </row>
    <row r="10262" spans="1:7">
      <c r="A10262" s="54" t="s">
        <v>16449</v>
      </c>
      <c r="B10262" s="66">
        <v>193176</v>
      </c>
      <c r="C10262" s="66" t="s">
        <v>18770</v>
      </c>
      <c r="D10262" s="42" t="s">
        <v>18771</v>
      </c>
      <c r="E10262" s="42" t="s">
        <v>13</v>
      </c>
      <c r="F10262" s="43">
        <v>2295</v>
      </c>
      <c r="G10262" s="57">
        <f>Таблица1[[#This Row],[Цены без НДС]]*1.12</f>
        <v>2570.4</v>
      </c>
    </row>
    <row r="10263" spans="1:7">
      <c r="A10263" s="54" t="s">
        <v>16449</v>
      </c>
      <c r="B10263" s="66">
        <v>193177</v>
      </c>
      <c r="C10263" s="66" t="s">
        <v>18772</v>
      </c>
      <c r="D10263" s="42" t="s">
        <v>18773</v>
      </c>
      <c r="E10263" s="42" t="s">
        <v>13</v>
      </c>
      <c r="F10263" s="43">
        <v>2454</v>
      </c>
      <c r="G10263" s="57">
        <f>Таблица1[[#This Row],[Цены без НДС]]*1.12</f>
        <v>2748.4800000000005</v>
      </c>
    </row>
    <row r="10264" spans="1:7">
      <c r="A10264" s="54" t="s">
        <v>16449</v>
      </c>
      <c r="B10264" s="66">
        <v>193178</v>
      </c>
      <c r="C10264" s="66" t="s">
        <v>18774</v>
      </c>
      <c r="D10264" s="42" t="s">
        <v>18775</v>
      </c>
      <c r="E10264" s="42" t="s">
        <v>13</v>
      </c>
      <c r="F10264" s="43">
        <v>2515</v>
      </c>
      <c r="G10264" s="57">
        <f>Таблица1[[#This Row],[Цены без НДС]]*1.12</f>
        <v>2816.8</v>
      </c>
    </row>
    <row r="10265" spans="1:7">
      <c r="A10265" s="54" t="s">
        <v>16449</v>
      </c>
      <c r="B10265" s="66">
        <v>193179</v>
      </c>
      <c r="C10265" s="66" t="s">
        <v>18776</v>
      </c>
      <c r="D10265" s="42" t="s">
        <v>18777</v>
      </c>
      <c r="E10265" s="42" t="s">
        <v>13</v>
      </c>
      <c r="F10265" s="43">
        <v>2660</v>
      </c>
      <c r="G10265" s="57">
        <f>Таблица1[[#This Row],[Цены без НДС]]*1.12</f>
        <v>2979.2000000000003</v>
      </c>
    </row>
    <row r="10266" spans="1:7">
      <c r="A10266" s="54" t="s">
        <v>16449</v>
      </c>
      <c r="B10266" s="66">
        <v>193180</v>
      </c>
      <c r="C10266" s="66" t="s">
        <v>18778</v>
      </c>
      <c r="D10266" s="42" t="s">
        <v>18779</v>
      </c>
      <c r="E10266" s="42" t="s">
        <v>13</v>
      </c>
      <c r="F10266" s="43">
        <v>2740</v>
      </c>
      <c r="G10266" s="57">
        <f>Таблица1[[#This Row],[Цены без НДС]]*1.12</f>
        <v>3068.8</v>
      </c>
    </row>
    <row r="10267" spans="1:7">
      <c r="A10267" s="54" t="s">
        <v>16449</v>
      </c>
      <c r="B10267" s="66">
        <v>193183</v>
      </c>
      <c r="C10267" s="66" t="s">
        <v>18780</v>
      </c>
      <c r="D10267" s="42" t="s">
        <v>18781</v>
      </c>
      <c r="E10267" s="42" t="s">
        <v>13</v>
      </c>
      <c r="F10267" s="43">
        <v>3427</v>
      </c>
      <c r="G10267" s="57">
        <f>Таблица1[[#This Row],[Цены без НДС]]*1.12</f>
        <v>3838.2400000000002</v>
      </c>
    </row>
    <row r="10268" spans="1:7">
      <c r="A10268" s="54" t="s">
        <v>16449</v>
      </c>
      <c r="B10268" s="66">
        <v>193184</v>
      </c>
      <c r="C10268" s="66" t="s">
        <v>18782</v>
      </c>
      <c r="D10268" s="42" t="s">
        <v>18783</v>
      </c>
      <c r="E10268" s="42" t="s">
        <v>13</v>
      </c>
      <c r="F10268" s="43">
        <v>3610</v>
      </c>
      <c r="G10268" s="57">
        <f>Таблица1[[#This Row],[Цены без НДС]]*1.12</f>
        <v>4043.2000000000003</v>
      </c>
    </row>
    <row r="10269" spans="1:7">
      <c r="A10269" s="54" t="s">
        <v>16449</v>
      </c>
      <c r="B10269" s="66">
        <v>193185</v>
      </c>
      <c r="C10269" s="66" t="s">
        <v>18784</v>
      </c>
      <c r="D10269" s="42" t="s">
        <v>18785</v>
      </c>
      <c r="E10269" s="42" t="s">
        <v>13</v>
      </c>
      <c r="F10269" s="43">
        <v>3771</v>
      </c>
      <c r="G10269" s="57">
        <f>Таблица1[[#This Row],[Цены без НДС]]*1.12</f>
        <v>4223.5200000000004</v>
      </c>
    </row>
    <row r="10270" spans="1:7">
      <c r="A10270" s="54" t="s">
        <v>16449</v>
      </c>
      <c r="B10270" s="66">
        <v>193186</v>
      </c>
      <c r="C10270" s="66" t="s">
        <v>18786</v>
      </c>
      <c r="D10270" s="42" t="s">
        <v>18787</v>
      </c>
      <c r="E10270" s="42" t="s">
        <v>13</v>
      </c>
      <c r="F10270" s="43">
        <v>3973</v>
      </c>
      <c r="G10270" s="57">
        <f>Таблица1[[#This Row],[Цены без НДС]]*1.12</f>
        <v>4449.76</v>
      </c>
    </row>
    <row r="10271" spans="1:7">
      <c r="A10271" s="54" t="s">
        <v>16449</v>
      </c>
      <c r="B10271" s="66">
        <v>193187</v>
      </c>
      <c r="C10271" s="66" t="s">
        <v>18788</v>
      </c>
      <c r="D10271" s="42" t="s">
        <v>18789</v>
      </c>
      <c r="E10271" s="42" t="s">
        <v>13</v>
      </c>
      <c r="F10271" s="43">
        <v>3642</v>
      </c>
      <c r="G10271" s="57">
        <f>Таблица1[[#This Row],[Цены без НДС]]*1.12</f>
        <v>4079.0400000000004</v>
      </c>
    </row>
    <row r="10272" spans="1:7">
      <c r="A10272" s="54" t="s">
        <v>16449</v>
      </c>
      <c r="B10272" s="66">
        <v>193190</v>
      </c>
      <c r="C10272" s="66" t="s">
        <v>18790</v>
      </c>
      <c r="D10272" s="42" t="s">
        <v>18791</v>
      </c>
      <c r="E10272" s="42" t="s">
        <v>13</v>
      </c>
      <c r="F10272" s="43">
        <v>4579</v>
      </c>
      <c r="G10272" s="57">
        <f>Таблица1[[#This Row],[Цены без НДС]]*1.12</f>
        <v>5128.4800000000005</v>
      </c>
    </row>
    <row r="10273" spans="1:7">
      <c r="A10273" s="54" t="s">
        <v>16449</v>
      </c>
      <c r="B10273" s="66">
        <v>193191</v>
      </c>
      <c r="C10273" s="66" t="s">
        <v>18792</v>
      </c>
      <c r="D10273" s="42" t="s">
        <v>18793</v>
      </c>
      <c r="E10273" s="42" t="s">
        <v>13</v>
      </c>
      <c r="F10273" s="43">
        <v>4918</v>
      </c>
      <c r="G10273" s="57">
        <f>Таблица1[[#This Row],[Цены без НДС]]*1.12</f>
        <v>5508.1600000000008</v>
      </c>
    </row>
    <row r="10274" spans="1:7">
      <c r="A10274" s="54" t="s">
        <v>16449</v>
      </c>
      <c r="B10274" s="66">
        <v>193192</v>
      </c>
      <c r="C10274" s="66" t="s">
        <v>18794</v>
      </c>
      <c r="D10274" s="42" t="s">
        <v>18795</v>
      </c>
      <c r="E10274" s="42" t="s">
        <v>13</v>
      </c>
      <c r="F10274" s="43">
        <v>4921</v>
      </c>
      <c r="G10274" s="57">
        <f>Таблица1[[#This Row],[Цены без НДС]]*1.12</f>
        <v>5511.52</v>
      </c>
    </row>
    <row r="10275" spans="1:7">
      <c r="A10275" s="54" t="s">
        <v>16449</v>
      </c>
      <c r="B10275" s="66">
        <v>193193</v>
      </c>
      <c r="C10275" s="66" t="s">
        <v>18796</v>
      </c>
      <c r="D10275" s="42" t="s">
        <v>18797</v>
      </c>
      <c r="E10275" s="42" t="s">
        <v>13</v>
      </c>
      <c r="F10275" s="43">
        <v>5311</v>
      </c>
      <c r="G10275" s="57">
        <f>Таблица1[[#This Row],[Цены без НДС]]*1.12</f>
        <v>5948.3200000000006</v>
      </c>
    </row>
    <row r="10276" spans="1:7">
      <c r="A10276" s="54" t="s">
        <v>16449</v>
      </c>
      <c r="B10276" s="66">
        <v>814991</v>
      </c>
      <c r="C10276" s="66" t="s">
        <v>18798</v>
      </c>
      <c r="D10276" s="42" t="s">
        <v>18799</v>
      </c>
      <c r="E10276" s="42" t="s">
        <v>13</v>
      </c>
      <c r="F10276" s="43">
        <v>2963</v>
      </c>
      <c r="G10276" s="57">
        <f>Таблица1[[#This Row],[Цены без НДС]]*1.12</f>
        <v>3318.5600000000004</v>
      </c>
    </row>
    <row r="10277" spans="1:7">
      <c r="A10277" s="54" t="s">
        <v>16449</v>
      </c>
      <c r="B10277" s="66">
        <v>814990</v>
      </c>
      <c r="C10277" s="66" t="s">
        <v>18800</v>
      </c>
      <c r="D10277" s="42" t="s">
        <v>18801</v>
      </c>
      <c r="E10277" s="42" t="s">
        <v>13</v>
      </c>
      <c r="F10277" s="43">
        <v>3454</v>
      </c>
      <c r="G10277" s="57">
        <f>Таблица1[[#This Row],[Цены без НДС]]*1.12</f>
        <v>3868.4800000000005</v>
      </c>
    </row>
    <row r="10278" spans="1:7">
      <c r="A10278" s="54" t="s">
        <v>16449</v>
      </c>
      <c r="B10278" s="66">
        <v>816991</v>
      </c>
      <c r="C10278" s="66" t="s">
        <v>18802</v>
      </c>
      <c r="D10278" s="42" t="s">
        <v>18803</v>
      </c>
      <c r="E10278" s="42" t="s">
        <v>13</v>
      </c>
      <c r="F10278" s="43">
        <v>3490</v>
      </c>
      <c r="G10278" s="57">
        <f>Таблица1[[#This Row],[Цены без НДС]]*1.12</f>
        <v>3908.8</v>
      </c>
    </row>
    <row r="10279" spans="1:7">
      <c r="A10279" s="54" t="s">
        <v>16449</v>
      </c>
      <c r="B10279" s="66">
        <v>816990</v>
      </c>
      <c r="C10279" s="66" t="s">
        <v>18804</v>
      </c>
      <c r="D10279" s="42" t="s">
        <v>18805</v>
      </c>
      <c r="E10279" s="42" t="s">
        <v>13</v>
      </c>
      <c r="F10279" s="43">
        <v>4620</v>
      </c>
      <c r="G10279" s="57">
        <f>Таблица1[[#This Row],[Цены без НДС]]*1.12</f>
        <v>5174.4000000000005</v>
      </c>
    </row>
    <row r="10280" spans="1:7">
      <c r="A10280" s="54" t="s">
        <v>16449</v>
      </c>
      <c r="B10280" s="66">
        <v>184994</v>
      </c>
      <c r="C10280" s="66" t="s">
        <v>18806</v>
      </c>
      <c r="D10280" s="42" t="s">
        <v>18807</v>
      </c>
      <c r="E10280" s="42" t="s">
        <v>13</v>
      </c>
      <c r="F10280" s="43">
        <v>17365</v>
      </c>
      <c r="G10280" s="57">
        <f>Таблица1[[#This Row],[Цены без НДС]]*1.12</f>
        <v>19448.800000000003</v>
      </c>
    </row>
    <row r="10281" spans="1:7" ht="24">
      <c r="A10281" s="54" t="s">
        <v>16449</v>
      </c>
      <c r="B10281" s="66">
        <v>814988</v>
      </c>
      <c r="C10281" s="66" t="s">
        <v>18808</v>
      </c>
      <c r="D10281" s="42" t="s">
        <v>18809</v>
      </c>
      <c r="E10281" s="42" t="s">
        <v>13</v>
      </c>
      <c r="F10281" s="43">
        <v>5710</v>
      </c>
      <c r="G10281" s="57">
        <f>Таблица1[[#This Row],[Цены без НДС]]*1.12</f>
        <v>6395.2000000000007</v>
      </c>
    </row>
    <row r="10282" spans="1:7">
      <c r="A10282" s="54" t="s">
        <v>16449</v>
      </c>
      <c r="B10282" s="66">
        <v>814989</v>
      </c>
      <c r="C10282" s="66" t="s">
        <v>18810</v>
      </c>
      <c r="D10282" s="42" t="s">
        <v>18811</v>
      </c>
      <c r="E10282" s="42" t="s">
        <v>13</v>
      </c>
      <c r="F10282" s="43">
        <v>5551</v>
      </c>
      <c r="G10282" s="57">
        <f>Таблица1[[#This Row],[Цены без НДС]]*1.12</f>
        <v>6217.1200000000008</v>
      </c>
    </row>
    <row r="10283" spans="1:7" ht="24">
      <c r="A10283" s="54" t="s">
        <v>16449</v>
      </c>
      <c r="B10283" s="66">
        <v>816989</v>
      </c>
      <c r="C10283" s="66" t="s">
        <v>18812</v>
      </c>
      <c r="D10283" s="42" t="s">
        <v>18813</v>
      </c>
      <c r="E10283" s="42" t="s">
        <v>13</v>
      </c>
      <c r="F10283" s="43">
        <v>3976</v>
      </c>
      <c r="G10283" s="57">
        <f>Таблица1[[#This Row],[Цены без НДС]]*1.12</f>
        <v>4453.1200000000008</v>
      </c>
    </row>
    <row r="10284" spans="1:7" ht="24">
      <c r="A10284" s="54" t="s">
        <v>16449</v>
      </c>
      <c r="B10284" s="66">
        <v>816988</v>
      </c>
      <c r="C10284" s="66" t="s">
        <v>18814</v>
      </c>
      <c r="D10284" s="42" t="s">
        <v>18815</v>
      </c>
      <c r="E10284" s="42" t="s">
        <v>13</v>
      </c>
      <c r="F10284" s="43">
        <v>4315</v>
      </c>
      <c r="G10284" s="57">
        <f>Таблица1[[#This Row],[Цены без НДС]]*1.12</f>
        <v>4832.8</v>
      </c>
    </row>
    <row r="10285" spans="1:7">
      <c r="A10285" s="54" t="s">
        <v>16449</v>
      </c>
      <c r="B10285" s="66">
        <v>814987</v>
      </c>
      <c r="C10285" s="66" t="s">
        <v>18816</v>
      </c>
      <c r="D10285" s="42" t="s">
        <v>18817</v>
      </c>
      <c r="E10285" s="42" t="s">
        <v>13</v>
      </c>
      <c r="F10285" s="43">
        <v>6884</v>
      </c>
      <c r="G10285" s="57">
        <f>Таблица1[[#This Row],[Цены без НДС]]*1.12</f>
        <v>7710.0800000000008</v>
      </c>
    </row>
    <row r="10286" spans="1:7">
      <c r="A10286" s="54" t="s">
        <v>16449</v>
      </c>
      <c r="B10286" s="66">
        <v>816987</v>
      </c>
      <c r="C10286" s="66" t="s">
        <v>18818</v>
      </c>
      <c r="D10286" s="42" t="s">
        <v>18819</v>
      </c>
      <c r="E10286" s="42" t="s">
        <v>13</v>
      </c>
      <c r="F10286" s="43">
        <v>8132</v>
      </c>
      <c r="G10286" s="57">
        <f>Таблица1[[#This Row],[Цены без НДС]]*1.12</f>
        <v>9107.84</v>
      </c>
    </row>
    <row r="10287" spans="1:7">
      <c r="A10287" s="54" t="s">
        <v>16449</v>
      </c>
      <c r="B10287" s="66">
        <v>184986</v>
      </c>
      <c r="C10287" s="66" t="s">
        <v>18820</v>
      </c>
      <c r="D10287" s="42" t="s">
        <v>18821</v>
      </c>
      <c r="E10287" s="42" t="s">
        <v>13</v>
      </c>
      <c r="F10287" s="43">
        <v>14644</v>
      </c>
      <c r="G10287" s="57">
        <f>Таблица1[[#This Row],[Цены без НДС]]*1.12</f>
        <v>16401.280000000002</v>
      </c>
    </row>
    <row r="10288" spans="1:7" ht="24">
      <c r="A10288" s="54" t="s">
        <v>16449</v>
      </c>
      <c r="B10288" s="66">
        <v>814985</v>
      </c>
      <c r="C10288" s="66" t="s">
        <v>18822</v>
      </c>
      <c r="D10288" s="42" t="s">
        <v>18823</v>
      </c>
      <c r="E10288" s="42" t="s">
        <v>13</v>
      </c>
      <c r="F10288" s="43">
        <v>8559</v>
      </c>
      <c r="G10288" s="57">
        <f>Таблица1[[#This Row],[Цены без НДС]]*1.12</f>
        <v>9586.0800000000017</v>
      </c>
    </row>
    <row r="10289" spans="1:7">
      <c r="A10289" s="54" t="s">
        <v>16449</v>
      </c>
      <c r="B10289" s="66">
        <v>814986</v>
      </c>
      <c r="C10289" s="66" t="s">
        <v>18824</v>
      </c>
      <c r="D10289" s="42" t="s">
        <v>18825</v>
      </c>
      <c r="E10289" s="42" t="s">
        <v>13</v>
      </c>
      <c r="F10289" s="43">
        <v>6144</v>
      </c>
      <c r="G10289" s="57">
        <f>Таблица1[[#This Row],[Цены без НДС]]*1.12</f>
        <v>6881.2800000000007</v>
      </c>
    </row>
    <row r="10290" spans="1:7">
      <c r="A10290" s="54" t="s">
        <v>16449</v>
      </c>
      <c r="B10290" s="66">
        <v>816986</v>
      </c>
      <c r="C10290" s="66" t="s">
        <v>18826</v>
      </c>
      <c r="D10290" s="42" t="s">
        <v>18827</v>
      </c>
      <c r="E10290" s="42" t="s">
        <v>13</v>
      </c>
      <c r="F10290" s="43">
        <v>8019</v>
      </c>
      <c r="G10290" s="57">
        <f>Таблица1[[#This Row],[Цены без НДС]]*1.12</f>
        <v>8981.2800000000007</v>
      </c>
    </row>
    <row r="10291" spans="1:7" ht="24">
      <c r="A10291" s="54" t="s">
        <v>16449</v>
      </c>
      <c r="B10291" s="66">
        <v>816985</v>
      </c>
      <c r="C10291" s="66" t="s">
        <v>18828</v>
      </c>
      <c r="D10291" s="42" t="s">
        <v>18829</v>
      </c>
      <c r="E10291" s="42" t="s">
        <v>13</v>
      </c>
      <c r="F10291" s="43">
        <v>8471</v>
      </c>
      <c r="G10291" s="57">
        <f>Таблица1[[#This Row],[Цены без НДС]]*1.12</f>
        <v>9487.52</v>
      </c>
    </row>
    <row r="10292" spans="1:7">
      <c r="A10292" s="54" t="s">
        <v>16449</v>
      </c>
      <c r="B10292" s="66">
        <v>205882</v>
      </c>
      <c r="C10292" s="66" t="s">
        <v>18830</v>
      </c>
      <c r="D10292" s="42" t="s">
        <v>18831</v>
      </c>
      <c r="E10292" s="42" t="s">
        <v>13</v>
      </c>
      <c r="F10292" s="43">
        <v>13383</v>
      </c>
      <c r="G10292" s="57">
        <f>Таблица1[[#This Row],[Цены без НДС]]*1.12</f>
        <v>14988.960000000001</v>
      </c>
    </row>
    <row r="10293" spans="1:7" ht="24">
      <c r="A10293" s="54" t="s">
        <v>16449</v>
      </c>
      <c r="B10293" s="66">
        <v>205883</v>
      </c>
      <c r="C10293" s="66" t="s">
        <v>18832</v>
      </c>
      <c r="D10293" s="42" t="s">
        <v>18833</v>
      </c>
      <c r="E10293" s="42" t="s">
        <v>13</v>
      </c>
      <c r="F10293" s="43">
        <v>14126</v>
      </c>
      <c r="G10293" s="57">
        <f>Таблица1[[#This Row],[Цены без НДС]]*1.12</f>
        <v>15821.12</v>
      </c>
    </row>
    <row r="10294" spans="1:7">
      <c r="A10294" s="54" t="s">
        <v>16449</v>
      </c>
      <c r="B10294" s="66">
        <v>205897</v>
      </c>
      <c r="C10294" s="66" t="s">
        <v>18834</v>
      </c>
      <c r="D10294" s="42" t="s">
        <v>18835</v>
      </c>
      <c r="E10294" s="42" t="s">
        <v>13</v>
      </c>
      <c r="F10294" s="43">
        <v>18840</v>
      </c>
      <c r="G10294" s="57">
        <f>Таблица1[[#This Row],[Цены без НДС]]*1.12</f>
        <v>21100.800000000003</v>
      </c>
    </row>
    <row r="10295" spans="1:7">
      <c r="A10295" s="54" t="s">
        <v>16449</v>
      </c>
      <c r="B10295" s="66">
        <v>844299</v>
      </c>
      <c r="C10295" s="66" t="s">
        <v>18836</v>
      </c>
      <c r="D10295" s="42" t="s">
        <v>18837</v>
      </c>
      <c r="E10295" s="42" t="s">
        <v>13</v>
      </c>
      <c r="F10295" s="43">
        <v>16172</v>
      </c>
      <c r="G10295" s="57">
        <f>Таблица1[[#This Row],[Цены без НДС]]*1.12</f>
        <v>18112.640000000003</v>
      </c>
    </row>
    <row r="10296" spans="1:7">
      <c r="A10296" s="54" t="s">
        <v>16449</v>
      </c>
      <c r="B10296" s="66">
        <v>844300</v>
      </c>
      <c r="C10296" s="66" t="s">
        <v>18838</v>
      </c>
      <c r="D10296" s="42" t="s">
        <v>18839</v>
      </c>
      <c r="E10296" s="42" t="s">
        <v>13</v>
      </c>
      <c r="F10296" s="43">
        <v>17562</v>
      </c>
      <c r="G10296" s="57">
        <f>Таблица1[[#This Row],[Цены без НДС]]*1.12</f>
        <v>19669.440000000002</v>
      </c>
    </row>
    <row r="10297" spans="1:7">
      <c r="A10297" s="54" t="s">
        <v>16449</v>
      </c>
      <c r="B10297" s="66">
        <v>844301</v>
      </c>
      <c r="C10297" s="66" t="s">
        <v>18840</v>
      </c>
      <c r="D10297" s="42" t="s">
        <v>18841</v>
      </c>
      <c r="E10297" s="42" t="s">
        <v>13</v>
      </c>
      <c r="F10297" s="43">
        <v>17988</v>
      </c>
      <c r="G10297" s="57">
        <f>Таблица1[[#This Row],[Цены без НДС]]*1.12</f>
        <v>20146.560000000001</v>
      </c>
    </row>
    <row r="10298" spans="1:7">
      <c r="A10298" s="54" t="s">
        <v>16449</v>
      </c>
      <c r="B10298" s="66">
        <v>844302</v>
      </c>
      <c r="C10298" s="66" t="s">
        <v>18842</v>
      </c>
      <c r="D10298" s="42" t="s">
        <v>18843</v>
      </c>
      <c r="E10298" s="42" t="s">
        <v>13</v>
      </c>
      <c r="F10298" s="43">
        <v>17203</v>
      </c>
      <c r="G10298" s="57">
        <f>Таблица1[[#This Row],[Цены без НДС]]*1.12</f>
        <v>19267.36</v>
      </c>
    </row>
    <row r="10299" spans="1:7">
      <c r="A10299" s="54" t="s">
        <v>16449</v>
      </c>
      <c r="B10299" s="66">
        <v>131360</v>
      </c>
      <c r="C10299" s="66" t="s">
        <v>18844</v>
      </c>
      <c r="D10299" s="42" t="s">
        <v>18845</v>
      </c>
      <c r="E10299" s="42" t="s">
        <v>13</v>
      </c>
      <c r="F10299" s="43">
        <v>16283</v>
      </c>
      <c r="G10299" s="57">
        <f>Таблица1[[#This Row],[Цены без НДС]]*1.12</f>
        <v>18236.960000000003</v>
      </c>
    </row>
    <row r="10300" spans="1:7">
      <c r="A10300" s="54" t="s">
        <v>16449</v>
      </c>
      <c r="B10300" s="66">
        <v>131361</v>
      </c>
      <c r="C10300" s="66" t="s">
        <v>18846</v>
      </c>
      <c r="D10300" s="42" t="s">
        <v>18847</v>
      </c>
      <c r="E10300" s="42" t="s">
        <v>13</v>
      </c>
      <c r="F10300" s="43">
        <v>17831</v>
      </c>
      <c r="G10300" s="57">
        <f>Таблица1[[#This Row],[Цены без НДС]]*1.12</f>
        <v>19970.72</v>
      </c>
    </row>
    <row r="10301" spans="1:7">
      <c r="A10301" s="54" t="s">
        <v>16449</v>
      </c>
      <c r="B10301" s="66">
        <v>131362</v>
      </c>
      <c r="C10301" s="66" t="s">
        <v>18848</v>
      </c>
      <c r="D10301" s="42" t="s">
        <v>18849</v>
      </c>
      <c r="E10301" s="42" t="s">
        <v>13</v>
      </c>
      <c r="F10301" s="43">
        <v>17853</v>
      </c>
      <c r="G10301" s="57">
        <f>Таблица1[[#This Row],[Цены без НДС]]*1.12</f>
        <v>19995.36</v>
      </c>
    </row>
    <row r="10302" spans="1:7">
      <c r="A10302" s="54" t="s">
        <v>16449</v>
      </c>
      <c r="B10302" s="66">
        <v>131363</v>
      </c>
      <c r="C10302" s="66" t="s">
        <v>18850</v>
      </c>
      <c r="D10302" s="42" t="s">
        <v>18851</v>
      </c>
      <c r="E10302" s="42" t="s">
        <v>13</v>
      </c>
      <c r="F10302" s="43">
        <v>18145</v>
      </c>
      <c r="G10302" s="57">
        <f>Таблица1[[#This Row],[Цены без НДС]]*1.12</f>
        <v>20322.400000000001</v>
      </c>
    </row>
    <row r="10303" spans="1:7">
      <c r="A10303" s="54" t="s">
        <v>16449</v>
      </c>
      <c r="B10303" s="66">
        <v>844326</v>
      </c>
      <c r="C10303" s="66" t="s">
        <v>18852</v>
      </c>
      <c r="D10303" s="42" t="s">
        <v>18853</v>
      </c>
      <c r="E10303" s="42" t="s">
        <v>13</v>
      </c>
      <c r="F10303" s="43">
        <v>26668</v>
      </c>
      <c r="G10303" s="57">
        <f>Таблица1[[#This Row],[Цены без НДС]]*1.12</f>
        <v>29868.160000000003</v>
      </c>
    </row>
    <row r="10304" spans="1:7">
      <c r="A10304" s="54" t="s">
        <v>16449</v>
      </c>
      <c r="B10304" s="66">
        <v>131364</v>
      </c>
      <c r="C10304" s="66" t="s">
        <v>18854</v>
      </c>
      <c r="D10304" s="42" t="s">
        <v>18855</v>
      </c>
      <c r="E10304" s="42" t="s">
        <v>13</v>
      </c>
      <c r="F10304" s="43">
        <v>26197</v>
      </c>
      <c r="G10304" s="57">
        <f>Таблица1[[#This Row],[Цены без НДС]]*1.12</f>
        <v>29340.640000000003</v>
      </c>
    </row>
    <row r="10305" spans="1:7">
      <c r="A10305" s="54" t="s">
        <v>16449</v>
      </c>
      <c r="B10305" s="66">
        <v>131365</v>
      </c>
      <c r="C10305" s="66" t="s">
        <v>18856</v>
      </c>
      <c r="D10305" s="42" t="s">
        <v>18857</v>
      </c>
      <c r="E10305" s="42" t="s">
        <v>13</v>
      </c>
      <c r="F10305" s="43">
        <v>28902</v>
      </c>
      <c r="G10305" s="57">
        <f>Таблица1[[#This Row],[Цены без НДС]]*1.12</f>
        <v>32370.240000000002</v>
      </c>
    </row>
    <row r="10306" spans="1:7">
      <c r="A10306" s="54" t="s">
        <v>16449</v>
      </c>
      <c r="B10306" s="66">
        <v>131366</v>
      </c>
      <c r="C10306" s="66" t="s">
        <v>18858</v>
      </c>
      <c r="D10306" s="42" t="s">
        <v>18859</v>
      </c>
      <c r="E10306" s="42" t="s">
        <v>13</v>
      </c>
      <c r="F10306" s="43">
        <v>29184</v>
      </c>
      <c r="G10306" s="57">
        <f>Таблица1[[#This Row],[Цены без НДС]]*1.12</f>
        <v>32686.080000000002</v>
      </c>
    </row>
    <row r="10307" spans="1:7">
      <c r="A10307" s="54" t="s">
        <v>16449</v>
      </c>
      <c r="B10307" s="66">
        <v>131367</v>
      </c>
      <c r="C10307" s="66" t="s">
        <v>18860</v>
      </c>
      <c r="D10307" s="42" t="s">
        <v>18861</v>
      </c>
      <c r="E10307" s="42" t="s">
        <v>13</v>
      </c>
      <c r="F10307" s="43">
        <v>28794</v>
      </c>
      <c r="G10307" s="57">
        <f>Таблица1[[#This Row],[Цены без НДС]]*1.12</f>
        <v>32249.280000000002</v>
      </c>
    </row>
    <row r="10308" spans="1:7">
      <c r="A10308" s="54" t="s">
        <v>16449</v>
      </c>
      <c r="B10308" s="66">
        <v>131368</v>
      </c>
      <c r="C10308" s="66" t="s">
        <v>18862</v>
      </c>
      <c r="D10308" s="42" t="s">
        <v>18863</v>
      </c>
      <c r="E10308" s="42" t="s">
        <v>13</v>
      </c>
      <c r="F10308" s="43">
        <v>29927</v>
      </c>
      <c r="G10308" s="57">
        <f>Таблица1[[#This Row],[Цены без НДС]]*1.12</f>
        <v>33518.240000000005</v>
      </c>
    </row>
    <row r="10309" spans="1:7">
      <c r="A10309" s="54" t="s">
        <v>16449</v>
      </c>
      <c r="B10309" s="66">
        <v>131371</v>
      </c>
      <c r="C10309" s="66" t="s">
        <v>18864</v>
      </c>
      <c r="D10309" s="42" t="s">
        <v>18865</v>
      </c>
      <c r="E10309" s="42" t="s">
        <v>13</v>
      </c>
      <c r="F10309" s="43">
        <v>64560</v>
      </c>
      <c r="G10309" s="57">
        <f>Таблица1[[#This Row],[Цены без НДС]]*1.12</f>
        <v>72307.200000000012</v>
      </c>
    </row>
    <row r="10310" spans="1:7">
      <c r="A10310" s="54" t="s">
        <v>16449</v>
      </c>
      <c r="B10310" s="66">
        <v>844363</v>
      </c>
      <c r="C10310" s="66" t="s">
        <v>18866</v>
      </c>
      <c r="D10310" s="42" t="s">
        <v>18867</v>
      </c>
      <c r="E10310" s="42" t="s">
        <v>13</v>
      </c>
      <c r="F10310" s="43">
        <v>64521</v>
      </c>
      <c r="G10310" s="57">
        <f>Таблица1[[#This Row],[Цены без НДС]]*1.12</f>
        <v>72263.520000000004</v>
      </c>
    </row>
    <row r="10311" spans="1:7">
      <c r="A10311" s="54" t="s">
        <v>16449</v>
      </c>
      <c r="B10311" s="66">
        <v>131372</v>
      </c>
      <c r="C10311" s="66" t="s">
        <v>18868</v>
      </c>
      <c r="D10311" s="42" t="s">
        <v>18869</v>
      </c>
      <c r="E10311" s="42" t="s">
        <v>13</v>
      </c>
      <c r="F10311" s="43">
        <v>64482</v>
      </c>
      <c r="G10311" s="57">
        <f>Таблица1[[#This Row],[Цены без НДС]]*1.12</f>
        <v>72219.840000000011</v>
      </c>
    </row>
    <row r="10312" spans="1:7">
      <c r="A10312" s="54" t="s">
        <v>16449</v>
      </c>
      <c r="B10312" s="66">
        <v>131373</v>
      </c>
      <c r="C10312" s="66" t="s">
        <v>18870</v>
      </c>
      <c r="D10312" s="42" t="s">
        <v>18871</v>
      </c>
      <c r="E10312" s="42" t="s">
        <v>13</v>
      </c>
      <c r="F10312" s="43">
        <v>64963</v>
      </c>
      <c r="G10312" s="57">
        <f>Таблица1[[#This Row],[Цены без НДС]]*1.12</f>
        <v>72758.560000000012</v>
      </c>
    </row>
    <row r="10313" spans="1:7">
      <c r="A10313" s="54" t="s">
        <v>16449</v>
      </c>
      <c r="B10313" s="66">
        <v>844374</v>
      </c>
      <c r="C10313" s="66" t="s">
        <v>18872</v>
      </c>
      <c r="D10313" s="42" t="s">
        <v>18873</v>
      </c>
      <c r="E10313" s="42" t="s">
        <v>13</v>
      </c>
      <c r="F10313" s="43">
        <v>75766</v>
      </c>
      <c r="G10313" s="57">
        <f>Таблица1[[#This Row],[Цены без НДС]]*1.12</f>
        <v>84857.920000000013</v>
      </c>
    </row>
    <row r="10314" spans="1:7">
      <c r="A10314" s="54" t="s">
        <v>16449</v>
      </c>
      <c r="B10314" s="66">
        <v>131374</v>
      </c>
      <c r="C10314" s="66" t="s">
        <v>18874</v>
      </c>
      <c r="D10314" s="42" t="s">
        <v>18875</v>
      </c>
      <c r="E10314" s="42" t="s">
        <v>13</v>
      </c>
      <c r="F10314" s="43">
        <v>86216</v>
      </c>
      <c r="G10314" s="57">
        <f>Таблица1[[#This Row],[Цены без НДС]]*1.12</f>
        <v>96561.920000000013</v>
      </c>
    </row>
    <row r="10315" spans="1:7">
      <c r="A10315" s="54" t="s">
        <v>16449</v>
      </c>
      <c r="B10315" s="66">
        <v>131375</v>
      </c>
      <c r="C10315" s="66" t="s">
        <v>18876</v>
      </c>
      <c r="D10315" s="42" t="s">
        <v>18877</v>
      </c>
      <c r="E10315" s="42" t="s">
        <v>13</v>
      </c>
      <c r="F10315" s="43">
        <v>90006</v>
      </c>
      <c r="G10315" s="57">
        <f>Таблица1[[#This Row],[Цены без НДС]]*1.12</f>
        <v>100806.72000000002</v>
      </c>
    </row>
    <row r="10316" spans="1:7">
      <c r="A10316" s="54" t="s">
        <v>16449</v>
      </c>
      <c r="B10316" s="66">
        <v>844382</v>
      </c>
      <c r="C10316" s="66" t="s">
        <v>18878</v>
      </c>
      <c r="D10316" s="42" t="s">
        <v>18879</v>
      </c>
      <c r="E10316" s="42" t="s">
        <v>13</v>
      </c>
      <c r="F10316" s="43">
        <v>112348</v>
      </c>
      <c r="G10316" s="57">
        <f>Таблица1[[#This Row],[Цены без НДС]]*1.12</f>
        <v>125829.76000000001</v>
      </c>
    </row>
    <row r="10317" spans="1:7">
      <c r="A10317" s="54" t="s">
        <v>16449</v>
      </c>
      <c r="B10317" s="66">
        <v>131376</v>
      </c>
      <c r="C10317" s="66" t="s">
        <v>18880</v>
      </c>
      <c r="D10317" s="42" t="s">
        <v>18881</v>
      </c>
      <c r="E10317" s="42" t="s">
        <v>13</v>
      </c>
      <c r="F10317" s="43">
        <v>125917</v>
      </c>
      <c r="G10317" s="57">
        <f>Таблица1[[#This Row],[Цены без НДС]]*1.12</f>
        <v>141027.04</v>
      </c>
    </row>
    <row r="10318" spans="1:7">
      <c r="A10318" s="54" t="s">
        <v>16449</v>
      </c>
      <c r="B10318" s="66">
        <v>844280</v>
      </c>
      <c r="C10318" s="66" t="s">
        <v>18882</v>
      </c>
      <c r="D10318" s="42" t="s">
        <v>18883</v>
      </c>
      <c r="E10318" s="42" t="s">
        <v>13</v>
      </c>
      <c r="F10318" s="43">
        <v>161533</v>
      </c>
      <c r="G10318" s="57">
        <f>Таблица1[[#This Row],[Цены без НДС]]*1.12</f>
        <v>180916.96000000002</v>
      </c>
    </row>
    <row r="10319" spans="1:7">
      <c r="A10319" s="54" t="s">
        <v>16449</v>
      </c>
      <c r="B10319" s="66">
        <v>131377</v>
      </c>
      <c r="C10319" s="66" t="s">
        <v>18884</v>
      </c>
      <c r="D10319" s="42" t="s">
        <v>18885</v>
      </c>
      <c r="E10319" s="42" t="s">
        <v>13</v>
      </c>
      <c r="F10319" s="43">
        <v>170560</v>
      </c>
      <c r="G10319" s="57">
        <f>Таблица1[[#This Row],[Цены без НДС]]*1.12</f>
        <v>191027.20000000001</v>
      </c>
    </row>
    <row r="10320" spans="1:7">
      <c r="A10320" s="54" t="s">
        <v>16449</v>
      </c>
      <c r="B10320" s="66">
        <v>844317</v>
      </c>
      <c r="C10320" s="66" t="s">
        <v>18886</v>
      </c>
      <c r="D10320" s="42" t="s">
        <v>18887</v>
      </c>
      <c r="E10320" s="42" t="s">
        <v>13</v>
      </c>
      <c r="F10320" s="43">
        <v>409958</v>
      </c>
      <c r="G10320" s="57">
        <f>Таблица1[[#This Row],[Цены без НДС]]*1.12</f>
        <v>459152.96</v>
      </c>
    </row>
    <row r="10321" spans="1:7">
      <c r="A10321" s="54" t="s">
        <v>16449</v>
      </c>
      <c r="B10321" s="66">
        <v>844318</v>
      </c>
      <c r="C10321" s="66" t="s">
        <v>18888</v>
      </c>
      <c r="D10321" s="42" t="s">
        <v>18889</v>
      </c>
      <c r="E10321" s="42" t="s">
        <v>13</v>
      </c>
      <c r="F10321" s="43">
        <v>428728</v>
      </c>
      <c r="G10321" s="57">
        <f>Таблица1[[#This Row],[Цены без НДС]]*1.12</f>
        <v>480175.36000000004</v>
      </c>
    </row>
    <row r="10322" spans="1:7">
      <c r="A10322" s="54" t="s">
        <v>16449</v>
      </c>
      <c r="B10322" s="66">
        <v>131378</v>
      </c>
      <c r="C10322" s="66" t="s">
        <v>18890</v>
      </c>
      <c r="D10322" s="42" t="s">
        <v>18891</v>
      </c>
      <c r="E10322" s="42" t="s">
        <v>13</v>
      </c>
      <c r="F10322" s="43">
        <v>506408</v>
      </c>
      <c r="G10322" s="57">
        <f>Таблица1[[#This Row],[Цены без НДС]]*1.12</f>
        <v>567176.96000000008</v>
      </c>
    </row>
    <row r="10323" spans="1:7" ht="24">
      <c r="A10323" s="54" t="s">
        <v>16449</v>
      </c>
      <c r="B10323" s="66">
        <v>264746</v>
      </c>
      <c r="C10323" s="66" t="s">
        <v>18892</v>
      </c>
      <c r="D10323" s="42" t="s">
        <v>18893</v>
      </c>
      <c r="E10323" s="42" t="s">
        <v>13</v>
      </c>
      <c r="F10323" s="43">
        <v>70464</v>
      </c>
      <c r="G10323" s="57">
        <f>Таблица1[[#This Row],[Цены без НДС]]*1.12</f>
        <v>78919.680000000008</v>
      </c>
    </row>
    <row r="10324" spans="1:7" ht="24">
      <c r="A10324" s="54" t="s">
        <v>16449</v>
      </c>
      <c r="B10324" s="66">
        <v>264747</v>
      </c>
      <c r="C10324" s="66" t="s">
        <v>18894</v>
      </c>
      <c r="D10324" s="42" t="s">
        <v>18895</v>
      </c>
      <c r="E10324" s="42" t="s">
        <v>13</v>
      </c>
      <c r="F10324" s="43">
        <v>70509</v>
      </c>
      <c r="G10324" s="57">
        <f>Таблица1[[#This Row],[Цены без НДС]]*1.12</f>
        <v>78970.080000000002</v>
      </c>
    </row>
    <row r="10325" spans="1:7" ht="24">
      <c r="A10325" s="54" t="s">
        <v>16449</v>
      </c>
      <c r="B10325" s="66">
        <v>264748</v>
      </c>
      <c r="C10325" s="66" t="s">
        <v>18896</v>
      </c>
      <c r="D10325" s="42" t="s">
        <v>18897</v>
      </c>
      <c r="E10325" s="42" t="s">
        <v>13</v>
      </c>
      <c r="F10325" s="43">
        <v>70554</v>
      </c>
      <c r="G10325" s="57">
        <f>Таблица1[[#This Row],[Цены без НДС]]*1.12</f>
        <v>79020.48000000001</v>
      </c>
    </row>
    <row r="10326" spans="1:7" ht="24">
      <c r="A10326" s="54" t="s">
        <v>16449</v>
      </c>
      <c r="B10326" s="66">
        <v>264754</v>
      </c>
      <c r="C10326" s="66" t="s">
        <v>18898</v>
      </c>
      <c r="D10326" s="42" t="s">
        <v>18899</v>
      </c>
      <c r="E10326" s="42" t="s">
        <v>13</v>
      </c>
      <c r="F10326" s="43">
        <v>84078</v>
      </c>
      <c r="G10326" s="57">
        <f>Таблица1[[#This Row],[Цены без НДС]]*1.12</f>
        <v>94167.360000000015</v>
      </c>
    </row>
    <row r="10327" spans="1:7" ht="24">
      <c r="A10327" s="54" t="s">
        <v>16449</v>
      </c>
      <c r="B10327" s="66">
        <v>845726</v>
      </c>
      <c r="C10327" s="66" t="s">
        <v>18900</v>
      </c>
      <c r="D10327" s="42" t="s">
        <v>18901</v>
      </c>
      <c r="E10327" s="42" t="s">
        <v>13</v>
      </c>
      <c r="F10327" s="43">
        <v>145255</v>
      </c>
      <c r="G10327" s="57">
        <f>Таблица1[[#This Row],[Цены без НДС]]*1.12</f>
        <v>162685.6</v>
      </c>
    </row>
    <row r="10328" spans="1:7" ht="24">
      <c r="A10328" s="54" t="s">
        <v>16449</v>
      </c>
      <c r="B10328" s="66">
        <v>845730</v>
      </c>
      <c r="C10328" s="66" t="s">
        <v>18902</v>
      </c>
      <c r="D10328" s="42" t="s">
        <v>18903</v>
      </c>
      <c r="E10328" s="42" t="s">
        <v>13</v>
      </c>
      <c r="F10328" s="43">
        <v>177107</v>
      </c>
      <c r="G10328" s="57">
        <f>Таблица1[[#This Row],[Цены без НДС]]*1.12</f>
        <v>198359.84000000003</v>
      </c>
    </row>
    <row r="10329" spans="1:7" ht="24">
      <c r="A10329" s="54" t="s">
        <v>16449</v>
      </c>
      <c r="B10329" s="66">
        <v>845707</v>
      </c>
      <c r="C10329" s="66" t="s">
        <v>18904</v>
      </c>
      <c r="D10329" s="42" t="s">
        <v>18905</v>
      </c>
      <c r="E10329" s="42" t="s">
        <v>13</v>
      </c>
      <c r="F10329" s="43">
        <v>269515</v>
      </c>
      <c r="G10329" s="57">
        <f>Таблица1[[#This Row],[Цены без НДС]]*1.12</f>
        <v>301856.80000000005</v>
      </c>
    </row>
    <row r="10330" spans="1:7" ht="24">
      <c r="A10330" s="54" t="s">
        <v>16449</v>
      </c>
      <c r="B10330" s="66">
        <v>201719</v>
      </c>
      <c r="C10330" s="66" t="s">
        <v>18906</v>
      </c>
      <c r="D10330" s="42" t="s">
        <v>18907</v>
      </c>
      <c r="E10330" s="42" t="s">
        <v>13</v>
      </c>
      <c r="F10330" s="43">
        <v>543192</v>
      </c>
      <c r="G10330" s="57">
        <f>Таблица1[[#This Row],[Цены без НДС]]*1.12</f>
        <v>608375.04000000004</v>
      </c>
    </row>
    <row r="10331" spans="1:7" ht="24">
      <c r="A10331" s="54" t="s">
        <v>16449</v>
      </c>
      <c r="B10331" s="66">
        <v>201720</v>
      </c>
      <c r="C10331" s="66" t="s">
        <v>18908</v>
      </c>
      <c r="D10331" s="42" t="s">
        <v>18909</v>
      </c>
      <c r="E10331" s="42" t="s">
        <v>13</v>
      </c>
      <c r="F10331" s="43">
        <v>619230</v>
      </c>
      <c r="G10331" s="57">
        <f>Таблица1[[#This Row],[Цены без НДС]]*1.12</f>
        <v>693537.60000000009</v>
      </c>
    </row>
    <row r="10332" spans="1:7" ht="24">
      <c r="A10332" s="54" t="s">
        <v>16449</v>
      </c>
      <c r="B10332" s="66">
        <v>946946</v>
      </c>
      <c r="C10332" s="66" t="s">
        <v>18910</v>
      </c>
      <c r="D10332" s="42" t="s">
        <v>18911</v>
      </c>
      <c r="E10332" s="42" t="s">
        <v>13</v>
      </c>
      <c r="F10332" s="43">
        <v>3365</v>
      </c>
      <c r="G10332" s="57">
        <f>Таблица1[[#This Row],[Цены без НДС]]*1.12</f>
        <v>3768.8</v>
      </c>
    </row>
    <row r="10333" spans="1:7" ht="24">
      <c r="A10333" s="54" t="s">
        <v>16449</v>
      </c>
      <c r="B10333" s="66">
        <v>946951</v>
      </c>
      <c r="C10333" s="66" t="s">
        <v>18912</v>
      </c>
      <c r="D10333" s="42" t="s">
        <v>18913</v>
      </c>
      <c r="E10333" s="42" t="s">
        <v>13</v>
      </c>
      <c r="F10333" s="43">
        <v>2588</v>
      </c>
      <c r="G10333" s="57">
        <f>Таблица1[[#This Row],[Цены без НДС]]*1.12</f>
        <v>2898.5600000000004</v>
      </c>
    </row>
    <row r="10334" spans="1:7" ht="24">
      <c r="A10334" s="54" t="s">
        <v>16449</v>
      </c>
      <c r="B10334" s="66">
        <v>946949</v>
      </c>
      <c r="C10334" s="66" t="s">
        <v>18914</v>
      </c>
      <c r="D10334" s="42" t="s">
        <v>18915</v>
      </c>
      <c r="E10334" s="42" t="s">
        <v>13</v>
      </c>
      <c r="F10334" s="43">
        <v>3365</v>
      </c>
      <c r="G10334" s="57">
        <f>Таблица1[[#This Row],[Цены без НДС]]*1.12</f>
        <v>3768.8</v>
      </c>
    </row>
    <row r="10335" spans="1:7" ht="24">
      <c r="A10335" s="54" t="s">
        <v>16449</v>
      </c>
      <c r="B10335" s="66">
        <v>946944</v>
      </c>
      <c r="C10335" s="66" t="s">
        <v>18916</v>
      </c>
      <c r="D10335" s="42" t="s">
        <v>18917</v>
      </c>
      <c r="E10335" s="42" t="s">
        <v>13</v>
      </c>
      <c r="F10335" s="43">
        <v>3365</v>
      </c>
      <c r="G10335" s="57">
        <f>Таблица1[[#This Row],[Цены без НДС]]*1.12</f>
        <v>3768.8</v>
      </c>
    </row>
    <row r="10336" spans="1:7" ht="24">
      <c r="A10336" s="54" t="s">
        <v>16449</v>
      </c>
      <c r="B10336" s="66">
        <v>946941</v>
      </c>
      <c r="C10336" s="66" t="s">
        <v>18918</v>
      </c>
      <c r="D10336" s="42" t="s">
        <v>18919</v>
      </c>
      <c r="E10336" s="42" t="s">
        <v>13</v>
      </c>
      <c r="F10336" s="43">
        <v>5197</v>
      </c>
      <c r="G10336" s="57">
        <f>Таблица1[[#This Row],[Цены без НДС]]*1.12</f>
        <v>5820.64</v>
      </c>
    </row>
    <row r="10337" spans="1:7" ht="24">
      <c r="A10337" s="54" t="s">
        <v>16449</v>
      </c>
      <c r="B10337" s="66">
        <v>946938</v>
      </c>
      <c r="C10337" s="66" t="s">
        <v>18920</v>
      </c>
      <c r="D10337" s="42" t="s">
        <v>18921</v>
      </c>
      <c r="E10337" s="42" t="s">
        <v>13</v>
      </c>
      <c r="F10337" s="43">
        <v>6288</v>
      </c>
      <c r="G10337" s="57">
        <f>Таблица1[[#This Row],[Цены без НДС]]*1.12</f>
        <v>7042.56</v>
      </c>
    </row>
    <row r="10338" spans="1:7" ht="24">
      <c r="A10338" s="54" t="s">
        <v>16449</v>
      </c>
      <c r="B10338" s="66">
        <v>946935</v>
      </c>
      <c r="C10338" s="66" t="s">
        <v>18922</v>
      </c>
      <c r="D10338" s="42" t="s">
        <v>18923</v>
      </c>
      <c r="E10338" s="42" t="s">
        <v>13</v>
      </c>
      <c r="F10338" s="43">
        <v>6410</v>
      </c>
      <c r="G10338" s="57">
        <f>Таблица1[[#This Row],[Цены без НДС]]*1.12</f>
        <v>7179.2000000000007</v>
      </c>
    </row>
    <row r="10339" spans="1:7" ht="24">
      <c r="A10339" s="54" t="s">
        <v>16449</v>
      </c>
      <c r="B10339" s="66">
        <v>946932</v>
      </c>
      <c r="C10339" s="66" t="s">
        <v>18924</v>
      </c>
      <c r="D10339" s="42" t="s">
        <v>18925</v>
      </c>
      <c r="E10339" s="42" t="s">
        <v>13</v>
      </c>
      <c r="F10339" s="43">
        <v>7598</v>
      </c>
      <c r="G10339" s="57">
        <f>Таблица1[[#This Row],[Цены без НДС]]*1.12</f>
        <v>8509.76</v>
      </c>
    </row>
    <row r="10340" spans="1:7" ht="24">
      <c r="A10340" s="54" t="s">
        <v>16449</v>
      </c>
      <c r="B10340" s="66">
        <v>146145</v>
      </c>
      <c r="C10340" s="66" t="s">
        <v>18926</v>
      </c>
      <c r="D10340" s="42" t="s">
        <v>18927</v>
      </c>
      <c r="E10340" s="42" t="s">
        <v>13</v>
      </c>
      <c r="F10340" s="43">
        <v>3149</v>
      </c>
      <c r="G10340" s="57">
        <f>Таблица1[[#This Row],[Цены без НДС]]*1.12</f>
        <v>3526.88</v>
      </c>
    </row>
    <row r="10341" spans="1:7" ht="24">
      <c r="A10341" s="54" t="s">
        <v>16449</v>
      </c>
      <c r="B10341" s="66">
        <v>201842</v>
      </c>
      <c r="C10341" s="66" t="s">
        <v>18928</v>
      </c>
      <c r="D10341" s="42" t="s">
        <v>18929</v>
      </c>
      <c r="E10341" s="42" t="s">
        <v>13</v>
      </c>
      <c r="F10341" s="43">
        <v>2588</v>
      </c>
      <c r="G10341" s="57">
        <f>Таблица1[[#This Row],[Цены без НДС]]*1.12</f>
        <v>2898.5600000000004</v>
      </c>
    </row>
    <row r="10342" spans="1:7" ht="24">
      <c r="A10342" s="54" t="s">
        <v>16449</v>
      </c>
      <c r="B10342" s="66">
        <v>946947</v>
      </c>
      <c r="C10342" s="66" t="s">
        <v>18930</v>
      </c>
      <c r="D10342" s="42" t="s">
        <v>18931</v>
      </c>
      <c r="E10342" s="42" t="s">
        <v>13</v>
      </c>
      <c r="F10342" s="43">
        <v>2588</v>
      </c>
      <c r="G10342" s="57">
        <f>Таблица1[[#This Row],[Цены без НДС]]*1.12</f>
        <v>2898.5600000000004</v>
      </c>
    </row>
    <row r="10343" spans="1:7" ht="24">
      <c r="A10343" s="54" t="s">
        <v>16449</v>
      </c>
      <c r="B10343" s="66">
        <v>946950</v>
      </c>
      <c r="C10343" s="66" t="s">
        <v>18932</v>
      </c>
      <c r="D10343" s="42" t="s">
        <v>18933</v>
      </c>
      <c r="E10343" s="42" t="s">
        <v>13</v>
      </c>
      <c r="F10343" s="43">
        <v>2588</v>
      </c>
      <c r="G10343" s="57">
        <f>Таблица1[[#This Row],[Цены без НДС]]*1.12</f>
        <v>2898.5600000000004</v>
      </c>
    </row>
    <row r="10344" spans="1:7" ht="24">
      <c r="A10344" s="54" t="s">
        <v>16449</v>
      </c>
      <c r="B10344" s="66">
        <v>203836</v>
      </c>
      <c r="C10344" s="66" t="s">
        <v>18934</v>
      </c>
      <c r="D10344" s="42" t="s">
        <v>18935</v>
      </c>
      <c r="E10344" s="42" t="s">
        <v>13</v>
      </c>
      <c r="F10344" s="43">
        <v>3059</v>
      </c>
      <c r="G10344" s="57">
        <f>Таблица1[[#This Row],[Цены без НДС]]*1.12</f>
        <v>3426.0800000000004</v>
      </c>
    </row>
    <row r="10345" spans="1:7" ht="24">
      <c r="A10345" s="54" t="s">
        <v>16449</v>
      </c>
      <c r="B10345" s="66">
        <v>946939</v>
      </c>
      <c r="C10345" s="66" t="s">
        <v>18936</v>
      </c>
      <c r="D10345" s="42" t="s">
        <v>18937</v>
      </c>
      <c r="E10345" s="42" t="s">
        <v>13</v>
      </c>
      <c r="F10345" s="43">
        <v>5279</v>
      </c>
      <c r="G10345" s="57">
        <f>Таблица1[[#This Row],[Цены без НДС]]*1.12</f>
        <v>5912.4800000000005</v>
      </c>
    </row>
    <row r="10346" spans="1:7">
      <c r="A10346" s="54" t="s">
        <v>16449</v>
      </c>
      <c r="B10346" s="66">
        <v>946937</v>
      </c>
      <c r="C10346" s="66" t="s">
        <v>18938</v>
      </c>
      <c r="D10346" s="42" t="s">
        <v>18939</v>
      </c>
      <c r="E10346" s="42" t="s">
        <v>13</v>
      </c>
      <c r="F10346" s="43">
        <v>5876</v>
      </c>
      <c r="G10346" s="57">
        <f>Таблица1[[#This Row],[Цены без НДС]]*1.12</f>
        <v>6581.1200000000008</v>
      </c>
    </row>
    <row r="10347" spans="1:7" ht="24">
      <c r="A10347" s="54" t="s">
        <v>16449</v>
      </c>
      <c r="B10347" s="66">
        <v>946934</v>
      </c>
      <c r="C10347" s="66" t="s">
        <v>18940</v>
      </c>
      <c r="D10347" s="42" t="s">
        <v>18941</v>
      </c>
      <c r="E10347" s="42" t="s">
        <v>13</v>
      </c>
      <c r="F10347" s="43">
        <v>7051</v>
      </c>
      <c r="G10347" s="57">
        <f>Таблица1[[#This Row],[Цены без НДС]]*1.12</f>
        <v>7897.1200000000008</v>
      </c>
    </row>
    <row r="10348" spans="1:7" ht="24">
      <c r="A10348" s="54" t="s">
        <v>16449</v>
      </c>
      <c r="B10348" s="66">
        <v>946931</v>
      </c>
      <c r="C10348" s="66" t="s">
        <v>18942</v>
      </c>
      <c r="D10348" s="42" t="s">
        <v>18943</v>
      </c>
      <c r="E10348" s="42" t="s">
        <v>13</v>
      </c>
      <c r="F10348" s="43">
        <v>7509</v>
      </c>
      <c r="G10348" s="57">
        <f>Таблица1[[#This Row],[Цены без НДС]]*1.12</f>
        <v>8410.08</v>
      </c>
    </row>
    <row r="10349" spans="1:7">
      <c r="A10349" s="54" t="s">
        <v>16449</v>
      </c>
      <c r="B10349" s="66">
        <v>146146</v>
      </c>
      <c r="C10349" s="66" t="s">
        <v>18944</v>
      </c>
      <c r="D10349" s="42" t="s">
        <v>18945</v>
      </c>
      <c r="E10349" s="42" t="s">
        <v>13</v>
      </c>
      <c r="F10349" s="43">
        <v>2624</v>
      </c>
      <c r="G10349" s="57">
        <f>Таблица1[[#This Row],[Цены без НДС]]*1.12</f>
        <v>2938.88</v>
      </c>
    </row>
    <row r="10350" spans="1:7" ht="24">
      <c r="A10350" s="54" t="s">
        <v>16449</v>
      </c>
      <c r="B10350" s="66">
        <v>201843</v>
      </c>
      <c r="C10350" s="66" t="s">
        <v>18946</v>
      </c>
      <c r="D10350" s="42" t="s">
        <v>18947</v>
      </c>
      <c r="E10350" s="42" t="s">
        <v>13</v>
      </c>
      <c r="F10350" s="43">
        <v>3948</v>
      </c>
      <c r="G10350" s="57">
        <f>Таблица1[[#This Row],[Цены без НДС]]*1.12</f>
        <v>4421.76</v>
      </c>
    </row>
    <row r="10351" spans="1:7" ht="24">
      <c r="A10351" s="54" t="s">
        <v>16449</v>
      </c>
      <c r="B10351" s="66">
        <v>946945</v>
      </c>
      <c r="C10351" s="66" t="s">
        <v>18948</v>
      </c>
      <c r="D10351" s="42" t="s">
        <v>18949</v>
      </c>
      <c r="E10351" s="42" t="s">
        <v>13</v>
      </c>
      <c r="F10351" s="43">
        <v>3948</v>
      </c>
      <c r="G10351" s="57">
        <f>Таблица1[[#This Row],[Цены без НДС]]*1.12</f>
        <v>4421.76</v>
      </c>
    </row>
    <row r="10352" spans="1:7" ht="24">
      <c r="A10352" s="54" t="s">
        <v>16449</v>
      </c>
      <c r="B10352" s="66">
        <v>946948</v>
      </c>
      <c r="C10352" s="66" t="s">
        <v>18950</v>
      </c>
      <c r="D10352" s="42" t="s">
        <v>18951</v>
      </c>
      <c r="E10352" s="42" t="s">
        <v>13</v>
      </c>
      <c r="F10352" s="43">
        <v>3948</v>
      </c>
      <c r="G10352" s="57">
        <f>Таблица1[[#This Row],[Цены без НДС]]*1.12</f>
        <v>4421.76</v>
      </c>
    </row>
    <row r="10353" spans="1:7" ht="24">
      <c r="A10353" s="54" t="s">
        <v>16449</v>
      </c>
      <c r="B10353" s="66">
        <v>146364</v>
      </c>
      <c r="C10353" s="66" t="s">
        <v>18952</v>
      </c>
      <c r="D10353" s="42" t="s">
        <v>18953</v>
      </c>
      <c r="E10353" s="42" t="s">
        <v>13</v>
      </c>
      <c r="F10353" s="43">
        <v>5263</v>
      </c>
      <c r="G10353" s="57">
        <f>Таблица1[[#This Row],[Цены без НДС]]*1.12</f>
        <v>5894.56</v>
      </c>
    </row>
    <row r="10354" spans="1:7" ht="24">
      <c r="A10354" s="54" t="s">
        <v>16449</v>
      </c>
      <c r="B10354" s="66">
        <v>946940</v>
      </c>
      <c r="C10354" s="66" t="s">
        <v>18954</v>
      </c>
      <c r="D10354" s="42" t="s">
        <v>18955</v>
      </c>
      <c r="E10354" s="42" t="s">
        <v>13</v>
      </c>
      <c r="F10354" s="43">
        <v>6756</v>
      </c>
      <c r="G10354" s="57">
        <f>Таблица1[[#This Row],[Цены без НДС]]*1.12</f>
        <v>7566.7200000000012</v>
      </c>
    </row>
    <row r="10355" spans="1:7" ht="24">
      <c r="A10355" s="54" t="s">
        <v>16449</v>
      </c>
      <c r="B10355" s="66">
        <v>946936</v>
      </c>
      <c r="C10355" s="66" t="s">
        <v>18956</v>
      </c>
      <c r="D10355" s="42" t="s">
        <v>18957</v>
      </c>
      <c r="E10355" s="42" t="s">
        <v>13</v>
      </c>
      <c r="F10355" s="43">
        <v>8693</v>
      </c>
      <c r="G10355" s="57">
        <f>Таблица1[[#This Row],[Цены без НДС]]*1.12</f>
        <v>9736.1600000000017</v>
      </c>
    </row>
    <row r="10356" spans="1:7" ht="24">
      <c r="A10356" s="54" t="s">
        <v>16449</v>
      </c>
      <c r="B10356" s="66">
        <v>946930</v>
      </c>
      <c r="C10356" s="66" t="s">
        <v>18958</v>
      </c>
      <c r="D10356" s="42" t="s">
        <v>18959</v>
      </c>
      <c r="E10356" s="42" t="s">
        <v>13</v>
      </c>
      <c r="F10356" s="43">
        <v>7509</v>
      </c>
      <c r="G10356" s="57">
        <f>Таблица1[[#This Row],[Цены без НДС]]*1.12</f>
        <v>8410.08</v>
      </c>
    </row>
    <row r="10357" spans="1:7" ht="24">
      <c r="A10357" s="54" t="s">
        <v>16449</v>
      </c>
      <c r="B10357" s="66">
        <v>946994</v>
      </c>
      <c r="C10357" s="66" t="s">
        <v>18960</v>
      </c>
      <c r="D10357" s="42" t="s">
        <v>18961</v>
      </c>
      <c r="E10357" s="42" t="s">
        <v>13</v>
      </c>
      <c r="F10357" s="43">
        <v>7509</v>
      </c>
      <c r="G10357" s="57">
        <f>Таблица1[[#This Row],[Цены без НДС]]*1.12</f>
        <v>8410.08</v>
      </c>
    </row>
    <row r="10358" spans="1:7" ht="24">
      <c r="A10358" s="54" t="s">
        <v>16449</v>
      </c>
      <c r="B10358" s="66">
        <v>946996</v>
      </c>
      <c r="C10358" s="66" t="s">
        <v>18962</v>
      </c>
      <c r="D10358" s="42" t="s">
        <v>18963</v>
      </c>
      <c r="E10358" s="42" t="s">
        <v>13</v>
      </c>
      <c r="F10358" s="43">
        <v>5776</v>
      </c>
      <c r="G10358" s="57">
        <f>Таблица1[[#This Row],[Цены без НДС]]*1.12</f>
        <v>6469.1200000000008</v>
      </c>
    </row>
    <row r="10359" spans="1:7" ht="24">
      <c r="A10359" s="54" t="s">
        <v>16449</v>
      </c>
      <c r="B10359" s="66">
        <v>946995</v>
      </c>
      <c r="C10359" s="66" t="s">
        <v>18964</v>
      </c>
      <c r="D10359" s="42" t="s">
        <v>18965</v>
      </c>
      <c r="E10359" s="42" t="s">
        <v>13</v>
      </c>
      <c r="F10359" s="43">
        <v>5776</v>
      </c>
      <c r="G10359" s="57">
        <f>Таблица1[[#This Row],[Цены без НДС]]*1.12</f>
        <v>6469.1200000000008</v>
      </c>
    </row>
    <row r="10360" spans="1:7" ht="24">
      <c r="A10360" s="54" t="s">
        <v>16449</v>
      </c>
      <c r="B10360" s="66">
        <v>946955</v>
      </c>
      <c r="C10360" s="66" t="s">
        <v>18966</v>
      </c>
      <c r="D10360" s="42" t="s">
        <v>18967</v>
      </c>
      <c r="E10360" s="42" t="s">
        <v>13</v>
      </c>
      <c r="F10360" s="43">
        <v>7509</v>
      </c>
      <c r="G10360" s="57">
        <f>Таблица1[[#This Row],[Цены без НДС]]*1.12</f>
        <v>8410.08</v>
      </c>
    </row>
    <row r="10361" spans="1:7" ht="24">
      <c r="A10361" s="54" t="s">
        <v>16449</v>
      </c>
      <c r="B10361" s="66">
        <v>946953</v>
      </c>
      <c r="C10361" s="66" t="s">
        <v>18968</v>
      </c>
      <c r="D10361" s="42" t="s">
        <v>18969</v>
      </c>
      <c r="E10361" s="42" t="s">
        <v>13</v>
      </c>
      <c r="F10361" s="43">
        <v>6827</v>
      </c>
      <c r="G10361" s="57">
        <f>Таблица1[[#This Row],[Цены без НДС]]*1.12</f>
        <v>7646.2400000000007</v>
      </c>
    </row>
    <row r="10362" spans="1:7" ht="24">
      <c r="A10362" s="54" t="s">
        <v>16449</v>
      </c>
      <c r="B10362" s="66">
        <v>946954</v>
      </c>
      <c r="C10362" s="66" t="s">
        <v>18970</v>
      </c>
      <c r="D10362" s="42" t="s">
        <v>18971</v>
      </c>
      <c r="E10362" s="42" t="s">
        <v>13</v>
      </c>
      <c r="F10362" s="43">
        <v>6827</v>
      </c>
      <c r="G10362" s="57">
        <f>Таблица1[[#This Row],[Цены без НДС]]*1.12</f>
        <v>7646.2400000000007</v>
      </c>
    </row>
    <row r="10363" spans="1:7" ht="24">
      <c r="A10363" s="54" t="s">
        <v>16449</v>
      </c>
      <c r="B10363" s="66">
        <v>946972</v>
      </c>
      <c r="C10363" s="66" t="s">
        <v>18972</v>
      </c>
      <c r="D10363" s="42" t="s">
        <v>18973</v>
      </c>
      <c r="E10363" s="42" t="s">
        <v>13</v>
      </c>
      <c r="F10363" s="43">
        <v>5776</v>
      </c>
      <c r="G10363" s="57">
        <f>Таблица1[[#This Row],[Цены без НДС]]*1.12</f>
        <v>6469.1200000000008</v>
      </c>
    </row>
    <row r="10364" spans="1:7" ht="24">
      <c r="A10364" s="54" t="s">
        <v>16449</v>
      </c>
      <c r="B10364" s="66">
        <v>946973</v>
      </c>
      <c r="C10364" s="66" t="s">
        <v>18974</v>
      </c>
      <c r="D10364" s="42" t="s">
        <v>18975</v>
      </c>
      <c r="E10364" s="42" t="s">
        <v>13</v>
      </c>
      <c r="F10364" s="43">
        <v>5776</v>
      </c>
      <c r="G10364" s="57">
        <f>Таблица1[[#This Row],[Цены без НДС]]*1.12</f>
        <v>6469.1200000000008</v>
      </c>
    </row>
    <row r="10365" spans="1:7" ht="24">
      <c r="A10365" s="54" t="s">
        <v>16449</v>
      </c>
      <c r="B10365" s="66">
        <v>946964</v>
      </c>
      <c r="C10365" s="66" t="s">
        <v>18976</v>
      </c>
      <c r="D10365" s="42" t="s">
        <v>18977</v>
      </c>
      <c r="E10365" s="42" t="s">
        <v>13</v>
      </c>
      <c r="F10365" s="43">
        <v>16873</v>
      </c>
      <c r="G10365" s="57">
        <f>Таблица1[[#This Row],[Цены без НДС]]*1.12</f>
        <v>18897.760000000002</v>
      </c>
    </row>
    <row r="10366" spans="1:7" ht="24">
      <c r="A10366" s="54" t="s">
        <v>16449</v>
      </c>
      <c r="B10366" s="66">
        <v>946966</v>
      </c>
      <c r="C10366" s="66" t="s">
        <v>18978</v>
      </c>
      <c r="D10366" s="42" t="s">
        <v>18979</v>
      </c>
      <c r="E10366" s="42" t="s">
        <v>13</v>
      </c>
      <c r="F10366" s="43">
        <v>12980</v>
      </c>
      <c r="G10366" s="57">
        <f>Таблица1[[#This Row],[Цены без НДС]]*1.12</f>
        <v>14537.600000000002</v>
      </c>
    </row>
    <row r="10367" spans="1:7" ht="24">
      <c r="A10367" s="54" t="s">
        <v>16449</v>
      </c>
      <c r="B10367" s="66">
        <v>946979</v>
      </c>
      <c r="C10367" s="66" t="s">
        <v>18980</v>
      </c>
      <c r="D10367" s="42" t="s">
        <v>18981</v>
      </c>
      <c r="E10367" s="42" t="s">
        <v>13</v>
      </c>
      <c r="F10367" s="43">
        <v>19752</v>
      </c>
      <c r="G10367" s="57">
        <f>Таблица1[[#This Row],[Цены без НДС]]*1.12</f>
        <v>22122.240000000002</v>
      </c>
    </row>
    <row r="10368" spans="1:7" ht="24">
      <c r="A10368" s="54" t="s">
        <v>16449</v>
      </c>
      <c r="B10368" s="66">
        <v>946981</v>
      </c>
      <c r="C10368" s="66" t="s">
        <v>18982</v>
      </c>
      <c r="D10368" s="42" t="s">
        <v>18983</v>
      </c>
      <c r="E10368" s="42" t="s">
        <v>13</v>
      </c>
      <c r="F10368" s="43">
        <v>15195</v>
      </c>
      <c r="G10368" s="57">
        <f>Таблица1[[#This Row],[Цены без НДС]]*1.12</f>
        <v>17018.400000000001</v>
      </c>
    </row>
    <row r="10369" spans="1:7" ht="24">
      <c r="A10369" s="54" t="s">
        <v>16449</v>
      </c>
      <c r="B10369" s="66">
        <v>946980</v>
      </c>
      <c r="C10369" s="66" t="s">
        <v>18984</v>
      </c>
      <c r="D10369" s="42" t="s">
        <v>18985</v>
      </c>
      <c r="E10369" s="42" t="s">
        <v>13</v>
      </c>
      <c r="F10369" s="43">
        <v>16461</v>
      </c>
      <c r="G10369" s="57">
        <f>Таблица1[[#This Row],[Цены без НДС]]*1.12</f>
        <v>18436.320000000003</v>
      </c>
    </row>
    <row r="10370" spans="1:7" ht="24">
      <c r="A10370" s="54" t="s">
        <v>16449</v>
      </c>
      <c r="B10370" s="66">
        <v>946986</v>
      </c>
      <c r="C10370" s="66" t="s">
        <v>18986</v>
      </c>
      <c r="D10370" s="42" t="s">
        <v>18987</v>
      </c>
      <c r="E10370" s="42" t="s">
        <v>13</v>
      </c>
      <c r="F10370" s="43">
        <v>21718</v>
      </c>
      <c r="G10370" s="57">
        <f>Таблица1[[#This Row],[Цены без НДС]]*1.12</f>
        <v>24324.160000000003</v>
      </c>
    </row>
    <row r="10371" spans="1:7" ht="24">
      <c r="A10371" s="54" t="s">
        <v>16449</v>
      </c>
      <c r="B10371" s="66">
        <v>946988</v>
      </c>
      <c r="C10371" s="66" t="s">
        <v>18988</v>
      </c>
      <c r="D10371" s="42" t="s">
        <v>18989</v>
      </c>
      <c r="E10371" s="42" t="s">
        <v>13</v>
      </c>
      <c r="F10371" s="43">
        <v>18098</v>
      </c>
      <c r="G10371" s="57">
        <f>Таблица1[[#This Row],[Цены без НДС]]*1.12</f>
        <v>20269.760000000002</v>
      </c>
    </row>
    <row r="10372" spans="1:7" ht="24">
      <c r="A10372" s="54" t="s">
        <v>16449</v>
      </c>
      <c r="B10372" s="66">
        <v>946987</v>
      </c>
      <c r="C10372" s="66" t="s">
        <v>18990</v>
      </c>
      <c r="D10372" s="42" t="s">
        <v>18991</v>
      </c>
      <c r="E10372" s="42" t="s">
        <v>13</v>
      </c>
      <c r="F10372" s="43">
        <v>21718</v>
      </c>
      <c r="G10372" s="57">
        <f>Таблица1[[#This Row],[Цены без НДС]]*1.12</f>
        <v>24324.160000000003</v>
      </c>
    </row>
    <row r="10373" spans="1:7" ht="24">
      <c r="A10373" s="54" t="s">
        <v>16449</v>
      </c>
      <c r="B10373" s="66">
        <v>946962</v>
      </c>
      <c r="C10373" s="66" t="s">
        <v>18992</v>
      </c>
      <c r="D10373" s="42" t="s">
        <v>18993</v>
      </c>
      <c r="E10373" s="42" t="s">
        <v>13</v>
      </c>
      <c r="F10373" s="43">
        <v>38671</v>
      </c>
      <c r="G10373" s="57">
        <f>Таблица1[[#This Row],[Цены без НДС]]*1.12</f>
        <v>43311.520000000004</v>
      </c>
    </row>
    <row r="10374" spans="1:7" ht="24">
      <c r="A10374" s="54" t="s">
        <v>16449</v>
      </c>
      <c r="B10374" s="66">
        <v>946961</v>
      </c>
      <c r="C10374" s="66" t="s">
        <v>18994</v>
      </c>
      <c r="D10374" s="42" t="s">
        <v>18995</v>
      </c>
      <c r="E10374" s="42" t="s">
        <v>13</v>
      </c>
      <c r="F10374" s="43">
        <v>32225</v>
      </c>
      <c r="G10374" s="57">
        <f>Таблица1[[#This Row],[Цены без НДС]]*1.12</f>
        <v>36092</v>
      </c>
    </row>
    <row r="10375" spans="1:7" ht="24">
      <c r="A10375" s="54" t="s">
        <v>16449</v>
      </c>
      <c r="B10375" s="66">
        <v>946963</v>
      </c>
      <c r="C10375" s="66" t="s">
        <v>18996</v>
      </c>
      <c r="D10375" s="42" t="s">
        <v>18997</v>
      </c>
      <c r="E10375" s="42" t="s">
        <v>13</v>
      </c>
      <c r="F10375" s="43">
        <v>38671</v>
      </c>
      <c r="G10375" s="57">
        <f>Таблица1[[#This Row],[Цены без НДС]]*1.12</f>
        <v>43311.520000000004</v>
      </c>
    </row>
    <row r="10376" spans="1:7" ht="24">
      <c r="A10376" s="54" t="s">
        <v>16449</v>
      </c>
      <c r="B10376" s="66">
        <v>203834</v>
      </c>
      <c r="C10376" s="66" t="s">
        <v>18998</v>
      </c>
      <c r="D10376" s="42" t="s">
        <v>18999</v>
      </c>
      <c r="E10376" s="42" t="s">
        <v>13</v>
      </c>
      <c r="F10376" s="43">
        <v>12752</v>
      </c>
      <c r="G10376" s="57">
        <f>Таблица1[[#This Row],[Цены без НДС]]*1.12</f>
        <v>14282.240000000002</v>
      </c>
    </row>
    <row r="10377" spans="1:7" ht="24">
      <c r="A10377" s="54" t="s">
        <v>16449</v>
      </c>
      <c r="B10377" s="66">
        <v>203835</v>
      </c>
      <c r="C10377" s="66" t="s">
        <v>19000</v>
      </c>
      <c r="D10377" s="42" t="s">
        <v>19001</v>
      </c>
      <c r="E10377" s="42" t="s">
        <v>13</v>
      </c>
      <c r="F10377" s="43">
        <v>13815</v>
      </c>
      <c r="G10377" s="57">
        <f>Таблица1[[#This Row],[Цены без НДС]]*1.12</f>
        <v>15472.800000000001</v>
      </c>
    </row>
    <row r="10378" spans="1:7" ht="24">
      <c r="A10378" s="54" t="s">
        <v>16449</v>
      </c>
      <c r="B10378" s="66">
        <v>152863</v>
      </c>
      <c r="C10378" s="66" t="s">
        <v>19002</v>
      </c>
      <c r="D10378" s="42" t="s">
        <v>19003</v>
      </c>
      <c r="E10378" s="42" t="s">
        <v>13</v>
      </c>
      <c r="F10378" s="43">
        <v>13815</v>
      </c>
      <c r="G10378" s="57">
        <f>Таблица1[[#This Row],[Цены без НДС]]*1.12</f>
        <v>15472.800000000001</v>
      </c>
    </row>
    <row r="10379" spans="1:7" ht="24">
      <c r="A10379" s="54" t="s">
        <v>16449</v>
      </c>
      <c r="B10379" s="66">
        <v>152862</v>
      </c>
      <c r="C10379" s="66" t="s">
        <v>19004</v>
      </c>
      <c r="D10379" s="42" t="s">
        <v>19005</v>
      </c>
      <c r="E10379" s="42" t="s">
        <v>13</v>
      </c>
      <c r="F10379" s="43">
        <v>16577</v>
      </c>
      <c r="G10379" s="57">
        <f>Таблица1[[#This Row],[Цены без НДС]]*1.12</f>
        <v>18566.240000000002</v>
      </c>
    </row>
    <row r="10380" spans="1:7" ht="36">
      <c r="A10380" s="54" t="s">
        <v>16449</v>
      </c>
      <c r="B10380" s="66">
        <v>152865</v>
      </c>
      <c r="C10380" s="66" t="s">
        <v>19006</v>
      </c>
      <c r="D10380" s="42" t="s">
        <v>19007</v>
      </c>
      <c r="E10380" s="42" t="s">
        <v>13</v>
      </c>
      <c r="F10380" s="43">
        <v>12752</v>
      </c>
      <c r="G10380" s="57">
        <f>Таблица1[[#This Row],[Цены без НДС]]*1.12</f>
        <v>14282.240000000002</v>
      </c>
    </row>
    <row r="10381" spans="1:7" ht="36">
      <c r="A10381" s="54" t="s">
        <v>16449</v>
      </c>
      <c r="B10381" s="66">
        <v>152864</v>
      </c>
      <c r="C10381" s="66" t="s">
        <v>19008</v>
      </c>
      <c r="D10381" s="42" t="s">
        <v>19009</v>
      </c>
      <c r="E10381" s="42" t="s">
        <v>13</v>
      </c>
      <c r="F10381" s="43">
        <v>15071</v>
      </c>
      <c r="G10381" s="57">
        <f>Таблица1[[#This Row],[Цены без НДС]]*1.12</f>
        <v>16879.52</v>
      </c>
    </row>
    <row r="10382" spans="1:7" ht="24">
      <c r="A10382" s="54" t="s">
        <v>16449</v>
      </c>
      <c r="B10382" s="66">
        <v>946967</v>
      </c>
      <c r="C10382" s="66" t="s">
        <v>19010</v>
      </c>
      <c r="D10382" s="42" t="s">
        <v>19011</v>
      </c>
      <c r="E10382" s="42" t="s">
        <v>13</v>
      </c>
      <c r="F10382" s="43">
        <v>34813</v>
      </c>
      <c r="G10382" s="57">
        <f>Таблица1[[#This Row],[Цены без НДС]]*1.12</f>
        <v>38990.560000000005</v>
      </c>
    </row>
    <row r="10383" spans="1:7" ht="24">
      <c r="A10383" s="54" t="s">
        <v>16449</v>
      </c>
      <c r="B10383" s="66">
        <v>946968</v>
      </c>
      <c r="C10383" s="66" t="s">
        <v>19012</v>
      </c>
      <c r="D10383" s="42" t="s">
        <v>19013</v>
      </c>
      <c r="E10383" s="42" t="s">
        <v>13</v>
      </c>
      <c r="F10383" s="43">
        <v>29457</v>
      </c>
      <c r="G10383" s="57">
        <f>Таблица1[[#This Row],[Цены без НДС]]*1.12</f>
        <v>32991.840000000004</v>
      </c>
    </row>
    <row r="10384" spans="1:7" ht="24">
      <c r="A10384" s="54" t="s">
        <v>16449</v>
      </c>
      <c r="B10384" s="66">
        <v>946977</v>
      </c>
      <c r="C10384" s="66" t="s">
        <v>19014</v>
      </c>
      <c r="D10384" s="42" t="s">
        <v>19015</v>
      </c>
      <c r="E10384" s="42" t="s">
        <v>13</v>
      </c>
      <c r="F10384" s="43">
        <v>41443</v>
      </c>
      <c r="G10384" s="57">
        <f>Таблица1[[#This Row],[Цены без НДС]]*1.12</f>
        <v>46416.160000000003</v>
      </c>
    </row>
    <row r="10385" spans="1:7" ht="24">
      <c r="A10385" s="54" t="s">
        <v>16449</v>
      </c>
      <c r="B10385" s="66">
        <v>946978</v>
      </c>
      <c r="C10385" s="66" t="s">
        <v>19016</v>
      </c>
      <c r="D10385" s="42" t="s">
        <v>19017</v>
      </c>
      <c r="E10385" s="42" t="s">
        <v>13</v>
      </c>
      <c r="F10385" s="43">
        <v>31879</v>
      </c>
      <c r="G10385" s="57">
        <f>Таблица1[[#This Row],[Цены без НДС]]*1.12</f>
        <v>35704.480000000003</v>
      </c>
    </row>
    <row r="10386" spans="1:7" ht="24">
      <c r="A10386" s="54" t="s">
        <v>16449</v>
      </c>
      <c r="B10386" s="66">
        <v>946984</v>
      </c>
      <c r="C10386" s="66" t="s">
        <v>19018</v>
      </c>
      <c r="D10386" s="42" t="s">
        <v>19019</v>
      </c>
      <c r="E10386" s="42" t="s">
        <v>13</v>
      </c>
      <c r="F10386" s="43">
        <v>34535</v>
      </c>
      <c r="G10386" s="57">
        <f>Таблица1[[#This Row],[Цены без НДС]]*1.12</f>
        <v>38679.200000000004</v>
      </c>
    </row>
    <row r="10387" spans="1:7" ht="24">
      <c r="A10387" s="54" t="s">
        <v>16449</v>
      </c>
      <c r="B10387" s="66">
        <v>946959</v>
      </c>
      <c r="C10387" s="66" t="s">
        <v>19020</v>
      </c>
      <c r="D10387" s="42" t="s">
        <v>19021</v>
      </c>
      <c r="E10387" s="42" t="s">
        <v>13</v>
      </c>
      <c r="F10387" s="43">
        <v>72344</v>
      </c>
      <c r="G10387" s="57">
        <f>Таблица1[[#This Row],[Цены без НДС]]*1.12</f>
        <v>81025.280000000013</v>
      </c>
    </row>
    <row r="10388" spans="1:7" ht="24">
      <c r="A10388" s="54" t="s">
        <v>16449</v>
      </c>
      <c r="B10388" s="66">
        <v>946896</v>
      </c>
      <c r="C10388" s="66" t="s">
        <v>19022</v>
      </c>
      <c r="D10388" s="42" t="s">
        <v>19023</v>
      </c>
      <c r="E10388" s="42" t="s">
        <v>13</v>
      </c>
      <c r="F10388" s="43">
        <v>15580</v>
      </c>
      <c r="G10388" s="57">
        <f>Таблица1[[#This Row],[Цены без НДС]]*1.12</f>
        <v>17449.600000000002</v>
      </c>
    </row>
    <row r="10389" spans="1:7">
      <c r="A10389" s="54" t="s">
        <v>16449</v>
      </c>
      <c r="B10389" s="66">
        <v>946886</v>
      </c>
      <c r="C10389" s="66" t="s">
        <v>19024</v>
      </c>
      <c r="D10389" s="42" t="s">
        <v>19025</v>
      </c>
      <c r="E10389" s="42" t="s">
        <v>13</v>
      </c>
      <c r="F10389" s="43">
        <v>15580</v>
      </c>
      <c r="G10389" s="57">
        <f>Таблица1[[#This Row],[Цены без НДС]]*1.12</f>
        <v>17449.600000000002</v>
      </c>
    </row>
    <row r="10390" spans="1:7" ht="24">
      <c r="A10390" s="54" t="s">
        <v>16449</v>
      </c>
      <c r="B10390" s="66">
        <v>331269</v>
      </c>
      <c r="C10390" s="66" t="s">
        <v>19026</v>
      </c>
      <c r="D10390" s="42" t="s">
        <v>19027</v>
      </c>
      <c r="E10390" s="42" t="s">
        <v>13</v>
      </c>
      <c r="F10390" s="43">
        <v>17045</v>
      </c>
      <c r="G10390" s="57">
        <f>Таблица1[[#This Row],[Цены без НДС]]*1.12</f>
        <v>19090.400000000001</v>
      </c>
    </row>
    <row r="10391" spans="1:7" ht="24">
      <c r="A10391" s="54" t="s">
        <v>16449</v>
      </c>
      <c r="B10391" s="66">
        <v>946891</v>
      </c>
      <c r="C10391" s="66" t="s">
        <v>19028</v>
      </c>
      <c r="D10391" s="42" t="s">
        <v>19029</v>
      </c>
      <c r="E10391" s="42" t="s">
        <v>13</v>
      </c>
      <c r="F10391" s="43">
        <v>23117</v>
      </c>
      <c r="G10391" s="57">
        <f>Таблица1[[#This Row],[Цены без НДС]]*1.12</f>
        <v>25891.040000000001</v>
      </c>
    </row>
    <row r="10392" spans="1:7">
      <c r="A10392" s="54" t="s">
        <v>16449</v>
      </c>
      <c r="B10392" s="66">
        <v>946887</v>
      </c>
      <c r="C10392" s="66" t="s">
        <v>19030</v>
      </c>
      <c r="D10392" s="42" t="s">
        <v>19031</v>
      </c>
      <c r="E10392" s="42" t="s">
        <v>13</v>
      </c>
      <c r="F10392" s="43">
        <v>27513</v>
      </c>
      <c r="G10392" s="57">
        <f>Таблица1[[#This Row],[Цены без НДС]]*1.12</f>
        <v>30814.560000000001</v>
      </c>
    </row>
    <row r="10393" spans="1:7" ht="24">
      <c r="A10393" s="54" t="s">
        <v>16449</v>
      </c>
      <c r="B10393" s="66">
        <v>946894</v>
      </c>
      <c r="C10393" s="66" t="s">
        <v>19032</v>
      </c>
      <c r="D10393" s="42" t="s">
        <v>19033</v>
      </c>
      <c r="E10393" s="42" t="s">
        <v>13</v>
      </c>
      <c r="F10393" s="43">
        <v>29697</v>
      </c>
      <c r="G10393" s="57">
        <f>Таблица1[[#This Row],[Цены без НДС]]*1.12</f>
        <v>33260.640000000007</v>
      </c>
    </row>
    <row r="10394" spans="1:7" ht="24">
      <c r="A10394" s="54" t="s">
        <v>16449</v>
      </c>
      <c r="B10394" s="66">
        <v>946892</v>
      </c>
      <c r="C10394" s="66" t="s">
        <v>19034</v>
      </c>
      <c r="D10394" s="42" t="s">
        <v>19035</v>
      </c>
      <c r="E10394" s="42" t="s">
        <v>13</v>
      </c>
      <c r="F10394" s="43">
        <v>36305</v>
      </c>
      <c r="G10394" s="57">
        <f>Таблица1[[#This Row],[Цены без НДС]]*1.12</f>
        <v>40661.600000000006</v>
      </c>
    </row>
    <row r="10395" spans="1:7" ht="24">
      <c r="A10395" s="54" t="s">
        <v>16449</v>
      </c>
      <c r="B10395" s="66">
        <v>946921</v>
      </c>
      <c r="C10395" s="66" t="s">
        <v>19036</v>
      </c>
      <c r="D10395" s="42" t="s">
        <v>19037</v>
      </c>
      <c r="E10395" s="42" t="s">
        <v>13</v>
      </c>
      <c r="F10395" s="43">
        <v>93811</v>
      </c>
      <c r="G10395" s="57">
        <f>Таблица1[[#This Row],[Цены без НДС]]*1.12</f>
        <v>105068.32</v>
      </c>
    </row>
    <row r="10396" spans="1:7" ht="24">
      <c r="A10396" s="54" t="s">
        <v>16449</v>
      </c>
      <c r="B10396" s="66">
        <v>946922</v>
      </c>
      <c r="C10396" s="66" t="s">
        <v>19038</v>
      </c>
      <c r="D10396" s="42" t="s">
        <v>19039</v>
      </c>
      <c r="E10396" s="42" t="s">
        <v>13</v>
      </c>
      <c r="F10396" s="43">
        <v>93811</v>
      </c>
      <c r="G10396" s="57">
        <f>Таблица1[[#This Row],[Цены без НДС]]*1.12</f>
        <v>105068.32</v>
      </c>
    </row>
    <row r="10397" spans="1:7" ht="24">
      <c r="A10397" s="54" t="s">
        <v>16449</v>
      </c>
      <c r="B10397" s="66">
        <v>946905</v>
      </c>
      <c r="C10397" s="66" t="s">
        <v>19040</v>
      </c>
      <c r="D10397" s="42" t="s">
        <v>19041</v>
      </c>
      <c r="E10397" s="42" t="s">
        <v>13</v>
      </c>
      <c r="F10397" s="43">
        <v>93354</v>
      </c>
      <c r="G10397" s="57">
        <f>Таблица1[[#This Row],[Цены без НДС]]*1.12</f>
        <v>104556.48000000001</v>
      </c>
    </row>
    <row r="10398" spans="1:7" ht="24">
      <c r="A10398" s="54" t="s">
        <v>16449</v>
      </c>
      <c r="B10398" s="66">
        <v>946903</v>
      </c>
      <c r="C10398" s="66" t="s">
        <v>19042</v>
      </c>
      <c r="D10398" s="42" t="s">
        <v>19043</v>
      </c>
      <c r="E10398" s="42" t="s">
        <v>13</v>
      </c>
      <c r="F10398" s="43">
        <v>93354</v>
      </c>
      <c r="G10398" s="57">
        <f>Таблица1[[#This Row],[Цены без НДС]]*1.12</f>
        <v>104556.48000000001</v>
      </c>
    </row>
    <row r="10399" spans="1:7" ht="24">
      <c r="A10399" s="54" t="s">
        <v>16449</v>
      </c>
      <c r="B10399" s="66">
        <v>331267</v>
      </c>
      <c r="C10399" s="66" t="s">
        <v>19044</v>
      </c>
      <c r="D10399" s="42" t="s">
        <v>19045</v>
      </c>
      <c r="E10399" s="42" t="s">
        <v>13</v>
      </c>
      <c r="F10399" s="43">
        <v>93274</v>
      </c>
      <c r="G10399" s="57">
        <f>Таблица1[[#This Row],[Цены без НДС]]*1.12</f>
        <v>104466.88</v>
      </c>
    </row>
    <row r="10400" spans="1:7" ht="24">
      <c r="A10400" s="54" t="s">
        <v>16449</v>
      </c>
      <c r="B10400" s="66">
        <v>946925</v>
      </c>
      <c r="C10400" s="66" t="s">
        <v>19046</v>
      </c>
      <c r="D10400" s="42" t="s">
        <v>19047</v>
      </c>
      <c r="E10400" s="42" t="s">
        <v>13</v>
      </c>
      <c r="F10400" s="43">
        <v>93461</v>
      </c>
      <c r="G10400" s="57">
        <f>Таблица1[[#This Row],[Цены без НДС]]*1.12</f>
        <v>104676.32</v>
      </c>
    </row>
    <row r="10401" spans="1:7" ht="24">
      <c r="A10401" s="54" t="s">
        <v>16449</v>
      </c>
      <c r="B10401" s="66">
        <v>946912</v>
      </c>
      <c r="C10401" s="66" t="s">
        <v>19048</v>
      </c>
      <c r="D10401" s="42" t="s">
        <v>19049</v>
      </c>
      <c r="E10401" s="42" t="s">
        <v>13</v>
      </c>
      <c r="F10401" s="43">
        <v>161849</v>
      </c>
      <c r="G10401" s="57">
        <f>Таблица1[[#This Row],[Цены без НДС]]*1.12</f>
        <v>181270.88</v>
      </c>
    </row>
    <row r="10402" spans="1:7" ht="24">
      <c r="A10402" s="54" t="s">
        <v>16449</v>
      </c>
      <c r="B10402" s="66">
        <v>946911</v>
      </c>
      <c r="C10402" s="66" t="s">
        <v>19050</v>
      </c>
      <c r="D10402" s="42" t="s">
        <v>19051</v>
      </c>
      <c r="E10402" s="42" t="s">
        <v>13</v>
      </c>
      <c r="F10402" s="43">
        <v>161849</v>
      </c>
      <c r="G10402" s="57">
        <f>Таблица1[[#This Row],[Цены без НДС]]*1.12</f>
        <v>181270.88</v>
      </c>
    </row>
    <row r="10403" spans="1:7" ht="24">
      <c r="A10403" s="54" t="s">
        <v>16449</v>
      </c>
      <c r="B10403" s="66">
        <v>946908</v>
      </c>
      <c r="C10403" s="66" t="s">
        <v>19052</v>
      </c>
      <c r="D10403" s="42" t="s">
        <v>19053</v>
      </c>
      <c r="E10403" s="42" t="s">
        <v>13</v>
      </c>
      <c r="F10403" s="43">
        <v>187252</v>
      </c>
      <c r="G10403" s="57">
        <f>Таблица1[[#This Row],[Цены без НДС]]*1.12</f>
        <v>209722.24000000002</v>
      </c>
    </row>
    <row r="10404" spans="1:7" ht="24">
      <c r="A10404" s="54" t="s">
        <v>16449</v>
      </c>
      <c r="B10404" s="66">
        <v>946907</v>
      </c>
      <c r="C10404" s="66" t="s">
        <v>19054</v>
      </c>
      <c r="D10404" s="42" t="s">
        <v>19055</v>
      </c>
      <c r="E10404" s="42" t="s">
        <v>13</v>
      </c>
      <c r="F10404" s="43">
        <v>187252</v>
      </c>
      <c r="G10404" s="57">
        <f>Таблица1[[#This Row],[Цены без НДС]]*1.12</f>
        <v>209722.24000000002</v>
      </c>
    </row>
    <row r="10405" spans="1:7" ht="24">
      <c r="A10405" s="54" t="s">
        <v>16449</v>
      </c>
      <c r="B10405" s="66">
        <v>946916</v>
      </c>
      <c r="C10405" s="66" t="s">
        <v>19056</v>
      </c>
      <c r="D10405" s="42" t="s">
        <v>19057</v>
      </c>
      <c r="E10405" s="42" t="s">
        <v>13</v>
      </c>
      <c r="F10405" s="43">
        <v>212655</v>
      </c>
      <c r="G10405" s="57">
        <f>Таблица1[[#This Row],[Цены без НДС]]*1.12</f>
        <v>238173.60000000003</v>
      </c>
    </row>
    <row r="10406" spans="1:7" ht="24">
      <c r="A10406" s="54" t="s">
        <v>16449</v>
      </c>
      <c r="B10406" s="66">
        <v>946915</v>
      </c>
      <c r="C10406" s="66" t="s">
        <v>19058</v>
      </c>
      <c r="D10406" s="42" t="s">
        <v>19059</v>
      </c>
      <c r="E10406" s="42" t="s">
        <v>13</v>
      </c>
      <c r="F10406" s="43">
        <v>212655</v>
      </c>
      <c r="G10406" s="57">
        <f>Таблица1[[#This Row],[Цены без НДС]]*1.12</f>
        <v>238173.60000000003</v>
      </c>
    </row>
    <row r="10407" spans="1:7" ht="24">
      <c r="A10407" s="54" t="s">
        <v>16449</v>
      </c>
      <c r="B10407" s="66">
        <v>946914</v>
      </c>
      <c r="C10407" s="66" t="s">
        <v>19060</v>
      </c>
      <c r="D10407" s="42" t="s">
        <v>19061</v>
      </c>
      <c r="E10407" s="42" t="s">
        <v>13</v>
      </c>
      <c r="F10407" s="43">
        <v>230309</v>
      </c>
      <c r="G10407" s="57">
        <f>Таблица1[[#This Row],[Цены без НДС]]*1.12</f>
        <v>257946.08000000002</v>
      </c>
    </row>
    <row r="10408" spans="1:7" ht="24">
      <c r="A10408" s="54" t="s">
        <v>16449</v>
      </c>
      <c r="B10408" s="66">
        <v>946913</v>
      </c>
      <c r="C10408" s="66" t="s">
        <v>19062</v>
      </c>
      <c r="D10408" s="42" t="s">
        <v>19063</v>
      </c>
      <c r="E10408" s="42" t="s">
        <v>13</v>
      </c>
      <c r="F10408" s="43">
        <v>230309</v>
      </c>
      <c r="G10408" s="57">
        <f>Таблица1[[#This Row],[Цены без НДС]]*1.12</f>
        <v>257946.08000000002</v>
      </c>
    </row>
    <row r="10409" spans="1:7" ht="24">
      <c r="A10409" s="54" t="s">
        <v>16449</v>
      </c>
      <c r="B10409" s="66">
        <v>844968</v>
      </c>
      <c r="C10409" s="66" t="s">
        <v>19064</v>
      </c>
      <c r="D10409" s="42" t="s">
        <v>19065</v>
      </c>
      <c r="E10409" s="42" t="s">
        <v>1620</v>
      </c>
      <c r="F10409" s="43">
        <v>1062</v>
      </c>
      <c r="G10409" s="57">
        <f>Таблица1[[#This Row],[Цены без НДС]]*1.12</f>
        <v>1189.44</v>
      </c>
    </row>
    <row r="10410" spans="1:7" ht="24">
      <c r="A10410" s="54" t="s">
        <v>16449</v>
      </c>
      <c r="B10410" s="66">
        <v>844971</v>
      </c>
      <c r="C10410" s="66" t="s">
        <v>19066</v>
      </c>
      <c r="D10410" s="42" t="s">
        <v>19067</v>
      </c>
      <c r="E10410" s="42" t="s">
        <v>1620</v>
      </c>
      <c r="F10410" s="43">
        <v>3800</v>
      </c>
      <c r="G10410" s="57">
        <f>Таблица1[[#This Row],[Цены без НДС]]*1.12</f>
        <v>4256</v>
      </c>
    </row>
    <row r="10411" spans="1:7" ht="24">
      <c r="A10411" s="54" t="s">
        <v>16449</v>
      </c>
      <c r="B10411" s="66">
        <v>844974</v>
      </c>
      <c r="C10411" s="66" t="s">
        <v>19068</v>
      </c>
      <c r="D10411" s="42" t="s">
        <v>19069</v>
      </c>
      <c r="E10411" s="42" t="s">
        <v>1620</v>
      </c>
      <c r="F10411" s="43">
        <v>6080</v>
      </c>
      <c r="G10411" s="57">
        <f>Таблица1[[#This Row],[Цены без НДС]]*1.12</f>
        <v>6809.6</v>
      </c>
    </row>
    <row r="10412" spans="1:7" ht="24">
      <c r="A10412" s="54" t="s">
        <v>16449</v>
      </c>
      <c r="B10412" s="66">
        <v>844972</v>
      </c>
      <c r="C10412" s="66" t="s">
        <v>19070</v>
      </c>
      <c r="D10412" s="42" t="s">
        <v>19071</v>
      </c>
      <c r="E10412" s="42" t="s">
        <v>1620</v>
      </c>
      <c r="F10412" s="43">
        <v>14724</v>
      </c>
      <c r="G10412" s="57">
        <f>Таблица1[[#This Row],[Цены без НДС]]*1.12</f>
        <v>16490.88</v>
      </c>
    </row>
    <row r="10413" spans="1:7" ht="24">
      <c r="A10413" s="54" t="s">
        <v>16449</v>
      </c>
      <c r="B10413" s="66">
        <v>844977</v>
      </c>
      <c r="C10413" s="66" t="s">
        <v>19072</v>
      </c>
      <c r="D10413" s="42" t="s">
        <v>19073</v>
      </c>
      <c r="E10413" s="42" t="s">
        <v>1620</v>
      </c>
      <c r="F10413" s="43">
        <v>15627</v>
      </c>
      <c r="G10413" s="57">
        <f>Таблица1[[#This Row],[Цены без НДС]]*1.12</f>
        <v>17502.240000000002</v>
      </c>
    </row>
    <row r="10414" spans="1:7" ht="24">
      <c r="A10414" s="54" t="s">
        <v>16449</v>
      </c>
      <c r="B10414" s="66">
        <v>844996</v>
      </c>
      <c r="C10414" s="66" t="s">
        <v>19074</v>
      </c>
      <c r="D10414" s="42" t="s">
        <v>19075</v>
      </c>
      <c r="E10414" s="42" t="s">
        <v>1620</v>
      </c>
      <c r="F10414" s="43">
        <v>79128</v>
      </c>
      <c r="G10414" s="57">
        <f>Таблица1[[#This Row],[Цены без НДС]]*1.12</f>
        <v>88623.360000000015</v>
      </c>
    </row>
    <row r="10415" spans="1:7" ht="24">
      <c r="A10415" s="54" t="s">
        <v>16449</v>
      </c>
      <c r="B10415" s="66">
        <v>844995</v>
      </c>
      <c r="C10415" s="66" t="s">
        <v>19076</v>
      </c>
      <c r="D10415" s="42" t="s">
        <v>19077</v>
      </c>
      <c r="E10415" s="42" t="s">
        <v>1620</v>
      </c>
      <c r="F10415" s="43">
        <v>105806</v>
      </c>
      <c r="G10415" s="57">
        <f>Таблица1[[#This Row],[Цены без НДС]]*1.12</f>
        <v>118502.72000000002</v>
      </c>
    </row>
    <row r="10416" spans="1:7" ht="24">
      <c r="A10416" s="54" t="s">
        <v>16449</v>
      </c>
      <c r="B10416" s="66">
        <v>844994</v>
      </c>
      <c r="C10416" s="66" t="s">
        <v>19078</v>
      </c>
      <c r="D10416" s="42" t="s">
        <v>19079</v>
      </c>
      <c r="E10416" s="42" t="s">
        <v>1620</v>
      </c>
      <c r="F10416" s="43">
        <v>121853</v>
      </c>
      <c r="G10416" s="57">
        <f>Таблица1[[#This Row],[Цены без НДС]]*1.12</f>
        <v>136475.36000000002</v>
      </c>
    </row>
    <row r="10417" spans="1:7" ht="24">
      <c r="A10417" s="54" t="s">
        <v>16449</v>
      </c>
      <c r="B10417" s="66">
        <v>844993</v>
      </c>
      <c r="C10417" s="66" t="s">
        <v>19080</v>
      </c>
      <c r="D10417" s="42" t="s">
        <v>19081</v>
      </c>
      <c r="E10417" s="42" t="s">
        <v>1620</v>
      </c>
      <c r="F10417" s="43">
        <v>165182</v>
      </c>
      <c r="G10417" s="57">
        <f>Таблица1[[#This Row],[Цены без НДС]]*1.12</f>
        <v>185003.84000000003</v>
      </c>
    </row>
    <row r="10418" spans="1:7" ht="24">
      <c r="A10418" s="54" t="s">
        <v>16449</v>
      </c>
      <c r="B10418" s="66">
        <v>101329</v>
      </c>
      <c r="C10418" s="66" t="s">
        <v>16472</v>
      </c>
      <c r="D10418" s="42" t="s">
        <v>16471</v>
      </c>
      <c r="E10418" s="42" t="s">
        <v>13</v>
      </c>
      <c r="F10418" s="43">
        <v>897711</v>
      </c>
      <c r="G10418" s="57">
        <f>Таблица1[[#This Row],[Цены без НДС]]*1.12</f>
        <v>1005436.3200000001</v>
      </c>
    </row>
    <row r="10419" spans="1:7" ht="24">
      <c r="A10419" s="54" t="s">
        <v>16449</v>
      </c>
      <c r="B10419" s="66">
        <v>101790</v>
      </c>
      <c r="C10419" s="66" t="s">
        <v>16474</v>
      </c>
      <c r="D10419" s="42" t="s">
        <v>16473</v>
      </c>
      <c r="E10419" s="42" t="s">
        <v>13</v>
      </c>
      <c r="F10419" s="43">
        <v>1105099</v>
      </c>
      <c r="G10419" s="57">
        <f>Таблица1[[#This Row],[Цены без НДС]]*1.12</f>
        <v>1237710.8800000001</v>
      </c>
    </row>
    <row r="10420" spans="1:7" ht="24">
      <c r="A10420" s="54" t="s">
        <v>16449</v>
      </c>
      <c r="B10420" s="66">
        <v>101331</v>
      </c>
      <c r="C10420" s="66" t="s">
        <v>16476</v>
      </c>
      <c r="D10420" s="42" t="s">
        <v>16475</v>
      </c>
      <c r="E10420" s="42" t="s">
        <v>13</v>
      </c>
      <c r="F10420" s="43">
        <v>922272</v>
      </c>
      <c r="G10420" s="57">
        <f>Таблица1[[#This Row],[Цены без НДС]]*1.12</f>
        <v>1032944.6400000001</v>
      </c>
    </row>
    <row r="10421" spans="1:7" ht="24">
      <c r="A10421" s="54" t="s">
        <v>16449</v>
      </c>
      <c r="B10421" s="66">
        <v>101267</v>
      </c>
      <c r="C10421" s="66" t="s">
        <v>16478</v>
      </c>
      <c r="D10421" s="42" t="s">
        <v>16477</v>
      </c>
      <c r="E10421" s="42" t="s">
        <v>13</v>
      </c>
      <c r="F10421" s="43">
        <v>1083645</v>
      </c>
      <c r="G10421" s="57">
        <f>Таблица1[[#This Row],[Цены без НДС]]*1.12</f>
        <v>1213682.4000000001</v>
      </c>
    </row>
    <row r="10422" spans="1:7" ht="24">
      <c r="A10422" s="54" t="s">
        <v>16449</v>
      </c>
      <c r="B10422" s="66">
        <v>101096</v>
      </c>
      <c r="C10422" s="66" t="s">
        <v>16480</v>
      </c>
      <c r="D10422" s="42" t="s">
        <v>16479</v>
      </c>
      <c r="E10422" s="42" t="s">
        <v>13</v>
      </c>
      <c r="F10422" s="43">
        <v>1219778</v>
      </c>
      <c r="G10422" s="57">
        <f>Таблица1[[#This Row],[Цены без НДС]]*1.12</f>
        <v>1366151.36</v>
      </c>
    </row>
    <row r="10423" spans="1:7" ht="24">
      <c r="A10423" s="54" t="s">
        <v>16449</v>
      </c>
      <c r="B10423" s="66">
        <v>101082</v>
      </c>
      <c r="C10423" s="66" t="s">
        <v>16482</v>
      </c>
      <c r="D10423" s="42" t="s">
        <v>16481</v>
      </c>
      <c r="E10423" s="42" t="s">
        <v>13</v>
      </c>
      <c r="F10423" s="43">
        <v>1004903</v>
      </c>
      <c r="G10423" s="57">
        <f>Таблица1[[#This Row],[Цены без НДС]]*1.12</f>
        <v>1125491.3600000001</v>
      </c>
    </row>
    <row r="10424" spans="1:7" ht="24">
      <c r="A10424" s="54" t="s">
        <v>16449</v>
      </c>
      <c r="B10424" s="66">
        <v>101098</v>
      </c>
      <c r="C10424" s="66" t="s">
        <v>16484</v>
      </c>
      <c r="D10424" s="42" t="s">
        <v>16483</v>
      </c>
      <c r="E10424" s="42" t="s">
        <v>13</v>
      </c>
      <c r="F10424" s="43">
        <v>1198751</v>
      </c>
      <c r="G10424" s="57">
        <f>Таблица1[[#This Row],[Цены без НДС]]*1.12</f>
        <v>1342601.12</v>
      </c>
    </row>
    <row r="10425" spans="1:7" ht="24">
      <c r="A10425" s="54" t="s">
        <v>16449</v>
      </c>
      <c r="B10425" s="66">
        <v>101084</v>
      </c>
      <c r="C10425" s="66" t="s">
        <v>16486</v>
      </c>
      <c r="D10425" s="42" t="s">
        <v>16485</v>
      </c>
      <c r="E10425" s="42" t="s">
        <v>13</v>
      </c>
      <c r="F10425" s="43">
        <v>913564</v>
      </c>
      <c r="G10425" s="57">
        <f>Таблица1[[#This Row],[Цены без НДС]]*1.12</f>
        <v>1023191.68</v>
      </c>
    </row>
    <row r="10426" spans="1:7" ht="24">
      <c r="A10426" s="54" t="s">
        <v>16449</v>
      </c>
      <c r="B10426" s="66">
        <v>101100</v>
      </c>
      <c r="C10426" s="66" t="s">
        <v>16488</v>
      </c>
      <c r="D10426" s="42" t="s">
        <v>16487</v>
      </c>
      <c r="E10426" s="42" t="s">
        <v>13</v>
      </c>
      <c r="F10426" s="43">
        <v>1373912</v>
      </c>
      <c r="G10426" s="57">
        <f>Таблица1[[#This Row],[Цены без НДС]]*1.12</f>
        <v>1538781.4400000002</v>
      </c>
    </row>
    <row r="10427" spans="1:7" ht="24">
      <c r="A10427" s="54" t="s">
        <v>16449</v>
      </c>
      <c r="B10427" s="66">
        <v>101086</v>
      </c>
      <c r="C10427" s="66" t="s">
        <v>16490</v>
      </c>
      <c r="D10427" s="42" t="s">
        <v>16489</v>
      </c>
      <c r="E10427" s="42" t="s">
        <v>13</v>
      </c>
      <c r="F10427" s="43">
        <v>1053518</v>
      </c>
      <c r="G10427" s="57">
        <f>Таблица1[[#This Row],[Цены без НДС]]*1.12</f>
        <v>1179940.1600000001</v>
      </c>
    </row>
    <row r="10428" spans="1:7" ht="24">
      <c r="A10428" s="54" t="s">
        <v>16449</v>
      </c>
      <c r="B10428" s="66">
        <v>101252</v>
      </c>
      <c r="C10428" s="66" t="s">
        <v>16492</v>
      </c>
      <c r="D10428" s="42" t="s">
        <v>16491</v>
      </c>
      <c r="E10428" s="42" t="s">
        <v>13</v>
      </c>
      <c r="F10428" s="43">
        <v>1942137</v>
      </c>
      <c r="G10428" s="57">
        <f>Таблица1[[#This Row],[Цены без НДС]]*1.12</f>
        <v>2175193.4400000004</v>
      </c>
    </row>
    <row r="10429" spans="1:7" ht="24">
      <c r="A10429" s="54" t="s">
        <v>16449</v>
      </c>
      <c r="B10429" s="66">
        <v>101126</v>
      </c>
      <c r="C10429" s="66" t="s">
        <v>16494</v>
      </c>
      <c r="D10429" s="42" t="s">
        <v>16493</v>
      </c>
      <c r="E10429" s="42" t="s">
        <v>13</v>
      </c>
      <c r="F10429" s="43">
        <v>1360321</v>
      </c>
      <c r="G10429" s="57">
        <f>Таблица1[[#This Row],[Цены без НДС]]*1.12</f>
        <v>1523559.5200000003</v>
      </c>
    </row>
    <row r="10430" spans="1:7" ht="24">
      <c r="A10430" s="54" t="s">
        <v>16449</v>
      </c>
      <c r="B10430" s="66">
        <v>101333</v>
      </c>
      <c r="C10430" s="66" t="s">
        <v>16496</v>
      </c>
      <c r="D10430" s="42" t="s">
        <v>16495</v>
      </c>
      <c r="E10430" s="42" t="s">
        <v>13</v>
      </c>
      <c r="F10430" s="43">
        <v>1596375</v>
      </c>
      <c r="G10430" s="57">
        <f>Таблица1[[#This Row],[Цены без НДС]]*1.12</f>
        <v>1787940.0000000002</v>
      </c>
    </row>
    <row r="10431" spans="1:7" ht="24">
      <c r="A10431" s="54" t="s">
        <v>16449</v>
      </c>
      <c r="B10431" s="66">
        <v>101047</v>
      </c>
      <c r="C10431" s="66" t="s">
        <v>16498</v>
      </c>
      <c r="D10431" s="42" t="s">
        <v>16497</v>
      </c>
      <c r="E10431" s="42" t="s">
        <v>13</v>
      </c>
      <c r="F10431" s="43">
        <v>1383666</v>
      </c>
      <c r="G10431" s="57">
        <f>Таблица1[[#This Row],[Цены без НДС]]*1.12</f>
        <v>1549705.9200000002</v>
      </c>
    </row>
    <row r="10432" spans="1:7" ht="24">
      <c r="A10432" s="54" t="s">
        <v>16449</v>
      </c>
      <c r="B10432" s="66">
        <v>101335</v>
      </c>
      <c r="C10432" s="66" t="s">
        <v>16500</v>
      </c>
      <c r="D10432" s="42" t="s">
        <v>16499</v>
      </c>
      <c r="E10432" s="42" t="s">
        <v>13</v>
      </c>
      <c r="F10432" s="43">
        <v>1761469</v>
      </c>
      <c r="G10432" s="57">
        <f>Таблица1[[#This Row],[Цены без НДС]]*1.12</f>
        <v>1972845.2800000003</v>
      </c>
    </row>
    <row r="10433" spans="1:7" ht="24">
      <c r="A10433" s="54" t="s">
        <v>16449</v>
      </c>
      <c r="B10433" s="66">
        <v>101104</v>
      </c>
      <c r="C10433" s="66" t="s">
        <v>16502</v>
      </c>
      <c r="D10433" s="42" t="s">
        <v>16501</v>
      </c>
      <c r="E10433" s="42" t="s">
        <v>13</v>
      </c>
      <c r="F10433" s="43">
        <v>1306211</v>
      </c>
      <c r="G10433" s="57">
        <f>Таблица1[[#This Row],[Цены без НДС]]*1.12</f>
        <v>1462956.32</v>
      </c>
    </row>
    <row r="10434" spans="1:7" ht="24">
      <c r="A10434" s="54" t="s">
        <v>16449</v>
      </c>
      <c r="B10434" s="66">
        <v>101102</v>
      </c>
      <c r="C10434" s="66" t="s">
        <v>16504</v>
      </c>
      <c r="D10434" s="42" t="s">
        <v>16503</v>
      </c>
      <c r="E10434" s="42" t="s">
        <v>13</v>
      </c>
      <c r="F10434" s="43">
        <v>2398626</v>
      </c>
      <c r="G10434" s="57">
        <f>Таблица1[[#This Row],[Цены без НДС]]*1.12</f>
        <v>2686461.12</v>
      </c>
    </row>
    <row r="10435" spans="1:7" ht="24">
      <c r="A10435" s="54" t="s">
        <v>16449</v>
      </c>
      <c r="B10435" s="66">
        <v>101088</v>
      </c>
      <c r="C10435" s="66" t="s">
        <v>16506</v>
      </c>
      <c r="D10435" s="42" t="s">
        <v>16505</v>
      </c>
      <c r="E10435" s="42" t="s">
        <v>13</v>
      </c>
      <c r="F10435" s="43">
        <v>2065205</v>
      </c>
      <c r="G10435" s="57">
        <f>Таблица1[[#This Row],[Цены без НДС]]*1.12</f>
        <v>2313029.6</v>
      </c>
    </row>
    <row r="10436" spans="1:7" ht="24">
      <c r="A10436" s="54" t="s">
        <v>16449</v>
      </c>
      <c r="B10436" s="66">
        <v>101230</v>
      </c>
      <c r="C10436" s="66" t="s">
        <v>16508</v>
      </c>
      <c r="D10436" s="42" t="s">
        <v>16507</v>
      </c>
      <c r="E10436" s="42" t="s">
        <v>13</v>
      </c>
      <c r="F10436" s="43">
        <v>3004631</v>
      </c>
      <c r="G10436" s="57">
        <f>Таблица1[[#This Row],[Цены без НДС]]*1.12</f>
        <v>3365186.72</v>
      </c>
    </row>
    <row r="10437" spans="1:7" ht="24">
      <c r="A10437" s="54" t="s">
        <v>16449</v>
      </c>
      <c r="B10437" s="66">
        <v>101146</v>
      </c>
      <c r="C10437" s="66" t="s">
        <v>16510</v>
      </c>
      <c r="D10437" s="42" t="s">
        <v>16509</v>
      </c>
      <c r="E10437" s="42" t="s">
        <v>13</v>
      </c>
      <c r="F10437" s="43">
        <v>3565473</v>
      </c>
      <c r="G10437" s="57">
        <f>Таблица1[[#This Row],[Цены без НДС]]*1.12</f>
        <v>3993329.7600000002</v>
      </c>
    </row>
    <row r="10438" spans="1:7" ht="24">
      <c r="A10438" s="54" t="s">
        <v>16449</v>
      </c>
      <c r="B10438" s="66">
        <v>836584</v>
      </c>
      <c r="C10438" s="66" t="s">
        <v>19082</v>
      </c>
      <c r="D10438" s="42" t="s">
        <v>19083</v>
      </c>
      <c r="E10438" s="42" t="s">
        <v>13</v>
      </c>
      <c r="F10438" s="43">
        <v>3500</v>
      </c>
      <c r="G10438" s="57">
        <f>Таблица1[[#This Row],[Цены без НДС]]*1.12</f>
        <v>3920.0000000000005</v>
      </c>
    </row>
    <row r="10439" spans="1:7">
      <c r="A10439" s="54" t="s">
        <v>16449</v>
      </c>
      <c r="B10439" s="66">
        <v>836666</v>
      </c>
      <c r="C10439" s="66" t="s">
        <v>19084</v>
      </c>
      <c r="D10439" s="42" t="s">
        <v>19085</v>
      </c>
      <c r="E10439" s="42" t="s">
        <v>13</v>
      </c>
      <c r="F10439" s="43">
        <v>8791</v>
      </c>
      <c r="G10439" s="57">
        <f>Таблица1[[#This Row],[Цены без НДС]]*1.12</f>
        <v>9845.92</v>
      </c>
    </row>
    <row r="10440" spans="1:7" ht="24">
      <c r="A10440" s="54" t="s">
        <v>16449</v>
      </c>
      <c r="B10440" s="66">
        <v>836588</v>
      </c>
      <c r="C10440" s="66" t="s">
        <v>19086</v>
      </c>
      <c r="D10440" s="42" t="s">
        <v>19087</v>
      </c>
      <c r="E10440" s="42" t="s">
        <v>13</v>
      </c>
      <c r="F10440" s="43">
        <v>3500</v>
      </c>
      <c r="G10440" s="57">
        <f>Таблица1[[#This Row],[Цены без НДС]]*1.12</f>
        <v>3920.0000000000005</v>
      </c>
    </row>
    <row r="10441" spans="1:7">
      <c r="A10441" s="54" t="s">
        <v>16449</v>
      </c>
      <c r="B10441" s="66">
        <v>836685</v>
      </c>
      <c r="C10441" s="66" t="s">
        <v>19088</v>
      </c>
      <c r="D10441" s="42" t="s">
        <v>19089</v>
      </c>
      <c r="E10441" s="42" t="s">
        <v>13</v>
      </c>
      <c r="F10441" s="43">
        <v>9981</v>
      </c>
      <c r="G10441" s="57">
        <f>Таблица1[[#This Row],[Цены без НДС]]*1.12</f>
        <v>11178.720000000001</v>
      </c>
    </row>
    <row r="10442" spans="1:7">
      <c r="A10442" s="54" t="s">
        <v>16449</v>
      </c>
      <c r="B10442" s="66">
        <v>836600</v>
      </c>
      <c r="C10442" s="66" t="s">
        <v>19090</v>
      </c>
      <c r="D10442" s="42" t="s">
        <v>19091</v>
      </c>
      <c r="E10442" s="42" t="s">
        <v>13</v>
      </c>
      <c r="F10442" s="43">
        <v>3500</v>
      </c>
      <c r="G10442" s="57">
        <f>Таблица1[[#This Row],[Цены без НДС]]*1.12</f>
        <v>3920.0000000000005</v>
      </c>
    </row>
    <row r="10443" spans="1:7">
      <c r="A10443" s="54" t="s">
        <v>16449</v>
      </c>
      <c r="B10443" s="66">
        <v>836590</v>
      </c>
      <c r="C10443" s="66" t="s">
        <v>19092</v>
      </c>
      <c r="D10443" s="42" t="s">
        <v>19093</v>
      </c>
      <c r="E10443" s="42" t="s">
        <v>13</v>
      </c>
      <c r="F10443" s="43">
        <v>3922</v>
      </c>
      <c r="G10443" s="57">
        <f>Таблица1[[#This Row],[Цены без НДС]]*1.12</f>
        <v>4392.6400000000003</v>
      </c>
    </row>
    <row r="10444" spans="1:7">
      <c r="A10444" s="54" t="s">
        <v>16449</v>
      </c>
      <c r="B10444" s="66">
        <v>836667</v>
      </c>
      <c r="C10444" s="66" t="s">
        <v>19094</v>
      </c>
      <c r="D10444" s="42" t="s">
        <v>19095</v>
      </c>
      <c r="E10444" s="42" t="s">
        <v>13</v>
      </c>
      <c r="F10444" s="43">
        <v>9958</v>
      </c>
      <c r="G10444" s="57">
        <f>Таблица1[[#This Row],[Цены без НДС]]*1.12</f>
        <v>11152.960000000001</v>
      </c>
    </row>
    <row r="10445" spans="1:7" ht="24">
      <c r="A10445" s="54" t="s">
        <v>16449</v>
      </c>
      <c r="B10445" s="66">
        <v>836669</v>
      </c>
      <c r="C10445" s="66" t="s">
        <v>19096</v>
      </c>
      <c r="D10445" s="42" t="s">
        <v>19097</v>
      </c>
      <c r="E10445" s="42" t="s">
        <v>13</v>
      </c>
      <c r="F10445" s="43">
        <v>8791</v>
      </c>
      <c r="G10445" s="57">
        <f>Таблица1[[#This Row],[Цены без НДС]]*1.12</f>
        <v>9845.92</v>
      </c>
    </row>
    <row r="10446" spans="1:7" ht="24">
      <c r="A10446" s="54" t="s">
        <v>16449</v>
      </c>
      <c r="B10446" s="66">
        <v>836592</v>
      </c>
      <c r="C10446" s="66" t="s">
        <v>19098</v>
      </c>
      <c r="D10446" s="42" t="s">
        <v>19099</v>
      </c>
      <c r="E10446" s="42" t="s">
        <v>13</v>
      </c>
      <c r="F10446" s="43">
        <v>3668</v>
      </c>
      <c r="G10446" s="57">
        <f>Таблица1[[#This Row],[Цены без НДС]]*1.12</f>
        <v>4108.1600000000008</v>
      </c>
    </row>
    <row r="10447" spans="1:7" ht="24">
      <c r="A10447" s="54" t="s">
        <v>16449</v>
      </c>
      <c r="B10447" s="66">
        <v>836608</v>
      </c>
      <c r="C10447" s="66" t="s">
        <v>19100</v>
      </c>
      <c r="D10447" s="42" t="s">
        <v>19101</v>
      </c>
      <c r="E10447" s="42" t="s">
        <v>13</v>
      </c>
      <c r="F10447" s="43">
        <v>3999</v>
      </c>
      <c r="G10447" s="57">
        <f>Таблица1[[#This Row],[Цены без НДС]]*1.12</f>
        <v>4478.88</v>
      </c>
    </row>
    <row r="10448" spans="1:7" ht="24">
      <c r="A10448" s="54" t="s">
        <v>16449</v>
      </c>
      <c r="B10448" s="66">
        <v>836612</v>
      </c>
      <c r="C10448" s="66" t="s">
        <v>19102</v>
      </c>
      <c r="D10448" s="42" t="s">
        <v>19103</v>
      </c>
      <c r="E10448" s="42" t="s">
        <v>13</v>
      </c>
      <c r="F10448" s="43">
        <v>3999</v>
      </c>
      <c r="G10448" s="57">
        <f>Таблица1[[#This Row],[Цены без НДС]]*1.12</f>
        <v>4478.88</v>
      </c>
    </row>
    <row r="10449" spans="1:7" ht="24">
      <c r="A10449" s="54" t="s">
        <v>16449</v>
      </c>
      <c r="B10449" s="66">
        <v>836616</v>
      </c>
      <c r="C10449" s="66" t="s">
        <v>19104</v>
      </c>
      <c r="D10449" s="42" t="s">
        <v>19105</v>
      </c>
      <c r="E10449" s="42" t="s">
        <v>13</v>
      </c>
      <c r="F10449" s="43">
        <v>4191</v>
      </c>
      <c r="G10449" s="57">
        <f>Таблица1[[#This Row],[Цены без НДС]]*1.12</f>
        <v>4693.92</v>
      </c>
    </row>
    <row r="10450" spans="1:7">
      <c r="A10450" s="54" t="s">
        <v>16449</v>
      </c>
      <c r="B10450" s="66">
        <v>836689</v>
      </c>
      <c r="C10450" s="66" t="s">
        <v>19106</v>
      </c>
      <c r="D10450" s="42" t="s">
        <v>19107</v>
      </c>
      <c r="E10450" s="42" t="s">
        <v>13</v>
      </c>
      <c r="F10450" s="43">
        <v>9262</v>
      </c>
      <c r="G10450" s="57">
        <f>Таблица1[[#This Row],[Цены без НДС]]*1.12</f>
        <v>10373.44</v>
      </c>
    </row>
    <row r="10451" spans="1:7">
      <c r="A10451" s="54" t="s">
        <v>16449</v>
      </c>
      <c r="B10451" s="66">
        <v>836690</v>
      </c>
      <c r="C10451" s="66" t="s">
        <v>19108</v>
      </c>
      <c r="D10451" s="42" t="s">
        <v>19109</v>
      </c>
      <c r="E10451" s="42" t="s">
        <v>13</v>
      </c>
      <c r="F10451" s="43">
        <v>9016</v>
      </c>
      <c r="G10451" s="57">
        <f>Таблица1[[#This Row],[Цены без НДС]]*1.12</f>
        <v>10097.92</v>
      </c>
    </row>
    <row r="10452" spans="1:7">
      <c r="A10452" s="54" t="s">
        <v>16449</v>
      </c>
      <c r="B10452" s="66">
        <v>836606</v>
      </c>
      <c r="C10452" s="66" t="s">
        <v>19110</v>
      </c>
      <c r="D10452" s="42" t="s">
        <v>19111</v>
      </c>
      <c r="E10452" s="42" t="s">
        <v>13</v>
      </c>
      <c r="F10452" s="43">
        <v>4095</v>
      </c>
      <c r="G10452" s="57">
        <f>Таблица1[[#This Row],[Цены без НДС]]*1.12</f>
        <v>4586.4000000000005</v>
      </c>
    </row>
    <row r="10453" spans="1:7" ht="24">
      <c r="A10453" s="54" t="s">
        <v>16449</v>
      </c>
      <c r="B10453" s="66">
        <v>836672</v>
      </c>
      <c r="C10453" s="66" t="s">
        <v>19112</v>
      </c>
      <c r="D10453" s="42" t="s">
        <v>19113</v>
      </c>
      <c r="E10453" s="42" t="s">
        <v>13</v>
      </c>
      <c r="F10453" s="43">
        <v>8994</v>
      </c>
      <c r="G10453" s="57">
        <f>Таблица1[[#This Row],[Цены без НДС]]*1.12</f>
        <v>10073.280000000001</v>
      </c>
    </row>
    <row r="10454" spans="1:7">
      <c r="A10454" s="54" t="s">
        <v>16449</v>
      </c>
      <c r="B10454" s="66">
        <v>836696</v>
      </c>
      <c r="C10454" s="66" t="s">
        <v>19114</v>
      </c>
      <c r="D10454" s="42" t="s">
        <v>19115</v>
      </c>
      <c r="E10454" s="42" t="s">
        <v>13</v>
      </c>
      <c r="F10454" s="43">
        <v>4788</v>
      </c>
      <c r="G10454" s="57">
        <f>Таблица1[[#This Row],[Цены без НДС]]*1.12</f>
        <v>5362.56</v>
      </c>
    </row>
    <row r="10455" spans="1:7">
      <c r="A10455" s="54" t="s">
        <v>16449</v>
      </c>
      <c r="B10455" s="66">
        <v>836697</v>
      </c>
      <c r="C10455" s="66" t="s">
        <v>19116</v>
      </c>
      <c r="D10455" s="42" t="s">
        <v>19117</v>
      </c>
      <c r="E10455" s="42" t="s">
        <v>13</v>
      </c>
      <c r="F10455" s="43">
        <v>4692</v>
      </c>
      <c r="G10455" s="57">
        <f>Таблица1[[#This Row],[Цены без НДС]]*1.12</f>
        <v>5255.0400000000009</v>
      </c>
    </row>
    <row r="10456" spans="1:7">
      <c r="A10456" s="54" t="s">
        <v>16449</v>
      </c>
      <c r="B10456" s="66">
        <v>836704</v>
      </c>
      <c r="C10456" s="66" t="s">
        <v>19118</v>
      </c>
      <c r="D10456" s="42" t="s">
        <v>19119</v>
      </c>
      <c r="E10456" s="42" t="s">
        <v>13</v>
      </c>
      <c r="F10456" s="43">
        <v>4788</v>
      </c>
      <c r="G10456" s="57">
        <f>Таблица1[[#This Row],[Цены без НДС]]*1.12</f>
        <v>5362.56</v>
      </c>
    </row>
    <row r="10457" spans="1:7">
      <c r="A10457" s="54" t="s">
        <v>16449</v>
      </c>
      <c r="B10457" s="66">
        <v>836705</v>
      </c>
      <c r="C10457" s="66" t="s">
        <v>19120</v>
      </c>
      <c r="D10457" s="42" t="s">
        <v>19121</v>
      </c>
      <c r="E10457" s="42" t="s">
        <v>13</v>
      </c>
      <c r="F10457" s="43">
        <v>4692</v>
      </c>
      <c r="G10457" s="57">
        <f>Таблица1[[#This Row],[Цены без НДС]]*1.12</f>
        <v>5255.0400000000009</v>
      </c>
    </row>
    <row r="10458" spans="1:7">
      <c r="A10458" s="54" t="s">
        <v>16449</v>
      </c>
      <c r="B10458" s="66">
        <v>836712</v>
      </c>
      <c r="C10458" s="66" t="s">
        <v>19122</v>
      </c>
      <c r="D10458" s="42" t="s">
        <v>19123</v>
      </c>
      <c r="E10458" s="42" t="s">
        <v>13</v>
      </c>
      <c r="F10458" s="43">
        <v>4903</v>
      </c>
      <c r="G10458" s="57">
        <f>Таблица1[[#This Row],[Цены без НДС]]*1.12</f>
        <v>5491.3600000000006</v>
      </c>
    </row>
    <row r="10459" spans="1:7">
      <c r="A10459" s="54" t="s">
        <v>16449</v>
      </c>
      <c r="B10459" s="66">
        <v>836713</v>
      </c>
      <c r="C10459" s="66" t="s">
        <v>19124</v>
      </c>
      <c r="D10459" s="42" t="s">
        <v>19125</v>
      </c>
      <c r="E10459" s="42" t="s">
        <v>13</v>
      </c>
      <c r="F10459" s="43">
        <v>4826</v>
      </c>
      <c r="G10459" s="57">
        <f>Таблица1[[#This Row],[Цены без НДС]]*1.12</f>
        <v>5405.1200000000008</v>
      </c>
    </row>
    <row r="10460" spans="1:7">
      <c r="A10460" s="54" t="s">
        <v>16449</v>
      </c>
      <c r="B10460" s="66">
        <v>925471</v>
      </c>
      <c r="C10460" s="66" t="s">
        <v>19126</v>
      </c>
      <c r="D10460" s="42" t="s">
        <v>19127</v>
      </c>
      <c r="E10460" s="42" t="s">
        <v>13</v>
      </c>
      <c r="F10460" s="43">
        <v>4692</v>
      </c>
      <c r="G10460" s="57">
        <f>Таблица1[[#This Row],[Цены без НДС]]*1.12</f>
        <v>5255.0400000000009</v>
      </c>
    </row>
    <row r="10461" spans="1:7">
      <c r="A10461" s="54" t="s">
        <v>16449</v>
      </c>
      <c r="B10461" s="66">
        <v>925475</v>
      </c>
      <c r="C10461" s="66" t="s">
        <v>19128</v>
      </c>
      <c r="D10461" s="42" t="s">
        <v>19129</v>
      </c>
      <c r="E10461" s="42" t="s">
        <v>13</v>
      </c>
      <c r="F10461" s="43">
        <v>4749</v>
      </c>
      <c r="G10461" s="57">
        <f>Таблица1[[#This Row],[Цены без НДС]]*1.12</f>
        <v>5318.88</v>
      </c>
    </row>
    <row r="10462" spans="1:7">
      <c r="A10462" s="54" t="s">
        <v>16449</v>
      </c>
      <c r="B10462" s="66">
        <v>925499</v>
      </c>
      <c r="C10462" s="66" t="s">
        <v>19130</v>
      </c>
      <c r="D10462" s="42" t="s">
        <v>19131</v>
      </c>
      <c r="E10462" s="42" t="s">
        <v>13</v>
      </c>
      <c r="F10462" s="43">
        <v>4634</v>
      </c>
      <c r="G10462" s="57">
        <f>Таблица1[[#This Row],[Цены без НДС]]*1.12</f>
        <v>5190.0800000000008</v>
      </c>
    </row>
    <row r="10463" spans="1:7">
      <c r="A10463" s="54" t="s">
        <v>16449</v>
      </c>
      <c r="B10463" s="66">
        <v>836720</v>
      </c>
      <c r="C10463" s="66" t="s">
        <v>19132</v>
      </c>
      <c r="D10463" s="42" t="s">
        <v>19133</v>
      </c>
      <c r="E10463" s="42" t="s">
        <v>13</v>
      </c>
      <c r="F10463" s="43">
        <v>4903</v>
      </c>
      <c r="G10463" s="57">
        <f>Таблица1[[#This Row],[Цены без НДС]]*1.12</f>
        <v>5491.3600000000006</v>
      </c>
    </row>
    <row r="10464" spans="1:7">
      <c r="A10464" s="54" t="s">
        <v>16449</v>
      </c>
      <c r="B10464" s="66">
        <v>836904</v>
      </c>
      <c r="C10464" s="66" t="s">
        <v>19134</v>
      </c>
      <c r="D10464" s="42" t="s">
        <v>19135</v>
      </c>
      <c r="E10464" s="42" t="s">
        <v>13</v>
      </c>
      <c r="F10464" s="43">
        <v>5768</v>
      </c>
      <c r="G10464" s="57">
        <f>Таблица1[[#This Row],[Цены без НДС]]*1.12</f>
        <v>6460.1600000000008</v>
      </c>
    </row>
    <row r="10465" spans="1:7">
      <c r="A10465" s="54" t="s">
        <v>16449</v>
      </c>
      <c r="B10465" s="66">
        <v>836905</v>
      </c>
      <c r="C10465" s="66" t="s">
        <v>19136</v>
      </c>
      <c r="D10465" s="42" t="s">
        <v>19137</v>
      </c>
      <c r="E10465" s="42" t="s">
        <v>13</v>
      </c>
      <c r="F10465" s="43">
        <v>5730</v>
      </c>
      <c r="G10465" s="57">
        <f>Таблица1[[#This Row],[Цены без НДС]]*1.12</f>
        <v>6417.6</v>
      </c>
    </row>
    <row r="10466" spans="1:7">
      <c r="A10466" s="54" t="s">
        <v>16449</v>
      </c>
      <c r="B10466" s="66">
        <v>836851</v>
      </c>
      <c r="C10466" s="66" t="s">
        <v>19138</v>
      </c>
      <c r="D10466" s="42" t="s">
        <v>19139</v>
      </c>
      <c r="E10466" s="42" t="s">
        <v>13</v>
      </c>
      <c r="F10466" s="43">
        <v>7401</v>
      </c>
      <c r="G10466" s="57">
        <f>Таблица1[[#This Row],[Цены без НДС]]*1.12</f>
        <v>8289.1200000000008</v>
      </c>
    </row>
    <row r="10467" spans="1:7">
      <c r="A10467" s="54" t="s">
        <v>16449</v>
      </c>
      <c r="B10467" s="66">
        <v>836857</v>
      </c>
      <c r="C10467" s="66" t="s">
        <v>19140</v>
      </c>
      <c r="D10467" s="42" t="s">
        <v>19141</v>
      </c>
      <c r="E10467" s="42" t="s">
        <v>13</v>
      </c>
      <c r="F10467" s="43">
        <v>7479</v>
      </c>
      <c r="G10467" s="57">
        <f>Таблица1[[#This Row],[Цены без НДС]]*1.12</f>
        <v>8376.4800000000014</v>
      </c>
    </row>
    <row r="10468" spans="1:7">
      <c r="A10468" s="54" t="s">
        <v>16449</v>
      </c>
      <c r="B10468" s="66">
        <v>925727</v>
      </c>
      <c r="C10468" s="66" t="s">
        <v>19142</v>
      </c>
      <c r="D10468" s="42" t="s">
        <v>19143</v>
      </c>
      <c r="E10468" s="42" t="s">
        <v>13</v>
      </c>
      <c r="F10468" s="43">
        <v>7422</v>
      </c>
      <c r="G10468" s="57">
        <f>Таблица1[[#This Row],[Цены без НДС]]*1.12</f>
        <v>8312.6400000000012</v>
      </c>
    </row>
    <row r="10469" spans="1:7">
      <c r="A10469" s="54" t="s">
        <v>16449</v>
      </c>
      <c r="B10469" s="66">
        <v>925731</v>
      </c>
      <c r="C10469" s="66" t="s">
        <v>19144</v>
      </c>
      <c r="D10469" s="42" t="s">
        <v>19145</v>
      </c>
      <c r="E10469" s="42" t="s">
        <v>13</v>
      </c>
      <c r="F10469" s="43">
        <v>7344</v>
      </c>
      <c r="G10469" s="57">
        <f>Таблица1[[#This Row],[Цены без НДС]]*1.12</f>
        <v>8225.2800000000007</v>
      </c>
    </row>
    <row r="10470" spans="1:7">
      <c r="A10470" s="54" t="s">
        <v>16449</v>
      </c>
      <c r="B10470" s="66">
        <v>925739</v>
      </c>
      <c r="C10470" s="66" t="s">
        <v>19146</v>
      </c>
      <c r="D10470" s="42" t="s">
        <v>19147</v>
      </c>
      <c r="E10470" s="42" t="s">
        <v>13</v>
      </c>
      <c r="F10470" s="43">
        <v>7363</v>
      </c>
      <c r="G10470" s="57">
        <f>Таблица1[[#This Row],[Цены без НДС]]*1.12</f>
        <v>8246.5600000000013</v>
      </c>
    </row>
    <row r="10471" spans="1:7">
      <c r="A10471" s="54" t="s">
        <v>16449</v>
      </c>
      <c r="B10471" s="66">
        <v>925743</v>
      </c>
      <c r="C10471" s="66" t="s">
        <v>19148</v>
      </c>
      <c r="D10471" s="42" t="s">
        <v>19149</v>
      </c>
      <c r="E10471" s="42" t="s">
        <v>13</v>
      </c>
      <c r="F10471" s="43">
        <v>7401</v>
      </c>
      <c r="G10471" s="57">
        <f>Таблица1[[#This Row],[Цены без НДС]]*1.12</f>
        <v>8289.1200000000008</v>
      </c>
    </row>
    <row r="10472" spans="1:7">
      <c r="A10472" s="54" t="s">
        <v>16449</v>
      </c>
      <c r="B10472" s="66">
        <v>925755</v>
      </c>
      <c r="C10472" s="66" t="s">
        <v>19150</v>
      </c>
      <c r="D10472" s="42" t="s">
        <v>19151</v>
      </c>
      <c r="E10472" s="42" t="s">
        <v>13</v>
      </c>
      <c r="F10472" s="43">
        <v>7382</v>
      </c>
      <c r="G10472" s="57">
        <f>Таблица1[[#This Row],[Цены без НДС]]*1.12</f>
        <v>8267.84</v>
      </c>
    </row>
    <row r="10473" spans="1:7">
      <c r="A10473" s="54" t="s">
        <v>16449</v>
      </c>
      <c r="B10473" s="66">
        <v>836852</v>
      </c>
      <c r="C10473" s="66" t="s">
        <v>19152</v>
      </c>
      <c r="D10473" s="42" t="s">
        <v>19153</v>
      </c>
      <c r="E10473" s="42" t="s">
        <v>13</v>
      </c>
      <c r="F10473" s="43">
        <v>9729</v>
      </c>
      <c r="G10473" s="57">
        <f>Таблица1[[#This Row],[Цены без НДС]]*1.12</f>
        <v>10896.480000000001</v>
      </c>
    </row>
    <row r="10474" spans="1:7">
      <c r="A10474" s="54" t="s">
        <v>16449</v>
      </c>
      <c r="B10474" s="66">
        <v>836858</v>
      </c>
      <c r="C10474" s="66" t="s">
        <v>19154</v>
      </c>
      <c r="D10474" s="42" t="s">
        <v>19155</v>
      </c>
      <c r="E10474" s="42" t="s">
        <v>13</v>
      </c>
      <c r="F10474" s="43">
        <v>9050</v>
      </c>
      <c r="G10474" s="57">
        <f>Таблица1[[#This Row],[Цены без НДС]]*1.12</f>
        <v>10136.000000000002</v>
      </c>
    </row>
    <row r="10475" spans="1:7">
      <c r="A10475" s="54" t="s">
        <v>16449</v>
      </c>
      <c r="B10475" s="66">
        <v>836853</v>
      </c>
      <c r="C10475" s="66" t="s">
        <v>19156</v>
      </c>
      <c r="D10475" s="42" t="s">
        <v>19157</v>
      </c>
      <c r="E10475" s="42" t="s">
        <v>13</v>
      </c>
      <c r="F10475" s="43">
        <v>13043</v>
      </c>
      <c r="G10475" s="57">
        <f>Таблица1[[#This Row],[Цены без НДС]]*1.12</f>
        <v>14608.160000000002</v>
      </c>
    </row>
    <row r="10476" spans="1:7">
      <c r="A10476" s="54" t="s">
        <v>16449</v>
      </c>
      <c r="B10476" s="66">
        <v>836859</v>
      </c>
      <c r="C10476" s="66" t="s">
        <v>19158</v>
      </c>
      <c r="D10476" s="42" t="s">
        <v>19159</v>
      </c>
      <c r="E10476" s="42" t="s">
        <v>13</v>
      </c>
      <c r="F10476" s="43">
        <v>13028</v>
      </c>
      <c r="G10476" s="57">
        <f>Таблица1[[#This Row],[Цены без НДС]]*1.12</f>
        <v>14591.36</v>
      </c>
    </row>
    <row r="10477" spans="1:7">
      <c r="A10477" s="54" t="s">
        <v>16449</v>
      </c>
      <c r="B10477" s="66">
        <v>836780</v>
      </c>
      <c r="C10477" s="66" t="s">
        <v>19160</v>
      </c>
      <c r="D10477" s="42" t="s">
        <v>19161</v>
      </c>
      <c r="E10477" s="42" t="s">
        <v>13</v>
      </c>
      <c r="F10477" s="43">
        <v>13382</v>
      </c>
      <c r="G10477" s="57">
        <f>Таблица1[[#This Row],[Цены без НДС]]*1.12</f>
        <v>14987.840000000002</v>
      </c>
    </row>
    <row r="10478" spans="1:7">
      <c r="A10478" s="54" t="s">
        <v>16449</v>
      </c>
      <c r="B10478" s="66">
        <v>836779</v>
      </c>
      <c r="C10478" s="66" t="s">
        <v>19162</v>
      </c>
      <c r="D10478" s="42" t="s">
        <v>19163</v>
      </c>
      <c r="E10478" s="42" t="s">
        <v>13</v>
      </c>
      <c r="F10478" s="43">
        <v>14430</v>
      </c>
      <c r="G10478" s="57">
        <f>Таблица1[[#This Row],[Цены без НДС]]*1.12</f>
        <v>16161.600000000002</v>
      </c>
    </row>
    <row r="10479" spans="1:7">
      <c r="A10479" s="54" t="s">
        <v>16449</v>
      </c>
      <c r="B10479" s="66">
        <v>925915</v>
      </c>
      <c r="C10479" s="66" t="s">
        <v>19164</v>
      </c>
      <c r="D10479" s="42" t="s">
        <v>19165</v>
      </c>
      <c r="E10479" s="42" t="s">
        <v>13</v>
      </c>
      <c r="F10479" s="43">
        <v>17226</v>
      </c>
      <c r="G10479" s="57">
        <f>Таблица1[[#This Row],[Цены без НДС]]*1.12</f>
        <v>19293.120000000003</v>
      </c>
    </row>
    <row r="10480" spans="1:7">
      <c r="A10480" s="54" t="s">
        <v>16449</v>
      </c>
      <c r="B10480" s="66">
        <v>925919</v>
      </c>
      <c r="C10480" s="66" t="s">
        <v>19166</v>
      </c>
      <c r="D10480" s="42" t="s">
        <v>19167</v>
      </c>
      <c r="E10480" s="42" t="s">
        <v>13</v>
      </c>
      <c r="F10480" s="43">
        <v>19894</v>
      </c>
      <c r="G10480" s="57">
        <f>Таблица1[[#This Row],[Цены без НДС]]*1.12</f>
        <v>22281.280000000002</v>
      </c>
    </row>
    <row r="10481" spans="1:7">
      <c r="A10481" s="54" t="s">
        <v>16449</v>
      </c>
      <c r="B10481" s="66">
        <v>925927</v>
      </c>
      <c r="C10481" s="66" t="s">
        <v>19168</v>
      </c>
      <c r="D10481" s="42" t="s">
        <v>19169</v>
      </c>
      <c r="E10481" s="42" t="s">
        <v>13</v>
      </c>
      <c r="F10481" s="43">
        <v>17187</v>
      </c>
      <c r="G10481" s="57">
        <f>Таблица1[[#This Row],[Цены без НДС]]*1.12</f>
        <v>19249.440000000002</v>
      </c>
    </row>
    <row r="10482" spans="1:7">
      <c r="A10482" s="54" t="s">
        <v>16449</v>
      </c>
      <c r="B10482" s="66">
        <v>925931</v>
      </c>
      <c r="C10482" s="66" t="s">
        <v>19170</v>
      </c>
      <c r="D10482" s="42" t="s">
        <v>19171</v>
      </c>
      <c r="E10482" s="42" t="s">
        <v>13</v>
      </c>
      <c r="F10482" s="43">
        <v>20141</v>
      </c>
      <c r="G10482" s="57">
        <f>Таблица1[[#This Row],[Цены без НДС]]*1.12</f>
        <v>22557.920000000002</v>
      </c>
    </row>
    <row r="10483" spans="1:7">
      <c r="A10483" s="54" t="s">
        <v>16449</v>
      </c>
      <c r="B10483" s="66">
        <v>925943</v>
      </c>
      <c r="C10483" s="66" t="s">
        <v>19172</v>
      </c>
      <c r="D10483" s="42" t="s">
        <v>19173</v>
      </c>
      <c r="E10483" s="42" t="s">
        <v>13</v>
      </c>
      <c r="F10483" s="43">
        <v>20118</v>
      </c>
      <c r="G10483" s="57">
        <f>Таблица1[[#This Row],[Цены без НДС]]*1.12</f>
        <v>22532.160000000003</v>
      </c>
    </row>
    <row r="10484" spans="1:7">
      <c r="A10484" s="54" t="s">
        <v>16449</v>
      </c>
      <c r="B10484" s="66">
        <v>836788</v>
      </c>
      <c r="C10484" s="66" t="s">
        <v>19174</v>
      </c>
      <c r="D10484" s="42" t="s">
        <v>19175</v>
      </c>
      <c r="E10484" s="42" t="s">
        <v>13</v>
      </c>
      <c r="F10484" s="43">
        <v>17059</v>
      </c>
      <c r="G10484" s="57">
        <f>Таблица1[[#This Row],[Цены без НДС]]*1.12</f>
        <v>19106.080000000002</v>
      </c>
    </row>
    <row r="10485" spans="1:7">
      <c r="A10485" s="54" t="s">
        <v>16449</v>
      </c>
      <c r="B10485" s="66">
        <v>836787</v>
      </c>
      <c r="C10485" s="66" t="s">
        <v>19176</v>
      </c>
      <c r="D10485" s="42" t="s">
        <v>19177</v>
      </c>
      <c r="E10485" s="42" t="s">
        <v>13</v>
      </c>
      <c r="F10485" s="43">
        <v>18662</v>
      </c>
      <c r="G10485" s="57">
        <f>Таблица1[[#This Row],[Цены без НДС]]*1.12</f>
        <v>20901.440000000002</v>
      </c>
    </row>
    <row r="10486" spans="1:7">
      <c r="A10486" s="54" t="s">
        <v>16449</v>
      </c>
      <c r="B10486" s="66">
        <v>836796</v>
      </c>
      <c r="C10486" s="66" t="s">
        <v>19178</v>
      </c>
      <c r="D10486" s="42" t="s">
        <v>19179</v>
      </c>
      <c r="E10486" s="42" t="s">
        <v>13</v>
      </c>
      <c r="F10486" s="43">
        <v>17243</v>
      </c>
      <c r="G10486" s="57">
        <f>Таблица1[[#This Row],[Цены без НДС]]*1.12</f>
        <v>19312.160000000003</v>
      </c>
    </row>
    <row r="10487" spans="1:7">
      <c r="A10487" s="54" t="s">
        <v>16449</v>
      </c>
      <c r="B10487" s="66">
        <v>836795</v>
      </c>
      <c r="C10487" s="66" t="s">
        <v>19180</v>
      </c>
      <c r="D10487" s="42" t="s">
        <v>19181</v>
      </c>
      <c r="E10487" s="42" t="s">
        <v>13</v>
      </c>
      <c r="F10487" s="43">
        <v>18339</v>
      </c>
      <c r="G10487" s="57">
        <f>Таблица1[[#This Row],[Цены без НДС]]*1.12</f>
        <v>20539.68</v>
      </c>
    </row>
    <row r="10488" spans="1:7">
      <c r="A10488" s="54" t="s">
        <v>16449</v>
      </c>
      <c r="B10488" s="66">
        <v>938041</v>
      </c>
      <c r="C10488" s="66" t="s">
        <v>19182</v>
      </c>
      <c r="D10488" s="42" t="s">
        <v>19183</v>
      </c>
      <c r="E10488" s="42" t="s">
        <v>13</v>
      </c>
      <c r="F10488" s="43">
        <v>26420</v>
      </c>
      <c r="G10488" s="57">
        <f>Таблица1[[#This Row],[Цены без НДС]]*1.12</f>
        <v>29590.400000000001</v>
      </c>
    </row>
    <row r="10489" spans="1:7">
      <c r="A10489" s="54" t="s">
        <v>16449</v>
      </c>
      <c r="B10489" s="66">
        <v>938053</v>
      </c>
      <c r="C10489" s="66" t="s">
        <v>19184</v>
      </c>
      <c r="D10489" s="42" t="s">
        <v>19185</v>
      </c>
      <c r="E10489" s="42" t="s">
        <v>13</v>
      </c>
      <c r="F10489" s="43">
        <v>22588</v>
      </c>
      <c r="G10489" s="57">
        <f>Таблица1[[#This Row],[Цены без НДС]]*1.12</f>
        <v>25298.560000000001</v>
      </c>
    </row>
    <row r="10490" spans="1:7">
      <c r="A10490" s="54" t="s">
        <v>16449</v>
      </c>
      <c r="B10490" s="66">
        <v>938057</v>
      </c>
      <c r="C10490" s="66" t="s">
        <v>19186</v>
      </c>
      <c r="D10490" s="42" t="s">
        <v>19187</v>
      </c>
      <c r="E10490" s="42" t="s">
        <v>13</v>
      </c>
      <c r="F10490" s="43">
        <v>26442</v>
      </c>
      <c r="G10490" s="57">
        <f>Таблица1[[#This Row],[Цены без НДС]]*1.12</f>
        <v>29615.040000000005</v>
      </c>
    </row>
    <row r="10491" spans="1:7">
      <c r="A10491" s="54" t="s">
        <v>16449</v>
      </c>
      <c r="B10491" s="66">
        <v>836816</v>
      </c>
      <c r="C10491" s="66" t="s">
        <v>19188</v>
      </c>
      <c r="D10491" s="42" t="s">
        <v>19189</v>
      </c>
      <c r="E10491" s="42" t="s">
        <v>13</v>
      </c>
      <c r="F10491" s="43">
        <v>24651</v>
      </c>
      <c r="G10491" s="57">
        <f>Таблица1[[#This Row],[Цены без НДС]]*1.12</f>
        <v>27609.120000000003</v>
      </c>
    </row>
    <row r="10492" spans="1:7">
      <c r="A10492" s="54" t="s">
        <v>16449</v>
      </c>
      <c r="B10492" s="66">
        <v>836817</v>
      </c>
      <c r="C10492" s="66" t="s">
        <v>19190</v>
      </c>
      <c r="D10492" s="42" t="s">
        <v>19191</v>
      </c>
      <c r="E10492" s="42" t="s">
        <v>13</v>
      </c>
      <c r="F10492" s="43">
        <v>26393</v>
      </c>
      <c r="G10492" s="57">
        <f>Таблица1[[#This Row],[Цены без НДС]]*1.12</f>
        <v>29560.160000000003</v>
      </c>
    </row>
    <row r="10493" spans="1:7">
      <c r="A10493" s="54" t="s">
        <v>16449</v>
      </c>
      <c r="B10493" s="66">
        <v>836824</v>
      </c>
      <c r="C10493" s="66" t="s">
        <v>19192</v>
      </c>
      <c r="D10493" s="42" t="s">
        <v>19193</v>
      </c>
      <c r="E10493" s="42" t="s">
        <v>13</v>
      </c>
      <c r="F10493" s="43">
        <v>25226</v>
      </c>
      <c r="G10493" s="57">
        <f>Таблица1[[#This Row],[Цены без НДС]]*1.12</f>
        <v>28253.120000000003</v>
      </c>
    </row>
    <row r="10494" spans="1:7">
      <c r="A10494" s="54" t="s">
        <v>16449</v>
      </c>
      <c r="B10494" s="66">
        <v>836825</v>
      </c>
      <c r="C10494" s="66" t="s">
        <v>19194</v>
      </c>
      <c r="D10494" s="42" t="s">
        <v>19195</v>
      </c>
      <c r="E10494" s="42" t="s">
        <v>13</v>
      </c>
      <c r="F10494" s="43">
        <v>28070</v>
      </c>
      <c r="G10494" s="57">
        <f>Таблица1[[#This Row],[Цены без НДС]]*1.12</f>
        <v>31438.400000000001</v>
      </c>
    </row>
    <row r="10495" spans="1:7" ht="24">
      <c r="A10495" s="54" t="s">
        <v>16449</v>
      </c>
      <c r="B10495" s="66">
        <v>925409</v>
      </c>
      <c r="C10495" s="66" t="s">
        <v>19196</v>
      </c>
      <c r="D10495" s="42" t="s">
        <v>19197</v>
      </c>
      <c r="E10495" s="42" t="s">
        <v>13</v>
      </c>
      <c r="F10495" s="43">
        <v>29387</v>
      </c>
      <c r="G10495" s="57">
        <f>Таблица1[[#This Row],[Цены без НДС]]*1.12</f>
        <v>32913.440000000002</v>
      </c>
    </row>
    <row r="10496" spans="1:7">
      <c r="A10496" s="54" t="s">
        <v>16449</v>
      </c>
      <c r="B10496" s="66">
        <v>836511</v>
      </c>
      <c r="C10496" s="66" t="s">
        <v>19198</v>
      </c>
      <c r="D10496" s="42" t="s">
        <v>19199</v>
      </c>
      <c r="E10496" s="42" t="s">
        <v>13</v>
      </c>
      <c r="F10496" s="43">
        <v>55766</v>
      </c>
      <c r="G10496" s="57">
        <f>Таблица1[[#This Row],[Цены без НДС]]*1.12</f>
        <v>62457.920000000006</v>
      </c>
    </row>
    <row r="10497" spans="1:7">
      <c r="A10497" s="54" t="s">
        <v>16449</v>
      </c>
      <c r="B10497" s="66">
        <v>836512</v>
      </c>
      <c r="C10497" s="66" t="s">
        <v>19200</v>
      </c>
      <c r="D10497" s="42" t="s">
        <v>19201</v>
      </c>
      <c r="E10497" s="42" t="s">
        <v>13</v>
      </c>
      <c r="F10497" s="43">
        <v>55348</v>
      </c>
      <c r="G10497" s="57">
        <f>Таблица1[[#This Row],[Цены без НДС]]*1.12</f>
        <v>61989.760000000009</v>
      </c>
    </row>
    <row r="10498" spans="1:7">
      <c r="A10498" s="54" t="s">
        <v>16449</v>
      </c>
      <c r="B10498" s="66">
        <v>836515</v>
      </c>
      <c r="C10498" s="66" t="s">
        <v>19202</v>
      </c>
      <c r="D10498" s="42" t="s">
        <v>19203</v>
      </c>
      <c r="E10498" s="42" t="s">
        <v>13</v>
      </c>
      <c r="F10498" s="43">
        <v>69429</v>
      </c>
      <c r="G10498" s="57">
        <f>Таблица1[[#This Row],[Цены без НДС]]*1.12</f>
        <v>77760.48000000001</v>
      </c>
    </row>
    <row r="10499" spans="1:7">
      <c r="A10499" s="54" t="s">
        <v>16449</v>
      </c>
      <c r="B10499" s="66">
        <v>836516</v>
      </c>
      <c r="C10499" s="66" t="s">
        <v>19204</v>
      </c>
      <c r="D10499" s="42" t="s">
        <v>19205</v>
      </c>
      <c r="E10499" s="42" t="s">
        <v>13</v>
      </c>
      <c r="F10499" s="43">
        <v>69702</v>
      </c>
      <c r="G10499" s="57">
        <f>Таблица1[[#This Row],[Цены без НДС]]*1.12</f>
        <v>78066.240000000005</v>
      </c>
    </row>
    <row r="10500" spans="1:7">
      <c r="A10500" s="54" t="s">
        <v>16449</v>
      </c>
      <c r="B10500" s="66">
        <v>925252</v>
      </c>
      <c r="C10500" s="66" t="s">
        <v>19206</v>
      </c>
      <c r="D10500" s="42" t="s">
        <v>19207</v>
      </c>
      <c r="E10500" s="42" t="s">
        <v>13</v>
      </c>
      <c r="F10500" s="43">
        <v>93068</v>
      </c>
      <c r="G10500" s="57">
        <f>Таблица1[[#This Row],[Цены без НДС]]*1.12</f>
        <v>104236.16</v>
      </c>
    </row>
    <row r="10501" spans="1:7">
      <c r="A10501" s="54" t="s">
        <v>16449</v>
      </c>
      <c r="B10501" s="66">
        <v>836519</v>
      </c>
      <c r="C10501" s="66" t="s">
        <v>19208</v>
      </c>
      <c r="D10501" s="42" t="s">
        <v>19209</v>
      </c>
      <c r="E10501" s="42" t="s">
        <v>13</v>
      </c>
      <c r="F10501" s="43">
        <v>80324</v>
      </c>
      <c r="G10501" s="57">
        <f>Таблица1[[#This Row],[Цены без НДС]]*1.12</f>
        <v>89962.880000000005</v>
      </c>
    </row>
    <row r="10502" spans="1:7">
      <c r="A10502" s="54" t="s">
        <v>16449</v>
      </c>
      <c r="B10502" s="66">
        <v>836520</v>
      </c>
      <c r="C10502" s="66" t="s">
        <v>19210</v>
      </c>
      <c r="D10502" s="42" t="s">
        <v>19211</v>
      </c>
      <c r="E10502" s="42" t="s">
        <v>13</v>
      </c>
      <c r="F10502" s="43">
        <v>80635</v>
      </c>
      <c r="G10502" s="57">
        <f>Таблица1[[#This Row],[Цены без НДС]]*1.12</f>
        <v>90311.200000000012</v>
      </c>
    </row>
    <row r="10503" spans="1:7">
      <c r="A10503" s="54" t="s">
        <v>16449</v>
      </c>
      <c r="B10503" s="66">
        <v>836523</v>
      </c>
      <c r="C10503" s="66" t="s">
        <v>19212</v>
      </c>
      <c r="D10503" s="42" t="s">
        <v>19213</v>
      </c>
      <c r="E10503" s="42" t="s">
        <v>13</v>
      </c>
      <c r="F10503" s="43">
        <v>81715</v>
      </c>
      <c r="G10503" s="57">
        <f>Таблица1[[#This Row],[Цены без НДС]]*1.12</f>
        <v>91520.8</v>
      </c>
    </row>
    <row r="10504" spans="1:7">
      <c r="A10504" s="54" t="s">
        <v>16449</v>
      </c>
      <c r="B10504" s="66">
        <v>836524</v>
      </c>
      <c r="C10504" s="66" t="s">
        <v>19214</v>
      </c>
      <c r="D10504" s="42" t="s">
        <v>19215</v>
      </c>
      <c r="E10504" s="42" t="s">
        <v>13</v>
      </c>
      <c r="F10504" s="43">
        <v>84776</v>
      </c>
      <c r="G10504" s="57">
        <f>Таблица1[[#This Row],[Цены без НДС]]*1.12</f>
        <v>94949.12000000001</v>
      </c>
    </row>
    <row r="10505" spans="1:7">
      <c r="A10505" s="54" t="s">
        <v>16449</v>
      </c>
      <c r="B10505" s="66">
        <v>836542</v>
      </c>
      <c r="C10505" s="66" t="s">
        <v>19216</v>
      </c>
      <c r="D10505" s="42" t="s">
        <v>19217</v>
      </c>
      <c r="E10505" s="42" t="s">
        <v>13</v>
      </c>
      <c r="F10505" s="43">
        <v>108263</v>
      </c>
      <c r="G10505" s="57">
        <f>Таблица1[[#This Row],[Цены без НДС]]*1.12</f>
        <v>121254.56000000001</v>
      </c>
    </row>
    <row r="10506" spans="1:7">
      <c r="A10506" s="54" t="s">
        <v>16449</v>
      </c>
      <c r="B10506" s="66">
        <v>836541</v>
      </c>
      <c r="C10506" s="66" t="s">
        <v>19218</v>
      </c>
      <c r="D10506" s="42" t="s">
        <v>19219</v>
      </c>
      <c r="E10506" s="42" t="s">
        <v>13</v>
      </c>
      <c r="F10506" s="43">
        <v>160304</v>
      </c>
      <c r="G10506" s="57">
        <f>Таблица1[[#This Row],[Цены без НДС]]*1.12</f>
        <v>179540.48000000001</v>
      </c>
    </row>
    <row r="10507" spans="1:7">
      <c r="A10507" s="54" t="s">
        <v>16449</v>
      </c>
      <c r="B10507" s="66">
        <v>836543</v>
      </c>
      <c r="C10507" s="66" t="s">
        <v>19220</v>
      </c>
      <c r="D10507" s="42" t="s">
        <v>19221</v>
      </c>
      <c r="E10507" s="42" t="s">
        <v>13</v>
      </c>
      <c r="F10507" s="43">
        <v>157147</v>
      </c>
      <c r="G10507" s="57">
        <f>Таблица1[[#This Row],[Цены без НДС]]*1.12</f>
        <v>176004.64</v>
      </c>
    </row>
    <row r="10508" spans="1:7">
      <c r="A10508" s="54" t="s">
        <v>16449</v>
      </c>
      <c r="B10508" s="66">
        <v>836545</v>
      </c>
      <c r="C10508" s="66" t="s">
        <v>19222</v>
      </c>
      <c r="D10508" s="42" t="s">
        <v>19223</v>
      </c>
      <c r="E10508" s="42" t="s">
        <v>13</v>
      </c>
      <c r="F10508" s="43">
        <v>163242</v>
      </c>
      <c r="G10508" s="57">
        <f>Таблица1[[#This Row],[Цены без НДС]]*1.12</f>
        <v>182831.04</v>
      </c>
    </row>
    <row r="10509" spans="1:7" ht="24">
      <c r="A10509" s="54" t="s">
        <v>16449</v>
      </c>
      <c r="B10509" s="66">
        <v>836548</v>
      </c>
      <c r="C10509" s="66" t="s">
        <v>19224</v>
      </c>
      <c r="D10509" s="42" t="s">
        <v>19225</v>
      </c>
      <c r="E10509" s="42" t="s">
        <v>13</v>
      </c>
      <c r="F10509" s="43">
        <v>170646</v>
      </c>
      <c r="G10509" s="57">
        <f>Таблица1[[#This Row],[Цены без НДС]]*1.12</f>
        <v>191123.52000000002</v>
      </c>
    </row>
    <row r="10510" spans="1:7" ht="24">
      <c r="A10510" s="54" t="s">
        <v>16449</v>
      </c>
      <c r="B10510" s="66">
        <v>836547</v>
      </c>
      <c r="C10510" s="66" t="s">
        <v>19226</v>
      </c>
      <c r="D10510" s="42" t="s">
        <v>19227</v>
      </c>
      <c r="E10510" s="42" t="s">
        <v>13</v>
      </c>
      <c r="F10510" s="43">
        <v>235530</v>
      </c>
      <c r="G10510" s="57">
        <f>Таблица1[[#This Row],[Цены без НДС]]*1.12</f>
        <v>263793.60000000003</v>
      </c>
    </row>
    <row r="10511" spans="1:7" ht="24">
      <c r="A10511" s="54" t="s">
        <v>16449</v>
      </c>
      <c r="B10511" s="66">
        <v>836560</v>
      </c>
      <c r="C10511" s="66" t="s">
        <v>19228</v>
      </c>
      <c r="D10511" s="42" t="s">
        <v>19229</v>
      </c>
      <c r="E10511" s="42" t="s">
        <v>13</v>
      </c>
      <c r="F10511" s="43">
        <v>220549</v>
      </c>
      <c r="G10511" s="57">
        <f>Таблица1[[#This Row],[Цены без НДС]]*1.12</f>
        <v>247014.88000000003</v>
      </c>
    </row>
    <row r="10512" spans="1:7" ht="24">
      <c r="A10512" s="54" t="s">
        <v>16449</v>
      </c>
      <c r="B10512" s="66">
        <v>836559</v>
      </c>
      <c r="C10512" s="66" t="s">
        <v>19230</v>
      </c>
      <c r="D10512" s="42" t="s">
        <v>19231</v>
      </c>
      <c r="E10512" s="42" t="s">
        <v>13</v>
      </c>
      <c r="F10512" s="43">
        <v>309908</v>
      </c>
      <c r="G10512" s="57">
        <f>Таблица1[[#This Row],[Цены без НДС]]*1.12</f>
        <v>347096.96</v>
      </c>
    </row>
    <row r="10513" spans="1:7" ht="24">
      <c r="A10513" s="54" t="s">
        <v>16449</v>
      </c>
      <c r="B10513" s="66">
        <v>836563</v>
      </c>
      <c r="C10513" s="66" t="s">
        <v>19232</v>
      </c>
      <c r="D10513" s="42" t="s">
        <v>19233</v>
      </c>
      <c r="E10513" s="42" t="s">
        <v>13</v>
      </c>
      <c r="F10513" s="43">
        <v>269927</v>
      </c>
      <c r="G10513" s="57">
        <f>Таблица1[[#This Row],[Цены без НДС]]*1.12</f>
        <v>302318.24000000005</v>
      </c>
    </row>
    <row r="10514" spans="1:7" ht="24">
      <c r="A10514" s="54" t="s">
        <v>16449</v>
      </c>
      <c r="B10514" s="66">
        <v>836562</v>
      </c>
      <c r="C10514" s="66" t="s">
        <v>19234</v>
      </c>
      <c r="D10514" s="42" t="s">
        <v>19235</v>
      </c>
      <c r="E10514" s="42" t="s">
        <v>13</v>
      </c>
      <c r="F10514" s="43">
        <v>339779</v>
      </c>
      <c r="G10514" s="57">
        <f>Таблица1[[#This Row],[Цены без НДС]]*1.12</f>
        <v>380552.48000000004</v>
      </c>
    </row>
    <row r="10515" spans="1:7">
      <c r="A10515" s="54" t="s">
        <v>16449</v>
      </c>
      <c r="B10515" s="66">
        <v>956961</v>
      </c>
      <c r="C10515" s="66" t="s">
        <v>19236</v>
      </c>
      <c r="D10515" s="42" t="s">
        <v>19237</v>
      </c>
      <c r="E10515" s="42" t="s">
        <v>13</v>
      </c>
      <c r="F10515" s="43">
        <v>1670</v>
      </c>
      <c r="G10515" s="57">
        <f>Таблица1[[#This Row],[Цены без НДС]]*1.12</f>
        <v>1870.4</v>
      </c>
    </row>
    <row r="10516" spans="1:7">
      <c r="A10516" s="54" t="s">
        <v>16449</v>
      </c>
      <c r="B10516" s="66">
        <v>956993</v>
      </c>
      <c r="C10516" s="66" t="s">
        <v>19238</v>
      </c>
      <c r="D10516" s="42" t="s">
        <v>19239</v>
      </c>
      <c r="E10516" s="42" t="s">
        <v>13</v>
      </c>
      <c r="F10516" s="43">
        <v>1185</v>
      </c>
      <c r="G10516" s="57">
        <f>Таблица1[[#This Row],[Цены без НДС]]*1.12</f>
        <v>1327.2</v>
      </c>
    </row>
    <row r="10517" spans="1:7">
      <c r="A10517" s="54" t="s">
        <v>16449</v>
      </c>
      <c r="B10517" s="66">
        <v>956996</v>
      </c>
      <c r="C10517" s="66" t="s">
        <v>19240</v>
      </c>
      <c r="D10517" s="42" t="s">
        <v>19241</v>
      </c>
      <c r="E10517" s="42" t="s">
        <v>13</v>
      </c>
      <c r="F10517" s="43">
        <v>1365</v>
      </c>
      <c r="G10517" s="57">
        <f>Таблица1[[#This Row],[Цены без НДС]]*1.12</f>
        <v>1528.8000000000002</v>
      </c>
    </row>
    <row r="10518" spans="1:7">
      <c r="A10518" s="54" t="s">
        <v>16449</v>
      </c>
      <c r="B10518" s="66">
        <v>956988</v>
      </c>
      <c r="C10518" s="66" t="s">
        <v>19242</v>
      </c>
      <c r="D10518" s="42" t="s">
        <v>19243</v>
      </c>
      <c r="E10518" s="42" t="s">
        <v>13</v>
      </c>
      <c r="F10518" s="43">
        <v>6190</v>
      </c>
      <c r="G10518" s="57">
        <f>Таблица1[[#This Row],[Цены без НДС]]*1.12</f>
        <v>6932.8000000000011</v>
      </c>
    </row>
    <row r="10519" spans="1:7">
      <c r="A10519" s="54" t="s">
        <v>16449</v>
      </c>
      <c r="B10519" s="66">
        <v>956871</v>
      </c>
      <c r="C10519" s="66" t="s">
        <v>19244</v>
      </c>
      <c r="D10519" s="42" t="s">
        <v>19245</v>
      </c>
      <c r="E10519" s="42" t="s">
        <v>13</v>
      </c>
      <c r="F10519" s="43">
        <v>1670</v>
      </c>
      <c r="G10519" s="57">
        <f>Таблица1[[#This Row],[Цены без НДС]]*1.12</f>
        <v>1870.4</v>
      </c>
    </row>
    <row r="10520" spans="1:7">
      <c r="A10520" s="54" t="s">
        <v>16449</v>
      </c>
      <c r="B10520" s="66">
        <v>956999</v>
      </c>
      <c r="C10520" s="66" t="s">
        <v>19246</v>
      </c>
      <c r="D10520" s="42" t="s">
        <v>19247</v>
      </c>
      <c r="E10520" s="42" t="s">
        <v>13</v>
      </c>
      <c r="F10520" s="43">
        <v>23128</v>
      </c>
      <c r="G10520" s="57">
        <f>Таблица1[[#This Row],[Цены без НДС]]*1.12</f>
        <v>25903.360000000004</v>
      </c>
    </row>
    <row r="10521" spans="1:7">
      <c r="A10521" s="54" t="s">
        <v>16449</v>
      </c>
      <c r="B10521" s="66">
        <v>956692</v>
      </c>
      <c r="C10521" s="66" t="s">
        <v>19248</v>
      </c>
      <c r="D10521" s="42" t="s">
        <v>19249</v>
      </c>
      <c r="E10521" s="42" t="s">
        <v>13</v>
      </c>
      <c r="F10521" s="43">
        <v>2692</v>
      </c>
      <c r="G10521" s="57">
        <f>Таблица1[[#This Row],[Цены без НДС]]*1.12</f>
        <v>3015.0400000000004</v>
      </c>
    </row>
    <row r="10522" spans="1:7">
      <c r="A10522" s="54" t="s">
        <v>16449</v>
      </c>
      <c r="B10522" s="66">
        <v>956797</v>
      </c>
      <c r="C10522" s="66" t="s">
        <v>19250</v>
      </c>
      <c r="D10522" s="42" t="s">
        <v>19251</v>
      </c>
      <c r="E10522" s="42" t="s">
        <v>13</v>
      </c>
      <c r="F10522" s="43">
        <v>30520</v>
      </c>
      <c r="G10522" s="57">
        <f>Таблица1[[#This Row],[Цены без НДС]]*1.12</f>
        <v>34182.400000000001</v>
      </c>
    </row>
    <row r="10523" spans="1:7">
      <c r="A10523" s="54" t="s">
        <v>16449</v>
      </c>
      <c r="B10523" s="66">
        <v>956776</v>
      </c>
      <c r="C10523" s="66" t="s">
        <v>19252</v>
      </c>
      <c r="D10523" s="42" t="s">
        <v>19253</v>
      </c>
      <c r="E10523" s="42" t="s">
        <v>13</v>
      </c>
      <c r="F10523" s="43">
        <v>3051</v>
      </c>
      <c r="G10523" s="57">
        <f>Таблица1[[#This Row],[Цены без НДС]]*1.12</f>
        <v>3417.1200000000003</v>
      </c>
    </row>
    <row r="10524" spans="1:7">
      <c r="A10524" s="54" t="s">
        <v>16449</v>
      </c>
      <c r="B10524" s="66">
        <v>956909</v>
      </c>
      <c r="C10524" s="66" t="s">
        <v>19254</v>
      </c>
      <c r="D10524" s="42" t="s">
        <v>19255</v>
      </c>
      <c r="E10524" s="42" t="s">
        <v>13</v>
      </c>
      <c r="F10524" s="43">
        <v>2109</v>
      </c>
      <c r="G10524" s="57">
        <f>Таблица1[[#This Row],[Цены без НДС]]*1.12</f>
        <v>2362.0800000000004</v>
      </c>
    </row>
    <row r="10525" spans="1:7">
      <c r="A10525" s="54" t="s">
        <v>16449</v>
      </c>
      <c r="B10525" s="66">
        <v>956907</v>
      </c>
      <c r="C10525" s="66" t="s">
        <v>19256</v>
      </c>
      <c r="D10525" s="42" t="s">
        <v>19257</v>
      </c>
      <c r="E10525" s="42" t="s">
        <v>13</v>
      </c>
      <c r="F10525" s="43">
        <v>2064</v>
      </c>
      <c r="G10525" s="57">
        <f>Таблица1[[#This Row],[Цены без НДС]]*1.12</f>
        <v>2311.6800000000003</v>
      </c>
    </row>
    <row r="10526" spans="1:7">
      <c r="A10526" s="54" t="s">
        <v>16449</v>
      </c>
      <c r="B10526" s="66">
        <v>956903</v>
      </c>
      <c r="C10526" s="66" t="s">
        <v>19258</v>
      </c>
      <c r="D10526" s="42" t="s">
        <v>19259</v>
      </c>
      <c r="E10526" s="42" t="s">
        <v>13</v>
      </c>
      <c r="F10526" s="43">
        <v>1997</v>
      </c>
      <c r="G10526" s="57">
        <f>Таблица1[[#This Row],[Цены без НДС]]*1.12</f>
        <v>2236.6400000000003</v>
      </c>
    </row>
    <row r="10527" spans="1:7">
      <c r="A10527" s="54" t="s">
        <v>16449</v>
      </c>
      <c r="B10527" s="66">
        <v>956901</v>
      </c>
      <c r="C10527" s="66" t="s">
        <v>19260</v>
      </c>
      <c r="D10527" s="42" t="s">
        <v>19261</v>
      </c>
      <c r="E10527" s="42" t="s">
        <v>13</v>
      </c>
      <c r="F10527" s="43">
        <v>2243</v>
      </c>
      <c r="G10527" s="57">
        <f>Таблица1[[#This Row],[Цены без НДС]]*1.12</f>
        <v>2512.1600000000003</v>
      </c>
    </row>
    <row r="10528" spans="1:7">
      <c r="A10528" s="54" t="s">
        <v>16449</v>
      </c>
      <c r="B10528" s="66">
        <v>956919</v>
      </c>
      <c r="C10528" s="66" t="s">
        <v>19262</v>
      </c>
      <c r="D10528" s="42" t="s">
        <v>19263</v>
      </c>
      <c r="E10528" s="42" t="s">
        <v>13</v>
      </c>
      <c r="F10528" s="43">
        <v>2019</v>
      </c>
      <c r="G10528" s="57">
        <f>Таблица1[[#This Row],[Цены без НДС]]*1.12</f>
        <v>2261.2800000000002</v>
      </c>
    </row>
    <row r="10529" spans="1:7">
      <c r="A10529" s="54" t="s">
        <v>16449</v>
      </c>
      <c r="B10529" s="66">
        <v>956967</v>
      </c>
      <c r="C10529" s="66" t="s">
        <v>19264</v>
      </c>
      <c r="D10529" s="42" t="s">
        <v>19265</v>
      </c>
      <c r="E10529" s="42" t="s">
        <v>13</v>
      </c>
      <c r="F10529" s="43">
        <v>1763</v>
      </c>
      <c r="G10529" s="57">
        <f>Таблица1[[#This Row],[Цены без НДС]]*1.12</f>
        <v>1974.5600000000002</v>
      </c>
    </row>
    <row r="10530" spans="1:7">
      <c r="A10530" s="54" t="s">
        <v>16449</v>
      </c>
      <c r="B10530" s="66">
        <v>956877</v>
      </c>
      <c r="C10530" s="66" t="s">
        <v>19266</v>
      </c>
      <c r="D10530" s="42" t="s">
        <v>19267</v>
      </c>
      <c r="E10530" s="42" t="s">
        <v>13</v>
      </c>
      <c r="F10530" s="43">
        <v>2204</v>
      </c>
      <c r="G10530" s="57">
        <f>Таблица1[[#This Row],[Цены без НДС]]*1.12</f>
        <v>2468.48</v>
      </c>
    </row>
    <row r="10531" spans="1:7">
      <c r="A10531" s="54" t="s">
        <v>16449</v>
      </c>
      <c r="B10531" s="66">
        <v>956698</v>
      </c>
      <c r="C10531" s="66" t="s">
        <v>19268</v>
      </c>
      <c r="D10531" s="42" t="s">
        <v>19269</v>
      </c>
      <c r="E10531" s="42" t="s">
        <v>13</v>
      </c>
      <c r="F10531" s="43">
        <v>3218</v>
      </c>
      <c r="G10531" s="57">
        <f>Таблица1[[#This Row],[Цены без НДС]]*1.12</f>
        <v>3604.1600000000003</v>
      </c>
    </row>
    <row r="10532" spans="1:7">
      <c r="A10532" s="54" t="s">
        <v>16449</v>
      </c>
      <c r="B10532" s="66">
        <v>956782</v>
      </c>
      <c r="C10532" s="66" t="s">
        <v>19270</v>
      </c>
      <c r="D10532" s="42" t="s">
        <v>19271</v>
      </c>
      <c r="E10532" s="42" t="s">
        <v>13</v>
      </c>
      <c r="F10532" s="43">
        <v>3480</v>
      </c>
      <c r="G10532" s="57">
        <f>Таблица1[[#This Row],[Цены без НДС]]*1.12</f>
        <v>3897.6000000000004</v>
      </c>
    </row>
    <row r="10533" spans="1:7">
      <c r="A10533" s="54" t="s">
        <v>16449</v>
      </c>
      <c r="B10533" s="66">
        <v>218846</v>
      </c>
      <c r="C10533" s="66" t="s">
        <v>19272</v>
      </c>
      <c r="D10533" s="42" t="s">
        <v>19273</v>
      </c>
      <c r="E10533" s="42" t="s">
        <v>13</v>
      </c>
      <c r="F10533" s="43">
        <v>1028</v>
      </c>
      <c r="G10533" s="57">
        <f>Таблица1[[#This Row],[Цены без НДС]]*1.12</f>
        <v>1151.3600000000001</v>
      </c>
    </row>
    <row r="10534" spans="1:7">
      <c r="A10534" s="54" t="s">
        <v>16449</v>
      </c>
      <c r="B10534" s="66">
        <v>218849</v>
      </c>
      <c r="C10534" s="66" t="s">
        <v>19274</v>
      </c>
      <c r="D10534" s="42" t="s">
        <v>19275</v>
      </c>
      <c r="E10534" s="42" t="s">
        <v>13</v>
      </c>
      <c r="F10534" s="43">
        <v>1469</v>
      </c>
      <c r="G10534" s="57">
        <f>Таблица1[[#This Row],[Цены без НДС]]*1.12</f>
        <v>1645.2800000000002</v>
      </c>
    </row>
    <row r="10535" spans="1:7">
      <c r="A10535" s="54" t="s">
        <v>16449</v>
      </c>
      <c r="B10535" s="66">
        <v>218852</v>
      </c>
      <c r="C10535" s="66" t="s">
        <v>19276</v>
      </c>
      <c r="D10535" s="42" t="s">
        <v>19277</v>
      </c>
      <c r="E10535" s="42" t="s">
        <v>13</v>
      </c>
      <c r="F10535" s="43">
        <v>1517</v>
      </c>
      <c r="G10535" s="57">
        <f>Таблица1[[#This Row],[Цены без НДС]]*1.12</f>
        <v>1699.0400000000002</v>
      </c>
    </row>
    <row r="10536" spans="1:7">
      <c r="A10536" s="54" t="s">
        <v>16449</v>
      </c>
      <c r="B10536" s="66">
        <v>263761</v>
      </c>
      <c r="C10536" s="66" t="s">
        <v>19278</v>
      </c>
      <c r="D10536" s="42" t="s">
        <v>19279</v>
      </c>
      <c r="E10536" s="42" t="s">
        <v>13</v>
      </c>
      <c r="F10536" s="43">
        <v>2912</v>
      </c>
      <c r="G10536" s="57">
        <f>Таблица1[[#This Row],[Цены без НДС]]*1.12</f>
        <v>3261.4400000000005</v>
      </c>
    </row>
    <row r="10537" spans="1:7">
      <c r="A10537" s="54" t="s">
        <v>16449</v>
      </c>
      <c r="B10537" s="66">
        <v>250960</v>
      </c>
      <c r="C10537" s="66" t="s">
        <v>19280</v>
      </c>
      <c r="D10537" s="42" t="s">
        <v>19281</v>
      </c>
      <c r="E10537" s="42" t="s">
        <v>13</v>
      </c>
      <c r="F10537" s="43">
        <v>4037</v>
      </c>
      <c r="G10537" s="57">
        <f>Таблица1[[#This Row],[Цены без НДС]]*1.12</f>
        <v>4521.4400000000005</v>
      </c>
    </row>
    <row r="10538" spans="1:7">
      <c r="A10538" s="54" t="s">
        <v>16449</v>
      </c>
      <c r="B10538" s="66">
        <v>781936</v>
      </c>
      <c r="C10538" s="66" t="s">
        <v>19282</v>
      </c>
      <c r="D10538" s="42" t="s">
        <v>19283</v>
      </c>
      <c r="E10538" s="42" t="s">
        <v>13</v>
      </c>
      <c r="F10538" s="43">
        <v>808</v>
      </c>
      <c r="G10538" s="57">
        <f>Таблица1[[#This Row],[Цены без НДС]]*1.12</f>
        <v>904.96</v>
      </c>
    </row>
    <row r="10539" spans="1:7" ht="24">
      <c r="A10539" s="54" t="s">
        <v>16449</v>
      </c>
      <c r="B10539" s="66">
        <v>925191</v>
      </c>
      <c r="C10539" s="66" t="s">
        <v>19284</v>
      </c>
      <c r="D10539" s="42" t="s">
        <v>19285</v>
      </c>
      <c r="E10539" s="42" t="s">
        <v>13</v>
      </c>
      <c r="F10539" s="43">
        <v>2116</v>
      </c>
      <c r="G10539" s="57">
        <f>Таблица1[[#This Row],[Цены без НДС]]*1.12</f>
        <v>2369.92</v>
      </c>
    </row>
    <row r="10540" spans="1:7" ht="24">
      <c r="A10540" s="54" t="s">
        <v>16449</v>
      </c>
      <c r="B10540" s="66">
        <v>925188</v>
      </c>
      <c r="C10540" s="66" t="s">
        <v>19286</v>
      </c>
      <c r="D10540" s="42" t="s">
        <v>19287</v>
      </c>
      <c r="E10540" s="42" t="s">
        <v>13</v>
      </c>
      <c r="F10540" s="43">
        <v>2873</v>
      </c>
      <c r="G10540" s="57">
        <f>Таблица1[[#This Row],[Цены без НДС]]*1.12</f>
        <v>3217.76</v>
      </c>
    </row>
    <row r="10541" spans="1:7" ht="24">
      <c r="A10541" s="54" t="s">
        <v>16449</v>
      </c>
      <c r="B10541" s="66">
        <v>938255</v>
      </c>
      <c r="C10541" s="66" t="s">
        <v>19288</v>
      </c>
      <c r="D10541" s="42" t="s">
        <v>19289</v>
      </c>
      <c r="E10541" s="42" t="s">
        <v>13</v>
      </c>
      <c r="F10541" s="43">
        <v>1821</v>
      </c>
      <c r="G10541" s="57">
        <f>Таблица1[[#This Row],[Цены без НДС]]*1.12</f>
        <v>2039.5200000000002</v>
      </c>
    </row>
    <row r="10542" spans="1:7" ht="24">
      <c r="A10542" s="54" t="s">
        <v>16449</v>
      </c>
      <c r="B10542" s="66">
        <v>938257</v>
      </c>
      <c r="C10542" s="66" t="s">
        <v>19290</v>
      </c>
      <c r="D10542" s="42" t="s">
        <v>19291</v>
      </c>
      <c r="E10542" s="42" t="s">
        <v>13</v>
      </c>
      <c r="F10542" s="43">
        <v>1041</v>
      </c>
      <c r="G10542" s="57">
        <f>Таблица1[[#This Row],[Цены без НДС]]*1.12</f>
        <v>1165.92</v>
      </c>
    </row>
    <row r="10543" spans="1:7" ht="24">
      <c r="A10543" s="54" t="s">
        <v>16449</v>
      </c>
      <c r="B10543" s="66">
        <v>938259</v>
      </c>
      <c r="C10543" s="66" t="s">
        <v>19292</v>
      </c>
      <c r="D10543" s="42" t="s">
        <v>19293</v>
      </c>
      <c r="E10543" s="42" t="s">
        <v>13</v>
      </c>
      <c r="F10543" s="43">
        <v>1898</v>
      </c>
      <c r="G10543" s="57">
        <f>Таблица1[[#This Row],[Цены без НДС]]*1.12</f>
        <v>2125.7600000000002</v>
      </c>
    </row>
    <row r="10544" spans="1:7" ht="24">
      <c r="A10544" s="54" t="s">
        <v>16449</v>
      </c>
      <c r="B10544" s="66">
        <v>938996</v>
      </c>
      <c r="C10544" s="66" t="s">
        <v>19294</v>
      </c>
      <c r="D10544" s="42" t="s">
        <v>19295</v>
      </c>
      <c r="E10544" s="42" t="s">
        <v>13</v>
      </c>
      <c r="F10544" s="43">
        <v>81</v>
      </c>
      <c r="G10544" s="57">
        <f>Таблица1[[#This Row],[Цены без НДС]]*1.12</f>
        <v>90.720000000000013</v>
      </c>
    </row>
    <row r="10545" spans="1:7">
      <c r="A10545" s="54" t="s">
        <v>16449</v>
      </c>
      <c r="B10545" s="66">
        <v>938997</v>
      </c>
      <c r="C10545" s="66" t="s">
        <v>19296</v>
      </c>
      <c r="D10545" s="42" t="s">
        <v>19297</v>
      </c>
      <c r="E10545" s="42" t="s">
        <v>13</v>
      </c>
      <c r="F10545" s="43">
        <v>108</v>
      </c>
      <c r="G10545" s="57">
        <f>Таблица1[[#This Row],[Цены без НДС]]*1.12</f>
        <v>120.96000000000001</v>
      </c>
    </row>
    <row r="10546" spans="1:7">
      <c r="A10546" s="54" t="s">
        <v>16449</v>
      </c>
      <c r="B10546" s="66">
        <v>938998</v>
      </c>
      <c r="C10546" s="66" t="s">
        <v>19298</v>
      </c>
      <c r="D10546" s="42" t="s">
        <v>19299</v>
      </c>
      <c r="E10546" s="42" t="s">
        <v>13</v>
      </c>
      <c r="F10546" s="43">
        <v>216</v>
      </c>
      <c r="G10546" s="57">
        <f>Таблица1[[#This Row],[Цены без НДС]]*1.12</f>
        <v>241.92000000000002</v>
      </c>
    </row>
    <row r="10547" spans="1:7">
      <c r="A10547" s="54" t="s">
        <v>16449</v>
      </c>
      <c r="B10547" s="66">
        <v>938999</v>
      </c>
      <c r="C10547" s="66" t="s">
        <v>19300</v>
      </c>
      <c r="D10547" s="42" t="s">
        <v>19301</v>
      </c>
      <c r="E10547" s="42" t="s">
        <v>13</v>
      </c>
      <c r="F10547" s="43">
        <v>216</v>
      </c>
      <c r="G10547" s="57">
        <f>Таблица1[[#This Row],[Цены без НДС]]*1.12</f>
        <v>241.92000000000002</v>
      </c>
    </row>
    <row r="10548" spans="1:7">
      <c r="A10548" s="54" t="s">
        <v>16449</v>
      </c>
      <c r="B10548" s="66">
        <v>837092</v>
      </c>
      <c r="C10548" s="66" t="s">
        <v>19302</v>
      </c>
      <c r="D10548" s="42" t="s">
        <v>19303</v>
      </c>
      <c r="E10548" s="42" t="s">
        <v>13</v>
      </c>
      <c r="F10548" s="43">
        <v>3578</v>
      </c>
      <c r="G10548" s="57">
        <f>Таблица1[[#This Row],[Цены без НДС]]*1.12</f>
        <v>4007.3600000000006</v>
      </c>
    </row>
    <row r="10549" spans="1:7">
      <c r="A10549" s="54" t="s">
        <v>16449</v>
      </c>
      <c r="B10549" s="66">
        <v>837093</v>
      </c>
      <c r="C10549" s="66" t="s">
        <v>19304</v>
      </c>
      <c r="D10549" s="42" t="s">
        <v>19305</v>
      </c>
      <c r="E10549" s="42" t="s">
        <v>13</v>
      </c>
      <c r="F10549" s="43">
        <v>3578</v>
      </c>
      <c r="G10549" s="57">
        <f>Таблица1[[#This Row],[Цены без НДС]]*1.12</f>
        <v>4007.3600000000006</v>
      </c>
    </row>
    <row r="10550" spans="1:7">
      <c r="A10550" s="54" t="s">
        <v>16449</v>
      </c>
      <c r="B10550" s="66">
        <v>837094</v>
      </c>
      <c r="C10550" s="66" t="s">
        <v>19306</v>
      </c>
      <c r="D10550" s="42" t="s">
        <v>19307</v>
      </c>
      <c r="E10550" s="42" t="s">
        <v>13</v>
      </c>
      <c r="F10550" s="43">
        <v>3578</v>
      </c>
      <c r="G10550" s="57">
        <f>Таблица1[[#This Row],[Цены без НДС]]*1.12</f>
        <v>4007.3600000000006</v>
      </c>
    </row>
    <row r="10551" spans="1:7">
      <c r="A10551" s="54" t="s">
        <v>16449</v>
      </c>
      <c r="B10551" s="66">
        <v>837095</v>
      </c>
      <c r="C10551" s="66" t="s">
        <v>19308</v>
      </c>
      <c r="D10551" s="42" t="s">
        <v>19309</v>
      </c>
      <c r="E10551" s="42" t="s">
        <v>13</v>
      </c>
      <c r="F10551" s="43">
        <v>3969</v>
      </c>
      <c r="G10551" s="57">
        <f>Таблица1[[#This Row],[Цены без НДС]]*1.12</f>
        <v>4445.2800000000007</v>
      </c>
    </row>
    <row r="10552" spans="1:7">
      <c r="A10552" s="54" t="s">
        <v>16449</v>
      </c>
      <c r="B10552" s="66">
        <v>837096</v>
      </c>
      <c r="C10552" s="66" t="s">
        <v>19310</v>
      </c>
      <c r="D10552" s="42" t="s">
        <v>19311</v>
      </c>
      <c r="E10552" s="42" t="s">
        <v>13</v>
      </c>
      <c r="F10552" s="43">
        <v>3969</v>
      </c>
      <c r="G10552" s="57">
        <f>Таблица1[[#This Row],[Цены без НДС]]*1.12</f>
        <v>4445.2800000000007</v>
      </c>
    </row>
    <row r="10553" spans="1:7">
      <c r="A10553" s="54" t="s">
        <v>16449</v>
      </c>
      <c r="B10553" s="66">
        <v>837097</v>
      </c>
      <c r="C10553" s="66" t="s">
        <v>19312</v>
      </c>
      <c r="D10553" s="42" t="s">
        <v>19313</v>
      </c>
      <c r="E10553" s="42" t="s">
        <v>13</v>
      </c>
      <c r="F10553" s="43">
        <v>3969</v>
      </c>
      <c r="G10553" s="57">
        <f>Таблица1[[#This Row],[Цены без НДС]]*1.12</f>
        <v>4445.2800000000007</v>
      </c>
    </row>
    <row r="10554" spans="1:7">
      <c r="A10554" s="54" t="s">
        <v>16449</v>
      </c>
      <c r="B10554" s="66">
        <v>837099</v>
      </c>
      <c r="C10554" s="66" t="s">
        <v>19314</v>
      </c>
      <c r="D10554" s="42" t="s">
        <v>19315</v>
      </c>
      <c r="E10554" s="42" t="s">
        <v>13</v>
      </c>
      <c r="F10554" s="43">
        <v>3969</v>
      </c>
      <c r="G10554" s="57">
        <f>Таблица1[[#This Row],[Цены без НДС]]*1.12</f>
        <v>4445.2800000000007</v>
      </c>
    </row>
    <row r="10555" spans="1:7">
      <c r="A10555" s="54" t="s">
        <v>16449</v>
      </c>
      <c r="B10555" s="66">
        <v>837100</v>
      </c>
      <c r="C10555" s="66" t="s">
        <v>19316</v>
      </c>
      <c r="D10555" s="42" t="s">
        <v>19317</v>
      </c>
      <c r="E10555" s="42" t="s">
        <v>13</v>
      </c>
      <c r="F10555" s="43">
        <v>3969</v>
      </c>
      <c r="G10555" s="57">
        <f>Таблица1[[#This Row],[Цены без НДС]]*1.12</f>
        <v>4445.2800000000007</v>
      </c>
    </row>
    <row r="10556" spans="1:7">
      <c r="A10556" s="54" t="s">
        <v>16449</v>
      </c>
      <c r="B10556" s="66">
        <v>837101</v>
      </c>
      <c r="C10556" s="66" t="s">
        <v>19318</v>
      </c>
      <c r="D10556" s="42" t="s">
        <v>19319</v>
      </c>
      <c r="E10556" s="42" t="s">
        <v>13</v>
      </c>
      <c r="F10556" s="43">
        <v>3969</v>
      </c>
      <c r="G10556" s="57">
        <f>Таблица1[[#This Row],[Цены без НДС]]*1.12</f>
        <v>4445.2800000000007</v>
      </c>
    </row>
    <row r="10557" spans="1:7">
      <c r="A10557" s="54" t="s">
        <v>16449</v>
      </c>
      <c r="B10557" s="66">
        <v>837102</v>
      </c>
      <c r="C10557" s="66" t="s">
        <v>19320</v>
      </c>
      <c r="D10557" s="42" t="s">
        <v>19321</v>
      </c>
      <c r="E10557" s="42" t="s">
        <v>13</v>
      </c>
      <c r="F10557" s="43">
        <v>3969</v>
      </c>
      <c r="G10557" s="57">
        <f>Таблица1[[#This Row],[Цены без НДС]]*1.12</f>
        <v>4445.2800000000007</v>
      </c>
    </row>
    <row r="10558" spans="1:7">
      <c r="A10558" s="54" t="s">
        <v>16449</v>
      </c>
      <c r="B10558" s="66">
        <v>837103</v>
      </c>
      <c r="C10558" s="66" t="s">
        <v>19322</v>
      </c>
      <c r="D10558" s="42" t="s">
        <v>19323</v>
      </c>
      <c r="E10558" s="42" t="s">
        <v>13</v>
      </c>
      <c r="F10558" s="43">
        <v>3969</v>
      </c>
      <c r="G10558" s="57">
        <f>Таблица1[[#This Row],[Цены без НДС]]*1.12</f>
        <v>4445.2800000000007</v>
      </c>
    </row>
    <row r="10559" spans="1:7">
      <c r="A10559" s="54" t="s">
        <v>16449</v>
      </c>
      <c r="B10559" s="66">
        <v>837104</v>
      </c>
      <c r="C10559" s="66" t="s">
        <v>19324</v>
      </c>
      <c r="D10559" s="42" t="s">
        <v>19325</v>
      </c>
      <c r="E10559" s="42" t="s">
        <v>13</v>
      </c>
      <c r="F10559" s="43">
        <v>3969</v>
      </c>
      <c r="G10559" s="57">
        <f>Таблица1[[#This Row],[Цены без НДС]]*1.12</f>
        <v>4445.2800000000007</v>
      </c>
    </row>
    <row r="10560" spans="1:7">
      <c r="A10560" s="54" t="s">
        <v>16449</v>
      </c>
      <c r="B10560" s="66">
        <v>837106</v>
      </c>
      <c r="C10560" s="66" t="s">
        <v>19326</v>
      </c>
      <c r="D10560" s="42" t="s">
        <v>19327</v>
      </c>
      <c r="E10560" s="42" t="s">
        <v>13</v>
      </c>
      <c r="F10560" s="43">
        <v>3969</v>
      </c>
      <c r="G10560" s="57">
        <f>Таблица1[[#This Row],[Цены без НДС]]*1.12</f>
        <v>4445.2800000000007</v>
      </c>
    </row>
    <row r="10561" spans="1:7">
      <c r="A10561" s="54" t="s">
        <v>16449</v>
      </c>
      <c r="B10561" s="66">
        <v>837107</v>
      </c>
      <c r="C10561" s="66" t="s">
        <v>19328</v>
      </c>
      <c r="D10561" s="42" t="s">
        <v>19329</v>
      </c>
      <c r="E10561" s="42" t="s">
        <v>13</v>
      </c>
      <c r="F10561" s="43">
        <v>3969</v>
      </c>
      <c r="G10561" s="57">
        <f>Таблица1[[#This Row],[Цены без НДС]]*1.12</f>
        <v>4445.2800000000007</v>
      </c>
    </row>
    <row r="10562" spans="1:7">
      <c r="A10562" s="54" t="s">
        <v>16449</v>
      </c>
      <c r="B10562" s="66">
        <v>837108</v>
      </c>
      <c r="C10562" s="66" t="s">
        <v>19330</v>
      </c>
      <c r="D10562" s="42" t="s">
        <v>19327</v>
      </c>
      <c r="E10562" s="42" t="s">
        <v>13</v>
      </c>
      <c r="F10562" s="43">
        <v>3969</v>
      </c>
      <c r="G10562" s="57">
        <f>Таблица1[[#This Row],[Цены без НДС]]*1.12</f>
        <v>4445.2800000000007</v>
      </c>
    </row>
    <row r="10563" spans="1:7">
      <c r="A10563" s="54" t="s">
        <v>16449</v>
      </c>
      <c r="B10563" s="66">
        <v>837109</v>
      </c>
      <c r="C10563" s="66" t="s">
        <v>19331</v>
      </c>
      <c r="D10563" s="42" t="s">
        <v>19332</v>
      </c>
      <c r="E10563" s="42" t="s">
        <v>13</v>
      </c>
      <c r="F10563" s="43">
        <v>3969</v>
      </c>
      <c r="G10563" s="57">
        <f>Таблица1[[#This Row],[Цены без НДС]]*1.12</f>
        <v>4445.2800000000007</v>
      </c>
    </row>
    <row r="10564" spans="1:7">
      <c r="A10564" s="54" t="s">
        <v>16449</v>
      </c>
      <c r="B10564" s="66">
        <v>837110</v>
      </c>
      <c r="C10564" s="66" t="s">
        <v>19333</v>
      </c>
      <c r="D10564" s="42" t="s">
        <v>19334</v>
      </c>
      <c r="E10564" s="42" t="s">
        <v>13</v>
      </c>
      <c r="F10564" s="43">
        <v>3969</v>
      </c>
      <c r="G10564" s="57">
        <f>Таблица1[[#This Row],[Цены без НДС]]*1.12</f>
        <v>4445.2800000000007</v>
      </c>
    </row>
    <row r="10565" spans="1:7">
      <c r="A10565" s="54" t="s">
        <v>16449</v>
      </c>
      <c r="B10565" s="66">
        <v>837111</v>
      </c>
      <c r="C10565" s="66" t="s">
        <v>19335</v>
      </c>
      <c r="D10565" s="42" t="s">
        <v>19336</v>
      </c>
      <c r="E10565" s="42" t="s">
        <v>13</v>
      </c>
      <c r="F10565" s="43">
        <v>3969</v>
      </c>
      <c r="G10565" s="57">
        <f>Таблица1[[#This Row],[Цены без НДС]]*1.12</f>
        <v>4445.2800000000007</v>
      </c>
    </row>
    <row r="10566" spans="1:7">
      <c r="A10566" s="54" t="s">
        <v>16449</v>
      </c>
      <c r="B10566" s="66">
        <v>837112</v>
      </c>
      <c r="C10566" s="66" t="s">
        <v>19337</v>
      </c>
      <c r="D10566" s="42" t="s">
        <v>19338</v>
      </c>
      <c r="E10566" s="42" t="s">
        <v>13</v>
      </c>
      <c r="F10566" s="43">
        <v>3969</v>
      </c>
      <c r="G10566" s="57">
        <f>Таблица1[[#This Row],[Цены без НДС]]*1.12</f>
        <v>4445.2800000000007</v>
      </c>
    </row>
    <row r="10567" spans="1:7">
      <c r="A10567" s="54" t="s">
        <v>16449</v>
      </c>
      <c r="B10567" s="66">
        <v>837113</v>
      </c>
      <c r="C10567" s="66" t="s">
        <v>19339</v>
      </c>
      <c r="D10567" s="42" t="s">
        <v>19340</v>
      </c>
      <c r="E10567" s="42" t="s">
        <v>13</v>
      </c>
      <c r="F10567" s="43">
        <v>3969</v>
      </c>
      <c r="G10567" s="57">
        <f>Таблица1[[#This Row],[Цены без НДС]]*1.12</f>
        <v>4445.2800000000007</v>
      </c>
    </row>
    <row r="10568" spans="1:7">
      <c r="A10568" s="54" t="s">
        <v>16449</v>
      </c>
      <c r="B10568" s="66">
        <v>837114</v>
      </c>
      <c r="C10568" s="66" t="s">
        <v>19341</v>
      </c>
      <c r="D10568" s="42" t="s">
        <v>19342</v>
      </c>
      <c r="E10568" s="42" t="s">
        <v>13</v>
      </c>
      <c r="F10568" s="43">
        <v>3969</v>
      </c>
      <c r="G10568" s="57">
        <f>Таблица1[[#This Row],[Цены без НДС]]*1.12</f>
        <v>4445.2800000000007</v>
      </c>
    </row>
    <row r="10569" spans="1:7">
      <c r="A10569" s="54" t="s">
        <v>16449</v>
      </c>
      <c r="B10569" s="66">
        <v>837115</v>
      </c>
      <c r="C10569" s="66" t="s">
        <v>19343</v>
      </c>
      <c r="D10569" s="42" t="s">
        <v>19344</v>
      </c>
      <c r="E10569" s="42" t="s">
        <v>13</v>
      </c>
      <c r="F10569" s="43">
        <v>3969</v>
      </c>
      <c r="G10569" s="57">
        <f>Таблица1[[#This Row],[Цены без НДС]]*1.12</f>
        <v>4445.2800000000007</v>
      </c>
    </row>
    <row r="10570" spans="1:7">
      <c r="A10570" s="54" t="s">
        <v>16449</v>
      </c>
      <c r="B10570" s="66">
        <v>837116</v>
      </c>
      <c r="C10570" s="66" t="s">
        <v>19345</v>
      </c>
      <c r="D10570" s="42" t="s">
        <v>19346</v>
      </c>
      <c r="E10570" s="42" t="s">
        <v>13</v>
      </c>
      <c r="F10570" s="43">
        <v>3969</v>
      </c>
      <c r="G10570" s="57">
        <f>Таблица1[[#This Row],[Цены без НДС]]*1.12</f>
        <v>4445.2800000000007</v>
      </c>
    </row>
    <row r="10571" spans="1:7">
      <c r="A10571" s="54" t="s">
        <v>16449</v>
      </c>
      <c r="B10571" s="66">
        <v>837117</v>
      </c>
      <c r="C10571" s="66" t="s">
        <v>19347</v>
      </c>
      <c r="D10571" s="42" t="s">
        <v>19348</v>
      </c>
      <c r="E10571" s="42" t="s">
        <v>13</v>
      </c>
      <c r="F10571" s="43">
        <v>3969</v>
      </c>
      <c r="G10571" s="57">
        <f>Таблица1[[#This Row],[Цены без НДС]]*1.12</f>
        <v>4445.2800000000007</v>
      </c>
    </row>
    <row r="10572" spans="1:7">
      <c r="A10572" s="54" t="s">
        <v>16449</v>
      </c>
      <c r="B10572" s="66">
        <v>837118</v>
      </c>
      <c r="C10572" s="66" t="s">
        <v>19349</v>
      </c>
      <c r="D10572" s="42" t="s">
        <v>19350</v>
      </c>
      <c r="E10572" s="42" t="s">
        <v>13</v>
      </c>
      <c r="F10572" s="43">
        <v>3969</v>
      </c>
      <c r="G10572" s="57">
        <f>Таблица1[[#This Row],[Цены без НДС]]*1.12</f>
        <v>4445.2800000000007</v>
      </c>
    </row>
    <row r="10573" spans="1:7">
      <c r="A10573" s="54" t="s">
        <v>16449</v>
      </c>
      <c r="B10573" s="66">
        <v>837119</v>
      </c>
      <c r="C10573" s="66" t="s">
        <v>19351</v>
      </c>
      <c r="D10573" s="42" t="s">
        <v>19352</v>
      </c>
      <c r="E10573" s="42" t="s">
        <v>13</v>
      </c>
      <c r="F10573" s="43">
        <v>3910</v>
      </c>
      <c r="G10573" s="57">
        <f>Таблица1[[#This Row],[Цены без НДС]]*1.12</f>
        <v>4379.2000000000007</v>
      </c>
    </row>
    <row r="10574" spans="1:7">
      <c r="A10574" s="54" t="s">
        <v>16449</v>
      </c>
      <c r="B10574" s="66">
        <v>837120</v>
      </c>
      <c r="C10574" s="66" t="s">
        <v>19353</v>
      </c>
      <c r="D10574" s="42" t="s">
        <v>19354</v>
      </c>
      <c r="E10574" s="42" t="s">
        <v>13</v>
      </c>
      <c r="F10574" s="43">
        <v>5142</v>
      </c>
      <c r="G10574" s="57">
        <f>Таблица1[[#This Row],[Цены без НДС]]*1.12</f>
        <v>5759.0400000000009</v>
      </c>
    </row>
    <row r="10575" spans="1:7">
      <c r="A10575" s="54" t="s">
        <v>16449</v>
      </c>
      <c r="B10575" s="66">
        <v>837121</v>
      </c>
      <c r="C10575" s="66" t="s">
        <v>19355</v>
      </c>
      <c r="D10575" s="42" t="s">
        <v>19356</v>
      </c>
      <c r="E10575" s="42" t="s">
        <v>13</v>
      </c>
      <c r="F10575" s="43">
        <v>5142</v>
      </c>
      <c r="G10575" s="57">
        <f>Таблица1[[#This Row],[Цены без НДС]]*1.12</f>
        <v>5759.0400000000009</v>
      </c>
    </row>
    <row r="10576" spans="1:7">
      <c r="A10576" s="54" t="s">
        <v>16449</v>
      </c>
      <c r="B10576" s="66">
        <v>837122</v>
      </c>
      <c r="C10576" s="66" t="s">
        <v>19357</v>
      </c>
      <c r="D10576" s="42" t="s">
        <v>19358</v>
      </c>
      <c r="E10576" s="42" t="s">
        <v>13</v>
      </c>
      <c r="F10576" s="43">
        <v>8026</v>
      </c>
      <c r="G10576" s="57">
        <f>Таблица1[[#This Row],[Цены без НДС]]*1.12</f>
        <v>8989.1200000000008</v>
      </c>
    </row>
    <row r="10577" spans="1:7">
      <c r="A10577" s="54" t="s">
        <v>16449</v>
      </c>
      <c r="B10577" s="66">
        <v>837123</v>
      </c>
      <c r="C10577" s="66" t="s">
        <v>19359</v>
      </c>
      <c r="D10577" s="42" t="s">
        <v>19360</v>
      </c>
      <c r="E10577" s="42" t="s">
        <v>13</v>
      </c>
      <c r="F10577" s="43">
        <v>8026</v>
      </c>
      <c r="G10577" s="57">
        <f>Таблица1[[#This Row],[Цены без НДС]]*1.12</f>
        <v>8989.1200000000008</v>
      </c>
    </row>
    <row r="10578" spans="1:7">
      <c r="A10578" s="54" t="s">
        <v>16449</v>
      </c>
      <c r="B10578" s="66">
        <v>837124</v>
      </c>
      <c r="C10578" s="66" t="s">
        <v>19361</v>
      </c>
      <c r="D10578" s="42" t="s">
        <v>19362</v>
      </c>
      <c r="E10578" s="42" t="s">
        <v>13</v>
      </c>
      <c r="F10578" s="43">
        <v>8026</v>
      </c>
      <c r="G10578" s="57">
        <f>Таблица1[[#This Row],[Цены без НДС]]*1.12</f>
        <v>8989.1200000000008</v>
      </c>
    </row>
    <row r="10579" spans="1:7">
      <c r="A10579" s="54" t="s">
        <v>16449</v>
      </c>
      <c r="B10579" s="66">
        <v>837125</v>
      </c>
      <c r="C10579" s="66" t="s">
        <v>19363</v>
      </c>
      <c r="D10579" s="42" t="s">
        <v>19364</v>
      </c>
      <c r="E10579" s="42" t="s">
        <v>13</v>
      </c>
      <c r="F10579" s="43">
        <v>8026</v>
      </c>
      <c r="G10579" s="57">
        <f>Таблица1[[#This Row],[Цены без НДС]]*1.12</f>
        <v>8989.1200000000008</v>
      </c>
    </row>
    <row r="10580" spans="1:7">
      <c r="A10580" s="54" t="s">
        <v>16449</v>
      </c>
      <c r="B10580" s="66">
        <v>837126</v>
      </c>
      <c r="C10580" s="66" t="s">
        <v>19365</v>
      </c>
      <c r="D10580" s="42" t="s">
        <v>19366</v>
      </c>
      <c r="E10580" s="42" t="s">
        <v>13</v>
      </c>
      <c r="F10580" s="43">
        <v>8300</v>
      </c>
      <c r="G10580" s="57">
        <f>Таблица1[[#This Row],[Цены без НДС]]*1.12</f>
        <v>9296</v>
      </c>
    </row>
    <row r="10581" spans="1:7">
      <c r="A10581" s="54" t="s">
        <v>16449</v>
      </c>
      <c r="B10581" s="66">
        <v>837127</v>
      </c>
      <c r="C10581" s="66" t="s">
        <v>19367</v>
      </c>
      <c r="D10581" s="42" t="s">
        <v>19368</v>
      </c>
      <c r="E10581" s="42" t="s">
        <v>13</v>
      </c>
      <c r="F10581" s="43">
        <v>8026</v>
      </c>
      <c r="G10581" s="57">
        <f>Таблица1[[#This Row],[Цены без НДС]]*1.12</f>
        <v>8989.1200000000008</v>
      </c>
    </row>
    <row r="10582" spans="1:7">
      <c r="A10582" s="54" t="s">
        <v>16449</v>
      </c>
      <c r="B10582" s="66">
        <v>837128</v>
      </c>
      <c r="C10582" s="66" t="s">
        <v>19369</v>
      </c>
      <c r="D10582" s="42" t="s">
        <v>19370</v>
      </c>
      <c r="E10582" s="42" t="s">
        <v>13</v>
      </c>
      <c r="F10582" s="43">
        <v>8026</v>
      </c>
      <c r="G10582" s="57">
        <f>Таблица1[[#This Row],[Цены без НДС]]*1.12</f>
        <v>8989.1200000000008</v>
      </c>
    </row>
    <row r="10583" spans="1:7">
      <c r="A10583" s="54" t="s">
        <v>16449</v>
      </c>
      <c r="B10583" s="66">
        <v>837129</v>
      </c>
      <c r="C10583" s="66" t="s">
        <v>19371</v>
      </c>
      <c r="D10583" s="42" t="s">
        <v>19372</v>
      </c>
      <c r="E10583" s="42" t="s">
        <v>13</v>
      </c>
      <c r="F10583" s="43">
        <v>12215</v>
      </c>
      <c r="G10583" s="57">
        <f>Таблица1[[#This Row],[Цены без НДС]]*1.12</f>
        <v>13680.800000000001</v>
      </c>
    </row>
    <row r="10584" spans="1:7">
      <c r="A10584" s="54" t="s">
        <v>16449</v>
      </c>
      <c r="B10584" s="66">
        <v>837130</v>
      </c>
      <c r="C10584" s="66" t="s">
        <v>19373</v>
      </c>
      <c r="D10584" s="42" t="s">
        <v>19374</v>
      </c>
      <c r="E10584" s="42" t="s">
        <v>13</v>
      </c>
      <c r="F10584" s="43">
        <v>47511</v>
      </c>
      <c r="G10584" s="57">
        <f>Таблица1[[#This Row],[Цены без НДС]]*1.12</f>
        <v>53212.320000000007</v>
      </c>
    </row>
    <row r="10585" spans="1:7">
      <c r="A10585" s="54" t="s">
        <v>16449</v>
      </c>
      <c r="B10585" s="66">
        <v>837131</v>
      </c>
      <c r="C10585" s="66" t="s">
        <v>19375</v>
      </c>
      <c r="D10585" s="42" t="s">
        <v>19376</v>
      </c>
      <c r="E10585" s="42" t="s">
        <v>13</v>
      </c>
      <c r="F10585" s="43">
        <v>48484</v>
      </c>
      <c r="G10585" s="57">
        <f>Таблица1[[#This Row],[Цены без НДС]]*1.12</f>
        <v>54302.080000000002</v>
      </c>
    </row>
    <row r="10586" spans="1:7">
      <c r="A10586" s="54" t="s">
        <v>16449</v>
      </c>
      <c r="B10586" s="66">
        <v>837132</v>
      </c>
      <c r="C10586" s="66" t="s">
        <v>19377</v>
      </c>
      <c r="D10586" s="42" t="s">
        <v>19378</v>
      </c>
      <c r="E10586" s="42" t="s">
        <v>13</v>
      </c>
      <c r="F10586" s="43">
        <v>70462</v>
      </c>
      <c r="G10586" s="57">
        <f>Таблица1[[#This Row],[Цены без НДС]]*1.12</f>
        <v>78917.440000000002</v>
      </c>
    </row>
    <row r="10587" spans="1:7">
      <c r="A10587" s="54" t="s">
        <v>16449</v>
      </c>
      <c r="B10587" s="66">
        <v>837133</v>
      </c>
      <c r="C10587" s="66" t="s">
        <v>19379</v>
      </c>
      <c r="D10587" s="42" t="s">
        <v>19380</v>
      </c>
      <c r="E10587" s="42" t="s">
        <v>13</v>
      </c>
      <c r="F10587" s="43">
        <v>70462</v>
      </c>
      <c r="G10587" s="57">
        <f>Таблица1[[#This Row],[Цены без НДС]]*1.12</f>
        <v>78917.440000000002</v>
      </c>
    </row>
    <row r="10588" spans="1:7">
      <c r="A10588" s="54" t="s">
        <v>16449</v>
      </c>
      <c r="B10588" s="66">
        <v>837134</v>
      </c>
      <c r="C10588" s="66" t="s">
        <v>19381</v>
      </c>
      <c r="D10588" s="42" t="s">
        <v>19382</v>
      </c>
      <c r="E10588" s="42" t="s">
        <v>13</v>
      </c>
      <c r="F10588" s="43">
        <v>70462</v>
      </c>
      <c r="G10588" s="57">
        <f>Таблица1[[#This Row],[Цены без НДС]]*1.12</f>
        <v>78917.440000000002</v>
      </c>
    </row>
    <row r="10589" spans="1:7" ht="24">
      <c r="A10589" s="54" t="s">
        <v>16449</v>
      </c>
      <c r="B10589" s="66">
        <v>393545</v>
      </c>
      <c r="C10589" s="66" t="s">
        <v>19383</v>
      </c>
      <c r="D10589" s="42" t="s">
        <v>19384</v>
      </c>
      <c r="E10589" s="42" t="s">
        <v>13</v>
      </c>
      <c r="F10589" s="43">
        <v>45484</v>
      </c>
      <c r="G10589" s="57">
        <f>Таблица1[[#This Row],[Цены без НДС]]*1.12</f>
        <v>50942.080000000002</v>
      </c>
    </row>
    <row r="10590" spans="1:7" ht="24">
      <c r="A10590" s="54" t="s">
        <v>16449</v>
      </c>
      <c r="B10590" s="66">
        <v>393351</v>
      </c>
      <c r="C10590" s="66" t="s">
        <v>19385</v>
      </c>
      <c r="D10590" s="42" t="s">
        <v>19386</v>
      </c>
      <c r="E10590" s="42" t="s">
        <v>13</v>
      </c>
      <c r="F10590" s="43">
        <v>79304</v>
      </c>
      <c r="G10590" s="57">
        <f>Таблица1[[#This Row],[Цены без НДС]]*1.12</f>
        <v>88820.48000000001</v>
      </c>
    </row>
    <row r="10591" spans="1:7" ht="24">
      <c r="A10591" s="54" t="s">
        <v>16449</v>
      </c>
      <c r="B10591" s="66">
        <v>393371</v>
      </c>
      <c r="C10591" s="66" t="s">
        <v>19387</v>
      </c>
      <c r="D10591" s="42" t="s">
        <v>19388</v>
      </c>
      <c r="E10591" s="42" t="s">
        <v>13</v>
      </c>
      <c r="F10591" s="43">
        <v>80785</v>
      </c>
      <c r="G10591" s="57">
        <f>Таблица1[[#This Row],[Цены без НДС]]*1.12</f>
        <v>90479.200000000012</v>
      </c>
    </row>
    <row r="10592" spans="1:7" ht="24">
      <c r="A10592" s="54" t="s">
        <v>16449</v>
      </c>
      <c r="B10592" s="66">
        <v>393372</v>
      </c>
      <c r="C10592" s="66" t="s">
        <v>19389</v>
      </c>
      <c r="D10592" s="42" t="s">
        <v>19390</v>
      </c>
      <c r="E10592" s="42" t="s">
        <v>13</v>
      </c>
      <c r="F10592" s="43">
        <v>98414</v>
      </c>
      <c r="G10592" s="57">
        <f>Таблица1[[#This Row],[Цены без НДС]]*1.12</f>
        <v>110223.68000000001</v>
      </c>
    </row>
    <row r="10593" spans="1:7" ht="24">
      <c r="A10593" s="54" t="s">
        <v>16449</v>
      </c>
      <c r="B10593" s="66">
        <v>393373</v>
      </c>
      <c r="C10593" s="66" t="s">
        <v>19391</v>
      </c>
      <c r="D10593" s="42" t="s">
        <v>19392</v>
      </c>
      <c r="E10593" s="42" t="s">
        <v>13</v>
      </c>
      <c r="F10593" s="43">
        <v>99871</v>
      </c>
      <c r="G10593" s="57">
        <f>Таблица1[[#This Row],[Цены без НДС]]*1.12</f>
        <v>111855.52</v>
      </c>
    </row>
    <row r="10594" spans="1:7" ht="24">
      <c r="A10594" s="54" t="s">
        <v>16449</v>
      </c>
      <c r="B10594" s="66">
        <v>393374</v>
      </c>
      <c r="C10594" s="66" t="s">
        <v>19393</v>
      </c>
      <c r="D10594" s="42" t="s">
        <v>19394</v>
      </c>
      <c r="E10594" s="42" t="s">
        <v>13</v>
      </c>
      <c r="F10594" s="43">
        <v>193893</v>
      </c>
      <c r="G10594" s="57">
        <f>Таблица1[[#This Row],[Цены без НДС]]*1.12</f>
        <v>217160.16000000003</v>
      </c>
    </row>
    <row r="10595" spans="1:7" ht="24">
      <c r="A10595" s="54" t="s">
        <v>16449</v>
      </c>
      <c r="B10595" s="66">
        <v>393375</v>
      </c>
      <c r="C10595" s="66" t="s">
        <v>19395</v>
      </c>
      <c r="D10595" s="42" t="s">
        <v>19396</v>
      </c>
      <c r="E10595" s="42" t="s">
        <v>13</v>
      </c>
      <c r="F10595" s="43">
        <v>199768</v>
      </c>
      <c r="G10595" s="57">
        <f>Таблица1[[#This Row],[Цены без НДС]]*1.12</f>
        <v>223740.16000000003</v>
      </c>
    </row>
    <row r="10596" spans="1:7" ht="24">
      <c r="A10596" s="54" t="s">
        <v>16449</v>
      </c>
      <c r="B10596" s="66">
        <v>393376</v>
      </c>
      <c r="C10596" s="66" t="s">
        <v>19397</v>
      </c>
      <c r="D10596" s="42" t="s">
        <v>19398</v>
      </c>
      <c r="E10596" s="42" t="s">
        <v>13</v>
      </c>
      <c r="F10596" s="43">
        <v>237936</v>
      </c>
      <c r="G10596" s="57">
        <f>Таблица1[[#This Row],[Цены без НДС]]*1.12</f>
        <v>266488.32000000001</v>
      </c>
    </row>
    <row r="10597" spans="1:7" ht="24">
      <c r="A10597" s="54" t="s">
        <v>16449</v>
      </c>
      <c r="B10597" s="66">
        <v>393377</v>
      </c>
      <c r="C10597" s="66" t="s">
        <v>19399</v>
      </c>
      <c r="D10597" s="42" t="s">
        <v>19400</v>
      </c>
      <c r="E10597" s="42" t="s">
        <v>13</v>
      </c>
      <c r="F10597" s="43">
        <v>493527</v>
      </c>
      <c r="G10597" s="57">
        <f>Таблица1[[#This Row],[Цены без НДС]]*1.12</f>
        <v>552750.24000000011</v>
      </c>
    </row>
    <row r="10598" spans="1:7" ht="24">
      <c r="A10598" s="54" t="s">
        <v>16449</v>
      </c>
      <c r="B10598" s="66">
        <v>393378</v>
      </c>
      <c r="C10598" s="66" t="s">
        <v>19401</v>
      </c>
      <c r="D10598" s="42" t="s">
        <v>19402</v>
      </c>
      <c r="E10598" s="42" t="s">
        <v>13</v>
      </c>
      <c r="F10598" s="43">
        <v>528774</v>
      </c>
      <c r="G10598" s="57">
        <f>Таблица1[[#This Row],[Цены без НДС]]*1.12</f>
        <v>592226.88</v>
      </c>
    </row>
    <row r="10599" spans="1:7" ht="24">
      <c r="A10599" s="54" t="s">
        <v>16449</v>
      </c>
      <c r="B10599" s="66">
        <v>393379</v>
      </c>
      <c r="C10599" s="66" t="s">
        <v>19403</v>
      </c>
      <c r="D10599" s="42" t="s">
        <v>19404</v>
      </c>
      <c r="E10599" s="42" t="s">
        <v>13</v>
      </c>
      <c r="F10599" s="43">
        <v>635990</v>
      </c>
      <c r="G10599" s="57">
        <f>Таблица1[[#This Row],[Цены без НДС]]*1.12</f>
        <v>712308.8</v>
      </c>
    </row>
    <row r="10600" spans="1:7" ht="24">
      <c r="A10600" s="54" t="s">
        <v>16449</v>
      </c>
      <c r="B10600" s="66">
        <v>393380</v>
      </c>
      <c r="C10600" s="66" t="s">
        <v>19405</v>
      </c>
      <c r="D10600" s="42" t="s">
        <v>19406</v>
      </c>
      <c r="E10600" s="42" t="s">
        <v>13</v>
      </c>
      <c r="F10600" s="43">
        <v>1570073</v>
      </c>
      <c r="G10600" s="57">
        <f>Таблица1[[#This Row],[Цены без НДС]]*1.12</f>
        <v>1758481.7600000002</v>
      </c>
    </row>
    <row r="10601" spans="1:7" ht="24">
      <c r="A10601" s="54" t="s">
        <v>16449</v>
      </c>
      <c r="B10601" s="66">
        <v>393381</v>
      </c>
      <c r="C10601" s="66" t="s">
        <v>19407</v>
      </c>
      <c r="D10601" s="42" t="s">
        <v>19408</v>
      </c>
      <c r="E10601" s="42" t="s">
        <v>13</v>
      </c>
      <c r="F10601" s="43">
        <v>1622951</v>
      </c>
      <c r="G10601" s="57">
        <f>Таблица1[[#This Row],[Цены без НДС]]*1.12</f>
        <v>1817705.12</v>
      </c>
    </row>
    <row r="10602" spans="1:7" ht="24">
      <c r="A10602" s="54" t="s">
        <v>16449</v>
      </c>
      <c r="B10602" s="66">
        <v>393382</v>
      </c>
      <c r="C10602" s="66" t="s">
        <v>19409</v>
      </c>
      <c r="D10602" s="42" t="s">
        <v>19410</v>
      </c>
      <c r="E10602" s="42" t="s">
        <v>13</v>
      </c>
      <c r="F10602" s="43">
        <v>2100270</v>
      </c>
      <c r="G10602" s="57">
        <f>Таблица1[[#This Row],[Цены без НДС]]*1.12</f>
        <v>2352302.4000000004</v>
      </c>
    </row>
    <row r="10603" spans="1:7" ht="24">
      <c r="A10603" s="54" t="s">
        <v>16449</v>
      </c>
      <c r="B10603" s="66">
        <v>393557</v>
      </c>
      <c r="C10603" s="66" t="s">
        <v>19411</v>
      </c>
      <c r="D10603" s="42" t="s">
        <v>19412</v>
      </c>
      <c r="E10603" s="42" t="s">
        <v>13</v>
      </c>
      <c r="F10603" s="43">
        <v>49700</v>
      </c>
      <c r="G10603" s="57">
        <f>Таблица1[[#This Row],[Цены без НДС]]*1.12</f>
        <v>55664.000000000007</v>
      </c>
    </row>
    <row r="10604" spans="1:7" ht="24">
      <c r="A10604" s="54" t="s">
        <v>16449</v>
      </c>
      <c r="B10604" s="66">
        <v>393388</v>
      </c>
      <c r="C10604" s="66" t="s">
        <v>19413</v>
      </c>
      <c r="D10604" s="42" t="s">
        <v>19414</v>
      </c>
      <c r="E10604" s="42" t="s">
        <v>13</v>
      </c>
      <c r="F10604" s="43">
        <v>88119</v>
      </c>
      <c r="G10604" s="57">
        <f>Таблица1[[#This Row],[Цены без НДС]]*1.12</f>
        <v>98693.280000000013</v>
      </c>
    </row>
    <row r="10605" spans="1:7" ht="24">
      <c r="A10605" s="54" t="s">
        <v>16449</v>
      </c>
      <c r="B10605" s="66">
        <v>393389</v>
      </c>
      <c r="C10605" s="66" t="s">
        <v>19415</v>
      </c>
      <c r="D10605" s="42" t="s">
        <v>19416</v>
      </c>
      <c r="E10605" s="42" t="s">
        <v>13</v>
      </c>
      <c r="F10605" s="43">
        <v>89598</v>
      </c>
      <c r="G10605" s="57">
        <f>Таблица1[[#This Row],[Цены без НДС]]*1.12</f>
        <v>100349.76000000001</v>
      </c>
    </row>
    <row r="10606" spans="1:7" ht="24">
      <c r="A10606" s="54" t="s">
        <v>16449</v>
      </c>
      <c r="B10606" s="66">
        <v>393390</v>
      </c>
      <c r="C10606" s="66" t="s">
        <v>19417</v>
      </c>
      <c r="D10606" s="42" t="s">
        <v>19418</v>
      </c>
      <c r="E10606" s="42" t="s">
        <v>13</v>
      </c>
      <c r="F10606" s="43">
        <v>107229</v>
      </c>
      <c r="G10606" s="57">
        <f>Таблица1[[#This Row],[Цены без НДС]]*1.12</f>
        <v>120096.48000000001</v>
      </c>
    </row>
    <row r="10607" spans="1:7" ht="24">
      <c r="A10607" s="54" t="s">
        <v>16449</v>
      </c>
      <c r="B10607" s="66">
        <v>393391</v>
      </c>
      <c r="C10607" s="66" t="s">
        <v>19419</v>
      </c>
      <c r="D10607" s="42" t="s">
        <v>19420</v>
      </c>
      <c r="E10607" s="42" t="s">
        <v>13</v>
      </c>
      <c r="F10607" s="43">
        <v>108687</v>
      </c>
      <c r="G10607" s="57">
        <f>Таблица1[[#This Row],[Цены без НДС]]*1.12</f>
        <v>121729.44000000002</v>
      </c>
    </row>
    <row r="10608" spans="1:7" ht="24">
      <c r="A10608" s="54" t="s">
        <v>16449</v>
      </c>
      <c r="B10608" s="66">
        <v>393392</v>
      </c>
      <c r="C10608" s="66" t="s">
        <v>19421</v>
      </c>
      <c r="D10608" s="42" t="s">
        <v>19422</v>
      </c>
      <c r="E10608" s="42" t="s">
        <v>13</v>
      </c>
      <c r="F10608" s="43">
        <v>202709</v>
      </c>
      <c r="G10608" s="57">
        <f>Таблица1[[#This Row],[Цены без НДС]]*1.12</f>
        <v>227034.08000000002</v>
      </c>
    </row>
    <row r="10609" spans="1:7" ht="24">
      <c r="A10609" s="54" t="s">
        <v>16449</v>
      </c>
      <c r="B10609" s="66">
        <v>393393</v>
      </c>
      <c r="C10609" s="66" t="s">
        <v>19423</v>
      </c>
      <c r="D10609" s="42" t="s">
        <v>19424</v>
      </c>
      <c r="E10609" s="42" t="s">
        <v>13</v>
      </c>
      <c r="F10609" s="43">
        <v>208562</v>
      </c>
      <c r="G10609" s="57">
        <f>Таблица1[[#This Row],[Цены без НДС]]*1.12</f>
        <v>233589.44000000003</v>
      </c>
    </row>
    <row r="10610" spans="1:7" ht="24">
      <c r="A10610" s="54" t="s">
        <v>16449</v>
      </c>
      <c r="B10610" s="66">
        <v>393394</v>
      </c>
      <c r="C10610" s="66" t="s">
        <v>19425</v>
      </c>
      <c r="D10610" s="42" t="s">
        <v>19426</v>
      </c>
      <c r="E10610" s="42" t="s">
        <v>13</v>
      </c>
      <c r="F10610" s="43">
        <v>246752</v>
      </c>
      <c r="G10610" s="57">
        <f>Таблица1[[#This Row],[Цены без НДС]]*1.12</f>
        <v>276362.24000000005</v>
      </c>
    </row>
    <row r="10611" spans="1:7" ht="24">
      <c r="A10611" s="54" t="s">
        <v>16449</v>
      </c>
      <c r="B10611" s="66">
        <v>393395</v>
      </c>
      <c r="C10611" s="66" t="s">
        <v>19427</v>
      </c>
      <c r="D10611" s="42" t="s">
        <v>19428</v>
      </c>
      <c r="E10611" s="42" t="s">
        <v>13</v>
      </c>
      <c r="F10611" s="43">
        <v>528771</v>
      </c>
      <c r="G10611" s="57">
        <f>Таблица1[[#This Row],[Цены без НДС]]*1.12</f>
        <v>592223.52</v>
      </c>
    </row>
    <row r="10612" spans="1:7" ht="24">
      <c r="A10612" s="54" t="s">
        <v>16449</v>
      </c>
      <c r="B10612" s="66">
        <v>393396</v>
      </c>
      <c r="C10612" s="66" t="s">
        <v>19429</v>
      </c>
      <c r="D10612" s="42" t="s">
        <v>19430</v>
      </c>
      <c r="E10612" s="42" t="s">
        <v>13</v>
      </c>
      <c r="F10612" s="43">
        <v>564030</v>
      </c>
      <c r="G10612" s="57">
        <f>Таблица1[[#This Row],[Цены без НДС]]*1.12</f>
        <v>631713.60000000009</v>
      </c>
    </row>
    <row r="10613" spans="1:7" ht="24">
      <c r="A10613" s="54" t="s">
        <v>16449</v>
      </c>
      <c r="B10613" s="66">
        <v>393397</v>
      </c>
      <c r="C10613" s="66" t="s">
        <v>19431</v>
      </c>
      <c r="D10613" s="42" t="s">
        <v>19432</v>
      </c>
      <c r="E10613" s="42" t="s">
        <v>13</v>
      </c>
      <c r="F10613" s="43">
        <v>635994</v>
      </c>
      <c r="G10613" s="57">
        <f>Таблица1[[#This Row],[Цены без НДС]]*1.12</f>
        <v>712313.28</v>
      </c>
    </row>
    <row r="10614" spans="1:7" ht="24">
      <c r="A10614" s="54" t="s">
        <v>16449</v>
      </c>
      <c r="B10614" s="66">
        <v>393398</v>
      </c>
      <c r="C10614" s="66" t="s">
        <v>19433</v>
      </c>
      <c r="D10614" s="42" t="s">
        <v>19434</v>
      </c>
      <c r="E10614" s="42" t="s">
        <v>13</v>
      </c>
      <c r="F10614" s="43">
        <v>1622964</v>
      </c>
      <c r="G10614" s="57">
        <f>Таблица1[[#This Row],[Цены без НДС]]*1.12</f>
        <v>1817719.6800000002</v>
      </c>
    </row>
    <row r="10615" spans="1:7" ht="24">
      <c r="A10615" s="54" t="s">
        <v>16449</v>
      </c>
      <c r="B10615" s="66">
        <v>393399</v>
      </c>
      <c r="C10615" s="66" t="s">
        <v>19435</v>
      </c>
      <c r="D10615" s="42" t="s">
        <v>19436</v>
      </c>
      <c r="E10615" s="42" t="s">
        <v>13</v>
      </c>
      <c r="F10615" s="43">
        <v>1640589</v>
      </c>
      <c r="G10615" s="57">
        <f>Таблица1[[#This Row],[Цены без НДС]]*1.12</f>
        <v>1837459.6800000002</v>
      </c>
    </row>
    <row r="10616" spans="1:7" ht="24">
      <c r="A10616" s="54" t="s">
        <v>16449</v>
      </c>
      <c r="B10616" s="66">
        <v>393413</v>
      </c>
      <c r="C10616" s="66" t="s">
        <v>19437</v>
      </c>
      <c r="D10616" s="42" t="s">
        <v>19438</v>
      </c>
      <c r="E10616" s="42" t="s">
        <v>13</v>
      </c>
      <c r="F10616" s="43">
        <v>2470436</v>
      </c>
      <c r="G10616" s="57">
        <f>Таблица1[[#This Row],[Цены без НДС]]*1.12</f>
        <v>2766888.3200000003</v>
      </c>
    </row>
    <row r="10617" spans="1:7" ht="24">
      <c r="A10617" s="54" t="s">
        <v>16449</v>
      </c>
      <c r="B10617" s="66">
        <v>393352</v>
      </c>
      <c r="C10617" s="66" t="s">
        <v>19439</v>
      </c>
      <c r="D10617" s="42" t="s">
        <v>19440</v>
      </c>
      <c r="E10617" s="42" t="s">
        <v>13</v>
      </c>
      <c r="F10617" s="43">
        <v>96931</v>
      </c>
      <c r="G10617" s="57">
        <f>Таблица1[[#This Row],[Цены без НДС]]*1.12</f>
        <v>108562.72000000002</v>
      </c>
    </row>
    <row r="10618" spans="1:7" ht="24">
      <c r="A10618" s="54" t="s">
        <v>16449</v>
      </c>
      <c r="B10618" s="66">
        <v>393383</v>
      </c>
      <c r="C10618" s="66" t="s">
        <v>19441</v>
      </c>
      <c r="D10618" s="42" t="s">
        <v>19442</v>
      </c>
      <c r="E10618" s="42" t="s">
        <v>13</v>
      </c>
      <c r="F10618" s="43">
        <v>99868</v>
      </c>
      <c r="G10618" s="57">
        <f>Таблица1[[#This Row],[Цены без НДС]]*1.12</f>
        <v>111852.16</v>
      </c>
    </row>
    <row r="10619" spans="1:7" ht="24">
      <c r="A10619" s="54" t="s">
        <v>16449</v>
      </c>
      <c r="B10619" s="66">
        <v>393353</v>
      </c>
      <c r="C10619" s="66" t="s">
        <v>19443</v>
      </c>
      <c r="D10619" s="42" t="s">
        <v>19444</v>
      </c>
      <c r="E10619" s="42" t="s">
        <v>13</v>
      </c>
      <c r="F10619" s="43">
        <v>121917</v>
      </c>
      <c r="G10619" s="57">
        <f>Таблица1[[#This Row],[Цены без НДС]]*1.12</f>
        <v>136547.04</v>
      </c>
    </row>
    <row r="10620" spans="1:7" ht="24">
      <c r="A10620" s="54" t="s">
        <v>16449</v>
      </c>
      <c r="B10620" s="66">
        <v>393414</v>
      </c>
      <c r="C10620" s="66" t="s">
        <v>19445</v>
      </c>
      <c r="D10620" s="42" t="s">
        <v>19446</v>
      </c>
      <c r="E10620" s="42" t="s">
        <v>13</v>
      </c>
      <c r="F10620" s="43">
        <v>237941</v>
      </c>
      <c r="G10620" s="57">
        <f>Таблица1[[#This Row],[Цены без НДС]]*1.12</f>
        <v>266493.92000000004</v>
      </c>
    </row>
    <row r="10621" spans="1:7" ht="24">
      <c r="A10621" s="54" t="s">
        <v>16449</v>
      </c>
      <c r="B10621" s="66">
        <v>393354</v>
      </c>
      <c r="C10621" s="66" t="s">
        <v>19447</v>
      </c>
      <c r="D10621" s="42" t="s">
        <v>19448</v>
      </c>
      <c r="E10621" s="42" t="s">
        <v>13</v>
      </c>
      <c r="F10621" s="43">
        <v>243816</v>
      </c>
      <c r="G10621" s="57">
        <f>Таблица1[[#This Row],[Цены без НДС]]*1.12</f>
        <v>273073.92000000004</v>
      </c>
    </row>
    <row r="10622" spans="1:7" ht="24">
      <c r="A10622" s="54" t="s">
        <v>16449</v>
      </c>
      <c r="B10622" s="66">
        <v>393355</v>
      </c>
      <c r="C10622" s="66" t="s">
        <v>19449</v>
      </c>
      <c r="D10622" s="42" t="s">
        <v>19450</v>
      </c>
      <c r="E10622" s="42" t="s">
        <v>13</v>
      </c>
      <c r="F10622" s="43">
        <v>330468</v>
      </c>
      <c r="G10622" s="57">
        <f>Таблица1[[#This Row],[Цены без НДС]]*1.12</f>
        <v>370124.16000000003</v>
      </c>
    </row>
    <row r="10623" spans="1:7" ht="24">
      <c r="A10623" s="54" t="s">
        <v>16449</v>
      </c>
      <c r="B10623" s="66">
        <v>393356</v>
      </c>
      <c r="C10623" s="66" t="s">
        <v>19451</v>
      </c>
      <c r="D10623" s="42" t="s">
        <v>19452</v>
      </c>
      <c r="E10623" s="42" t="s">
        <v>13</v>
      </c>
      <c r="F10623" s="43">
        <v>635996</v>
      </c>
      <c r="G10623" s="57">
        <f>Таблица1[[#This Row],[Цены без НДС]]*1.12</f>
        <v>712315.52</v>
      </c>
    </row>
    <row r="10624" spans="1:7" ht="24">
      <c r="A10624" s="54" t="s">
        <v>16449</v>
      </c>
      <c r="B10624" s="66">
        <v>393415</v>
      </c>
      <c r="C10624" s="66" t="s">
        <v>19453</v>
      </c>
      <c r="D10624" s="42" t="s">
        <v>19454</v>
      </c>
      <c r="E10624" s="42" t="s">
        <v>13</v>
      </c>
      <c r="F10624" s="43">
        <v>697669</v>
      </c>
      <c r="G10624" s="57">
        <f>Таблица1[[#This Row],[Цены без НДС]]*1.12</f>
        <v>781389.28</v>
      </c>
    </row>
    <row r="10625" spans="1:7" ht="24">
      <c r="A10625" s="54" t="s">
        <v>16449</v>
      </c>
      <c r="B10625" s="66">
        <v>393357</v>
      </c>
      <c r="C10625" s="66" t="s">
        <v>19455</v>
      </c>
      <c r="D10625" s="42" t="s">
        <v>19456</v>
      </c>
      <c r="E10625" s="42" t="s">
        <v>13</v>
      </c>
      <c r="F10625" s="43">
        <v>962018</v>
      </c>
      <c r="G10625" s="57">
        <f>Таблица1[[#This Row],[Цены без НДС]]*1.12</f>
        <v>1077460.1600000001</v>
      </c>
    </row>
    <row r="10626" spans="1:7" ht="24">
      <c r="A10626" s="54" t="s">
        <v>16449</v>
      </c>
      <c r="B10626" s="66">
        <v>393385</v>
      </c>
      <c r="C10626" s="66" t="s">
        <v>19457</v>
      </c>
      <c r="D10626" s="42" t="s">
        <v>19458</v>
      </c>
      <c r="E10626" s="42" t="s">
        <v>13</v>
      </c>
      <c r="F10626" s="43">
        <v>1976928</v>
      </c>
      <c r="G10626" s="57">
        <f>Таблица1[[#This Row],[Цены без НДС]]*1.12</f>
        <v>2214159.3600000003</v>
      </c>
    </row>
    <row r="10627" spans="1:7" ht="24">
      <c r="A10627" s="54" t="s">
        <v>16449</v>
      </c>
      <c r="B10627" s="66">
        <v>393386</v>
      </c>
      <c r="C10627" s="66" t="s">
        <v>19459</v>
      </c>
      <c r="D10627" s="42" t="s">
        <v>19460</v>
      </c>
      <c r="E10627" s="42" t="s">
        <v>13</v>
      </c>
      <c r="F10627" s="43">
        <v>2029807</v>
      </c>
      <c r="G10627" s="57">
        <f>Таблица1[[#This Row],[Цены без НДС]]*1.12</f>
        <v>2273383.8400000003</v>
      </c>
    </row>
    <row r="10628" spans="1:7" ht="24">
      <c r="A10628" s="54" t="s">
        <v>16449</v>
      </c>
      <c r="B10628" s="66">
        <v>393387</v>
      </c>
      <c r="C10628" s="66" t="s">
        <v>19461</v>
      </c>
      <c r="D10628" s="42" t="s">
        <v>19462</v>
      </c>
      <c r="E10628" s="42" t="s">
        <v>13</v>
      </c>
      <c r="F10628" s="43">
        <v>2558541</v>
      </c>
      <c r="G10628" s="57">
        <f>Таблица1[[#This Row],[Цены без НДС]]*1.12</f>
        <v>2865565.9200000004</v>
      </c>
    </row>
    <row r="10629" spans="1:7" ht="24">
      <c r="A10629" s="54" t="s">
        <v>16449</v>
      </c>
      <c r="B10629" s="66">
        <v>393563</v>
      </c>
      <c r="C10629" s="66" t="s">
        <v>19463</v>
      </c>
      <c r="D10629" s="42" t="s">
        <v>19464</v>
      </c>
      <c r="E10629" s="42" t="s">
        <v>13</v>
      </c>
      <c r="F10629" s="43">
        <v>53917</v>
      </c>
      <c r="G10629" s="57">
        <f>Таблица1[[#This Row],[Цены без НДС]]*1.12</f>
        <v>60387.040000000008</v>
      </c>
    </row>
    <row r="10630" spans="1:7" ht="24">
      <c r="A10630" s="54" t="s">
        <v>16449</v>
      </c>
      <c r="B10630" s="66">
        <v>393401</v>
      </c>
      <c r="C10630" s="66" t="s">
        <v>19465</v>
      </c>
      <c r="D10630" s="42" t="s">
        <v>19466</v>
      </c>
      <c r="E10630" s="42" t="s">
        <v>13</v>
      </c>
      <c r="F10630" s="43">
        <v>105746</v>
      </c>
      <c r="G10630" s="57">
        <f>Таблица1[[#This Row],[Цены без НДС]]*1.12</f>
        <v>118435.52</v>
      </c>
    </row>
    <row r="10631" spans="1:7" ht="24">
      <c r="A10631" s="54" t="s">
        <v>16449</v>
      </c>
      <c r="B10631" s="66">
        <v>393402</v>
      </c>
      <c r="C10631" s="66" t="s">
        <v>19467</v>
      </c>
      <c r="D10631" s="42" t="s">
        <v>19468</v>
      </c>
      <c r="E10631" s="42" t="s">
        <v>13</v>
      </c>
      <c r="F10631" s="43">
        <v>108684</v>
      </c>
      <c r="G10631" s="57">
        <f>Таблица1[[#This Row],[Цены без НДС]]*1.12</f>
        <v>121726.08000000002</v>
      </c>
    </row>
    <row r="10632" spans="1:7" ht="24">
      <c r="A10632" s="54" t="s">
        <v>16449</v>
      </c>
      <c r="B10632" s="66">
        <v>393403</v>
      </c>
      <c r="C10632" s="66" t="s">
        <v>19469</v>
      </c>
      <c r="D10632" s="42" t="s">
        <v>19470</v>
      </c>
      <c r="E10632" s="42" t="s">
        <v>13</v>
      </c>
      <c r="F10632" s="43">
        <v>127796</v>
      </c>
      <c r="G10632" s="57">
        <f>Таблица1[[#This Row],[Цены без НДС]]*1.12</f>
        <v>143131.52000000002</v>
      </c>
    </row>
    <row r="10633" spans="1:7" ht="24">
      <c r="A10633" s="54" t="s">
        <v>16449</v>
      </c>
      <c r="B10633" s="66">
        <v>393404</v>
      </c>
      <c r="C10633" s="66" t="s">
        <v>19471</v>
      </c>
      <c r="D10633" s="42" t="s">
        <v>19472</v>
      </c>
      <c r="E10633" s="42" t="s">
        <v>13</v>
      </c>
      <c r="F10633" s="43">
        <v>130711</v>
      </c>
      <c r="G10633" s="57">
        <f>Таблица1[[#This Row],[Цены без НДС]]*1.12</f>
        <v>146396.32</v>
      </c>
    </row>
    <row r="10634" spans="1:7" ht="24">
      <c r="A10634" s="54" t="s">
        <v>16449</v>
      </c>
      <c r="B10634" s="66">
        <v>393405</v>
      </c>
      <c r="C10634" s="66" t="s">
        <v>19473</v>
      </c>
      <c r="D10634" s="42" t="s">
        <v>19474</v>
      </c>
      <c r="E10634" s="42" t="s">
        <v>13</v>
      </c>
      <c r="F10634" s="43">
        <v>255569</v>
      </c>
      <c r="G10634" s="57">
        <f>Таблица1[[#This Row],[Цены без НДС]]*1.12</f>
        <v>286237.28000000003</v>
      </c>
    </row>
    <row r="10635" spans="1:7" ht="24">
      <c r="A10635" s="54" t="s">
        <v>16449</v>
      </c>
      <c r="B10635" s="66">
        <v>393406</v>
      </c>
      <c r="C10635" s="66" t="s">
        <v>19475</v>
      </c>
      <c r="D10635" s="42" t="s">
        <v>19476</v>
      </c>
      <c r="E10635" s="42" t="s">
        <v>13</v>
      </c>
      <c r="F10635" s="43">
        <v>264383</v>
      </c>
      <c r="G10635" s="57">
        <f>Таблица1[[#This Row],[Цены без НДС]]*1.12</f>
        <v>296108.96000000002</v>
      </c>
    </row>
    <row r="10636" spans="1:7" ht="24">
      <c r="A10636" s="54" t="s">
        <v>16449</v>
      </c>
      <c r="B10636" s="66">
        <v>393407</v>
      </c>
      <c r="C10636" s="66" t="s">
        <v>19477</v>
      </c>
      <c r="D10636" s="42" t="s">
        <v>19478</v>
      </c>
      <c r="E10636" s="42" t="s">
        <v>13</v>
      </c>
      <c r="F10636" s="43">
        <v>334868</v>
      </c>
      <c r="G10636" s="57">
        <f>Таблица1[[#This Row],[Цены без НДС]]*1.12</f>
        <v>375052.16000000003</v>
      </c>
    </row>
    <row r="10637" spans="1:7" ht="24">
      <c r="A10637" s="54" t="s">
        <v>16449</v>
      </c>
      <c r="B10637" s="66">
        <v>393408</v>
      </c>
      <c r="C10637" s="66" t="s">
        <v>19479</v>
      </c>
      <c r="D10637" s="42" t="s">
        <v>19480</v>
      </c>
      <c r="E10637" s="42" t="s">
        <v>13</v>
      </c>
      <c r="F10637" s="43">
        <v>653603</v>
      </c>
      <c r="G10637" s="57">
        <f>Таблица1[[#This Row],[Цены без НДС]]*1.12</f>
        <v>732035.3600000001</v>
      </c>
    </row>
    <row r="10638" spans="1:7" ht="24">
      <c r="A10638" s="54" t="s">
        <v>16449</v>
      </c>
      <c r="B10638" s="66">
        <v>393410</v>
      </c>
      <c r="C10638" s="66" t="s">
        <v>19481</v>
      </c>
      <c r="D10638" s="42" t="s">
        <v>19482</v>
      </c>
      <c r="E10638" s="42" t="s">
        <v>13</v>
      </c>
      <c r="F10638" s="43">
        <v>970835</v>
      </c>
      <c r="G10638" s="57">
        <f>Таблица1[[#This Row],[Цены без НДС]]*1.12</f>
        <v>1087335.2000000002</v>
      </c>
    </row>
    <row r="10639" spans="1:7" ht="24">
      <c r="A10639" s="54" t="s">
        <v>16449</v>
      </c>
      <c r="B10639" s="66">
        <v>393411</v>
      </c>
      <c r="C10639" s="66" t="s">
        <v>19483</v>
      </c>
      <c r="D10639" s="42" t="s">
        <v>19484</v>
      </c>
      <c r="E10639" s="42" t="s">
        <v>13</v>
      </c>
      <c r="F10639" s="43">
        <v>2029810</v>
      </c>
      <c r="G10639" s="57">
        <f>Таблица1[[#This Row],[Цены без НДС]]*1.12</f>
        <v>2273387.2000000002</v>
      </c>
    </row>
    <row r="10640" spans="1:7" ht="24">
      <c r="A10640" s="54" t="s">
        <v>16449</v>
      </c>
      <c r="B10640" s="66">
        <v>393412</v>
      </c>
      <c r="C10640" s="66" t="s">
        <v>19485</v>
      </c>
      <c r="D10640" s="42" t="s">
        <v>19486</v>
      </c>
      <c r="E10640" s="42" t="s">
        <v>13</v>
      </c>
      <c r="F10640" s="43">
        <v>2082666</v>
      </c>
      <c r="G10640" s="57">
        <f>Таблица1[[#This Row],[Цены без НДС]]*1.12</f>
        <v>2332585.9200000004</v>
      </c>
    </row>
    <row r="10641" spans="1:7" ht="24">
      <c r="A10641" s="54" t="s">
        <v>16449</v>
      </c>
      <c r="B10641" s="66">
        <v>393400</v>
      </c>
      <c r="C10641" s="66" t="s">
        <v>19487</v>
      </c>
      <c r="D10641" s="42" t="s">
        <v>19488</v>
      </c>
      <c r="E10641" s="42" t="s">
        <v>13</v>
      </c>
      <c r="F10641" s="43">
        <v>2117906</v>
      </c>
      <c r="G10641" s="57">
        <f>Таблица1[[#This Row],[Цены без НДС]]*1.12</f>
        <v>2372054.7200000002</v>
      </c>
    </row>
    <row r="10642" spans="1:7">
      <c r="A10642" s="54" t="s">
        <v>16449</v>
      </c>
      <c r="B10642" s="66">
        <v>420089</v>
      </c>
      <c r="C10642" s="66" t="s">
        <v>19489</v>
      </c>
      <c r="D10642" s="42" t="s">
        <v>19490</v>
      </c>
      <c r="E10642" s="42" t="s">
        <v>13</v>
      </c>
      <c r="F10642" s="43">
        <v>272904</v>
      </c>
      <c r="G10642" s="57">
        <f>Таблица1[[#This Row],[Цены без НДС]]*1.12</f>
        <v>305652.48000000004</v>
      </c>
    </row>
    <row r="10643" spans="1:7">
      <c r="A10643" s="54" t="s">
        <v>16449</v>
      </c>
      <c r="B10643" s="66">
        <v>420091</v>
      </c>
      <c r="C10643" s="66" t="s">
        <v>19491</v>
      </c>
      <c r="D10643" s="42" t="s">
        <v>19492</v>
      </c>
      <c r="E10643" s="42" t="s">
        <v>13</v>
      </c>
      <c r="F10643" s="43">
        <v>458889</v>
      </c>
      <c r="G10643" s="57">
        <f>Таблица1[[#This Row],[Цены без НДС]]*1.12</f>
        <v>513955.68000000005</v>
      </c>
    </row>
    <row r="10644" spans="1:7">
      <c r="A10644" s="54" t="s">
        <v>16449</v>
      </c>
      <c r="B10644" s="66">
        <v>420092</v>
      </c>
      <c r="C10644" s="66" t="s">
        <v>19493</v>
      </c>
      <c r="D10644" s="42" t="s">
        <v>19494</v>
      </c>
      <c r="E10644" s="42" t="s">
        <v>13</v>
      </c>
      <c r="F10644" s="43">
        <v>559967</v>
      </c>
      <c r="G10644" s="57">
        <f>Таблица1[[#This Row],[Цены без НДС]]*1.12</f>
        <v>627163.04</v>
      </c>
    </row>
    <row r="10645" spans="1:7">
      <c r="A10645" s="54" t="s">
        <v>16449</v>
      </c>
      <c r="B10645" s="66">
        <v>420093</v>
      </c>
      <c r="C10645" s="66" t="s">
        <v>19495</v>
      </c>
      <c r="D10645" s="42" t="s">
        <v>19496</v>
      </c>
      <c r="E10645" s="42" t="s">
        <v>13</v>
      </c>
      <c r="F10645" s="43">
        <v>899597</v>
      </c>
      <c r="G10645" s="57">
        <f>Таблица1[[#This Row],[Цены без НДС]]*1.12</f>
        <v>1007548.6400000001</v>
      </c>
    </row>
    <row r="10646" spans="1:7">
      <c r="A10646" s="54" t="s">
        <v>16449</v>
      </c>
      <c r="B10646" s="66">
        <v>420094</v>
      </c>
      <c r="C10646" s="66" t="s">
        <v>19497</v>
      </c>
      <c r="D10646" s="42" t="s">
        <v>19498</v>
      </c>
      <c r="E10646" s="42" t="s">
        <v>13</v>
      </c>
      <c r="F10646" s="43">
        <v>1020880</v>
      </c>
      <c r="G10646" s="57">
        <f>Таблица1[[#This Row],[Цены без НДС]]*1.12</f>
        <v>1143385.6000000001</v>
      </c>
    </row>
    <row r="10647" spans="1:7">
      <c r="A10647" s="54" t="s">
        <v>16449</v>
      </c>
      <c r="B10647" s="66">
        <v>420142</v>
      </c>
      <c r="C10647" s="66" t="s">
        <v>19499</v>
      </c>
      <c r="D10647" s="42" t="s">
        <v>19500</v>
      </c>
      <c r="E10647" s="42" t="s">
        <v>13</v>
      </c>
      <c r="F10647" s="43">
        <v>1960915</v>
      </c>
      <c r="G10647" s="57">
        <f>Таблица1[[#This Row],[Цены без НДС]]*1.12</f>
        <v>2196224.8000000003</v>
      </c>
    </row>
    <row r="10648" spans="1:7">
      <c r="A10648" s="54" t="s">
        <v>16449</v>
      </c>
      <c r="B10648" s="66">
        <v>420078</v>
      </c>
      <c r="C10648" s="66" t="s">
        <v>19501</v>
      </c>
      <c r="D10648" s="42" t="s">
        <v>19502</v>
      </c>
      <c r="E10648" s="42" t="s">
        <v>13</v>
      </c>
      <c r="F10648" s="43">
        <v>2163074</v>
      </c>
      <c r="G10648" s="57">
        <f>Таблица1[[#This Row],[Цены без НДС]]*1.12</f>
        <v>2422642.8800000004</v>
      </c>
    </row>
    <row r="10649" spans="1:7">
      <c r="A10649" s="54" t="s">
        <v>16449</v>
      </c>
      <c r="B10649" s="66">
        <v>420074</v>
      </c>
      <c r="C10649" s="66" t="s">
        <v>19503</v>
      </c>
      <c r="D10649" s="42" t="s">
        <v>19504</v>
      </c>
      <c r="E10649" s="42" t="s">
        <v>13</v>
      </c>
      <c r="F10649" s="43">
        <v>2567373</v>
      </c>
      <c r="G10649" s="57">
        <f>Таблица1[[#This Row],[Цены без НДС]]*1.12</f>
        <v>2875457.7600000002</v>
      </c>
    </row>
    <row r="10650" spans="1:7">
      <c r="A10650" s="54" t="s">
        <v>16449</v>
      </c>
      <c r="B10650" s="66">
        <v>420143</v>
      </c>
      <c r="C10650" s="66" t="s">
        <v>19505</v>
      </c>
      <c r="D10650" s="42" t="s">
        <v>19506</v>
      </c>
      <c r="E10650" s="42" t="s">
        <v>13</v>
      </c>
      <c r="F10650" s="43">
        <v>3982482</v>
      </c>
      <c r="G10650" s="57">
        <f>Таблица1[[#This Row],[Цены без НДС]]*1.12</f>
        <v>4460379.8400000008</v>
      </c>
    </row>
    <row r="10651" spans="1:7">
      <c r="A10651" s="54" t="s">
        <v>16449</v>
      </c>
      <c r="B10651" s="66">
        <v>273117</v>
      </c>
      <c r="C10651" s="66" t="s">
        <v>19507</v>
      </c>
      <c r="D10651" s="42" t="s">
        <v>19508</v>
      </c>
      <c r="E10651" s="42" t="s">
        <v>13</v>
      </c>
      <c r="F10651" s="43">
        <v>178034</v>
      </c>
      <c r="G10651" s="57">
        <f>Таблица1[[#This Row],[Цены без НДС]]*1.12</f>
        <v>199398.08000000002</v>
      </c>
    </row>
    <row r="10652" spans="1:7">
      <c r="A10652" s="54" t="s">
        <v>16449</v>
      </c>
      <c r="B10652" s="66">
        <v>273119</v>
      </c>
      <c r="C10652" s="66" t="s">
        <v>19509</v>
      </c>
      <c r="D10652" s="42" t="s">
        <v>19510</v>
      </c>
      <c r="E10652" s="42" t="s">
        <v>13</v>
      </c>
      <c r="F10652" s="43">
        <v>89420</v>
      </c>
      <c r="G10652" s="57">
        <f>Таблица1[[#This Row],[Цены без НДС]]*1.12</f>
        <v>100150.40000000001</v>
      </c>
    </row>
    <row r="10653" spans="1:7">
      <c r="A10653" s="54" t="s">
        <v>16449</v>
      </c>
      <c r="B10653" s="66">
        <v>273120</v>
      </c>
      <c r="C10653" s="66" t="s">
        <v>19511</v>
      </c>
      <c r="D10653" s="42" t="s">
        <v>19512</v>
      </c>
      <c r="E10653" s="42" t="s">
        <v>13</v>
      </c>
      <c r="F10653" s="43">
        <v>105058</v>
      </c>
      <c r="G10653" s="57">
        <f>Таблица1[[#This Row],[Цены без НДС]]*1.12</f>
        <v>117664.96000000001</v>
      </c>
    </row>
    <row r="10654" spans="1:7">
      <c r="A10654" s="54" t="s">
        <v>16449</v>
      </c>
      <c r="B10654" s="66">
        <v>765085</v>
      </c>
      <c r="C10654" s="66" t="s">
        <v>19513</v>
      </c>
      <c r="D10654" s="42" t="s">
        <v>19514</v>
      </c>
      <c r="E10654" s="42" t="s">
        <v>13</v>
      </c>
      <c r="F10654" s="43">
        <v>88513</v>
      </c>
      <c r="G10654" s="57">
        <f>Таблица1[[#This Row],[Цены без НДС]]*1.12</f>
        <v>99134.560000000012</v>
      </c>
    </row>
    <row r="10655" spans="1:7">
      <c r="A10655" s="54" t="s">
        <v>16449</v>
      </c>
      <c r="B10655" s="66">
        <v>765104</v>
      </c>
      <c r="C10655" s="66" t="s">
        <v>19515</v>
      </c>
      <c r="D10655" s="42" t="s">
        <v>19516</v>
      </c>
      <c r="E10655" s="42" t="s">
        <v>13</v>
      </c>
      <c r="F10655" s="43">
        <v>60127</v>
      </c>
      <c r="G10655" s="57">
        <f>Таблица1[[#This Row],[Цены без НДС]]*1.12</f>
        <v>67342.240000000005</v>
      </c>
    </row>
    <row r="10656" spans="1:7">
      <c r="A10656" s="54" t="s">
        <v>16449</v>
      </c>
      <c r="B10656" s="66">
        <v>105509</v>
      </c>
      <c r="C10656" s="66" t="s">
        <v>19517</v>
      </c>
      <c r="D10656" s="42" t="s">
        <v>19518</v>
      </c>
      <c r="E10656" s="42" t="s">
        <v>13</v>
      </c>
      <c r="F10656" s="43">
        <v>185833</v>
      </c>
      <c r="G10656" s="57">
        <f>Таблица1[[#This Row],[Цены без НДС]]*1.12</f>
        <v>208132.96000000002</v>
      </c>
    </row>
    <row r="10657" spans="1:7" ht="24">
      <c r="A10657" s="54" t="s">
        <v>16449</v>
      </c>
      <c r="B10657" s="66">
        <v>219862</v>
      </c>
      <c r="C10657" s="66" t="s">
        <v>19519</v>
      </c>
      <c r="D10657" s="42" t="s">
        <v>19520</v>
      </c>
      <c r="E10657" s="42" t="s">
        <v>13</v>
      </c>
      <c r="F10657" s="43">
        <v>50771</v>
      </c>
      <c r="G10657" s="57">
        <f>Таблица1[[#This Row],[Цены без НДС]]*1.12</f>
        <v>56863.520000000004</v>
      </c>
    </row>
    <row r="10658" spans="1:7" ht="24">
      <c r="A10658" s="54" t="s">
        <v>16449</v>
      </c>
      <c r="B10658" s="66">
        <v>765087</v>
      </c>
      <c r="C10658" s="66" t="s">
        <v>19521</v>
      </c>
      <c r="D10658" s="42" t="s">
        <v>19522</v>
      </c>
      <c r="E10658" s="42" t="s">
        <v>13</v>
      </c>
      <c r="F10658" s="43">
        <v>75511</v>
      </c>
      <c r="G10658" s="57">
        <f>Таблица1[[#This Row],[Цены без НДС]]*1.12</f>
        <v>84572.32</v>
      </c>
    </row>
    <row r="10659" spans="1:7" ht="24">
      <c r="A10659" s="54" t="s">
        <v>16449</v>
      </c>
      <c r="B10659" s="66">
        <v>765094</v>
      </c>
      <c r="C10659" s="66" t="s">
        <v>19523</v>
      </c>
      <c r="D10659" s="42" t="s">
        <v>19524</v>
      </c>
      <c r="E10659" s="42" t="s">
        <v>13</v>
      </c>
      <c r="F10659" s="43">
        <v>70423</v>
      </c>
      <c r="G10659" s="57">
        <f>Таблица1[[#This Row],[Цены без НДС]]*1.12</f>
        <v>78873.760000000009</v>
      </c>
    </row>
    <row r="10660" spans="1:7" ht="24">
      <c r="A10660" s="54" t="s">
        <v>16449</v>
      </c>
      <c r="B10660" s="66">
        <v>765095</v>
      </c>
      <c r="C10660" s="66" t="s">
        <v>19525</v>
      </c>
      <c r="D10660" s="42" t="s">
        <v>19526</v>
      </c>
      <c r="E10660" s="42" t="s">
        <v>13</v>
      </c>
      <c r="F10660" s="43">
        <v>68784</v>
      </c>
      <c r="G10660" s="57">
        <f>Таблица1[[#This Row],[Цены без НДС]]*1.12</f>
        <v>77038.080000000002</v>
      </c>
    </row>
    <row r="10661" spans="1:7">
      <c r="A10661" s="54" t="s">
        <v>16449</v>
      </c>
      <c r="B10661" s="66">
        <v>765096</v>
      </c>
      <c r="C10661" s="66" t="s">
        <v>19527</v>
      </c>
      <c r="D10661" s="42" t="s">
        <v>19528</v>
      </c>
      <c r="E10661" s="42" t="s">
        <v>13</v>
      </c>
      <c r="F10661" s="43">
        <v>69315</v>
      </c>
      <c r="G10661" s="57">
        <f>Таблица1[[#This Row],[Цены без НДС]]*1.12</f>
        <v>77632.800000000003</v>
      </c>
    </row>
    <row r="10662" spans="1:7">
      <c r="A10662" s="54" t="s">
        <v>16449</v>
      </c>
      <c r="B10662" s="66">
        <v>765097</v>
      </c>
      <c r="C10662" s="66" t="s">
        <v>19529</v>
      </c>
      <c r="D10662" s="42" t="s">
        <v>19530</v>
      </c>
      <c r="E10662" s="42" t="s">
        <v>13</v>
      </c>
      <c r="F10662" s="43">
        <v>70998</v>
      </c>
      <c r="G10662" s="57">
        <f>Таблица1[[#This Row],[Цены без НДС]]*1.12</f>
        <v>79517.760000000009</v>
      </c>
    </row>
    <row r="10663" spans="1:7" ht="24">
      <c r="A10663" s="54" t="s">
        <v>16449</v>
      </c>
      <c r="B10663" s="66">
        <v>765098</v>
      </c>
      <c r="C10663" s="66" t="s">
        <v>19531</v>
      </c>
      <c r="D10663" s="42" t="s">
        <v>19532</v>
      </c>
      <c r="E10663" s="42" t="s">
        <v>13</v>
      </c>
      <c r="F10663" s="43">
        <v>77747</v>
      </c>
      <c r="G10663" s="57">
        <f>Таблица1[[#This Row],[Цены без НДС]]*1.12</f>
        <v>87076.640000000014</v>
      </c>
    </row>
    <row r="10664" spans="1:7">
      <c r="A10664" s="54" t="s">
        <v>16449</v>
      </c>
      <c r="B10664" s="66">
        <v>765169</v>
      </c>
      <c r="C10664" s="66" t="s">
        <v>19533</v>
      </c>
      <c r="D10664" s="42" t="s">
        <v>19534</v>
      </c>
      <c r="E10664" s="42" t="s">
        <v>13</v>
      </c>
      <c r="F10664" s="43">
        <v>77742</v>
      </c>
      <c r="G10664" s="57">
        <f>Таблица1[[#This Row],[Цены без НДС]]*1.12</f>
        <v>87071.040000000008</v>
      </c>
    </row>
    <row r="10665" spans="1:7">
      <c r="A10665" s="54" t="s">
        <v>16449</v>
      </c>
      <c r="B10665" s="66">
        <v>765170</v>
      </c>
      <c r="C10665" s="66" t="s">
        <v>19535</v>
      </c>
      <c r="D10665" s="42" t="s">
        <v>19536</v>
      </c>
      <c r="E10665" s="42" t="s">
        <v>13</v>
      </c>
      <c r="F10665" s="43">
        <v>99264</v>
      </c>
      <c r="G10665" s="57">
        <f>Таблица1[[#This Row],[Цены без НДС]]*1.12</f>
        <v>111175.68000000001</v>
      </c>
    </row>
    <row r="10666" spans="1:7">
      <c r="A10666" s="54" t="s">
        <v>16449</v>
      </c>
      <c r="B10666" s="66">
        <v>765256</v>
      </c>
      <c r="C10666" s="66" t="s">
        <v>19537</v>
      </c>
      <c r="D10666" s="42" t="s">
        <v>19538</v>
      </c>
      <c r="E10666" s="42" t="s">
        <v>13</v>
      </c>
      <c r="F10666" s="43">
        <v>71393</v>
      </c>
      <c r="G10666" s="57">
        <f>Таблица1[[#This Row],[Цены без НДС]]*1.12</f>
        <v>79960.160000000003</v>
      </c>
    </row>
    <row r="10667" spans="1:7">
      <c r="A10667" s="54" t="s">
        <v>16449</v>
      </c>
      <c r="B10667" s="66">
        <v>765257</v>
      </c>
      <c r="C10667" s="66" t="s">
        <v>19539</v>
      </c>
      <c r="D10667" s="42" t="s">
        <v>19540</v>
      </c>
      <c r="E10667" s="42" t="s">
        <v>13</v>
      </c>
      <c r="F10667" s="43">
        <v>79924</v>
      </c>
      <c r="G10667" s="57">
        <f>Таблица1[[#This Row],[Цены без НДС]]*1.12</f>
        <v>89514.880000000005</v>
      </c>
    </row>
    <row r="10668" spans="1:7">
      <c r="A10668" s="54" t="s">
        <v>16449</v>
      </c>
      <c r="B10668" s="66">
        <v>715377</v>
      </c>
      <c r="C10668" s="66" t="s">
        <v>19541</v>
      </c>
      <c r="D10668" s="42" t="s">
        <v>19542</v>
      </c>
      <c r="E10668" s="42" t="s">
        <v>13</v>
      </c>
      <c r="F10668" s="43">
        <v>1110</v>
      </c>
      <c r="G10668" s="57">
        <f>Таблица1[[#This Row],[Цены без НДС]]*1.12</f>
        <v>1243.2</v>
      </c>
    </row>
    <row r="10669" spans="1:7">
      <c r="A10669" s="54" t="s">
        <v>16449</v>
      </c>
      <c r="B10669" s="66">
        <v>715383</v>
      </c>
      <c r="C10669" s="66" t="s">
        <v>19543</v>
      </c>
      <c r="D10669" s="42" t="s">
        <v>19544</v>
      </c>
      <c r="E10669" s="42" t="s">
        <v>13</v>
      </c>
      <c r="F10669" s="43">
        <v>1271</v>
      </c>
      <c r="G10669" s="57">
        <f>Таблица1[[#This Row],[Цены без НДС]]*1.12</f>
        <v>1423.5200000000002</v>
      </c>
    </row>
    <row r="10670" spans="1:7" ht="24">
      <c r="A10670" s="54" t="s">
        <v>16449</v>
      </c>
      <c r="B10670" s="66">
        <v>715378</v>
      </c>
      <c r="C10670" s="66" t="s">
        <v>19545</v>
      </c>
      <c r="D10670" s="42" t="s">
        <v>19546</v>
      </c>
      <c r="E10670" s="42" t="s">
        <v>13</v>
      </c>
      <c r="F10670" s="43">
        <v>1191</v>
      </c>
      <c r="G10670" s="57">
        <f>Таблица1[[#This Row],[Цены без НДС]]*1.12</f>
        <v>1333.92</v>
      </c>
    </row>
    <row r="10671" spans="1:7" ht="24">
      <c r="A10671" s="54" t="s">
        <v>16449</v>
      </c>
      <c r="B10671" s="66">
        <v>715384</v>
      </c>
      <c r="C10671" s="66" t="s">
        <v>19547</v>
      </c>
      <c r="D10671" s="42" t="s">
        <v>19548</v>
      </c>
      <c r="E10671" s="42" t="s">
        <v>13</v>
      </c>
      <c r="F10671" s="43">
        <v>1371</v>
      </c>
      <c r="G10671" s="57">
        <f>Таблица1[[#This Row],[Цены без НДС]]*1.12</f>
        <v>1535.5200000000002</v>
      </c>
    </row>
    <row r="10672" spans="1:7">
      <c r="A10672" s="54" t="s">
        <v>16449</v>
      </c>
      <c r="B10672" s="66">
        <v>715380</v>
      </c>
      <c r="C10672" s="66" t="s">
        <v>19549</v>
      </c>
      <c r="D10672" s="42" t="s">
        <v>19550</v>
      </c>
      <c r="E10672" s="42" t="s">
        <v>13</v>
      </c>
      <c r="F10672" s="43">
        <v>1853</v>
      </c>
      <c r="G10672" s="57">
        <f>Таблица1[[#This Row],[Цены без НДС]]*1.12</f>
        <v>2075.36</v>
      </c>
    </row>
    <row r="10673" spans="1:7">
      <c r="A10673" s="54" t="s">
        <v>16449</v>
      </c>
      <c r="B10673" s="66">
        <v>715381</v>
      </c>
      <c r="C10673" s="66" t="s">
        <v>19551</v>
      </c>
      <c r="D10673" s="42" t="s">
        <v>19552</v>
      </c>
      <c r="E10673" s="42" t="s">
        <v>13</v>
      </c>
      <c r="F10673" s="43">
        <v>1413</v>
      </c>
      <c r="G10673" s="57">
        <f>Таблица1[[#This Row],[Цены без НДС]]*1.12</f>
        <v>1582.5600000000002</v>
      </c>
    </row>
    <row r="10674" spans="1:7">
      <c r="A10674" s="54" t="s">
        <v>16449</v>
      </c>
      <c r="B10674" s="66">
        <v>715385</v>
      </c>
      <c r="C10674" s="66" t="s">
        <v>19553</v>
      </c>
      <c r="D10674" s="42" t="s">
        <v>19550</v>
      </c>
      <c r="E10674" s="42" t="s">
        <v>13</v>
      </c>
      <c r="F10674" s="43">
        <v>1746</v>
      </c>
      <c r="G10674" s="57">
        <f>Таблица1[[#This Row],[Цены без НДС]]*1.12</f>
        <v>1955.5200000000002</v>
      </c>
    </row>
    <row r="10675" spans="1:7">
      <c r="A10675" s="54" t="s">
        <v>16449</v>
      </c>
      <c r="B10675" s="66">
        <v>715382</v>
      </c>
      <c r="C10675" s="66" t="s">
        <v>19554</v>
      </c>
      <c r="D10675" s="42" t="s">
        <v>19555</v>
      </c>
      <c r="E10675" s="42" t="s">
        <v>13</v>
      </c>
      <c r="F10675" s="43">
        <v>1613</v>
      </c>
      <c r="G10675" s="57">
        <f>Таблица1[[#This Row],[Цены без НДС]]*1.12</f>
        <v>1806.5600000000002</v>
      </c>
    </row>
    <row r="10676" spans="1:7" ht="24">
      <c r="A10676" s="54" t="s">
        <v>16449</v>
      </c>
      <c r="B10676" s="66">
        <v>715386</v>
      </c>
      <c r="C10676" s="66" t="s">
        <v>19556</v>
      </c>
      <c r="D10676" s="42" t="s">
        <v>19557</v>
      </c>
      <c r="E10676" s="42" t="s">
        <v>13</v>
      </c>
      <c r="F10676" s="43">
        <v>1955</v>
      </c>
      <c r="G10676" s="57">
        <f>Таблица1[[#This Row],[Цены без НДС]]*1.12</f>
        <v>2189.6000000000004</v>
      </c>
    </row>
    <row r="10677" spans="1:7">
      <c r="A10677" s="54" t="s">
        <v>16449</v>
      </c>
      <c r="B10677" s="66">
        <v>715398</v>
      </c>
      <c r="C10677" s="66" t="s">
        <v>19558</v>
      </c>
      <c r="D10677" s="42" t="s">
        <v>19559</v>
      </c>
      <c r="E10677" s="42" t="s">
        <v>13</v>
      </c>
      <c r="F10677" s="43">
        <v>4047</v>
      </c>
      <c r="G10677" s="57">
        <f>Таблица1[[#This Row],[Цены без НДС]]*1.12</f>
        <v>4532.6400000000003</v>
      </c>
    </row>
    <row r="10678" spans="1:7">
      <c r="A10678" s="54" t="s">
        <v>16449</v>
      </c>
      <c r="B10678" s="66">
        <v>715400</v>
      </c>
      <c r="C10678" s="66" t="s">
        <v>19560</v>
      </c>
      <c r="D10678" s="42" t="s">
        <v>19561</v>
      </c>
      <c r="E10678" s="42" t="s">
        <v>13</v>
      </c>
      <c r="F10678" s="43">
        <v>3605</v>
      </c>
      <c r="G10678" s="57">
        <f>Таблица1[[#This Row],[Цены без НДС]]*1.12</f>
        <v>4037.6000000000004</v>
      </c>
    </row>
    <row r="10679" spans="1:7">
      <c r="A10679" s="54" t="s">
        <v>16449</v>
      </c>
      <c r="B10679" s="66">
        <v>715399</v>
      </c>
      <c r="C10679" s="66" t="s">
        <v>19562</v>
      </c>
      <c r="D10679" s="42" t="s">
        <v>19563</v>
      </c>
      <c r="E10679" s="42" t="s">
        <v>13</v>
      </c>
      <c r="F10679" s="43">
        <v>3102</v>
      </c>
      <c r="G10679" s="57">
        <f>Таблица1[[#This Row],[Цены без НДС]]*1.12</f>
        <v>3474.2400000000002</v>
      </c>
    </row>
    <row r="10680" spans="1:7" ht="24">
      <c r="A10680" s="54" t="s">
        <v>16449</v>
      </c>
      <c r="B10680" s="66">
        <v>715401</v>
      </c>
      <c r="C10680" s="66" t="s">
        <v>19564</v>
      </c>
      <c r="D10680" s="42" t="s">
        <v>19565</v>
      </c>
      <c r="E10680" s="42" t="s">
        <v>13</v>
      </c>
      <c r="F10680" s="43">
        <v>4067</v>
      </c>
      <c r="G10680" s="57">
        <f>Таблица1[[#This Row],[Цены без НДС]]*1.12</f>
        <v>4555.0400000000009</v>
      </c>
    </row>
    <row r="10681" spans="1:7">
      <c r="A10681" s="54" t="s">
        <v>16449</v>
      </c>
      <c r="B10681" s="66">
        <v>715387</v>
      </c>
      <c r="C10681" s="66" t="s">
        <v>19566</v>
      </c>
      <c r="D10681" s="42" t="s">
        <v>19567</v>
      </c>
      <c r="E10681" s="42" t="s">
        <v>13</v>
      </c>
      <c r="F10681" s="43">
        <v>1123</v>
      </c>
      <c r="G10681" s="57">
        <f>Таблица1[[#This Row],[Цены без НДС]]*1.12</f>
        <v>1257.7600000000002</v>
      </c>
    </row>
    <row r="10682" spans="1:7" ht="24">
      <c r="A10682" s="54" t="s">
        <v>16449</v>
      </c>
      <c r="B10682" s="66">
        <v>715388</v>
      </c>
      <c r="C10682" s="66" t="s">
        <v>19568</v>
      </c>
      <c r="D10682" s="42" t="s">
        <v>19569</v>
      </c>
      <c r="E10682" s="42" t="s">
        <v>13</v>
      </c>
      <c r="F10682" s="43">
        <v>1290</v>
      </c>
      <c r="G10682" s="57">
        <f>Таблица1[[#This Row],[Цены без НДС]]*1.12</f>
        <v>1444.8000000000002</v>
      </c>
    </row>
    <row r="10683" spans="1:7" ht="24">
      <c r="A10683" s="54" t="s">
        <v>16449</v>
      </c>
      <c r="B10683" s="66">
        <v>715396</v>
      </c>
      <c r="C10683" s="66" t="s">
        <v>19570</v>
      </c>
      <c r="D10683" s="42" t="s">
        <v>19571</v>
      </c>
      <c r="E10683" s="42" t="s">
        <v>13</v>
      </c>
      <c r="F10683" s="43">
        <v>1755</v>
      </c>
      <c r="G10683" s="57">
        <f>Таблица1[[#This Row],[Цены без НДС]]*1.12</f>
        <v>1965.6000000000001</v>
      </c>
    </row>
    <row r="10684" spans="1:7" ht="24">
      <c r="A10684" s="54" t="s">
        <v>16449</v>
      </c>
      <c r="B10684" s="66">
        <v>715402</v>
      </c>
      <c r="C10684" s="66" t="s">
        <v>19572</v>
      </c>
      <c r="D10684" s="42" t="s">
        <v>19573</v>
      </c>
      <c r="E10684" s="42" t="s">
        <v>13</v>
      </c>
      <c r="F10684" s="43">
        <v>2317</v>
      </c>
      <c r="G10684" s="57">
        <f>Таблица1[[#This Row],[Цены без НДС]]*1.12</f>
        <v>2595.0400000000004</v>
      </c>
    </row>
    <row r="10685" spans="1:7">
      <c r="A10685" s="54" t="s">
        <v>16449</v>
      </c>
      <c r="B10685" s="66">
        <v>715389</v>
      </c>
      <c r="C10685" s="66" t="s">
        <v>19574</v>
      </c>
      <c r="D10685" s="42" t="s">
        <v>19575</v>
      </c>
      <c r="E10685" s="42" t="s">
        <v>13</v>
      </c>
      <c r="F10685" s="43">
        <v>1211</v>
      </c>
      <c r="G10685" s="57">
        <f>Таблица1[[#This Row],[Цены без НДС]]*1.12</f>
        <v>1356.3200000000002</v>
      </c>
    </row>
    <row r="10686" spans="1:7" ht="24">
      <c r="A10686" s="54" t="s">
        <v>16449</v>
      </c>
      <c r="B10686" s="66">
        <v>715397</v>
      </c>
      <c r="C10686" s="66" t="s">
        <v>19576</v>
      </c>
      <c r="D10686" s="42" t="s">
        <v>19577</v>
      </c>
      <c r="E10686" s="42" t="s">
        <v>13</v>
      </c>
      <c r="F10686" s="43">
        <v>1473</v>
      </c>
      <c r="G10686" s="57">
        <f>Таблица1[[#This Row],[Цены без НДС]]*1.12</f>
        <v>1649.7600000000002</v>
      </c>
    </row>
    <row r="10687" spans="1:7">
      <c r="A10687" s="54" t="s">
        <v>16449</v>
      </c>
      <c r="B10687" s="66">
        <v>715391</v>
      </c>
      <c r="C10687" s="66" t="s">
        <v>19578</v>
      </c>
      <c r="D10687" s="42" t="s">
        <v>19579</v>
      </c>
      <c r="E10687" s="42" t="s">
        <v>13</v>
      </c>
      <c r="F10687" s="43">
        <v>1132</v>
      </c>
      <c r="G10687" s="57">
        <f>Таблица1[[#This Row],[Цены без НДС]]*1.12</f>
        <v>1267.8400000000001</v>
      </c>
    </row>
    <row r="10688" spans="1:7">
      <c r="A10688" s="54" t="s">
        <v>16449</v>
      </c>
      <c r="B10688" s="66">
        <v>715390</v>
      </c>
      <c r="C10688" s="66" t="s">
        <v>19580</v>
      </c>
      <c r="D10688" s="42" t="s">
        <v>19581</v>
      </c>
      <c r="E10688" s="42" t="s">
        <v>13</v>
      </c>
      <c r="F10688" s="43">
        <v>1234</v>
      </c>
      <c r="G10688" s="57">
        <f>Таблица1[[#This Row],[Цены без НДС]]*1.12</f>
        <v>1382.0800000000002</v>
      </c>
    </row>
    <row r="10689" spans="1:7">
      <c r="A10689" s="54" t="s">
        <v>16449</v>
      </c>
      <c r="B10689" s="66">
        <v>715392</v>
      </c>
      <c r="C10689" s="66" t="s">
        <v>19582</v>
      </c>
      <c r="D10689" s="42" t="s">
        <v>19583</v>
      </c>
      <c r="E10689" s="42" t="s">
        <v>13</v>
      </c>
      <c r="F10689" s="43">
        <v>1169</v>
      </c>
      <c r="G10689" s="57">
        <f>Таблица1[[#This Row],[Цены без НДС]]*1.12</f>
        <v>1309.2800000000002</v>
      </c>
    </row>
    <row r="10690" spans="1:7">
      <c r="A10690" s="54" t="s">
        <v>16449</v>
      </c>
      <c r="B10690" s="66">
        <v>715393</v>
      </c>
      <c r="C10690" s="66" t="s">
        <v>19584</v>
      </c>
      <c r="D10690" s="42" t="s">
        <v>19585</v>
      </c>
      <c r="E10690" s="42" t="s">
        <v>13</v>
      </c>
      <c r="F10690" s="43">
        <v>1391</v>
      </c>
      <c r="G10690" s="57">
        <f>Таблица1[[#This Row],[Цены без НДС]]*1.12</f>
        <v>1557.92</v>
      </c>
    </row>
    <row r="10691" spans="1:7">
      <c r="A10691" s="54" t="s">
        <v>16449</v>
      </c>
      <c r="B10691" s="66">
        <v>715394</v>
      </c>
      <c r="C10691" s="66" t="s">
        <v>19586</v>
      </c>
      <c r="D10691" s="42" t="s">
        <v>19587</v>
      </c>
      <c r="E10691" s="42" t="s">
        <v>13</v>
      </c>
      <c r="F10691" s="43">
        <v>1252</v>
      </c>
      <c r="G10691" s="57">
        <f>Таблица1[[#This Row],[Цены без НДС]]*1.12</f>
        <v>1402.2400000000002</v>
      </c>
    </row>
    <row r="10692" spans="1:7">
      <c r="A10692" s="54" t="s">
        <v>16449</v>
      </c>
      <c r="B10692" s="66">
        <v>715395</v>
      </c>
      <c r="C10692" s="66" t="s">
        <v>19588</v>
      </c>
      <c r="D10692" s="42" t="s">
        <v>19589</v>
      </c>
      <c r="E10692" s="42" t="s">
        <v>13</v>
      </c>
      <c r="F10692" s="43">
        <v>1654</v>
      </c>
      <c r="G10692" s="57">
        <f>Таблица1[[#This Row],[Цены без НДС]]*1.12</f>
        <v>1852.4800000000002</v>
      </c>
    </row>
    <row r="10693" spans="1:7">
      <c r="A10693" s="54" t="s">
        <v>16449</v>
      </c>
      <c r="B10693" s="66">
        <v>880012</v>
      </c>
      <c r="C10693" s="66" t="s">
        <v>19590</v>
      </c>
      <c r="D10693" s="42" t="s">
        <v>19591</v>
      </c>
      <c r="E10693" s="42" t="s">
        <v>13</v>
      </c>
      <c r="F10693" s="43">
        <v>31447</v>
      </c>
      <c r="G10693" s="57">
        <f>Таблица1[[#This Row],[Цены без НДС]]*1.12</f>
        <v>35220.640000000007</v>
      </c>
    </row>
    <row r="10694" spans="1:7">
      <c r="A10694" s="54" t="s">
        <v>16449</v>
      </c>
      <c r="B10694" s="66">
        <v>880013</v>
      </c>
      <c r="C10694" s="66" t="s">
        <v>19592</v>
      </c>
      <c r="D10694" s="42" t="s">
        <v>19593</v>
      </c>
      <c r="E10694" s="42" t="s">
        <v>13</v>
      </c>
      <c r="F10694" s="43">
        <v>35061</v>
      </c>
      <c r="G10694" s="57">
        <f>Таблица1[[#This Row],[Цены без НДС]]*1.12</f>
        <v>39268.320000000007</v>
      </c>
    </row>
    <row r="10695" spans="1:7">
      <c r="A10695" s="54" t="s">
        <v>16449</v>
      </c>
      <c r="B10695" s="66">
        <v>880014</v>
      </c>
      <c r="C10695" s="66" t="s">
        <v>19594</v>
      </c>
      <c r="D10695" s="42" t="s">
        <v>19595</v>
      </c>
      <c r="E10695" s="42" t="s">
        <v>13</v>
      </c>
      <c r="F10695" s="43">
        <v>38676</v>
      </c>
      <c r="G10695" s="57">
        <f>Таблица1[[#This Row],[Цены без НДС]]*1.12</f>
        <v>43317.120000000003</v>
      </c>
    </row>
    <row r="10696" spans="1:7">
      <c r="A10696" s="54" t="s">
        <v>16449</v>
      </c>
      <c r="B10696" s="66">
        <v>880015</v>
      </c>
      <c r="C10696" s="66" t="s">
        <v>19596</v>
      </c>
      <c r="D10696" s="42" t="s">
        <v>19597</v>
      </c>
      <c r="E10696" s="42" t="s">
        <v>13</v>
      </c>
      <c r="F10696" s="43">
        <v>42290</v>
      </c>
      <c r="G10696" s="57">
        <f>Таблица1[[#This Row],[Цены без НДС]]*1.12</f>
        <v>47364.800000000003</v>
      </c>
    </row>
    <row r="10697" spans="1:7">
      <c r="A10697" s="54" t="s">
        <v>16449</v>
      </c>
      <c r="B10697" s="66">
        <v>880016</v>
      </c>
      <c r="C10697" s="66" t="s">
        <v>19598</v>
      </c>
      <c r="D10697" s="42" t="s">
        <v>19599</v>
      </c>
      <c r="E10697" s="42" t="s">
        <v>13</v>
      </c>
      <c r="F10697" s="43">
        <v>45905</v>
      </c>
      <c r="G10697" s="57">
        <f>Таблица1[[#This Row],[Цены без НДС]]*1.12</f>
        <v>51413.600000000006</v>
      </c>
    </row>
    <row r="10698" spans="1:7">
      <c r="A10698" s="54" t="s">
        <v>16449</v>
      </c>
      <c r="B10698" s="66">
        <v>880017</v>
      </c>
      <c r="C10698" s="66" t="s">
        <v>19600</v>
      </c>
      <c r="D10698" s="42" t="s">
        <v>19601</v>
      </c>
      <c r="E10698" s="42" t="s">
        <v>13</v>
      </c>
      <c r="F10698" s="43">
        <v>49519</v>
      </c>
      <c r="G10698" s="57">
        <f>Таблица1[[#This Row],[Цены без НДС]]*1.12</f>
        <v>55461.280000000006</v>
      </c>
    </row>
    <row r="10699" spans="1:7">
      <c r="A10699" s="54" t="s">
        <v>16449</v>
      </c>
      <c r="B10699" s="66">
        <v>880018</v>
      </c>
      <c r="C10699" s="66" t="s">
        <v>19602</v>
      </c>
      <c r="D10699" s="42" t="s">
        <v>19603</v>
      </c>
      <c r="E10699" s="42" t="s">
        <v>13</v>
      </c>
      <c r="F10699" s="43">
        <v>53134</v>
      </c>
      <c r="G10699" s="57">
        <f>Таблица1[[#This Row],[Цены без НДС]]*1.12</f>
        <v>59510.080000000009</v>
      </c>
    </row>
    <row r="10700" spans="1:7">
      <c r="A10700" s="54" t="s">
        <v>16449</v>
      </c>
      <c r="B10700" s="66">
        <v>880019</v>
      </c>
      <c r="C10700" s="66" t="s">
        <v>19604</v>
      </c>
      <c r="D10700" s="42" t="s">
        <v>19605</v>
      </c>
      <c r="E10700" s="42" t="s">
        <v>13</v>
      </c>
      <c r="F10700" s="43">
        <v>56748</v>
      </c>
      <c r="G10700" s="57">
        <f>Таблица1[[#This Row],[Цены без НДС]]*1.12</f>
        <v>63557.760000000009</v>
      </c>
    </row>
    <row r="10701" spans="1:7">
      <c r="A10701" s="54" t="s">
        <v>16449</v>
      </c>
      <c r="B10701" s="66">
        <v>880020</v>
      </c>
      <c r="C10701" s="66" t="s">
        <v>19606</v>
      </c>
      <c r="D10701" s="42" t="s">
        <v>19607</v>
      </c>
      <c r="E10701" s="42" t="s">
        <v>13</v>
      </c>
      <c r="F10701" s="43">
        <v>60363</v>
      </c>
      <c r="G10701" s="57">
        <f>Таблица1[[#This Row],[Цены без НДС]]*1.12</f>
        <v>67606.560000000012</v>
      </c>
    </row>
    <row r="10702" spans="1:7">
      <c r="A10702" s="54" t="s">
        <v>16449</v>
      </c>
      <c r="B10702" s="66">
        <v>880021</v>
      </c>
      <c r="C10702" s="66" t="s">
        <v>19608</v>
      </c>
      <c r="D10702" s="42" t="s">
        <v>19609</v>
      </c>
      <c r="E10702" s="42" t="s">
        <v>13</v>
      </c>
      <c r="F10702" s="43">
        <v>63978</v>
      </c>
      <c r="G10702" s="57">
        <f>Таблица1[[#This Row],[Цены без НДС]]*1.12</f>
        <v>71655.360000000001</v>
      </c>
    </row>
    <row r="10703" spans="1:7">
      <c r="A10703" s="54" t="s">
        <v>16449</v>
      </c>
      <c r="B10703" s="66">
        <v>880022</v>
      </c>
      <c r="C10703" s="66" t="s">
        <v>19610</v>
      </c>
      <c r="D10703" s="42" t="s">
        <v>19611</v>
      </c>
      <c r="E10703" s="42" t="s">
        <v>13</v>
      </c>
      <c r="F10703" s="43">
        <v>32350</v>
      </c>
      <c r="G10703" s="57">
        <f>Таблица1[[#This Row],[Цены без НДС]]*1.12</f>
        <v>36232</v>
      </c>
    </row>
    <row r="10704" spans="1:7">
      <c r="A10704" s="54" t="s">
        <v>16449</v>
      </c>
      <c r="B10704" s="66">
        <v>880023</v>
      </c>
      <c r="C10704" s="66" t="s">
        <v>19612</v>
      </c>
      <c r="D10704" s="42" t="s">
        <v>19613</v>
      </c>
      <c r="E10704" s="42" t="s">
        <v>13</v>
      </c>
      <c r="F10704" s="43">
        <v>35965</v>
      </c>
      <c r="G10704" s="57">
        <f>Таблица1[[#This Row],[Цены без НДС]]*1.12</f>
        <v>40280.800000000003</v>
      </c>
    </row>
    <row r="10705" spans="1:7">
      <c r="A10705" s="54" t="s">
        <v>16449</v>
      </c>
      <c r="B10705" s="66">
        <v>880024</v>
      </c>
      <c r="C10705" s="66" t="s">
        <v>19614</v>
      </c>
      <c r="D10705" s="42" t="s">
        <v>19615</v>
      </c>
      <c r="E10705" s="42" t="s">
        <v>13</v>
      </c>
      <c r="F10705" s="43">
        <v>39579</v>
      </c>
      <c r="G10705" s="57">
        <f>Таблица1[[#This Row],[Цены без НДС]]*1.12</f>
        <v>44328.480000000003</v>
      </c>
    </row>
    <row r="10706" spans="1:7">
      <c r="A10706" s="54" t="s">
        <v>16449</v>
      </c>
      <c r="B10706" s="66">
        <v>880025</v>
      </c>
      <c r="C10706" s="66" t="s">
        <v>19616</v>
      </c>
      <c r="D10706" s="42" t="s">
        <v>19617</v>
      </c>
      <c r="E10706" s="42" t="s">
        <v>13</v>
      </c>
      <c r="F10706" s="43">
        <v>43194</v>
      </c>
      <c r="G10706" s="57">
        <f>Таблица1[[#This Row],[Цены без НДС]]*1.12</f>
        <v>48377.280000000006</v>
      </c>
    </row>
    <row r="10707" spans="1:7">
      <c r="A10707" s="54" t="s">
        <v>16449</v>
      </c>
      <c r="B10707" s="66">
        <v>880026</v>
      </c>
      <c r="C10707" s="66" t="s">
        <v>19618</v>
      </c>
      <c r="D10707" s="42" t="s">
        <v>19619</v>
      </c>
      <c r="E10707" s="42" t="s">
        <v>13</v>
      </c>
      <c r="F10707" s="43">
        <v>46808</v>
      </c>
      <c r="G10707" s="57">
        <f>Таблица1[[#This Row],[Цены без НДС]]*1.12</f>
        <v>52424.960000000006</v>
      </c>
    </row>
    <row r="10708" spans="1:7">
      <c r="A10708" s="54" t="s">
        <v>16449</v>
      </c>
      <c r="B10708" s="66">
        <v>880027</v>
      </c>
      <c r="C10708" s="66" t="s">
        <v>19620</v>
      </c>
      <c r="D10708" s="42" t="s">
        <v>19621</v>
      </c>
      <c r="E10708" s="42" t="s">
        <v>13</v>
      </c>
      <c r="F10708" s="43">
        <v>50423</v>
      </c>
      <c r="G10708" s="57">
        <f>Таблица1[[#This Row],[Цены без НДС]]*1.12</f>
        <v>56473.760000000002</v>
      </c>
    </row>
    <row r="10709" spans="1:7">
      <c r="A10709" s="54" t="s">
        <v>16449</v>
      </c>
      <c r="B10709" s="66">
        <v>880028</v>
      </c>
      <c r="C10709" s="66" t="s">
        <v>19622</v>
      </c>
      <c r="D10709" s="42" t="s">
        <v>19623</v>
      </c>
      <c r="E10709" s="42" t="s">
        <v>13</v>
      </c>
      <c r="F10709" s="43">
        <v>54037</v>
      </c>
      <c r="G10709" s="57">
        <f>Таблица1[[#This Row],[Цены без НДС]]*1.12</f>
        <v>60521.440000000002</v>
      </c>
    </row>
    <row r="10710" spans="1:7">
      <c r="A10710" s="54" t="s">
        <v>16449</v>
      </c>
      <c r="B10710" s="66">
        <v>880029</v>
      </c>
      <c r="C10710" s="66" t="s">
        <v>19624</v>
      </c>
      <c r="D10710" s="42" t="s">
        <v>19625</v>
      </c>
      <c r="E10710" s="42" t="s">
        <v>13</v>
      </c>
      <c r="F10710" s="43">
        <v>57652</v>
      </c>
      <c r="G10710" s="57">
        <f>Таблица1[[#This Row],[Цены без НДС]]*1.12</f>
        <v>64570.240000000005</v>
      </c>
    </row>
    <row r="10711" spans="1:7">
      <c r="A10711" s="54" t="s">
        <v>16449</v>
      </c>
      <c r="B10711" s="66">
        <v>880030</v>
      </c>
      <c r="C10711" s="66" t="s">
        <v>19626</v>
      </c>
      <c r="D10711" s="42" t="s">
        <v>19627</v>
      </c>
      <c r="E10711" s="42" t="s">
        <v>13</v>
      </c>
      <c r="F10711" s="43">
        <v>61267</v>
      </c>
      <c r="G10711" s="57">
        <f>Таблица1[[#This Row],[Цены без НДС]]*1.12</f>
        <v>68619.040000000008</v>
      </c>
    </row>
    <row r="10712" spans="1:7">
      <c r="A10712" s="54" t="s">
        <v>16449</v>
      </c>
      <c r="B10712" s="66">
        <v>880031</v>
      </c>
      <c r="C10712" s="66" t="s">
        <v>19628</v>
      </c>
      <c r="D10712" s="42" t="s">
        <v>19629</v>
      </c>
      <c r="E10712" s="42" t="s">
        <v>13</v>
      </c>
      <c r="F10712" s="43">
        <v>64881</v>
      </c>
      <c r="G10712" s="57">
        <f>Таблица1[[#This Row],[Цены без НДС]]*1.12</f>
        <v>72666.720000000001</v>
      </c>
    </row>
    <row r="10713" spans="1:7">
      <c r="A10713" s="54" t="s">
        <v>16449</v>
      </c>
      <c r="B10713" s="66">
        <v>496398</v>
      </c>
      <c r="C10713" s="66" t="s">
        <v>19630</v>
      </c>
      <c r="D10713" s="42" t="s">
        <v>19631</v>
      </c>
      <c r="E10713" s="42" t="s">
        <v>13</v>
      </c>
      <c r="F10713" s="43">
        <v>27110</v>
      </c>
      <c r="G10713" s="57">
        <f>Таблица1[[#This Row],[Цены без НДС]]*1.12</f>
        <v>30363.200000000004</v>
      </c>
    </row>
    <row r="10714" spans="1:7" ht="24">
      <c r="A10714" s="54" t="s">
        <v>33281</v>
      </c>
      <c r="B10714" s="66" t="s">
        <v>33282</v>
      </c>
      <c r="C10714" s="42" t="s">
        <v>33283</v>
      </c>
      <c r="D10714" s="42" t="s">
        <v>33284</v>
      </c>
      <c r="E10714" s="42" t="s">
        <v>26491</v>
      </c>
      <c r="F10714" s="43">
        <v>34363</v>
      </c>
      <c r="G10714" s="57">
        <f>Таблица1[[#This Row],[Цены без НДС]]*1.12</f>
        <v>38486.560000000005</v>
      </c>
    </row>
    <row r="10715" spans="1:7" ht="24">
      <c r="A10715" s="54" t="s">
        <v>33281</v>
      </c>
      <c r="B10715" s="66" t="s">
        <v>33285</v>
      </c>
      <c r="C10715" s="42" t="s">
        <v>33286</v>
      </c>
      <c r="D10715" s="42" t="s">
        <v>33287</v>
      </c>
      <c r="E10715" s="42" t="s">
        <v>26491</v>
      </c>
      <c r="F10715" s="43">
        <v>35969</v>
      </c>
      <c r="G10715" s="57">
        <f>Таблица1[[#This Row],[Цены без НДС]]*1.12</f>
        <v>40285.280000000006</v>
      </c>
    </row>
    <row r="10716" spans="1:7" ht="24">
      <c r="A10716" s="54" t="s">
        <v>33281</v>
      </c>
      <c r="B10716" s="66" t="s">
        <v>33288</v>
      </c>
      <c r="C10716" s="42" t="s">
        <v>33289</v>
      </c>
      <c r="D10716" s="42" t="s">
        <v>33290</v>
      </c>
      <c r="E10716" s="42" t="s">
        <v>26491</v>
      </c>
      <c r="F10716" s="43">
        <v>40584</v>
      </c>
      <c r="G10716" s="57">
        <f>Таблица1[[#This Row],[Цены без НДС]]*1.12</f>
        <v>45454.080000000002</v>
      </c>
    </row>
    <row r="10717" spans="1:7" ht="24">
      <c r="A10717" s="54" t="s">
        <v>33281</v>
      </c>
      <c r="B10717" s="66" t="s">
        <v>33291</v>
      </c>
      <c r="C10717" s="42" t="s">
        <v>33292</v>
      </c>
      <c r="D10717" s="42" t="s">
        <v>33293</v>
      </c>
      <c r="E10717" s="42" t="s">
        <v>26491</v>
      </c>
      <c r="F10717" s="43">
        <v>43921</v>
      </c>
      <c r="G10717" s="57">
        <f>Таблица1[[#This Row],[Цены без НДС]]*1.12</f>
        <v>49191.520000000004</v>
      </c>
    </row>
    <row r="10718" spans="1:7" ht="24">
      <c r="A10718" s="54" t="s">
        <v>33281</v>
      </c>
      <c r="B10718" s="66" t="s">
        <v>33294</v>
      </c>
      <c r="C10718" s="42" t="s">
        <v>33295</v>
      </c>
      <c r="D10718" s="42" t="s">
        <v>33296</v>
      </c>
      <c r="E10718" s="42" t="s">
        <v>26491</v>
      </c>
      <c r="F10718" s="43">
        <v>45702</v>
      </c>
      <c r="G10718" s="57">
        <f>Таблица1[[#This Row],[Цены без НДС]]*1.12</f>
        <v>51186.240000000005</v>
      </c>
    </row>
    <row r="10719" spans="1:7" ht="24">
      <c r="A10719" s="54" t="s">
        <v>33281</v>
      </c>
      <c r="B10719" s="66" t="s">
        <v>33297</v>
      </c>
      <c r="C10719" s="42" t="s">
        <v>33298</v>
      </c>
      <c r="D10719" s="42" t="s">
        <v>33299</v>
      </c>
      <c r="E10719" s="42" t="s">
        <v>26491</v>
      </c>
      <c r="F10719" s="43">
        <v>33471</v>
      </c>
      <c r="G10719" s="57">
        <f>Таблица1[[#This Row],[Цены без НДС]]*1.12</f>
        <v>37487.520000000004</v>
      </c>
    </row>
    <row r="10720" spans="1:7" ht="24">
      <c r="A10720" s="54" t="s">
        <v>33281</v>
      </c>
      <c r="B10720" s="66" t="s">
        <v>33300</v>
      </c>
      <c r="C10720" s="42" t="s">
        <v>33301</v>
      </c>
      <c r="D10720" s="42" t="s">
        <v>33302</v>
      </c>
      <c r="E10720" s="42" t="s">
        <v>26491</v>
      </c>
      <c r="F10720" s="43">
        <v>33471</v>
      </c>
      <c r="G10720" s="57">
        <f>Таблица1[[#This Row],[Цены без НДС]]*1.12</f>
        <v>37487.520000000004</v>
      </c>
    </row>
    <row r="10721" spans="1:7" ht="24">
      <c r="A10721" s="54" t="s">
        <v>33281</v>
      </c>
      <c r="B10721" s="66" t="s">
        <v>33303</v>
      </c>
      <c r="C10721" s="42" t="s">
        <v>33304</v>
      </c>
      <c r="D10721" s="42" t="s">
        <v>33305</v>
      </c>
      <c r="E10721" s="42" t="s">
        <v>26491</v>
      </c>
      <c r="F10721" s="43">
        <v>34846</v>
      </c>
      <c r="G10721" s="57">
        <f>Таблица1[[#This Row],[Цены без НДС]]*1.12</f>
        <v>39027.520000000004</v>
      </c>
    </row>
    <row r="10722" spans="1:7" ht="24">
      <c r="A10722" s="54" t="s">
        <v>33281</v>
      </c>
      <c r="B10722" s="66" t="s">
        <v>33306</v>
      </c>
      <c r="C10722" s="42" t="s">
        <v>33307</v>
      </c>
      <c r="D10722" s="42" t="s">
        <v>33308</v>
      </c>
      <c r="E10722" s="42" t="s">
        <v>26491</v>
      </c>
      <c r="F10722" s="43">
        <v>34846</v>
      </c>
      <c r="G10722" s="57">
        <f>Таблица1[[#This Row],[Цены без НДС]]*1.12</f>
        <v>39027.520000000004</v>
      </c>
    </row>
    <row r="10723" spans="1:7" ht="24">
      <c r="A10723" s="54" t="s">
        <v>33281</v>
      </c>
      <c r="B10723" s="66" t="s">
        <v>33309</v>
      </c>
      <c r="C10723" s="42" t="s">
        <v>33310</v>
      </c>
      <c r="D10723" s="42" t="s">
        <v>33311</v>
      </c>
      <c r="E10723" s="42" t="s">
        <v>26491</v>
      </c>
      <c r="F10723" s="43">
        <v>40575</v>
      </c>
      <c r="G10723" s="57">
        <f>Таблица1[[#This Row],[Цены без НДС]]*1.12</f>
        <v>45444.000000000007</v>
      </c>
    </row>
    <row r="10724" spans="1:7" ht="24">
      <c r="A10724" s="54" t="s">
        <v>33281</v>
      </c>
      <c r="B10724" s="66" t="s">
        <v>33312</v>
      </c>
      <c r="C10724" s="42" t="s">
        <v>33313</v>
      </c>
      <c r="D10724" s="42" t="s">
        <v>33314</v>
      </c>
      <c r="E10724" s="42" t="s">
        <v>26491</v>
      </c>
      <c r="F10724" s="43">
        <v>40575</v>
      </c>
      <c r="G10724" s="57">
        <f>Таблица1[[#This Row],[Цены без НДС]]*1.12</f>
        <v>45444.000000000007</v>
      </c>
    </row>
    <row r="10725" spans="1:7" ht="24">
      <c r="A10725" s="54" t="s">
        <v>33281</v>
      </c>
      <c r="B10725" s="66" t="s">
        <v>33315</v>
      </c>
      <c r="C10725" s="42" t="s">
        <v>33316</v>
      </c>
      <c r="D10725" s="42" t="s">
        <v>33317</v>
      </c>
      <c r="E10725" s="42" t="s">
        <v>26491</v>
      </c>
      <c r="F10725" s="43">
        <v>43910</v>
      </c>
      <c r="G10725" s="57">
        <f>Таблица1[[#This Row],[Цены без НДС]]*1.12</f>
        <v>49179.200000000004</v>
      </c>
    </row>
    <row r="10726" spans="1:7" ht="24">
      <c r="A10726" s="54" t="s">
        <v>33281</v>
      </c>
      <c r="B10726" s="66" t="s">
        <v>33318</v>
      </c>
      <c r="C10726" s="42" t="s">
        <v>33319</v>
      </c>
      <c r="D10726" s="42" t="s">
        <v>33320</v>
      </c>
      <c r="E10726" s="42" t="s">
        <v>26491</v>
      </c>
      <c r="F10726" s="43">
        <v>43910</v>
      </c>
      <c r="G10726" s="57">
        <f>Таблица1[[#This Row],[Цены без НДС]]*1.12</f>
        <v>49179.200000000004</v>
      </c>
    </row>
    <row r="10727" spans="1:7" ht="24">
      <c r="A10727" s="54" t="s">
        <v>33281</v>
      </c>
      <c r="B10727" s="66" t="s">
        <v>33321</v>
      </c>
      <c r="C10727" s="42" t="s">
        <v>33322</v>
      </c>
      <c r="D10727" s="42" t="s">
        <v>33323</v>
      </c>
      <c r="E10727" s="42" t="s">
        <v>26491</v>
      </c>
      <c r="F10727" s="43">
        <v>45694</v>
      </c>
      <c r="G10727" s="57">
        <f>Таблица1[[#This Row],[Цены без НДС]]*1.12</f>
        <v>51177.280000000006</v>
      </c>
    </row>
    <row r="10728" spans="1:7" ht="24">
      <c r="A10728" s="54" t="s">
        <v>33281</v>
      </c>
      <c r="B10728" s="66" t="s">
        <v>33324</v>
      </c>
      <c r="C10728" s="42" t="s">
        <v>33325</v>
      </c>
      <c r="D10728" s="42" t="s">
        <v>33326</v>
      </c>
      <c r="E10728" s="42" t="s">
        <v>26491</v>
      </c>
      <c r="F10728" s="43">
        <v>45694</v>
      </c>
      <c r="G10728" s="57">
        <f>Таблица1[[#This Row],[Цены без НДС]]*1.12</f>
        <v>51177.280000000006</v>
      </c>
    </row>
    <row r="10729" spans="1:7" ht="24">
      <c r="A10729" s="54" t="s">
        <v>33281</v>
      </c>
      <c r="B10729" s="66" t="s">
        <v>33327</v>
      </c>
      <c r="C10729" s="42" t="s">
        <v>33328</v>
      </c>
      <c r="D10729" s="42" t="s">
        <v>33329</v>
      </c>
      <c r="E10729" s="42" t="s">
        <v>26491</v>
      </c>
      <c r="F10729" s="43">
        <v>50877</v>
      </c>
      <c r="G10729" s="57">
        <f>Таблица1[[#This Row],[Цены без НДС]]*1.12</f>
        <v>56982.240000000005</v>
      </c>
    </row>
    <row r="10730" spans="1:7" ht="24">
      <c r="A10730" s="54" t="s">
        <v>33281</v>
      </c>
      <c r="B10730" s="66" t="s">
        <v>33330</v>
      </c>
      <c r="C10730" s="42" t="s">
        <v>33331</v>
      </c>
      <c r="D10730" s="42" t="s">
        <v>33332</v>
      </c>
      <c r="E10730" s="42" t="s">
        <v>26491</v>
      </c>
      <c r="F10730" s="43">
        <v>50877</v>
      </c>
      <c r="G10730" s="57">
        <f>Таблица1[[#This Row],[Цены без НДС]]*1.12</f>
        <v>56982.240000000005</v>
      </c>
    </row>
    <row r="10731" spans="1:7" ht="24">
      <c r="A10731" s="54" t="s">
        <v>33281</v>
      </c>
      <c r="B10731" s="66" t="s">
        <v>33333</v>
      </c>
      <c r="C10731" s="42" t="s">
        <v>33334</v>
      </c>
      <c r="D10731" s="42" t="s">
        <v>33335</v>
      </c>
      <c r="E10731" s="42" t="s">
        <v>26491</v>
      </c>
      <c r="F10731" s="43">
        <v>52471</v>
      </c>
      <c r="G10731" s="57">
        <f>Таблица1[[#This Row],[Цены без НДС]]*1.12</f>
        <v>58767.520000000004</v>
      </c>
    </row>
    <row r="10732" spans="1:7" ht="24">
      <c r="A10732" s="54" t="s">
        <v>33281</v>
      </c>
      <c r="B10732" s="66" t="s">
        <v>33336</v>
      </c>
      <c r="C10732" s="42" t="s">
        <v>33337</v>
      </c>
      <c r="D10732" s="42" t="s">
        <v>33338</v>
      </c>
      <c r="E10732" s="42" t="s">
        <v>26491</v>
      </c>
      <c r="F10732" s="43">
        <v>52471</v>
      </c>
      <c r="G10732" s="57">
        <f>Таблица1[[#This Row],[Цены без НДС]]*1.12</f>
        <v>58767.520000000004</v>
      </c>
    </row>
    <row r="10733" spans="1:7" ht="24">
      <c r="A10733" s="54" t="s">
        <v>33281</v>
      </c>
      <c r="B10733" s="66" t="s">
        <v>33339</v>
      </c>
      <c r="C10733" s="42" t="s">
        <v>33340</v>
      </c>
      <c r="D10733" s="42" t="s">
        <v>33341</v>
      </c>
      <c r="E10733" s="42" t="s">
        <v>26491</v>
      </c>
      <c r="F10733" s="43">
        <v>58646</v>
      </c>
      <c r="G10733" s="57">
        <f>Таблица1[[#This Row],[Цены без НДС]]*1.12</f>
        <v>65683.520000000004</v>
      </c>
    </row>
    <row r="10734" spans="1:7" ht="24">
      <c r="A10734" s="61" t="s">
        <v>33281</v>
      </c>
      <c r="B10734" s="73" t="s">
        <v>33342</v>
      </c>
      <c r="C10734" s="62" t="s">
        <v>33343</v>
      </c>
      <c r="D10734" s="62" t="s">
        <v>33344</v>
      </c>
      <c r="E10734" s="62" t="s">
        <v>26491</v>
      </c>
      <c r="F10734" s="81">
        <v>58646</v>
      </c>
      <c r="G10734" s="63">
        <f>Таблица1[[#This Row],[Цены без НДС]]*1.12</f>
        <v>65683.520000000004</v>
      </c>
    </row>
    <row r="10735" spans="1:7" ht="24">
      <c r="A10735" s="54" t="s">
        <v>33281</v>
      </c>
      <c r="B10735" s="66" t="s">
        <v>33345</v>
      </c>
      <c r="C10735" s="42" t="s">
        <v>33346</v>
      </c>
      <c r="D10735" s="42" t="s">
        <v>33347</v>
      </c>
      <c r="E10735" s="42" t="s">
        <v>26491</v>
      </c>
      <c r="F10735" s="43">
        <v>66264</v>
      </c>
      <c r="G10735" s="57">
        <f>Таблица1[[#This Row],[Цены без НДС]]*1.12</f>
        <v>74215.680000000008</v>
      </c>
    </row>
    <row r="10736" spans="1:7" ht="24">
      <c r="A10736" s="54" t="s">
        <v>33281</v>
      </c>
      <c r="B10736" s="66" t="s">
        <v>33348</v>
      </c>
      <c r="C10736" s="42" t="s">
        <v>33349</v>
      </c>
      <c r="D10736" s="42" t="s">
        <v>33350</v>
      </c>
      <c r="E10736" s="42" t="s">
        <v>26491</v>
      </c>
      <c r="F10736" s="43">
        <v>66264</v>
      </c>
      <c r="G10736" s="57">
        <f>Таблица1[[#This Row],[Цены без НДС]]*1.12</f>
        <v>74215.680000000008</v>
      </c>
    </row>
    <row r="10737" spans="1:7" ht="24">
      <c r="A10737" s="54" t="s">
        <v>33281</v>
      </c>
      <c r="B10737" s="66" t="s">
        <v>33351</v>
      </c>
      <c r="C10737" s="42" t="s">
        <v>33352</v>
      </c>
      <c r="D10737" s="42" t="s">
        <v>33353</v>
      </c>
      <c r="E10737" s="42" t="s">
        <v>26491</v>
      </c>
      <c r="F10737" s="43">
        <v>67947</v>
      </c>
      <c r="G10737" s="57">
        <f>Таблица1[[#This Row],[Цены без НДС]]*1.12</f>
        <v>76100.640000000014</v>
      </c>
    </row>
    <row r="10738" spans="1:7" ht="24">
      <c r="A10738" s="54" t="s">
        <v>33281</v>
      </c>
      <c r="B10738" s="66" t="s">
        <v>33354</v>
      </c>
      <c r="C10738" s="42" t="s">
        <v>33355</v>
      </c>
      <c r="D10738" s="42" t="s">
        <v>33356</v>
      </c>
      <c r="E10738" s="42" t="s">
        <v>26491</v>
      </c>
      <c r="F10738" s="43">
        <v>67947</v>
      </c>
      <c r="G10738" s="57">
        <f>Таблица1[[#This Row],[Цены без НДС]]*1.12</f>
        <v>76100.640000000014</v>
      </c>
    </row>
    <row r="10739" spans="1:7" ht="24">
      <c r="A10739" s="54" t="s">
        <v>33281</v>
      </c>
      <c r="B10739" s="66" t="s">
        <v>33357</v>
      </c>
      <c r="C10739" s="42" t="s">
        <v>33358</v>
      </c>
      <c r="D10739" s="42" t="s">
        <v>33359</v>
      </c>
      <c r="E10739" s="42" t="s">
        <v>26491</v>
      </c>
      <c r="F10739" s="43">
        <v>22186</v>
      </c>
      <c r="G10739" s="57">
        <f>Таблица1[[#This Row],[Цены без НДС]]*1.12</f>
        <v>24848.320000000003</v>
      </c>
    </row>
    <row r="10740" spans="1:7" ht="24">
      <c r="A10740" s="54" t="s">
        <v>33281</v>
      </c>
      <c r="B10740" s="66" t="s">
        <v>33360</v>
      </c>
      <c r="C10740" s="42" t="s">
        <v>33361</v>
      </c>
      <c r="D10740" s="42" t="s">
        <v>33362</v>
      </c>
      <c r="E10740" s="42" t="s">
        <v>26491</v>
      </c>
      <c r="F10740" s="43">
        <v>22186</v>
      </c>
      <c r="G10740" s="57">
        <f>Таблица1[[#This Row],[Цены без НДС]]*1.12</f>
        <v>24848.320000000003</v>
      </c>
    </row>
    <row r="10741" spans="1:7" ht="24">
      <c r="A10741" s="54" t="s">
        <v>33281</v>
      </c>
      <c r="B10741" s="66" t="s">
        <v>33363</v>
      </c>
      <c r="C10741" s="42" t="s">
        <v>33364</v>
      </c>
      <c r="D10741" s="42" t="s">
        <v>33365</v>
      </c>
      <c r="E10741" s="42" t="s">
        <v>26491</v>
      </c>
      <c r="F10741" s="43">
        <v>23180</v>
      </c>
      <c r="G10741" s="57">
        <f>Таблица1[[#This Row],[Цены без НДС]]*1.12</f>
        <v>25961.600000000002</v>
      </c>
    </row>
    <row r="10742" spans="1:7" ht="24">
      <c r="A10742" s="54" t="s">
        <v>33281</v>
      </c>
      <c r="B10742" s="66" t="s">
        <v>33366</v>
      </c>
      <c r="C10742" s="42" t="s">
        <v>33367</v>
      </c>
      <c r="D10742" s="42" t="s">
        <v>33368</v>
      </c>
      <c r="E10742" s="42" t="s">
        <v>26491</v>
      </c>
      <c r="F10742" s="43">
        <v>23180</v>
      </c>
      <c r="G10742" s="57">
        <f>Таблица1[[#This Row],[Цены без НДС]]*1.12</f>
        <v>25961.600000000002</v>
      </c>
    </row>
    <row r="10743" spans="1:7" ht="24">
      <c r="A10743" s="54" t="s">
        <v>33281</v>
      </c>
      <c r="B10743" s="66" t="s">
        <v>33369</v>
      </c>
      <c r="C10743" s="42" t="s">
        <v>33370</v>
      </c>
      <c r="D10743" s="42" t="s">
        <v>33371</v>
      </c>
      <c r="E10743" s="42" t="s">
        <v>26491</v>
      </c>
      <c r="F10743" s="43">
        <v>28599</v>
      </c>
      <c r="G10743" s="57">
        <f>Таблица1[[#This Row],[Цены без НДС]]*1.12</f>
        <v>32030.880000000005</v>
      </c>
    </row>
    <row r="10744" spans="1:7" ht="24">
      <c r="A10744" s="54" t="s">
        <v>33281</v>
      </c>
      <c r="B10744" s="66" t="s">
        <v>33372</v>
      </c>
      <c r="C10744" s="42" t="s">
        <v>33373</v>
      </c>
      <c r="D10744" s="42" t="s">
        <v>33374</v>
      </c>
      <c r="E10744" s="42" t="s">
        <v>26491</v>
      </c>
      <c r="F10744" s="43">
        <v>28599</v>
      </c>
      <c r="G10744" s="57">
        <f>Таблица1[[#This Row],[Цены без НДС]]*1.12</f>
        <v>32030.880000000005</v>
      </c>
    </row>
    <row r="10745" spans="1:7" ht="24">
      <c r="A10745" s="54" t="s">
        <v>33281</v>
      </c>
      <c r="B10745" s="66" t="s">
        <v>33375</v>
      </c>
      <c r="C10745" s="42" t="s">
        <v>33376</v>
      </c>
      <c r="D10745" s="42" t="s">
        <v>33377</v>
      </c>
      <c r="E10745" s="42" t="s">
        <v>26491</v>
      </c>
      <c r="F10745" s="43">
        <v>31578</v>
      </c>
      <c r="G10745" s="57">
        <f>Таблица1[[#This Row],[Цены без НДС]]*1.12</f>
        <v>35367.360000000001</v>
      </c>
    </row>
    <row r="10746" spans="1:7" ht="24">
      <c r="A10746" s="54" t="s">
        <v>33281</v>
      </c>
      <c r="B10746" s="66" t="s">
        <v>33378</v>
      </c>
      <c r="C10746" s="42" t="s">
        <v>33379</v>
      </c>
      <c r="D10746" s="42" t="s">
        <v>33380</v>
      </c>
      <c r="E10746" s="42" t="s">
        <v>26491</v>
      </c>
      <c r="F10746" s="43">
        <v>31578</v>
      </c>
      <c r="G10746" s="57">
        <f>Таблица1[[#This Row],[Цены без НДС]]*1.12</f>
        <v>35367.360000000001</v>
      </c>
    </row>
    <row r="10747" spans="1:7" ht="24">
      <c r="A10747" s="54" t="s">
        <v>33281</v>
      </c>
      <c r="B10747" s="66" t="s">
        <v>33381</v>
      </c>
      <c r="C10747" s="42" t="s">
        <v>33382</v>
      </c>
      <c r="D10747" s="42" t="s">
        <v>33383</v>
      </c>
      <c r="E10747" s="42" t="s">
        <v>26491</v>
      </c>
      <c r="F10747" s="43">
        <v>34065</v>
      </c>
      <c r="G10747" s="57">
        <f>Таблица1[[#This Row],[Цены без НДС]]*1.12</f>
        <v>38152.800000000003</v>
      </c>
    </row>
    <row r="10748" spans="1:7" ht="24">
      <c r="A10748" s="54" t="s">
        <v>33281</v>
      </c>
      <c r="B10748" s="66" t="s">
        <v>33384</v>
      </c>
      <c r="C10748" s="42" t="s">
        <v>33385</v>
      </c>
      <c r="D10748" s="42" t="s">
        <v>33386</v>
      </c>
      <c r="E10748" s="42" t="s">
        <v>26491</v>
      </c>
      <c r="F10748" s="43">
        <v>34065</v>
      </c>
      <c r="G10748" s="57">
        <f>Таблица1[[#This Row],[Цены без НДС]]*1.12</f>
        <v>38152.800000000003</v>
      </c>
    </row>
    <row r="10749" spans="1:7" ht="24">
      <c r="A10749" s="54" t="s">
        <v>33281</v>
      </c>
      <c r="B10749" s="66" t="s">
        <v>33387</v>
      </c>
      <c r="C10749" s="42" t="s">
        <v>33388</v>
      </c>
      <c r="D10749" s="42" t="s">
        <v>33389</v>
      </c>
      <c r="E10749" s="42" t="s">
        <v>26491</v>
      </c>
      <c r="F10749" s="43">
        <v>38754</v>
      </c>
      <c r="G10749" s="57">
        <f>Таблица1[[#This Row],[Цены без НДС]]*1.12</f>
        <v>43404.480000000003</v>
      </c>
    </row>
    <row r="10750" spans="1:7" ht="24">
      <c r="A10750" s="54" t="s">
        <v>33281</v>
      </c>
      <c r="B10750" s="66" t="s">
        <v>33390</v>
      </c>
      <c r="C10750" s="42" t="s">
        <v>33391</v>
      </c>
      <c r="D10750" s="42" t="s">
        <v>33392</v>
      </c>
      <c r="E10750" s="42" t="s">
        <v>26491</v>
      </c>
      <c r="F10750" s="43">
        <v>38754</v>
      </c>
      <c r="G10750" s="57">
        <f>Таблица1[[#This Row],[Цены без НДС]]*1.12</f>
        <v>43404.480000000003</v>
      </c>
    </row>
    <row r="10751" spans="1:7" ht="24">
      <c r="A10751" s="54" t="s">
        <v>33281</v>
      </c>
      <c r="B10751" s="66" t="s">
        <v>33393</v>
      </c>
      <c r="C10751" s="42" t="s">
        <v>33394</v>
      </c>
      <c r="D10751" s="42" t="s">
        <v>33395</v>
      </c>
      <c r="E10751" s="42" t="s">
        <v>26491</v>
      </c>
      <c r="F10751" s="43">
        <v>40832</v>
      </c>
      <c r="G10751" s="57">
        <f>Таблица1[[#This Row],[Цены без НДС]]*1.12</f>
        <v>45731.840000000004</v>
      </c>
    </row>
    <row r="10752" spans="1:7" ht="24">
      <c r="A10752" s="54" t="s">
        <v>33281</v>
      </c>
      <c r="B10752" s="66" t="s">
        <v>33396</v>
      </c>
      <c r="C10752" s="42" t="s">
        <v>33397</v>
      </c>
      <c r="D10752" s="42" t="s">
        <v>33398</v>
      </c>
      <c r="E10752" s="42" t="s">
        <v>26491</v>
      </c>
      <c r="F10752" s="43">
        <v>40832</v>
      </c>
      <c r="G10752" s="57">
        <f>Таблица1[[#This Row],[Цены без НДС]]*1.12</f>
        <v>45731.840000000004</v>
      </c>
    </row>
    <row r="10753" spans="1:7" ht="24">
      <c r="A10753" s="54" t="s">
        <v>33281</v>
      </c>
      <c r="B10753" s="66" t="s">
        <v>33399</v>
      </c>
      <c r="C10753" s="42" t="s">
        <v>33400</v>
      </c>
      <c r="D10753" s="42" t="s">
        <v>33401</v>
      </c>
      <c r="E10753" s="42" t="s">
        <v>26491</v>
      </c>
      <c r="F10753" s="43">
        <v>47034</v>
      </c>
      <c r="G10753" s="57">
        <f>Таблица1[[#This Row],[Цены без НДС]]*1.12</f>
        <v>52678.080000000002</v>
      </c>
    </row>
    <row r="10754" spans="1:7" ht="24">
      <c r="A10754" s="54" t="s">
        <v>33281</v>
      </c>
      <c r="B10754" s="66" t="s">
        <v>33402</v>
      </c>
      <c r="C10754" s="42" t="s">
        <v>33403</v>
      </c>
      <c r="D10754" s="42" t="s">
        <v>33404</v>
      </c>
      <c r="E10754" s="42" t="s">
        <v>26491</v>
      </c>
      <c r="F10754" s="43">
        <v>47034</v>
      </c>
      <c r="G10754" s="57">
        <f>Таблица1[[#This Row],[Цены без НДС]]*1.12</f>
        <v>52678.080000000002</v>
      </c>
    </row>
    <row r="10755" spans="1:7" ht="24">
      <c r="A10755" s="54" t="s">
        <v>33281</v>
      </c>
      <c r="B10755" s="66" t="s">
        <v>33405</v>
      </c>
      <c r="C10755" s="42" t="s">
        <v>33406</v>
      </c>
      <c r="D10755" s="42" t="s">
        <v>33407</v>
      </c>
      <c r="E10755" s="42" t="s">
        <v>26491</v>
      </c>
      <c r="F10755" s="43">
        <v>50305</v>
      </c>
      <c r="G10755" s="57">
        <f>Таблица1[[#This Row],[Цены без НДС]]*1.12</f>
        <v>56341.600000000006</v>
      </c>
    </row>
    <row r="10756" spans="1:7" ht="24">
      <c r="A10756" s="54" t="s">
        <v>33281</v>
      </c>
      <c r="B10756" s="66" t="s">
        <v>33408</v>
      </c>
      <c r="C10756" s="42" t="s">
        <v>33409</v>
      </c>
      <c r="D10756" s="42" t="s">
        <v>33410</v>
      </c>
      <c r="E10756" s="42" t="s">
        <v>26491</v>
      </c>
      <c r="F10756" s="43">
        <v>50305</v>
      </c>
      <c r="G10756" s="57">
        <f>Таблица1[[#This Row],[Цены без НДС]]*1.12</f>
        <v>56341.600000000006</v>
      </c>
    </row>
    <row r="10757" spans="1:7" ht="24">
      <c r="A10757" s="54" t="s">
        <v>33281</v>
      </c>
      <c r="B10757" s="66" t="s">
        <v>33411</v>
      </c>
      <c r="C10757" s="42" t="s">
        <v>33412</v>
      </c>
      <c r="D10757" s="42" t="s">
        <v>33413</v>
      </c>
      <c r="E10757" s="42" t="s">
        <v>26491</v>
      </c>
      <c r="F10757" s="43">
        <v>53401</v>
      </c>
      <c r="G10757" s="57">
        <f>Таблица1[[#This Row],[Цены без НДС]]*1.12</f>
        <v>59809.120000000003</v>
      </c>
    </row>
    <row r="10758" spans="1:7" ht="24">
      <c r="A10758" s="54" t="s">
        <v>33281</v>
      </c>
      <c r="B10758" s="66" t="s">
        <v>33414</v>
      </c>
      <c r="C10758" s="42" t="s">
        <v>33415</v>
      </c>
      <c r="D10758" s="42" t="s">
        <v>33416</v>
      </c>
      <c r="E10758" s="42" t="s">
        <v>26491</v>
      </c>
      <c r="F10758" s="43">
        <v>53401</v>
      </c>
      <c r="G10758" s="57">
        <f>Таблица1[[#This Row],[Цены без НДС]]*1.12</f>
        <v>59809.120000000003</v>
      </c>
    </row>
    <row r="10759" spans="1:7" ht="24">
      <c r="A10759" s="54" t="s">
        <v>33281</v>
      </c>
      <c r="B10759" s="66" t="s">
        <v>33417</v>
      </c>
      <c r="C10759" s="42" t="s">
        <v>33418</v>
      </c>
      <c r="D10759" s="42" t="s">
        <v>33419</v>
      </c>
      <c r="E10759" s="42" t="s">
        <v>26491</v>
      </c>
      <c r="F10759" s="43">
        <v>59339</v>
      </c>
      <c r="G10759" s="57">
        <f>Таблица1[[#This Row],[Цены без НДС]]*1.12</f>
        <v>66459.680000000008</v>
      </c>
    </row>
    <row r="10760" spans="1:7" ht="24">
      <c r="A10760" s="54" t="s">
        <v>33281</v>
      </c>
      <c r="B10760" s="66" t="s">
        <v>33420</v>
      </c>
      <c r="C10760" s="42" t="s">
        <v>33421</v>
      </c>
      <c r="D10760" s="42" t="s">
        <v>33422</v>
      </c>
      <c r="E10760" s="42" t="s">
        <v>26491</v>
      </c>
      <c r="F10760" s="43">
        <v>23181</v>
      </c>
      <c r="G10760" s="57">
        <f>Таблица1[[#This Row],[Цены без НДС]]*1.12</f>
        <v>25962.720000000001</v>
      </c>
    </row>
    <row r="10761" spans="1:7" ht="24">
      <c r="A10761" s="54" t="s">
        <v>33281</v>
      </c>
      <c r="B10761" s="66" t="s">
        <v>33423</v>
      </c>
      <c r="C10761" s="42" t="s">
        <v>33424</v>
      </c>
      <c r="D10761" s="42" t="s">
        <v>33425</v>
      </c>
      <c r="E10761" s="42" t="s">
        <v>26491</v>
      </c>
      <c r="F10761" s="43">
        <v>28600</v>
      </c>
      <c r="G10761" s="57">
        <f>Таблица1[[#This Row],[Цены без НДС]]*1.12</f>
        <v>32032.000000000004</v>
      </c>
    </row>
    <row r="10762" spans="1:7" ht="24">
      <c r="A10762" s="54" t="s">
        <v>33281</v>
      </c>
      <c r="B10762" s="66" t="s">
        <v>33426</v>
      </c>
      <c r="C10762" s="42" t="s">
        <v>33427</v>
      </c>
      <c r="D10762" s="42" t="s">
        <v>33428</v>
      </c>
      <c r="E10762" s="42" t="s">
        <v>26491</v>
      </c>
      <c r="F10762" s="43">
        <v>31578</v>
      </c>
      <c r="G10762" s="57">
        <f>Таблица1[[#This Row],[Цены без НДС]]*1.12</f>
        <v>35367.360000000001</v>
      </c>
    </row>
    <row r="10763" spans="1:7" ht="24">
      <c r="A10763" s="54" t="s">
        <v>33281</v>
      </c>
      <c r="B10763" s="66" t="s">
        <v>33429</v>
      </c>
      <c r="C10763" s="42" t="s">
        <v>33430</v>
      </c>
      <c r="D10763" s="42" t="s">
        <v>33431</v>
      </c>
      <c r="E10763" s="42" t="s">
        <v>26491</v>
      </c>
      <c r="F10763" s="43">
        <v>34065</v>
      </c>
      <c r="G10763" s="57">
        <f>Таблица1[[#This Row],[Цены без НДС]]*1.12</f>
        <v>38152.800000000003</v>
      </c>
    </row>
    <row r="10764" spans="1:7" ht="24">
      <c r="A10764" s="54" t="s">
        <v>33281</v>
      </c>
      <c r="B10764" s="66" t="s">
        <v>33432</v>
      </c>
      <c r="C10764" s="42" t="s">
        <v>33433</v>
      </c>
      <c r="D10764" s="42" t="s">
        <v>33434</v>
      </c>
      <c r="E10764" s="42" t="s">
        <v>26491</v>
      </c>
      <c r="F10764" s="43">
        <v>34363</v>
      </c>
      <c r="G10764" s="57">
        <f>Таблица1[[#This Row],[Цены без НДС]]*1.12</f>
        <v>38486.560000000005</v>
      </c>
    </row>
    <row r="10765" spans="1:7" ht="24">
      <c r="A10765" s="54" t="s">
        <v>33281</v>
      </c>
      <c r="B10765" s="66" t="s">
        <v>33435</v>
      </c>
      <c r="C10765" s="42" t="s">
        <v>33436</v>
      </c>
      <c r="D10765" s="42" t="s">
        <v>33437</v>
      </c>
      <c r="E10765" s="42" t="s">
        <v>26491</v>
      </c>
      <c r="F10765" s="43">
        <v>35969</v>
      </c>
      <c r="G10765" s="57">
        <f>Таблица1[[#This Row],[Цены без НДС]]*1.12</f>
        <v>40285.280000000006</v>
      </c>
    </row>
    <row r="10766" spans="1:7" ht="24">
      <c r="A10766" s="54" t="s">
        <v>33281</v>
      </c>
      <c r="B10766" s="66" t="s">
        <v>33438</v>
      </c>
      <c r="C10766" s="42" t="s">
        <v>33439</v>
      </c>
      <c r="D10766" s="42" t="s">
        <v>33440</v>
      </c>
      <c r="E10766" s="42" t="s">
        <v>26491</v>
      </c>
      <c r="F10766" s="43">
        <v>40584</v>
      </c>
      <c r="G10766" s="57">
        <f>Таблица1[[#This Row],[Цены без НДС]]*1.12</f>
        <v>45454.080000000002</v>
      </c>
    </row>
    <row r="10767" spans="1:7" ht="24">
      <c r="A10767" s="54" t="s">
        <v>33281</v>
      </c>
      <c r="B10767" s="66" t="s">
        <v>33441</v>
      </c>
      <c r="C10767" s="42" t="s">
        <v>33442</v>
      </c>
      <c r="D10767" s="42" t="s">
        <v>33443</v>
      </c>
      <c r="E10767" s="42" t="s">
        <v>26491</v>
      </c>
      <c r="F10767" s="43">
        <v>43921</v>
      </c>
      <c r="G10767" s="57">
        <f>Таблица1[[#This Row],[Цены без НДС]]*1.12</f>
        <v>49191.520000000004</v>
      </c>
    </row>
    <row r="10768" spans="1:7" ht="24">
      <c r="A10768" s="54" t="s">
        <v>33281</v>
      </c>
      <c r="B10768" s="66" t="s">
        <v>33444</v>
      </c>
      <c r="C10768" s="42" t="s">
        <v>33445</v>
      </c>
      <c r="D10768" s="42" t="s">
        <v>33446</v>
      </c>
      <c r="E10768" s="42" t="s">
        <v>26491</v>
      </c>
      <c r="F10768" s="43">
        <v>45702</v>
      </c>
      <c r="G10768" s="57">
        <f>Таблица1[[#This Row],[Цены без НДС]]*1.12</f>
        <v>51186.240000000005</v>
      </c>
    </row>
    <row r="10769" spans="1:7" ht="24">
      <c r="A10769" s="54" t="s">
        <v>33281</v>
      </c>
      <c r="B10769" s="66" t="s">
        <v>33447</v>
      </c>
      <c r="C10769" s="42" t="s">
        <v>33448</v>
      </c>
      <c r="D10769" s="42" t="s">
        <v>33449</v>
      </c>
      <c r="E10769" s="42" t="s">
        <v>26491</v>
      </c>
      <c r="F10769" s="43">
        <v>56184</v>
      </c>
      <c r="G10769" s="57">
        <f>Таблица1[[#This Row],[Цены без НДС]]*1.12</f>
        <v>62926.080000000009</v>
      </c>
    </row>
    <row r="10770" spans="1:7" ht="24">
      <c r="A10770" s="54" t="s">
        <v>33281</v>
      </c>
      <c r="B10770" s="66" t="s">
        <v>33450</v>
      </c>
      <c r="C10770" s="42" t="s">
        <v>33451</v>
      </c>
      <c r="D10770" s="42" t="s">
        <v>33452</v>
      </c>
      <c r="E10770" s="42" t="s">
        <v>26491</v>
      </c>
      <c r="F10770" s="43">
        <v>56184</v>
      </c>
      <c r="G10770" s="57">
        <f>Таблица1[[#This Row],[Цены без НДС]]*1.12</f>
        <v>62926.080000000009</v>
      </c>
    </row>
    <row r="10771" spans="1:7" ht="24">
      <c r="A10771" s="54" t="s">
        <v>33281</v>
      </c>
      <c r="B10771" s="66" t="s">
        <v>33453</v>
      </c>
      <c r="C10771" s="42" t="s">
        <v>33454</v>
      </c>
      <c r="D10771" s="42" t="s">
        <v>33455</v>
      </c>
      <c r="E10771" s="42" t="s">
        <v>26491</v>
      </c>
      <c r="F10771" s="43">
        <v>57388</v>
      </c>
      <c r="G10771" s="57">
        <f>Таблица1[[#This Row],[Цены без НДС]]*1.12</f>
        <v>64274.560000000005</v>
      </c>
    </row>
    <row r="10772" spans="1:7" ht="24">
      <c r="A10772" s="54" t="s">
        <v>33281</v>
      </c>
      <c r="B10772" s="66" t="s">
        <v>33456</v>
      </c>
      <c r="C10772" s="42" t="s">
        <v>33457</v>
      </c>
      <c r="D10772" s="42" t="s">
        <v>33458</v>
      </c>
      <c r="E10772" s="42" t="s">
        <v>26491</v>
      </c>
      <c r="F10772" s="43">
        <v>57388</v>
      </c>
      <c r="G10772" s="57">
        <f>Таблица1[[#This Row],[Цены без НДС]]*1.12</f>
        <v>64274.560000000005</v>
      </c>
    </row>
    <row r="10773" spans="1:7" ht="24">
      <c r="A10773" s="54" t="s">
        <v>33281</v>
      </c>
      <c r="B10773" s="66" t="s">
        <v>33459</v>
      </c>
      <c r="C10773" s="42" t="s">
        <v>33460</v>
      </c>
      <c r="D10773" s="42" t="s">
        <v>33461</v>
      </c>
      <c r="E10773" s="42" t="s">
        <v>26491</v>
      </c>
      <c r="F10773" s="43">
        <v>67485</v>
      </c>
      <c r="G10773" s="57">
        <f>Таблица1[[#This Row],[Цены без НДС]]*1.12</f>
        <v>75583.200000000012</v>
      </c>
    </row>
    <row r="10774" spans="1:7" ht="24">
      <c r="A10774" s="54" t="s">
        <v>33281</v>
      </c>
      <c r="B10774" s="66" t="s">
        <v>33462</v>
      </c>
      <c r="C10774" s="42" t="s">
        <v>33463</v>
      </c>
      <c r="D10774" s="42" t="s">
        <v>33464</v>
      </c>
      <c r="E10774" s="42" t="s">
        <v>26491</v>
      </c>
      <c r="F10774" s="43">
        <v>67485</v>
      </c>
      <c r="G10774" s="57">
        <f>Таблица1[[#This Row],[Цены без НДС]]*1.12</f>
        <v>75583.200000000012</v>
      </c>
    </row>
    <row r="10775" spans="1:7" ht="24">
      <c r="A10775" s="54" t="s">
        <v>33281</v>
      </c>
      <c r="B10775" s="66" t="s">
        <v>33465</v>
      </c>
      <c r="C10775" s="42" t="s">
        <v>33466</v>
      </c>
      <c r="D10775" s="42" t="s">
        <v>33467</v>
      </c>
      <c r="E10775" s="42" t="s">
        <v>26491</v>
      </c>
      <c r="F10775" s="43">
        <v>71518</v>
      </c>
      <c r="G10775" s="57">
        <f>Таблица1[[#This Row],[Цены без НДС]]*1.12</f>
        <v>80100.160000000003</v>
      </c>
    </row>
    <row r="10776" spans="1:7" ht="24">
      <c r="A10776" s="54" t="s">
        <v>33281</v>
      </c>
      <c r="B10776" s="66" t="s">
        <v>33468</v>
      </c>
      <c r="C10776" s="42" t="s">
        <v>33469</v>
      </c>
      <c r="D10776" s="42" t="s">
        <v>33470</v>
      </c>
      <c r="E10776" s="42" t="s">
        <v>26491</v>
      </c>
      <c r="F10776" s="43">
        <v>71518</v>
      </c>
      <c r="G10776" s="57">
        <f>Таблица1[[#This Row],[Цены без НДС]]*1.12</f>
        <v>80100.160000000003</v>
      </c>
    </row>
    <row r="10777" spans="1:7" ht="24">
      <c r="A10777" s="54" t="s">
        <v>33281</v>
      </c>
      <c r="B10777" s="66" t="s">
        <v>33471</v>
      </c>
      <c r="C10777" s="42" t="s">
        <v>33472</v>
      </c>
      <c r="D10777" s="42" t="s">
        <v>33473</v>
      </c>
      <c r="E10777" s="42" t="s">
        <v>26491</v>
      </c>
      <c r="F10777" s="43">
        <v>75041</v>
      </c>
      <c r="G10777" s="57">
        <f>Таблица1[[#This Row],[Цены без НДС]]*1.12</f>
        <v>84045.920000000013</v>
      </c>
    </row>
    <row r="10778" spans="1:7" ht="24">
      <c r="A10778" s="54" t="s">
        <v>33281</v>
      </c>
      <c r="B10778" s="66" t="s">
        <v>33474</v>
      </c>
      <c r="C10778" s="42" t="s">
        <v>33475</v>
      </c>
      <c r="D10778" s="42" t="s">
        <v>33476</v>
      </c>
      <c r="E10778" s="42" t="s">
        <v>26491</v>
      </c>
      <c r="F10778" s="43">
        <v>75041</v>
      </c>
      <c r="G10778" s="57">
        <f>Таблица1[[#This Row],[Цены без НДС]]*1.12</f>
        <v>84045.920000000013</v>
      </c>
    </row>
    <row r="10779" spans="1:7" ht="24">
      <c r="A10779" s="54" t="s">
        <v>33281</v>
      </c>
      <c r="B10779" s="66" t="s">
        <v>33477</v>
      </c>
      <c r="C10779" s="42" t="s">
        <v>33478</v>
      </c>
      <c r="D10779" s="42" t="s">
        <v>33479</v>
      </c>
      <c r="E10779" s="42" t="s">
        <v>26491</v>
      </c>
      <c r="F10779" s="43">
        <v>33471</v>
      </c>
      <c r="G10779" s="57">
        <f>Таблица1[[#This Row],[Цены без НДС]]*1.12</f>
        <v>37487.520000000004</v>
      </c>
    </row>
    <row r="10780" spans="1:7" ht="24">
      <c r="A10780" s="54" t="s">
        <v>33281</v>
      </c>
      <c r="B10780" s="66" t="s">
        <v>33480</v>
      </c>
      <c r="C10780" s="42" t="s">
        <v>35370</v>
      </c>
      <c r="D10780" s="42" t="s">
        <v>33481</v>
      </c>
      <c r="E10780" s="42" t="s">
        <v>26491</v>
      </c>
      <c r="F10780" s="43">
        <v>34846</v>
      </c>
      <c r="G10780" s="57">
        <f>Таблица1[[#This Row],[Цены без НДС]]*1.12</f>
        <v>39027.520000000004</v>
      </c>
    </row>
    <row r="10781" spans="1:7" ht="24">
      <c r="A10781" s="54" t="s">
        <v>33281</v>
      </c>
      <c r="B10781" s="66" t="s">
        <v>33482</v>
      </c>
      <c r="C10781" s="42" t="s">
        <v>35371</v>
      </c>
      <c r="D10781" s="42" t="s">
        <v>33483</v>
      </c>
      <c r="E10781" s="42" t="s">
        <v>26491</v>
      </c>
      <c r="F10781" s="43">
        <v>40575</v>
      </c>
      <c r="G10781" s="57">
        <f>Таблица1[[#This Row],[Цены без НДС]]*1.12</f>
        <v>45444.000000000007</v>
      </c>
    </row>
    <row r="10782" spans="1:7" ht="24">
      <c r="A10782" s="54" t="s">
        <v>33281</v>
      </c>
      <c r="B10782" s="66" t="s">
        <v>33484</v>
      </c>
      <c r="C10782" s="42" t="s">
        <v>35372</v>
      </c>
      <c r="D10782" s="42" t="s">
        <v>33485</v>
      </c>
      <c r="E10782" s="42" t="s">
        <v>26491</v>
      </c>
      <c r="F10782" s="43">
        <v>43910</v>
      </c>
      <c r="G10782" s="57">
        <f>Таблица1[[#This Row],[Цены без НДС]]*1.12</f>
        <v>49179.200000000004</v>
      </c>
    </row>
    <row r="10783" spans="1:7" ht="24">
      <c r="A10783" s="54" t="s">
        <v>33281</v>
      </c>
      <c r="B10783" s="66" t="s">
        <v>33486</v>
      </c>
      <c r="C10783" s="42" t="s">
        <v>35373</v>
      </c>
      <c r="D10783" s="42" t="s">
        <v>33487</v>
      </c>
      <c r="E10783" s="42" t="s">
        <v>26491</v>
      </c>
      <c r="F10783" s="43">
        <v>45694</v>
      </c>
      <c r="G10783" s="57">
        <f>Таблица1[[#This Row],[Цены без НДС]]*1.12</f>
        <v>51177.280000000006</v>
      </c>
    </row>
    <row r="10784" spans="1:7" ht="24">
      <c r="A10784" s="54" t="s">
        <v>33281</v>
      </c>
      <c r="B10784" s="66" t="s">
        <v>33488</v>
      </c>
      <c r="C10784" s="42" t="s">
        <v>35374</v>
      </c>
      <c r="D10784" s="42" t="s">
        <v>33489</v>
      </c>
      <c r="E10784" s="42" t="s">
        <v>26491</v>
      </c>
      <c r="F10784" s="43">
        <v>50877</v>
      </c>
      <c r="G10784" s="57">
        <f>Таблица1[[#This Row],[Цены без НДС]]*1.12</f>
        <v>56982.240000000005</v>
      </c>
    </row>
    <row r="10785" spans="1:7" ht="24">
      <c r="A10785" s="54" t="s">
        <v>33281</v>
      </c>
      <c r="B10785" s="66" t="s">
        <v>33490</v>
      </c>
      <c r="C10785" s="42" t="s">
        <v>35375</v>
      </c>
      <c r="D10785" s="42" t="s">
        <v>33491</v>
      </c>
      <c r="E10785" s="42" t="s">
        <v>26491</v>
      </c>
      <c r="F10785" s="43">
        <v>52471</v>
      </c>
      <c r="G10785" s="57">
        <f>Таблица1[[#This Row],[Цены без НДС]]*1.12</f>
        <v>58767.520000000004</v>
      </c>
    </row>
    <row r="10786" spans="1:7" ht="24">
      <c r="A10786" s="54" t="s">
        <v>33281</v>
      </c>
      <c r="B10786" s="66" t="s">
        <v>33492</v>
      </c>
      <c r="C10786" s="42" t="s">
        <v>35376</v>
      </c>
      <c r="D10786" s="42" t="s">
        <v>33493</v>
      </c>
      <c r="E10786" s="42" t="s">
        <v>26491</v>
      </c>
      <c r="F10786" s="43">
        <v>58646</v>
      </c>
      <c r="G10786" s="57">
        <f>Таблица1[[#This Row],[Цены без НДС]]*1.12</f>
        <v>65683.520000000004</v>
      </c>
    </row>
    <row r="10787" spans="1:7" ht="24">
      <c r="A10787" s="54" t="s">
        <v>33281</v>
      </c>
      <c r="B10787" s="66" t="s">
        <v>33494</v>
      </c>
      <c r="C10787" s="42" t="s">
        <v>35377</v>
      </c>
      <c r="D10787" s="42" t="s">
        <v>33495</v>
      </c>
      <c r="E10787" s="42" t="s">
        <v>26491</v>
      </c>
      <c r="F10787" s="43">
        <v>66264</v>
      </c>
      <c r="G10787" s="57">
        <f>Таблица1[[#This Row],[Цены без НДС]]*1.12</f>
        <v>74215.680000000008</v>
      </c>
    </row>
    <row r="10788" spans="1:7" ht="24">
      <c r="A10788" s="54" t="s">
        <v>33281</v>
      </c>
      <c r="B10788" s="66" t="s">
        <v>33496</v>
      </c>
      <c r="C10788" s="42" t="s">
        <v>35378</v>
      </c>
      <c r="D10788" s="42" t="s">
        <v>33497</v>
      </c>
      <c r="E10788" s="42" t="s">
        <v>26491</v>
      </c>
      <c r="F10788" s="43">
        <v>67947</v>
      </c>
      <c r="G10788" s="57">
        <f>Таблица1[[#This Row],[Цены без НДС]]*1.12</f>
        <v>76100.640000000014</v>
      </c>
    </row>
    <row r="10789" spans="1:7" ht="24">
      <c r="A10789" s="54" t="s">
        <v>33281</v>
      </c>
      <c r="B10789" s="66" t="s">
        <v>33498</v>
      </c>
      <c r="C10789" s="42" t="s">
        <v>35379</v>
      </c>
      <c r="D10789" s="42" t="s">
        <v>33499</v>
      </c>
      <c r="E10789" s="42" t="s">
        <v>26491</v>
      </c>
      <c r="F10789" s="43">
        <v>22186</v>
      </c>
      <c r="G10789" s="57">
        <f>Таблица1[[#This Row],[Цены без НДС]]*1.12</f>
        <v>24848.320000000003</v>
      </c>
    </row>
    <row r="10790" spans="1:7" ht="24">
      <c r="A10790" s="54" t="s">
        <v>33281</v>
      </c>
      <c r="B10790" s="66" t="s">
        <v>33500</v>
      </c>
      <c r="C10790" s="42" t="s">
        <v>35380</v>
      </c>
      <c r="D10790" s="42" t="s">
        <v>33501</v>
      </c>
      <c r="E10790" s="42" t="s">
        <v>26491</v>
      </c>
      <c r="F10790" s="43">
        <v>23180</v>
      </c>
      <c r="G10790" s="57">
        <f>Таблица1[[#This Row],[Цены без НДС]]*1.12</f>
        <v>25961.600000000002</v>
      </c>
    </row>
    <row r="10791" spans="1:7" ht="24">
      <c r="A10791" s="54" t="s">
        <v>33281</v>
      </c>
      <c r="B10791" s="66" t="s">
        <v>33502</v>
      </c>
      <c r="C10791" s="42" t="s">
        <v>35381</v>
      </c>
      <c r="D10791" s="42" t="s">
        <v>33503</v>
      </c>
      <c r="E10791" s="42" t="s">
        <v>26491</v>
      </c>
      <c r="F10791" s="43">
        <v>28599</v>
      </c>
      <c r="G10791" s="57">
        <f>Таблица1[[#This Row],[Цены без НДС]]*1.12</f>
        <v>32030.880000000005</v>
      </c>
    </row>
    <row r="10792" spans="1:7" ht="24">
      <c r="A10792" s="54" t="s">
        <v>33281</v>
      </c>
      <c r="B10792" s="66" t="s">
        <v>33504</v>
      </c>
      <c r="C10792" s="42" t="s">
        <v>35382</v>
      </c>
      <c r="D10792" s="42" t="s">
        <v>33505</v>
      </c>
      <c r="E10792" s="42" t="s">
        <v>26491</v>
      </c>
      <c r="F10792" s="43">
        <v>31578</v>
      </c>
      <c r="G10792" s="57">
        <f>Таблица1[[#This Row],[Цены без НДС]]*1.12</f>
        <v>35367.360000000001</v>
      </c>
    </row>
    <row r="10793" spans="1:7" ht="24">
      <c r="A10793" s="54" t="s">
        <v>33281</v>
      </c>
      <c r="B10793" s="66" t="s">
        <v>33506</v>
      </c>
      <c r="C10793" s="42" t="s">
        <v>35383</v>
      </c>
      <c r="D10793" s="42" t="s">
        <v>33507</v>
      </c>
      <c r="E10793" s="42" t="s">
        <v>26491</v>
      </c>
      <c r="F10793" s="43">
        <v>34065</v>
      </c>
      <c r="G10793" s="57">
        <f>Таблица1[[#This Row],[Цены без НДС]]*1.12</f>
        <v>38152.800000000003</v>
      </c>
    </row>
    <row r="10794" spans="1:7" ht="24">
      <c r="A10794" s="54" t="s">
        <v>33281</v>
      </c>
      <c r="B10794" s="66" t="s">
        <v>33508</v>
      </c>
      <c r="C10794" s="42" t="s">
        <v>35384</v>
      </c>
      <c r="D10794" s="42" t="s">
        <v>33509</v>
      </c>
      <c r="E10794" s="42" t="s">
        <v>26491</v>
      </c>
      <c r="F10794" s="43">
        <v>38754</v>
      </c>
      <c r="G10794" s="57">
        <f>Таблица1[[#This Row],[Цены без НДС]]*1.12</f>
        <v>43404.480000000003</v>
      </c>
    </row>
    <row r="10795" spans="1:7" ht="24">
      <c r="A10795" s="54" t="s">
        <v>33281</v>
      </c>
      <c r="B10795" s="66" t="s">
        <v>33510</v>
      </c>
      <c r="C10795" s="42" t="s">
        <v>35385</v>
      </c>
      <c r="D10795" s="42" t="s">
        <v>33511</v>
      </c>
      <c r="E10795" s="42" t="s">
        <v>26491</v>
      </c>
      <c r="F10795" s="43">
        <v>40832</v>
      </c>
      <c r="G10795" s="57">
        <f>Таблица1[[#This Row],[Цены без НДС]]*1.12</f>
        <v>45731.840000000004</v>
      </c>
    </row>
    <row r="10796" spans="1:7" ht="24">
      <c r="A10796" s="54" t="s">
        <v>33281</v>
      </c>
      <c r="B10796" s="66" t="s">
        <v>33512</v>
      </c>
      <c r="C10796" s="42" t="s">
        <v>35386</v>
      </c>
      <c r="D10796" s="42" t="s">
        <v>33513</v>
      </c>
      <c r="E10796" s="42" t="s">
        <v>26491</v>
      </c>
      <c r="F10796" s="43">
        <v>47034</v>
      </c>
      <c r="G10796" s="57">
        <f>Таблица1[[#This Row],[Цены без НДС]]*1.12</f>
        <v>52678.080000000002</v>
      </c>
    </row>
    <row r="10797" spans="1:7" ht="24">
      <c r="A10797" s="54" t="s">
        <v>33281</v>
      </c>
      <c r="B10797" s="66" t="s">
        <v>33514</v>
      </c>
      <c r="C10797" s="42" t="s">
        <v>35367</v>
      </c>
      <c r="D10797" s="42" t="s">
        <v>33515</v>
      </c>
      <c r="E10797" s="42" t="s">
        <v>26491</v>
      </c>
      <c r="F10797" s="43">
        <v>50305</v>
      </c>
      <c r="G10797" s="57">
        <f>Таблица1[[#This Row],[Цены без НДС]]*1.12</f>
        <v>56341.600000000006</v>
      </c>
    </row>
    <row r="10798" spans="1:7" ht="24">
      <c r="A10798" s="54" t="s">
        <v>33281</v>
      </c>
      <c r="B10798" s="66" t="s">
        <v>33516</v>
      </c>
      <c r="C10798" s="42" t="s">
        <v>35368</v>
      </c>
      <c r="D10798" s="42" t="s">
        <v>33517</v>
      </c>
      <c r="E10798" s="42" t="s">
        <v>26491</v>
      </c>
      <c r="F10798" s="43">
        <v>53401</v>
      </c>
      <c r="G10798" s="57">
        <f>Таблица1[[#This Row],[Цены без НДС]]*1.12</f>
        <v>59809.120000000003</v>
      </c>
    </row>
    <row r="10799" spans="1:7" ht="24">
      <c r="A10799" s="54" t="s">
        <v>33281</v>
      </c>
      <c r="B10799" s="66" t="s">
        <v>33518</v>
      </c>
      <c r="C10799" s="42" t="s">
        <v>35369</v>
      </c>
      <c r="D10799" s="42" t="s">
        <v>33519</v>
      </c>
      <c r="E10799" s="42" t="s">
        <v>26491</v>
      </c>
      <c r="F10799" s="43">
        <v>9856</v>
      </c>
      <c r="G10799" s="57">
        <f>Таблица1[[#This Row],[Цены без НДС]]*1.12</f>
        <v>11038.720000000001</v>
      </c>
    </row>
    <row r="10800" spans="1:7" ht="24">
      <c r="A10800" s="54" t="s">
        <v>33281</v>
      </c>
      <c r="B10800" s="66" t="s">
        <v>33520</v>
      </c>
      <c r="C10800" s="42" t="s">
        <v>35387</v>
      </c>
      <c r="D10800" s="42" t="s">
        <v>33521</v>
      </c>
      <c r="E10800" s="42" t="s">
        <v>26491</v>
      </c>
      <c r="F10800" s="43">
        <v>10001</v>
      </c>
      <c r="G10800" s="57">
        <f>Таблица1[[#This Row],[Цены без НДС]]*1.12</f>
        <v>11201.12</v>
      </c>
    </row>
    <row r="10801" spans="1:7" ht="24">
      <c r="A10801" s="54" t="s">
        <v>33281</v>
      </c>
      <c r="B10801" s="66" t="s">
        <v>33522</v>
      </c>
      <c r="C10801" s="42" t="s">
        <v>35388</v>
      </c>
      <c r="D10801" s="42" t="s">
        <v>33523</v>
      </c>
      <c r="E10801" s="42" t="s">
        <v>26491</v>
      </c>
      <c r="F10801" s="43">
        <v>10812</v>
      </c>
      <c r="G10801" s="57">
        <f>Таблица1[[#This Row],[Цены без НДС]]*1.12</f>
        <v>12109.44</v>
      </c>
    </row>
    <row r="10802" spans="1:7" ht="24">
      <c r="A10802" s="54" t="s">
        <v>33281</v>
      </c>
      <c r="B10802" s="66" t="s">
        <v>33524</v>
      </c>
      <c r="C10802" s="42" t="s">
        <v>35389</v>
      </c>
      <c r="D10802" s="42" t="s">
        <v>33525</v>
      </c>
      <c r="E10802" s="42" t="s">
        <v>26491</v>
      </c>
      <c r="F10802" s="43">
        <v>35190</v>
      </c>
      <c r="G10802" s="57">
        <f>Таблица1[[#This Row],[Цены без НДС]]*1.12</f>
        <v>39412.800000000003</v>
      </c>
    </row>
    <row r="10803" spans="1:7" ht="24">
      <c r="A10803" s="54" t="s">
        <v>33281</v>
      </c>
      <c r="B10803" s="66" t="s">
        <v>33526</v>
      </c>
      <c r="C10803" s="42" t="s">
        <v>35390</v>
      </c>
      <c r="D10803" s="42" t="s">
        <v>33527</v>
      </c>
      <c r="E10803" s="42" t="s">
        <v>26491</v>
      </c>
      <c r="F10803" s="43">
        <v>36421</v>
      </c>
      <c r="G10803" s="57">
        <f>Таблица1[[#This Row],[Цены без НДС]]*1.12</f>
        <v>40791.520000000004</v>
      </c>
    </row>
    <row r="10804" spans="1:7" ht="24">
      <c r="A10804" s="54" t="s">
        <v>33281</v>
      </c>
      <c r="B10804" s="66" t="s">
        <v>33528</v>
      </c>
      <c r="C10804" s="42" t="s">
        <v>35391</v>
      </c>
      <c r="D10804" s="42" t="s">
        <v>33529</v>
      </c>
      <c r="E10804" s="42" t="s">
        <v>26491</v>
      </c>
      <c r="F10804" s="43">
        <v>38680</v>
      </c>
      <c r="G10804" s="57">
        <f>Таблица1[[#This Row],[Цены без НДС]]*1.12</f>
        <v>43321.600000000006</v>
      </c>
    </row>
    <row r="10805" spans="1:7" ht="24">
      <c r="A10805" s="54" t="s">
        <v>33281</v>
      </c>
      <c r="B10805" s="66" t="s">
        <v>33530</v>
      </c>
      <c r="C10805" s="42" t="s">
        <v>35392</v>
      </c>
      <c r="D10805" s="42" t="s">
        <v>33531</v>
      </c>
      <c r="E10805" s="42" t="s">
        <v>26491</v>
      </c>
      <c r="F10805" s="43">
        <v>44026</v>
      </c>
      <c r="G10805" s="57">
        <f>Таблица1[[#This Row],[Цены без НДС]]*1.12</f>
        <v>49309.120000000003</v>
      </c>
    </row>
    <row r="10806" spans="1:7" ht="24">
      <c r="A10806" s="54" t="s">
        <v>33281</v>
      </c>
      <c r="B10806" s="66" t="s">
        <v>33532</v>
      </c>
      <c r="C10806" s="42" t="s">
        <v>35393</v>
      </c>
      <c r="D10806" s="42" t="s">
        <v>33533</v>
      </c>
      <c r="E10806" s="42" t="s">
        <v>26491</v>
      </c>
      <c r="F10806" s="43">
        <v>46922</v>
      </c>
      <c r="G10806" s="57">
        <f>Таблица1[[#This Row],[Цены без НДС]]*1.12</f>
        <v>52552.640000000007</v>
      </c>
    </row>
    <row r="10807" spans="1:7" ht="24">
      <c r="A10807" s="54" t="s">
        <v>33281</v>
      </c>
      <c r="B10807" s="66" t="s">
        <v>33534</v>
      </c>
      <c r="C10807" s="42" t="s">
        <v>35394</v>
      </c>
      <c r="D10807" s="42" t="s">
        <v>33535</v>
      </c>
      <c r="E10807" s="42" t="s">
        <v>26491</v>
      </c>
      <c r="F10807" s="43">
        <v>10230</v>
      </c>
      <c r="G10807" s="57">
        <f>Таблица1[[#This Row],[Цены без НДС]]*1.12</f>
        <v>11457.6</v>
      </c>
    </row>
    <row r="10808" spans="1:7" ht="24">
      <c r="A10808" s="54" t="s">
        <v>33281</v>
      </c>
      <c r="B10808" s="66" t="s">
        <v>33536</v>
      </c>
      <c r="C10808" s="42" t="s">
        <v>35395</v>
      </c>
      <c r="D10808" s="42" t="s">
        <v>33537</v>
      </c>
      <c r="E10808" s="42" t="s">
        <v>26491</v>
      </c>
      <c r="F10808" s="43">
        <v>10713</v>
      </c>
      <c r="G10808" s="57">
        <f>Таблица1[[#This Row],[Цены без НДС]]*1.12</f>
        <v>11998.560000000001</v>
      </c>
    </row>
    <row r="10809" spans="1:7" ht="24">
      <c r="A10809" s="54" t="s">
        <v>33281</v>
      </c>
      <c r="B10809" s="66" t="s">
        <v>33538</v>
      </c>
      <c r="C10809" s="42" t="s">
        <v>35396</v>
      </c>
      <c r="D10809" s="42" t="s">
        <v>33539</v>
      </c>
      <c r="E10809" s="42" t="s">
        <v>26491</v>
      </c>
      <c r="F10809" s="43">
        <v>10230</v>
      </c>
      <c r="G10809" s="57">
        <f>Таблица1[[#This Row],[Цены без НДС]]*1.12</f>
        <v>11457.6</v>
      </c>
    </row>
    <row r="10810" spans="1:7" ht="24">
      <c r="A10810" s="54" t="s">
        <v>33281</v>
      </c>
      <c r="B10810" s="66" t="s">
        <v>33540</v>
      </c>
      <c r="C10810" s="42" t="s">
        <v>35397</v>
      </c>
      <c r="D10810" s="42" t="s">
        <v>33541</v>
      </c>
      <c r="E10810" s="42" t="s">
        <v>26491</v>
      </c>
      <c r="F10810" s="43">
        <v>10713</v>
      </c>
      <c r="G10810" s="57">
        <f>Таблица1[[#This Row],[Цены без НДС]]*1.12</f>
        <v>11998.560000000001</v>
      </c>
    </row>
    <row r="10811" spans="1:7" ht="24">
      <c r="A10811" s="54" t="s">
        <v>33281</v>
      </c>
      <c r="B10811" s="66" t="s">
        <v>33432</v>
      </c>
      <c r="C10811" s="42" t="s">
        <v>35398</v>
      </c>
      <c r="D10811" s="42" t="s">
        <v>33542</v>
      </c>
      <c r="E10811" s="42" t="s">
        <v>26491</v>
      </c>
      <c r="F10811" s="43">
        <v>59339</v>
      </c>
      <c r="G10811" s="57">
        <f>Таблица1[[#This Row],[Цены без НДС]]*1.12</f>
        <v>66459.680000000008</v>
      </c>
    </row>
    <row r="10812" spans="1:7" ht="24">
      <c r="A10812" s="54" t="s">
        <v>33281</v>
      </c>
      <c r="B10812" s="66" t="s">
        <v>33543</v>
      </c>
      <c r="C10812" s="42" t="s">
        <v>35399</v>
      </c>
      <c r="D10812" s="42" t="s">
        <v>33544</v>
      </c>
      <c r="E10812" s="42" t="s">
        <v>26491</v>
      </c>
      <c r="F10812" s="43">
        <v>59339</v>
      </c>
      <c r="G10812" s="57">
        <f>Таблица1[[#This Row],[Цены без НДС]]*1.12</f>
        <v>66459.680000000008</v>
      </c>
    </row>
    <row r="10813" spans="1:7" ht="24">
      <c r="A10813" s="54" t="s">
        <v>33281</v>
      </c>
      <c r="B10813" s="66" t="s">
        <v>33435</v>
      </c>
      <c r="C10813" s="42" t="s">
        <v>35400</v>
      </c>
      <c r="D10813" s="42" t="s">
        <v>33545</v>
      </c>
      <c r="E10813" s="42" t="s">
        <v>26491</v>
      </c>
      <c r="F10813" s="43">
        <v>23181</v>
      </c>
      <c r="G10813" s="57">
        <f>Таблица1[[#This Row],[Цены без НДС]]*1.12</f>
        <v>25962.720000000001</v>
      </c>
    </row>
    <row r="10814" spans="1:7" ht="24">
      <c r="A10814" s="54" t="s">
        <v>33281</v>
      </c>
      <c r="B10814" s="66" t="s">
        <v>33546</v>
      </c>
      <c r="C10814" s="42" t="s">
        <v>35401</v>
      </c>
      <c r="D10814" s="42" t="s">
        <v>33547</v>
      </c>
      <c r="E10814" s="42" t="s">
        <v>26491</v>
      </c>
      <c r="F10814" s="43">
        <v>23181</v>
      </c>
      <c r="G10814" s="57">
        <f>Таблица1[[#This Row],[Цены без НДС]]*1.12</f>
        <v>25962.720000000001</v>
      </c>
    </row>
    <row r="10815" spans="1:7" ht="24">
      <c r="A10815" s="54" t="s">
        <v>33281</v>
      </c>
      <c r="B10815" s="66" t="s">
        <v>33438</v>
      </c>
      <c r="C10815" s="42" t="s">
        <v>35402</v>
      </c>
      <c r="D10815" s="42" t="s">
        <v>33548</v>
      </c>
      <c r="E10815" s="42" t="s">
        <v>26491</v>
      </c>
      <c r="F10815" s="43">
        <v>28600</v>
      </c>
      <c r="G10815" s="57">
        <f>Таблица1[[#This Row],[Цены без НДС]]*1.12</f>
        <v>32032.000000000004</v>
      </c>
    </row>
    <row r="10816" spans="1:7" ht="24">
      <c r="A10816" s="54" t="s">
        <v>33281</v>
      </c>
      <c r="B10816" s="66" t="s">
        <v>33549</v>
      </c>
      <c r="C10816" s="42" t="s">
        <v>35403</v>
      </c>
      <c r="D10816" s="42" t="s">
        <v>33550</v>
      </c>
      <c r="E10816" s="42" t="s">
        <v>26491</v>
      </c>
      <c r="F10816" s="43">
        <v>28600</v>
      </c>
      <c r="G10816" s="57">
        <f>Таблица1[[#This Row],[Цены без НДС]]*1.12</f>
        <v>32032.000000000004</v>
      </c>
    </row>
    <row r="10817" spans="1:7" ht="24">
      <c r="A10817" s="54" t="s">
        <v>33281</v>
      </c>
      <c r="B10817" s="66" t="s">
        <v>33441</v>
      </c>
      <c r="C10817" s="42" t="s">
        <v>35404</v>
      </c>
      <c r="D10817" s="42" t="s">
        <v>33551</v>
      </c>
      <c r="E10817" s="42" t="s">
        <v>26491</v>
      </c>
      <c r="F10817" s="43">
        <v>31578</v>
      </c>
      <c r="G10817" s="57">
        <f>Таблица1[[#This Row],[Цены без НДС]]*1.12</f>
        <v>35367.360000000001</v>
      </c>
    </row>
    <row r="10818" spans="1:7" ht="24">
      <c r="A10818" s="54" t="s">
        <v>33281</v>
      </c>
      <c r="B10818" s="66" t="s">
        <v>33552</v>
      </c>
      <c r="C10818" s="42" t="s">
        <v>35405</v>
      </c>
      <c r="D10818" s="42" t="s">
        <v>33553</v>
      </c>
      <c r="E10818" s="42" t="s">
        <v>26491</v>
      </c>
      <c r="F10818" s="43">
        <v>31578</v>
      </c>
      <c r="G10818" s="57">
        <f>Таблица1[[#This Row],[Цены без НДС]]*1.12</f>
        <v>35367.360000000001</v>
      </c>
    </row>
    <row r="10819" spans="1:7" ht="24">
      <c r="A10819" s="54" t="s">
        <v>33281</v>
      </c>
      <c r="B10819" s="66" t="s">
        <v>33444</v>
      </c>
      <c r="C10819" s="42" t="s">
        <v>35406</v>
      </c>
      <c r="D10819" s="42" t="s">
        <v>33554</v>
      </c>
      <c r="E10819" s="42" t="s">
        <v>26491</v>
      </c>
      <c r="F10819" s="43">
        <v>34065</v>
      </c>
      <c r="G10819" s="57">
        <f>Таблица1[[#This Row],[Цены без НДС]]*1.12</f>
        <v>38152.800000000003</v>
      </c>
    </row>
    <row r="10820" spans="1:7" ht="24">
      <c r="A10820" s="54" t="s">
        <v>33281</v>
      </c>
      <c r="B10820" s="66" t="s">
        <v>33555</v>
      </c>
      <c r="C10820" s="42" t="s">
        <v>35407</v>
      </c>
      <c r="D10820" s="42" t="s">
        <v>33556</v>
      </c>
      <c r="E10820" s="42" t="s">
        <v>26491</v>
      </c>
      <c r="F10820" s="43">
        <v>34065</v>
      </c>
      <c r="G10820" s="57">
        <f>Таблица1[[#This Row],[Цены без НДС]]*1.12</f>
        <v>38152.800000000003</v>
      </c>
    </row>
    <row r="10821" spans="1:7" ht="24">
      <c r="A10821" s="54" t="s">
        <v>33281</v>
      </c>
      <c r="B10821" s="66" t="s">
        <v>33417</v>
      </c>
      <c r="C10821" s="42" t="s">
        <v>35408</v>
      </c>
      <c r="D10821" s="42" t="s">
        <v>33557</v>
      </c>
      <c r="E10821" s="42" t="s">
        <v>26491</v>
      </c>
      <c r="F10821" s="43">
        <v>38236</v>
      </c>
      <c r="G10821" s="57">
        <f>Таблица1[[#This Row],[Цены без НДС]]*1.12</f>
        <v>42824.320000000007</v>
      </c>
    </row>
    <row r="10822" spans="1:7" ht="24">
      <c r="A10822" s="54" t="s">
        <v>33281</v>
      </c>
      <c r="B10822" s="66" t="s">
        <v>33432</v>
      </c>
      <c r="C10822" s="42" t="s">
        <v>35409</v>
      </c>
      <c r="D10822" s="42" t="s">
        <v>33558</v>
      </c>
      <c r="E10822" s="42" t="s">
        <v>26491</v>
      </c>
      <c r="F10822" s="43">
        <v>38236</v>
      </c>
      <c r="G10822" s="57">
        <f>Таблица1[[#This Row],[Цены без НДС]]*1.12</f>
        <v>42824.320000000007</v>
      </c>
    </row>
    <row r="10823" spans="1:7" ht="24">
      <c r="A10823" s="54" t="s">
        <v>33281</v>
      </c>
      <c r="B10823" s="66" t="s">
        <v>33420</v>
      </c>
      <c r="C10823" s="42" t="s">
        <v>35410</v>
      </c>
      <c r="D10823" s="42" t="s">
        <v>33559</v>
      </c>
      <c r="E10823" s="42" t="s">
        <v>26491</v>
      </c>
      <c r="F10823" s="43">
        <v>40295</v>
      </c>
      <c r="G10823" s="57">
        <f>Таблица1[[#This Row],[Цены без НДС]]*1.12</f>
        <v>45130.400000000001</v>
      </c>
    </row>
    <row r="10824" spans="1:7" ht="24">
      <c r="A10824" s="54" t="s">
        <v>33281</v>
      </c>
      <c r="B10824" s="66" t="s">
        <v>33435</v>
      </c>
      <c r="C10824" s="42" t="s">
        <v>35411</v>
      </c>
      <c r="D10824" s="42" t="s">
        <v>33560</v>
      </c>
      <c r="E10824" s="42" t="s">
        <v>26491</v>
      </c>
      <c r="F10824" s="43">
        <v>40295</v>
      </c>
      <c r="G10824" s="57">
        <f>Таблица1[[#This Row],[Цены без НДС]]*1.12</f>
        <v>45130.400000000001</v>
      </c>
    </row>
    <row r="10825" spans="1:7" ht="24">
      <c r="A10825" s="54" t="s">
        <v>33281</v>
      </c>
      <c r="B10825" s="66" t="s">
        <v>33423</v>
      </c>
      <c r="C10825" s="42" t="s">
        <v>35412</v>
      </c>
      <c r="D10825" s="42" t="s">
        <v>33561</v>
      </c>
      <c r="E10825" s="42" t="s">
        <v>26491</v>
      </c>
      <c r="F10825" s="43">
        <v>46506</v>
      </c>
      <c r="G10825" s="57">
        <f>Таблица1[[#This Row],[Цены без НДС]]*1.12</f>
        <v>52086.720000000008</v>
      </c>
    </row>
    <row r="10826" spans="1:7" ht="24">
      <c r="A10826" s="54" t="s">
        <v>33281</v>
      </c>
      <c r="B10826" s="66" t="s">
        <v>33438</v>
      </c>
      <c r="C10826" s="42" t="s">
        <v>35413</v>
      </c>
      <c r="D10826" s="42" t="s">
        <v>33562</v>
      </c>
      <c r="E10826" s="42" t="s">
        <v>26491</v>
      </c>
      <c r="F10826" s="43">
        <v>46506</v>
      </c>
      <c r="G10826" s="57">
        <f>Таблица1[[#This Row],[Цены без НДС]]*1.12</f>
        <v>52086.720000000008</v>
      </c>
    </row>
    <row r="10827" spans="1:7" ht="24">
      <c r="A10827" s="54" t="s">
        <v>33281</v>
      </c>
      <c r="B10827" s="66" t="s">
        <v>33426</v>
      </c>
      <c r="C10827" s="42" t="s">
        <v>35414</v>
      </c>
      <c r="D10827" s="42" t="s">
        <v>33563</v>
      </c>
      <c r="E10827" s="42" t="s">
        <v>26491</v>
      </c>
      <c r="F10827" s="43">
        <v>49794</v>
      </c>
      <c r="G10827" s="57">
        <f>Таблица1[[#This Row],[Цены без НДС]]*1.12</f>
        <v>55769.280000000006</v>
      </c>
    </row>
    <row r="10828" spans="1:7" ht="24">
      <c r="A10828" s="54" t="s">
        <v>33281</v>
      </c>
      <c r="B10828" s="66" t="s">
        <v>33441</v>
      </c>
      <c r="C10828" s="42" t="s">
        <v>35415</v>
      </c>
      <c r="D10828" s="42" t="s">
        <v>33564</v>
      </c>
      <c r="E10828" s="42" t="s">
        <v>26491</v>
      </c>
      <c r="F10828" s="43">
        <v>49794</v>
      </c>
      <c r="G10828" s="57">
        <f>Таблица1[[#This Row],[Цены без НДС]]*1.12</f>
        <v>55769.280000000006</v>
      </c>
    </row>
    <row r="10829" spans="1:7" ht="24">
      <c r="A10829" s="54" t="s">
        <v>33281</v>
      </c>
      <c r="B10829" s="66" t="s">
        <v>33429</v>
      </c>
      <c r="C10829" s="42" t="s">
        <v>35416</v>
      </c>
      <c r="D10829" s="42" t="s">
        <v>33565</v>
      </c>
      <c r="E10829" s="42" t="s">
        <v>26491</v>
      </c>
      <c r="F10829" s="43">
        <v>53048</v>
      </c>
      <c r="G10829" s="57">
        <f>Таблица1[[#This Row],[Цены без НДС]]*1.12</f>
        <v>59413.760000000002</v>
      </c>
    </row>
    <row r="10830" spans="1:7" ht="24">
      <c r="A10830" s="54" t="s">
        <v>33281</v>
      </c>
      <c r="B10830" s="66" t="s">
        <v>33444</v>
      </c>
      <c r="C10830" s="42" t="s">
        <v>35417</v>
      </c>
      <c r="D10830" s="42" t="s">
        <v>33566</v>
      </c>
      <c r="E10830" s="42" t="s">
        <v>26491</v>
      </c>
      <c r="F10830" s="43">
        <v>53048</v>
      </c>
      <c r="G10830" s="57">
        <f>Таблица1[[#This Row],[Цены без НДС]]*1.12</f>
        <v>59413.760000000002</v>
      </c>
    </row>
    <row r="10831" spans="1:7" ht="24">
      <c r="A10831" s="54" t="s">
        <v>33281</v>
      </c>
      <c r="B10831" s="66" t="s">
        <v>33567</v>
      </c>
      <c r="C10831" s="42" t="s">
        <v>35418</v>
      </c>
      <c r="D10831" s="42" t="s">
        <v>33568</v>
      </c>
      <c r="E10831" s="42" t="s">
        <v>26491</v>
      </c>
      <c r="F10831" s="43">
        <v>22104</v>
      </c>
      <c r="G10831" s="57">
        <f>Таблица1[[#This Row],[Цены без НДС]]*1.12</f>
        <v>24756.480000000003</v>
      </c>
    </row>
    <row r="10832" spans="1:7" ht="24">
      <c r="A10832" s="54" t="s">
        <v>33281</v>
      </c>
      <c r="B10832" s="66" t="s">
        <v>33569</v>
      </c>
      <c r="C10832" s="42" t="s">
        <v>35419</v>
      </c>
      <c r="D10832" s="42" t="s">
        <v>33570</v>
      </c>
      <c r="E10832" s="42" t="s">
        <v>26491</v>
      </c>
      <c r="F10832" s="43">
        <v>22104</v>
      </c>
      <c r="G10832" s="57">
        <f>Таблица1[[#This Row],[Цены без НДС]]*1.12</f>
        <v>24756.480000000003</v>
      </c>
    </row>
    <row r="10833" spans="1:7" ht="24">
      <c r="A10833" s="54" t="s">
        <v>33281</v>
      </c>
      <c r="B10833" s="66" t="s">
        <v>33571</v>
      </c>
      <c r="C10833" s="42" t="s">
        <v>35420</v>
      </c>
      <c r="D10833" s="42" t="s">
        <v>33572</v>
      </c>
      <c r="E10833" s="42" t="s">
        <v>26491</v>
      </c>
      <c r="F10833" s="43">
        <v>23179</v>
      </c>
      <c r="G10833" s="57">
        <f>Таблица1[[#This Row],[Цены без НДС]]*1.12</f>
        <v>25960.480000000003</v>
      </c>
    </row>
    <row r="10834" spans="1:7" ht="24">
      <c r="A10834" s="54" t="s">
        <v>33281</v>
      </c>
      <c r="B10834" s="66" t="s">
        <v>33573</v>
      </c>
      <c r="C10834" s="42" t="s">
        <v>35421</v>
      </c>
      <c r="D10834" s="42" t="s">
        <v>33574</v>
      </c>
      <c r="E10834" s="42" t="s">
        <v>26491</v>
      </c>
      <c r="F10834" s="43">
        <v>23179</v>
      </c>
      <c r="G10834" s="57">
        <f>Таблица1[[#This Row],[Цены без НДС]]*1.12</f>
        <v>25960.480000000003</v>
      </c>
    </row>
    <row r="10835" spans="1:7" ht="24">
      <c r="A10835" s="54" t="s">
        <v>33281</v>
      </c>
      <c r="B10835" s="66" t="s">
        <v>33575</v>
      </c>
      <c r="C10835" s="42" t="s">
        <v>35422</v>
      </c>
      <c r="D10835" s="42" t="s">
        <v>33576</v>
      </c>
      <c r="E10835" s="42" t="s">
        <v>26491</v>
      </c>
      <c r="F10835" s="43">
        <v>28598</v>
      </c>
      <c r="G10835" s="57">
        <f>Таблица1[[#This Row],[Цены без НДС]]*1.12</f>
        <v>32029.760000000002</v>
      </c>
    </row>
    <row r="10836" spans="1:7" ht="24">
      <c r="A10836" s="54" t="s">
        <v>33281</v>
      </c>
      <c r="B10836" s="66" t="s">
        <v>33577</v>
      </c>
      <c r="C10836" s="42" t="s">
        <v>35423</v>
      </c>
      <c r="D10836" s="42" t="s">
        <v>33578</v>
      </c>
      <c r="E10836" s="42" t="s">
        <v>26491</v>
      </c>
      <c r="F10836" s="43">
        <v>28598</v>
      </c>
      <c r="G10836" s="57">
        <f>Таблица1[[#This Row],[Цены без НДС]]*1.12</f>
        <v>32029.760000000002</v>
      </c>
    </row>
    <row r="10837" spans="1:7" ht="24">
      <c r="A10837" s="54" t="s">
        <v>33281</v>
      </c>
      <c r="B10837" s="66" t="s">
        <v>33579</v>
      </c>
      <c r="C10837" s="42" t="s">
        <v>35424</v>
      </c>
      <c r="D10837" s="42" t="s">
        <v>33580</v>
      </c>
      <c r="E10837" s="42" t="s">
        <v>26491</v>
      </c>
      <c r="F10837" s="43">
        <v>31360</v>
      </c>
      <c r="G10837" s="57">
        <f>Таблица1[[#This Row],[Цены без НДС]]*1.12</f>
        <v>35123.200000000004</v>
      </c>
    </row>
    <row r="10838" spans="1:7" ht="24">
      <c r="A10838" s="54" t="s">
        <v>33281</v>
      </c>
      <c r="B10838" s="66" t="s">
        <v>33581</v>
      </c>
      <c r="C10838" s="42" t="s">
        <v>35425</v>
      </c>
      <c r="D10838" s="42" t="s">
        <v>33582</v>
      </c>
      <c r="E10838" s="42" t="s">
        <v>26491</v>
      </c>
      <c r="F10838" s="43">
        <v>31360</v>
      </c>
      <c r="G10838" s="57">
        <f>Таблица1[[#This Row],[Цены без НДС]]*1.12</f>
        <v>35123.200000000004</v>
      </c>
    </row>
    <row r="10839" spans="1:7" ht="24">
      <c r="A10839" s="54" t="s">
        <v>33281</v>
      </c>
      <c r="B10839" s="66" t="s">
        <v>33583</v>
      </c>
      <c r="C10839" s="42" t="s">
        <v>35426</v>
      </c>
      <c r="D10839" s="42" t="s">
        <v>33584</v>
      </c>
      <c r="E10839" s="42" t="s">
        <v>26491</v>
      </c>
      <c r="F10839" s="43">
        <v>34063</v>
      </c>
      <c r="G10839" s="57">
        <f>Таблица1[[#This Row],[Цены без НДС]]*1.12</f>
        <v>38150.560000000005</v>
      </c>
    </row>
    <row r="10840" spans="1:7" ht="24">
      <c r="A10840" s="54" t="s">
        <v>33281</v>
      </c>
      <c r="B10840" s="66" t="s">
        <v>33585</v>
      </c>
      <c r="C10840" s="42" t="s">
        <v>35427</v>
      </c>
      <c r="D10840" s="42" t="s">
        <v>33586</v>
      </c>
      <c r="E10840" s="42" t="s">
        <v>26491</v>
      </c>
      <c r="F10840" s="43">
        <v>34063</v>
      </c>
      <c r="G10840" s="57">
        <f>Таблица1[[#This Row],[Цены без НДС]]*1.12</f>
        <v>38150.560000000005</v>
      </c>
    </row>
    <row r="10841" spans="1:7" ht="24">
      <c r="A10841" s="54" t="s">
        <v>33281</v>
      </c>
      <c r="B10841" s="66" t="s">
        <v>33587</v>
      </c>
      <c r="C10841" s="42" t="s">
        <v>35428</v>
      </c>
      <c r="D10841" s="42" t="s">
        <v>33588</v>
      </c>
      <c r="E10841" s="42" t="s">
        <v>26491</v>
      </c>
      <c r="F10841" s="43">
        <v>34363</v>
      </c>
      <c r="G10841" s="57">
        <f>Таблица1[[#This Row],[Цены без НДС]]*1.12</f>
        <v>38486.560000000005</v>
      </c>
    </row>
    <row r="10842" spans="1:7" ht="24">
      <c r="A10842" s="54" t="s">
        <v>33281</v>
      </c>
      <c r="B10842" s="66" t="s">
        <v>33589</v>
      </c>
      <c r="C10842" s="42" t="s">
        <v>35429</v>
      </c>
      <c r="D10842" s="42" t="s">
        <v>33590</v>
      </c>
      <c r="E10842" s="42" t="s">
        <v>26491</v>
      </c>
      <c r="F10842" s="43">
        <v>35969</v>
      </c>
      <c r="G10842" s="57">
        <f>Таблица1[[#This Row],[Цены без НДС]]*1.12</f>
        <v>40285.280000000006</v>
      </c>
    </row>
    <row r="10843" spans="1:7" ht="24">
      <c r="A10843" s="54" t="s">
        <v>33281</v>
      </c>
      <c r="B10843" s="66" t="s">
        <v>33591</v>
      </c>
      <c r="C10843" s="42" t="s">
        <v>35430</v>
      </c>
      <c r="D10843" s="42" t="s">
        <v>33592</v>
      </c>
      <c r="E10843" s="42" t="s">
        <v>26491</v>
      </c>
      <c r="F10843" s="43">
        <v>40584</v>
      </c>
      <c r="G10843" s="57">
        <f>Таблица1[[#This Row],[Цены без НДС]]*1.12</f>
        <v>45454.080000000002</v>
      </c>
    </row>
    <row r="10844" spans="1:7" ht="24">
      <c r="A10844" s="54" t="s">
        <v>33281</v>
      </c>
      <c r="B10844" s="66" t="s">
        <v>33593</v>
      </c>
      <c r="C10844" s="42" t="s">
        <v>35431</v>
      </c>
      <c r="D10844" s="42" t="s">
        <v>33594</v>
      </c>
      <c r="E10844" s="42" t="s">
        <v>26491</v>
      </c>
      <c r="F10844" s="43">
        <v>43921</v>
      </c>
      <c r="G10844" s="57">
        <f>Таблица1[[#This Row],[Цены без НДС]]*1.12</f>
        <v>49191.520000000004</v>
      </c>
    </row>
    <row r="10845" spans="1:7" ht="24">
      <c r="A10845" s="54" t="s">
        <v>33281</v>
      </c>
      <c r="B10845" s="66" t="s">
        <v>33595</v>
      </c>
      <c r="C10845" s="42" t="s">
        <v>35432</v>
      </c>
      <c r="D10845" s="42" t="s">
        <v>33596</v>
      </c>
      <c r="E10845" s="42" t="s">
        <v>26491</v>
      </c>
      <c r="F10845" s="43">
        <v>45702</v>
      </c>
      <c r="G10845" s="57">
        <f>Таблица1[[#This Row],[Цены без НДС]]*1.12</f>
        <v>51186.240000000005</v>
      </c>
    </row>
    <row r="10846" spans="1:7" ht="24">
      <c r="A10846" s="54" t="s">
        <v>33281</v>
      </c>
      <c r="B10846" s="66" t="s">
        <v>33597</v>
      </c>
      <c r="C10846" s="42" t="s">
        <v>35433</v>
      </c>
      <c r="D10846" s="42" t="s">
        <v>33598</v>
      </c>
      <c r="E10846" s="42" t="s">
        <v>26491</v>
      </c>
      <c r="F10846" s="43">
        <v>56184</v>
      </c>
      <c r="G10846" s="57">
        <f>Таблица1[[#This Row],[Цены без НДС]]*1.12</f>
        <v>62926.080000000009</v>
      </c>
    </row>
    <row r="10847" spans="1:7" ht="24">
      <c r="A10847" s="54" t="s">
        <v>33281</v>
      </c>
      <c r="B10847" s="66" t="s">
        <v>33599</v>
      </c>
      <c r="C10847" s="42" t="s">
        <v>35434</v>
      </c>
      <c r="D10847" s="42" t="s">
        <v>33600</v>
      </c>
      <c r="E10847" s="42" t="s">
        <v>26491</v>
      </c>
      <c r="F10847" s="43">
        <v>57388</v>
      </c>
      <c r="G10847" s="57">
        <f>Таблица1[[#This Row],[Цены без НДС]]*1.12</f>
        <v>64274.560000000005</v>
      </c>
    </row>
    <row r="10848" spans="1:7" ht="24">
      <c r="A10848" s="54" t="s">
        <v>33281</v>
      </c>
      <c r="B10848" s="66" t="s">
        <v>33601</v>
      </c>
      <c r="C10848" s="42" t="s">
        <v>35435</v>
      </c>
      <c r="D10848" s="42" t="s">
        <v>33602</v>
      </c>
      <c r="E10848" s="42" t="s">
        <v>26491</v>
      </c>
      <c r="F10848" s="43">
        <v>67485</v>
      </c>
      <c r="G10848" s="57">
        <f>Таблица1[[#This Row],[Цены без НДС]]*1.12</f>
        <v>75583.200000000012</v>
      </c>
    </row>
    <row r="10849" spans="1:7" ht="24">
      <c r="A10849" s="54" t="s">
        <v>33281</v>
      </c>
      <c r="B10849" s="66" t="s">
        <v>33603</v>
      </c>
      <c r="C10849" s="42" t="s">
        <v>35436</v>
      </c>
      <c r="D10849" s="42" t="s">
        <v>33604</v>
      </c>
      <c r="E10849" s="42" t="s">
        <v>26491</v>
      </c>
      <c r="F10849" s="43">
        <v>71518</v>
      </c>
      <c r="G10849" s="57">
        <f>Таблица1[[#This Row],[Цены без НДС]]*1.12</f>
        <v>80100.160000000003</v>
      </c>
    </row>
    <row r="10850" spans="1:7" ht="24">
      <c r="A10850" s="54" t="s">
        <v>33281</v>
      </c>
      <c r="B10850" s="66" t="s">
        <v>33605</v>
      </c>
      <c r="C10850" s="42" t="s">
        <v>35437</v>
      </c>
      <c r="D10850" s="42" t="s">
        <v>33606</v>
      </c>
      <c r="E10850" s="42" t="s">
        <v>26491</v>
      </c>
      <c r="F10850" s="43">
        <v>75041</v>
      </c>
      <c r="G10850" s="57">
        <f>Таблица1[[#This Row],[Цены без НДС]]*1.12</f>
        <v>84045.920000000013</v>
      </c>
    </row>
    <row r="10851" spans="1:7" ht="24">
      <c r="A10851" s="54" t="s">
        <v>33281</v>
      </c>
      <c r="B10851" s="66" t="s">
        <v>33607</v>
      </c>
      <c r="C10851" s="42" t="s">
        <v>35438</v>
      </c>
      <c r="D10851" s="42" t="s">
        <v>33608</v>
      </c>
      <c r="E10851" s="42" t="s">
        <v>26491</v>
      </c>
      <c r="F10851" s="43">
        <v>23532</v>
      </c>
      <c r="G10851" s="57">
        <f>Таблица1[[#This Row],[Цены без НДС]]*1.12</f>
        <v>26355.840000000004</v>
      </c>
    </row>
    <row r="10852" spans="1:7" ht="24">
      <c r="A10852" s="54" t="s">
        <v>33281</v>
      </c>
      <c r="B10852" s="66" t="s">
        <v>33609</v>
      </c>
      <c r="C10852" s="42" t="s">
        <v>35439</v>
      </c>
      <c r="D10852" s="42" t="s">
        <v>33610</v>
      </c>
      <c r="E10852" s="42" t="s">
        <v>26491</v>
      </c>
      <c r="F10852" s="43">
        <v>25053</v>
      </c>
      <c r="G10852" s="57">
        <f>Таблица1[[#This Row],[Цены без НДС]]*1.12</f>
        <v>28059.360000000004</v>
      </c>
    </row>
    <row r="10853" spans="1:7" ht="24">
      <c r="A10853" s="54" t="s">
        <v>33281</v>
      </c>
      <c r="B10853" s="66" t="s">
        <v>33611</v>
      </c>
      <c r="C10853" s="42" t="s">
        <v>35440</v>
      </c>
      <c r="D10853" s="42" t="s">
        <v>33612</v>
      </c>
      <c r="E10853" s="42" t="s">
        <v>26491</v>
      </c>
      <c r="F10853" s="43">
        <v>30326</v>
      </c>
      <c r="G10853" s="57">
        <f>Таблица1[[#This Row],[Цены без НДС]]*1.12</f>
        <v>33965.120000000003</v>
      </c>
    </row>
    <row r="10854" spans="1:7" ht="24">
      <c r="A10854" s="54" t="s">
        <v>33281</v>
      </c>
      <c r="B10854" s="66" t="s">
        <v>33613</v>
      </c>
      <c r="C10854" s="42" t="s">
        <v>35441</v>
      </c>
      <c r="D10854" s="42" t="s">
        <v>33614</v>
      </c>
      <c r="E10854" s="42" t="s">
        <v>26491</v>
      </c>
      <c r="F10854" s="43">
        <v>32922</v>
      </c>
      <c r="G10854" s="57">
        <f>Таблица1[[#This Row],[Цены без НДС]]*1.12</f>
        <v>36872.640000000007</v>
      </c>
    </row>
    <row r="10855" spans="1:7" ht="24">
      <c r="A10855" s="54" t="s">
        <v>33281</v>
      </c>
      <c r="B10855" s="66" t="s">
        <v>33615</v>
      </c>
      <c r="C10855" s="42" t="s">
        <v>35442</v>
      </c>
      <c r="D10855" s="42" t="s">
        <v>33616</v>
      </c>
      <c r="E10855" s="42" t="s">
        <v>26491</v>
      </c>
      <c r="F10855" s="43">
        <v>34744</v>
      </c>
      <c r="G10855" s="57">
        <f>Таблица1[[#This Row],[Цены без НДС]]*1.12</f>
        <v>38913.280000000006</v>
      </c>
    </row>
    <row r="10856" spans="1:7" ht="24">
      <c r="A10856" s="54" t="s">
        <v>33281</v>
      </c>
      <c r="B10856" s="66" t="s">
        <v>33617</v>
      </c>
      <c r="C10856" s="42" t="s">
        <v>35443</v>
      </c>
      <c r="D10856" s="42" t="s">
        <v>33618</v>
      </c>
      <c r="E10856" s="42" t="s">
        <v>26491</v>
      </c>
      <c r="F10856" s="43">
        <v>41229</v>
      </c>
      <c r="G10856" s="57">
        <f>Таблица1[[#This Row],[Цены без НДС]]*1.12</f>
        <v>46176.480000000003</v>
      </c>
    </row>
    <row r="10857" spans="1:7" ht="24">
      <c r="A10857" s="54" t="s">
        <v>33281</v>
      </c>
      <c r="B10857" s="66" t="s">
        <v>33619</v>
      </c>
      <c r="C10857" s="42" t="s">
        <v>35444</v>
      </c>
      <c r="D10857" s="42" t="s">
        <v>33620</v>
      </c>
      <c r="E10857" s="42" t="s">
        <v>26491</v>
      </c>
      <c r="F10857" s="43">
        <v>42631</v>
      </c>
      <c r="G10857" s="57">
        <f>Таблица1[[#This Row],[Цены без НДС]]*1.12</f>
        <v>47746.720000000001</v>
      </c>
    </row>
    <row r="10858" spans="1:7" ht="24">
      <c r="A10858" s="54" t="s">
        <v>33281</v>
      </c>
      <c r="B10858" s="66" t="s">
        <v>33621</v>
      </c>
      <c r="C10858" s="42" t="s">
        <v>35445</v>
      </c>
      <c r="D10858" s="42" t="s">
        <v>33622</v>
      </c>
      <c r="E10858" s="42" t="s">
        <v>26491</v>
      </c>
      <c r="F10858" s="43">
        <v>48970</v>
      </c>
      <c r="G10858" s="57">
        <f>Таблица1[[#This Row],[Цены без НДС]]*1.12</f>
        <v>54846.400000000009</v>
      </c>
    </row>
    <row r="10859" spans="1:7" ht="24">
      <c r="A10859" s="54" t="s">
        <v>33281</v>
      </c>
      <c r="B10859" s="66" t="s">
        <v>33623</v>
      </c>
      <c r="C10859" s="42" t="s">
        <v>35446</v>
      </c>
      <c r="D10859" s="42" t="s">
        <v>33624</v>
      </c>
      <c r="E10859" s="42" t="s">
        <v>26491</v>
      </c>
      <c r="F10859" s="43">
        <v>52732</v>
      </c>
      <c r="G10859" s="57">
        <f>Таблица1[[#This Row],[Цены без НДС]]*1.12</f>
        <v>59059.840000000004</v>
      </c>
    </row>
    <row r="10860" spans="1:7" ht="24">
      <c r="A10860" s="54" t="s">
        <v>33281</v>
      </c>
      <c r="B10860" s="66" t="s">
        <v>33625</v>
      </c>
      <c r="C10860" s="42" t="s">
        <v>35447</v>
      </c>
      <c r="D10860" s="42" t="s">
        <v>33626</v>
      </c>
      <c r="E10860" s="42" t="s">
        <v>26491</v>
      </c>
      <c r="F10860" s="43">
        <v>55128</v>
      </c>
      <c r="G10860" s="57">
        <f>Таблица1[[#This Row],[Цены без НДС]]*1.12</f>
        <v>61743.360000000008</v>
      </c>
    </row>
    <row r="10861" spans="1:7" ht="24">
      <c r="A10861" s="54" t="s">
        <v>33281</v>
      </c>
      <c r="B10861" s="66" t="s">
        <v>33627</v>
      </c>
      <c r="C10861" s="42" t="s">
        <v>35448</v>
      </c>
      <c r="D10861" s="42" t="s">
        <v>33628</v>
      </c>
      <c r="E10861" s="42" t="s">
        <v>26491</v>
      </c>
      <c r="F10861" s="43">
        <v>20775</v>
      </c>
      <c r="G10861" s="57">
        <f>Таблица1[[#This Row],[Цены без НДС]]*1.12</f>
        <v>23268.000000000004</v>
      </c>
    </row>
    <row r="10862" spans="1:7" ht="24">
      <c r="A10862" s="54" t="s">
        <v>33281</v>
      </c>
      <c r="B10862" s="66" t="s">
        <v>33629</v>
      </c>
      <c r="C10862" s="42" t="s">
        <v>35449</v>
      </c>
      <c r="D10862" s="42" t="s">
        <v>33630</v>
      </c>
      <c r="E10862" s="42" t="s">
        <v>26491</v>
      </c>
      <c r="F10862" s="43">
        <v>20976</v>
      </c>
      <c r="G10862" s="57">
        <f>Таблица1[[#This Row],[Цены без НДС]]*1.12</f>
        <v>23493.120000000003</v>
      </c>
    </row>
    <row r="10863" spans="1:7" ht="24">
      <c r="A10863" s="54" t="s">
        <v>33281</v>
      </c>
      <c r="B10863" s="66" t="s">
        <v>33631</v>
      </c>
      <c r="C10863" s="42" t="s">
        <v>35450</v>
      </c>
      <c r="D10863" s="42" t="s">
        <v>33632</v>
      </c>
      <c r="E10863" s="42" t="s">
        <v>26491</v>
      </c>
      <c r="F10863" s="43">
        <v>22224</v>
      </c>
      <c r="G10863" s="57">
        <f>Таблица1[[#This Row],[Цены без НДС]]*1.12</f>
        <v>24890.880000000001</v>
      </c>
    </row>
    <row r="10864" spans="1:7" ht="24">
      <c r="A10864" s="54" t="s">
        <v>33281</v>
      </c>
      <c r="B10864" s="66" t="s">
        <v>33633</v>
      </c>
      <c r="C10864" s="42" t="s">
        <v>35451</v>
      </c>
      <c r="D10864" s="42" t="s">
        <v>33634</v>
      </c>
      <c r="E10864" s="42" t="s">
        <v>26491</v>
      </c>
      <c r="F10864" s="43">
        <v>9856</v>
      </c>
      <c r="G10864" s="57">
        <f>Таблица1[[#This Row],[Цены без НДС]]*1.12</f>
        <v>11038.720000000001</v>
      </c>
    </row>
    <row r="10865" spans="1:7" ht="24">
      <c r="A10865" s="54" t="s">
        <v>33281</v>
      </c>
      <c r="B10865" s="66" t="s">
        <v>33635</v>
      </c>
      <c r="C10865" s="42" t="s">
        <v>35452</v>
      </c>
      <c r="D10865" s="42" t="s">
        <v>33636</v>
      </c>
      <c r="E10865" s="42" t="s">
        <v>26491</v>
      </c>
      <c r="F10865" s="43">
        <v>10001</v>
      </c>
      <c r="G10865" s="57">
        <f>Таблица1[[#This Row],[Цены без НДС]]*1.12</f>
        <v>11201.12</v>
      </c>
    </row>
    <row r="10866" spans="1:7" ht="24">
      <c r="A10866" s="54" t="s">
        <v>33281</v>
      </c>
      <c r="B10866" s="66" t="s">
        <v>33637</v>
      </c>
      <c r="C10866" s="42" t="s">
        <v>35453</v>
      </c>
      <c r="D10866" s="42" t="s">
        <v>33638</v>
      </c>
      <c r="E10866" s="42" t="s">
        <v>26491</v>
      </c>
      <c r="F10866" s="43">
        <v>10812</v>
      </c>
      <c r="G10866" s="57">
        <f>Таблица1[[#This Row],[Цены без НДС]]*1.12</f>
        <v>12109.44</v>
      </c>
    </row>
    <row r="10867" spans="1:7" ht="24">
      <c r="A10867" s="54" t="s">
        <v>33281</v>
      </c>
      <c r="B10867" s="66" t="s">
        <v>33639</v>
      </c>
      <c r="C10867" s="42" t="s">
        <v>35454</v>
      </c>
      <c r="D10867" s="42" t="s">
        <v>33640</v>
      </c>
      <c r="E10867" s="42" t="s">
        <v>26491</v>
      </c>
      <c r="F10867" s="43">
        <v>17024</v>
      </c>
      <c r="G10867" s="57">
        <f>Таблица1[[#This Row],[Цены без НДС]]*1.12</f>
        <v>19066.88</v>
      </c>
    </row>
    <row r="10868" spans="1:7" ht="24">
      <c r="A10868" s="54" t="s">
        <v>33281</v>
      </c>
      <c r="B10868" s="66" t="s">
        <v>33641</v>
      </c>
      <c r="C10868" s="42" t="s">
        <v>35455</v>
      </c>
      <c r="D10868" s="42" t="s">
        <v>33642</v>
      </c>
      <c r="E10868" s="42" t="s">
        <v>26491</v>
      </c>
      <c r="F10868" s="43">
        <v>17552</v>
      </c>
      <c r="G10868" s="57">
        <f>Таблица1[[#This Row],[Цены без НДС]]*1.12</f>
        <v>19658.240000000002</v>
      </c>
    </row>
    <row r="10869" spans="1:7" ht="24">
      <c r="A10869" s="54" t="s">
        <v>33281</v>
      </c>
      <c r="B10869" s="66" t="s">
        <v>33643</v>
      </c>
      <c r="C10869" s="42" t="s">
        <v>35456</v>
      </c>
      <c r="D10869" s="42" t="s">
        <v>33644</v>
      </c>
      <c r="E10869" s="42" t="s">
        <v>26491</v>
      </c>
      <c r="F10869" s="43">
        <v>19757</v>
      </c>
      <c r="G10869" s="57">
        <f>Таблица1[[#This Row],[Цены без НДС]]*1.12</f>
        <v>22127.840000000004</v>
      </c>
    </row>
    <row r="10870" spans="1:7" ht="24">
      <c r="A10870" s="54" t="s">
        <v>33281</v>
      </c>
      <c r="B10870" s="66" t="s">
        <v>33645</v>
      </c>
      <c r="C10870" s="42" t="s">
        <v>35457</v>
      </c>
      <c r="D10870" s="42" t="s">
        <v>33646</v>
      </c>
      <c r="E10870" s="42" t="s">
        <v>26491</v>
      </c>
      <c r="F10870" s="43">
        <v>20285</v>
      </c>
      <c r="G10870" s="57">
        <f>Таблица1[[#This Row],[Цены без НДС]]*1.12</f>
        <v>22719.200000000001</v>
      </c>
    </row>
    <row r="10871" spans="1:7" ht="24">
      <c r="A10871" s="54" t="s">
        <v>33281</v>
      </c>
      <c r="B10871" s="66" t="s">
        <v>33647</v>
      </c>
      <c r="C10871" s="42" t="s">
        <v>35458</v>
      </c>
      <c r="D10871" s="42" t="s">
        <v>33648</v>
      </c>
      <c r="E10871" s="42" t="s">
        <v>26491</v>
      </c>
      <c r="F10871" s="43">
        <v>20822</v>
      </c>
      <c r="G10871" s="57">
        <f>Таблица1[[#This Row],[Цены без НДС]]*1.12</f>
        <v>23320.640000000003</v>
      </c>
    </row>
    <row r="10872" spans="1:7" ht="24">
      <c r="A10872" s="54" t="s">
        <v>33281</v>
      </c>
      <c r="B10872" s="66" t="s">
        <v>33649</v>
      </c>
      <c r="C10872" s="42" t="s">
        <v>35459</v>
      </c>
      <c r="D10872" s="42" t="s">
        <v>33650</v>
      </c>
      <c r="E10872" s="42" t="s">
        <v>26491</v>
      </c>
      <c r="F10872" s="43">
        <v>21350</v>
      </c>
      <c r="G10872" s="57">
        <f>Таблица1[[#This Row],[Цены без НДС]]*1.12</f>
        <v>23912.000000000004</v>
      </c>
    </row>
    <row r="10873" spans="1:7" ht="24">
      <c r="A10873" s="54" t="s">
        <v>33281</v>
      </c>
      <c r="B10873" s="66" t="s">
        <v>33651</v>
      </c>
      <c r="C10873" s="42" t="s">
        <v>35460</v>
      </c>
      <c r="D10873" s="42" t="s">
        <v>33652</v>
      </c>
      <c r="E10873" s="42" t="s">
        <v>26491</v>
      </c>
      <c r="F10873" s="43">
        <v>17024</v>
      </c>
      <c r="G10873" s="57">
        <f>Таблица1[[#This Row],[Цены без НДС]]*1.12</f>
        <v>19066.88</v>
      </c>
    </row>
    <row r="10874" spans="1:7" ht="24">
      <c r="A10874" s="54" t="s">
        <v>33281</v>
      </c>
      <c r="B10874" s="66" t="s">
        <v>33653</v>
      </c>
      <c r="C10874" s="42" t="s">
        <v>35461</v>
      </c>
      <c r="D10874" s="42" t="s">
        <v>33654</v>
      </c>
      <c r="E10874" s="42" t="s">
        <v>26491</v>
      </c>
      <c r="F10874" s="43">
        <v>17552</v>
      </c>
      <c r="G10874" s="57">
        <f>Таблица1[[#This Row],[Цены без НДС]]*1.12</f>
        <v>19658.240000000002</v>
      </c>
    </row>
    <row r="10875" spans="1:7" ht="24">
      <c r="A10875" s="54" t="s">
        <v>33281</v>
      </c>
      <c r="B10875" s="66" t="s">
        <v>33655</v>
      </c>
      <c r="C10875" s="42" t="s">
        <v>35462</v>
      </c>
      <c r="D10875" s="42" t="s">
        <v>33656</v>
      </c>
      <c r="E10875" s="42" t="s">
        <v>26491</v>
      </c>
      <c r="F10875" s="43">
        <v>19757</v>
      </c>
      <c r="G10875" s="57">
        <f>Таблица1[[#This Row],[Цены без НДС]]*1.12</f>
        <v>22127.840000000004</v>
      </c>
    </row>
    <row r="10876" spans="1:7" ht="24">
      <c r="A10876" s="54" t="s">
        <v>33281</v>
      </c>
      <c r="B10876" s="66" t="s">
        <v>33657</v>
      </c>
      <c r="C10876" s="42" t="s">
        <v>35463</v>
      </c>
      <c r="D10876" s="42" t="s">
        <v>33658</v>
      </c>
      <c r="E10876" s="42" t="s">
        <v>26491</v>
      </c>
      <c r="F10876" s="43">
        <v>20285</v>
      </c>
      <c r="G10876" s="57">
        <f>Таблица1[[#This Row],[Цены без НДС]]*1.12</f>
        <v>22719.200000000001</v>
      </c>
    </row>
    <row r="10877" spans="1:7" ht="24">
      <c r="A10877" s="54" t="s">
        <v>33281</v>
      </c>
      <c r="B10877" s="66" t="s">
        <v>33659</v>
      </c>
      <c r="C10877" s="42" t="s">
        <v>35464</v>
      </c>
      <c r="D10877" s="42" t="s">
        <v>33660</v>
      </c>
      <c r="E10877" s="42" t="s">
        <v>26491</v>
      </c>
      <c r="F10877" s="43">
        <v>20822</v>
      </c>
      <c r="G10877" s="57">
        <f>Таблица1[[#This Row],[Цены без НДС]]*1.12</f>
        <v>23320.640000000003</v>
      </c>
    </row>
    <row r="10878" spans="1:7" ht="24">
      <c r="A10878" s="54" t="s">
        <v>33281</v>
      </c>
      <c r="B10878" s="66" t="s">
        <v>33661</v>
      </c>
      <c r="C10878" s="42" t="s">
        <v>35465</v>
      </c>
      <c r="D10878" s="42" t="s">
        <v>33662</v>
      </c>
      <c r="E10878" s="42" t="s">
        <v>26491</v>
      </c>
      <c r="F10878" s="43">
        <v>21350</v>
      </c>
      <c r="G10878" s="57">
        <f>Таблица1[[#This Row],[Цены без НДС]]*1.12</f>
        <v>23912.000000000004</v>
      </c>
    </row>
    <row r="10879" spans="1:7" ht="24">
      <c r="A10879" s="54" t="s">
        <v>33281</v>
      </c>
      <c r="B10879" s="66" t="s">
        <v>33663</v>
      </c>
      <c r="C10879" s="42" t="s">
        <v>35466</v>
      </c>
      <c r="D10879" s="42" t="s">
        <v>33664</v>
      </c>
      <c r="E10879" s="42" t="s">
        <v>26491</v>
      </c>
      <c r="F10879" s="43">
        <v>39813</v>
      </c>
      <c r="G10879" s="57">
        <f>Таблица1[[#This Row],[Цены без НДС]]*1.12</f>
        <v>44590.560000000005</v>
      </c>
    </row>
    <row r="10880" spans="1:7" ht="24">
      <c r="A10880" s="54" t="s">
        <v>33281</v>
      </c>
      <c r="B10880" s="66" t="s">
        <v>33665</v>
      </c>
      <c r="C10880" s="42" t="s">
        <v>35467</v>
      </c>
      <c r="D10880" s="42" t="s">
        <v>33666</v>
      </c>
      <c r="E10880" s="42" t="s">
        <v>26491</v>
      </c>
      <c r="F10880" s="43">
        <v>39813</v>
      </c>
      <c r="G10880" s="57">
        <f>Таблица1[[#This Row],[Цены без НДС]]*1.12</f>
        <v>44590.560000000005</v>
      </c>
    </row>
    <row r="10881" spans="1:7" ht="24">
      <c r="A10881" s="54" t="s">
        <v>33281</v>
      </c>
      <c r="B10881" s="66" t="s">
        <v>33667</v>
      </c>
      <c r="C10881" s="42" t="s">
        <v>35468</v>
      </c>
      <c r="D10881" s="42" t="s">
        <v>33668</v>
      </c>
      <c r="E10881" s="42" t="s">
        <v>26491</v>
      </c>
      <c r="F10881" s="43">
        <v>39813</v>
      </c>
      <c r="G10881" s="57">
        <f>Таблица1[[#This Row],[Цены без НДС]]*1.12</f>
        <v>44590.560000000005</v>
      </c>
    </row>
    <row r="10882" spans="1:7" ht="24">
      <c r="A10882" s="54" t="s">
        <v>33281</v>
      </c>
      <c r="B10882" s="66" t="s">
        <v>33669</v>
      </c>
      <c r="C10882" s="42" t="s">
        <v>35469</v>
      </c>
      <c r="D10882" s="42" t="s">
        <v>33670</v>
      </c>
      <c r="E10882" s="42" t="s">
        <v>26491</v>
      </c>
      <c r="F10882" s="43">
        <v>33808</v>
      </c>
      <c r="G10882" s="57">
        <f>Таблица1[[#This Row],[Цены без НДС]]*1.12</f>
        <v>37864.960000000006</v>
      </c>
    </row>
    <row r="10883" spans="1:7" ht="24">
      <c r="A10883" s="54" t="s">
        <v>33281</v>
      </c>
      <c r="B10883" s="66" t="s">
        <v>33671</v>
      </c>
      <c r="C10883" s="42" t="s">
        <v>35470</v>
      </c>
      <c r="D10883" s="42" t="s">
        <v>33672</v>
      </c>
      <c r="E10883" s="42" t="s">
        <v>26491</v>
      </c>
      <c r="F10883" s="43">
        <v>33808</v>
      </c>
      <c r="G10883" s="57">
        <f>Таблица1[[#This Row],[Цены без НДС]]*1.12</f>
        <v>37864.960000000006</v>
      </c>
    </row>
    <row r="10884" spans="1:7" ht="24">
      <c r="A10884" s="54" t="s">
        <v>33281</v>
      </c>
      <c r="B10884" s="66" t="s">
        <v>33673</v>
      </c>
      <c r="C10884" s="42" t="s">
        <v>35471</v>
      </c>
      <c r="D10884" s="42" t="s">
        <v>33674</v>
      </c>
      <c r="E10884" s="42" t="s">
        <v>26491</v>
      </c>
      <c r="F10884" s="43">
        <v>35084</v>
      </c>
      <c r="G10884" s="57">
        <f>Таблица1[[#This Row],[Цены без НДС]]*1.12</f>
        <v>39294.080000000002</v>
      </c>
    </row>
    <row r="10885" spans="1:7" ht="24">
      <c r="A10885" s="54" t="s">
        <v>33281</v>
      </c>
      <c r="B10885" s="66" t="s">
        <v>33675</v>
      </c>
      <c r="C10885" s="42" t="s">
        <v>35472</v>
      </c>
      <c r="D10885" s="42" t="s">
        <v>33676</v>
      </c>
      <c r="E10885" s="42" t="s">
        <v>26491</v>
      </c>
      <c r="F10885" s="43">
        <v>35084</v>
      </c>
      <c r="G10885" s="57">
        <f>Таблица1[[#This Row],[Цены без НДС]]*1.12</f>
        <v>39294.080000000002</v>
      </c>
    </row>
    <row r="10886" spans="1:7" ht="24">
      <c r="A10886" s="54" t="s">
        <v>33281</v>
      </c>
      <c r="B10886" s="66" t="s">
        <v>33677</v>
      </c>
      <c r="C10886" s="42" t="s">
        <v>35473</v>
      </c>
      <c r="D10886" s="42" t="s">
        <v>33678</v>
      </c>
      <c r="E10886" s="42" t="s">
        <v>26491</v>
      </c>
      <c r="F10886" s="43">
        <v>40294</v>
      </c>
      <c r="G10886" s="57">
        <f>Таблица1[[#This Row],[Цены без НДС]]*1.12</f>
        <v>45129.280000000006</v>
      </c>
    </row>
    <row r="10887" spans="1:7" ht="24">
      <c r="A10887" s="54" t="s">
        <v>33281</v>
      </c>
      <c r="B10887" s="66" t="s">
        <v>33679</v>
      </c>
      <c r="C10887" s="42" t="s">
        <v>35474</v>
      </c>
      <c r="D10887" s="42" t="s">
        <v>33680</v>
      </c>
      <c r="E10887" s="42" t="s">
        <v>26491</v>
      </c>
      <c r="F10887" s="43">
        <v>40294</v>
      </c>
      <c r="G10887" s="57">
        <f>Таблица1[[#This Row],[Цены без НДС]]*1.12</f>
        <v>45129.280000000006</v>
      </c>
    </row>
    <row r="10888" spans="1:7" ht="24">
      <c r="A10888" s="54" t="s">
        <v>33281</v>
      </c>
      <c r="B10888" s="66" t="s">
        <v>33681</v>
      </c>
      <c r="C10888" s="42" t="s">
        <v>35475</v>
      </c>
      <c r="D10888" s="42" t="s">
        <v>33682</v>
      </c>
      <c r="E10888" s="42" t="s">
        <v>26491</v>
      </c>
      <c r="F10888" s="43">
        <v>41596</v>
      </c>
      <c r="G10888" s="57">
        <f>Таблица1[[#This Row],[Цены без НДС]]*1.12</f>
        <v>46587.520000000004</v>
      </c>
    </row>
    <row r="10889" spans="1:7" ht="24">
      <c r="A10889" s="54" t="s">
        <v>33281</v>
      </c>
      <c r="B10889" s="66" t="s">
        <v>33683</v>
      </c>
      <c r="C10889" s="42" t="s">
        <v>35476</v>
      </c>
      <c r="D10889" s="42" t="s">
        <v>33684</v>
      </c>
      <c r="E10889" s="42" t="s">
        <v>26491</v>
      </c>
      <c r="F10889" s="43">
        <v>41596</v>
      </c>
      <c r="G10889" s="57">
        <f>Таблица1[[#This Row],[Цены без НДС]]*1.12</f>
        <v>46587.520000000004</v>
      </c>
    </row>
    <row r="10890" spans="1:7" ht="24">
      <c r="A10890" s="54" t="s">
        <v>33281</v>
      </c>
      <c r="B10890" s="66" t="s">
        <v>33685</v>
      </c>
      <c r="C10890" s="42" t="s">
        <v>35477</v>
      </c>
      <c r="D10890" s="42" t="s">
        <v>33686</v>
      </c>
      <c r="E10890" s="42" t="s">
        <v>26491</v>
      </c>
      <c r="F10890" s="43">
        <v>42890</v>
      </c>
      <c r="G10890" s="57">
        <f>Таблица1[[#This Row],[Цены без НДС]]*1.12</f>
        <v>48036.800000000003</v>
      </c>
    </row>
    <row r="10891" spans="1:7" ht="24">
      <c r="A10891" s="54" t="s">
        <v>33281</v>
      </c>
      <c r="B10891" s="66" t="s">
        <v>33687</v>
      </c>
      <c r="C10891" s="42" t="s">
        <v>35478</v>
      </c>
      <c r="D10891" s="42" t="s">
        <v>33688</v>
      </c>
      <c r="E10891" s="42" t="s">
        <v>26491</v>
      </c>
      <c r="F10891" s="43">
        <v>42890</v>
      </c>
      <c r="G10891" s="57">
        <f>Таблица1[[#This Row],[Цены без НДС]]*1.12</f>
        <v>48036.800000000003</v>
      </c>
    </row>
    <row r="10892" spans="1:7" ht="24">
      <c r="A10892" s="54" t="s">
        <v>33281</v>
      </c>
      <c r="B10892" s="66" t="s">
        <v>33689</v>
      </c>
      <c r="C10892" s="42" t="s">
        <v>35479</v>
      </c>
      <c r="D10892" s="42" t="s">
        <v>33690</v>
      </c>
      <c r="E10892" s="42" t="s">
        <v>26491</v>
      </c>
      <c r="F10892" s="43">
        <v>84187</v>
      </c>
      <c r="G10892" s="57">
        <f>Таблица1[[#This Row],[Цены без НДС]]*1.12</f>
        <v>94289.44</v>
      </c>
    </row>
    <row r="10893" spans="1:7" ht="24">
      <c r="A10893" s="54" t="s">
        <v>33281</v>
      </c>
      <c r="B10893" s="66" t="s">
        <v>33691</v>
      </c>
      <c r="C10893" s="42" t="s">
        <v>35480</v>
      </c>
      <c r="D10893" s="42" t="s">
        <v>33692</v>
      </c>
      <c r="E10893" s="42" t="s">
        <v>26491</v>
      </c>
      <c r="F10893" s="43">
        <v>89399</v>
      </c>
      <c r="G10893" s="57">
        <f>Таблица1[[#This Row],[Цены без НДС]]*1.12</f>
        <v>100126.88</v>
      </c>
    </row>
    <row r="10894" spans="1:7" ht="24">
      <c r="A10894" s="54" t="s">
        <v>33281</v>
      </c>
      <c r="B10894" s="66" t="s">
        <v>33693</v>
      </c>
      <c r="C10894" s="42" t="s">
        <v>35481</v>
      </c>
      <c r="D10894" s="42" t="s">
        <v>33694</v>
      </c>
      <c r="E10894" s="42" t="s">
        <v>26491</v>
      </c>
      <c r="F10894" s="43">
        <v>102729</v>
      </c>
      <c r="G10894" s="57">
        <f>Таблица1[[#This Row],[Цены без НДС]]*1.12</f>
        <v>115056.48000000001</v>
      </c>
    </row>
    <row r="10895" spans="1:7" ht="24">
      <c r="A10895" s="54" t="s">
        <v>33281</v>
      </c>
      <c r="B10895" s="66" t="s">
        <v>33695</v>
      </c>
      <c r="C10895" s="42" t="s">
        <v>35482</v>
      </c>
      <c r="D10895" s="42" t="s">
        <v>33696</v>
      </c>
      <c r="E10895" s="42" t="s">
        <v>26491</v>
      </c>
      <c r="F10895" s="43">
        <v>105864</v>
      </c>
      <c r="G10895" s="57">
        <f>Таблица1[[#This Row],[Цены без НДС]]*1.12</f>
        <v>118567.68000000001</v>
      </c>
    </row>
    <row r="10896" spans="1:7" ht="24">
      <c r="A10896" s="54" t="s">
        <v>33281</v>
      </c>
      <c r="B10896" s="66" t="s">
        <v>33697</v>
      </c>
      <c r="C10896" s="42" t="s">
        <v>35483</v>
      </c>
      <c r="D10896" s="42" t="s">
        <v>33698</v>
      </c>
      <c r="E10896" s="42" t="s">
        <v>26491</v>
      </c>
      <c r="F10896" s="43">
        <v>84042</v>
      </c>
      <c r="G10896" s="57">
        <f>Таблица1[[#This Row],[Цены без НДС]]*1.12</f>
        <v>94127.040000000008</v>
      </c>
    </row>
    <row r="10897" spans="1:7" ht="24">
      <c r="A10897" s="54" t="s">
        <v>33281</v>
      </c>
      <c r="B10897" s="66" t="s">
        <v>33699</v>
      </c>
      <c r="C10897" s="42" t="s">
        <v>35484</v>
      </c>
      <c r="D10897" s="42" t="s">
        <v>33700</v>
      </c>
      <c r="E10897" s="42" t="s">
        <v>26491</v>
      </c>
      <c r="F10897" s="43">
        <v>88186</v>
      </c>
      <c r="G10897" s="57">
        <f>Таблица1[[#This Row],[Цены без НДС]]*1.12</f>
        <v>98768.320000000007</v>
      </c>
    </row>
    <row r="10898" spans="1:7" ht="24">
      <c r="A10898" s="54" t="s">
        <v>33281</v>
      </c>
      <c r="B10898" s="66" t="s">
        <v>33701</v>
      </c>
      <c r="C10898" s="42" t="s">
        <v>35485</v>
      </c>
      <c r="D10898" s="42" t="s">
        <v>33702</v>
      </c>
      <c r="E10898" s="42" t="s">
        <v>26491</v>
      </c>
      <c r="F10898" s="43">
        <v>102058</v>
      </c>
      <c r="G10898" s="57">
        <f>Таблица1[[#This Row],[Цены без НДС]]*1.12</f>
        <v>114304.96000000001</v>
      </c>
    </row>
    <row r="10899" spans="1:7" ht="24">
      <c r="A10899" s="54" t="s">
        <v>33281</v>
      </c>
      <c r="B10899" s="66" t="s">
        <v>33703</v>
      </c>
      <c r="C10899" s="42" t="s">
        <v>35486</v>
      </c>
      <c r="D10899" s="42" t="s">
        <v>33704</v>
      </c>
      <c r="E10899" s="42" t="s">
        <v>26491</v>
      </c>
      <c r="F10899" s="43">
        <v>105271</v>
      </c>
      <c r="G10899" s="57">
        <f>Таблица1[[#This Row],[Цены без НДС]]*1.12</f>
        <v>117903.52</v>
      </c>
    </row>
    <row r="10900" spans="1:7" ht="24">
      <c r="A10900" s="54" t="s">
        <v>33281</v>
      </c>
      <c r="B10900" s="66" t="s">
        <v>33705</v>
      </c>
      <c r="C10900" s="42" t="s">
        <v>35487</v>
      </c>
      <c r="D10900" s="42" t="s">
        <v>33706</v>
      </c>
      <c r="E10900" s="42" t="s">
        <v>26491</v>
      </c>
      <c r="F10900" s="43">
        <v>78543</v>
      </c>
      <c r="G10900" s="57">
        <f>Таблица1[[#This Row],[Цены без НДС]]*1.12</f>
        <v>87968.16</v>
      </c>
    </row>
    <row r="10901" spans="1:7" ht="24">
      <c r="A10901" s="54" t="s">
        <v>33281</v>
      </c>
      <c r="B10901" s="66" t="s">
        <v>33707</v>
      </c>
      <c r="C10901" s="42" t="s">
        <v>35488</v>
      </c>
      <c r="D10901" s="42" t="s">
        <v>33708</v>
      </c>
      <c r="E10901" s="42" t="s">
        <v>26491</v>
      </c>
      <c r="F10901" s="43">
        <v>78543</v>
      </c>
      <c r="G10901" s="57">
        <f>Таблица1[[#This Row],[Цены без НДС]]*1.12</f>
        <v>87968.16</v>
      </c>
    </row>
    <row r="10902" spans="1:7" ht="24">
      <c r="A10902" s="54" t="s">
        <v>33281</v>
      </c>
      <c r="B10902" s="66" t="s">
        <v>33669</v>
      </c>
      <c r="C10902" s="42" t="s">
        <v>35489</v>
      </c>
      <c r="D10902" s="42" t="s">
        <v>33709</v>
      </c>
      <c r="E10902" s="42" t="s">
        <v>26491</v>
      </c>
      <c r="F10902" s="43">
        <v>47675</v>
      </c>
      <c r="G10902" s="57">
        <f>Таблица1[[#This Row],[Цены без НДС]]*1.12</f>
        <v>53396.000000000007</v>
      </c>
    </row>
    <row r="10903" spans="1:7" ht="24">
      <c r="A10903" s="54" t="s">
        <v>33281</v>
      </c>
      <c r="B10903" s="66" t="s">
        <v>33671</v>
      </c>
      <c r="C10903" s="42" t="s">
        <v>35490</v>
      </c>
      <c r="D10903" s="42" t="s">
        <v>33710</v>
      </c>
      <c r="E10903" s="42" t="s">
        <v>26491</v>
      </c>
      <c r="F10903" s="43">
        <v>47675</v>
      </c>
      <c r="G10903" s="57">
        <f>Таблица1[[#This Row],[Цены без НДС]]*1.12</f>
        <v>53396.000000000007</v>
      </c>
    </row>
    <row r="10904" spans="1:7" ht="24">
      <c r="A10904" s="54" t="s">
        <v>33281</v>
      </c>
      <c r="B10904" s="66" t="s">
        <v>33673</v>
      </c>
      <c r="C10904" s="42" t="s">
        <v>35491</v>
      </c>
      <c r="D10904" s="42" t="s">
        <v>33711</v>
      </c>
      <c r="E10904" s="42" t="s">
        <v>26491</v>
      </c>
      <c r="F10904" s="43">
        <v>50710</v>
      </c>
      <c r="G10904" s="57">
        <f>Таблица1[[#This Row],[Цены без НДС]]*1.12</f>
        <v>56795.200000000004</v>
      </c>
    </row>
    <row r="10905" spans="1:7" ht="24">
      <c r="A10905" s="54" t="s">
        <v>33281</v>
      </c>
      <c r="B10905" s="66" t="s">
        <v>33675</v>
      </c>
      <c r="C10905" s="42" t="s">
        <v>35492</v>
      </c>
      <c r="D10905" s="42" t="s">
        <v>33712</v>
      </c>
      <c r="E10905" s="42" t="s">
        <v>26491</v>
      </c>
      <c r="F10905" s="43">
        <v>50710</v>
      </c>
      <c r="G10905" s="57">
        <f>Таблица1[[#This Row],[Цены без НДС]]*1.12</f>
        <v>56795.200000000004</v>
      </c>
    </row>
    <row r="10906" spans="1:7" ht="24">
      <c r="A10906" s="54" t="s">
        <v>33281</v>
      </c>
      <c r="B10906" s="66" t="s">
        <v>33677</v>
      </c>
      <c r="C10906" s="42" t="s">
        <v>35493</v>
      </c>
      <c r="D10906" s="42" t="s">
        <v>33713</v>
      </c>
      <c r="E10906" s="42" t="s">
        <v>26491</v>
      </c>
      <c r="F10906" s="43">
        <v>54809</v>
      </c>
      <c r="G10906" s="57">
        <f>Таблица1[[#This Row],[Цены без НДС]]*1.12</f>
        <v>61386.080000000009</v>
      </c>
    </row>
    <row r="10907" spans="1:7" ht="24">
      <c r="A10907" s="54" t="s">
        <v>33281</v>
      </c>
      <c r="B10907" s="66" t="s">
        <v>33679</v>
      </c>
      <c r="C10907" s="42" t="s">
        <v>35494</v>
      </c>
      <c r="D10907" s="42" t="s">
        <v>33714</v>
      </c>
      <c r="E10907" s="42" t="s">
        <v>26491</v>
      </c>
      <c r="F10907" s="43">
        <v>54809</v>
      </c>
      <c r="G10907" s="57">
        <f>Таблица1[[#This Row],[Цены без НДС]]*1.12</f>
        <v>61386.080000000009</v>
      </c>
    </row>
    <row r="10908" spans="1:7" ht="24">
      <c r="A10908" s="54" t="s">
        <v>33281</v>
      </c>
      <c r="B10908" s="66" t="s">
        <v>33681</v>
      </c>
      <c r="C10908" s="42" t="s">
        <v>35495</v>
      </c>
      <c r="D10908" s="42" t="s">
        <v>33715</v>
      </c>
      <c r="E10908" s="42" t="s">
        <v>26491</v>
      </c>
      <c r="F10908" s="43">
        <v>56202</v>
      </c>
      <c r="G10908" s="57">
        <f>Таблица1[[#This Row],[Цены без НДС]]*1.12</f>
        <v>62946.240000000005</v>
      </c>
    </row>
    <row r="10909" spans="1:7" ht="24">
      <c r="A10909" s="54" t="s">
        <v>33281</v>
      </c>
      <c r="B10909" s="66" t="s">
        <v>33683</v>
      </c>
      <c r="C10909" s="42" t="s">
        <v>35496</v>
      </c>
      <c r="D10909" s="42" t="s">
        <v>33716</v>
      </c>
      <c r="E10909" s="42" t="s">
        <v>26491</v>
      </c>
      <c r="F10909" s="43">
        <v>56202</v>
      </c>
      <c r="G10909" s="57">
        <f>Таблица1[[#This Row],[Цены без НДС]]*1.12</f>
        <v>62946.240000000005</v>
      </c>
    </row>
    <row r="10910" spans="1:7" ht="24">
      <c r="A10910" s="54" t="s">
        <v>33281</v>
      </c>
      <c r="B10910" s="66" t="s">
        <v>33685</v>
      </c>
      <c r="C10910" s="42" t="s">
        <v>35497</v>
      </c>
      <c r="D10910" s="42" t="s">
        <v>33717</v>
      </c>
      <c r="E10910" s="42" t="s">
        <v>26491</v>
      </c>
      <c r="F10910" s="43">
        <v>65393</v>
      </c>
      <c r="G10910" s="57">
        <f>Таблица1[[#This Row],[Цены без НДС]]*1.12</f>
        <v>73240.160000000003</v>
      </c>
    </row>
    <row r="10911" spans="1:7" ht="24">
      <c r="A10911" s="54" t="s">
        <v>33281</v>
      </c>
      <c r="B10911" s="66" t="s">
        <v>33687</v>
      </c>
      <c r="C10911" s="42" t="s">
        <v>35498</v>
      </c>
      <c r="D10911" s="42" t="s">
        <v>33718</v>
      </c>
      <c r="E10911" s="42" t="s">
        <v>26491</v>
      </c>
      <c r="F10911" s="43">
        <v>65393</v>
      </c>
      <c r="G10911" s="57">
        <f>Таблица1[[#This Row],[Цены без НДС]]*1.12</f>
        <v>73240.160000000003</v>
      </c>
    </row>
    <row r="10912" spans="1:7" ht="24">
      <c r="A10912" s="54" t="s">
        <v>33281</v>
      </c>
      <c r="B10912" s="66" t="s">
        <v>33689</v>
      </c>
      <c r="C10912" s="42" t="s">
        <v>35499</v>
      </c>
      <c r="D10912" s="42" t="s">
        <v>33719</v>
      </c>
      <c r="E10912" s="42" t="s">
        <v>26491</v>
      </c>
      <c r="F10912" s="43">
        <v>103150</v>
      </c>
      <c r="G10912" s="57">
        <f>Таблица1[[#This Row],[Цены без НДС]]*1.12</f>
        <v>115528.00000000001</v>
      </c>
    </row>
    <row r="10913" spans="1:7" ht="24">
      <c r="A10913" s="54" t="s">
        <v>33281</v>
      </c>
      <c r="B10913" s="66" t="s">
        <v>33691</v>
      </c>
      <c r="C10913" s="42" t="s">
        <v>35500</v>
      </c>
      <c r="D10913" s="42" t="s">
        <v>33720</v>
      </c>
      <c r="E10913" s="42" t="s">
        <v>26491</v>
      </c>
      <c r="F10913" s="43">
        <v>106418</v>
      </c>
      <c r="G10913" s="57">
        <f>Таблица1[[#This Row],[Цены без НДС]]*1.12</f>
        <v>119188.16000000002</v>
      </c>
    </row>
    <row r="10914" spans="1:7" ht="24">
      <c r="A10914" s="54" t="s">
        <v>33281</v>
      </c>
      <c r="B10914" s="66" t="s">
        <v>33693</v>
      </c>
      <c r="C10914" s="42" t="s">
        <v>35501</v>
      </c>
      <c r="D10914" s="42" t="s">
        <v>33721</v>
      </c>
      <c r="E10914" s="42" t="s">
        <v>26491</v>
      </c>
      <c r="F10914" s="43">
        <v>118398</v>
      </c>
      <c r="G10914" s="57">
        <f>Таблица1[[#This Row],[Цены без НДС]]*1.12</f>
        <v>132605.76000000001</v>
      </c>
    </row>
    <row r="10915" spans="1:7" ht="24">
      <c r="A10915" s="54" t="s">
        <v>33281</v>
      </c>
      <c r="B10915" s="66" t="s">
        <v>33695</v>
      </c>
      <c r="C10915" s="42" t="s">
        <v>35502</v>
      </c>
      <c r="D10915" s="42" t="s">
        <v>33722</v>
      </c>
      <c r="E10915" s="42" t="s">
        <v>26491</v>
      </c>
      <c r="F10915" s="43">
        <v>120573</v>
      </c>
      <c r="G10915" s="57">
        <f>Таблица1[[#This Row],[Цены без НДС]]*1.12</f>
        <v>135041.76</v>
      </c>
    </row>
    <row r="10916" spans="1:7" ht="24">
      <c r="A10916" s="54" t="s">
        <v>33281</v>
      </c>
      <c r="B10916" s="66" t="s">
        <v>33723</v>
      </c>
      <c r="C10916" s="42" t="s">
        <v>35503</v>
      </c>
      <c r="D10916" s="42" t="s">
        <v>33724</v>
      </c>
      <c r="E10916" s="42" t="s">
        <v>26491</v>
      </c>
      <c r="F10916" s="43">
        <v>38236</v>
      </c>
      <c r="G10916" s="57">
        <f>Таблица1[[#This Row],[Цены без НДС]]*1.12</f>
        <v>42824.320000000007</v>
      </c>
    </row>
    <row r="10917" spans="1:7" ht="24">
      <c r="A10917" s="54" t="s">
        <v>33281</v>
      </c>
      <c r="B10917" s="66" t="s">
        <v>33725</v>
      </c>
      <c r="C10917" s="42" t="s">
        <v>35504</v>
      </c>
      <c r="D10917" s="42" t="s">
        <v>33726</v>
      </c>
      <c r="E10917" s="42" t="s">
        <v>26491</v>
      </c>
      <c r="F10917" s="43">
        <v>40295</v>
      </c>
      <c r="G10917" s="57">
        <f>Таблица1[[#This Row],[Цены без НДС]]*1.12</f>
        <v>45130.400000000001</v>
      </c>
    </row>
    <row r="10918" spans="1:7" ht="24">
      <c r="A10918" s="54" t="s">
        <v>33281</v>
      </c>
      <c r="B10918" s="66" t="s">
        <v>33727</v>
      </c>
      <c r="C10918" s="42" t="s">
        <v>35505</v>
      </c>
      <c r="D10918" s="42" t="s">
        <v>33728</v>
      </c>
      <c r="E10918" s="42" t="s">
        <v>26491</v>
      </c>
      <c r="F10918" s="43">
        <v>46506</v>
      </c>
      <c r="G10918" s="57">
        <f>Таблица1[[#This Row],[Цены без НДС]]*1.12</f>
        <v>52086.720000000008</v>
      </c>
    </row>
    <row r="10919" spans="1:7" ht="24">
      <c r="A10919" s="54" t="s">
        <v>33281</v>
      </c>
      <c r="B10919" s="66" t="s">
        <v>33729</v>
      </c>
      <c r="C10919" s="42" t="s">
        <v>35506</v>
      </c>
      <c r="D10919" s="42" t="s">
        <v>33730</v>
      </c>
      <c r="E10919" s="42" t="s">
        <v>26491</v>
      </c>
      <c r="F10919" s="43">
        <v>49794</v>
      </c>
      <c r="G10919" s="57">
        <f>Таблица1[[#This Row],[Цены без НДС]]*1.12</f>
        <v>55769.280000000006</v>
      </c>
    </row>
    <row r="10920" spans="1:7" ht="24">
      <c r="A10920" s="54" t="s">
        <v>33281</v>
      </c>
      <c r="B10920" s="66" t="s">
        <v>33731</v>
      </c>
      <c r="C10920" s="42" t="s">
        <v>35507</v>
      </c>
      <c r="D10920" s="42" t="s">
        <v>33732</v>
      </c>
      <c r="E10920" s="42" t="s">
        <v>26491</v>
      </c>
      <c r="F10920" s="43">
        <v>53048</v>
      </c>
      <c r="G10920" s="57">
        <f>Таблица1[[#This Row],[Цены без НДС]]*1.12</f>
        <v>59413.760000000002</v>
      </c>
    </row>
    <row r="10921" spans="1:7" ht="24">
      <c r="A10921" s="54" t="s">
        <v>33281</v>
      </c>
      <c r="B10921" s="66" t="s">
        <v>33733</v>
      </c>
      <c r="C10921" s="42" t="s">
        <v>35508</v>
      </c>
      <c r="D10921" s="42" t="s">
        <v>33734</v>
      </c>
      <c r="E10921" s="42" t="s">
        <v>26491</v>
      </c>
      <c r="F10921" s="43">
        <v>22104</v>
      </c>
      <c r="G10921" s="57">
        <f>Таблица1[[#This Row],[Цены без НДС]]*1.12</f>
        <v>24756.480000000003</v>
      </c>
    </row>
    <row r="10922" spans="1:7" ht="24">
      <c r="A10922" s="54" t="s">
        <v>33281</v>
      </c>
      <c r="B10922" s="66" t="s">
        <v>33735</v>
      </c>
      <c r="C10922" s="42" t="s">
        <v>35509</v>
      </c>
      <c r="D10922" s="42" t="s">
        <v>33736</v>
      </c>
      <c r="E10922" s="42" t="s">
        <v>26491</v>
      </c>
      <c r="F10922" s="43">
        <v>23179</v>
      </c>
      <c r="G10922" s="57">
        <f>Таблица1[[#This Row],[Цены без НДС]]*1.12</f>
        <v>25960.480000000003</v>
      </c>
    </row>
    <row r="10923" spans="1:7" ht="24">
      <c r="A10923" s="54" t="s">
        <v>33281</v>
      </c>
      <c r="B10923" s="66" t="s">
        <v>33737</v>
      </c>
      <c r="C10923" s="42" t="s">
        <v>35510</v>
      </c>
      <c r="D10923" s="42" t="s">
        <v>33738</v>
      </c>
      <c r="E10923" s="42" t="s">
        <v>26491</v>
      </c>
      <c r="F10923" s="43">
        <v>28598</v>
      </c>
      <c r="G10923" s="57">
        <f>Таблица1[[#This Row],[Цены без НДС]]*1.12</f>
        <v>32029.760000000002</v>
      </c>
    </row>
    <row r="10924" spans="1:7" ht="24">
      <c r="A10924" s="54" t="s">
        <v>33281</v>
      </c>
      <c r="B10924" s="66" t="s">
        <v>33739</v>
      </c>
      <c r="C10924" s="42" t="s">
        <v>35511</v>
      </c>
      <c r="D10924" s="42" t="s">
        <v>33740</v>
      </c>
      <c r="E10924" s="42" t="s">
        <v>26491</v>
      </c>
      <c r="F10924" s="43">
        <v>31360</v>
      </c>
      <c r="G10924" s="57">
        <f>Таблица1[[#This Row],[Цены без НДС]]*1.12</f>
        <v>35123.200000000004</v>
      </c>
    </row>
    <row r="10925" spans="1:7" ht="24">
      <c r="A10925" s="54" t="s">
        <v>33281</v>
      </c>
      <c r="B10925" s="66" t="s">
        <v>33741</v>
      </c>
      <c r="C10925" s="42" t="s">
        <v>35512</v>
      </c>
      <c r="D10925" s="42" t="s">
        <v>33742</v>
      </c>
      <c r="E10925" s="42" t="s">
        <v>26491</v>
      </c>
      <c r="F10925" s="43">
        <v>34063</v>
      </c>
      <c r="G10925" s="57">
        <f>Таблица1[[#This Row],[Цены без НДС]]*1.12</f>
        <v>38150.560000000005</v>
      </c>
    </row>
    <row r="10926" spans="1:7" ht="24">
      <c r="A10926" s="54" t="s">
        <v>33281</v>
      </c>
      <c r="B10926" s="66" t="s">
        <v>33743</v>
      </c>
      <c r="C10926" s="42" t="s">
        <v>35513</v>
      </c>
      <c r="D10926" s="42" t="s">
        <v>33744</v>
      </c>
      <c r="E10926" s="42" t="s">
        <v>26491</v>
      </c>
      <c r="F10926" s="43">
        <v>25813</v>
      </c>
      <c r="G10926" s="57">
        <f>Таблица1[[#This Row],[Цены без НДС]]*1.12</f>
        <v>28910.560000000001</v>
      </c>
    </row>
    <row r="10927" spans="1:7" ht="24">
      <c r="A10927" s="54" t="s">
        <v>33281</v>
      </c>
      <c r="B10927" s="66" t="s">
        <v>33745</v>
      </c>
      <c r="C10927" s="42" t="s">
        <v>35514</v>
      </c>
      <c r="D10927" s="42" t="s">
        <v>33746</v>
      </c>
      <c r="E10927" s="42" t="s">
        <v>26491</v>
      </c>
      <c r="F10927" s="43">
        <v>26378</v>
      </c>
      <c r="G10927" s="57">
        <f>Таблица1[[#This Row],[Цены без НДС]]*1.12</f>
        <v>29543.360000000004</v>
      </c>
    </row>
    <row r="10928" spans="1:7" ht="24">
      <c r="A10928" s="54" t="s">
        <v>33281</v>
      </c>
      <c r="B10928" s="66" t="s">
        <v>33747</v>
      </c>
      <c r="C10928" s="42" t="s">
        <v>35515</v>
      </c>
      <c r="D10928" s="42" t="s">
        <v>33748</v>
      </c>
      <c r="E10928" s="42" t="s">
        <v>26491</v>
      </c>
      <c r="F10928" s="43">
        <v>32161</v>
      </c>
      <c r="G10928" s="57">
        <f>Таблица1[[#This Row],[Цены без НДС]]*1.12</f>
        <v>36020.320000000007</v>
      </c>
    </row>
    <row r="10929" spans="1:7" ht="24">
      <c r="A10929" s="54" t="s">
        <v>33281</v>
      </c>
      <c r="B10929" s="66" t="s">
        <v>33749</v>
      </c>
      <c r="C10929" s="42" t="s">
        <v>35516</v>
      </c>
      <c r="D10929" s="42" t="s">
        <v>33750</v>
      </c>
      <c r="E10929" s="42" t="s">
        <v>26491</v>
      </c>
      <c r="F10929" s="43">
        <v>34529</v>
      </c>
      <c r="G10929" s="57">
        <f>Таблица1[[#This Row],[Цены без НДС]]*1.12</f>
        <v>38672.480000000003</v>
      </c>
    </row>
    <row r="10930" spans="1:7" ht="24">
      <c r="A10930" s="54" t="s">
        <v>33281</v>
      </c>
      <c r="B10930" s="66" t="s">
        <v>33751</v>
      </c>
      <c r="C10930" s="42" t="s">
        <v>35517</v>
      </c>
      <c r="D10930" s="42" t="s">
        <v>33752</v>
      </c>
      <c r="E10930" s="42" t="s">
        <v>26491</v>
      </c>
      <c r="F10930" s="43">
        <v>35550</v>
      </c>
      <c r="G10930" s="57">
        <f>Таблица1[[#This Row],[Цены без НДС]]*1.12</f>
        <v>39816.000000000007</v>
      </c>
    </row>
    <row r="10931" spans="1:7" ht="24">
      <c r="A10931" s="54" t="s">
        <v>33281</v>
      </c>
      <c r="B10931" s="66" t="s">
        <v>33753</v>
      </c>
      <c r="C10931" s="42" t="s">
        <v>35518</v>
      </c>
      <c r="D10931" s="42" t="s">
        <v>33754</v>
      </c>
      <c r="E10931" s="42" t="s">
        <v>26491</v>
      </c>
      <c r="F10931" s="43">
        <v>27075</v>
      </c>
      <c r="G10931" s="57">
        <f>Таблица1[[#This Row],[Цены без НДС]]*1.12</f>
        <v>30324.000000000004</v>
      </c>
    </row>
    <row r="10932" spans="1:7" ht="24">
      <c r="A10932" s="54" t="s">
        <v>33281</v>
      </c>
      <c r="B10932" s="66" t="s">
        <v>33755</v>
      </c>
      <c r="C10932" s="42" t="s">
        <v>35519</v>
      </c>
      <c r="D10932" s="42" t="s">
        <v>33756</v>
      </c>
      <c r="E10932" s="42" t="s">
        <v>26491</v>
      </c>
      <c r="F10932" s="43">
        <v>28873</v>
      </c>
      <c r="G10932" s="57">
        <f>Таблица1[[#This Row],[Цены без НДС]]*1.12</f>
        <v>32337.760000000002</v>
      </c>
    </row>
    <row r="10933" spans="1:7" ht="24">
      <c r="A10933" s="54" t="s">
        <v>33281</v>
      </c>
      <c r="B10933" s="66" t="s">
        <v>33757</v>
      </c>
      <c r="C10933" s="42" t="s">
        <v>35520</v>
      </c>
      <c r="D10933" s="42" t="s">
        <v>33758</v>
      </c>
      <c r="E10933" s="42" t="s">
        <v>26491</v>
      </c>
      <c r="F10933" s="43">
        <v>32840</v>
      </c>
      <c r="G10933" s="57">
        <f>Таблица1[[#This Row],[Цены без НДС]]*1.12</f>
        <v>36780.800000000003</v>
      </c>
    </row>
    <row r="10934" spans="1:7" ht="24">
      <c r="A10934" s="54" t="s">
        <v>33281</v>
      </c>
      <c r="B10934" s="66" t="s">
        <v>33759</v>
      </c>
      <c r="C10934" s="42" t="s">
        <v>35521</v>
      </c>
      <c r="D10934" s="42" t="s">
        <v>33760</v>
      </c>
      <c r="E10934" s="42" t="s">
        <v>26491</v>
      </c>
      <c r="F10934" s="43">
        <v>36861</v>
      </c>
      <c r="G10934" s="57">
        <f>Таблица1[[#This Row],[Цены без НДС]]*1.12</f>
        <v>41284.320000000007</v>
      </c>
    </row>
    <row r="10935" spans="1:7" ht="24">
      <c r="A10935" s="54" t="s">
        <v>33281</v>
      </c>
      <c r="B10935" s="66" t="s">
        <v>33761</v>
      </c>
      <c r="C10935" s="42" t="s">
        <v>35522</v>
      </c>
      <c r="D10935" s="42" t="s">
        <v>33762</v>
      </c>
      <c r="E10935" s="42" t="s">
        <v>26491</v>
      </c>
      <c r="F10935" s="43">
        <v>40227</v>
      </c>
      <c r="G10935" s="57">
        <f>Таблица1[[#This Row],[Цены без НДС]]*1.12</f>
        <v>45054.240000000005</v>
      </c>
    </row>
    <row r="10936" spans="1:7" ht="24">
      <c r="A10936" s="54" t="s">
        <v>33281</v>
      </c>
      <c r="B10936" s="66" t="s">
        <v>33763</v>
      </c>
      <c r="C10936" s="42" t="s">
        <v>35523</v>
      </c>
      <c r="D10936" s="42" t="s">
        <v>33764</v>
      </c>
      <c r="E10936" s="42" t="s">
        <v>26491</v>
      </c>
      <c r="F10936" s="43">
        <v>20775</v>
      </c>
      <c r="G10936" s="57">
        <f>Таблица1[[#This Row],[Цены без НДС]]*1.12</f>
        <v>23268.000000000004</v>
      </c>
    </row>
    <row r="10937" spans="1:7" ht="24">
      <c r="A10937" s="54" t="s">
        <v>33281</v>
      </c>
      <c r="B10937" s="66" t="s">
        <v>33765</v>
      </c>
      <c r="C10937" s="42" t="s">
        <v>35524</v>
      </c>
      <c r="D10937" s="42" t="s">
        <v>33766</v>
      </c>
      <c r="E10937" s="42" t="s">
        <v>26491</v>
      </c>
      <c r="F10937" s="43">
        <v>20976</v>
      </c>
      <c r="G10937" s="57">
        <f>Таблица1[[#This Row],[Цены без НДС]]*1.12</f>
        <v>23493.120000000003</v>
      </c>
    </row>
    <row r="10938" spans="1:7" ht="24">
      <c r="A10938" s="54" t="s">
        <v>33281</v>
      </c>
      <c r="B10938" s="66" t="s">
        <v>33633</v>
      </c>
      <c r="C10938" s="42" t="s">
        <v>35525</v>
      </c>
      <c r="D10938" s="42" t="s">
        <v>33767</v>
      </c>
      <c r="E10938" s="42" t="s">
        <v>26491</v>
      </c>
      <c r="F10938" s="43">
        <v>20775</v>
      </c>
      <c r="G10938" s="57">
        <f>Таблица1[[#This Row],[Цены без НДС]]*1.12</f>
        <v>23268.000000000004</v>
      </c>
    </row>
    <row r="10939" spans="1:7" ht="24">
      <c r="A10939" s="54" t="s">
        <v>33281</v>
      </c>
      <c r="B10939" s="66" t="s">
        <v>33635</v>
      </c>
      <c r="C10939" s="42" t="s">
        <v>35526</v>
      </c>
      <c r="D10939" s="42" t="s">
        <v>33768</v>
      </c>
      <c r="E10939" s="42" t="s">
        <v>26491</v>
      </c>
      <c r="F10939" s="43">
        <v>20976</v>
      </c>
      <c r="G10939" s="57">
        <f>Таблица1[[#This Row],[Цены без НДС]]*1.12</f>
        <v>23493.120000000003</v>
      </c>
    </row>
    <row r="10940" spans="1:7" ht="24">
      <c r="A10940" s="54" t="s">
        <v>33281</v>
      </c>
      <c r="B10940" s="66" t="s">
        <v>33637</v>
      </c>
      <c r="C10940" s="42" t="s">
        <v>35527</v>
      </c>
      <c r="D10940" s="42" t="s">
        <v>33769</v>
      </c>
      <c r="E10940" s="42" t="s">
        <v>26491</v>
      </c>
      <c r="F10940" s="43">
        <v>22224</v>
      </c>
      <c r="G10940" s="57">
        <f>Таблица1[[#This Row],[Цены без НДС]]*1.12</f>
        <v>24890.880000000001</v>
      </c>
    </row>
    <row r="10941" spans="1:7" ht="24">
      <c r="A10941" s="54" t="s">
        <v>33281</v>
      </c>
      <c r="B10941" s="66" t="s">
        <v>33770</v>
      </c>
      <c r="C10941" s="42" t="s">
        <v>35528</v>
      </c>
      <c r="D10941" s="42" t="s">
        <v>33771</v>
      </c>
      <c r="E10941" s="42" t="s">
        <v>26491</v>
      </c>
      <c r="F10941" s="43">
        <v>24320</v>
      </c>
      <c r="G10941" s="57">
        <f>Таблица1[[#This Row],[Цены без НДС]]*1.12</f>
        <v>27238.400000000001</v>
      </c>
    </row>
    <row r="10942" spans="1:7" ht="24">
      <c r="A10942" s="54" t="s">
        <v>33281</v>
      </c>
      <c r="B10942" s="66" t="s">
        <v>33772</v>
      </c>
      <c r="C10942" s="42" t="s">
        <v>35529</v>
      </c>
      <c r="D10942" s="42" t="s">
        <v>33773</v>
      </c>
      <c r="E10942" s="42" t="s">
        <v>26491</v>
      </c>
      <c r="F10942" s="43">
        <v>24320</v>
      </c>
      <c r="G10942" s="57">
        <f>Таблица1[[#This Row],[Цены без НДС]]*1.12</f>
        <v>27238.400000000001</v>
      </c>
    </row>
    <row r="10943" spans="1:7" ht="24">
      <c r="A10943" s="54" t="s">
        <v>33281</v>
      </c>
      <c r="B10943" s="66" t="s">
        <v>33774</v>
      </c>
      <c r="C10943" s="42" t="s">
        <v>35530</v>
      </c>
      <c r="D10943" s="42" t="s">
        <v>33775</v>
      </c>
      <c r="E10943" s="42" t="s">
        <v>26491</v>
      </c>
      <c r="F10943" s="43">
        <v>24320</v>
      </c>
      <c r="G10943" s="57">
        <f>Таблица1[[#This Row],[Цены без НДС]]*1.12</f>
        <v>27238.400000000001</v>
      </c>
    </row>
    <row r="10944" spans="1:7" ht="24">
      <c r="A10944" s="54" t="s">
        <v>33281</v>
      </c>
      <c r="B10944" s="66" t="s">
        <v>33776</v>
      </c>
      <c r="C10944" s="42" t="s">
        <v>35531</v>
      </c>
      <c r="D10944" s="42" t="s">
        <v>33777</v>
      </c>
      <c r="E10944" s="42" t="s">
        <v>26491</v>
      </c>
      <c r="F10944" s="43">
        <v>24933</v>
      </c>
      <c r="G10944" s="57">
        <f>Таблица1[[#This Row],[Цены без НДС]]*1.12</f>
        <v>27924.960000000003</v>
      </c>
    </row>
    <row r="10945" spans="1:7" ht="24">
      <c r="A10945" s="54" t="s">
        <v>33281</v>
      </c>
      <c r="B10945" s="66" t="s">
        <v>33778</v>
      </c>
      <c r="C10945" s="42" t="s">
        <v>35532</v>
      </c>
      <c r="D10945" s="42" t="s">
        <v>33779</v>
      </c>
      <c r="E10945" s="42" t="s">
        <v>26491</v>
      </c>
      <c r="F10945" s="43">
        <v>24933</v>
      </c>
      <c r="G10945" s="57">
        <f>Таблица1[[#This Row],[Цены без НДС]]*1.12</f>
        <v>27924.960000000003</v>
      </c>
    </row>
    <row r="10946" spans="1:7" ht="24">
      <c r="A10946" s="54" t="s">
        <v>33281</v>
      </c>
      <c r="B10946" s="66" t="s">
        <v>33774</v>
      </c>
      <c r="C10946" s="42" t="s">
        <v>35533</v>
      </c>
      <c r="D10946" s="42" t="s">
        <v>33780</v>
      </c>
      <c r="E10946" s="42" t="s">
        <v>26491</v>
      </c>
      <c r="F10946" s="43">
        <v>24933</v>
      </c>
      <c r="G10946" s="57">
        <f>Таблица1[[#This Row],[Цены без НДС]]*1.12</f>
        <v>27924.960000000003</v>
      </c>
    </row>
    <row r="10947" spans="1:7" ht="24">
      <c r="A10947" s="54" t="s">
        <v>33281</v>
      </c>
      <c r="B10947" s="66" t="s">
        <v>33781</v>
      </c>
      <c r="C10947" s="42" t="s">
        <v>35534</v>
      </c>
      <c r="D10947" s="42" t="s">
        <v>33782</v>
      </c>
      <c r="E10947" s="42" t="s">
        <v>26491</v>
      </c>
      <c r="F10947" s="43">
        <v>25203</v>
      </c>
      <c r="G10947" s="57">
        <f>Таблица1[[#This Row],[Цены без НДС]]*1.12</f>
        <v>28227.360000000004</v>
      </c>
    </row>
    <row r="10948" spans="1:7" ht="24">
      <c r="A10948" s="54" t="s">
        <v>33281</v>
      </c>
      <c r="B10948" s="66" t="s">
        <v>33783</v>
      </c>
      <c r="C10948" s="42" t="s">
        <v>35535</v>
      </c>
      <c r="D10948" s="42" t="s">
        <v>33784</v>
      </c>
      <c r="E10948" s="42" t="s">
        <v>26491</v>
      </c>
      <c r="F10948" s="43">
        <v>25203</v>
      </c>
      <c r="G10948" s="57">
        <f>Таблица1[[#This Row],[Цены без НДС]]*1.12</f>
        <v>28227.360000000004</v>
      </c>
    </row>
    <row r="10949" spans="1:7" ht="24">
      <c r="A10949" s="54" t="s">
        <v>33281</v>
      </c>
      <c r="B10949" s="66" t="s">
        <v>33785</v>
      </c>
      <c r="C10949" s="42" t="s">
        <v>35536</v>
      </c>
      <c r="D10949" s="42" t="s">
        <v>33786</v>
      </c>
      <c r="E10949" s="42" t="s">
        <v>26491</v>
      </c>
      <c r="F10949" s="43">
        <v>25203</v>
      </c>
      <c r="G10949" s="57">
        <f>Таблица1[[#This Row],[Цены без НДС]]*1.12</f>
        <v>28227.360000000004</v>
      </c>
    </row>
    <row r="10950" spans="1:7" ht="24">
      <c r="A10950" s="54" t="s">
        <v>33281</v>
      </c>
      <c r="B10950" s="66" t="s">
        <v>33787</v>
      </c>
      <c r="C10950" s="42" t="s">
        <v>35537</v>
      </c>
      <c r="D10950" s="42" t="s">
        <v>33788</v>
      </c>
      <c r="E10950" s="42" t="s">
        <v>26491</v>
      </c>
      <c r="F10950" s="43">
        <v>25743</v>
      </c>
      <c r="G10950" s="57">
        <f>Таблица1[[#This Row],[Цены без НДС]]*1.12</f>
        <v>28832.160000000003</v>
      </c>
    </row>
    <row r="10951" spans="1:7" ht="24">
      <c r="A10951" s="54" t="s">
        <v>33281</v>
      </c>
      <c r="B10951" s="66" t="s">
        <v>33789</v>
      </c>
      <c r="C10951" s="42" t="s">
        <v>35538</v>
      </c>
      <c r="D10951" s="42" t="s">
        <v>33790</v>
      </c>
      <c r="E10951" s="42" t="s">
        <v>26491</v>
      </c>
      <c r="F10951" s="43">
        <v>25743</v>
      </c>
      <c r="G10951" s="57">
        <f>Таблица1[[#This Row],[Цены без НДС]]*1.12</f>
        <v>28832.160000000003</v>
      </c>
    </row>
    <row r="10952" spans="1:7" ht="24">
      <c r="A10952" s="54" t="s">
        <v>33281</v>
      </c>
      <c r="B10952" s="66" t="s">
        <v>33791</v>
      </c>
      <c r="C10952" s="42" t="s">
        <v>35539</v>
      </c>
      <c r="D10952" s="42" t="s">
        <v>33792</v>
      </c>
      <c r="E10952" s="42" t="s">
        <v>26491</v>
      </c>
      <c r="F10952" s="43">
        <v>25743</v>
      </c>
      <c r="G10952" s="57">
        <f>Таблица1[[#This Row],[Цены без НДС]]*1.12</f>
        <v>28832.160000000003</v>
      </c>
    </row>
    <row r="10953" spans="1:7" ht="24">
      <c r="A10953" s="54" t="s">
        <v>33281</v>
      </c>
      <c r="B10953" s="66" t="s">
        <v>33793</v>
      </c>
      <c r="C10953" s="42" t="s">
        <v>35540</v>
      </c>
      <c r="D10953" s="42" t="s">
        <v>33794</v>
      </c>
      <c r="E10953" s="42" t="s">
        <v>26491</v>
      </c>
      <c r="F10953" s="43">
        <v>26287</v>
      </c>
      <c r="G10953" s="57">
        <f>Таблица1[[#This Row],[Цены без НДС]]*1.12</f>
        <v>29441.440000000002</v>
      </c>
    </row>
    <row r="10954" spans="1:7" ht="24">
      <c r="A10954" s="54" t="s">
        <v>33281</v>
      </c>
      <c r="B10954" s="66" t="s">
        <v>33795</v>
      </c>
      <c r="C10954" s="42" t="s">
        <v>35541</v>
      </c>
      <c r="D10954" s="42" t="s">
        <v>33796</v>
      </c>
      <c r="E10954" s="42" t="s">
        <v>26491</v>
      </c>
      <c r="F10954" s="43">
        <v>26287</v>
      </c>
      <c r="G10954" s="57">
        <f>Таблица1[[#This Row],[Цены без НДС]]*1.12</f>
        <v>29441.440000000002</v>
      </c>
    </row>
    <row r="10955" spans="1:7" ht="24">
      <c r="A10955" s="54" t="s">
        <v>33281</v>
      </c>
      <c r="B10955" s="66" t="s">
        <v>33797</v>
      </c>
      <c r="C10955" s="42" t="s">
        <v>35542</v>
      </c>
      <c r="D10955" s="42" t="s">
        <v>33798</v>
      </c>
      <c r="E10955" s="42" t="s">
        <v>26491</v>
      </c>
      <c r="F10955" s="43">
        <v>26852</v>
      </c>
      <c r="G10955" s="57">
        <f>Таблица1[[#This Row],[Цены без НДС]]*1.12</f>
        <v>30074.240000000002</v>
      </c>
    </row>
    <row r="10956" spans="1:7" ht="24">
      <c r="A10956" s="54" t="s">
        <v>33281</v>
      </c>
      <c r="B10956" s="66" t="s">
        <v>33799</v>
      </c>
      <c r="C10956" s="42" t="s">
        <v>35543</v>
      </c>
      <c r="D10956" s="42" t="s">
        <v>33800</v>
      </c>
      <c r="E10956" s="42" t="s">
        <v>26491</v>
      </c>
      <c r="F10956" s="43">
        <v>24320</v>
      </c>
      <c r="G10956" s="57">
        <f>Таблица1[[#This Row],[Цены без НДС]]*1.12</f>
        <v>27238.400000000001</v>
      </c>
    </row>
    <row r="10957" spans="1:7" ht="24">
      <c r="A10957" s="54" t="s">
        <v>33281</v>
      </c>
      <c r="B10957" s="66" t="s">
        <v>33801</v>
      </c>
      <c r="C10957" s="42" t="s">
        <v>35544</v>
      </c>
      <c r="D10957" s="42" t="s">
        <v>33802</v>
      </c>
      <c r="E10957" s="42" t="s">
        <v>26491</v>
      </c>
      <c r="F10957" s="43">
        <v>24320</v>
      </c>
      <c r="G10957" s="57">
        <f>Таблица1[[#This Row],[Цены без НДС]]*1.12</f>
        <v>27238.400000000001</v>
      </c>
    </row>
    <row r="10958" spans="1:7" ht="24">
      <c r="A10958" s="54" t="s">
        <v>33281</v>
      </c>
      <c r="B10958" s="66" t="s">
        <v>33803</v>
      </c>
      <c r="C10958" s="42" t="s">
        <v>35545</v>
      </c>
      <c r="D10958" s="42" t="s">
        <v>33804</v>
      </c>
      <c r="E10958" s="42" t="s">
        <v>26491</v>
      </c>
      <c r="F10958" s="43">
        <v>24320</v>
      </c>
      <c r="G10958" s="57">
        <f>Таблица1[[#This Row],[Цены без НДС]]*1.12</f>
        <v>27238.400000000001</v>
      </c>
    </row>
    <row r="10959" spans="1:7" ht="24">
      <c r="A10959" s="54" t="s">
        <v>33281</v>
      </c>
      <c r="B10959" s="66" t="s">
        <v>33805</v>
      </c>
      <c r="C10959" s="42" t="s">
        <v>35546</v>
      </c>
      <c r="D10959" s="42" t="s">
        <v>33806</v>
      </c>
      <c r="E10959" s="42" t="s">
        <v>26491</v>
      </c>
      <c r="F10959" s="43">
        <v>24933</v>
      </c>
      <c r="G10959" s="57">
        <f>Таблица1[[#This Row],[Цены без НДС]]*1.12</f>
        <v>27924.960000000003</v>
      </c>
    </row>
    <row r="10960" spans="1:7" ht="24">
      <c r="A10960" s="54" t="s">
        <v>33281</v>
      </c>
      <c r="B10960" s="66" t="s">
        <v>33807</v>
      </c>
      <c r="C10960" s="42" t="s">
        <v>35547</v>
      </c>
      <c r="D10960" s="42" t="s">
        <v>33808</v>
      </c>
      <c r="E10960" s="42" t="s">
        <v>26491</v>
      </c>
      <c r="F10960" s="43">
        <v>24933</v>
      </c>
      <c r="G10960" s="57">
        <f>Таблица1[[#This Row],[Цены без НДС]]*1.12</f>
        <v>27924.960000000003</v>
      </c>
    </row>
    <row r="10961" spans="1:7" ht="24">
      <c r="A10961" s="54" t="s">
        <v>33281</v>
      </c>
      <c r="B10961" s="66" t="s">
        <v>33809</v>
      </c>
      <c r="C10961" s="42" t="s">
        <v>35548</v>
      </c>
      <c r="D10961" s="42" t="s">
        <v>33810</v>
      </c>
      <c r="E10961" s="42" t="s">
        <v>26491</v>
      </c>
      <c r="F10961" s="43">
        <v>25203</v>
      </c>
      <c r="G10961" s="57">
        <f>Таблица1[[#This Row],[Цены без НДС]]*1.12</f>
        <v>28227.360000000004</v>
      </c>
    </row>
    <row r="10962" spans="1:7" ht="24">
      <c r="A10962" s="54" t="s">
        <v>33281</v>
      </c>
      <c r="B10962" s="66" t="s">
        <v>33811</v>
      </c>
      <c r="C10962" s="42" t="s">
        <v>35549</v>
      </c>
      <c r="D10962" s="42" t="s">
        <v>33812</v>
      </c>
      <c r="E10962" s="42" t="s">
        <v>26491</v>
      </c>
      <c r="F10962" s="43">
        <v>25203</v>
      </c>
      <c r="G10962" s="57">
        <f>Таблица1[[#This Row],[Цены без НДС]]*1.12</f>
        <v>28227.360000000004</v>
      </c>
    </row>
    <row r="10963" spans="1:7" ht="24">
      <c r="A10963" s="54" t="s">
        <v>33281</v>
      </c>
      <c r="B10963" s="66" t="s">
        <v>33813</v>
      </c>
      <c r="C10963" s="42" t="s">
        <v>35550</v>
      </c>
      <c r="D10963" s="42" t="s">
        <v>33814</v>
      </c>
      <c r="E10963" s="42" t="s">
        <v>26491</v>
      </c>
      <c r="F10963" s="43">
        <v>25743</v>
      </c>
      <c r="G10963" s="57">
        <f>Таблица1[[#This Row],[Цены без НДС]]*1.12</f>
        <v>28832.160000000003</v>
      </c>
    </row>
    <row r="10964" spans="1:7" ht="24">
      <c r="A10964" s="54" t="s">
        <v>33281</v>
      </c>
      <c r="B10964" s="66" t="s">
        <v>33815</v>
      </c>
      <c r="C10964" s="42" t="s">
        <v>35551</v>
      </c>
      <c r="D10964" s="42" t="s">
        <v>33816</v>
      </c>
      <c r="E10964" s="42" t="s">
        <v>26491</v>
      </c>
      <c r="F10964" s="43">
        <v>25743</v>
      </c>
      <c r="G10964" s="57">
        <f>Таблица1[[#This Row],[Цены без НДС]]*1.12</f>
        <v>28832.160000000003</v>
      </c>
    </row>
    <row r="10965" spans="1:7" ht="24">
      <c r="A10965" s="54" t="s">
        <v>33281</v>
      </c>
      <c r="B10965" s="66" t="s">
        <v>33817</v>
      </c>
      <c r="C10965" s="42" t="s">
        <v>35552</v>
      </c>
      <c r="D10965" s="42" t="s">
        <v>33818</v>
      </c>
      <c r="E10965" s="42" t="s">
        <v>26491</v>
      </c>
      <c r="F10965" s="43">
        <v>26287</v>
      </c>
      <c r="G10965" s="57">
        <f>Таблица1[[#This Row],[Цены без НДС]]*1.12</f>
        <v>29441.440000000002</v>
      </c>
    </row>
    <row r="10966" spans="1:7" ht="24">
      <c r="A10966" s="54" t="s">
        <v>33281</v>
      </c>
      <c r="B10966" s="66" t="s">
        <v>33819</v>
      </c>
      <c r="C10966" s="42" t="s">
        <v>35553</v>
      </c>
      <c r="D10966" s="42" t="s">
        <v>33820</v>
      </c>
      <c r="E10966" s="42" t="s">
        <v>26491</v>
      </c>
      <c r="F10966" s="43">
        <v>26287</v>
      </c>
      <c r="G10966" s="57">
        <f>Таблица1[[#This Row],[Цены без НДС]]*1.12</f>
        <v>29441.440000000002</v>
      </c>
    </row>
    <row r="10967" spans="1:7" ht="24">
      <c r="A10967" s="54" t="s">
        <v>33281</v>
      </c>
      <c r="B10967" s="66" t="s">
        <v>33821</v>
      </c>
      <c r="C10967" s="42" t="s">
        <v>35554</v>
      </c>
      <c r="D10967" s="42" t="s">
        <v>33822</v>
      </c>
      <c r="E10967" s="42" t="s">
        <v>26491</v>
      </c>
      <c r="F10967" s="43">
        <v>26852</v>
      </c>
      <c r="G10967" s="57">
        <f>Таблица1[[#This Row],[Цены без НДС]]*1.12</f>
        <v>30074.240000000002</v>
      </c>
    </row>
    <row r="10968" spans="1:7" ht="24">
      <c r="A10968" s="54" t="s">
        <v>33281</v>
      </c>
      <c r="B10968" s="66" t="s">
        <v>33823</v>
      </c>
      <c r="C10968" s="42" t="s">
        <v>35555</v>
      </c>
      <c r="D10968" s="42" t="s">
        <v>33824</v>
      </c>
      <c r="E10968" s="42" t="s">
        <v>26491</v>
      </c>
      <c r="F10968" s="43">
        <v>39457</v>
      </c>
      <c r="G10968" s="57">
        <f>Таблица1[[#This Row],[Цены без НДС]]*1.12</f>
        <v>44191.840000000004</v>
      </c>
    </row>
    <row r="10969" spans="1:7" ht="24">
      <c r="A10969" s="54" t="s">
        <v>33281</v>
      </c>
      <c r="B10969" s="66" t="s">
        <v>33825</v>
      </c>
      <c r="C10969" s="42" t="s">
        <v>35556</v>
      </c>
      <c r="D10969" s="42" t="s">
        <v>33826</v>
      </c>
      <c r="E10969" s="42" t="s">
        <v>26491</v>
      </c>
      <c r="F10969" s="43">
        <v>49258</v>
      </c>
      <c r="G10969" s="57">
        <f>Таблица1[[#This Row],[Цены без НДС]]*1.12</f>
        <v>55168.960000000006</v>
      </c>
    </row>
    <row r="10970" spans="1:7" ht="24">
      <c r="A10970" s="54" t="s">
        <v>33281</v>
      </c>
      <c r="B10970" s="66" t="s">
        <v>33827</v>
      </c>
      <c r="C10970" s="42" t="s">
        <v>35557</v>
      </c>
      <c r="D10970" s="42" t="s">
        <v>33828</v>
      </c>
      <c r="E10970" s="42" t="s">
        <v>26491</v>
      </c>
      <c r="F10970" s="43">
        <v>49667</v>
      </c>
      <c r="G10970" s="57">
        <f>Таблица1[[#This Row],[Цены без НДС]]*1.12</f>
        <v>55627.040000000008</v>
      </c>
    </row>
    <row r="10971" spans="1:7" ht="24">
      <c r="A10971" s="54" t="s">
        <v>33281</v>
      </c>
      <c r="B10971" s="66" t="s">
        <v>33829</v>
      </c>
      <c r="C10971" s="42" t="s">
        <v>35558</v>
      </c>
      <c r="D10971" s="42" t="s">
        <v>33830</v>
      </c>
      <c r="E10971" s="42" t="s">
        <v>26491</v>
      </c>
      <c r="F10971" s="43">
        <v>49667</v>
      </c>
      <c r="G10971" s="57">
        <f>Таблица1[[#This Row],[Цены без НДС]]*1.12</f>
        <v>55627.040000000008</v>
      </c>
    </row>
    <row r="10972" spans="1:7" ht="24">
      <c r="A10972" s="54" t="s">
        <v>33281</v>
      </c>
      <c r="B10972" s="66" t="s">
        <v>33831</v>
      </c>
      <c r="C10972" s="42" t="s">
        <v>35559</v>
      </c>
      <c r="D10972" s="42" t="s">
        <v>33832</v>
      </c>
      <c r="E10972" s="42" t="s">
        <v>26491</v>
      </c>
      <c r="F10972" s="43">
        <v>39813</v>
      </c>
      <c r="G10972" s="57">
        <f>Таблица1[[#This Row],[Цены без НДС]]*1.12</f>
        <v>44590.560000000005</v>
      </c>
    </row>
    <row r="10973" spans="1:7" ht="24">
      <c r="A10973" s="54" t="s">
        <v>33281</v>
      </c>
      <c r="B10973" s="66" t="s">
        <v>33833</v>
      </c>
      <c r="C10973" s="42" t="s">
        <v>35560</v>
      </c>
      <c r="D10973" s="42" t="s">
        <v>33834</v>
      </c>
      <c r="E10973" s="42" t="s">
        <v>26491</v>
      </c>
      <c r="F10973" s="43">
        <v>20804</v>
      </c>
      <c r="G10973" s="57">
        <f>Таблица1[[#This Row],[Цены без НДС]]*1.12</f>
        <v>23300.480000000003</v>
      </c>
    </row>
    <row r="10974" spans="1:7" ht="24">
      <c r="A10974" s="54" t="s">
        <v>33281</v>
      </c>
      <c r="B10974" s="66"/>
      <c r="C10974" s="42" t="s">
        <v>35561</v>
      </c>
      <c r="D10974" s="42" t="s">
        <v>33835</v>
      </c>
      <c r="E10974" s="42" t="s">
        <v>26491</v>
      </c>
      <c r="F10974" s="43">
        <v>21041</v>
      </c>
      <c r="G10974" s="57">
        <f>Таблица1[[#This Row],[Цены без НДС]]*1.12</f>
        <v>23565.920000000002</v>
      </c>
    </row>
    <row r="10975" spans="1:7" ht="24">
      <c r="A10975" s="54" t="s">
        <v>33281</v>
      </c>
      <c r="B10975" s="66"/>
      <c r="C10975" s="42" t="s">
        <v>35562</v>
      </c>
      <c r="D10975" s="42" t="s">
        <v>33836</v>
      </c>
      <c r="E10975" s="42" t="s">
        <v>26491</v>
      </c>
      <c r="F10975" s="43">
        <v>21296</v>
      </c>
      <c r="G10975" s="57">
        <f>Таблица1[[#This Row],[Цены без НДС]]*1.12</f>
        <v>23851.520000000004</v>
      </c>
    </row>
    <row r="10976" spans="1:7" ht="24">
      <c r="A10976" s="54" t="s">
        <v>33281</v>
      </c>
      <c r="B10976" s="66"/>
      <c r="C10976" s="42" t="s">
        <v>35563</v>
      </c>
      <c r="D10976" s="42" t="s">
        <v>33837</v>
      </c>
      <c r="E10976" s="42" t="s">
        <v>26491</v>
      </c>
      <c r="F10976" s="43">
        <v>20804</v>
      </c>
      <c r="G10976" s="57">
        <f>Таблица1[[#This Row],[Цены без НДС]]*1.12</f>
        <v>23300.480000000003</v>
      </c>
    </row>
    <row r="10977" spans="1:7" ht="24">
      <c r="A10977" s="54" t="s">
        <v>33281</v>
      </c>
      <c r="B10977" s="66"/>
      <c r="C10977" s="42" t="s">
        <v>35564</v>
      </c>
      <c r="D10977" s="42" t="s">
        <v>33838</v>
      </c>
      <c r="E10977" s="42" t="s">
        <v>26491</v>
      </c>
      <c r="F10977" s="43">
        <v>21041</v>
      </c>
      <c r="G10977" s="57">
        <f>Таблица1[[#This Row],[Цены без НДС]]*1.12</f>
        <v>23565.920000000002</v>
      </c>
    </row>
    <row r="10978" spans="1:7" ht="24">
      <c r="A10978" s="54" t="s">
        <v>33281</v>
      </c>
      <c r="B10978" s="66"/>
      <c r="C10978" s="42" t="s">
        <v>35565</v>
      </c>
      <c r="D10978" s="42" t="s">
        <v>33839</v>
      </c>
      <c r="E10978" s="42" t="s">
        <v>26491</v>
      </c>
      <c r="F10978" s="43">
        <v>21296</v>
      </c>
      <c r="G10978" s="57">
        <f>Таблица1[[#This Row],[Цены без НДС]]*1.12</f>
        <v>23851.520000000004</v>
      </c>
    </row>
    <row r="10979" spans="1:7" ht="24">
      <c r="A10979" s="54" t="s">
        <v>33281</v>
      </c>
      <c r="B10979" s="66" t="s">
        <v>33840</v>
      </c>
      <c r="C10979" s="42" t="s">
        <v>35566</v>
      </c>
      <c r="D10979" s="42" t="s">
        <v>33841</v>
      </c>
      <c r="E10979" s="42" t="s">
        <v>26491</v>
      </c>
      <c r="F10979" s="43">
        <v>31207</v>
      </c>
      <c r="G10979" s="57">
        <f>Таблица1[[#This Row],[Цены без НДС]]*1.12</f>
        <v>34951.840000000004</v>
      </c>
    </row>
    <row r="10980" spans="1:7" ht="24">
      <c r="A10980" s="54" t="s">
        <v>33281</v>
      </c>
      <c r="B10980" s="66" t="s">
        <v>33842</v>
      </c>
      <c r="C10980" s="42" t="s">
        <v>35567</v>
      </c>
      <c r="D10980" s="42" t="s">
        <v>33843</v>
      </c>
      <c r="E10980" s="42" t="s">
        <v>26491</v>
      </c>
      <c r="F10980" s="43">
        <v>31207</v>
      </c>
      <c r="G10980" s="57">
        <f>Таблица1[[#This Row],[Цены без НДС]]*1.12</f>
        <v>34951.840000000004</v>
      </c>
    </row>
    <row r="10981" spans="1:7" ht="24">
      <c r="A10981" s="54" t="s">
        <v>33281</v>
      </c>
      <c r="B10981" s="66" t="s">
        <v>33844</v>
      </c>
      <c r="C10981" s="42" t="s">
        <v>35568</v>
      </c>
      <c r="D10981" s="42" t="s">
        <v>33845</v>
      </c>
      <c r="E10981" s="42" t="s">
        <v>26491</v>
      </c>
      <c r="F10981" s="43">
        <v>31207</v>
      </c>
      <c r="G10981" s="57">
        <f>Таблица1[[#This Row],[Цены без НДС]]*1.12</f>
        <v>34951.840000000004</v>
      </c>
    </row>
    <row r="10982" spans="1:7" ht="24">
      <c r="A10982" s="54" t="s">
        <v>33281</v>
      </c>
      <c r="B10982" s="66" t="s">
        <v>33846</v>
      </c>
      <c r="C10982" s="42" t="s">
        <v>35569</v>
      </c>
      <c r="D10982" s="42" t="s">
        <v>33847</v>
      </c>
      <c r="E10982" s="42" t="s">
        <v>26491</v>
      </c>
      <c r="F10982" s="43">
        <v>32491</v>
      </c>
      <c r="G10982" s="57">
        <f>Таблица1[[#This Row],[Цены без НДС]]*1.12</f>
        <v>36389.920000000006</v>
      </c>
    </row>
    <row r="10983" spans="1:7" ht="24">
      <c r="A10983" s="54" t="s">
        <v>33281</v>
      </c>
      <c r="B10983" s="66" t="s">
        <v>33848</v>
      </c>
      <c r="C10983" s="42" t="s">
        <v>35570</v>
      </c>
      <c r="D10983" s="42" t="s">
        <v>33849</v>
      </c>
      <c r="E10983" s="42" t="s">
        <v>26491</v>
      </c>
      <c r="F10983" s="43">
        <v>32491</v>
      </c>
      <c r="G10983" s="57">
        <f>Таблица1[[#This Row],[Цены без НДС]]*1.12</f>
        <v>36389.920000000006</v>
      </c>
    </row>
    <row r="10984" spans="1:7" ht="24">
      <c r="A10984" s="54" t="s">
        <v>33281</v>
      </c>
      <c r="B10984" s="66" t="s">
        <v>33850</v>
      </c>
      <c r="C10984" s="42" t="s">
        <v>35571</v>
      </c>
      <c r="D10984" s="42" t="s">
        <v>33851</v>
      </c>
      <c r="E10984" s="42" t="s">
        <v>26491</v>
      </c>
      <c r="F10984" s="43">
        <v>32491</v>
      </c>
      <c r="G10984" s="57">
        <f>Таблица1[[#This Row],[Цены без НДС]]*1.12</f>
        <v>36389.920000000006</v>
      </c>
    </row>
    <row r="10985" spans="1:7" ht="24">
      <c r="A10985" s="54" t="s">
        <v>33281</v>
      </c>
      <c r="B10985" s="66" t="s">
        <v>33852</v>
      </c>
      <c r="C10985" s="42" t="s">
        <v>35572</v>
      </c>
      <c r="D10985" s="42" t="s">
        <v>33853</v>
      </c>
      <c r="E10985" s="42" t="s">
        <v>26491</v>
      </c>
      <c r="F10985" s="43">
        <v>35087</v>
      </c>
      <c r="G10985" s="57">
        <f>Таблица1[[#This Row],[Цены без НДС]]*1.12</f>
        <v>39297.440000000002</v>
      </c>
    </row>
    <row r="10986" spans="1:7" ht="24">
      <c r="A10986" s="54" t="s">
        <v>33281</v>
      </c>
      <c r="B10986" s="66" t="s">
        <v>33854</v>
      </c>
      <c r="C10986" s="42" t="s">
        <v>35573</v>
      </c>
      <c r="D10986" s="42" t="s">
        <v>33855</v>
      </c>
      <c r="E10986" s="42" t="s">
        <v>26491</v>
      </c>
      <c r="F10986" s="43">
        <v>35087</v>
      </c>
      <c r="G10986" s="57">
        <f>Таблица1[[#This Row],[Цены без НДС]]*1.12</f>
        <v>39297.440000000002</v>
      </c>
    </row>
    <row r="10987" spans="1:7" ht="24">
      <c r="A10987" s="54" t="s">
        <v>33281</v>
      </c>
      <c r="B10987" s="66" t="s">
        <v>33856</v>
      </c>
      <c r="C10987" s="42" t="s">
        <v>35574</v>
      </c>
      <c r="D10987" s="42" t="s">
        <v>33857</v>
      </c>
      <c r="E10987" s="42" t="s">
        <v>26491</v>
      </c>
      <c r="F10987" s="43">
        <v>35087</v>
      </c>
      <c r="G10987" s="57">
        <f>Таблица1[[#This Row],[Цены без НДС]]*1.12</f>
        <v>39297.440000000002</v>
      </c>
    </row>
    <row r="10988" spans="1:7" ht="24">
      <c r="A10988" s="54" t="s">
        <v>33281</v>
      </c>
      <c r="B10988" s="66" t="s">
        <v>33858</v>
      </c>
      <c r="C10988" s="42" t="s">
        <v>35575</v>
      </c>
      <c r="D10988" s="42" t="s">
        <v>33859</v>
      </c>
      <c r="E10988" s="42" t="s">
        <v>26491</v>
      </c>
      <c r="F10988" s="43">
        <v>37692</v>
      </c>
      <c r="G10988" s="57">
        <f>Таблица1[[#This Row],[Цены без НДС]]*1.12</f>
        <v>42215.040000000001</v>
      </c>
    </row>
    <row r="10989" spans="1:7" ht="24">
      <c r="A10989" s="54" t="s">
        <v>33281</v>
      </c>
      <c r="B10989" s="66" t="s">
        <v>33860</v>
      </c>
      <c r="C10989" s="42" t="s">
        <v>35576</v>
      </c>
      <c r="D10989" s="42" t="s">
        <v>33861</v>
      </c>
      <c r="E10989" s="42" t="s">
        <v>26491</v>
      </c>
      <c r="F10989" s="43">
        <v>37692</v>
      </c>
      <c r="G10989" s="57">
        <f>Таблица1[[#This Row],[Цены без НДС]]*1.12</f>
        <v>42215.040000000001</v>
      </c>
    </row>
    <row r="10990" spans="1:7" ht="24">
      <c r="A10990" s="54" t="s">
        <v>33281</v>
      </c>
      <c r="B10990" s="66" t="s">
        <v>33862</v>
      </c>
      <c r="C10990" s="42" t="s">
        <v>35577</v>
      </c>
      <c r="D10990" s="42" t="s">
        <v>33863</v>
      </c>
      <c r="E10990" s="42" t="s">
        <v>26491</v>
      </c>
      <c r="F10990" s="43">
        <v>37692</v>
      </c>
      <c r="G10990" s="57">
        <f>Таблица1[[#This Row],[Цены без НДС]]*1.12</f>
        <v>42215.040000000001</v>
      </c>
    </row>
    <row r="10991" spans="1:7" ht="24">
      <c r="A10991" s="54" t="s">
        <v>33281</v>
      </c>
      <c r="B10991" s="66" t="s">
        <v>33864</v>
      </c>
      <c r="C10991" s="42" t="s">
        <v>35578</v>
      </c>
      <c r="D10991" s="42" t="s">
        <v>33865</v>
      </c>
      <c r="E10991" s="42" t="s">
        <v>26491</v>
      </c>
      <c r="F10991" s="43">
        <v>42893</v>
      </c>
      <c r="G10991" s="57">
        <f>Таблица1[[#This Row],[Цены без НДС]]*1.12</f>
        <v>48040.160000000003</v>
      </c>
    </row>
    <row r="10992" spans="1:7" ht="24">
      <c r="A10992" s="54" t="s">
        <v>33281</v>
      </c>
      <c r="B10992" s="66" t="s">
        <v>33866</v>
      </c>
      <c r="C10992" s="42" t="s">
        <v>35579</v>
      </c>
      <c r="D10992" s="42" t="s">
        <v>33867</v>
      </c>
      <c r="E10992" s="42" t="s">
        <v>26491</v>
      </c>
      <c r="F10992" s="43">
        <v>42893</v>
      </c>
      <c r="G10992" s="57">
        <f>Таблица1[[#This Row],[Цены без НДС]]*1.12</f>
        <v>48040.160000000003</v>
      </c>
    </row>
    <row r="10993" spans="1:7" ht="24">
      <c r="A10993" s="54" t="s">
        <v>33281</v>
      </c>
      <c r="B10993" s="66" t="s">
        <v>33868</v>
      </c>
      <c r="C10993" s="42" t="s">
        <v>35580</v>
      </c>
      <c r="D10993" s="42" t="s">
        <v>33869</v>
      </c>
      <c r="E10993" s="42" t="s">
        <v>26491</v>
      </c>
      <c r="F10993" s="43">
        <v>42893</v>
      </c>
      <c r="G10993" s="57">
        <f>Таблица1[[#This Row],[Цены без НДС]]*1.12</f>
        <v>48040.160000000003</v>
      </c>
    </row>
    <row r="10994" spans="1:7" ht="24">
      <c r="A10994" s="54" t="s">
        <v>33281</v>
      </c>
      <c r="B10994" s="66" t="s">
        <v>33870</v>
      </c>
      <c r="C10994" s="42" t="s">
        <v>35581</v>
      </c>
      <c r="D10994" s="42" t="s">
        <v>33871</v>
      </c>
      <c r="E10994" s="42" t="s">
        <v>26491</v>
      </c>
      <c r="F10994" s="43">
        <v>82150</v>
      </c>
      <c r="G10994" s="57">
        <f>Таблица1[[#This Row],[Цены без НДС]]*1.12</f>
        <v>92008.000000000015</v>
      </c>
    </row>
    <row r="10995" spans="1:7" ht="24">
      <c r="A10995" s="54" t="s">
        <v>33281</v>
      </c>
      <c r="B10995" s="66" t="s">
        <v>33872</v>
      </c>
      <c r="C10995" s="42" t="s">
        <v>35582</v>
      </c>
      <c r="D10995" s="42" t="s">
        <v>33873</v>
      </c>
      <c r="E10995" s="42" t="s">
        <v>26491</v>
      </c>
      <c r="F10995" s="43">
        <v>82150</v>
      </c>
      <c r="G10995" s="57">
        <f>Таблица1[[#This Row],[Цены без НДС]]*1.12</f>
        <v>92008.000000000015</v>
      </c>
    </row>
    <row r="10996" spans="1:7" ht="24">
      <c r="A10996" s="54" t="s">
        <v>33281</v>
      </c>
      <c r="B10996" s="66" t="s">
        <v>33874</v>
      </c>
      <c r="C10996" s="42" t="s">
        <v>35583</v>
      </c>
      <c r="D10996" s="42" t="s">
        <v>33875</v>
      </c>
      <c r="E10996" s="42" t="s">
        <v>26491</v>
      </c>
      <c r="F10996" s="43">
        <v>82150</v>
      </c>
      <c r="G10996" s="57">
        <f>Таблица1[[#This Row],[Цены без НДС]]*1.12</f>
        <v>92008.000000000015</v>
      </c>
    </row>
    <row r="10997" spans="1:7" ht="24">
      <c r="A10997" s="54" t="s">
        <v>33281</v>
      </c>
      <c r="B10997" s="66" t="s">
        <v>33876</v>
      </c>
      <c r="C10997" s="42" t="s">
        <v>35584</v>
      </c>
      <c r="D10997" s="42" t="s">
        <v>33877</v>
      </c>
      <c r="E10997" s="42" t="s">
        <v>26491</v>
      </c>
      <c r="F10997" s="43">
        <v>85668</v>
      </c>
      <c r="G10997" s="57">
        <f>Таблица1[[#This Row],[Цены без НДС]]*1.12</f>
        <v>95948.160000000003</v>
      </c>
    </row>
    <row r="10998" spans="1:7" ht="24">
      <c r="A10998" s="54" t="s">
        <v>33281</v>
      </c>
      <c r="B10998" s="66" t="s">
        <v>33878</v>
      </c>
      <c r="C10998" s="42" t="s">
        <v>35585</v>
      </c>
      <c r="D10998" s="42" t="s">
        <v>33879</v>
      </c>
      <c r="E10998" s="42" t="s">
        <v>26491</v>
      </c>
      <c r="F10998" s="43">
        <v>85668</v>
      </c>
      <c r="G10998" s="57">
        <f>Таблица1[[#This Row],[Цены без НДС]]*1.12</f>
        <v>95948.160000000003</v>
      </c>
    </row>
    <row r="10999" spans="1:7" ht="24">
      <c r="A10999" s="54" t="s">
        <v>33281</v>
      </c>
      <c r="B10999" s="66" t="s">
        <v>33880</v>
      </c>
      <c r="C10999" s="42" t="s">
        <v>35586</v>
      </c>
      <c r="D10999" s="42" t="s">
        <v>33881</v>
      </c>
      <c r="E10999" s="42" t="s">
        <v>26491</v>
      </c>
      <c r="F10999" s="43">
        <v>85668</v>
      </c>
      <c r="G10999" s="57">
        <f>Таблица1[[#This Row],[Цены без НДС]]*1.12</f>
        <v>95948.160000000003</v>
      </c>
    </row>
    <row r="11000" spans="1:7" ht="24">
      <c r="A11000" s="54" t="s">
        <v>33281</v>
      </c>
      <c r="B11000" s="66" t="s">
        <v>33882</v>
      </c>
      <c r="C11000" s="42" t="s">
        <v>35587</v>
      </c>
      <c r="D11000" s="42" t="s">
        <v>33883</v>
      </c>
      <c r="E11000" s="42" t="s">
        <v>26491</v>
      </c>
      <c r="F11000" s="43">
        <v>99594</v>
      </c>
      <c r="G11000" s="57">
        <f>Таблица1[[#This Row],[Цены без НДС]]*1.12</f>
        <v>111545.28000000001</v>
      </c>
    </row>
    <row r="11001" spans="1:7" ht="24">
      <c r="A11001" s="54" t="s">
        <v>33281</v>
      </c>
      <c r="B11001" s="66" t="s">
        <v>33884</v>
      </c>
      <c r="C11001" s="42" t="s">
        <v>35588</v>
      </c>
      <c r="D11001" s="42" t="s">
        <v>33885</v>
      </c>
      <c r="E11001" s="42" t="s">
        <v>26491</v>
      </c>
      <c r="F11001" s="43">
        <v>99594</v>
      </c>
      <c r="G11001" s="57">
        <f>Таблица1[[#This Row],[Цены без НДС]]*1.12</f>
        <v>111545.28000000001</v>
      </c>
    </row>
    <row r="11002" spans="1:7" ht="24">
      <c r="A11002" s="54" t="s">
        <v>33281</v>
      </c>
      <c r="B11002" s="66" t="s">
        <v>33886</v>
      </c>
      <c r="C11002" s="42" t="s">
        <v>35589</v>
      </c>
      <c r="D11002" s="42" t="s">
        <v>33887</v>
      </c>
      <c r="E11002" s="42" t="s">
        <v>26491</v>
      </c>
      <c r="F11002" s="43">
        <v>99594</v>
      </c>
      <c r="G11002" s="57">
        <f>Таблица1[[#This Row],[Цены без НДС]]*1.12</f>
        <v>111545.28000000001</v>
      </c>
    </row>
    <row r="11003" spans="1:7" ht="24">
      <c r="A11003" s="54" t="s">
        <v>33281</v>
      </c>
      <c r="B11003" s="66" t="s">
        <v>33888</v>
      </c>
      <c r="C11003" s="42" t="s">
        <v>35590</v>
      </c>
      <c r="D11003" s="42" t="s">
        <v>33889</v>
      </c>
      <c r="E11003" s="42" t="s">
        <v>26491</v>
      </c>
      <c r="F11003" s="43">
        <v>102735</v>
      </c>
      <c r="G11003" s="57">
        <f>Таблица1[[#This Row],[Цены без НДС]]*1.12</f>
        <v>115063.20000000001</v>
      </c>
    </row>
    <row r="11004" spans="1:7" ht="24">
      <c r="A11004" s="54" t="s">
        <v>33281</v>
      </c>
      <c r="B11004" s="66" t="s">
        <v>33890</v>
      </c>
      <c r="C11004" s="42" t="s">
        <v>35591</v>
      </c>
      <c r="D11004" s="42" t="s">
        <v>33891</v>
      </c>
      <c r="E11004" s="42" t="s">
        <v>26491</v>
      </c>
      <c r="F11004" s="43">
        <v>102735</v>
      </c>
      <c r="G11004" s="57">
        <f>Таблица1[[#This Row],[Цены без НДС]]*1.12</f>
        <v>115063.20000000001</v>
      </c>
    </row>
    <row r="11005" spans="1:7" ht="24">
      <c r="A11005" s="54" t="s">
        <v>33281</v>
      </c>
      <c r="B11005" s="66" t="s">
        <v>33892</v>
      </c>
      <c r="C11005" s="42" t="s">
        <v>35592</v>
      </c>
      <c r="D11005" s="42" t="s">
        <v>33893</v>
      </c>
      <c r="E11005" s="42" t="s">
        <v>26491</v>
      </c>
      <c r="F11005" s="43">
        <v>102735</v>
      </c>
      <c r="G11005" s="57">
        <f>Таблица1[[#This Row],[Цены без НДС]]*1.12</f>
        <v>115063.20000000001</v>
      </c>
    </row>
    <row r="11006" spans="1:7" ht="24">
      <c r="A11006" s="54" t="s">
        <v>33281</v>
      </c>
      <c r="B11006" s="66" t="s">
        <v>33894</v>
      </c>
      <c r="C11006" s="42" t="s">
        <v>35593</v>
      </c>
      <c r="D11006" s="42" t="s">
        <v>33895</v>
      </c>
      <c r="E11006" s="42" t="s">
        <v>26491</v>
      </c>
      <c r="F11006" s="43">
        <v>33808</v>
      </c>
      <c r="G11006" s="57">
        <f>Таблица1[[#This Row],[Цены без НДС]]*1.12</f>
        <v>37864.960000000006</v>
      </c>
    </row>
    <row r="11007" spans="1:7" ht="24">
      <c r="A11007" s="54" t="s">
        <v>33281</v>
      </c>
      <c r="B11007" s="66" t="s">
        <v>33896</v>
      </c>
      <c r="C11007" s="42" t="s">
        <v>35594</v>
      </c>
      <c r="D11007" s="42" t="s">
        <v>33897</v>
      </c>
      <c r="E11007" s="42" t="s">
        <v>26491</v>
      </c>
      <c r="F11007" s="43">
        <v>35084</v>
      </c>
      <c r="G11007" s="57">
        <f>Таблица1[[#This Row],[Цены без НДС]]*1.12</f>
        <v>39294.080000000002</v>
      </c>
    </row>
    <row r="11008" spans="1:7" ht="24">
      <c r="A11008" s="54" t="s">
        <v>33281</v>
      </c>
      <c r="B11008" s="66" t="s">
        <v>33898</v>
      </c>
      <c r="C11008" s="42" t="s">
        <v>35595</v>
      </c>
      <c r="D11008" s="42" t="s">
        <v>33899</v>
      </c>
      <c r="E11008" s="42" t="s">
        <v>26491</v>
      </c>
      <c r="F11008" s="43">
        <v>40294</v>
      </c>
      <c r="G11008" s="57">
        <f>Таблица1[[#This Row],[Цены без НДС]]*1.12</f>
        <v>45129.280000000006</v>
      </c>
    </row>
    <row r="11009" spans="1:7" ht="24">
      <c r="A11009" s="54" t="s">
        <v>33281</v>
      </c>
      <c r="B11009" s="66" t="s">
        <v>33900</v>
      </c>
      <c r="C11009" s="42" t="s">
        <v>35596</v>
      </c>
      <c r="D11009" s="42" t="s">
        <v>33901</v>
      </c>
      <c r="E11009" s="42" t="s">
        <v>26491</v>
      </c>
      <c r="F11009" s="43">
        <v>41596</v>
      </c>
      <c r="G11009" s="57">
        <f>Таблица1[[#This Row],[Цены без НДС]]*1.12</f>
        <v>46587.520000000004</v>
      </c>
    </row>
    <row r="11010" spans="1:7" ht="24">
      <c r="A11010" s="54" t="s">
        <v>33281</v>
      </c>
      <c r="B11010" s="66" t="s">
        <v>33902</v>
      </c>
      <c r="C11010" s="42" t="s">
        <v>35597</v>
      </c>
      <c r="D11010" s="42" t="s">
        <v>33903</v>
      </c>
      <c r="E11010" s="42" t="s">
        <v>26491</v>
      </c>
      <c r="F11010" s="43">
        <v>42890</v>
      </c>
      <c r="G11010" s="57">
        <f>Таблица1[[#This Row],[Цены без НДС]]*1.12</f>
        <v>48036.800000000003</v>
      </c>
    </row>
    <row r="11011" spans="1:7" ht="24">
      <c r="A11011" s="54" t="s">
        <v>33281</v>
      </c>
      <c r="B11011" s="66" t="s">
        <v>33904</v>
      </c>
      <c r="C11011" s="42" t="s">
        <v>35598</v>
      </c>
      <c r="D11011" s="42" t="s">
        <v>33905</v>
      </c>
      <c r="E11011" s="42" t="s">
        <v>26491</v>
      </c>
      <c r="F11011" s="43">
        <v>84187</v>
      </c>
      <c r="G11011" s="57">
        <f>Таблица1[[#This Row],[Цены без НДС]]*1.12</f>
        <v>94289.44</v>
      </c>
    </row>
    <row r="11012" spans="1:7" ht="24">
      <c r="A11012" s="54" t="s">
        <v>33281</v>
      </c>
      <c r="B11012" s="66" t="s">
        <v>33906</v>
      </c>
      <c r="C11012" s="42" t="s">
        <v>35599</v>
      </c>
      <c r="D11012" s="42" t="s">
        <v>33907</v>
      </c>
      <c r="E11012" s="42" t="s">
        <v>26491</v>
      </c>
      <c r="F11012" s="43">
        <v>84187</v>
      </c>
      <c r="G11012" s="57">
        <f>Таблица1[[#This Row],[Цены без НДС]]*1.12</f>
        <v>94289.44</v>
      </c>
    </row>
    <row r="11013" spans="1:7" ht="24">
      <c r="A11013" s="54" t="s">
        <v>33281</v>
      </c>
      <c r="B11013" s="66" t="s">
        <v>33908</v>
      </c>
      <c r="C11013" s="42" t="s">
        <v>35600</v>
      </c>
      <c r="D11013" s="42" t="s">
        <v>33909</v>
      </c>
      <c r="E11013" s="42" t="s">
        <v>26491</v>
      </c>
      <c r="F11013" s="43">
        <v>89399</v>
      </c>
      <c r="G11013" s="57">
        <f>Таблица1[[#This Row],[Цены без НДС]]*1.12</f>
        <v>100126.88</v>
      </c>
    </row>
    <row r="11014" spans="1:7" ht="24">
      <c r="A11014" s="54" t="s">
        <v>33281</v>
      </c>
      <c r="B11014" s="66" t="s">
        <v>33910</v>
      </c>
      <c r="C11014" s="42" t="s">
        <v>35601</v>
      </c>
      <c r="D11014" s="42" t="s">
        <v>33911</v>
      </c>
      <c r="E11014" s="42" t="s">
        <v>26491</v>
      </c>
      <c r="F11014" s="43">
        <v>89399</v>
      </c>
      <c r="G11014" s="57">
        <f>Таблица1[[#This Row],[Цены без НДС]]*1.12</f>
        <v>100126.88</v>
      </c>
    </row>
    <row r="11015" spans="1:7" ht="24">
      <c r="A11015" s="54" t="s">
        <v>33281</v>
      </c>
      <c r="B11015" s="66" t="s">
        <v>33912</v>
      </c>
      <c r="C11015" s="42" t="s">
        <v>35602</v>
      </c>
      <c r="D11015" s="42" t="s">
        <v>33913</v>
      </c>
      <c r="E11015" s="42" t="s">
        <v>26491</v>
      </c>
      <c r="F11015" s="43">
        <v>102729</v>
      </c>
      <c r="G11015" s="57">
        <f>Таблица1[[#This Row],[Цены без НДС]]*1.12</f>
        <v>115056.48000000001</v>
      </c>
    </row>
    <row r="11016" spans="1:7" ht="24">
      <c r="A11016" s="54" t="s">
        <v>33281</v>
      </c>
      <c r="B11016" s="66" t="s">
        <v>33914</v>
      </c>
      <c r="C11016" s="42" t="s">
        <v>35603</v>
      </c>
      <c r="D11016" s="42" t="s">
        <v>33915</v>
      </c>
      <c r="E11016" s="42" t="s">
        <v>26491</v>
      </c>
      <c r="F11016" s="43">
        <v>102729</v>
      </c>
      <c r="G11016" s="57">
        <f>Таблица1[[#This Row],[Цены без НДС]]*1.12</f>
        <v>115056.48000000001</v>
      </c>
    </row>
    <row r="11017" spans="1:7" ht="24">
      <c r="A11017" s="54" t="s">
        <v>33281</v>
      </c>
      <c r="B11017" s="66" t="s">
        <v>33916</v>
      </c>
      <c r="C11017" s="42" t="s">
        <v>35604</v>
      </c>
      <c r="D11017" s="42" t="s">
        <v>33917</v>
      </c>
      <c r="E11017" s="42" t="s">
        <v>26491</v>
      </c>
      <c r="F11017" s="43">
        <v>105864</v>
      </c>
      <c r="G11017" s="57">
        <f>Таблица1[[#This Row],[Цены без НДС]]*1.12</f>
        <v>118567.68000000001</v>
      </c>
    </row>
    <row r="11018" spans="1:7" ht="24">
      <c r="A11018" s="54" t="s">
        <v>33281</v>
      </c>
      <c r="B11018" s="66" t="s">
        <v>33918</v>
      </c>
      <c r="C11018" s="42" t="s">
        <v>35605</v>
      </c>
      <c r="D11018" s="42" t="s">
        <v>33919</v>
      </c>
      <c r="E11018" s="42" t="s">
        <v>26491</v>
      </c>
      <c r="F11018" s="43">
        <v>105864</v>
      </c>
      <c r="G11018" s="57">
        <f>Таблица1[[#This Row],[Цены без НДС]]*1.12</f>
        <v>118567.68000000001</v>
      </c>
    </row>
    <row r="11019" spans="1:7" ht="24">
      <c r="A11019" s="54" t="s">
        <v>33281</v>
      </c>
      <c r="B11019" s="66" t="s">
        <v>33920</v>
      </c>
      <c r="C11019" s="42" t="s">
        <v>35606</v>
      </c>
      <c r="D11019" s="42" t="s">
        <v>33921</v>
      </c>
      <c r="E11019" s="42" t="s">
        <v>26491</v>
      </c>
      <c r="F11019" s="43">
        <v>36277</v>
      </c>
      <c r="G11019" s="57">
        <f>Таблица1[[#This Row],[Цены без НДС]]*1.12</f>
        <v>40630.240000000005</v>
      </c>
    </row>
    <row r="11020" spans="1:7" ht="24">
      <c r="A11020" s="54" t="s">
        <v>33281</v>
      </c>
      <c r="B11020" s="66" t="s">
        <v>33922</v>
      </c>
      <c r="C11020" s="42" t="s">
        <v>35607</v>
      </c>
      <c r="D11020" s="42" t="s">
        <v>33923</v>
      </c>
      <c r="E11020" s="42" t="s">
        <v>26491</v>
      </c>
      <c r="F11020" s="43">
        <v>36277</v>
      </c>
      <c r="G11020" s="57">
        <f>Таблица1[[#This Row],[Цены без НДС]]*1.12</f>
        <v>40630.240000000005</v>
      </c>
    </row>
    <row r="11021" spans="1:7" ht="24">
      <c r="A11021" s="54" t="s">
        <v>33281</v>
      </c>
      <c r="B11021" s="66" t="s">
        <v>33924</v>
      </c>
      <c r="C11021" s="42" t="s">
        <v>35608</v>
      </c>
      <c r="D11021" s="42" t="s">
        <v>33925</v>
      </c>
      <c r="E11021" s="42" t="s">
        <v>26491</v>
      </c>
      <c r="F11021" s="43">
        <v>36277</v>
      </c>
      <c r="G11021" s="57">
        <f>Таблица1[[#This Row],[Цены без НДС]]*1.12</f>
        <v>40630.240000000005</v>
      </c>
    </row>
    <row r="11022" spans="1:7" ht="24">
      <c r="A11022" s="54" t="s">
        <v>33281</v>
      </c>
      <c r="B11022" s="66" t="s">
        <v>33926</v>
      </c>
      <c r="C11022" s="42" t="s">
        <v>35609</v>
      </c>
      <c r="D11022" s="42" t="s">
        <v>33927</v>
      </c>
      <c r="E11022" s="42" t="s">
        <v>26491</v>
      </c>
      <c r="F11022" s="43">
        <v>36914</v>
      </c>
      <c r="G11022" s="57">
        <f>Таблица1[[#This Row],[Цены без НДС]]*1.12</f>
        <v>41343.680000000008</v>
      </c>
    </row>
    <row r="11023" spans="1:7" ht="24">
      <c r="A11023" s="54" t="s">
        <v>33281</v>
      </c>
      <c r="B11023" s="66" t="s">
        <v>33928</v>
      </c>
      <c r="C11023" s="42" t="s">
        <v>35610</v>
      </c>
      <c r="D11023" s="42" t="s">
        <v>33929</v>
      </c>
      <c r="E11023" s="42" t="s">
        <v>26491</v>
      </c>
      <c r="F11023" s="43">
        <v>36914</v>
      </c>
      <c r="G11023" s="57">
        <f>Таблица1[[#This Row],[Цены без НДС]]*1.12</f>
        <v>41343.680000000008</v>
      </c>
    </row>
    <row r="11024" spans="1:7" ht="24">
      <c r="A11024" s="54" t="s">
        <v>33281</v>
      </c>
      <c r="B11024" s="66" t="s">
        <v>33930</v>
      </c>
      <c r="C11024" s="42" t="s">
        <v>35611</v>
      </c>
      <c r="D11024" s="42" t="s">
        <v>33931</v>
      </c>
      <c r="E11024" s="42" t="s">
        <v>26491</v>
      </c>
      <c r="F11024" s="43">
        <v>36914</v>
      </c>
      <c r="G11024" s="57">
        <f>Таблица1[[#This Row],[Цены без НДС]]*1.12</f>
        <v>41343.680000000008</v>
      </c>
    </row>
    <row r="11025" spans="1:7" ht="24">
      <c r="A11025" s="54" t="s">
        <v>33281</v>
      </c>
      <c r="B11025" s="66" t="s">
        <v>33932</v>
      </c>
      <c r="C11025" s="42" t="s">
        <v>35612</v>
      </c>
      <c r="D11025" s="42" t="s">
        <v>33933</v>
      </c>
      <c r="E11025" s="42" t="s">
        <v>26491</v>
      </c>
      <c r="F11025" s="43">
        <v>39365</v>
      </c>
      <c r="G11025" s="57">
        <f>Таблица1[[#This Row],[Цены без НДС]]*1.12</f>
        <v>44088.800000000003</v>
      </c>
    </row>
    <row r="11026" spans="1:7" ht="24">
      <c r="A11026" s="54" t="s">
        <v>33281</v>
      </c>
      <c r="B11026" s="66" t="s">
        <v>33934</v>
      </c>
      <c r="C11026" s="42" t="s">
        <v>35613</v>
      </c>
      <c r="D11026" s="42" t="s">
        <v>33935</v>
      </c>
      <c r="E11026" s="42" t="s">
        <v>26491</v>
      </c>
      <c r="F11026" s="43">
        <v>39365</v>
      </c>
      <c r="G11026" s="57">
        <f>Таблица1[[#This Row],[Цены без НДС]]*1.12</f>
        <v>44088.800000000003</v>
      </c>
    </row>
    <row r="11027" spans="1:7" ht="24">
      <c r="A11027" s="54" t="s">
        <v>33281</v>
      </c>
      <c r="B11027" s="66" t="s">
        <v>33936</v>
      </c>
      <c r="C11027" s="42" t="s">
        <v>35614</v>
      </c>
      <c r="D11027" s="42" t="s">
        <v>33937</v>
      </c>
      <c r="E11027" s="42" t="s">
        <v>26491</v>
      </c>
      <c r="F11027" s="43">
        <v>39365</v>
      </c>
      <c r="G11027" s="57">
        <f>Таблица1[[#This Row],[Цены без НДС]]*1.12</f>
        <v>44088.800000000003</v>
      </c>
    </row>
    <row r="11028" spans="1:7" ht="24">
      <c r="A11028" s="54" t="s">
        <v>33281</v>
      </c>
      <c r="B11028" s="66" t="s">
        <v>33938</v>
      </c>
      <c r="C11028" s="42" t="s">
        <v>35615</v>
      </c>
      <c r="D11028" s="42" t="s">
        <v>33939</v>
      </c>
      <c r="E11028" s="42" t="s">
        <v>26491</v>
      </c>
      <c r="F11028" s="43">
        <v>40613</v>
      </c>
      <c r="G11028" s="57">
        <f>Таблица1[[#This Row],[Цены без НДС]]*1.12</f>
        <v>45486.560000000005</v>
      </c>
    </row>
    <row r="11029" spans="1:7" ht="24">
      <c r="A11029" s="54" t="s">
        <v>33281</v>
      </c>
      <c r="B11029" s="66" t="s">
        <v>33940</v>
      </c>
      <c r="C11029" s="42" t="s">
        <v>35616</v>
      </c>
      <c r="D11029" s="42" t="s">
        <v>33941</v>
      </c>
      <c r="E11029" s="42" t="s">
        <v>26491</v>
      </c>
      <c r="F11029" s="43">
        <v>40613</v>
      </c>
      <c r="G11029" s="57">
        <f>Таблица1[[#This Row],[Цены без НДС]]*1.12</f>
        <v>45486.560000000005</v>
      </c>
    </row>
    <row r="11030" spans="1:7" ht="24">
      <c r="A11030" s="54" t="s">
        <v>33281</v>
      </c>
      <c r="B11030" s="66" t="s">
        <v>33942</v>
      </c>
      <c r="C11030" s="42" t="s">
        <v>35617</v>
      </c>
      <c r="D11030" s="42" t="s">
        <v>33943</v>
      </c>
      <c r="E11030" s="42" t="s">
        <v>26491</v>
      </c>
      <c r="F11030" s="43">
        <v>40613</v>
      </c>
      <c r="G11030" s="57">
        <f>Таблица1[[#This Row],[Цены без НДС]]*1.12</f>
        <v>45486.560000000005</v>
      </c>
    </row>
    <row r="11031" spans="1:7" ht="24">
      <c r="A11031" s="54" t="s">
        <v>33281</v>
      </c>
      <c r="B11031" s="66" t="s">
        <v>33944</v>
      </c>
      <c r="C11031" s="42" t="s">
        <v>35618</v>
      </c>
      <c r="D11031" s="42" t="s">
        <v>33945</v>
      </c>
      <c r="E11031" s="42" t="s">
        <v>26491</v>
      </c>
      <c r="F11031" s="43">
        <v>44292</v>
      </c>
      <c r="G11031" s="57">
        <f>Таблица1[[#This Row],[Цены без НДС]]*1.12</f>
        <v>49607.040000000008</v>
      </c>
    </row>
    <row r="11032" spans="1:7" ht="24">
      <c r="A11032" s="54" t="s">
        <v>33281</v>
      </c>
      <c r="B11032" s="66" t="s">
        <v>33946</v>
      </c>
      <c r="C11032" s="42" t="s">
        <v>35619</v>
      </c>
      <c r="D11032" s="42" t="s">
        <v>33947</v>
      </c>
      <c r="E11032" s="42" t="s">
        <v>26491</v>
      </c>
      <c r="F11032" s="43">
        <v>44292</v>
      </c>
      <c r="G11032" s="57">
        <f>Таблица1[[#This Row],[Цены без НДС]]*1.12</f>
        <v>49607.040000000008</v>
      </c>
    </row>
    <row r="11033" spans="1:7" ht="24">
      <c r="A11033" s="54" t="s">
        <v>33281</v>
      </c>
      <c r="B11033" s="66" t="s">
        <v>33948</v>
      </c>
      <c r="C11033" s="42" t="s">
        <v>35620</v>
      </c>
      <c r="D11033" s="42" t="s">
        <v>33949</v>
      </c>
      <c r="E11033" s="42" t="s">
        <v>26491</v>
      </c>
      <c r="F11033" s="43">
        <v>44292</v>
      </c>
      <c r="G11033" s="57">
        <f>Таблица1[[#This Row],[Цены без НДС]]*1.12</f>
        <v>49607.040000000008</v>
      </c>
    </row>
    <row r="11034" spans="1:7" ht="24">
      <c r="A11034" s="54" t="s">
        <v>33281</v>
      </c>
      <c r="B11034" s="66" t="s">
        <v>33950</v>
      </c>
      <c r="C11034" s="42" t="s">
        <v>35621</v>
      </c>
      <c r="D11034" s="42" t="s">
        <v>33951</v>
      </c>
      <c r="E11034" s="42" t="s">
        <v>26491</v>
      </c>
      <c r="F11034" s="43">
        <v>83737</v>
      </c>
      <c r="G11034" s="57">
        <f>Таблица1[[#This Row],[Цены без НДС]]*1.12</f>
        <v>93785.44</v>
      </c>
    </row>
    <row r="11035" spans="1:7" ht="24">
      <c r="A11035" s="54" t="s">
        <v>33281</v>
      </c>
      <c r="B11035" s="66" t="s">
        <v>33952</v>
      </c>
      <c r="C11035" s="42" t="s">
        <v>35622</v>
      </c>
      <c r="D11035" s="42" t="s">
        <v>33953</v>
      </c>
      <c r="E11035" s="42" t="s">
        <v>26491</v>
      </c>
      <c r="F11035" s="43">
        <v>83737</v>
      </c>
      <c r="G11035" s="57">
        <f>Таблица1[[#This Row],[Цены без НДС]]*1.12</f>
        <v>93785.44</v>
      </c>
    </row>
    <row r="11036" spans="1:7" ht="24">
      <c r="A11036" s="54" t="s">
        <v>33281</v>
      </c>
      <c r="B11036" s="66" t="s">
        <v>33954</v>
      </c>
      <c r="C11036" s="42" t="s">
        <v>35623</v>
      </c>
      <c r="D11036" s="42" t="s">
        <v>33955</v>
      </c>
      <c r="E11036" s="42" t="s">
        <v>26491</v>
      </c>
      <c r="F11036" s="43">
        <v>87318</v>
      </c>
      <c r="G11036" s="57">
        <f>Таблица1[[#This Row],[Цены без НДС]]*1.12</f>
        <v>97796.160000000003</v>
      </c>
    </row>
    <row r="11037" spans="1:7" ht="24">
      <c r="A11037" s="54" t="s">
        <v>33281</v>
      </c>
      <c r="B11037" s="66" t="s">
        <v>33956</v>
      </c>
      <c r="C11037" s="42" t="s">
        <v>35624</v>
      </c>
      <c r="D11037" s="42" t="s">
        <v>33957</v>
      </c>
      <c r="E11037" s="42" t="s">
        <v>26491</v>
      </c>
      <c r="F11037" s="43">
        <v>87318</v>
      </c>
      <c r="G11037" s="57">
        <f>Таблица1[[#This Row],[Цены без НДС]]*1.12</f>
        <v>97796.160000000003</v>
      </c>
    </row>
    <row r="11038" spans="1:7" ht="24">
      <c r="A11038" s="54" t="s">
        <v>33281</v>
      </c>
      <c r="B11038" s="66" t="s">
        <v>33958</v>
      </c>
      <c r="C11038" s="42" t="s">
        <v>35625</v>
      </c>
      <c r="D11038" s="42" t="s">
        <v>33959</v>
      </c>
      <c r="E11038" s="42" t="s">
        <v>26491</v>
      </c>
      <c r="F11038" s="43">
        <v>98950</v>
      </c>
      <c r="G11038" s="57">
        <f>Таблица1[[#This Row],[Цены без НДС]]*1.12</f>
        <v>110824.00000000001</v>
      </c>
    </row>
    <row r="11039" spans="1:7" ht="24">
      <c r="A11039" s="54" t="s">
        <v>33281</v>
      </c>
      <c r="B11039" s="66" t="s">
        <v>33960</v>
      </c>
      <c r="C11039" s="42" t="s">
        <v>35626</v>
      </c>
      <c r="D11039" s="42" t="s">
        <v>33961</v>
      </c>
      <c r="E11039" s="42" t="s">
        <v>26491</v>
      </c>
      <c r="F11039" s="43">
        <v>98950</v>
      </c>
      <c r="G11039" s="57">
        <f>Таблица1[[#This Row],[Цены без НДС]]*1.12</f>
        <v>110824.00000000001</v>
      </c>
    </row>
    <row r="11040" spans="1:7" ht="24">
      <c r="A11040" s="54" t="s">
        <v>33281</v>
      </c>
      <c r="B11040" s="66" t="s">
        <v>33962</v>
      </c>
      <c r="C11040" s="42" t="s">
        <v>35627</v>
      </c>
      <c r="D11040" s="42" t="s">
        <v>33963</v>
      </c>
      <c r="E11040" s="42" t="s">
        <v>26491</v>
      </c>
      <c r="F11040" s="43">
        <v>104704</v>
      </c>
      <c r="G11040" s="57">
        <f>Таблица1[[#This Row],[Цены без НДС]]*1.12</f>
        <v>117268.48000000001</v>
      </c>
    </row>
    <row r="11041" spans="1:7" ht="24">
      <c r="A11041" s="54" t="s">
        <v>33281</v>
      </c>
      <c r="B11041" s="66" t="s">
        <v>33964</v>
      </c>
      <c r="C11041" s="42" t="s">
        <v>35628</v>
      </c>
      <c r="D11041" s="42" t="s">
        <v>33965</v>
      </c>
      <c r="E11041" s="42" t="s">
        <v>26491</v>
      </c>
      <c r="F11041" s="43">
        <v>104704</v>
      </c>
      <c r="G11041" s="57">
        <f>Таблица1[[#This Row],[Цены без НДС]]*1.12</f>
        <v>117268.48000000001</v>
      </c>
    </row>
    <row r="11042" spans="1:7" ht="24">
      <c r="A11042" s="54" t="s">
        <v>33281</v>
      </c>
      <c r="B11042" s="66" t="s">
        <v>33840</v>
      </c>
      <c r="C11042" s="42" t="s">
        <v>35629</v>
      </c>
      <c r="D11042" s="42" t="s">
        <v>33966</v>
      </c>
      <c r="E11042" s="42" t="s">
        <v>26491</v>
      </c>
      <c r="F11042" s="43">
        <v>44382</v>
      </c>
      <c r="G11042" s="57">
        <f>Таблица1[[#This Row],[Цены без НДС]]*1.12</f>
        <v>49707.840000000004</v>
      </c>
    </row>
    <row r="11043" spans="1:7" ht="24">
      <c r="A11043" s="54" t="s">
        <v>33281</v>
      </c>
      <c r="B11043" s="66" t="s">
        <v>33842</v>
      </c>
      <c r="C11043" s="42" t="s">
        <v>35630</v>
      </c>
      <c r="D11043" s="42" t="s">
        <v>33967</v>
      </c>
      <c r="E11043" s="42" t="s">
        <v>26491</v>
      </c>
      <c r="F11043" s="43">
        <v>44382</v>
      </c>
      <c r="G11043" s="57">
        <f>Таблица1[[#This Row],[Цены без НДС]]*1.12</f>
        <v>49707.840000000004</v>
      </c>
    </row>
    <row r="11044" spans="1:7" ht="24">
      <c r="A11044" s="54" t="s">
        <v>33281</v>
      </c>
      <c r="B11044" s="66" t="s">
        <v>33844</v>
      </c>
      <c r="C11044" s="42" t="s">
        <v>35631</v>
      </c>
      <c r="D11044" s="42" t="s">
        <v>33968</v>
      </c>
      <c r="E11044" s="42" t="s">
        <v>26491</v>
      </c>
      <c r="F11044" s="43">
        <v>44382</v>
      </c>
      <c r="G11044" s="57">
        <f>Таблица1[[#This Row],[Цены без НДС]]*1.12</f>
        <v>49707.840000000004</v>
      </c>
    </row>
    <row r="11045" spans="1:7" ht="24">
      <c r="A11045" s="54" t="s">
        <v>33281</v>
      </c>
      <c r="B11045" s="66" t="s">
        <v>33846</v>
      </c>
      <c r="C11045" s="42" t="s">
        <v>35632</v>
      </c>
      <c r="D11045" s="42" t="s">
        <v>33969</v>
      </c>
      <c r="E11045" s="42" t="s">
        <v>26491</v>
      </c>
      <c r="F11045" s="43">
        <v>45784</v>
      </c>
      <c r="G11045" s="57">
        <f>Таблица1[[#This Row],[Цены без НДС]]*1.12</f>
        <v>51278.080000000002</v>
      </c>
    </row>
    <row r="11046" spans="1:7" ht="24">
      <c r="A11046" s="54" t="s">
        <v>33281</v>
      </c>
      <c r="B11046" s="66" t="s">
        <v>33848</v>
      </c>
      <c r="C11046" s="42" t="s">
        <v>35633</v>
      </c>
      <c r="D11046" s="42" t="s">
        <v>33970</v>
      </c>
      <c r="E11046" s="42" t="s">
        <v>26491</v>
      </c>
      <c r="F11046" s="43">
        <v>45784</v>
      </c>
      <c r="G11046" s="57">
        <f>Таблица1[[#This Row],[Цены без НДС]]*1.12</f>
        <v>51278.080000000002</v>
      </c>
    </row>
    <row r="11047" spans="1:7" ht="24">
      <c r="A11047" s="54" t="s">
        <v>33281</v>
      </c>
      <c r="B11047" s="66" t="s">
        <v>33850</v>
      </c>
      <c r="C11047" s="42" t="s">
        <v>35634</v>
      </c>
      <c r="D11047" s="42" t="s">
        <v>33971</v>
      </c>
      <c r="E11047" s="42" t="s">
        <v>26491</v>
      </c>
      <c r="F11047" s="43">
        <v>45784</v>
      </c>
      <c r="G11047" s="57">
        <f>Таблица1[[#This Row],[Цены без НДС]]*1.12</f>
        <v>51278.080000000002</v>
      </c>
    </row>
    <row r="11048" spans="1:7" ht="24">
      <c r="A11048" s="54" t="s">
        <v>33281</v>
      </c>
      <c r="B11048" s="66" t="s">
        <v>33852</v>
      </c>
      <c r="C11048" s="42" t="s">
        <v>35635</v>
      </c>
      <c r="D11048" s="42" t="s">
        <v>33972</v>
      </c>
      <c r="E11048" s="42" t="s">
        <v>26491</v>
      </c>
      <c r="F11048" s="43">
        <v>48562</v>
      </c>
      <c r="G11048" s="57">
        <f>Таблица1[[#This Row],[Цены без НДС]]*1.12</f>
        <v>54389.440000000002</v>
      </c>
    </row>
    <row r="11049" spans="1:7" ht="24">
      <c r="A11049" s="54" t="s">
        <v>33281</v>
      </c>
      <c r="B11049" s="66" t="s">
        <v>33854</v>
      </c>
      <c r="C11049" s="42" t="s">
        <v>35636</v>
      </c>
      <c r="D11049" s="42" t="s">
        <v>33973</v>
      </c>
      <c r="E11049" s="42" t="s">
        <v>26491</v>
      </c>
      <c r="F11049" s="43">
        <v>48562</v>
      </c>
      <c r="G11049" s="57">
        <f>Таблица1[[#This Row],[Цены без НДС]]*1.12</f>
        <v>54389.440000000002</v>
      </c>
    </row>
    <row r="11050" spans="1:7" ht="24">
      <c r="A11050" s="54" t="s">
        <v>33281</v>
      </c>
      <c r="B11050" s="66" t="s">
        <v>33856</v>
      </c>
      <c r="C11050" s="42" t="s">
        <v>35637</v>
      </c>
      <c r="D11050" s="42" t="s">
        <v>33974</v>
      </c>
      <c r="E11050" s="42" t="s">
        <v>26491</v>
      </c>
      <c r="F11050" s="43">
        <v>48562</v>
      </c>
      <c r="G11050" s="57">
        <f>Таблица1[[#This Row],[Цены без НДС]]*1.12</f>
        <v>54389.440000000002</v>
      </c>
    </row>
    <row r="11051" spans="1:7" ht="24">
      <c r="A11051" s="54" t="s">
        <v>33281</v>
      </c>
      <c r="B11051" s="66" t="s">
        <v>33858</v>
      </c>
      <c r="C11051" s="42" t="s">
        <v>35638</v>
      </c>
      <c r="D11051" s="42" t="s">
        <v>33975</v>
      </c>
      <c r="E11051" s="42" t="s">
        <v>26491</v>
      </c>
      <c r="F11051" s="43">
        <v>52698</v>
      </c>
      <c r="G11051" s="57">
        <f>Таблица1[[#This Row],[Цены без НДС]]*1.12</f>
        <v>59021.760000000002</v>
      </c>
    </row>
    <row r="11052" spans="1:7" ht="24">
      <c r="A11052" s="54" t="s">
        <v>33281</v>
      </c>
      <c r="B11052" s="66" t="s">
        <v>33860</v>
      </c>
      <c r="C11052" s="42" t="s">
        <v>35639</v>
      </c>
      <c r="D11052" s="42" t="s">
        <v>33976</v>
      </c>
      <c r="E11052" s="42" t="s">
        <v>26491</v>
      </c>
      <c r="F11052" s="43">
        <v>52698</v>
      </c>
      <c r="G11052" s="57">
        <f>Таблица1[[#This Row],[Цены без НДС]]*1.12</f>
        <v>59021.760000000002</v>
      </c>
    </row>
    <row r="11053" spans="1:7" ht="24">
      <c r="A11053" s="54" t="s">
        <v>33281</v>
      </c>
      <c r="B11053" s="66" t="s">
        <v>33862</v>
      </c>
      <c r="C11053" s="42" t="s">
        <v>35640</v>
      </c>
      <c r="D11053" s="42" t="s">
        <v>33977</v>
      </c>
      <c r="E11053" s="42" t="s">
        <v>26491</v>
      </c>
      <c r="F11053" s="43">
        <v>52698</v>
      </c>
      <c r="G11053" s="57">
        <f>Таблица1[[#This Row],[Цены без НДС]]*1.12</f>
        <v>59021.760000000002</v>
      </c>
    </row>
    <row r="11054" spans="1:7" ht="24">
      <c r="A11054" s="54" t="s">
        <v>33281</v>
      </c>
      <c r="B11054" s="66" t="s">
        <v>33864</v>
      </c>
      <c r="C11054" s="42" t="s">
        <v>35641</v>
      </c>
      <c r="D11054" s="42" t="s">
        <v>33978</v>
      </c>
      <c r="E11054" s="42" t="s">
        <v>26491</v>
      </c>
      <c r="F11054" s="43">
        <v>58263</v>
      </c>
      <c r="G11054" s="57">
        <f>Таблица1[[#This Row],[Цены без НДС]]*1.12</f>
        <v>65254.560000000005</v>
      </c>
    </row>
    <row r="11055" spans="1:7" ht="24">
      <c r="A11055" s="54" t="s">
        <v>33281</v>
      </c>
      <c r="B11055" s="66" t="s">
        <v>33866</v>
      </c>
      <c r="C11055" s="42" t="s">
        <v>35642</v>
      </c>
      <c r="D11055" s="42" t="s">
        <v>33979</v>
      </c>
      <c r="E11055" s="42" t="s">
        <v>26491</v>
      </c>
      <c r="F11055" s="43">
        <v>58263</v>
      </c>
      <c r="G11055" s="57">
        <f>Таблица1[[#This Row],[Цены без НДС]]*1.12</f>
        <v>65254.560000000005</v>
      </c>
    </row>
    <row r="11056" spans="1:7" ht="24">
      <c r="A11056" s="54" t="s">
        <v>33281</v>
      </c>
      <c r="B11056" s="66" t="s">
        <v>33868</v>
      </c>
      <c r="C11056" s="42" t="s">
        <v>35643</v>
      </c>
      <c r="D11056" s="42" t="s">
        <v>33980</v>
      </c>
      <c r="E11056" s="42" t="s">
        <v>26491</v>
      </c>
      <c r="F11056" s="43">
        <v>58263</v>
      </c>
      <c r="G11056" s="57">
        <f>Таблица1[[#This Row],[Цены без НДС]]*1.12</f>
        <v>65254.560000000005</v>
      </c>
    </row>
    <row r="11057" spans="1:7" ht="24">
      <c r="A11057" s="54" t="s">
        <v>33281</v>
      </c>
      <c r="B11057" s="66" t="s">
        <v>33870</v>
      </c>
      <c r="C11057" s="42" t="s">
        <v>35644</v>
      </c>
      <c r="D11057" s="42" t="s">
        <v>33981</v>
      </c>
      <c r="E11057" s="42" t="s">
        <v>26491</v>
      </c>
      <c r="F11057" s="43">
        <v>99037</v>
      </c>
      <c r="G11057" s="57">
        <f>Таблица1[[#This Row],[Цены без НДС]]*1.12</f>
        <v>110921.44000000002</v>
      </c>
    </row>
    <row r="11058" spans="1:7" ht="24">
      <c r="A11058" s="54" t="s">
        <v>33281</v>
      </c>
      <c r="B11058" s="66" t="s">
        <v>33872</v>
      </c>
      <c r="C11058" s="42" t="s">
        <v>35645</v>
      </c>
      <c r="D11058" s="42" t="s">
        <v>33982</v>
      </c>
      <c r="E11058" s="42" t="s">
        <v>26491</v>
      </c>
      <c r="F11058" s="43">
        <v>99037</v>
      </c>
      <c r="G11058" s="57">
        <f>Таблица1[[#This Row],[Цены без НДС]]*1.12</f>
        <v>110921.44000000002</v>
      </c>
    </row>
    <row r="11059" spans="1:7" ht="24">
      <c r="A11059" s="54" t="s">
        <v>33281</v>
      </c>
      <c r="B11059" s="66" t="s">
        <v>33874</v>
      </c>
      <c r="C11059" s="42" t="s">
        <v>35646</v>
      </c>
      <c r="D11059" s="42" t="s">
        <v>33983</v>
      </c>
      <c r="E11059" s="42" t="s">
        <v>26491</v>
      </c>
      <c r="F11059" s="43">
        <v>99037</v>
      </c>
      <c r="G11059" s="57">
        <f>Таблица1[[#This Row],[Цены без НДС]]*1.12</f>
        <v>110921.44000000002</v>
      </c>
    </row>
    <row r="11060" spans="1:7" ht="24">
      <c r="A11060" s="54" t="s">
        <v>33281</v>
      </c>
      <c r="B11060" s="66" t="s">
        <v>33876</v>
      </c>
      <c r="C11060" s="42" t="s">
        <v>35647</v>
      </c>
      <c r="D11060" s="42" t="s">
        <v>33984</v>
      </c>
      <c r="E11060" s="42" t="s">
        <v>26491</v>
      </c>
      <c r="F11060" s="43">
        <v>104270</v>
      </c>
      <c r="G11060" s="57">
        <f>Таблица1[[#This Row],[Цены без НДС]]*1.12</f>
        <v>116782.40000000001</v>
      </c>
    </row>
    <row r="11061" spans="1:7" ht="24">
      <c r="A11061" s="54" t="s">
        <v>33281</v>
      </c>
      <c r="B11061" s="66" t="s">
        <v>33878</v>
      </c>
      <c r="C11061" s="42" t="s">
        <v>35648</v>
      </c>
      <c r="D11061" s="42" t="s">
        <v>33985</v>
      </c>
      <c r="E11061" s="42" t="s">
        <v>26491</v>
      </c>
      <c r="F11061" s="43">
        <v>104270</v>
      </c>
      <c r="G11061" s="57">
        <f>Таблица1[[#This Row],[Цены без НДС]]*1.12</f>
        <v>116782.40000000001</v>
      </c>
    </row>
    <row r="11062" spans="1:7" ht="24">
      <c r="A11062" s="54" t="s">
        <v>33281</v>
      </c>
      <c r="B11062" s="66" t="s">
        <v>33880</v>
      </c>
      <c r="C11062" s="42" t="s">
        <v>35649</v>
      </c>
      <c r="D11062" s="42" t="s">
        <v>33986</v>
      </c>
      <c r="E11062" s="42" t="s">
        <v>26491</v>
      </c>
      <c r="F11062" s="43">
        <v>104270</v>
      </c>
      <c r="G11062" s="57">
        <f>Таблица1[[#This Row],[Цены без НДС]]*1.12</f>
        <v>116782.40000000001</v>
      </c>
    </row>
    <row r="11063" spans="1:7" ht="24">
      <c r="A11063" s="54" t="s">
        <v>33281</v>
      </c>
      <c r="B11063" s="66" t="s">
        <v>33882</v>
      </c>
      <c r="C11063" s="42" t="s">
        <v>35650</v>
      </c>
      <c r="D11063" s="42" t="s">
        <v>33987</v>
      </c>
      <c r="E11063" s="42" t="s">
        <v>26491</v>
      </c>
      <c r="F11063" s="43">
        <v>120408</v>
      </c>
      <c r="G11063" s="57">
        <f>Таблица1[[#This Row],[Цены без НДС]]*1.12</f>
        <v>134856.96000000002</v>
      </c>
    </row>
    <row r="11064" spans="1:7" ht="24">
      <c r="A11064" s="54" t="s">
        <v>33281</v>
      </c>
      <c r="B11064" s="66" t="s">
        <v>33884</v>
      </c>
      <c r="C11064" s="42" t="s">
        <v>35651</v>
      </c>
      <c r="D11064" s="42" t="s">
        <v>33988</v>
      </c>
      <c r="E11064" s="42" t="s">
        <v>26491</v>
      </c>
      <c r="F11064" s="43">
        <v>120408</v>
      </c>
      <c r="G11064" s="57">
        <f>Таблица1[[#This Row],[Цены без НДС]]*1.12</f>
        <v>134856.96000000002</v>
      </c>
    </row>
    <row r="11065" spans="1:7" ht="24">
      <c r="A11065" s="54" t="s">
        <v>33281</v>
      </c>
      <c r="B11065" s="66" t="s">
        <v>33886</v>
      </c>
      <c r="C11065" s="42" t="s">
        <v>35652</v>
      </c>
      <c r="D11065" s="42" t="s">
        <v>33989</v>
      </c>
      <c r="E11065" s="42" t="s">
        <v>26491</v>
      </c>
      <c r="F11065" s="43">
        <v>120408</v>
      </c>
      <c r="G11065" s="57">
        <f>Таблица1[[#This Row],[Цены без НДС]]*1.12</f>
        <v>134856.96000000002</v>
      </c>
    </row>
    <row r="11066" spans="1:7" ht="24">
      <c r="A11066" s="54" t="s">
        <v>33281</v>
      </c>
      <c r="B11066" s="66" t="s">
        <v>33888</v>
      </c>
      <c r="C11066" s="42" t="s">
        <v>35653</v>
      </c>
      <c r="D11066" s="42" t="s">
        <v>33990</v>
      </c>
      <c r="E11066" s="42" t="s">
        <v>26491</v>
      </c>
      <c r="F11066" s="43">
        <v>125407</v>
      </c>
      <c r="G11066" s="57">
        <f>Таблица1[[#This Row],[Цены без НДС]]*1.12</f>
        <v>140455.84000000003</v>
      </c>
    </row>
    <row r="11067" spans="1:7" ht="24">
      <c r="A11067" s="54" t="s">
        <v>33281</v>
      </c>
      <c r="B11067" s="66" t="s">
        <v>33890</v>
      </c>
      <c r="C11067" s="42" t="s">
        <v>35654</v>
      </c>
      <c r="D11067" s="42" t="s">
        <v>33991</v>
      </c>
      <c r="E11067" s="42" t="s">
        <v>26491</v>
      </c>
      <c r="F11067" s="43">
        <v>125407</v>
      </c>
      <c r="G11067" s="57">
        <f>Таблица1[[#This Row],[Цены без НДС]]*1.12</f>
        <v>140455.84000000003</v>
      </c>
    </row>
    <row r="11068" spans="1:7" ht="24">
      <c r="A11068" s="54" t="s">
        <v>33281</v>
      </c>
      <c r="B11068" s="66" t="s">
        <v>33892</v>
      </c>
      <c r="C11068" s="42" t="s">
        <v>35655</v>
      </c>
      <c r="D11068" s="42" t="s">
        <v>33992</v>
      </c>
      <c r="E11068" s="42" t="s">
        <v>26491</v>
      </c>
      <c r="F11068" s="43">
        <v>125407</v>
      </c>
      <c r="G11068" s="57">
        <f>Таблица1[[#This Row],[Цены без НДС]]*1.12</f>
        <v>140455.84000000003</v>
      </c>
    </row>
    <row r="11069" spans="1:7" ht="24">
      <c r="A11069" s="54" t="s">
        <v>33281</v>
      </c>
      <c r="B11069" s="66" t="s">
        <v>33894</v>
      </c>
      <c r="C11069" s="42" t="s">
        <v>35656</v>
      </c>
      <c r="D11069" s="42" t="s">
        <v>33993</v>
      </c>
      <c r="E11069" s="42" t="s">
        <v>26491</v>
      </c>
      <c r="F11069" s="43">
        <v>47675</v>
      </c>
      <c r="G11069" s="57">
        <f>Таблица1[[#This Row],[Цены без НДС]]*1.12</f>
        <v>53396.000000000007</v>
      </c>
    </row>
    <row r="11070" spans="1:7" ht="24">
      <c r="A11070" s="54" t="s">
        <v>33281</v>
      </c>
      <c r="B11070" s="66" t="s">
        <v>33896</v>
      </c>
      <c r="C11070" s="42" t="s">
        <v>35657</v>
      </c>
      <c r="D11070" s="42" t="s">
        <v>33994</v>
      </c>
      <c r="E11070" s="42" t="s">
        <v>26491</v>
      </c>
      <c r="F11070" s="43">
        <v>50710</v>
      </c>
      <c r="G11070" s="57">
        <f>Таблица1[[#This Row],[Цены без НДС]]*1.12</f>
        <v>56795.200000000004</v>
      </c>
    </row>
    <row r="11071" spans="1:7" ht="24">
      <c r="A11071" s="54" t="s">
        <v>33281</v>
      </c>
      <c r="B11071" s="66" t="s">
        <v>33898</v>
      </c>
      <c r="C11071" s="42" t="s">
        <v>35658</v>
      </c>
      <c r="D11071" s="42" t="s">
        <v>33995</v>
      </c>
      <c r="E11071" s="42" t="s">
        <v>26491</v>
      </c>
      <c r="F11071" s="43">
        <v>54809</v>
      </c>
      <c r="G11071" s="57">
        <f>Таблица1[[#This Row],[Цены без НДС]]*1.12</f>
        <v>61386.080000000009</v>
      </c>
    </row>
    <row r="11072" spans="1:7" ht="24">
      <c r="A11072" s="54" t="s">
        <v>33281</v>
      </c>
      <c r="B11072" s="66" t="s">
        <v>33900</v>
      </c>
      <c r="C11072" s="42" t="s">
        <v>35659</v>
      </c>
      <c r="D11072" s="42" t="s">
        <v>33996</v>
      </c>
      <c r="E11072" s="42" t="s">
        <v>26491</v>
      </c>
      <c r="F11072" s="43">
        <v>56202</v>
      </c>
      <c r="G11072" s="57">
        <f>Таблица1[[#This Row],[Цены без НДС]]*1.12</f>
        <v>62946.240000000005</v>
      </c>
    </row>
    <row r="11073" spans="1:7" ht="24">
      <c r="A11073" s="54" t="s">
        <v>33281</v>
      </c>
      <c r="B11073" s="66" t="s">
        <v>33902</v>
      </c>
      <c r="C11073" s="42" t="s">
        <v>35660</v>
      </c>
      <c r="D11073" s="42" t="s">
        <v>33997</v>
      </c>
      <c r="E11073" s="42" t="s">
        <v>26491</v>
      </c>
      <c r="F11073" s="43">
        <v>65393</v>
      </c>
      <c r="G11073" s="57">
        <f>Таблица1[[#This Row],[Цены без НДС]]*1.12</f>
        <v>73240.160000000003</v>
      </c>
    </row>
    <row r="11074" spans="1:7" ht="24">
      <c r="A11074" s="54" t="s">
        <v>33281</v>
      </c>
      <c r="B11074" s="66" t="s">
        <v>33904</v>
      </c>
      <c r="C11074" s="42" t="s">
        <v>35661</v>
      </c>
      <c r="D11074" s="42" t="s">
        <v>33998</v>
      </c>
      <c r="E11074" s="42" t="s">
        <v>26491</v>
      </c>
      <c r="F11074" s="43">
        <v>103150</v>
      </c>
      <c r="G11074" s="57">
        <f>Таблица1[[#This Row],[Цены без НДС]]*1.12</f>
        <v>115528.00000000001</v>
      </c>
    </row>
    <row r="11075" spans="1:7" ht="24">
      <c r="A11075" s="54" t="s">
        <v>33281</v>
      </c>
      <c r="B11075" s="66" t="s">
        <v>33906</v>
      </c>
      <c r="C11075" s="42" t="s">
        <v>35662</v>
      </c>
      <c r="D11075" s="42" t="s">
        <v>33999</v>
      </c>
      <c r="E11075" s="42" t="s">
        <v>26491</v>
      </c>
      <c r="F11075" s="43">
        <v>103150</v>
      </c>
      <c r="G11075" s="57">
        <f>Таблица1[[#This Row],[Цены без НДС]]*1.12</f>
        <v>115528.00000000001</v>
      </c>
    </row>
    <row r="11076" spans="1:7" ht="24">
      <c r="A11076" s="54" t="s">
        <v>33281</v>
      </c>
      <c r="B11076" s="66" t="s">
        <v>33908</v>
      </c>
      <c r="C11076" s="42" t="s">
        <v>35663</v>
      </c>
      <c r="D11076" s="42" t="s">
        <v>34000</v>
      </c>
      <c r="E11076" s="42" t="s">
        <v>26491</v>
      </c>
      <c r="F11076" s="43">
        <v>106418</v>
      </c>
      <c r="G11076" s="57">
        <f>Таблица1[[#This Row],[Цены без НДС]]*1.12</f>
        <v>119188.16000000002</v>
      </c>
    </row>
    <row r="11077" spans="1:7" ht="24">
      <c r="A11077" s="54" t="s">
        <v>33281</v>
      </c>
      <c r="B11077" s="66" t="s">
        <v>33910</v>
      </c>
      <c r="C11077" s="42" t="s">
        <v>35664</v>
      </c>
      <c r="D11077" s="42" t="s">
        <v>34001</v>
      </c>
      <c r="E11077" s="42" t="s">
        <v>26491</v>
      </c>
      <c r="F11077" s="43">
        <v>106418</v>
      </c>
      <c r="G11077" s="57">
        <f>Таблица1[[#This Row],[Цены без НДС]]*1.12</f>
        <v>119188.16000000002</v>
      </c>
    </row>
    <row r="11078" spans="1:7" ht="24">
      <c r="A11078" s="54" t="s">
        <v>33281</v>
      </c>
      <c r="B11078" s="66" t="s">
        <v>33912</v>
      </c>
      <c r="C11078" s="42" t="s">
        <v>35665</v>
      </c>
      <c r="D11078" s="42" t="s">
        <v>34002</v>
      </c>
      <c r="E11078" s="42" t="s">
        <v>26491</v>
      </c>
      <c r="F11078" s="43">
        <v>118398</v>
      </c>
      <c r="G11078" s="57">
        <f>Таблица1[[#This Row],[Цены без НДС]]*1.12</f>
        <v>132605.76000000001</v>
      </c>
    </row>
    <row r="11079" spans="1:7" ht="24">
      <c r="A11079" s="54" t="s">
        <v>33281</v>
      </c>
      <c r="B11079" s="66" t="s">
        <v>33914</v>
      </c>
      <c r="C11079" s="42" t="s">
        <v>35666</v>
      </c>
      <c r="D11079" s="42" t="s">
        <v>34003</v>
      </c>
      <c r="E11079" s="42" t="s">
        <v>26491</v>
      </c>
      <c r="F11079" s="43">
        <v>118398</v>
      </c>
      <c r="G11079" s="57">
        <f>Таблица1[[#This Row],[Цены без НДС]]*1.12</f>
        <v>132605.76000000001</v>
      </c>
    </row>
    <row r="11080" spans="1:7" ht="24">
      <c r="A11080" s="54" t="s">
        <v>33281</v>
      </c>
      <c r="B11080" s="66" t="s">
        <v>33916</v>
      </c>
      <c r="C11080" s="42" t="s">
        <v>35667</v>
      </c>
      <c r="D11080" s="42" t="s">
        <v>34004</v>
      </c>
      <c r="E11080" s="42" t="s">
        <v>26491</v>
      </c>
      <c r="F11080" s="43">
        <v>120573</v>
      </c>
      <c r="G11080" s="57">
        <f>Таблица1[[#This Row],[Цены без НДС]]*1.12</f>
        <v>135041.76</v>
      </c>
    </row>
    <row r="11081" spans="1:7" ht="24">
      <c r="A11081" s="54" t="s">
        <v>33281</v>
      </c>
      <c r="B11081" s="66" t="s">
        <v>33918</v>
      </c>
      <c r="C11081" s="42" t="s">
        <v>35668</v>
      </c>
      <c r="D11081" s="42" t="s">
        <v>34005</v>
      </c>
      <c r="E11081" s="42" t="s">
        <v>26491</v>
      </c>
      <c r="F11081" s="43">
        <v>120573</v>
      </c>
      <c r="G11081" s="57">
        <f>Таблица1[[#This Row],[Цены без НДС]]*1.12</f>
        <v>135041.76</v>
      </c>
    </row>
    <row r="11082" spans="1:7" ht="24">
      <c r="A11082" s="54" t="s">
        <v>33281</v>
      </c>
      <c r="B11082" s="66" t="s">
        <v>34006</v>
      </c>
      <c r="C11082" s="42" t="s">
        <v>35669</v>
      </c>
      <c r="D11082" s="42" t="s">
        <v>34007</v>
      </c>
      <c r="E11082" s="42" t="s">
        <v>26491</v>
      </c>
      <c r="F11082" s="43">
        <v>25813</v>
      </c>
      <c r="G11082" s="57">
        <f>Таблица1[[#This Row],[Цены без НДС]]*1.12</f>
        <v>28910.560000000001</v>
      </c>
    </row>
    <row r="11083" spans="1:7" ht="24">
      <c r="A11083" s="54" t="s">
        <v>33281</v>
      </c>
      <c r="B11083" s="66" t="s">
        <v>34008</v>
      </c>
      <c r="C11083" s="42" t="s">
        <v>35670</v>
      </c>
      <c r="D11083" s="42" t="s">
        <v>34009</v>
      </c>
      <c r="E11083" s="42" t="s">
        <v>26491</v>
      </c>
      <c r="F11083" s="43">
        <v>25813</v>
      </c>
      <c r="G11083" s="57">
        <f>Таблица1[[#This Row],[Цены без НДС]]*1.12</f>
        <v>28910.560000000001</v>
      </c>
    </row>
    <row r="11084" spans="1:7" ht="24">
      <c r="A11084" s="54" t="s">
        <v>33281</v>
      </c>
      <c r="B11084" s="66" t="s">
        <v>34010</v>
      </c>
      <c r="C11084" s="42" t="s">
        <v>35671</v>
      </c>
      <c r="D11084" s="42" t="s">
        <v>34011</v>
      </c>
      <c r="E11084" s="42" t="s">
        <v>26491</v>
      </c>
      <c r="F11084" s="43">
        <v>26378</v>
      </c>
      <c r="G11084" s="57">
        <f>Таблица1[[#This Row],[Цены без НДС]]*1.12</f>
        <v>29543.360000000004</v>
      </c>
    </row>
    <row r="11085" spans="1:7" ht="24">
      <c r="A11085" s="54" t="s">
        <v>33281</v>
      </c>
      <c r="B11085" s="66" t="s">
        <v>34012</v>
      </c>
      <c r="C11085" s="42" t="s">
        <v>35672</v>
      </c>
      <c r="D11085" s="42" t="s">
        <v>34013</v>
      </c>
      <c r="E11085" s="42" t="s">
        <v>26491</v>
      </c>
      <c r="F11085" s="43">
        <v>26378</v>
      </c>
      <c r="G11085" s="57">
        <f>Таблица1[[#This Row],[Цены без НДС]]*1.12</f>
        <v>29543.360000000004</v>
      </c>
    </row>
    <row r="11086" spans="1:7" ht="24">
      <c r="A11086" s="54" t="s">
        <v>33281</v>
      </c>
      <c r="B11086" s="66" t="s">
        <v>34014</v>
      </c>
      <c r="C11086" s="42" t="s">
        <v>35673</v>
      </c>
      <c r="D11086" s="42" t="s">
        <v>34015</v>
      </c>
      <c r="E11086" s="42" t="s">
        <v>26491</v>
      </c>
      <c r="F11086" s="43">
        <v>32161</v>
      </c>
      <c r="G11086" s="57">
        <f>Таблица1[[#This Row],[Цены без НДС]]*1.12</f>
        <v>36020.320000000007</v>
      </c>
    </row>
    <row r="11087" spans="1:7" ht="24">
      <c r="A11087" s="54" t="s">
        <v>33281</v>
      </c>
      <c r="B11087" s="66" t="s">
        <v>34016</v>
      </c>
      <c r="C11087" s="42" t="s">
        <v>35674</v>
      </c>
      <c r="D11087" s="42" t="s">
        <v>34017</v>
      </c>
      <c r="E11087" s="42" t="s">
        <v>26491</v>
      </c>
      <c r="F11087" s="43">
        <v>32161</v>
      </c>
      <c r="G11087" s="57">
        <f>Таблица1[[#This Row],[Цены без НДС]]*1.12</f>
        <v>36020.320000000007</v>
      </c>
    </row>
    <row r="11088" spans="1:7" ht="24">
      <c r="A11088" s="54" t="s">
        <v>33281</v>
      </c>
      <c r="B11088" s="66" t="s">
        <v>34018</v>
      </c>
      <c r="C11088" s="42" t="s">
        <v>35675</v>
      </c>
      <c r="D11088" s="42" t="s">
        <v>34019</v>
      </c>
      <c r="E11088" s="42" t="s">
        <v>26491</v>
      </c>
      <c r="F11088" s="43">
        <v>34529</v>
      </c>
      <c r="G11088" s="57">
        <f>Таблица1[[#This Row],[Цены без НДС]]*1.12</f>
        <v>38672.480000000003</v>
      </c>
    </row>
    <row r="11089" spans="1:7" ht="24">
      <c r="A11089" s="54" t="s">
        <v>33281</v>
      </c>
      <c r="B11089" s="66" t="s">
        <v>34020</v>
      </c>
      <c r="C11089" s="42" t="s">
        <v>35676</v>
      </c>
      <c r="D11089" s="42" t="s">
        <v>34021</v>
      </c>
      <c r="E11089" s="42" t="s">
        <v>26491</v>
      </c>
      <c r="F11089" s="43">
        <v>34529</v>
      </c>
      <c r="G11089" s="57">
        <f>Таблица1[[#This Row],[Цены без НДС]]*1.12</f>
        <v>38672.480000000003</v>
      </c>
    </row>
    <row r="11090" spans="1:7" ht="24">
      <c r="A11090" s="54" t="s">
        <v>33281</v>
      </c>
      <c r="B11090" s="66" t="s">
        <v>34022</v>
      </c>
      <c r="C11090" s="42" t="s">
        <v>35677</v>
      </c>
      <c r="D11090" s="42" t="s">
        <v>34023</v>
      </c>
      <c r="E11090" s="42" t="s">
        <v>26491</v>
      </c>
      <c r="F11090" s="43">
        <v>35550</v>
      </c>
      <c r="G11090" s="57">
        <f>Таблица1[[#This Row],[Цены без НДС]]*1.12</f>
        <v>39816.000000000007</v>
      </c>
    </row>
    <row r="11091" spans="1:7" ht="24">
      <c r="A11091" s="54" t="s">
        <v>33281</v>
      </c>
      <c r="B11091" s="66" t="s">
        <v>34024</v>
      </c>
      <c r="C11091" s="42" t="s">
        <v>35678</v>
      </c>
      <c r="D11091" s="42" t="s">
        <v>34025</v>
      </c>
      <c r="E11091" s="42" t="s">
        <v>26491</v>
      </c>
      <c r="F11091" s="43">
        <v>35550</v>
      </c>
      <c r="G11091" s="57">
        <f>Таблица1[[#This Row],[Цены без НДС]]*1.12</f>
        <v>39816.000000000007</v>
      </c>
    </row>
    <row r="11092" spans="1:7" ht="24">
      <c r="A11092" s="54" t="s">
        <v>33281</v>
      </c>
      <c r="B11092" s="66" t="s">
        <v>34026</v>
      </c>
      <c r="C11092" s="42" t="s">
        <v>35679</v>
      </c>
      <c r="D11092" s="42" t="s">
        <v>34027</v>
      </c>
      <c r="E11092" s="42" t="s">
        <v>26491</v>
      </c>
      <c r="F11092" s="43">
        <v>40823</v>
      </c>
      <c r="G11092" s="57">
        <f>Таблица1[[#This Row],[Цены без НДС]]*1.12</f>
        <v>45721.760000000002</v>
      </c>
    </row>
    <row r="11093" spans="1:7" ht="24">
      <c r="A11093" s="54" t="s">
        <v>33281</v>
      </c>
      <c r="B11093" s="66" t="s">
        <v>34028</v>
      </c>
      <c r="C11093" s="42" t="s">
        <v>35680</v>
      </c>
      <c r="D11093" s="42" t="s">
        <v>34029</v>
      </c>
      <c r="E11093" s="42" t="s">
        <v>26491</v>
      </c>
      <c r="F11093" s="43">
        <v>40823</v>
      </c>
      <c r="G11093" s="57">
        <f>Таблица1[[#This Row],[Цены без НДС]]*1.12</f>
        <v>45721.760000000002</v>
      </c>
    </row>
    <row r="11094" spans="1:7" ht="24">
      <c r="A11094" s="54" t="s">
        <v>33281</v>
      </c>
      <c r="B11094" s="66" t="s">
        <v>34030</v>
      </c>
      <c r="C11094" s="42" t="s">
        <v>35681</v>
      </c>
      <c r="D11094" s="42" t="s">
        <v>34031</v>
      </c>
      <c r="E11094" s="42" t="s">
        <v>26491</v>
      </c>
      <c r="F11094" s="43">
        <v>40823</v>
      </c>
      <c r="G11094" s="57">
        <f>Таблица1[[#This Row],[Цены без НДС]]*1.12</f>
        <v>45721.760000000002</v>
      </c>
    </row>
    <row r="11095" spans="1:7" ht="24">
      <c r="A11095" s="54" t="s">
        <v>33281</v>
      </c>
      <c r="B11095" s="66" t="s">
        <v>34032</v>
      </c>
      <c r="C11095" s="42" t="s">
        <v>35682</v>
      </c>
      <c r="D11095" s="42" t="s">
        <v>34033</v>
      </c>
      <c r="E11095" s="42" t="s">
        <v>26491</v>
      </c>
      <c r="F11095" s="43">
        <v>43027</v>
      </c>
      <c r="G11095" s="57">
        <f>Таблица1[[#This Row],[Цены без НДС]]*1.12</f>
        <v>48190.240000000005</v>
      </c>
    </row>
    <row r="11096" spans="1:7" ht="24">
      <c r="A11096" s="54" t="s">
        <v>33281</v>
      </c>
      <c r="B11096" s="66" t="s">
        <v>34034</v>
      </c>
      <c r="C11096" s="42" t="s">
        <v>35683</v>
      </c>
      <c r="D11096" s="42" t="s">
        <v>34035</v>
      </c>
      <c r="E11096" s="42" t="s">
        <v>26491</v>
      </c>
      <c r="F11096" s="43">
        <v>43027</v>
      </c>
      <c r="G11096" s="57">
        <f>Таблица1[[#This Row],[Цены без НДС]]*1.12</f>
        <v>48190.240000000005</v>
      </c>
    </row>
    <row r="11097" spans="1:7" ht="24">
      <c r="A11097" s="54" t="s">
        <v>33281</v>
      </c>
      <c r="B11097" s="66" t="s">
        <v>34036</v>
      </c>
      <c r="C11097" s="42" t="s">
        <v>35684</v>
      </c>
      <c r="D11097" s="42" t="s">
        <v>34037</v>
      </c>
      <c r="E11097" s="42" t="s">
        <v>26491</v>
      </c>
      <c r="F11097" s="43">
        <v>43027</v>
      </c>
      <c r="G11097" s="57">
        <f>Таблица1[[#This Row],[Цены без НДС]]*1.12</f>
        <v>48190.240000000005</v>
      </c>
    </row>
    <row r="11098" spans="1:7" ht="24">
      <c r="A11098" s="54" t="s">
        <v>33281</v>
      </c>
      <c r="B11098" s="66" t="s">
        <v>34038</v>
      </c>
      <c r="C11098" s="42" t="s">
        <v>35685</v>
      </c>
      <c r="D11098" s="42" t="s">
        <v>34039</v>
      </c>
      <c r="E11098" s="42" t="s">
        <v>26491</v>
      </c>
      <c r="F11098" s="43">
        <v>49630</v>
      </c>
      <c r="G11098" s="57">
        <f>Таблица1[[#This Row],[Цены без НДС]]*1.12</f>
        <v>55585.600000000006</v>
      </c>
    </row>
    <row r="11099" spans="1:7" ht="24">
      <c r="A11099" s="54" t="s">
        <v>33281</v>
      </c>
      <c r="B11099" s="66" t="s">
        <v>34040</v>
      </c>
      <c r="C11099" s="42" t="s">
        <v>35686</v>
      </c>
      <c r="D11099" s="42" t="s">
        <v>34041</v>
      </c>
      <c r="E11099" s="42" t="s">
        <v>26491</v>
      </c>
      <c r="F11099" s="43">
        <v>49630</v>
      </c>
      <c r="G11099" s="57">
        <f>Таблица1[[#This Row],[Цены без НДС]]*1.12</f>
        <v>55585.600000000006</v>
      </c>
    </row>
    <row r="11100" spans="1:7" ht="24">
      <c r="A11100" s="54" t="s">
        <v>33281</v>
      </c>
      <c r="B11100" s="66" t="s">
        <v>34042</v>
      </c>
      <c r="C11100" s="42" t="s">
        <v>35687</v>
      </c>
      <c r="D11100" s="42" t="s">
        <v>34043</v>
      </c>
      <c r="E11100" s="42" t="s">
        <v>26491</v>
      </c>
      <c r="F11100" s="43">
        <v>49630</v>
      </c>
      <c r="G11100" s="57">
        <f>Таблица1[[#This Row],[Цены без НДС]]*1.12</f>
        <v>55585.600000000006</v>
      </c>
    </row>
    <row r="11101" spans="1:7" ht="24">
      <c r="A11101" s="54" t="s">
        <v>33281</v>
      </c>
      <c r="B11101" s="66" t="s">
        <v>34044</v>
      </c>
      <c r="C11101" s="42" t="s">
        <v>35688</v>
      </c>
      <c r="D11101" s="42" t="s">
        <v>34045</v>
      </c>
      <c r="E11101" s="42" t="s">
        <v>26491</v>
      </c>
      <c r="F11101" s="43">
        <v>53156</v>
      </c>
      <c r="G11101" s="57">
        <f>Таблица1[[#This Row],[Цены без НДС]]*1.12</f>
        <v>59534.720000000008</v>
      </c>
    </row>
    <row r="11102" spans="1:7" ht="24">
      <c r="A11102" s="54" t="s">
        <v>33281</v>
      </c>
      <c r="B11102" s="66" t="s">
        <v>34046</v>
      </c>
      <c r="C11102" s="42" t="s">
        <v>35689</v>
      </c>
      <c r="D11102" s="42" t="s">
        <v>34047</v>
      </c>
      <c r="E11102" s="42" t="s">
        <v>26491</v>
      </c>
      <c r="F11102" s="43">
        <v>53156</v>
      </c>
      <c r="G11102" s="57">
        <f>Таблица1[[#This Row],[Цены без НДС]]*1.12</f>
        <v>59534.720000000008</v>
      </c>
    </row>
    <row r="11103" spans="1:7" ht="24">
      <c r="A11103" s="54" t="s">
        <v>33281</v>
      </c>
      <c r="B11103" s="66" t="s">
        <v>34048</v>
      </c>
      <c r="C11103" s="42" t="s">
        <v>35690</v>
      </c>
      <c r="D11103" s="42" t="s">
        <v>34049</v>
      </c>
      <c r="E11103" s="42" t="s">
        <v>26491</v>
      </c>
      <c r="F11103" s="43">
        <v>53156</v>
      </c>
      <c r="G11103" s="57">
        <f>Таблица1[[#This Row],[Цены без НДС]]*1.12</f>
        <v>59534.720000000008</v>
      </c>
    </row>
    <row r="11104" spans="1:7" ht="24">
      <c r="A11104" s="54" t="s">
        <v>33281</v>
      </c>
      <c r="B11104" s="66" t="s">
        <v>34050</v>
      </c>
      <c r="C11104" s="42" t="s">
        <v>35691</v>
      </c>
      <c r="D11104" s="42" t="s">
        <v>34051</v>
      </c>
      <c r="E11104" s="42" t="s">
        <v>26491</v>
      </c>
      <c r="F11104" s="43">
        <v>56634</v>
      </c>
      <c r="G11104" s="57">
        <f>Таблица1[[#This Row],[Цены без НДС]]*1.12</f>
        <v>63430.080000000009</v>
      </c>
    </row>
    <row r="11105" spans="1:7" ht="24">
      <c r="A11105" s="54" t="s">
        <v>33281</v>
      </c>
      <c r="B11105" s="66" t="s">
        <v>34052</v>
      </c>
      <c r="C11105" s="42" t="s">
        <v>35692</v>
      </c>
      <c r="D11105" s="42" t="s">
        <v>34053</v>
      </c>
      <c r="E11105" s="42" t="s">
        <v>26491</v>
      </c>
      <c r="F11105" s="43">
        <v>56634</v>
      </c>
      <c r="G11105" s="57">
        <f>Таблица1[[#This Row],[Цены без НДС]]*1.12</f>
        <v>63430.080000000009</v>
      </c>
    </row>
    <row r="11106" spans="1:7" ht="24">
      <c r="A11106" s="54" t="s">
        <v>33281</v>
      </c>
      <c r="B11106" s="66" t="s">
        <v>34054</v>
      </c>
      <c r="C11106" s="42" t="s">
        <v>35693</v>
      </c>
      <c r="D11106" s="42" t="s">
        <v>34055</v>
      </c>
      <c r="E11106" s="42" t="s">
        <v>26491</v>
      </c>
      <c r="F11106" s="43">
        <v>56634</v>
      </c>
      <c r="G11106" s="57">
        <f>Таблица1[[#This Row],[Цены без НДС]]*1.12</f>
        <v>63430.080000000009</v>
      </c>
    </row>
    <row r="11107" spans="1:7" ht="24">
      <c r="A11107" s="54" t="s">
        <v>33281</v>
      </c>
      <c r="B11107" s="66" t="s">
        <v>34056</v>
      </c>
      <c r="C11107" s="42" t="s">
        <v>35694</v>
      </c>
      <c r="D11107" s="42" t="s">
        <v>34057</v>
      </c>
      <c r="E11107" s="42" t="s">
        <v>26491</v>
      </c>
      <c r="F11107" s="43">
        <v>27075</v>
      </c>
      <c r="G11107" s="57">
        <f>Таблица1[[#This Row],[Цены без НДС]]*1.12</f>
        <v>30324.000000000004</v>
      </c>
    </row>
    <row r="11108" spans="1:7" ht="24">
      <c r="A11108" s="54" t="s">
        <v>33281</v>
      </c>
      <c r="B11108" s="66" t="s">
        <v>34058</v>
      </c>
      <c r="C11108" s="42" t="s">
        <v>35695</v>
      </c>
      <c r="D11108" s="42" t="s">
        <v>34059</v>
      </c>
      <c r="E11108" s="42" t="s">
        <v>26491</v>
      </c>
      <c r="F11108" s="43">
        <v>28873</v>
      </c>
      <c r="G11108" s="57">
        <f>Таблица1[[#This Row],[Цены без НДС]]*1.12</f>
        <v>32337.760000000002</v>
      </c>
    </row>
    <row r="11109" spans="1:7" ht="24">
      <c r="A11109" s="54" t="s">
        <v>33281</v>
      </c>
      <c r="B11109" s="66" t="s">
        <v>34060</v>
      </c>
      <c r="C11109" s="42" t="s">
        <v>35696</v>
      </c>
      <c r="D11109" s="42" t="s">
        <v>34061</v>
      </c>
      <c r="E11109" s="42" t="s">
        <v>26491</v>
      </c>
      <c r="F11109" s="43">
        <v>32840</v>
      </c>
      <c r="G11109" s="57">
        <f>Таблица1[[#This Row],[Цены без НДС]]*1.12</f>
        <v>36780.800000000003</v>
      </c>
    </row>
    <row r="11110" spans="1:7" ht="24">
      <c r="A11110" s="54" t="s">
        <v>33281</v>
      </c>
      <c r="B11110" s="66" t="s">
        <v>34062</v>
      </c>
      <c r="C11110" s="42" t="s">
        <v>35697</v>
      </c>
      <c r="D11110" s="42" t="s">
        <v>34063</v>
      </c>
      <c r="E11110" s="42" t="s">
        <v>26491</v>
      </c>
      <c r="F11110" s="43">
        <v>36861</v>
      </c>
      <c r="G11110" s="57">
        <f>Таблица1[[#This Row],[Цены без НДС]]*1.12</f>
        <v>41284.320000000007</v>
      </c>
    </row>
    <row r="11111" spans="1:7" ht="24">
      <c r="A11111" s="54" t="s">
        <v>33281</v>
      </c>
      <c r="B11111" s="66" t="s">
        <v>34064</v>
      </c>
      <c r="C11111" s="42" t="s">
        <v>35698</v>
      </c>
      <c r="D11111" s="42" t="s">
        <v>34065</v>
      </c>
      <c r="E11111" s="42" t="s">
        <v>26491</v>
      </c>
      <c r="F11111" s="43">
        <v>40227</v>
      </c>
      <c r="G11111" s="57">
        <f>Таблица1[[#This Row],[Цены без НДС]]*1.12</f>
        <v>45054.240000000005</v>
      </c>
    </row>
    <row r="11112" spans="1:7" ht="24">
      <c r="A11112" s="54" t="s">
        <v>33281</v>
      </c>
      <c r="B11112" s="66" t="s">
        <v>33753</v>
      </c>
      <c r="C11112" s="42" t="s">
        <v>35699</v>
      </c>
      <c r="D11112" s="42" t="s">
        <v>34066</v>
      </c>
      <c r="E11112" s="42" t="s">
        <v>26491</v>
      </c>
      <c r="F11112" s="43">
        <v>45372</v>
      </c>
      <c r="G11112" s="57">
        <f>Таблица1[[#This Row],[Цены без НДС]]*1.12</f>
        <v>50816.640000000007</v>
      </c>
    </row>
    <row r="11113" spans="1:7" ht="24">
      <c r="A11113" s="54" t="s">
        <v>33281</v>
      </c>
      <c r="B11113" s="66" t="s">
        <v>34067</v>
      </c>
      <c r="C11113" s="42" t="s">
        <v>35700</v>
      </c>
      <c r="D11113" s="42" t="s">
        <v>34068</v>
      </c>
      <c r="E11113" s="42" t="s">
        <v>26491</v>
      </c>
      <c r="F11113" s="43">
        <v>45372</v>
      </c>
      <c r="G11113" s="57">
        <f>Таблица1[[#This Row],[Цены без НДС]]*1.12</f>
        <v>50816.640000000007</v>
      </c>
    </row>
    <row r="11114" spans="1:7" ht="24">
      <c r="A11114" s="54" t="s">
        <v>33281</v>
      </c>
      <c r="B11114" s="66" t="s">
        <v>34069</v>
      </c>
      <c r="C11114" s="42" t="s">
        <v>35701</v>
      </c>
      <c r="D11114" s="42" t="s">
        <v>34070</v>
      </c>
      <c r="E11114" s="42" t="s">
        <v>26491</v>
      </c>
      <c r="F11114" s="43">
        <v>46439</v>
      </c>
      <c r="G11114" s="57">
        <f>Таблица1[[#This Row],[Цены без НДС]]*1.12</f>
        <v>52011.680000000008</v>
      </c>
    </row>
    <row r="11115" spans="1:7" ht="24">
      <c r="A11115" s="54" t="s">
        <v>33281</v>
      </c>
      <c r="B11115" s="66" t="s">
        <v>34071</v>
      </c>
      <c r="C11115" s="42" t="s">
        <v>35702</v>
      </c>
      <c r="D11115" s="42" t="s">
        <v>34072</v>
      </c>
      <c r="E11115" s="42" t="s">
        <v>26491</v>
      </c>
      <c r="F11115" s="43">
        <v>46439</v>
      </c>
      <c r="G11115" s="57">
        <f>Таблица1[[#This Row],[Цены без НДС]]*1.12</f>
        <v>52011.680000000008</v>
      </c>
    </row>
    <row r="11116" spans="1:7" ht="24">
      <c r="A11116" s="54" t="s">
        <v>33281</v>
      </c>
      <c r="B11116" s="66" t="s">
        <v>34073</v>
      </c>
      <c r="C11116" s="42" t="s">
        <v>35703</v>
      </c>
      <c r="D11116" s="42" t="s">
        <v>34074</v>
      </c>
      <c r="E11116" s="42" t="s">
        <v>26491</v>
      </c>
      <c r="F11116" s="43">
        <v>52358</v>
      </c>
      <c r="G11116" s="57">
        <f>Таблица1[[#This Row],[Цены без НДС]]*1.12</f>
        <v>58640.960000000006</v>
      </c>
    </row>
    <row r="11117" spans="1:7" ht="24">
      <c r="A11117" s="54" t="s">
        <v>33281</v>
      </c>
      <c r="B11117" s="66" t="s">
        <v>34075</v>
      </c>
      <c r="C11117" s="42" t="s">
        <v>35704</v>
      </c>
      <c r="D11117" s="42" t="s">
        <v>34076</v>
      </c>
      <c r="E11117" s="42" t="s">
        <v>26491</v>
      </c>
      <c r="F11117" s="43">
        <v>52358</v>
      </c>
      <c r="G11117" s="57">
        <f>Таблица1[[#This Row],[Цены без НДС]]*1.12</f>
        <v>58640.960000000006</v>
      </c>
    </row>
    <row r="11118" spans="1:7" ht="24">
      <c r="A11118" s="54" t="s">
        <v>33281</v>
      </c>
      <c r="B11118" s="66" t="s">
        <v>34077</v>
      </c>
      <c r="C11118" s="42" t="s">
        <v>35705</v>
      </c>
      <c r="D11118" s="42" t="s">
        <v>34078</v>
      </c>
      <c r="E11118" s="42" t="s">
        <v>26491</v>
      </c>
      <c r="F11118" s="43">
        <v>57422</v>
      </c>
      <c r="G11118" s="57">
        <f>Таблица1[[#This Row],[Цены без НДС]]*1.12</f>
        <v>64312.640000000007</v>
      </c>
    </row>
    <row r="11119" spans="1:7" ht="24">
      <c r="A11119" s="54" t="s">
        <v>33281</v>
      </c>
      <c r="B11119" s="66" t="s">
        <v>34079</v>
      </c>
      <c r="C11119" s="42" t="s">
        <v>35706</v>
      </c>
      <c r="D11119" s="42" t="s">
        <v>34080</v>
      </c>
      <c r="E11119" s="42" t="s">
        <v>26491</v>
      </c>
      <c r="F11119" s="43">
        <v>57422</v>
      </c>
      <c r="G11119" s="57">
        <f>Таблица1[[#This Row],[Цены без НДС]]*1.12</f>
        <v>64312.640000000007</v>
      </c>
    </row>
    <row r="11120" spans="1:7" ht="24">
      <c r="A11120" s="54" t="s">
        <v>33281</v>
      </c>
      <c r="B11120" s="66" t="s">
        <v>34081</v>
      </c>
      <c r="C11120" s="42" t="s">
        <v>35707</v>
      </c>
      <c r="D11120" s="42" t="s">
        <v>34082</v>
      </c>
      <c r="E11120" s="42" t="s">
        <v>26491</v>
      </c>
      <c r="F11120" s="43">
        <v>60160</v>
      </c>
      <c r="G11120" s="57">
        <f>Таблица1[[#This Row],[Цены без НДС]]*1.12</f>
        <v>67379.200000000012</v>
      </c>
    </row>
    <row r="11121" spans="1:7" ht="24">
      <c r="A11121" s="54" t="s">
        <v>33281</v>
      </c>
      <c r="B11121" s="66" t="s">
        <v>34083</v>
      </c>
      <c r="C11121" s="42" t="s">
        <v>35708</v>
      </c>
      <c r="D11121" s="42" t="s">
        <v>34084</v>
      </c>
      <c r="E11121" s="42" t="s">
        <v>26491</v>
      </c>
      <c r="F11121" s="43">
        <v>60160</v>
      </c>
      <c r="G11121" s="57">
        <f>Таблица1[[#This Row],[Цены без НДС]]*1.12</f>
        <v>67379.200000000012</v>
      </c>
    </row>
    <row r="11122" spans="1:7" ht="24">
      <c r="A11122" s="54" t="s">
        <v>33281</v>
      </c>
      <c r="B11122" s="66" t="s">
        <v>34085</v>
      </c>
      <c r="C11122" s="42" t="s">
        <v>35709</v>
      </c>
      <c r="D11122" s="42" t="s">
        <v>34086</v>
      </c>
      <c r="E11122" s="42" t="s">
        <v>26491</v>
      </c>
      <c r="F11122" s="43">
        <v>21670</v>
      </c>
      <c r="G11122" s="57">
        <f>Таблица1[[#This Row],[Цены без НДС]]*1.12</f>
        <v>24270.400000000001</v>
      </c>
    </row>
    <row r="11123" spans="1:7" ht="24">
      <c r="A11123" s="54" t="s">
        <v>33281</v>
      </c>
      <c r="B11123" s="66" t="s">
        <v>34087</v>
      </c>
      <c r="C11123" s="42" t="s">
        <v>35710</v>
      </c>
      <c r="D11123" s="42" t="s">
        <v>34088</v>
      </c>
      <c r="E11123" s="42" t="s">
        <v>26491</v>
      </c>
      <c r="F11123" s="43">
        <v>23045</v>
      </c>
      <c r="G11123" s="57">
        <f>Таблица1[[#This Row],[Цены без НДС]]*1.12</f>
        <v>25810.400000000001</v>
      </c>
    </row>
    <row r="11124" spans="1:7" ht="24">
      <c r="A11124" s="54" t="s">
        <v>33281</v>
      </c>
      <c r="B11124" s="66" t="s">
        <v>34089</v>
      </c>
      <c r="C11124" s="42" t="s">
        <v>35711</v>
      </c>
      <c r="D11124" s="42" t="s">
        <v>34090</v>
      </c>
      <c r="E11124" s="42" t="s">
        <v>26491</v>
      </c>
      <c r="F11124" s="43">
        <v>30096</v>
      </c>
      <c r="G11124" s="57">
        <f>Таблица1[[#This Row],[Цены без НДС]]*1.12</f>
        <v>33707.520000000004</v>
      </c>
    </row>
    <row r="11125" spans="1:7" ht="24">
      <c r="A11125" s="54" t="s">
        <v>33281</v>
      </c>
      <c r="B11125" s="66" t="s">
        <v>34091</v>
      </c>
      <c r="C11125" s="42" t="s">
        <v>35712</v>
      </c>
      <c r="D11125" s="42" t="s">
        <v>34092</v>
      </c>
      <c r="E11125" s="42" t="s">
        <v>26491</v>
      </c>
      <c r="F11125" s="43">
        <v>31471</v>
      </c>
      <c r="G11125" s="57">
        <f>Таблица1[[#This Row],[Цены без НДС]]*1.12</f>
        <v>35247.520000000004</v>
      </c>
    </row>
    <row r="11126" spans="1:7" ht="24">
      <c r="A11126" s="54" t="s">
        <v>33281</v>
      </c>
      <c r="B11126" s="66" t="s">
        <v>34093</v>
      </c>
      <c r="C11126" s="42" t="s">
        <v>35713</v>
      </c>
      <c r="D11126" s="42" t="s">
        <v>34094</v>
      </c>
      <c r="E11126" s="42" t="s">
        <v>26491</v>
      </c>
      <c r="F11126" s="43">
        <v>27009</v>
      </c>
      <c r="G11126" s="57">
        <f>Таблица1[[#This Row],[Цены без НДС]]*1.12</f>
        <v>30250.080000000002</v>
      </c>
    </row>
    <row r="11127" spans="1:7" ht="24">
      <c r="A11127" s="54" t="s">
        <v>33281</v>
      </c>
      <c r="B11127" s="66" t="s">
        <v>34095</v>
      </c>
      <c r="C11127" s="42" t="s">
        <v>35714</v>
      </c>
      <c r="D11127" s="42" t="s">
        <v>34096</v>
      </c>
      <c r="E11127" s="42" t="s">
        <v>26491</v>
      </c>
      <c r="F11127" s="43">
        <v>28075</v>
      </c>
      <c r="G11127" s="57">
        <f>Таблица1[[#This Row],[Цены без НДС]]*1.12</f>
        <v>31444.000000000004</v>
      </c>
    </row>
    <row r="11128" spans="1:7" ht="24">
      <c r="A11128" s="54" t="s">
        <v>33281</v>
      </c>
      <c r="B11128" s="66" t="s">
        <v>34097</v>
      </c>
      <c r="C11128" s="42" t="s">
        <v>35715</v>
      </c>
      <c r="D11128" s="42" t="s">
        <v>34098</v>
      </c>
      <c r="E11128" s="42" t="s">
        <v>26491</v>
      </c>
      <c r="F11128" s="43">
        <v>34213</v>
      </c>
      <c r="G11128" s="57">
        <f>Таблица1[[#This Row],[Цены без НДС]]*1.12</f>
        <v>38318.560000000005</v>
      </c>
    </row>
    <row r="11129" spans="1:7" ht="24">
      <c r="A11129" s="54" t="s">
        <v>33281</v>
      </c>
      <c r="B11129" s="66" t="s">
        <v>34099</v>
      </c>
      <c r="C11129" s="42" t="s">
        <v>35716</v>
      </c>
      <c r="D11129" s="42" t="s">
        <v>34100</v>
      </c>
      <c r="E11129" s="42" t="s">
        <v>26491</v>
      </c>
      <c r="F11129" s="43">
        <v>37748</v>
      </c>
      <c r="G11129" s="57">
        <f>Таблица1[[#This Row],[Цены без НДС]]*1.12</f>
        <v>42277.760000000002</v>
      </c>
    </row>
    <row r="11130" spans="1:7" ht="24">
      <c r="A11130" s="54" t="s">
        <v>33281</v>
      </c>
      <c r="B11130" s="66" t="s">
        <v>34101</v>
      </c>
      <c r="C11130" s="42" t="s">
        <v>35717</v>
      </c>
      <c r="D11130" s="42" t="s">
        <v>34102</v>
      </c>
      <c r="E11130" s="42" t="s">
        <v>26491</v>
      </c>
      <c r="F11130" s="43">
        <v>38977</v>
      </c>
      <c r="G11130" s="57">
        <f>Таблица1[[#This Row],[Цены без НДС]]*1.12</f>
        <v>43654.240000000005</v>
      </c>
    </row>
    <row r="11131" spans="1:7" ht="24">
      <c r="A11131" s="54" t="s">
        <v>33281</v>
      </c>
      <c r="B11131" s="66" t="s">
        <v>34103</v>
      </c>
      <c r="C11131" s="42" t="s">
        <v>35718</v>
      </c>
      <c r="D11131" s="42" t="s">
        <v>34104</v>
      </c>
      <c r="E11131" s="42" t="s">
        <v>26491</v>
      </c>
      <c r="F11131" s="43">
        <v>36664</v>
      </c>
      <c r="G11131" s="57">
        <f>Таблица1[[#This Row],[Цены без НДС]]*1.12</f>
        <v>41063.68</v>
      </c>
    </row>
    <row r="11132" spans="1:7" ht="24">
      <c r="A11132" s="54" t="s">
        <v>33281</v>
      </c>
      <c r="B11132" s="66" t="s">
        <v>34105</v>
      </c>
      <c r="C11132" s="42" t="s">
        <v>35719</v>
      </c>
      <c r="D11132" s="42" t="s">
        <v>34106</v>
      </c>
      <c r="E11132" s="42" t="s">
        <v>26491</v>
      </c>
      <c r="F11132" s="43">
        <v>38568</v>
      </c>
      <c r="G11132" s="57">
        <f>Таблица1[[#This Row],[Цены без НДС]]*1.12</f>
        <v>43196.160000000003</v>
      </c>
    </row>
    <row r="11133" spans="1:7" ht="24">
      <c r="A11133" s="54" t="s">
        <v>33281</v>
      </c>
      <c r="B11133" s="66" t="s">
        <v>34107</v>
      </c>
      <c r="C11133" s="42" t="s">
        <v>35720</v>
      </c>
      <c r="D11133" s="42" t="s">
        <v>34108</v>
      </c>
      <c r="E11133" s="42" t="s">
        <v>26491</v>
      </c>
      <c r="F11133" s="43">
        <v>43705</v>
      </c>
      <c r="G11133" s="57">
        <f>Таблица1[[#This Row],[Цены без НДС]]*1.12</f>
        <v>48949.600000000006</v>
      </c>
    </row>
    <row r="11134" spans="1:7" ht="24">
      <c r="A11134" s="54" t="s">
        <v>33281</v>
      </c>
      <c r="B11134" s="66" t="s">
        <v>34109</v>
      </c>
      <c r="C11134" s="42" t="s">
        <v>35721</v>
      </c>
      <c r="D11134" s="42" t="s">
        <v>34110</v>
      </c>
      <c r="E11134" s="42" t="s">
        <v>26491</v>
      </c>
      <c r="F11134" s="43">
        <v>47275</v>
      </c>
      <c r="G11134" s="57">
        <f>Таблица1[[#This Row],[Цены без НДС]]*1.12</f>
        <v>52948.000000000007</v>
      </c>
    </row>
    <row r="11135" spans="1:7" ht="24">
      <c r="A11135" s="54" t="s">
        <v>33281</v>
      </c>
      <c r="B11135" s="66" t="s">
        <v>34111</v>
      </c>
      <c r="C11135" s="42" t="s">
        <v>35722</v>
      </c>
      <c r="D11135" s="42" t="s">
        <v>34112</v>
      </c>
      <c r="E11135" s="42" t="s">
        <v>26491</v>
      </c>
      <c r="F11135" s="43">
        <v>48378</v>
      </c>
      <c r="G11135" s="57">
        <f>Таблица1[[#This Row],[Цены без НДС]]*1.12</f>
        <v>54183.360000000008</v>
      </c>
    </row>
    <row r="11136" spans="1:7" ht="24">
      <c r="A11136" s="54" t="s">
        <v>33281</v>
      </c>
      <c r="B11136" s="66" t="s">
        <v>34113</v>
      </c>
      <c r="C11136" s="42" t="s">
        <v>35723</v>
      </c>
      <c r="D11136" s="42" t="s">
        <v>34114</v>
      </c>
      <c r="E11136" s="42" t="s">
        <v>26491</v>
      </c>
      <c r="F11136" s="43">
        <v>38183</v>
      </c>
      <c r="G11136" s="57">
        <f>Таблица1[[#This Row],[Цены без НДС]]*1.12</f>
        <v>42764.960000000006</v>
      </c>
    </row>
    <row r="11137" spans="1:7" ht="24">
      <c r="A11137" s="54" t="s">
        <v>33281</v>
      </c>
      <c r="B11137" s="66" t="s">
        <v>34115</v>
      </c>
      <c r="C11137" s="42" t="s">
        <v>35724</v>
      </c>
      <c r="D11137" s="42" t="s">
        <v>34116</v>
      </c>
      <c r="E11137" s="42" t="s">
        <v>26491</v>
      </c>
      <c r="F11137" s="43">
        <v>46338</v>
      </c>
      <c r="G11137" s="57">
        <f>Таблица1[[#This Row],[Цены без НДС]]*1.12</f>
        <v>51898.560000000005</v>
      </c>
    </row>
    <row r="11138" spans="1:7" ht="24">
      <c r="A11138" s="54" t="s">
        <v>33281</v>
      </c>
      <c r="B11138" s="66" t="s">
        <v>34117</v>
      </c>
      <c r="C11138" s="42" t="s">
        <v>35725</v>
      </c>
      <c r="D11138" s="42" t="s">
        <v>34118</v>
      </c>
      <c r="E11138" s="42" t="s">
        <v>26491</v>
      </c>
      <c r="F11138" s="43">
        <v>43863</v>
      </c>
      <c r="G11138" s="57">
        <f>Таблица1[[#This Row],[Цены без НДС]]*1.12</f>
        <v>49126.560000000005</v>
      </c>
    </row>
    <row r="11139" spans="1:7" ht="24">
      <c r="A11139" s="54" t="s">
        <v>33281</v>
      </c>
      <c r="B11139" s="66" t="s">
        <v>34119</v>
      </c>
      <c r="C11139" s="42" t="s">
        <v>35726</v>
      </c>
      <c r="D11139" s="42" t="s">
        <v>34120</v>
      </c>
      <c r="E11139" s="42" t="s">
        <v>26491</v>
      </c>
      <c r="F11139" s="43">
        <v>46156</v>
      </c>
      <c r="G11139" s="57">
        <f>Таблица1[[#This Row],[Цены без НДС]]*1.12</f>
        <v>51694.720000000008</v>
      </c>
    </row>
    <row r="11140" spans="1:7" ht="24">
      <c r="A11140" s="54" t="s">
        <v>33281</v>
      </c>
      <c r="B11140" s="66" t="s">
        <v>34121</v>
      </c>
      <c r="C11140" s="42" t="s">
        <v>35727</v>
      </c>
      <c r="D11140" s="42" t="s">
        <v>34122</v>
      </c>
      <c r="E11140" s="42" t="s">
        <v>26491</v>
      </c>
      <c r="F11140" s="43">
        <v>52985</v>
      </c>
      <c r="G11140" s="57">
        <f>Таблица1[[#This Row],[Цены без НДС]]*1.12</f>
        <v>59343.200000000004</v>
      </c>
    </row>
    <row r="11141" spans="1:7" ht="24">
      <c r="A11141" s="54" t="s">
        <v>33281</v>
      </c>
      <c r="B11141" s="66" t="s">
        <v>34123</v>
      </c>
      <c r="C11141" s="42" t="s">
        <v>35728</v>
      </c>
      <c r="D11141" s="42" t="s">
        <v>34124</v>
      </c>
      <c r="E11141" s="42" t="s">
        <v>26491</v>
      </c>
      <c r="F11141" s="43">
        <v>56327</v>
      </c>
      <c r="G11141" s="57">
        <f>Таблица1[[#This Row],[Цены без НДС]]*1.12</f>
        <v>63086.240000000005</v>
      </c>
    </row>
    <row r="11142" spans="1:7" ht="24">
      <c r="A11142" s="54" t="s">
        <v>33281</v>
      </c>
      <c r="B11142" s="66" t="s">
        <v>34125</v>
      </c>
      <c r="C11142" s="42" t="s">
        <v>35729</v>
      </c>
      <c r="D11142" s="42" t="s">
        <v>34126</v>
      </c>
      <c r="E11142" s="42" t="s">
        <v>26491</v>
      </c>
      <c r="F11142" s="43">
        <v>57555</v>
      </c>
      <c r="G11142" s="57">
        <f>Таблица1[[#This Row],[Цены без НДС]]*1.12</f>
        <v>64461.600000000006</v>
      </c>
    </row>
    <row r="11143" spans="1:7" ht="24">
      <c r="A11143" s="54" t="s">
        <v>33281</v>
      </c>
      <c r="B11143" s="66" t="s">
        <v>34127</v>
      </c>
      <c r="C11143" s="42" t="s">
        <v>35730</v>
      </c>
      <c r="D11143" s="42" t="s">
        <v>34128</v>
      </c>
      <c r="E11143" s="42" t="s">
        <v>26491</v>
      </c>
      <c r="F11143" s="43">
        <v>31109</v>
      </c>
      <c r="G11143" s="57">
        <f>Таблица1[[#This Row],[Цены без НДС]]*1.12</f>
        <v>34842.080000000002</v>
      </c>
    </row>
    <row r="11144" spans="1:7" ht="24">
      <c r="A11144" s="54" t="s">
        <v>33281</v>
      </c>
      <c r="B11144" s="66" t="s">
        <v>34129</v>
      </c>
      <c r="C11144" s="42" t="s">
        <v>35731</v>
      </c>
      <c r="D11144" s="42" t="s">
        <v>34130</v>
      </c>
      <c r="E11144" s="42" t="s">
        <v>26491</v>
      </c>
      <c r="F11144" s="43">
        <v>31109</v>
      </c>
      <c r="G11144" s="57">
        <f>Таблица1[[#This Row],[Цены без НДС]]*1.12</f>
        <v>34842.080000000002</v>
      </c>
    </row>
    <row r="11145" spans="1:7" ht="24">
      <c r="A11145" s="54" t="s">
        <v>33281</v>
      </c>
      <c r="B11145" s="66" t="s">
        <v>34131</v>
      </c>
      <c r="C11145" s="42" t="s">
        <v>35732</v>
      </c>
      <c r="D11145" s="42" t="s">
        <v>34132</v>
      </c>
      <c r="E11145" s="42" t="s">
        <v>26491</v>
      </c>
      <c r="F11145" s="43">
        <v>33501</v>
      </c>
      <c r="G11145" s="57">
        <f>Таблица1[[#This Row],[Цены без НДС]]*1.12</f>
        <v>37521.120000000003</v>
      </c>
    </row>
    <row r="11146" spans="1:7" ht="24">
      <c r="A11146" s="54" t="s">
        <v>33281</v>
      </c>
      <c r="B11146" s="66" t="s">
        <v>34133</v>
      </c>
      <c r="C11146" s="42" t="s">
        <v>35733</v>
      </c>
      <c r="D11146" s="42" t="s">
        <v>34134</v>
      </c>
      <c r="E11146" s="42" t="s">
        <v>26491</v>
      </c>
      <c r="F11146" s="43">
        <v>33501</v>
      </c>
      <c r="G11146" s="57">
        <f>Таблица1[[#This Row],[Цены без НДС]]*1.12</f>
        <v>37521.120000000003</v>
      </c>
    </row>
    <row r="11147" spans="1:7" ht="24">
      <c r="A11147" s="54" t="s">
        <v>33281</v>
      </c>
      <c r="B11147" s="66" t="s">
        <v>34135</v>
      </c>
      <c r="C11147" s="42" t="s">
        <v>35734</v>
      </c>
      <c r="D11147" s="42" t="s">
        <v>34136</v>
      </c>
      <c r="E11147" s="42" t="s">
        <v>26491</v>
      </c>
      <c r="F11147" s="43">
        <v>36065</v>
      </c>
      <c r="G11147" s="57">
        <f>Таблица1[[#This Row],[Цены без НДС]]*1.12</f>
        <v>40392.800000000003</v>
      </c>
    </row>
    <row r="11148" spans="1:7" ht="24">
      <c r="A11148" s="54" t="s">
        <v>33281</v>
      </c>
      <c r="B11148" s="66" t="s">
        <v>34137</v>
      </c>
      <c r="C11148" s="42" t="s">
        <v>35735</v>
      </c>
      <c r="D11148" s="42" t="s">
        <v>34138</v>
      </c>
      <c r="E11148" s="42" t="s">
        <v>26491</v>
      </c>
      <c r="F11148" s="43">
        <v>36065</v>
      </c>
      <c r="G11148" s="57">
        <f>Таблица1[[#This Row],[Цены без НДС]]*1.12</f>
        <v>40392.800000000003</v>
      </c>
    </row>
    <row r="11149" spans="1:7" ht="24">
      <c r="A11149" s="54" t="s">
        <v>33281</v>
      </c>
      <c r="B11149" s="66" t="s">
        <v>34139</v>
      </c>
      <c r="C11149" s="42" t="s">
        <v>35736</v>
      </c>
      <c r="D11149" s="42" t="s">
        <v>34140</v>
      </c>
      <c r="E11149" s="42" t="s">
        <v>26491</v>
      </c>
      <c r="F11149" s="43">
        <v>38760</v>
      </c>
      <c r="G11149" s="57">
        <f>Таблица1[[#This Row],[Цены без НДС]]*1.12</f>
        <v>43411.200000000004</v>
      </c>
    </row>
    <row r="11150" spans="1:7" ht="24">
      <c r="A11150" s="54" t="s">
        <v>33281</v>
      </c>
      <c r="B11150" s="66" t="s">
        <v>34141</v>
      </c>
      <c r="C11150" s="42" t="s">
        <v>35737</v>
      </c>
      <c r="D11150" s="42" t="s">
        <v>34142</v>
      </c>
      <c r="E11150" s="42" t="s">
        <v>26491</v>
      </c>
      <c r="F11150" s="43">
        <v>38760</v>
      </c>
      <c r="G11150" s="57">
        <f>Таблица1[[#This Row],[Цены без НДС]]*1.12</f>
        <v>43411.200000000004</v>
      </c>
    </row>
    <row r="11151" spans="1:7" ht="24">
      <c r="A11151" s="54" t="s">
        <v>33281</v>
      </c>
      <c r="B11151" s="66" t="s">
        <v>34143</v>
      </c>
      <c r="C11151" s="42" t="s">
        <v>35738</v>
      </c>
      <c r="D11151" s="42" t="s">
        <v>34144</v>
      </c>
      <c r="E11151" s="42" t="s">
        <v>26491</v>
      </c>
      <c r="F11151" s="43">
        <v>42276</v>
      </c>
      <c r="G11151" s="57">
        <f>Таблица1[[#This Row],[Цены без НДС]]*1.12</f>
        <v>47349.120000000003</v>
      </c>
    </row>
    <row r="11152" spans="1:7" ht="24">
      <c r="A11152" s="54" t="s">
        <v>33281</v>
      </c>
      <c r="B11152" s="66" t="s">
        <v>34145</v>
      </c>
      <c r="C11152" s="42" t="s">
        <v>35739</v>
      </c>
      <c r="D11152" s="42" t="s">
        <v>34146</v>
      </c>
      <c r="E11152" s="42" t="s">
        <v>26491</v>
      </c>
      <c r="F11152" s="43">
        <v>42276</v>
      </c>
      <c r="G11152" s="57">
        <f>Таблица1[[#This Row],[Цены без НДС]]*1.12</f>
        <v>47349.120000000003</v>
      </c>
    </row>
    <row r="11153" spans="1:7" ht="24">
      <c r="A11153" s="54" t="s">
        <v>33281</v>
      </c>
      <c r="B11153" s="66" t="s">
        <v>34147</v>
      </c>
      <c r="C11153" s="42" t="s">
        <v>35740</v>
      </c>
      <c r="D11153" s="42" t="s">
        <v>34148</v>
      </c>
      <c r="E11153" s="42" t="s">
        <v>26491</v>
      </c>
      <c r="F11153" s="43">
        <v>95695</v>
      </c>
      <c r="G11153" s="57">
        <f>Таблица1[[#This Row],[Цены без НДС]]*1.12</f>
        <v>107178.40000000001</v>
      </c>
    </row>
    <row r="11154" spans="1:7" ht="24">
      <c r="A11154" s="54" t="s">
        <v>33281</v>
      </c>
      <c r="B11154" s="66" t="s">
        <v>34149</v>
      </c>
      <c r="C11154" s="42" t="s">
        <v>35741</v>
      </c>
      <c r="D11154" s="42" t="s">
        <v>34150</v>
      </c>
      <c r="E11154" s="42" t="s">
        <v>26491</v>
      </c>
      <c r="F11154" s="43">
        <v>101608</v>
      </c>
      <c r="G11154" s="57">
        <f>Таблица1[[#This Row],[Цены без НДС]]*1.12</f>
        <v>113800.96000000001</v>
      </c>
    </row>
    <row r="11155" spans="1:7" ht="24">
      <c r="A11155" s="54" t="s">
        <v>33281</v>
      </c>
      <c r="B11155" s="66" t="s">
        <v>34151</v>
      </c>
      <c r="C11155" s="42" t="s">
        <v>35742</v>
      </c>
      <c r="D11155" s="42" t="s">
        <v>34152</v>
      </c>
      <c r="E11155" s="42" t="s">
        <v>26491</v>
      </c>
      <c r="F11155" s="43">
        <v>114603</v>
      </c>
      <c r="G11155" s="57">
        <f>Таблица1[[#This Row],[Цены без НДС]]*1.12</f>
        <v>128355.36000000002</v>
      </c>
    </row>
    <row r="11156" spans="1:7" ht="24">
      <c r="A11156" s="54" t="s">
        <v>33281</v>
      </c>
      <c r="B11156" s="66" t="s">
        <v>34153</v>
      </c>
      <c r="C11156" s="42" t="s">
        <v>35743</v>
      </c>
      <c r="D11156" s="42" t="s">
        <v>34154</v>
      </c>
      <c r="E11156" s="42" t="s">
        <v>26491</v>
      </c>
      <c r="F11156" s="43">
        <v>118156</v>
      </c>
      <c r="G11156" s="57">
        <f>Таблица1[[#This Row],[Цены без НДС]]*1.12</f>
        <v>132334.72</v>
      </c>
    </row>
    <row r="11157" spans="1:7" ht="24">
      <c r="A11157" s="54" t="s">
        <v>33281</v>
      </c>
      <c r="B11157" s="66" t="s">
        <v>34155</v>
      </c>
      <c r="C11157" s="42" t="s">
        <v>35744</v>
      </c>
      <c r="D11157" s="42" t="s">
        <v>34156</v>
      </c>
      <c r="E11157" s="42" t="s">
        <v>26491</v>
      </c>
      <c r="F11157" s="43">
        <v>68108</v>
      </c>
      <c r="G11157" s="57">
        <f>Таблица1[[#This Row],[Цены без НДС]]*1.12</f>
        <v>76280.960000000006</v>
      </c>
    </row>
    <row r="11158" spans="1:7" ht="24">
      <c r="A11158" s="54" t="s">
        <v>33281</v>
      </c>
      <c r="B11158" s="66" t="s">
        <v>34157</v>
      </c>
      <c r="C11158" s="42" t="s">
        <v>35745</v>
      </c>
      <c r="D11158" s="42" t="s">
        <v>34158</v>
      </c>
      <c r="E11158" s="42" t="s">
        <v>26491</v>
      </c>
      <c r="F11158" s="43">
        <v>68524</v>
      </c>
      <c r="G11158" s="57">
        <f>Таблица1[[#This Row],[Цены без НДС]]*1.12</f>
        <v>76746.880000000005</v>
      </c>
    </row>
    <row r="11159" spans="1:7" ht="24">
      <c r="A11159" s="54" t="s">
        <v>33281</v>
      </c>
      <c r="B11159" s="66" t="s">
        <v>34159</v>
      </c>
      <c r="C11159" s="42" t="s">
        <v>35746</v>
      </c>
      <c r="D11159" s="42" t="s">
        <v>34160</v>
      </c>
      <c r="E11159" s="42" t="s">
        <v>26491</v>
      </c>
      <c r="F11159" s="43">
        <v>71759</v>
      </c>
      <c r="G11159" s="57">
        <f>Таблица1[[#This Row],[Цены без НДС]]*1.12</f>
        <v>80370.080000000002</v>
      </c>
    </row>
    <row r="11160" spans="1:7" ht="24">
      <c r="A11160" s="54" t="s">
        <v>33281</v>
      </c>
      <c r="B11160" s="66" t="s">
        <v>34161</v>
      </c>
      <c r="C11160" s="42" t="s">
        <v>35747</v>
      </c>
      <c r="D11160" s="42" t="s">
        <v>34162</v>
      </c>
      <c r="E11160" s="42" t="s">
        <v>26491</v>
      </c>
      <c r="F11160" s="43">
        <v>82760</v>
      </c>
      <c r="G11160" s="57">
        <f>Таблица1[[#This Row],[Цены без НДС]]*1.12</f>
        <v>92691.200000000012</v>
      </c>
    </row>
    <row r="11161" spans="1:7" ht="24">
      <c r="A11161" s="54" t="s">
        <v>33281</v>
      </c>
      <c r="B11161" s="66" t="s">
        <v>34163</v>
      </c>
      <c r="C11161" s="42" t="s">
        <v>35748</v>
      </c>
      <c r="D11161" s="42" t="s">
        <v>34164</v>
      </c>
      <c r="E11161" s="42" t="s">
        <v>26491</v>
      </c>
      <c r="F11161" s="43">
        <v>86230</v>
      </c>
      <c r="G11161" s="57">
        <f>Таблица1[[#This Row],[Цены без НДС]]*1.12</f>
        <v>96577.600000000006</v>
      </c>
    </row>
    <row r="11162" spans="1:7" ht="24">
      <c r="A11162" s="54" t="s">
        <v>33281</v>
      </c>
      <c r="B11162" s="66" t="s">
        <v>34165</v>
      </c>
      <c r="C11162" s="42" t="s">
        <v>35749</v>
      </c>
      <c r="D11162" s="42" t="s">
        <v>34166</v>
      </c>
      <c r="E11162" s="42" t="s">
        <v>26491</v>
      </c>
      <c r="F11162" s="43">
        <v>29722</v>
      </c>
      <c r="G11162" s="57">
        <f>Таблица1[[#This Row],[Цены без НДС]]*1.12</f>
        <v>33288.640000000007</v>
      </c>
    </row>
    <row r="11163" spans="1:7" ht="24">
      <c r="A11163" s="54" t="s">
        <v>33281</v>
      </c>
      <c r="B11163" s="66" t="s">
        <v>34167</v>
      </c>
      <c r="C11163" s="42" t="s">
        <v>35750</v>
      </c>
      <c r="D11163" s="42" t="s">
        <v>34168</v>
      </c>
      <c r="E11163" s="42" t="s">
        <v>26491</v>
      </c>
      <c r="F11163" s="43">
        <v>31772</v>
      </c>
      <c r="G11163" s="57">
        <f>Таблица1[[#This Row],[Цены без НДС]]*1.12</f>
        <v>35584.640000000007</v>
      </c>
    </row>
    <row r="11164" spans="1:7" ht="24">
      <c r="A11164" s="54" t="s">
        <v>33281</v>
      </c>
      <c r="B11164" s="66" t="s">
        <v>34169</v>
      </c>
      <c r="C11164" s="42" t="s">
        <v>35751</v>
      </c>
      <c r="D11164" s="42" t="s">
        <v>34170</v>
      </c>
      <c r="E11164" s="42" t="s">
        <v>26491</v>
      </c>
      <c r="F11164" s="43">
        <v>22224</v>
      </c>
      <c r="G11164" s="57">
        <f>Таблица1[[#This Row],[Цены без НДС]]*1.12</f>
        <v>24890.880000000001</v>
      </c>
    </row>
    <row r="11165" spans="1:7" ht="24">
      <c r="A11165" s="54" t="s">
        <v>33281</v>
      </c>
      <c r="B11165" s="66" t="s">
        <v>34171</v>
      </c>
      <c r="C11165" s="42" t="s">
        <v>35752</v>
      </c>
      <c r="D11165" s="42" t="s">
        <v>34172</v>
      </c>
      <c r="E11165" s="42" t="s">
        <v>26491</v>
      </c>
      <c r="F11165" s="43">
        <v>20775</v>
      </c>
      <c r="G11165" s="57">
        <f>Таблица1[[#This Row],[Цены без НДС]]*1.12</f>
        <v>23268.000000000004</v>
      </c>
    </row>
    <row r="11166" spans="1:7" ht="24">
      <c r="A11166" s="54" t="s">
        <v>33281</v>
      </c>
      <c r="B11166" s="66" t="s">
        <v>34173</v>
      </c>
      <c r="C11166" s="42" t="s">
        <v>35753</v>
      </c>
      <c r="D11166" s="42" t="s">
        <v>34174</v>
      </c>
      <c r="E11166" s="42" t="s">
        <v>26491</v>
      </c>
      <c r="F11166" s="43">
        <v>20976</v>
      </c>
      <c r="G11166" s="57">
        <f>Таблица1[[#This Row],[Цены без НДС]]*1.12</f>
        <v>23493.120000000003</v>
      </c>
    </row>
    <row r="11167" spans="1:7" ht="24">
      <c r="A11167" s="54" t="s">
        <v>33281</v>
      </c>
      <c r="B11167" s="66" t="s">
        <v>34175</v>
      </c>
      <c r="C11167" s="42" t="s">
        <v>35754</v>
      </c>
      <c r="D11167" s="42" t="s">
        <v>34176</v>
      </c>
      <c r="E11167" s="42" t="s">
        <v>26491</v>
      </c>
      <c r="F11167" s="43">
        <v>22224</v>
      </c>
      <c r="G11167" s="57">
        <f>Таблица1[[#This Row],[Цены без НДС]]*1.12</f>
        <v>24890.880000000001</v>
      </c>
    </row>
    <row r="11168" spans="1:7" ht="24">
      <c r="A11168" s="54" t="s">
        <v>33281</v>
      </c>
      <c r="B11168" s="66" t="s">
        <v>34177</v>
      </c>
      <c r="C11168" s="42" t="s">
        <v>35755</v>
      </c>
      <c r="D11168" s="42" t="s">
        <v>34178</v>
      </c>
      <c r="E11168" s="42" t="s">
        <v>26491</v>
      </c>
      <c r="F11168" s="43">
        <v>24933</v>
      </c>
      <c r="G11168" s="57">
        <f>Таблица1[[#This Row],[Цены без НДС]]*1.12</f>
        <v>27924.960000000003</v>
      </c>
    </row>
    <row r="11169" spans="1:7" ht="24">
      <c r="A11169" s="54" t="s">
        <v>33281</v>
      </c>
      <c r="B11169" s="66" t="s">
        <v>34179</v>
      </c>
      <c r="C11169" s="42" t="s">
        <v>35756</v>
      </c>
      <c r="D11169" s="42" t="s">
        <v>34180</v>
      </c>
      <c r="E11169" s="42" t="s">
        <v>26491</v>
      </c>
      <c r="F11169" s="43">
        <v>25203</v>
      </c>
      <c r="G11169" s="57">
        <f>Таблица1[[#This Row],[Цены без НДС]]*1.12</f>
        <v>28227.360000000004</v>
      </c>
    </row>
    <row r="11170" spans="1:7" ht="24">
      <c r="A11170" s="54" t="s">
        <v>33281</v>
      </c>
      <c r="B11170" s="66" t="s">
        <v>34181</v>
      </c>
      <c r="C11170" s="42" t="s">
        <v>35757</v>
      </c>
      <c r="D11170" s="42" t="s">
        <v>34182</v>
      </c>
      <c r="E11170" s="42" t="s">
        <v>26491</v>
      </c>
      <c r="F11170" s="43">
        <v>25743</v>
      </c>
      <c r="G11170" s="57">
        <f>Таблица1[[#This Row],[Цены без НДС]]*1.12</f>
        <v>28832.160000000003</v>
      </c>
    </row>
    <row r="11171" spans="1:7" ht="24">
      <c r="A11171" s="54" t="s">
        <v>33281</v>
      </c>
      <c r="B11171" s="66" t="s">
        <v>34183</v>
      </c>
      <c r="C11171" s="42" t="s">
        <v>35758</v>
      </c>
      <c r="D11171" s="42" t="s">
        <v>34184</v>
      </c>
      <c r="E11171" s="42" t="s">
        <v>26491</v>
      </c>
      <c r="F11171" s="43">
        <v>39457</v>
      </c>
      <c r="G11171" s="57">
        <f>Таблица1[[#This Row],[Цены без НДС]]*1.12</f>
        <v>44191.840000000004</v>
      </c>
    </row>
    <row r="11172" spans="1:7" ht="24">
      <c r="A11172" s="54" t="s">
        <v>33281</v>
      </c>
      <c r="B11172" s="66" t="s">
        <v>34185</v>
      </c>
      <c r="C11172" s="42" t="s">
        <v>35759</v>
      </c>
      <c r="D11172" s="42" t="s">
        <v>34186</v>
      </c>
      <c r="E11172" s="42" t="s">
        <v>26491</v>
      </c>
      <c r="F11172" s="43">
        <v>49258</v>
      </c>
      <c r="G11172" s="57">
        <f>Таблица1[[#This Row],[Цены без НДС]]*1.12</f>
        <v>55168.960000000006</v>
      </c>
    </row>
    <row r="11173" spans="1:7" ht="24">
      <c r="A11173" s="54" t="s">
        <v>33281</v>
      </c>
      <c r="B11173" s="66" t="s">
        <v>34187</v>
      </c>
      <c r="C11173" s="42" t="s">
        <v>35760</v>
      </c>
      <c r="D11173" s="42" t="s">
        <v>34188</v>
      </c>
      <c r="E11173" s="42" t="s">
        <v>26491</v>
      </c>
      <c r="F11173" s="43">
        <v>49667</v>
      </c>
      <c r="G11173" s="57">
        <f>Таблица1[[#This Row],[Цены без НДС]]*1.12</f>
        <v>55627.040000000008</v>
      </c>
    </row>
    <row r="11174" spans="1:7" ht="24">
      <c r="A11174" s="54" t="s">
        <v>33281</v>
      </c>
      <c r="B11174" s="66" t="s">
        <v>34189</v>
      </c>
      <c r="C11174" s="42" t="s">
        <v>35761</v>
      </c>
      <c r="D11174" s="42" t="s">
        <v>34190</v>
      </c>
      <c r="E11174" s="42" t="s">
        <v>26491</v>
      </c>
      <c r="F11174" s="43">
        <v>49667</v>
      </c>
      <c r="G11174" s="57">
        <f>Таблица1[[#This Row],[Цены без НДС]]*1.12</f>
        <v>55627.040000000008</v>
      </c>
    </row>
    <row r="11175" spans="1:7" ht="24">
      <c r="A11175" s="54" t="s">
        <v>33281</v>
      </c>
      <c r="B11175" s="66" t="s">
        <v>34191</v>
      </c>
      <c r="C11175" s="42" t="s">
        <v>35762</v>
      </c>
      <c r="D11175" s="42" t="s">
        <v>34192</v>
      </c>
      <c r="E11175" s="42" t="s">
        <v>26491</v>
      </c>
      <c r="F11175" s="43">
        <v>43704</v>
      </c>
      <c r="G11175" s="57">
        <f>Таблица1[[#This Row],[Цены без НДС]]*1.12</f>
        <v>48948.480000000003</v>
      </c>
    </row>
    <row r="11176" spans="1:7" ht="24">
      <c r="A11176" s="54" t="s">
        <v>33281</v>
      </c>
      <c r="B11176" s="66" t="s">
        <v>34193</v>
      </c>
      <c r="C11176" s="42" t="s">
        <v>35763</v>
      </c>
      <c r="D11176" s="42" t="s">
        <v>34194</v>
      </c>
      <c r="E11176" s="42" t="s">
        <v>26491</v>
      </c>
      <c r="F11176" s="43">
        <v>51182</v>
      </c>
      <c r="G11176" s="57">
        <f>Таблица1[[#This Row],[Цены без НДС]]*1.12</f>
        <v>57323.840000000004</v>
      </c>
    </row>
    <row r="11177" spans="1:7" ht="24">
      <c r="A11177" s="54" t="s">
        <v>33281</v>
      </c>
      <c r="B11177" s="66" t="s">
        <v>34195</v>
      </c>
      <c r="C11177" s="42" t="s">
        <v>35764</v>
      </c>
      <c r="D11177" s="42" t="s">
        <v>34196</v>
      </c>
      <c r="E11177" s="42" t="s">
        <v>26491</v>
      </c>
      <c r="F11177" s="43">
        <v>52770</v>
      </c>
      <c r="G11177" s="57">
        <f>Таблица1[[#This Row],[Цены без НДС]]*1.12</f>
        <v>59102.400000000009</v>
      </c>
    </row>
    <row r="11178" spans="1:7" ht="24">
      <c r="A11178" s="54" t="s">
        <v>33281</v>
      </c>
      <c r="B11178" s="66" t="s">
        <v>34197</v>
      </c>
      <c r="C11178" s="42" t="s">
        <v>35765</v>
      </c>
      <c r="D11178" s="42" t="s">
        <v>34198</v>
      </c>
      <c r="E11178" s="42" t="s">
        <v>26491</v>
      </c>
      <c r="F11178" s="43">
        <v>54474</v>
      </c>
      <c r="G11178" s="57">
        <f>Таблица1[[#This Row],[Цены без НДС]]*1.12</f>
        <v>61010.880000000005</v>
      </c>
    </row>
    <row r="11179" spans="1:7" ht="24">
      <c r="A11179" s="54" t="s">
        <v>33281</v>
      </c>
      <c r="B11179" s="66" t="s">
        <v>34199</v>
      </c>
      <c r="C11179" s="42" t="s">
        <v>35766</v>
      </c>
      <c r="D11179" s="42" t="s">
        <v>34200</v>
      </c>
      <c r="E11179" s="42" t="s">
        <v>26491</v>
      </c>
      <c r="F11179" s="43">
        <v>85872</v>
      </c>
      <c r="G11179" s="57">
        <f>Таблица1[[#This Row],[Цены без НДС]]*1.12</f>
        <v>96176.640000000014</v>
      </c>
    </row>
    <row r="11180" spans="1:7" ht="24">
      <c r="A11180" s="54" t="s">
        <v>33281</v>
      </c>
      <c r="B11180" s="66" t="s">
        <v>34201</v>
      </c>
      <c r="C11180" s="42" t="s">
        <v>35767</v>
      </c>
      <c r="D11180" s="42" t="s">
        <v>34202</v>
      </c>
      <c r="E11180" s="42" t="s">
        <v>26491</v>
      </c>
      <c r="F11180" s="43">
        <v>115302</v>
      </c>
      <c r="G11180" s="57">
        <f>Таблица1[[#This Row],[Цены без НДС]]*1.12</f>
        <v>129138.24000000001</v>
      </c>
    </row>
    <row r="11181" spans="1:7" ht="24">
      <c r="A11181" s="54" t="s">
        <v>33281</v>
      </c>
      <c r="B11181" s="66" t="s">
        <v>34203</v>
      </c>
      <c r="C11181" s="42" t="s">
        <v>35768</v>
      </c>
      <c r="D11181" s="42" t="s">
        <v>34204</v>
      </c>
      <c r="E11181" s="42" t="s">
        <v>26491</v>
      </c>
      <c r="F11181" s="43">
        <v>117286</v>
      </c>
      <c r="G11181" s="57">
        <f>Таблица1[[#This Row],[Цены без НДС]]*1.12</f>
        <v>131360.32000000001</v>
      </c>
    </row>
    <row r="11182" spans="1:7" ht="24">
      <c r="A11182" s="54" t="s">
        <v>33281</v>
      </c>
      <c r="B11182" s="66" t="s">
        <v>34205</v>
      </c>
      <c r="C11182" s="42" t="s">
        <v>35769</v>
      </c>
      <c r="D11182" s="42" t="s">
        <v>34206</v>
      </c>
      <c r="E11182" s="42" t="s">
        <v>26491</v>
      </c>
      <c r="F11182" s="43">
        <v>119023</v>
      </c>
      <c r="G11182" s="57">
        <f>Таблица1[[#This Row],[Цены без НДС]]*1.12</f>
        <v>133305.76</v>
      </c>
    </row>
    <row r="11183" spans="1:7" ht="24">
      <c r="A11183" s="54" t="s">
        <v>33281</v>
      </c>
      <c r="B11183" s="66" t="s">
        <v>34207</v>
      </c>
      <c r="C11183" s="42" t="s">
        <v>35770</v>
      </c>
      <c r="D11183" s="42" t="s">
        <v>34208</v>
      </c>
      <c r="E11183" s="42" t="s">
        <v>26491</v>
      </c>
      <c r="F11183" s="43">
        <v>120901</v>
      </c>
      <c r="G11183" s="57">
        <f>Таблица1[[#This Row],[Цены без НДС]]*1.12</f>
        <v>135409.12000000002</v>
      </c>
    </row>
    <row r="11184" spans="1:7" ht="24">
      <c r="A11184" s="54" t="s">
        <v>33281</v>
      </c>
      <c r="B11184" s="66" t="s">
        <v>34209</v>
      </c>
      <c r="C11184" s="42" t="s">
        <v>35771</v>
      </c>
      <c r="D11184" s="42" t="s">
        <v>34210</v>
      </c>
      <c r="E11184" s="42" t="s">
        <v>26491</v>
      </c>
      <c r="F11184" s="43">
        <v>149322</v>
      </c>
      <c r="G11184" s="57">
        <f>Таблица1[[#This Row],[Цены без НДС]]*1.12</f>
        <v>167240.64000000001</v>
      </c>
    </row>
    <row r="11185" spans="1:7" ht="24">
      <c r="A11185" s="54" t="s">
        <v>33281</v>
      </c>
      <c r="B11185" s="66" t="s">
        <v>34211</v>
      </c>
      <c r="C11185" s="42" t="s">
        <v>35772</v>
      </c>
      <c r="D11185" s="42" t="s">
        <v>34212</v>
      </c>
      <c r="E11185" s="42" t="s">
        <v>26491</v>
      </c>
      <c r="F11185" s="43">
        <v>152761</v>
      </c>
      <c r="G11185" s="57">
        <f>Таблица1[[#This Row],[Цены без НДС]]*1.12</f>
        <v>171092.32</v>
      </c>
    </row>
    <row r="11186" spans="1:7" ht="24">
      <c r="A11186" s="54" t="s">
        <v>33281</v>
      </c>
      <c r="B11186" s="66" t="s">
        <v>34213</v>
      </c>
      <c r="C11186" s="42" t="s">
        <v>35773</v>
      </c>
      <c r="D11186" s="42" t="s">
        <v>34214</v>
      </c>
      <c r="E11186" s="42" t="s">
        <v>26491</v>
      </c>
      <c r="F11186" s="43">
        <v>154799</v>
      </c>
      <c r="G11186" s="57">
        <f>Таблица1[[#This Row],[Цены без НДС]]*1.12</f>
        <v>173374.88</v>
      </c>
    </row>
    <row r="11187" spans="1:7" ht="24">
      <c r="A11187" s="54" t="s">
        <v>33281</v>
      </c>
      <c r="B11187" s="66" t="s">
        <v>34215</v>
      </c>
      <c r="C11187" s="42" t="s">
        <v>35774</v>
      </c>
      <c r="D11187" s="42" t="s">
        <v>34216</v>
      </c>
      <c r="E11187" s="42" t="s">
        <v>26491</v>
      </c>
      <c r="F11187" s="43">
        <v>185896</v>
      </c>
      <c r="G11187" s="57">
        <f>Таблица1[[#This Row],[Цены без НДС]]*1.12</f>
        <v>208203.52000000002</v>
      </c>
    </row>
    <row r="11188" spans="1:7" ht="24">
      <c r="A11188" s="54" t="s">
        <v>33281</v>
      </c>
      <c r="B11188" s="66" t="s">
        <v>34217</v>
      </c>
      <c r="C11188" s="42" t="s">
        <v>35775</v>
      </c>
      <c r="D11188" s="42" t="s">
        <v>34218</v>
      </c>
      <c r="E11188" s="42" t="s">
        <v>26491</v>
      </c>
      <c r="F11188" s="43">
        <v>211994</v>
      </c>
      <c r="G11188" s="57">
        <f>Таблица1[[#This Row],[Цены без НДС]]*1.12</f>
        <v>237433.28000000003</v>
      </c>
    </row>
    <row r="11189" spans="1:7" ht="24">
      <c r="A11189" s="54" t="s">
        <v>33281</v>
      </c>
      <c r="B11189" s="66" t="s">
        <v>34219</v>
      </c>
      <c r="C11189" s="42" t="s">
        <v>35776</v>
      </c>
      <c r="D11189" s="42" t="s">
        <v>34220</v>
      </c>
      <c r="E11189" s="42" t="s">
        <v>26491</v>
      </c>
      <c r="F11189" s="43">
        <v>215060</v>
      </c>
      <c r="G11189" s="57">
        <f>Таблица1[[#This Row],[Цены без НДС]]*1.12</f>
        <v>240867.20000000001</v>
      </c>
    </row>
    <row r="11190" spans="1:7" ht="24">
      <c r="A11190" s="54" t="s">
        <v>33281</v>
      </c>
      <c r="B11190" s="66" t="s">
        <v>34221</v>
      </c>
      <c r="C11190" s="42" t="s">
        <v>35777</v>
      </c>
      <c r="D11190" s="42" t="s">
        <v>34222</v>
      </c>
      <c r="E11190" s="42" t="s">
        <v>26491</v>
      </c>
      <c r="F11190" s="43">
        <v>52210</v>
      </c>
      <c r="G11190" s="57">
        <f>Таблица1[[#This Row],[Цены без НДС]]*1.12</f>
        <v>58475.200000000004</v>
      </c>
    </row>
    <row r="11191" spans="1:7" ht="24">
      <c r="A11191" s="54" t="s">
        <v>33281</v>
      </c>
      <c r="B11191" s="66" t="s">
        <v>34223</v>
      </c>
      <c r="C11191" s="42" t="s">
        <v>35778</v>
      </c>
      <c r="D11191" s="42" t="s">
        <v>34224</v>
      </c>
      <c r="E11191" s="42" t="s">
        <v>26491</v>
      </c>
      <c r="F11191" s="43">
        <v>60617</v>
      </c>
      <c r="G11191" s="57">
        <f>Таблица1[[#This Row],[Цены без НДС]]*1.12</f>
        <v>67891.040000000008</v>
      </c>
    </row>
    <row r="11192" spans="1:7" ht="24">
      <c r="A11192" s="54" t="s">
        <v>33281</v>
      </c>
      <c r="B11192" s="66" t="s">
        <v>34225</v>
      </c>
      <c r="C11192" s="42" t="s">
        <v>35779</v>
      </c>
      <c r="D11192" s="42" t="s">
        <v>34226</v>
      </c>
      <c r="E11192" s="42" t="s">
        <v>26491</v>
      </c>
      <c r="F11192" s="43">
        <v>63162</v>
      </c>
      <c r="G11192" s="57">
        <f>Таблица1[[#This Row],[Цены без НДС]]*1.12</f>
        <v>70741.440000000002</v>
      </c>
    </row>
    <row r="11193" spans="1:7" ht="24">
      <c r="A11193" s="54" t="s">
        <v>33281</v>
      </c>
      <c r="B11193" s="66" t="s">
        <v>34227</v>
      </c>
      <c r="C11193" s="42" t="s">
        <v>35780</v>
      </c>
      <c r="D11193" s="42" t="s">
        <v>34228</v>
      </c>
      <c r="E11193" s="42" t="s">
        <v>26491</v>
      </c>
      <c r="F11193" s="43">
        <v>65847</v>
      </c>
      <c r="G11193" s="57">
        <f>Таблица1[[#This Row],[Цены без НДС]]*1.12</f>
        <v>73748.640000000014</v>
      </c>
    </row>
    <row r="11194" spans="1:7" ht="24">
      <c r="A11194" s="54" t="s">
        <v>33281</v>
      </c>
      <c r="B11194" s="66" t="s">
        <v>34229</v>
      </c>
      <c r="C11194" s="42" t="s">
        <v>35781</v>
      </c>
      <c r="D11194" s="42" t="s">
        <v>34230</v>
      </c>
      <c r="E11194" s="42" t="s">
        <v>26491</v>
      </c>
      <c r="F11194" s="43">
        <v>98487</v>
      </c>
      <c r="G11194" s="57">
        <f>Таблица1[[#This Row],[Цены без НДС]]*1.12</f>
        <v>110305.44000000002</v>
      </c>
    </row>
    <row r="11195" spans="1:7" ht="24">
      <c r="A11195" s="54" t="s">
        <v>33281</v>
      </c>
      <c r="B11195" s="66" t="s">
        <v>34231</v>
      </c>
      <c r="C11195" s="42" t="s">
        <v>35782</v>
      </c>
      <c r="D11195" s="42" t="s">
        <v>34232</v>
      </c>
      <c r="E11195" s="42" t="s">
        <v>26491</v>
      </c>
      <c r="F11195" s="43">
        <v>127262</v>
      </c>
      <c r="G11195" s="57">
        <f>Таблица1[[#This Row],[Цены без НДС]]*1.12</f>
        <v>142533.44</v>
      </c>
    </row>
    <row r="11196" spans="1:7" ht="24">
      <c r="A11196" s="54" t="s">
        <v>33281</v>
      </c>
      <c r="B11196" s="66" t="s">
        <v>34233</v>
      </c>
      <c r="C11196" s="42" t="s">
        <v>35783</v>
      </c>
      <c r="D11196" s="42" t="s">
        <v>34234</v>
      </c>
      <c r="E11196" s="42" t="s">
        <v>26491</v>
      </c>
      <c r="F11196" s="43">
        <v>129247</v>
      </c>
      <c r="G11196" s="57">
        <f>Таблица1[[#This Row],[Цены без НДС]]*1.12</f>
        <v>144756.64000000001</v>
      </c>
    </row>
    <row r="11197" spans="1:7" ht="24">
      <c r="A11197" s="54" t="s">
        <v>33281</v>
      </c>
      <c r="B11197" s="66" t="s">
        <v>34235</v>
      </c>
      <c r="C11197" s="42" t="s">
        <v>35784</v>
      </c>
      <c r="D11197" s="42" t="s">
        <v>34236</v>
      </c>
      <c r="E11197" s="42" t="s">
        <v>26491</v>
      </c>
      <c r="F11197" s="43">
        <v>130983</v>
      </c>
      <c r="G11197" s="57">
        <f>Таблица1[[#This Row],[Цены без НДС]]*1.12</f>
        <v>146700.96000000002</v>
      </c>
    </row>
    <row r="11198" spans="1:7" ht="24">
      <c r="A11198" s="54" t="s">
        <v>33281</v>
      </c>
      <c r="B11198" s="66" t="s">
        <v>34237</v>
      </c>
      <c r="C11198" s="42" t="s">
        <v>35785</v>
      </c>
      <c r="D11198" s="42" t="s">
        <v>34238</v>
      </c>
      <c r="E11198" s="42" t="s">
        <v>26491</v>
      </c>
      <c r="F11198" s="43">
        <v>134190</v>
      </c>
      <c r="G11198" s="57">
        <f>Таблица1[[#This Row],[Цены без НДС]]*1.12</f>
        <v>150292.80000000002</v>
      </c>
    </row>
    <row r="11199" spans="1:7" ht="24">
      <c r="A11199" s="54" t="s">
        <v>33281</v>
      </c>
      <c r="B11199" s="66" t="s">
        <v>34239</v>
      </c>
      <c r="C11199" s="42" t="s">
        <v>35786</v>
      </c>
      <c r="D11199" s="42" t="s">
        <v>34240</v>
      </c>
      <c r="E11199" s="42" t="s">
        <v>26491</v>
      </c>
      <c r="F11199" s="43">
        <v>166599</v>
      </c>
      <c r="G11199" s="57">
        <f>Таблица1[[#This Row],[Цены без НДС]]*1.12</f>
        <v>186590.88</v>
      </c>
    </row>
    <row r="11200" spans="1:7" ht="24">
      <c r="A11200" s="54" t="s">
        <v>33281</v>
      </c>
      <c r="B11200" s="66" t="s">
        <v>34241</v>
      </c>
      <c r="C11200" s="42" t="s">
        <v>35787</v>
      </c>
      <c r="D11200" s="42" t="s">
        <v>34242</v>
      </c>
      <c r="E11200" s="42" t="s">
        <v>26491</v>
      </c>
      <c r="F11200" s="43">
        <v>171364</v>
      </c>
      <c r="G11200" s="57">
        <f>Таблица1[[#This Row],[Цены без НДС]]*1.12</f>
        <v>191927.68000000002</v>
      </c>
    </row>
    <row r="11201" spans="1:7" ht="24">
      <c r="A11201" s="54" t="s">
        <v>33281</v>
      </c>
      <c r="B11201" s="66" t="s">
        <v>34243</v>
      </c>
      <c r="C11201" s="42" t="s">
        <v>35788</v>
      </c>
      <c r="D11201" s="42" t="s">
        <v>34244</v>
      </c>
      <c r="E11201" s="42" t="s">
        <v>26491</v>
      </c>
      <c r="F11201" s="43">
        <v>173403</v>
      </c>
      <c r="G11201" s="57">
        <f>Таблица1[[#This Row],[Цены без НДС]]*1.12</f>
        <v>194211.36000000002</v>
      </c>
    </row>
    <row r="11202" spans="1:7" ht="24">
      <c r="A11202" s="54" t="s">
        <v>33281</v>
      </c>
      <c r="B11202" s="66" t="s">
        <v>34245</v>
      </c>
      <c r="C11202" s="42" t="s">
        <v>35789</v>
      </c>
      <c r="D11202" s="42" t="s">
        <v>34246</v>
      </c>
      <c r="E11202" s="42" t="s">
        <v>26491</v>
      </c>
      <c r="F11202" s="43">
        <v>209817</v>
      </c>
      <c r="G11202" s="57">
        <f>Таблица1[[#This Row],[Цены без НДС]]*1.12</f>
        <v>234995.04</v>
      </c>
    </row>
    <row r="11203" spans="1:7" ht="24">
      <c r="A11203" s="54" t="s">
        <v>33281</v>
      </c>
      <c r="B11203" s="66" t="s">
        <v>34247</v>
      </c>
      <c r="C11203" s="42" t="s">
        <v>35790</v>
      </c>
      <c r="D11203" s="42" t="s">
        <v>34248</v>
      </c>
      <c r="E11203" s="42" t="s">
        <v>26491</v>
      </c>
      <c r="F11203" s="43">
        <v>235914</v>
      </c>
      <c r="G11203" s="57">
        <f>Таблица1[[#This Row],[Цены без НДС]]*1.12</f>
        <v>264223.68000000005</v>
      </c>
    </row>
    <row r="11204" spans="1:7" ht="24">
      <c r="A11204" s="54" t="s">
        <v>33281</v>
      </c>
      <c r="B11204" s="66" t="s">
        <v>34249</v>
      </c>
      <c r="C11204" s="42" t="s">
        <v>35791</v>
      </c>
      <c r="D11204" s="42" t="s">
        <v>34250</v>
      </c>
      <c r="E11204" s="42" t="s">
        <v>26491</v>
      </c>
      <c r="F11204" s="43">
        <v>238979</v>
      </c>
      <c r="G11204" s="57">
        <f>Таблица1[[#This Row],[Цены без НДС]]*1.12</f>
        <v>267656.48000000004</v>
      </c>
    </row>
    <row r="11205" spans="1:7" ht="24">
      <c r="A11205" s="54" t="s">
        <v>33281</v>
      </c>
      <c r="B11205" s="66" t="s">
        <v>34251</v>
      </c>
      <c r="C11205" s="42" t="s">
        <v>35792</v>
      </c>
      <c r="D11205" s="42" t="s">
        <v>34252</v>
      </c>
      <c r="E11205" s="42" t="s">
        <v>26491</v>
      </c>
      <c r="F11205" s="43">
        <v>52210</v>
      </c>
      <c r="G11205" s="57">
        <f>Таблица1[[#This Row],[Цены без НДС]]*1.12</f>
        <v>58475.200000000004</v>
      </c>
    </row>
    <row r="11206" spans="1:7" ht="24">
      <c r="A11206" s="54" t="s">
        <v>33281</v>
      </c>
      <c r="B11206" s="66" t="s">
        <v>34253</v>
      </c>
      <c r="C11206" s="42" t="s">
        <v>35793</v>
      </c>
      <c r="D11206" s="42" t="s">
        <v>34254</v>
      </c>
      <c r="E11206" s="42" t="s">
        <v>26491</v>
      </c>
      <c r="F11206" s="43">
        <v>60617</v>
      </c>
      <c r="G11206" s="57">
        <f>Таблица1[[#This Row],[Цены без НДС]]*1.12</f>
        <v>67891.040000000008</v>
      </c>
    </row>
    <row r="11207" spans="1:7" ht="24">
      <c r="A11207" s="54" t="s">
        <v>33281</v>
      </c>
      <c r="B11207" s="66" t="s">
        <v>34255</v>
      </c>
      <c r="C11207" s="42" t="s">
        <v>35794</v>
      </c>
      <c r="D11207" s="42" t="s">
        <v>34256</v>
      </c>
      <c r="E11207" s="42" t="s">
        <v>26491</v>
      </c>
      <c r="F11207" s="43">
        <v>63162</v>
      </c>
      <c r="G11207" s="57">
        <f>Таблица1[[#This Row],[Цены без НДС]]*1.12</f>
        <v>70741.440000000002</v>
      </c>
    </row>
    <row r="11208" spans="1:7" ht="24">
      <c r="A11208" s="54" t="s">
        <v>33281</v>
      </c>
      <c r="B11208" s="66" t="s">
        <v>34257</v>
      </c>
      <c r="C11208" s="42" t="s">
        <v>35795</v>
      </c>
      <c r="D11208" s="42" t="s">
        <v>34258</v>
      </c>
      <c r="E11208" s="42" t="s">
        <v>26491</v>
      </c>
      <c r="F11208" s="43">
        <v>65847</v>
      </c>
      <c r="G11208" s="57">
        <f>Таблица1[[#This Row],[Цены без НДС]]*1.12</f>
        <v>73748.640000000014</v>
      </c>
    </row>
    <row r="11209" spans="1:7" ht="24">
      <c r="A11209" s="54" t="s">
        <v>33281</v>
      </c>
      <c r="B11209" s="66" t="s">
        <v>34259</v>
      </c>
      <c r="C11209" s="42" t="s">
        <v>35796</v>
      </c>
      <c r="D11209" s="42" t="s">
        <v>34260</v>
      </c>
      <c r="E11209" s="42" t="s">
        <v>26491</v>
      </c>
      <c r="F11209" s="43">
        <v>98487</v>
      </c>
      <c r="G11209" s="57">
        <f>Таблица1[[#This Row],[Цены без НДС]]*1.12</f>
        <v>110305.44000000002</v>
      </c>
    </row>
    <row r="11210" spans="1:7" ht="24">
      <c r="A11210" s="54" t="s">
        <v>33281</v>
      </c>
      <c r="B11210" s="66" t="s">
        <v>34261</v>
      </c>
      <c r="C11210" s="42" t="s">
        <v>35797</v>
      </c>
      <c r="D11210" s="42" t="s">
        <v>34262</v>
      </c>
      <c r="E11210" s="42" t="s">
        <v>26491</v>
      </c>
      <c r="F11210" s="43">
        <v>127262</v>
      </c>
      <c r="G11210" s="57">
        <f>Таблица1[[#This Row],[Цены без НДС]]*1.12</f>
        <v>142533.44</v>
      </c>
    </row>
    <row r="11211" spans="1:7" ht="24">
      <c r="A11211" s="54" t="s">
        <v>33281</v>
      </c>
      <c r="B11211" s="66" t="s">
        <v>34263</v>
      </c>
      <c r="C11211" s="42" t="s">
        <v>35798</v>
      </c>
      <c r="D11211" s="42" t="s">
        <v>34264</v>
      </c>
      <c r="E11211" s="42" t="s">
        <v>26491</v>
      </c>
      <c r="F11211" s="43">
        <v>129247</v>
      </c>
      <c r="G11211" s="57">
        <f>Таблица1[[#This Row],[Цены без НДС]]*1.12</f>
        <v>144756.64000000001</v>
      </c>
    </row>
    <row r="11212" spans="1:7" ht="24">
      <c r="A11212" s="54" t="s">
        <v>33281</v>
      </c>
      <c r="B11212" s="66" t="s">
        <v>34265</v>
      </c>
      <c r="C11212" s="42" t="s">
        <v>35799</v>
      </c>
      <c r="D11212" s="42" t="s">
        <v>34266</v>
      </c>
      <c r="E11212" s="42" t="s">
        <v>26491</v>
      </c>
      <c r="F11212" s="43">
        <v>130983</v>
      </c>
      <c r="G11212" s="57">
        <f>Таблица1[[#This Row],[Цены без НДС]]*1.12</f>
        <v>146700.96000000002</v>
      </c>
    </row>
    <row r="11213" spans="1:7" ht="24">
      <c r="A11213" s="54" t="s">
        <v>33281</v>
      </c>
      <c r="B11213" s="66" t="s">
        <v>34267</v>
      </c>
      <c r="C11213" s="42" t="s">
        <v>35800</v>
      </c>
      <c r="D11213" s="42" t="s">
        <v>34268</v>
      </c>
      <c r="E11213" s="42" t="s">
        <v>26491</v>
      </c>
      <c r="F11213" s="43">
        <v>134190</v>
      </c>
      <c r="G11213" s="57">
        <f>Таблица1[[#This Row],[Цены без НДС]]*1.12</f>
        <v>150292.80000000002</v>
      </c>
    </row>
    <row r="11214" spans="1:7" ht="24">
      <c r="A11214" s="54" t="s">
        <v>33281</v>
      </c>
      <c r="B11214" s="66" t="s">
        <v>34269</v>
      </c>
      <c r="C11214" s="42" t="s">
        <v>35801</v>
      </c>
      <c r="D11214" s="42" t="s">
        <v>34270</v>
      </c>
      <c r="E11214" s="42" t="s">
        <v>26491</v>
      </c>
      <c r="F11214" s="43">
        <v>166599</v>
      </c>
      <c r="G11214" s="57">
        <f>Таблица1[[#This Row],[Цены без НДС]]*1.12</f>
        <v>186590.88</v>
      </c>
    </row>
    <row r="11215" spans="1:7" ht="24">
      <c r="A11215" s="54" t="s">
        <v>33281</v>
      </c>
      <c r="B11215" s="66" t="s">
        <v>34271</v>
      </c>
      <c r="C11215" s="42" t="s">
        <v>35802</v>
      </c>
      <c r="D11215" s="42" t="s">
        <v>34272</v>
      </c>
      <c r="E11215" s="42" t="s">
        <v>26491</v>
      </c>
      <c r="F11215" s="43">
        <v>171364</v>
      </c>
      <c r="G11215" s="57">
        <f>Таблица1[[#This Row],[Цены без НДС]]*1.12</f>
        <v>191927.68000000002</v>
      </c>
    </row>
    <row r="11216" spans="1:7" ht="24">
      <c r="A11216" s="54" t="s">
        <v>33281</v>
      </c>
      <c r="B11216" s="66" t="s">
        <v>34273</v>
      </c>
      <c r="C11216" s="42" t="s">
        <v>35803</v>
      </c>
      <c r="D11216" s="42" t="s">
        <v>34274</v>
      </c>
      <c r="E11216" s="42" t="s">
        <v>26491</v>
      </c>
      <c r="F11216" s="43">
        <v>173403</v>
      </c>
      <c r="G11216" s="57">
        <f>Таблица1[[#This Row],[Цены без НДС]]*1.12</f>
        <v>194211.36000000002</v>
      </c>
    </row>
    <row r="11217" spans="1:7" ht="24">
      <c r="A11217" s="54" t="s">
        <v>33281</v>
      </c>
      <c r="B11217" s="66" t="s">
        <v>34275</v>
      </c>
      <c r="C11217" s="42" t="s">
        <v>35804</v>
      </c>
      <c r="D11217" s="42" t="s">
        <v>34276</v>
      </c>
      <c r="E11217" s="42" t="s">
        <v>26491</v>
      </c>
      <c r="F11217" s="43">
        <v>209817</v>
      </c>
      <c r="G11217" s="57">
        <f>Таблица1[[#This Row],[Цены без НДС]]*1.12</f>
        <v>234995.04</v>
      </c>
    </row>
    <row r="11218" spans="1:7" ht="24">
      <c r="A11218" s="54" t="s">
        <v>33281</v>
      </c>
      <c r="B11218" s="66" t="s">
        <v>34277</v>
      </c>
      <c r="C11218" s="42" t="s">
        <v>35805</v>
      </c>
      <c r="D11218" s="42" t="s">
        <v>34278</v>
      </c>
      <c r="E11218" s="42" t="s">
        <v>26491</v>
      </c>
      <c r="F11218" s="43">
        <v>235914</v>
      </c>
      <c r="G11218" s="57">
        <f>Таблица1[[#This Row],[Цены без НДС]]*1.12</f>
        <v>264223.68000000005</v>
      </c>
    </row>
    <row r="11219" spans="1:7" ht="24">
      <c r="A11219" s="54" t="s">
        <v>33281</v>
      </c>
      <c r="B11219" s="66" t="s">
        <v>34279</v>
      </c>
      <c r="C11219" s="42" t="s">
        <v>35806</v>
      </c>
      <c r="D11219" s="42" t="s">
        <v>34280</v>
      </c>
      <c r="E11219" s="42" t="s">
        <v>26491</v>
      </c>
      <c r="F11219" s="43">
        <v>238979</v>
      </c>
      <c r="G11219" s="57">
        <f>Таблица1[[#This Row],[Цены без НДС]]*1.12</f>
        <v>267656.48000000004</v>
      </c>
    </row>
    <row r="11220" spans="1:7" ht="24">
      <c r="A11220" s="54" t="s">
        <v>33281</v>
      </c>
      <c r="B11220" s="66" t="s">
        <v>34281</v>
      </c>
      <c r="C11220" s="42" t="s">
        <v>35807</v>
      </c>
      <c r="D11220" s="42" t="s">
        <v>34282</v>
      </c>
      <c r="E11220" s="42" t="s">
        <v>26491</v>
      </c>
      <c r="F11220" s="43">
        <v>52210</v>
      </c>
      <c r="G11220" s="57">
        <f>Таблица1[[#This Row],[Цены без НДС]]*1.12</f>
        <v>58475.200000000004</v>
      </c>
    </row>
    <row r="11221" spans="1:7" ht="24">
      <c r="A11221" s="54" t="s">
        <v>33281</v>
      </c>
      <c r="B11221" s="66" t="s">
        <v>34283</v>
      </c>
      <c r="C11221" s="42" t="s">
        <v>35808</v>
      </c>
      <c r="D11221" s="42" t="s">
        <v>34284</v>
      </c>
      <c r="E11221" s="42" t="s">
        <v>26491</v>
      </c>
      <c r="F11221" s="43">
        <v>60617</v>
      </c>
      <c r="G11221" s="57">
        <f>Таблица1[[#This Row],[Цены без НДС]]*1.12</f>
        <v>67891.040000000008</v>
      </c>
    </row>
    <row r="11222" spans="1:7" ht="24">
      <c r="A11222" s="54" t="s">
        <v>33281</v>
      </c>
      <c r="B11222" s="66" t="s">
        <v>34285</v>
      </c>
      <c r="C11222" s="42" t="s">
        <v>35809</v>
      </c>
      <c r="D11222" s="42" t="s">
        <v>34286</v>
      </c>
      <c r="E11222" s="42" t="s">
        <v>26491</v>
      </c>
      <c r="F11222" s="43">
        <v>63162</v>
      </c>
      <c r="G11222" s="57">
        <f>Таблица1[[#This Row],[Цены без НДС]]*1.12</f>
        <v>70741.440000000002</v>
      </c>
    </row>
    <row r="11223" spans="1:7" ht="24">
      <c r="A11223" s="54" t="s">
        <v>33281</v>
      </c>
      <c r="B11223" s="66" t="s">
        <v>34287</v>
      </c>
      <c r="C11223" s="42" t="s">
        <v>35810</v>
      </c>
      <c r="D11223" s="42" t="s">
        <v>34288</v>
      </c>
      <c r="E11223" s="42" t="s">
        <v>26491</v>
      </c>
      <c r="F11223" s="43">
        <v>67174</v>
      </c>
      <c r="G11223" s="57">
        <f>Таблица1[[#This Row],[Цены без НДС]]*1.12</f>
        <v>75234.880000000005</v>
      </c>
    </row>
    <row r="11224" spans="1:7" ht="24">
      <c r="A11224" s="54" t="s">
        <v>33281</v>
      </c>
      <c r="B11224" s="66" t="s">
        <v>34289</v>
      </c>
      <c r="C11224" s="42" t="s">
        <v>35811</v>
      </c>
      <c r="D11224" s="42" t="s">
        <v>34290</v>
      </c>
      <c r="E11224" s="42" t="s">
        <v>26491</v>
      </c>
      <c r="F11224" s="43">
        <v>99816</v>
      </c>
      <c r="G11224" s="57">
        <f>Таблица1[[#This Row],[Цены без НДС]]*1.12</f>
        <v>111793.92000000001</v>
      </c>
    </row>
    <row r="11225" spans="1:7" ht="24">
      <c r="A11225" s="54" t="s">
        <v>33281</v>
      </c>
      <c r="B11225" s="66" t="s">
        <v>34291</v>
      </c>
      <c r="C11225" s="42" t="s">
        <v>35812</v>
      </c>
      <c r="D11225" s="42" t="s">
        <v>34292</v>
      </c>
      <c r="E11225" s="42" t="s">
        <v>26491</v>
      </c>
      <c r="F11225" s="43">
        <v>128590</v>
      </c>
      <c r="G11225" s="57">
        <f>Таблица1[[#This Row],[Цены без НДС]]*1.12</f>
        <v>144020.80000000002</v>
      </c>
    </row>
    <row r="11226" spans="1:7" ht="24">
      <c r="A11226" s="54" t="s">
        <v>33281</v>
      </c>
      <c r="B11226" s="66" t="s">
        <v>34293</v>
      </c>
      <c r="C11226" s="42" t="s">
        <v>35813</v>
      </c>
      <c r="D11226" s="42" t="s">
        <v>34294</v>
      </c>
      <c r="E11226" s="42" t="s">
        <v>26491</v>
      </c>
      <c r="F11226" s="43">
        <v>130575</v>
      </c>
      <c r="G11226" s="57">
        <f>Таблица1[[#This Row],[Цены без НДС]]*1.12</f>
        <v>146244</v>
      </c>
    </row>
    <row r="11227" spans="1:7" ht="24">
      <c r="A11227" s="54" t="s">
        <v>33281</v>
      </c>
      <c r="B11227" s="66" t="s">
        <v>34295</v>
      </c>
      <c r="C11227" s="42" t="s">
        <v>35814</v>
      </c>
      <c r="D11227" s="42" t="s">
        <v>34296</v>
      </c>
      <c r="E11227" s="42" t="s">
        <v>26491</v>
      </c>
      <c r="F11227" s="43">
        <v>132312</v>
      </c>
      <c r="G11227" s="57">
        <f>Таблица1[[#This Row],[Цены без НДС]]*1.12</f>
        <v>148189.44</v>
      </c>
    </row>
    <row r="11228" spans="1:7" ht="24">
      <c r="A11228" s="54" t="s">
        <v>33281</v>
      </c>
      <c r="B11228" s="66" t="s">
        <v>34297</v>
      </c>
      <c r="C11228" s="42" t="s">
        <v>35815</v>
      </c>
      <c r="D11228" s="42" t="s">
        <v>34298</v>
      </c>
      <c r="E11228" s="42" t="s">
        <v>26491</v>
      </c>
      <c r="F11228" s="43">
        <v>135519</v>
      </c>
      <c r="G11228" s="57">
        <f>Таблица1[[#This Row],[Цены без НДС]]*1.12</f>
        <v>151781.28000000003</v>
      </c>
    </row>
    <row r="11229" spans="1:7" ht="24">
      <c r="A11229" s="54" t="s">
        <v>33281</v>
      </c>
      <c r="B11229" s="66" t="s">
        <v>34299</v>
      </c>
      <c r="C11229" s="42" t="s">
        <v>35816</v>
      </c>
      <c r="D11229" s="42" t="s">
        <v>34300</v>
      </c>
      <c r="E11229" s="42" t="s">
        <v>26491</v>
      </c>
      <c r="F11229" s="43">
        <v>169258</v>
      </c>
      <c r="G11229" s="57">
        <f>Таблица1[[#This Row],[Цены без НДС]]*1.12</f>
        <v>189568.96000000002</v>
      </c>
    </row>
    <row r="11230" spans="1:7" ht="24">
      <c r="A11230" s="54" t="s">
        <v>33281</v>
      </c>
      <c r="B11230" s="66" t="s">
        <v>34301</v>
      </c>
      <c r="C11230" s="42" t="s">
        <v>35817</v>
      </c>
      <c r="D11230" s="42" t="s">
        <v>34302</v>
      </c>
      <c r="E11230" s="42" t="s">
        <v>26491</v>
      </c>
      <c r="F11230" s="43">
        <v>174023</v>
      </c>
      <c r="G11230" s="57">
        <f>Таблица1[[#This Row],[Цены без НДС]]*1.12</f>
        <v>194905.76</v>
      </c>
    </row>
    <row r="11231" spans="1:7" ht="24">
      <c r="A11231" s="54" t="s">
        <v>33281</v>
      </c>
      <c r="B11231" s="66" t="s">
        <v>34303</v>
      </c>
      <c r="C11231" s="42" t="s">
        <v>35818</v>
      </c>
      <c r="D11231" s="42" t="s">
        <v>34304</v>
      </c>
      <c r="E11231" s="42" t="s">
        <v>26491</v>
      </c>
      <c r="F11231" s="43">
        <v>176062</v>
      </c>
      <c r="G11231" s="57">
        <f>Таблица1[[#This Row],[Цены без НДС]]*1.12</f>
        <v>197189.44000000003</v>
      </c>
    </row>
    <row r="11232" spans="1:7" ht="24">
      <c r="A11232" s="54" t="s">
        <v>33281</v>
      </c>
      <c r="B11232" s="66" t="s">
        <v>34305</v>
      </c>
      <c r="C11232" s="42" t="s">
        <v>35819</v>
      </c>
      <c r="D11232" s="42" t="s">
        <v>34306</v>
      </c>
      <c r="E11232" s="42" t="s">
        <v>26491</v>
      </c>
      <c r="F11232" s="43">
        <v>212474</v>
      </c>
      <c r="G11232" s="57">
        <f>Таблица1[[#This Row],[Цены без НДС]]*1.12</f>
        <v>237970.88000000003</v>
      </c>
    </row>
    <row r="11233" spans="1:7" ht="24">
      <c r="A11233" s="54" t="s">
        <v>33281</v>
      </c>
      <c r="B11233" s="66" t="s">
        <v>34307</v>
      </c>
      <c r="C11233" s="42" t="s">
        <v>35820</v>
      </c>
      <c r="D11233" s="42" t="s">
        <v>34308</v>
      </c>
      <c r="E11233" s="42" t="s">
        <v>26491</v>
      </c>
      <c r="F11233" s="43">
        <v>238574</v>
      </c>
      <c r="G11233" s="57">
        <f>Таблица1[[#This Row],[Цены без НДС]]*1.12</f>
        <v>267202.88</v>
      </c>
    </row>
    <row r="11234" spans="1:7" ht="24">
      <c r="A11234" s="54" t="s">
        <v>33281</v>
      </c>
      <c r="B11234" s="66" t="s">
        <v>34309</v>
      </c>
      <c r="C11234" s="42" t="s">
        <v>35821</v>
      </c>
      <c r="D11234" s="42" t="s">
        <v>34310</v>
      </c>
      <c r="E11234" s="42" t="s">
        <v>26491</v>
      </c>
      <c r="F11234" s="43">
        <v>242968</v>
      </c>
      <c r="G11234" s="57">
        <f>Таблица1[[#This Row],[Цены без НДС]]*1.12</f>
        <v>272124.16000000003</v>
      </c>
    </row>
    <row r="11235" spans="1:7" ht="24">
      <c r="A11235" s="54" t="s">
        <v>33281</v>
      </c>
      <c r="B11235" s="66" t="s">
        <v>34311</v>
      </c>
      <c r="C11235" s="42" t="s">
        <v>35822</v>
      </c>
      <c r="D11235" s="42" t="s">
        <v>34312</v>
      </c>
      <c r="E11235" s="42" t="s">
        <v>26491</v>
      </c>
      <c r="F11235" s="43">
        <v>28829</v>
      </c>
      <c r="G11235" s="57">
        <f>Таблица1[[#This Row],[Цены без НДС]]*1.12</f>
        <v>32288.480000000003</v>
      </c>
    </row>
    <row r="11236" spans="1:7" ht="24">
      <c r="A11236" s="54" t="s">
        <v>33281</v>
      </c>
      <c r="B11236" s="66" t="s">
        <v>34313</v>
      </c>
      <c r="C11236" s="42" t="s">
        <v>35823</v>
      </c>
      <c r="D11236" s="42" t="s">
        <v>34314</v>
      </c>
      <c r="E11236" s="42" t="s">
        <v>26491</v>
      </c>
      <c r="F11236" s="43">
        <v>83737</v>
      </c>
      <c r="G11236" s="57">
        <f>Таблица1[[#This Row],[Цены без НДС]]*1.12</f>
        <v>93785.44</v>
      </c>
    </row>
    <row r="11237" spans="1:7" ht="24">
      <c r="A11237" s="54" t="s">
        <v>33281</v>
      </c>
      <c r="B11237" s="66" t="s">
        <v>34315</v>
      </c>
      <c r="C11237" s="42" t="s">
        <v>35824</v>
      </c>
      <c r="D11237" s="42" t="s">
        <v>34316</v>
      </c>
      <c r="E11237" s="42" t="s">
        <v>26491</v>
      </c>
      <c r="F11237" s="43">
        <v>87318</v>
      </c>
      <c r="G11237" s="57">
        <f>Таблица1[[#This Row],[Цены без НДС]]*1.12</f>
        <v>97796.160000000003</v>
      </c>
    </row>
    <row r="11238" spans="1:7" ht="24">
      <c r="A11238" s="54" t="s">
        <v>33281</v>
      </c>
      <c r="B11238" s="66" t="s">
        <v>34317</v>
      </c>
      <c r="C11238" s="42" t="s">
        <v>35825</v>
      </c>
      <c r="D11238" s="42" t="s">
        <v>34318</v>
      </c>
      <c r="E11238" s="42" t="s">
        <v>26491</v>
      </c>
      <c r="F11238" s="43">
        <v>98950</v>
      </c>
      <c r="G11238" s="57">
        <f>Таблица1[[#This Row],[Цены без НДС]]*1.12</f>
        <v>110824.00000000001</v>
      </c>
    </row>
    <row r="11239" spans="1:7" ht="24">
      <c r="A11239" s="54" t="s">
        <v>33281</v>
      </c>
      <c r="B11239" s="66" t="s">
        <v>34319</v>
      </c>
      <c r="C11239" s="42" t="s">
        <v>35826</v>
      </c>
      <c r="D11239" s="42" t="s">
        <v>34320</v>
      </c>
      <c r="E11239" s="42" t="s">
        <v>26491</v>
      </c>
      <c r="F11239" s="43">
        <v>104704</v>
      </c>
      <c r="G11239" s="57">
        <f>Таблица1[[#This Row],[Цены без НДС]]*1.12</f>
        <v>117268.48000000001</v>
      </c>
    </row>
    <row r="11240" spans="1:7" ht="24">
      <c r="A11240" s="54" t="s">
        <v>33281</v>
      </c>
      <c r="B11240" s="66" t="s">
        <v>34321</v>
      </c>
      <c r="C11240" s="42" t="s">
        <v>35827</v>
      </c>
      <c r="D11240" s="42" t="s">
        <v>34322</v>
      </c>
      <c r="E11240" s="42" t="s">
        <v>26491</v>
      </c>
      <c r="F11240" s="43">
        <v>45074</v>
      </c>
      <c r="G11240" s="57">
        <f>Таблица1[[#This Row],[Цены без НДС]]*1.12</f>
        <v>50482.880000000005</v>
      </c>
    </row>
    <row r="11241" spans="1:7" ht="24">
      <c r="A11241" s="54" t="s">
        <v>33281</v>
      </c>
      <c r="B11241" s="66" t="s">
        <v>34323</v>
      </c>
      <c r="C11241" s="42" t="s">
        <v>35828</v>
      </c>
      <c r="D11241" s="42" t="s">
        <v>34324</v>
      </c>
      <c r="E11241" s="42" t="s">
        <v>26491</v>
      </c>
      <c r="F11241" s="43">
        <v>46614</v>
      </c>
      <c r="G11241" s="57">
        <f>Таблица1[[#This Row],[Цены без НДС]]*1.12</f>
        <v>52207.680000000008</v>
      </c>
    </row>
    <row r="11242" spans="1:7" ht="24">
      <c r="A11242" s="54" t="s">
        <v>33281</v>
      </c>
      <c r="B11242" s="66" t="s">
        <v>34325</v>
      </c>
      <c r="C11242" s="42" t="s">
        <v>35829</v>
      </c>
      <c r="D11242" s="42" t="s">
        <v>34326</v>
      </c>
      <c r="E11242" s="42" t="s">
        <v>26491</v>
      </c>
      <c r="F11242" s="43">
        <v>51758</v>
      </c>
      <c r="G11242" s="57">
        <f>Таблица1[[#This Row],[Цены без НДС]]*1.12</f>
        <v>57968.960000000006</v>
      </c>
    </row>
    <row r="11243" spans="1:7" ht="24">
      <c r="A11243" s="54" t="s">
        <v>33281</v>
      </c>
      <c r="B11243" s="66" t="s">
        <v>34327</v>
      </c>
      <c r="C11243" s="42" t="s">
        <v>35830</v>
      </c>
      <c r="D11243" s="42" t="s">
        <v>34328</v>
      </c>
      <c r="E11243" s="42" t="s">
        <v>26491</v>
      </c>
      <c r="F11243" s="43">
        <v>54263</v>
      </c>
      <c r="G11243" s="57">
        <f>Таблица1[[#This Row],[Цены без НДС]]*1.12</f>
        <v>60774.560000000005</v>
      </c>
    </row>
    <row r="11244" spans="1:7" ht="24">
      <c r="A11244" s="54" t="s">
        <v>33281</v>
      </c>
      <c r="B11244" s="66" t="s">
        <v>34329</v>
      </c>
      <c r="C11244" s="42" t="s">
        <v>35831</v>
      </c>
      <c r="D11244" s="42" t="s">
        <v>34330</v>
      </c>
      <c r="E11244" s="42" t="s">
        <v>26491</v>
      </c>
      <c r="F11244" s="43">
        <v>65693</v>
      </c>
      <c r="G11244" s="57">
        <f>Таблица1[[#This Row],[Цены без НДС]]*1.12</f>
        <v>73576.160000000003</v>
      </c>
    </row>
    <row r="11245" spans="1:7" ht="24">
      <c r="A11245" s="54" t="s">
        <v>33281</v>
      </c>
      <c r="B11245" s="66" t="s">
        <v>34331</v>
      </c>
      <c r="C11245" s="42" t="s">
        <v>35832</v>
      </c>
      <c r="D11245" s="42" t="s">
        <v>34332</v>
      </c>
      <c r="E11245" s="42" t="s">
        <v>26491</v>
      </c>
      <c r="F11245" s="43">
        <v>69288</v>
      </c>
      <c r="G11245" s="57">
        <f>Таблица1[[#This Row],[Цены без НДС]]*1.12</f>
        <v>77602.560000000012</v>
      </c>
    </row>
    <row r="11246" spans="1:7" ht="24">
      <c r="A11246" s="54" t="s">
        <v>33281</v>
      </c>
      <c r="B11246" s="66" t="s">
        <v>34333</v>
      </c>
      <c r="C11246" s="42" t="s">
        <v>35833</v>
      </c>
      <c r="D11246" s="42" t="s">
        <v>34334</v>
      </c>
      <c r="E11246" s="42" t="s">
        <v>26491</v>
      </c>
      <c r="F11246" s="43">
        <v>70588</v>
      </c>
      <c r="G11246" s="57">
        <f>Таблица1[[#This Row],[Цены без НДС]]*1.12</f>
        <v>79058.560000000012</v>
      </c>
    </row>
    <row r="11247" spans="1:7" ht="24">
      <c r="A11247" s="54" t="s">
        <v>33281</v>
      </c>
      <c r="B11247" s="66" t="s">
        <v>34335</v>
      </c>
      <c r="C11247" s="42" t="s">
        <v>35834</v>
      </c>
      <c r="D11247" s="42" t="s">
        <v>34336</v>
      </c>
      <c r="E11247" s="42" t="s">
        <v>26491</v>
      </c>
      <c r="F11247" s="43">
        <v>95695</v>
      </c>
      <c r="G11247" s="57">
        <f>Таблица1[[#This Row],[Цены без НДС]]*1.12</f>
        <v>107178.40000000001</v>
      </c>
    </row>
    <row r="11248" spans="1:7" ht="24">
      <c r="A11248" s="54" t="s">
        <v>33281</v>
      </c>
      <c r="B11248" s="66" t="s">
        <v>34337</v>
      </c>
      <c r="C11248" s="42" t="s">
        <v>35835</v>
      </c>
      <c r="D11248" s="42" t="s">
        <v>34338</v>
      </c>
      <c r="E11248" s="42" t="s">
        <v>26491</v>
      </c>
      <c r="F11248" s="43">
        <v>101608</v>
      </c>
      <c r="G11248" s="57">
        <f>Таблица1[[#This Row],[Цены без НДС]]*1.12</f>
        <v>113800.96000000001</v>
      </c>
    </row>
    <row r="11249" spans="1:7" ht="24">
      <c r="A11249" s="54" t="s">
        <v>33281</v>
      </c>
      <c r="B11249" s="66" t="s">
        <v>34339</v>
      </c>
      <c r="C11249" s="42" t="s">
        <v>35836</v>
      </c>
      <c r="D11249" s="42" t="s">
        <v>34340</v>
      </c>
      <c r="E11249" s="42" t="s">
        <v>26491</v>
      </c>
      <c r="F11249" s="43">
        <v>114602</v>
      </c>
      <c r="G11249" s="57">
        <f>Таблица1[[#This Row],[Цены без НДС]]*1.12</f>
        <v>128354.24000000001</v>
      </c>
    </row>
    <row r="11250" spans="1:7" ht="24">
      <c r="A11250" s="54" t="s">
        <v>33281</v>
      </c>
      <c r="B11250" s="66" t="s">
        <v>34341</v>
      </c>
      <c r="C11250" s="42" t="s">
        <v>35837</v>
      </c>
      <c r="D11250" s="42" t="s">
        <v>34342</v>
      </c>
      <c r="E11250" s="42" t="s">
        <v>26491</v>
      </c>
      <c r="F11250" s="43">
        <v>118155</v>
      </c>
      <c r="G11250" s="57">
        <f>Таблица1[[#This Row],[Цены без НДС]]*1.12</f>
        <v>132333.6</v>
      </c>
    </row>
    <row r="11251" spans="1:7" ht="24">
      <c r="A11251" s="54" t="s">
        <v>33281</v>
      </c>
      <c r="B11251" s="66" t="s">
        <v>34155</v>
      </c>
      <c r="C11251" s="42" t="s">
        <v>35838</v>
      </c>
      <c r="D11251" s="42" t="s">
        <v>34343</v>
      </c>
      <c r="E11251" s="42" t="s">
        <v>26491</v>
      </c>
      <c r="F11251" s="43">
        <v>68108</v>
      </c>
      <c r="G11251" s="57">
        <f>Таблица1[[#This Row],[Цены без НДС]]*1.12</f>
        <v>76280.960000000006</v>
      </c>
    </row>
    <row r="11252" spans="1:7" ht="24">
      <c r="A11252" s="54" t="s">
        <v>33281</v>
      </c>
      <c r="B11252" s="66" t="s">
        <v>34157</v>
      </c>
      <c r="C11252" s="42" t="s">
        <v>35839</v>
      </c>
      <c r="D11252" s="42" t="s">
        <v>34344</v>
      </c>
      <c r="E11252" s="42" t="s">
        <v>26491</v>
      </c>
      <c r="F11252" s="43">
        <v>68523</v>
      </c>
      <c r="G11252" s="57">
        <f>Таблица1[[#This Row],[Цены без НДС]]*1.12</f>
        <v>76745.760000000009</v>
      </c>
    </row>
    <row r="11253" spans="1:7" ht="24">
      <c r="A11253" s="54" t="s">
        <v>33281</v>
      </c>
      <c r="B11253" s="66" t="s">
        <v>34159</v>
      </c>
      <c r="C11253" s="42" t="s">
        <v>35840</v>
      </c>
      <c r="D11253" s="42" t="s">
        <v>34345</v>
      </c>
      <c r="E11253" s="42" t="s">
        <v>26491</v>
      </c>
      <c r="F11253" s="43">
        <v>71758</v>
      </c>
      <c r="G11253" s="57">
        <f>Таблица1[[#This Row],[Цены без НДС]]*1.12</f>
        <v>80368.960000000006</v>
      </c>
    </row>
    <row r="11254" spans="1:7" ht="24">
      <c r="A11254" s="54" t="s">
        <v>33281</v>
      </c>
      <c r="B11254" s="66" t="s">
        <v>34161</v>
      </c>
      <c r="C11254" s="42" t="s">
        <v>35841</v>
      </c>
      <c r="D11254" s="42" t="s">
        <v>34346</v>
      </c>
      <c r="E11254" s="42" t="s">
        <v>26491</v>
      </c>
      <c r="F11254" s="43">
        <v>82760</v>
      </c>
      <c r="G11254" s="57">
        <f>Таблица1[[#This Row],[Цены без НДС]]*1.12</f>
        <v>92691.200000000012</v>
      </c>
    </row>
    <row r="11255" spans="1:7" ht="24">
      <c r="A11255" s="54" t="s">
        <v>33281</v>
      </c>
      <c r="B11255" s="66" t="s">
        <v>34163</v>
      </c>
      <c r="C11255" s="42" t="s">
        <v>35842</v>
      </c>
      <c r="D11255" s="42" t="s">
        <v>34347</v>
      </c>
      <c r="E11255" s="42" t="s">
        <v>26491</v>
      </c>
      <c r="F11255" s="43">
        <v>86230</v>
      </c>
      <c r="G11255" s="57">
        <f>Таблица1[[#This Row],[Цены без НДС]]*1.12</f>
        <v>96577.600000000006</v>
      </c>
    </row>
    <row r="11256" spans="1:7" ht="24">
      <c r="A11256" s="54" t="s">
        <v>33281</v>
      </c>
      <c r="B11256" s="66" t="s">
        <v>34348</v>
      </c>
      <c r="C11256" s="42" t="s">
        <v>35843</v>
      </c>
      <c r="D11256" s="42" t="s">
        <v>34349</v>
      </c>
      <c r="E11256" s="42" t="s">
        <v>26491</v>
      </c>
      <c r="F11256" s="43">
        <v>64420</v>
      </c>
      <c r="G11256" s="57">
        <f>Таблица1[[#This Row],[Цены без НДС]]*1.12</f>
        <v>72150.400000000009</v>
      </c>
    </row>
    <row r="11257" spans="1:7" ht="24">
      <c r="A11257" s="54" t="s">
        <v>33281</v>
      </c>
      <c r="B11257" s="66" t="s">
        <v>34350</v>
      </c>
      <c r="C11257" s="42" t="s">
        <v>35844</v>
      </c>
      <c r="D11257" s="42" t="s">
        <v>34351</v>
      </c>
      <c r="E11257" s="42" t="s">
        <v>26491</v>
      </c>
      <c r="F11257" s="43">
        <v>64420</v>
      </c>
      <c r="G11257" s="57">
        <f>Таблица1[[#This Row],[Цены без НДС]]*1.12</f>
        <v>72150.400000000009</v>
      </c>
    </row>
    <row r="11258" spans="1:7" ht="24">
      <c r="A11258" s="54" t="s">
        <v>33281</v>
      </c>
      <c r="B11258" s="66" t="s">
        <v>34352</v>
      </c>
      <c r="C11258" s="42" t="s">
        <v>35845</v>
      </c>
      <c r="D11258" s="42" t="s">
        <v>34353</v>
      </c>
      <c r="E11258" s="42" t="s">
        <v>26491</v>
      </c>
      <c r="F11258" s="43">
        <v>64420</v>
      </c>
      <c r="G11258" s="57">
        <f>Таблица1[[#This Row],[Цены без НДС]]*1.12</f>
        <v>72150.400000000009</v>
      </c>
    </row>
    <row r="11259" spans="1:7" ht="24">
      <c r="A11259" s="54" t="s">
        <v>33281</v>
      </c>
      <c r="B11259" s="66" t="s">
        <v>34354</v>
      </c>
      <c r="C11259" s="42" t="s">
        <v>35846</v>
      </c>
      <c r="D11259" s="42" t="s">
        <v>34355</v>
      </c>
      <c r="E11259" s="42" t="s">
        <v>26491</v>
      </c>
      <c r="F11259" s="43">
        <v>64825</v>
      </c>
      <c r="G11259" s="57">
        <f>Таблица1[[#This Row],[Цены без НДС]]*1.12</f>
        <v>72604</v>
      </c>
    </row>
    <row r="11260" spans="1:7" ht="24">
      <c r="A11260" s="54" t="s">
        <v>33281</v>
      </c>
      <c r="B11260" s="66" t="s">
        <v>34356</v>
      </c>
      <c r="C11260" s="42" t="s">
        <v>35847</v>
      </c>
      <c r="D11260" s="42" t="s">
        <v>34357</v>
      </c>
      <c r="E11260" s="42" t="s">
        <v>26491</v>
      </c>
      <c r="F11260" s="43">
        <v>64825</v>
      </c>
      <c r="G11260" s="57">
        <f>Таблица1[[#This Row],[Цены без НДС]]*1.12</f>
        <v>72604</v>
      </c>
    </row>
    <row r="11261" spans="1:7" ht="24">
      <c r="A11261" s="54" t="s">
        <v>33281</v>
      </c>
      <c r="B11261" s="66" t="s">
        <v>34358</v>
      </c>
      <c r="C11261" s="42" t="s">
        <v>35848</v>
      </c>
      <c r="D11261" s="42" t="s">
        <v>34359</v>
      </c>
      <c r="E11261" s="42" t="s">
        <v>26491</v>
      </c>
      <c r="F11261" s="43">
        <v>64825</v>
      </c>
      <c r="G11261" s="57">
        <f>Таблица1[[#This Row],[Цены без НДС]]*1.12</f>
        <v>72604</v>
      </c>
    </row>
    <row r="11262" spans="1:7" ht="24">
      <c r="A11262" s="54" t="s">
        <v>33281</v>
      </c>
      <c r="B11262" s="66" t="s">
        <v>34360</v>
      </c>
      <c r="C11262" s="42" t="s">
        <v>35849</v>
      </c>
      <c r="D11262" s="42" t="s">
        <v>34361</v>
      </c>
      <c r="E11262" s="42" t="s">
        <v>26491</v>
      </c>
      <c r="F11262" s="43">
        <v>68060</v>
      </c>
      <c r="G11262" s="57">
        <f>Таблица1[[#This Row],[Цены без НДС]]*1.12</f>
        <v>76227.200000000012</v>
      </c>
    </row>
    <row r="11263" spans="1:7" ht="24">
      <c r="A11263" s="54" t="s">
        <v>33281</v>
      </c>
      <c r="B11263" s="66" t="s">
        <v>34362</v>
      </c>
      <c r="C11263" s="42" t="s">
        <v>35850</v>
      </c>
      <c r="D11263" s="42" t="s">
        <v>34363</v>
      </c>
      <c r="E11263" s="42" t="s">
        <v>26491</v>
      </c>
      <c r="F11263" s="43">
        <v>68060</v>
      </c>
      <c r="G11263" s="57">
        <f>Таблица1[[#This Row],[Цены без НДС]]*1.12</f>
        <v>76227.200000000012</v>
      </c>
    </row>
    <row r="11264" spans="1:7" ht="24">
      <c r="A11264" s="54" t="s">
        <v>33281</v>
      </c>
      <c r="B11264" s="66" t="s">
        <v>34364</v>
      </c>
      <c r="C11264" s="42" t="s">
        <v>35851</v>
      </c>
      <c r="D11264" s="42" t="s">
        <v>34365</v>
      </c>
      <c r="E11264" s="42" t="s">
        <v>26491</v>
      </c>
      <c r="F11264" s="43">
        <v>68060</v>
      </c>
      <c r="G11264" s="57">
        <f>Таблица1[[#This Row],[Цены без НДС]]*1.12</f>
        <v>76227.200000000012</v>
      </c>
    </row>
    <row r="11265" spans="1:7" ht="24">
      <c r="A11265" s="54" t="s">
        <v>33281</v>
      </c>
      <c r="B11265" s="66" t="s">
        <v>34366</v>
      </c>
      <c r="C11265" s="42" t="s">
        <v>35852</v>
      </c>
      <c r="D11265" s="42" t="s">
        <v>34367</v>
      </c>
      <c r="E11265" s="42" t="s">
        <v>26491</v>
      </c>
      <c r="F11265" s="43">
        <v>79033</v>
      </c>
      <c r="G11265" s="57">
        <f>Таблица1[[#This Row],[Цены без НДС]]*1.12</f>
        <v>88516.96</v>
      </c>
    </row>
    <row r="11266" spans="1:7" ht="24">
      <c r="A11266" s="54" t="s">
        <v>33281</v>
      </c>
      <c r="B11266" s="66" t="s">
        <v>34368</v>
      </c>
      <c r="C11266" s="42" t="s">
        <v>35853</v>
      </c>
      <c r="D11266" s="42" t="s">
        <v>34369</v>
      </c>
      <c r="E11266" s="42" t="s">
        <v>26491</v>
      </c>
      <c r="F11266" s="43">
        <v>79033</v>
      </c>
      <c r="G11266" s="57">
        <f>Таблица1[[#This Row],[Цены без НДС]]*1.12</f>
        <v>88516.96</v>
      </c>
    </row>
    <row r="11267" spans="1:7" ht="24">
      <c r="A11267" s="54" t="s">
        <v>33281</v>
      </c>
      <c r="B11267" s="66" t="s">
        <v>34370</v>
      </c>
      <c r="C11267" s="42" t="s">
        <v>35854</v>
      </c>
      <c r="D11267" s="42" t="s">
        <v>34371</v>
      </c>
      <c r="E11267" s="42" t="s">
        <v>26491</v>
      </c>
      <c r="F11267" s="43">
        <v>79033</v>
      </c>
      <c r="G11267" s="57">
        <f>Таблица1[[#This Row],[Цены без НДС]]*1.12</f>
        <v>88516.96</v>
      </c>
    </row>
    <row r="11268" spans="1:7" ht="24">
      <c r="A11268" s="54" t="s">
        <v>33281</v>
      </c>
      <c r="B11268" s="66" t="s">
        <v>34372</v>
      </c>
      <c r="C11268" s="42" t="s">
        <v>35855</v>
      </c>
      <c r="D11268" s="42" t="s">
        <v>34373</v>
      </c>
      <c r="E11268" s="42" t="s">
        <v>26491</v>
      </c>
      <c r="F11268" s="43">
        <v>104214</v>
      </c>
      <c r="G11268" s="57">
        <f>Таблица1[[#This Row],[Цены без НДС]]*1.12</f>
        <v>116719.68000000001</v>
      </c>
    </row>
    <row r="11269" spans="1:7" ht="24">
      <c r="A11269" s="54" t="s">
        <v>33281</v>
      </c>
      <c r="B11269" s="66" t="s">
        <v>34374</v>
      </c>
      <c r="C11269" s="42" t="s">
        <v>35856</v>
      </c>
      <c r="D11269" s="42" t="s">
        <v>34375</v>
      </c>
      <c r="E11269" s="42" t="s">
        <v>26491</v>
      </c>
      <c r="F11269" s="43">
        <v>104214</v>
      </c>
      <c r="G11269" s="57">
        <f>Таблица1[[#This Row],[Цены без НДС]]*1.12</f>
        <v>116719.68000000001</v>
      </c>
    </row>
    <row r="11270" spans="1:7" ht="24">
      <c r="A11270" s="54" t="s">
        <v>33281</v>
      </c>
      <c r="B11270" s="66" t="s">
        <v>34376</v>
      </c>
      <c r="C11270" s="42" t="s">
        <v>35857</v>
      </c>
      <c r="D11270" s="42" t="s">
        <v>34377</v>
      </c>
      <c r="E11270" s="42" t="s">
        <v>26491</v>
      </c>
      <c r="F11270" s="43">
        <v>104214</v>
      </c>
      <c r="G11270" s="57">
        <f>Таблица1[[#This Row],[Цены без НДС]]*1.12</f>
        <v>116719.68000000001</v>
      </c>
    </row>
    <row r="11271" spans="1:7" ht="24">
      <c r="A11271" s="54" t="s">
        <v>33281</v>
      </c>
      <c r="B11271" s="66" t="s">
        <v>34378</v>
      </c>
      <c r="C11271" s="42" t="s">
        <v>35858</v>
      </c>
      <c r="D11271" s="42" t="s">
        <v>34379</v>
      </c>
      <c r="E11271" s="42" t="s">
        <v>26491</v>
      </c>
      <c r="F11271" s="43">
        <v>79948</v>
      </c>
      <c r="G11271" s="57">
        <f>Таблица1[[#This Row],[Цены без НДС]]*1.12</f>
        <v>89541.760000000009</v>
      </c>
    </row>
    <row r="11272" spans="1:7" ht="24">
      <c r="A11272" s="54" t="s">
        <v>33281</v>
      </c>
      <c r="B11272" s="66" t="s">
        <v>34380</v>
      </c>
      <c r="C11272" s="42" t="s">
        <v>35859</v>
      </c>
      <c r="D11272" s="42" t="s">
        <v>34381</v>
      </c>
      <c r="E11272" s="42" t="s">
        <v>26491</v>
      </c>
      <c r="F11272" s="43">
        <v>79948</v>
      </c>
      <c r="G11272" s="57">
        <f>Таблица1[[#This Row],[Цены без НДС]]*1.12</f>
        <v>89541.760000000009</v>
      </c>
    </row>
    <row r="11273" spans="1:7" ht="24">
      <c r="A11273" s="54" t="s">
        <v>33281</v>
      </c>
      <c r="B11273" s="66" t="s">
        <v>34382</v>
      </c>
      <c r="C11273" s="42" t="s">
        <v>35860</v>
      </c>
      <c r="D11273" s="42" t="s">
        <v>34383</v>
      </c>
      <c r="E11273" s="42" t="s">
        <v>26491</v>
      </c>
      <c r="F11273" s="43">
        <v>81780</v>
      </c>
      <c r="G11273" s="57">
        <f>Таблица1[[#This Row],[Цены без НДС]]*1.12</f>
        <v>91593.600000000006</v>
      </c>
    </row>
    <row r="11274" spans="1:7" ht="24">
      <c r="A11274" s="54" t="s">
        <v>33281</v>
      </c>
      <c r="B11274" s="66" t="s">
        <v>34384</v>
      </c>
      <c r="C11274" s="42" t="s">
        <v>35861</v>
      </c>
      <c r="D11274" s="42" t="s">
        <v>34385</v>
      </c>
      <c r="E11274" s="42" t="s">
        <v>26491</v>
      </c>
      <c r="F11274" s="43">
        <v>81780</v>
      </c>
      <c r="G11274" s="57">
        <f>Таблица1[[#This Row],[Цены без НДС]]*1.12</f>
        <v>91593.600000000006</v>
      </c>
    </row>
    <row r="11275" spans="1:7" ht="24">
      <c r="A11275" s="54" t="s">
        <v>33281</v>
      </c>
      <c r="B11275" s="66" t="s">
        <v>34386</v>
      </c>
      <c r="C11275" s="42" t="s">
        <v>35862</v>
      </c>
      <c r="D11275" s="42" t="s">
        <v>34387</v>
      </c>
      <c r="E11275" s="42" t="s">
        <v>26491</v>
      </c>
      <c r="F11275" s="43">
        <v>83704</v>
      </c>
      <c r="G11275" s="57">
        <f>Таблица1[[#This Row],[Цены без НДС]]*1.12</f>
        <v>93748.48000000001</v>
      </c>
    </row>
    <row r="11276" spans="1:7" ht="24">
      <c r="A11276" s="54" t="s">
        <v>33281</v>
      </c>
      <c r="B11276" s="66" t="s">
        <v>34388</v>
      </c>
      <c r="C11276" s="42" t="s">
        <v>35863</v>
      </c>
      <c r="D11276" s="42" t="s">
        <v>34389</v>
      </c>
      <c r="E11276" s="42" t="s">
        <v>26491</v>
      </c>
      <c r="F11276" s="43">
        <v>83704</v>
      </c>
      <c r="G11276" s="57">
        <f>Таблица1[[#This Row],[Цены без НДС]]*1.12</f>
        <v>93748.48000000001</v>
      </c>
    </row>
    <row r="11277" spans="1:7" ht="24">
      <c r="A11277" s="54" t="s">
        <v>33281</v>
      </c>
      <c r="B11277" s="66" t="s">
        <v>34390</v>
      </c>
      <c r="C11277" s="42" t="s">
        <v>35864</v>
      </c>
      <c r="D11277" s="42" t="s">
        <v>34391</v>
      </c>
      <c r="E11277" s="42" t="s">
        <v>26491</v>
      </c>
      <c r="F11277" s="43">
        <v>94973</v>
      </c>
      <c r="G11277" s="57">
        <f>Таблица1[[#This Row],[Цены без НДС]]*1.12</f>
        <v>106369.76000000001</v>
      </c>
    </row>
    <row r="11278" spans="1:7" ht="24">
      <c r="A11278" s="54" t="s">
        <v>33281</v>
      </c>
      <c r="B11278" s="66" t="s">
        <v>34392</v>
      </c>
      <c r="C11278" s="42" t="s">
        <v>35865</v>
      </c>
      <c r="D11278" s="42" t="s">
        <v>34393</v>
      </c>
      <c r="E11278" s="42" t="s">
        <v>26491</v>
      </c>
      <c r="F11278" s="43">
        <v>94973</v>
      </c>
      <c r="G11278" s="57">
        <f>Таблица1[[#This Row],[Цены без НДС]]*1.12</f>
        <v>106369.76000000001</v>
      </c>
    </row>
    <row r="11279" spans="1:7" ht="24">
      <c r="A11279" s="54" t="s">
        <v>33281</v>
      </c>
      <c r="B11279" s="66" t="s">
        <v>34394</v>
      </c>
      <c r="C11279" s="42" t="s">
        <v>35866</v>
      </c>
      <c r="D11279" s="42" t="s">
        <v>34395</v>
      </c>
      <c r="E11279" s="42" t="s">
        <v>26491</v>
      </c>
      <c r="F11279" s="43">
        <v>98687</v>
      </c>
      <c r="G11279" s="57">
        <f>Таблица1[[#This Row],[Цены без НДС]]*1.12</f>
        <v>110529.44000000002</v>
      </c>
    </row>
    <row r="11280" spans="1:7" ht="24">
      <c r="A11280" s="54" t="s">
        <v>33281</v>
      </c>
      <c r="B11280" s="66" t="s">
        <v>34396</v>
      </c>
      <c r="C11280" s="42" t="s">
        <v>35867</v>
      </c>
      <c r="D11280" s="42" t="s">
        <v>34397</v>
      </c>
      <c r="E11280" s="42" t="s">
        <v>26491</v>
      </c>
      <c r="F11280" s="43">
        <v>98687</v>
      </c>
      <c r="G11280" s="57">
        <f>Таблица1[[#This Row],[Цены без НДС]]*1.12</f>
        <v>110529.44000000002</v>
      </c>
    </row>
    <row r="11281" spans="1:7" ht="24">
      <c r="A11281" s="54" t="s">
        <v>33281</v>
      </c>
      <c r="B11281" s="66" t="s">
        <v>34398</v>
      </c>
      <c r="C11281" s="42" t="s">
        <v>35868</v>
      </c>
      <c r="D11281" s="42" t="s">
        <v>34399</v>
      </c>
      <c r="E11281" s="42" t="s">
        <v>26491</v>
      </c>
      <c r="F11281" s="43">
        <v>65612</v>
      </c>
      <c r="G11281" s="57">
        <f>Таблица1[[#This Row],[Цены без НДС]]*1.12</f>
        <v>73485.440000000002</v>
      </c>
    </row>
    <row r="11282" spans="1:7" ht="24">
      <c r="A11282" s="54" t="s">
        <v>33281</v>
      </c>
      <c r="B11282" s="66" t="s">
        <v>34400</v>
      </c>
      <c r="C11282" s="42" t="s">
        <v>35869</v>
      </c>
      <c r="D11282" s="42" t="s">
        <v>34401</v>
      </c>
      <c r="E11282" s="42" t="s">
        <v>26491</v>
      </c>
      <c r="F11282" s="43">
        <v>65612</v>
      </c>
      <c r="G11282" s="57">
        <f>Таблица1[[#This Row],[Цены без НДС]]*1.12</f>
        <v>73485.440000000002</v>
      </c>
    </row>
    <row r="11283" spans="1:7" ht="24">
      <c r="A11283" s="54" t="s">
        <v>33281</v>
      </c>
      <c r="B11283" s="66" t="s">
        <v>34402</v>
      </c>
      <c r="C11283" s="42" t="s">
        <v>35870</v>
      </c>
      <c r="D11283" s="42" t="s">
        <v>34403</v>
      </c>
      <c r="E11283" s="42" t="s">
        <v>26491</v>
      </c>
      <c r="F11283" s="43">
        <v>66056</v>
      </c>
      <c r="G11283" s="57">
        <f>Таблица1[[#This Row],[Цены без НДС]]*1.12</f>
        <v>73982.720000000001</v>
      </c>
    </row>
    <row r="11284" spans="1:7" ht="24">
      <c r="A11284" s="54" t="s">
        <v>33281</v>
      </c>
      <c r="B11284" s="66" t="s">
        <v>34404</v>
      </c>
      <c r="C11284" s="42" t="s">
        <v>35871</v>
      </c>
      <c r="D11284" s="42" t="s">
        <v>34405</v>
      </c>
      <c r="E11284" s="42" t="s">
        <v>26491</v>
      </c>
      <c r="F11284" s="43">
        <v>66056</v>
      </c>
      <c r="G11284" s="57">
        <f>Таблица1[[#This Row],[Цены без НДС]]*1.12</f>
        <v>73982.720000000001</v>
      </c>
    </row>
    <row r="11285" spans="1:7" ht="24">
      <c r="A11285" s="54" t="s">
        <v>33281</v>
      </c>
      <c r="B11285" s="66" t="s">
        <v>34406</v>
      </c>
      <c r="C11285" s="42" t="s">
        <v>35872</v>
      </c>
      <c r="D11285" s="42" t="s">
        <v>34407</v>
      </c>
      <c r="E11285" s="42" t="s">
        <v>26491</v>
      </c>
      <c r="F11285" s="43">
        <v>69292</v>
      </c>
      <c r="G11285" s="57">
        <f>Таблица1[[#This Row],[Цены без НДС]]*1.12</f>
        <v>77607.040000000008</v>
      </c>
    </row>
    <row r="11286" spans="1:7" ht="24">
      <c r="A11286" s="54" t="s">
        <v>33281</v>
      </c>
      <c r="B11286" s="66" t="s">
        <v>34408</v>
      </c>
      <c r="C11286" s="42" t="s">
        <v>35873</v>
      </c>
      <c r="D11286" s="42" t="s">
        <v>34409</v>
      </c>
      <c r="E11286" s="42" t="s">
        <v>26491</v>
      </c>
      <c r="F11286" s="43">
        <v>69292</v>
      </c>
      <c r="G11286" s="57">
        <f>Таблица1[[#This Row],[Цены без НДС]]*1.12</f>
        <v>77607.040000000008</v>
      </c>
    </row>
    <row r="11287" spans="1:7" ht="24">
      <c r="A11287" s="54" t="s">
        <v>33281</v>
      </c>
      <c r="B11287" s="66" t="s">
        <v>34410</v>
      </c>
      <c r="C11287" s="42" t="s">
        <v>35874</v>
      </c>
      <c r="D11287" s="42" t="s">
        <v>34411</v>
      </c>
      <c r="E11287" s="42" t="s">
        <v>26491</v>
      </c>
      <c r="F11287" s="43">
        <v>80287</v>
      </c>
      <c r="G11287" s="57">
        <f>Таблица1[[#This Row],[Цены без НДС]]*1.12</f>
        <v>89921.44</v>
      </c>
    </row>
    <row r="11288" spans="1:7" ht="24">
      <c r="A11288" s="54" t="s">
        <v>33281</v>
      </c>
      <c r="B11288" s="66" t="s">
        <v>34412</v>
      </c>
      <c r="C11288" s="42" t="s">
        <v>35875</v>
      </c>
      <c r="D11288" s="42" t="s">
        <v>34413</v>
      </c>
      <c r="E11288" s="42" t="s">
        <v>26491</v>
      </c>
      <c r="F11288" s="43">
        <v>80287</v>
      </c>
      <c r="G11288" s="57">
        <f>Таблица1[[#This Row],[Цены без НДС]]*1.12</f>
        <v>89921.44</v>
      </c>
    </row>
    <row r="11289" spans="1:7" ht="24">
      <c r="A11289" s="54" t="s">
        <v>33281</v>
      </c>
      <c r="B11289" s="66" t="s">
        <v>34414</v>
      </c>
      <c r="C11289" s="42" t="s">
        <v>35876</v>
      </c>
      <c r="D11289" s="42" t="s">
        <v>34415</v>
      </c>
      <c r="E11289" s="42" t="s">
        <v>26491</v>
      </c>
      <c r="F11289" s="43">
        <v>83905</v>
      </c>
      <c r="G11289" s="57">
        <f>Таблица1[[#This Row],[Цены без НДС]]*1.12</f>
        <v>93973.6</v>
      </c>
    </row>
    <row r="11290" spans="1:7" ht="24">
      <c r="A11290" s="54" t="s">
        <v>33281</v>
      </c>
      <c r="B11290" s="66" t="s">
        <v>34416</v>
      </c>
      <c r="C11290" s="42" t="s">
        <v>35877</v>
      </c>
      <c r="D11290" s="42" t="s">
        <v>34417</v>
      </c>
      <c r="E11290" s="42" t="s">
        <v>26491</v>
      </c>
      <c r="F11290" s="43">
        <v>83905</v>
      </c>
      <c r="G11290" s="57">
        <f>Таблица1[[#This Row],[Цены без НДС]]*1.12</f>
        <v>93973.6</v>
      </c>
    </row>
    <row r="11291" spans="1:7" ht="24">
      <c r="A11291" s="54" t="s">
        <v>33281</v>
      </c>
      <c r="B11291" s="66" t="s">
        <v>34418</v>
      </c>
      <c r="C11291" s="42" t="s">
        <v>35878</v>
      </c>
      <c r="D11291" s="42" t="s">
        <v>34419</v>
      </c>
      <c r="E11291" s="42" t="s">
        <v>26491</v>
      </c>
      <c r="F11291" s="43">
        <v>96346</v>
      </c>
      <c r="G11291" s="57">
        <f>Таблица1[[#This Row],[Цены без НДС]]*1.12</f>
        <v>107907.52</v>
      </c>
    </row>
    <row r="11292" spans="1:7" ht="24">
      <c r="A11292" s="54" t="s">
        <v>33281</v>
      </c>
      <c r="B11292" s="66" t="s">
        <v>34420</v>
      </c>
      <c r="C11292" s="42" t="s">
        <v>35879</v>
      </c>
      <c r="D11292" s="42" t="s">
        <v>34421</v>
      </c>
      <c r="E11292" s="42" t="s">
        <v>26491</v>
      </c>
      <c r="F11292" s="43">
        <v>90216</v>
      </c>
      <c r="G11292" s="57">
        <f>Таблица1[[#This Row],[Цены без НДС]]*1.12</f>
        <v>101041.92000000001</v>
      </c>
    </row>
    <row r="11293" spans="1:7" ht="24">
      <c r="A11293" s="54" t="s">
        <v>33281</v>
      </c>
      <c r="B11293" s="66" t="s">
        <v>34422</v>
      </c>
      <c r="C11293" s="42" t="s">
        <v>35880</v>
      </c>
      <c r="D11293" s="42" t="s">
        <v>34423</v>
      </c>
      <c r="E11293" s="42" t="s">
        <v>26491</v>
      </c>
      <c r="F11293" s="43">
        <v>90216</v>
      </c>
      <c r="G11293" s="57">
        <f>Таблица1[[#This Row],[Цены без НДС]]*1.12</f>
        <v>101041.92000000001</v>
      </c>
    </row>
    <row r="11294" spans="1:7" ht="24">
      <c r="A11294" s="54" t="s">
        <v>33281</v>
      </c>
      <c r="B11294" s="66" t="s">
        <v>34424</v>
      </c>
      <c r="C11294" s="42" t="s">
        <v>35881</v>
      </c>
      <c r="D11294" s="42" t="s">
        <v>34425</v>
      </c>
      <c r="E11294" s="42" t="s">
        <v>26491</v>
      </c>
      <c r="F11294" s="43">
        <v>90216</v>
      </c>
      <c r="G11294" s="57">
        <f>Таблица1[[#This Row],[Цены без НДС]]*1.12</f>
        <v>101041.92000000001</v>
      </c>
    </row>
    <row r="11295" spans="1:7" ht="24">
      <c r="A11295" s="54" t="s">
        <v>33281</v>
      </c>
      <c r="B11295" s="66" t="s">
        <v>34426</v>
      </c>
      <c r="C11295" s="42" t="s">
        <v>35882</v>
      </c>
      <c r="D11295" s="42" t="s">
        <v>34427</v>
      </c>
      <c r="E11295" s="42" t="s">
        <v>26491</v>
      </c>
      <c r="F11295" s="43">
        <v>90216</v>
      </c>
      <c r="G11295" s="57">
        <f>Таблица1[[#This Row],[Цены без НДС]]*1.12</f>
        <v>101041.92000000001</v>
      </c>
    </row>
    <row r="11296" spans="1:7" ht="24">
      <c r="A11296" s="54" t="s">
        <v>33281</v>
      </c>
      <c r="B11296" s="66" t="s">
        <v>34428</v>
      </c>
      <c r="C11296" s="42" t="s">
        <v>35883</v>
      </c>
      <c r="D11296" s="42" t="s">
        <v>34429</v>
      </c>
      <c r="E11296" s="42" t="s">
        <v>26491</v>
      </c>
      <c r="F11296" s="43">
        <v>90217</v>
      </c>
      <c r="G11296" s="57">
        <f>Таблица1[[#This Row],[Цены без НДС]]*1.12</f>
        <v>101043.04000000001</v>
      </c>
    </row>
    <row r="11297" spans="1:7" ht="24">
      <c r="A11297" s="54" t="s">
        <v>33281</v>
      </c>
      <c r="B11297" s="66" t="s">
        <v>34430</v>
      </c>
      <c r="C11297" s="42" t="s">
        <v>35884</v>
      </c>
      <c r="D11297" s="42" t="s">
        <v>34431</v>
      </c>
      <c r="E11297" s="42" t="s">
        <v>26491</v>
      </c>
      <c r="F11297" s="43">
        <v>33905</v>
      </c>
      <c r="G11297" s="57">
        <f>Таблица1[[#This Row],[Цены без НДС]]*1.12</f>
        <v>37973.600000000006</v>
      </c>
    </row>
    <row r="11298" spans="1:7" ht="24">
      <c r="A11298" s="54" t="s">
        <v>33281</v>
      </c>
      <c r="B11298" s="66" t="s">
        <v>34432</v>
      </c>
      <c r="C11298" s="42" t="s">
        <v>35885</v>
      </c>
      <c r="D11298" s="42" t="s">
        <v>34433</v>
      </c>
      <c r="E11298" s="42" t="s">
        <v>26491</v>
      </c>
      <c r="F11298" s="43">
        <v>36662</v>
      </c>
      <c r="G11298" s="57">
        <f>Таблица1[[#This Row],[Цены без НДС]]*1.12</f>
        <v>41061.440000000002</v>
      </c>
    </row>
    <row r="11299" spans="1:7" ht="24">
      <c r="A11299" s="54" t="s">
        <v>33281</v>
      </c>
      <c r="B11299" s="66" t="s">
        <v>34434</v>
      </c>
      <c r="C11299" s="42" t="s">
        <v>35886</v>
      </c>
      <c r="D11299" s="42" t="s">
        <v>34435</v>
      </c>
      <c r="E11299" s="42" t="s">
        <v>26491</v>
      </c>
      <c r="F11299" s="43">
        <v>42229</v>
      </c>
      <c r="G11299" s="57">
        <f>Таблица1[[#This Row],[Цены без НДС]]*1.12</f>
        <v>47296.480000000003</v>
      </c>
    </row>
    <row r="11300" spans="1:7" ht="24">
      <c r="A11300" s="54" t="s">
        <v>33281</v>
      </c>
      <c r="B11300" s="66" t="s">
        <v>34436</v>
      </c>
      <c r="C11300" s="42" t="s">
        <v>35887</v>
      </c>
      <c r="D11300" s="42" t="s">
        <v>34437</v>
      </c>
      <c r="E11300" s="42" t="s">
        <v>26491</v>
      </c>
      <c r="F11300" s="43">
        <v>46811</v>
      </c>
      <c r="G11300" s="57">
        <f>Таблица1[[#This Row],[Цены без НДС]]*1.12</f>
        <v>52428.320000000007</v>
      </c>
    </row>
    <row r="11301" spans="1:7" ht="24">
      <c r="A11301" s="54" t="s">
        <v>33281</v>
      </c>
      <c r="B11301" s="66" t="s">
        <v>34438</v>
      </c>
      <c r="C11301" s="42" t="s">
        <v>35888</v>
      </c>
      <c r="D11301" s="42" t="s">
        <v>34439</v>
      </c>
      <c r="E11301" s="42" t="s">
        <v>26491</v>
      </c>
      <c r="F11301" s="43">
        <v>50527</v>
      </c>
      <c r="G11301" s="57">
        <f>Таблица1[[#This Row],[Цены без НДС]]*1.12</f>
        <v>56590.240000000005</v>
      </c>
    </row>
    <row r="11302" spans="1:7" ht="24">
      <c r="A11302" s="54" t="s">
        <v>33281</v>
      </c>
      <c r="B11302" s="66" t="s">
        <v>34440</v>
      </c>
      <c r="C11302" s="42" t="s">
        <v>35889</v>
      </c>
      <c r="D11302" s="42" t="s">
        <v>34441</v>
      </c>
      <c r="E11302" s="42" t="s">
        <v>26491</v>
      </c>
      <c r="F11302" s="43">
        <v>96565</v>
      </c>
      <c r="G11302" s="57">
        <f>Таблица1[[#This Row],[Цены без НДС]]*1.12</f>
        <v>108152.80000000002</v>
      </c>
    </row>
    <row r="11303" spans="1:7" ht="24">
      <c r="A11303" s="54" t="s">
        <v>33281</v>
      </c>
      <c r="B11303" s="66" t="s">
        <v>34442</v>
      </c>
      <c r="C11303" s="42" t="s">
        <v>35890</v>
      </c>
      <c r="D11303" s="42" t="s">
        <v>34443</v>
      </c>
      <c r="E11303" s="42" t="s">
        <v>26491</v>
      </c>
      <c r="F11303" s="43">
        <v>98965</v>
      </c>
      <c r="G11303" s="57">
        <f>Таблица1[[#This Row],[Цены без НДС]]*1.12</f>
        <v>110840.80000000002</v>
      </c>
    </row>
    <row r="11304" spans="1:7" ht="24">
      <c r="A11304" s="54" t="s">
        <v>33281</v>
      </c>
      <c r="B11304" s="66" t="s">
        <v>34444</v>
      </c>
      <c r="C11304" s="42" t="s">
        <v>35891</v>
      </c>
      <c r="D11304" s="42" t="s">
        <v>34445</v>
      </c>
      <c r="E11304" s="42" t="s">
        <v>26491</v>
      </c>
      <c r="F11304" s="43">
        <v>117600</v>
      </c>
      <c r="G11304" s="57">
        <f>Таблица1[[#This Row],[Цены без НДС]]*1.12</f>
        <v>131712</v>
      </c>
    </row>
    <row r="11305" spans="1:7" ht="24">
      <c r="A11305" s="54" t="s">
        <v>33281</v>
      </c>
      <c r="B11305" s="66" t="s">
        <v>34446</v>
      </c>
      <c r="C11305" s="42" t="s">
        <v>35892</v>
      </c>
      <c r="D11305" s="42" t="s">
        <v>34447</v>
      </c>
      <c r="E11305" s="42" t="s">
        <v>26491</v>
      </c>
      <c r="F11305" s="43">
        <v>121301</v>
      </c>
      <c r="G11305" s="57">
        <f>Таблица1[[#This Row],[Цены без НДС]]*1.12</f>
        <v>135857.12000000002</v>
      </c>
    </row>
    <row r="11306" spans="1:7" ht="24">
      <c r="A11306" s="54" t="s">
        <v>33281</v>
      </c>
      <c r="B11306" s="66" t="s">
        <v>34448</v>
      </c>
      <c r="C11306" s="42" t="s">
        <v>35893</v>
      </c>
      <c r="D11306" s="42" t="s">
        <v>34449</v>
      </c>
      <c r="E11306" s="42" t="s">
        <v>26491</v>
      </c>
      <c r="F11306" s="43">
        <v>150939</v>
      </c>
      <c r="G11306" s="57">
        <f>Таблица1[[#This Row],[Цены без НДС]]*1.12</f>
        <v>169051.68000000002</v>
      </c>
    </row>
    <row r="11307" spans="1:7" ht="24">
      <c r="A11307" s="54" t="s">
        <v>33281</v>
      </c>
      <c r="B11307" s="66" t="s">
        <v>34450</v>
      </c>
      <c r="C11307" s="42" t="s">
        <v>35894</v>
      </c>
      <c r="D11307" s="42" t="s">
        <v>34451</v>
      </c>
      <c r="E11307" s="42" t="s">
        <v>26491</v>
      </c>
      <c r="F11307" s="43">
        <v>98314</v>
      </c>
      <c r="G11307" s="57">
        <f>Таблица1[[#This Row],[Цены без НДС]]*1.12</f>
        <v>110111.68000000001</v>
      </c>
    </row>
    <row r="11308" spans="1:7" ht="24">
      <c r="A11308" s="54" t="s">
        <v>33281</v>
      </c>
      <c r="B11308" s="66" t="s">
        <v>34452</v>
      </c>
      <c r="C11308" s="42" t="s">
        <v>35895</v>
      </c>
      <c r="D11308" s="42" t="s">
        <v>34453</v>
      </c>
      <c r="E11308" s="42" t="s">
        <v>26491</v>
      </c>
      <c r="F11308" s="43">
        <v>98314</v>
      </c>
      <c r="G11308" s="57">
        <f>Таблица1[[#This Row],[Цены без НДС]]*1.12</f>
        <v>110111.68000000001</v>
      </c>
    </row>
    <row r="11309" spans="1:7" ht="24">
      <c r="A11309" s="54" t="s">
        <v>33281</v>
      </c>
      <c r="B11309" s="66" t="s">
        <v>34454</v>
      </c>
      <c r="C11309" s="42" t="s">
        <v>35896</v>
      </c>
      <c r="D11309" s="42" t="s">
        <v>34455</v>
      </c>
      <c r="E11309" s="42" t="s">
        <v>26491</v>
      </c>
      <c r="F11309" s="43">
        <v>98314</v>
      </c>
      <c r="G11309" s="57">
        <f>Таблица1[[#This Row],[Цены без НДС]]*1.12</f>
        <v>110111.68000000001</v>
      </c>
    </row>
    <row r="11310" spans="1:7" ht="24">
      <c r="A11310" s="54" t="s">
        <v>33281</v>
      </c>
      <c r="B11310" s="66" t="s">
        <v>34456</v>
      </c>
      <c r="C11310" s="42" t="s">
        <v>35897</v>
      </c>
      <c r="D11310" s="42" t="s">
        <v>34457</v>
      </c>
      <c r="E11310" s="42" t="s">
        <v>26491</v>
      </c>
      <c r="F11310" s="43">
        <v>98314</v>
      </c>
      <c r="G11310" s="57">
        <f>Таблица1[[#This Row],[Цены без НДС]]*1.12</f>
        <v>110111.68000000001</v>
      </c>
    </row>
    <row r="11311" spans="1:7" ht="24">
      <c r="A11311" s="54" t="s">
        <v>33281</v>
      </c>
      <c r="B11311" s="66" t="s">
        <v>34458</v>
      </c>
      <c r="C11311" s="42" t="s">
        <v>35898</v>
      </c>
      <c r="D11311" s="42" t="s">
        <v>34459</v>
      </c>
      <c r="E11311" s="42" t="s">
        <v>26491</v>
      </c>
      <c r="F11311" s="43">
        <v>98314</v>
      </c>
      <c r="G11311" s="57">
        <f>Таблица1[[#This Row],[Цены без НДС]]*1.12</f>
        <v>110111.68000000001</v>
      </c>
    </row>
    <row r="11312" spans="1:7" ht="24">
      <c r="A11312" s="54" t="s">
        <v>33281</v>
      </c>
      <c r="B11312" s="66" t="s">
        <v>34460</v>
      </c>
      <c r="C11312" s="42" t="s">
        <v>35899</v>
      </c>
      <c r="D11312" s="42" t="s">
        <v>34461</v>
      </c>
      <c r="E11312" s="42" t="s">
        <v>26491</v>
      </c>
      <c r="F11312" s="43">
        <v>166263</v>
      </c>
      <c r="G11312" s="57">
        <f>Таблица1[[#This Row],[Цены без НДС]]*1.12</f>
        <v>186214.56000000003</v>
      </c>
    </row>
    <row r="11313" spans="1:7" ht="24">
      <c r="A11313" s="54" t="s">
        <v>33281</v>
      </c>
      <c r="B11313" s="66" t="s">
        <v>34462</v>
      </c>
      <c r="C11313" s="42" t="s">
        <v>35900</v>
      </c>
      <c r="D11313" s="42" t="s">
        <v>34463</v>
      </c>
      <c r="E11313" s="42" t="s">
        <v>26491</v>
      </c>
      <c r="F11313" s="43">
        <v>166263</v>
      </c>
      <c r="G11313" s="57">
        <f>Таблица1[[#This Row],[Цены без НДС]]*1.12</f>
        <v>186214.56000000003</v>
      </c>
    </row>
    <row r="11314" spans="1:7" ht="24">
      <c r="A11314" s="54" t="s">
        <v>33281</v>
      </c>
      <c r="B11314" s="66" t="s">
        <v>34464</v>
      </c>
      <c r="C11314" s="42" t="s">
        <v>35901</v>
      </c>
      <c r="D11314" s="42" t="s">
        <v>34465</v>
      </c>
      <c r="E11314" s="42" t="s">
        <v>26491</v>
      </c>
      <c r="F11314" s="43">
        <v>166263</v>
      </c>
      <c r="G11314" s="57">
        <f>Таблица1[[#This Row],[Цены без НДС]]*1.12</f>
        <v>186214.56000000003</v>
      </c>
    </row>
    <row r="11315" spans="1:7" ht="24">
      <c r="A11315" s="54" t="s">
        <v>33281</v>
      </c>
      <c r="B11315" s="66" t="s">
        <v>34466</v>
      </c>
      <c r="C11315" s="42" t="s">
        <v>35902</v>
      </c>
      <c r="D11315" s="42" t="s">
        <v>34467</v>
      </c>
      <c r="E11315" s="42" t="s">
        <v>26491</v>
      </c>
      <c r="F11315" s="43">
        <v>166263</v>
      </c>
      <c r="G11315" s="57">
        <f>Таблица1[[#This Row],[Цены без НДС]]*1.12</f>
        <v>186214.56000000003</v>
      </c>
    </row>
    <row r="11316" spans="1:7" ht="24">
      <c r="A11316" s="54" t="s">
        <v>33281</v>
      </c>
      <c r="B11316" s="66" t="s">
        <v>34468</v>
      </c>
      <c r="C11316" s="42" t="s">
        <v>35903</v>
      </c>
      <c r="D11316" s="42" t="s">
        <v>34469</v>
      </c>
      <c r="E11316" s="42" t="s">
        <v>26491</v>
      </c>
      <c r="F11316" s="43">
        <v>166264</v>
      </c>
      <c r="G11316" s="57">
        <f>Таблица1[[#This Row],[Цены без НДС]]*1.12</f>
        <v>186215.68000000002</v>
      </c>
    </row>
    <row r="11317" spans="1:7" ht="24">
      <c r="A11317" s="54" t="s">
        <v>33281</v>
      </c>
      <c r="B11317" s="66" t="s">
        <v>34470</v>
      </c>
      <c r="C11317" s="42" t="s">
        <v>35904</v>
      </c>
      <c r="D11317" s="42" t="s">
        <v>34471</v>
      </c>
      <c r="E11317" s="42" t="s">
        <v>26491</v>
      </c>
      <c r="F11317" s="43">
        <v>152461</v>
      </c>
      <c r="G11317" s="57">
        <f>Таблица1[[#This Row],[Цены без НДС]]*1.12</f>
        <v>170756.32</v>
      </c>
    </row>
    <row r="11318" spans="1:7" ht="24">
      <c r="A11318" s="54" t="s">
        <v>33281</v>
      </c>
      <c r="B11318" s="66" t="s">
        <v>34472</v>
      </c>
      <c r="C11318" s="42" t="s">
        <v>35905</v>
      </c>
      <c r="D11318" s="42" t="s">
        <v>34473</v>
      </c>
      <c r="E11318" s="42" t="s">
        <v>26491</v>
      </c>
      <c r="F11318" s="43">
        <v>155931</v>
      </c>
      <c r="G11318" s="57">
        <f>Таблица1[[#This Row],[Цены без НДС]]*1.12</f>
        <v>174642.72000000003</v>
      </c>
    </row>
    <row r="11319" spans="1:7" ht="24">
      <c r="A11319" s="54" t="s">
        <v>33281</v>
      </c>
      <c r="B11319" s="66" t="s">
        <v>34474</v>
      </c>
      <c r="C11319" s="42" t="s">
        <v>35906</v>
      </c>
      <c r="D11319" s="42" t="s">
        <v>34475</v>
      </c>
      <c r="E11319" s="42" t="s">
        <v>26491</v>
      </c>
      <c r="F11319" s="43">
        <v>165143</v>
      </c>
      <c r="G11319" s="57">
        <f>Таблица1[[#This Row],[Цены без НДС]]*1.12</f>
        <v>184960.16</v>
      </c>
    </row>
    <row r="11320" spans="1:7" ht="24">
      <c r="A11320" s="54" t="s">
        <v>33281</v>
      </c>
      <c r="B11320" s="66" t="s">
        <v>34476</v>
      </c>
      <c r="C11320" s="42" t="s">
        <v>35907</v>
      </c>
      <c r="D11320" s="42" t="s">
        <v>34477</v>
      </c>
      <c r="E11320" s="42" t="s">
        <v>26491</v>
      </c>
      <c r="F11320" s="43">
        <v>176749</v>
      </c>
      <c r="G11320" s="57">
        <f>Таблица1[[#This Row],[Цены без НДС]]*1.12</f>
        <v>197958.88</v>
      </c>
    </row>
    <row r="11321" spans="1:7" ht="24">
      <c r="A11321" s="54" t="s">
        <v>33281</v>
      </c>
      <c r="B11321" s="66" t="s">
        <v>34478</v>
      </c>
      <c r="C11321" s="42" t="s">
        <v>35908</v>
      </c>
      <c r="D11321" s="42" t="s">
        <v>34479</v>
      </c>
      <c r="E11321" s="42" t="s">
        <v>26491</v>
      </c>
      <c r="F11321" s="43">
        <v>186508</v>
      </c>
      <c r="G11321" s="57">
        <f>Таблица1[[#This Row],[Цены без НДС]]*1.12</f>
        <v>208888.96000000002</v>
      </c>
    </row>
    <row r="11322" spans="1:7" ht="24">
      <c r="A11322" s="54" t="s">
        <v>33281</v>
      </c>
      <c r="B11322" s="66" t="s">
        <v>34480</v>
      </c>
      <c r="C11322" s="42" t="s">
        <v>35909</v>
      </c>
      <c r="D11322" s="42" t="s">
        <v>34481</v>
      </c>
      <c r="E11322" s="42" t="s">
        <v>26491</v>
      </c>
      <c r="F11322" s="43">
        <v>197206</v>
      </c>
      <c r="G11322" s="57">
        <f>Таблица1[[#This Row],[Цены без НДС]]*1.12</f>
        <v>220870.72000000003</v>
      </c>
    </row>
    <row r="11323" spans="1:7" ht="24">
      <c r="A11323" s="54" t="s">
        <v>33281</v>
      </c>
      <c r="B11323" s="66" t="s">
        <v>34482</v>
      </c>
      <c r="C11323" s="42" t="s">
        <v>35910</v>
      </c>
      <c r="D11323" s="42" t="s">
        <v>34483</v>
      </c>
      <c r="E11323" s="42" t="s">
        <v>26491</v>
      </c>
      <c r="F11323" s="43">
        <v>210001</v>
      </c>
      <c r="G11323" s="57">
        <f>Таблица1[[#This Row],[Цены без НДС]]*1.12</f>
        <v>235201.12000000002</v>
      </c>
    </row>
    <row r="11324" spans="1:7" ht="24">
      <c r="A11324" s="54" t="s">
        <v>33281</v>
      </c>
      <c r="B11324" s="66" t="s">
        <v>34484</v>
      </c>
      <c r="C11324" s="42" t="s">
        <v>35911</v>
      </c>
      <c r="D11324" s="42" t="s">
        <v>34485</v>
      </c>
      <c r="E11324" s="42" t="s">
        <v>26491</v>
      </c>
      <c r="F11324" s="43">
        <v>217170</v>
      </c>
      <c r="G11324" s="57">
        <f>Таблица1[[#This Row],[Цены без НДС]]*1.12</f>
        <v>243230.40000000002</v>
      </c>
    </row>
    <row r="11325" spans="1:7" ht="24">
      <c r="A11325" s="54" t="s">
        <v>33281</v>
      </c>
      <c r="B11325" s="66" t="s">
        <v>34486</v>
      </c>
      <c r="C11325" s="42" t="s">
        <v>35912</v>
      </c>
      <c r="D11325" s="42" t="s">
        <v>34487</v>
      </c>
      <c r="E11325" s="42" t="s">
        <v>26491</v>
      </c>
      <c r="F11325" s="43">
        <v>291503</v>
      </c>
      <c r="G11325" s="57">
        <f>Таблица1[[#This Row],[Цены без НДС]]*1.12</f>
        <v>326483.36000000004</v>
      </c>
    </row>
    <row r="11326" spans="1:7" ht="24">
      <c r="A11326" s="54" t="s">
        <v>33281</v>
      </c>
      <c r="B11326" s="66" t="s">
        <v>34488</v>
      </c>
      <c r="C11326" s="42" t="s">
        <v>35913</v>
      </c>
      <c r="D11326" s="42" t="s">
        <v>34489</v>
      </c>
      <c r="E11326" s="42" t="s">
        <v>26491</v>
      </c>
      <c r="F11326" s="43">
        <v>299635</v>
      </c>
      <c r="G11326" s="57">
        <f>Таблица1[[#This Row],[Цены без НДС]]*1.12</f>
        <v>335591.2</v>
      </c>
    </row>
    <row r="11327" spans="1:7" ht="24">
      <c r="A11327" s="54" t="s">
        <v>33281</v>
      </c>
      <c r="B11327" s="66" t="s">
        <v>34490</v>
      </c>
      <c r="C11327" s="42" t="s">
        <v>35914</v>
      </c>
      <c r="D11327" s="42" t="s">
        <v>34491</v>
      </c>
      <c r="E11327" s="42" t="s">
        <v>26491</v>
      </c>
      <c r="F11327" s="43">
        <v>310116</v>
      </c>
      <c r="G11327" s="57">
        <f>Таблица1[[#This Row],[Цены без НДС]]*1.12</f>
        <v>347329.92000000004</v>
      </c>
    </row>
    <row r="11328" spans="1:7" ht="24">
      <c r="A11328" s="54" t="s">
        <v>33281</v>
      </c>
      <c r="B11328" s="66" t="s">
        <v>34492</v>
      </c>
      <c r="C11328" s="42" t="s">
        <v>35915</v>
      </c>
      <c r="D11328" s="42" t="s">
        <v>34493</v>
      </c>
      <c r="E11328" s="42" t="s">
        <v>26491</v>
      </c>
      <c r="F11328" s="43">
        <v>320308</v>
      </c>
      <c r="G11328" s="57">
        <f>Таблица1[[#This Row],[Цены без НДС]]*1.12</f>
        <v>358744.96</v>
      </c>
    </row>
    <row r="11329" spans="1:7" ht="24">
      <c r="A11329" s="54" t="s">
        <v>33281</v>
      </c>
      <c r="B11329" s="66" t="s">
        <v>34494</v>
      </c>
      <c r="C11329" s="42" t="s">
        <v>35916</v>
      </c>
      <c r="D11329" s="42" t="s">
        <v>34495</v>
      </c>
      <c r="E11329" s="42" t="s">
        <v>26491</v>
      </c>
      <c r="F11329" s="43">
        <v>152461</v>
      </c>
      <c r="G11329" s="57">
        <f>Таблица1[[#This Row],[Цены без НДС]]*1.12</f>
        <v>170756.32</v>
      </c>
    </row>
    <row r="11330" spans="1:7" ht="24">
      <c r="A11330" s="54" t="s">
        <v>33281</v>
      </c>
      <c r="B11330" s="66" t="s">
        <v>34496</v>
      </c>
      <c r="C11330" s="42" t="s">
        <v>35917</v>
      </c>
      <c r="D11330" s="42" t="s">
        <v>34497</v>
      </c>
      <c r="E11330" s="42" t="s">
        <v>26491</v>
      </c>
      <c r="F11330" s="43">
        <v>155931</v>
      </c>
      <c r="G11330" s="57">
        <f>Таблица1[[#This Row],[Цены без НДС]]*1.12</f>
        <v>174642.72000000003</v>
      </c>
    </row>
    <row r="11331" spans="1:7" ht="24">
      <c r="A11331" s="54" t="s">
        <v>33281</v>
      </c>
      <c r="B11331" s="66" t="s">
        <v>34498</v>
      </c>
      <c r="C11331" s="42" t="s">
        <v>35918</v>
      </c>
      <c r="D11331" s="42" t="s">
        <v>34499</v>
      </c>
      <c r="E11331" s="42" t="s">
        <v>26491</v>
      </c>
      <c r="F11331" s="43">
        <v>165143</v>
      </c>
      <c r="G11331" s="57">
        <f>Таблица1[[#This Row],[Цены без НДС]]*1.12</f>
        <v>184960.16</v>
      </c>
    </row>
    <row r="11332" spans="1:7" ht="24">
      <c r="A11332" s="54" t="s">
        <v>33281</v>
      </c>
      <c r="B11332" s="66" t="s">
        <v>34500</v>
      </c>
      <c r="C11332" s="42" t="s">
        <v>35919</v>
      </c>
      <c r="D11332" s="42" t="s">
        <v>34501</v>
      </c>
      <c r="E11332" s="42" t="s">
        <v>26491</v>
      </c>
      <c r="F11332" s="43">
        <v>176749</v>
      </c>
      <c r="G11332" s="57">
        <f>Таблица1[[#This Row],[Цены без НДС]]*1.12</f>
        <v>197958.88</v>
      </c>
    </row>
    <row r="11333" spans="1:7" ht="24">
      <c r="A11333" s="54" t="s">
        <v>33281</v>
      </c>
      <c r="B11333" s="66" t="s">
        <v>34502</v>
      </c>
      <c r="C11333" s="42" t="s">
        <v>35920</v>
      </c>
      <c r="D11333" s="42" t="s">
        <v>34503</v>
      </c>
      <c r="E11333" s="42" t="s">
        <v>26491</v>
      </c>
      <c r="F11333" s="43">
        <v>186508</v>
      </c>
      <c r="G11333" s="57">
        <f>Таблица1[[#This Row],[Цены без НДС]]*1.12</f>
        <v>208888.96000000002</v>
      </c>
    </row>
    <row r="11334" spans="1:7" ht="24">
      <c r="A11334" s="54" t="s">
        <v>33281</v>
      </c>
      <c r="B11334" s="66" t="s">
        <v>34504</v>
      </c>
      <c r="C11334" s="42" t="s">
        <v>35921</v>
      </c>
      <c r="D11334" s="42" t="s">
        <v>34505</v>
      </c>
      <c r="E11334" s="42" t="s">
        <v>26491</v>
      </c>
      <c r="F11334" s="43">
        <v>197206</v>
      </c>
      <c r="G11334" s="57">
        <f>Таблица1[[#This Row],[Цены без НДС]]*1.12</f>
        <v>220870.72000000003</v>
      </c>
    </row>
    <row r="11335" spans="1:7" ht="24">
      <c r="A11335" s="54" t="s">
        <v>33281</v>
      </c>
      <c r="B11335" s="66" t="s">
        <v>34506</v>
      </c>
      <c r="C11335" s="42" t="s">
        <v>35922</v>
      </c>
      <c r="D11335" s="42" t="s">
        <v>34507</v>
      </c>
      <c r="E11335" s="42" t="s">
        <v>26491</v>
      </c>
      <c r="F11335" s="43">
        <v>210001</v>
      </c>
      <c r="G11335" s="57">
        <f>Таблица1[[#This Row],[Цены без НДС]]*1.12</f>
        <v>235201.12000000002</v>
      </c>
    </row>
    <row r="11336" spans="1:7" ht="36">
      <c r="A11336" s="54" t="s">
        <v>33281</v>
      </c>
      <c r="B11336" s="66" t="s">
        <v>34508</v>
      </c>
      <c r="C11336" s="42" t="s">
        <v>35923</v>
      </c>
      <c r="D11336" s="42" t="s">
        <v>34509</v>
      </c>
      <c r="E11336" s="42" t="s">
        <v>26491</v>
      </c>
      <c r="F11336" s="43">
        <v>217170</v>
      </c>
      <c r="G11336" s="57">
        <f>Таблица1[[#This Row],[Цены без НДС]]*1.12</f>
        <v>243230.40000000002</v>
      </c>
    </row>
    <row r="11337" spans="1:7" ht="36">
      <c r="A11337" s="54" t="s">
        <v>33281</v>
      </c>
      <c r="B11337" s="66" t="s">
        <v>34510</v>
      </c>
      <c r="C11337" s="42" t="s">
        <v>35924</v>
      </c>
      <c r="D11337" s="42" t="s">
        <v>34511</v>
      </c>
      <c r="E11337" s="42" t="s">
        <v>26491</v>
      </c>
      <c r="F11337" s="43">
        <v>291503</v>
      </c>
      <c r="G11337" s="57">
        <f>Таблица1[[#This Row],[Цены без НДС]]*1.12</f>
        <v>326483.36000000004</v>
      </c>
    </row>
    <row r="11338" spans="1:7" ht="36">
      <c r="A11338" s="54" t="s">
        <v>33281</v>
      </c>
      <c r="B11338" s="66" t="s">
        <v>34512</v>
      </c>
      <c r="C11338" s="42" t="s">
        <v>35925</v>
      </c>
      <c r="D11338" s="42" t="s">
        <v>34513</v>
      </c>
      <c r="E11338" s="42" t="s">
        <v>26491</v>
      </c>
      <c r="F11338" s="43">
        <v>299635</v>
      </c>
      <c r="G11338" s="57">
        <f>Таблица1[[#This Row],[Цены без НДС]]*1.12</f>
        <v>335591.2</v>
      </c>
    </row>
    <row r="11339" spans="1:7" ht="36">
      <c r="A11339" s="54" t="s">
        <v>33281</v>
      </c>
      <c r="B11339" s="66" t="s">
        <v>34514</v>
      </c>
      <c r="C11339" s="42" t="s">
        <v>35926</v>
      </c>
      <c r="D11339" s="42" t="s">
        <v>34515</v>
      </c>
      <c r="E11339" s="42" t="s">
        <v>26491</v>
      </c>
      <c r="F11339" s="43">
        <v>310116</v>
      </c>
      <c r="G11339" s="57">
        <f>Таблица1[[#This Row],[Цены без НДС]]*1.12</f>
        <v>347329.92000000004</v>
      </c>
    </row>
    <row r="11340" spans="1:7" ht="36">
      <c r="A11340" s="54" t="s">
        <v>33281</v>
      </c>
      <c r="B11340" s="66" t="s">
        <v>34516</v>
      </c>
      <c r="C11340" s="42" t="s">
        <v>35927</v>
      </c>
      <c r="D11340" s="42" t="s">
        <v>34517</v>
      </c>
      <c r="E11340" s="42" t="s">
        <v>26491</v>
      </c>
      <c r="F11340" s="43">
        <v>320308</v>
      </c>
      <c r="G11340" s="57">
        <f>Таблица1[[#This Row],[Цены без НДС]]*1.12</f>
        <v>358744.96</v>
      </c>
    </row>
    <row r="11341" spans="1:7" ht="24">
      <c r="A11341" s="54" t="s">
        <v>33281</v>
      </c>
      <c r="B11341" s="66" t="s">
        <v>34518</v>
      </c>
      <c r="C11341" s="42" t="s">
        <v>35928</v>
      </c>
      <c r="D11341" s="42" t="s">
        <v>34519</v>
      </c>
      <c r="E11341" s="42" t="s">
        <v>26491</v>
      </c>
      <c r="F11341" s="43">
        <v>156148</v>
      </c>
      <c r="G11341" s="57">
        <f>Таблица1[[#This Row],[Цены без НДС]]*1.12</f>
        <v>174885.76000000001</v>
      </c>
    </row>
    <row r="11342" spans="1:7" ht="24">
      <c r="A11342" s="54" t="s">
        <v>33281</v>
      </c>
      <c r="B11342" s="66" t="s">
        <v>34520</v>
      </c>
      <c r="C11342" s="42" t="s">
        <v>35929</v>
      </c>
      <c r="D11342" s="42" t="s">
        <v>34521</v>
      </c>
      <c r="E11342" s="42" t="s">
        <v>26491</v>
      </c>
      <c r="F11342" s="43">
        <v>164677</v>
      </c>
      <c r="G11342" s="57">
        <f>Таблица1[[#This Row],[Цены без НДС]]*1.12</f>
        <v>184438.24000000002</v>
      </c>
    </row>
    <row r="11343" spans="1:7" ht="24">
      <c r="A11343" s="54" t="s">
        <v>33281</v>
      </c>
      <c r="B11343" s="66" t="s">
        <v>34522</v>
      </c>
      <c r="C11343" s="42" t="s">
        <v>35930</v>
      </c>
      <c r="D11343" s="42" t="s">
        <v>34523</v>
      </c>
      <c r="E11343" s="42" t="s">
        <v>26491</v>
      </c>
      <c r="F11343" s="43">
        <v>183110</v>
      </c>
      <c r="G11343" s="57">
        <f>Таблица1[[#This Row],[Цены без НДС]]*1.12</f>
        <v>205083.2</v>
      </c>
    </row>
    <row r="11344" spans="1:7" ht="24">
      <c r="A11344" s="54" t="s">
        <v>33281</v>
      </c>
      <c r="B11344" s="66" t="s">
        <v>34524</v>
      </c>
      <c r="C11344" s="42" t="s">
        <v>35931</v>
      </c>
      <c r="D11344" s="42" t="s">
        <v>34525</v>
      </c>
      <c r="E11344" s="42" t="s">
        <v>26491</v>
      </c>
      <c r="F11344" s="43">
        <v>194748</v>
      </c>
      <c r="G11344" s="57">
        <f>Таблица1[[#This Row],[Цены без НДС]]*1.12</f>
        <v>218117.76000000001</v>
      </c>
    </row>
    <row r="11345" spans="1:7" ht="24">
      <c r="A11345" s="54" t="s">
        <v>33281</v>
      </c>
      <c r="B11345" s="66" t="s">
        <v>34526</v>
      </c>
      <c r="C11345" s="42" t="s">
        <v>35932</v>
      </c>
      <c r="D11345" s="42" t="s">
        <v>34527</v>
      </c>
      <c r="E11345" s="42" t="s">
        <v>26491</v>
      </c>
      <c r="F11345" s="43">
        <v>215277</v>
      </c>
      <c r="G11345" s="57">
        <f>Таблица1[[#This Row],[Цены без НДС]]*1.12</f>
        <v>241110.24000000002</v>
      </c>
    </row>
    <row r="11346" spans="1:7" ht="24">
      <c r="A11346" s="54" t="s">
        <v>33281</v>
      </c>
      <c r="B11346" s="66" t="s">
        <v>34528</v>
      </c>
      <c r="C11346" s="42" t="s">
        <v>35933</v>
      </c>
      <c r="D11346" s="42" t="s">
        <v>34529</v>
      </c>
      <c r="E11346" s="42" t="s">
        <v>26491</v>
      </c>
      <c r="F11346" s="43">
        <v>238264</v>
      </c>
      <c r="G11346" s="57">
        <f>Таблица1[[#This Row],[Цены без НДС]]*1.12</f>
        <v>266855.68000000005</v>
      </c>
    </row>
    <row r="11347" spans="1:7" ht="24">
      <c r="A11347" s="54" t="s">
        <v>33281</v>
      </c>
      <c r="B11347" s="66" t="s">
        <v>34530</v>
      </c>
      <c r="C11347" s="42" t="s">
        <v>35934</v>
      </c>
      <c r="D11347" s="42" t="s">
        <v>34531</v>
      </c>
      <c r="E11347" s="42" t="s">
        <v>26491</v>
      </c>
      <c r="F11347" s="43">
        <v>314092</v>
      </c>
      <c r="G11347" s="57">
        <f>Таблица1[[#This Row],[Цены без НДС]]*1.12</f>
        <v>351783.04000000004</v>
      </c>
    </row>
    <row r="11348" spans="1:7" ht="24">
      <c r="A11348" s="54" t="s">
        <v>33281</v>
      </c>
      <c r="B11348" s="66" t="s">
        <v>34532</v>
      </c>
      <c r="C11348" s="42" t="s">
        <v>35935</v>
      </c>
      <c r="D11348" s="42" t="s">
        <v>34533</v>
      </c>
      <c r="E11348" s="42" t="s">
        <v>26491</v>
      </c>
      <c r="F11348" s="43">
        <v>317157</v>
      </c>
      <c r="G11348" s="57">
        <f>Таблица1[[#This Row],[Цены без НДС]]*1.12</f>
        <v>355215.84</v>
      </c>
    </row>
    <row r="11349" spans="1:7" ht="24">
      <c r="A11349" s="54" t="s">
        <v>33281</v>
      </c>
      <c r="B11349" s="66" t="s">
        <v>34534</v>
      </c>
      <c r="C11349" s="42" t="s">
        <v>35936</v>
      </c>
      <c r="D11349" s="42" t="s">
        <v>34535</v>
      </c>
      <c r="E11349" s="42" t="s">
        <v>26491</v>
      </c>
      <c r="F11349" s="43">
        <v>325296</v>
      </c>
      <c r="G11349" s="57">
        <f>Таблица1[[#This Row],[Цены без НДС]]*1.12</f>
        <v>364331.52000000002</v>
      </c>
    </row>
    <row r="11350" spans="1:7" ht="24">
      <c r="A11350" s="54" t="s">
        <v>33281</v>
      </c>
      <c r="B11350" s="66" t="s">
        <v>34536</v>
      </c>
      <c r="C11350" s="42" t="s">
        <v>35937</v>
      </c>
      <c r="D11350" s="42" t="s">
        <v>34537</v>
      </c>
      <c r="E11350" s="42" t="s">
        <v>26491</v>
      </c>
      <c r="F11350" s="43">
        <v>35525</v>
      </c>
      <c r="G11350" s="57">
        <f>Таблица1[[#This Row],[Цены без НДС]]*1.12</f>
        <v>39788.000000000007</v>
      </c>
    </row>
    <row r="11351" spans="1:7" ht="24">
      <c r="A11351" s="54" t="s">
        <v>33281</v>
      </c>
      <c r="B11351" s="66" t="s">
        <v>34538</v>
      </c>
      <c r="C11351" s="42" t="s">
        <v>35938</v>
      </c>
      <c r="D11351" s="42" t="s">
        <v>34539</v>
      </c>
      <c r="E11351" s="42" t="s">
        <v>26491</v>
      </c>
      <c r="F11351" s="43">
        <v>35525</v>
      </c>
      <c r="G11351" s="57">
        <f>Таблица1[[#This Row],[Цены без НДС]]*1.12</f>
        <v>39788.000000000007</v>
      </c>
    </row>
    <row r="11352" spans="1:7" ht="24">
      <c r="A11352" s="54" t="s">
        <v>33281</v>
      </c>
      <c r="B11352" s="66" t="s">
        <v>34540</v>
      </c>
      <c r="C11352" s="42" t="s">
        <v>35939</v>
      </c>
      <c r="D11352" s="42" t="s">
        <v>34541</v>
      </c>
      <c r="E11352" s="42" t="s">
        <v>26491</v>
      </c>
      <c r="F11352" s="43">
        <v>35525</v>
      </c>
      <c r="G11352" s="57">
        <f>Таблица1[[#This Row],[Цены без НДС]]*1.12</f>
        <v>39788.000000000007</v>
      </c>
    </row>
    <row r="11353" spans="1:7" ht="24">
      <c r="A11353" s="54" t="s">
        <v>33281</v>
      </c>
      <c r="B11353" s="66" t="s">
        <v>34542</v>
      </c>
      <c r="C11353" s="42" t="s">
        <v>35940</v>
      </c>
      <c r="D11353" s="42" t="s">
        <v>34543</v>
      </c>
      <c r="E11353" s="42" t="s">
        <v>26491</v>
      </c>
      <c r="F11353" s="43">
        <v>35525</v>
      </c>
      <c r="G11353" s="57">
        <f>Таблица1[[#This Row],[Цены без НДС]]*1.12</f>
        <v>39788.000000000007</v>
      </c>
    </row>
    <row r="11354" spans="1:7" ht="24">
      <c r="A11354" s="54" t="s">
        <v>33281</v>
      </c>
      <c r="B11354" s="66" t="s">
        <v>34544</v>
      </c>
      <c r="C11354" s="42" t="s">
        <v>35941</v>
      </c>
      <c r="D11354" s="42" t="s">
        <v>34545</v>
      </c>
      <c r="E11354" s="42" t="s">
        <v>26491</v>
      </c>
      <c r="F11354" s="43">
        <v>38950</v>
      </c>
      <c r="G11354" s="57">
        <f>Таблица1[[#This Row],[Цены без НДС]]*1.12</f>
        <v>43624.000000000007</v>
      </c>
    </row>
    <row r="11355" spans="1:7" ht="24">
      <c r="A11355" s="54" t="s">
        <v>33281</v>
      </c>
      <c r="B11355" s="66" t="s">
        <v>34546</v>
      </c>
      <c r="C11355" s="42" t="s">
        <v>35942</v>
      </c>
      <c r="D11355" s="42" t="s">
        <v>34547</v>
      </c>
      <c r="E11355" s="42" t="s">
        <v>26491</v>
      </c>
      <c r="F11355" s="43">
        <v>38950</v>
      </c>
      <c r="G11355" s="57">
        <f>Таблица1[[#This Row],[Цены без НДС]]*1.12</f>
        <v>43624.000000000007</v>
      </c>
    </row>
    <row r="11356" spans="1:7" ht="24">
      <c r="A11356" s="54" t="s">
        <v>33281</v>
      </c>
      <c r="B11356" s="66" t="s">
        <v>34548</v>
      </c>
      <c r="C11356" s="42" t="s">
        <v>35943</v>
      </c>
      <c r="D11356" s="42" t="s">
        <v>34549</v>
      </c>
      <c r="E11356" s="42" t="s">
        <v>26491</v>
      </c>
      <c r="F11356" s="43">
        <v>38950</v>
      </c>
      <c r="G11356" s="57">
        <f>Таблица1[[#This Row],[Цены без НДС]]*1.12</f>
        <v>43624.000000000007</v>
      </c>
    </row>
    <row r="11357" spans="1:7" ht="24">
      <c r="A11357" s="54" t="s">
        <v>33281</v>
      </c>
      <c r="B11357" s="66" t="s">
        <v>34550</v>
      </c>
      <c r="C11357" s="42" t="s">
        <v>35944</v>
      </c>
      <c r="D11357" s="42" t="s">
        <v>34551</v>
      </c>
      <c r="E11357" s="42" t="s">
        <v>26491</v>
      </c>
      <c r="F11357" s="43">
        <v>38950</v>
      </c>
      <c r="G11357" s="57">
        <f>Таблица1[[#This Row],[Цены без НДС]]*1.12</f>
        <v>43624.000000000007</v>
      </c>
    </row>
    <row r="11358" spans="1:7" ht="24">
      <c r="A11358" s="54" t="s">
        <v>33281</v>
      </c>
      <c r="B11358" s="66" t="s">
        <v>34552</v>
      </c>
      <c r="C11358" s="42" t="s">
        <v>35945</v>
      </c>
      <c r="D11358" s="42" t="s">
        <v>34553</v>
      </c>
      <c r="E11358" s="42" t="s">
        <v>26491</v>
      </c>
      <c r="F11358" s="43">
        <v>51640</v>
      </c>
      <c r="G11358" s="57">
        <f>Таблица1[[#This Row],[Цены без НДС]]*1.12</f>
        <v>57836.800000000003</v>
      </c>
    </row>
    <row r="11359" spans="1:7" ht="24">
      <c r="A11359" s="54" t="s">
        <v>33281</v>
      </c>
      <c r="B11359" s="66" t="s">
        <v>34554</v>
      </c>
      <c r="C11359" s="42" t="s">
        <v>35946</v>
      </c>
      <c r="D11359" s="42" t="s">
        <v>34555</v>
      </c>
      <c r="E11359" s="42" t="s">
        <v>26491</v>
      </c>
      <c r="F11359" s="43">
        <v>66229</v>
      </c>
      <c r="G11359" s="57">
        <f>Таблица1[[#This Row],[Цены без НДС]]*1.12</f>
        <v>74176.48000000001</v>
      </c>
    </row>
    <row r="11360" spans="1:7" ht="24">
      <c r="A11360" s="54" t="s">
        <v>33281</v>
      </c>
      <c r="B11360" s="66" t="s">
        <v>34556</v>
      </c>
      <c r="C11360" s="42" t="s">
        <v>35947</v>
      </c>
      <c r="D11360" s="42" t="s">
        <v>34557</v>
      </c>
      <c r="E11360" s="42" t="s">
        <v>26491</v>
      </c>
      <c r="F11360" s="43">
        <v>74283</v>
      </c>
      <c r="G11360" s="57">
        <f>Таблица1[[#This Row],[Цены без НДС]]*1.12</f>
        <v>83196.960000000006</v>
      </c>
    </row>
    <row r="11361" spans="1:7" ht="24">
      <c r="A11361" s="54" t="s">
        <v>33281</v>
      </c>
      <c r="B11361" s="66" t="s">
        <v>34558</v>
      </c>
      <c r="C11361" s="42" t="s">
        <v>35948</v>
      </c>
      <c r="D11361" s="42" t="s">
        <v>34559</v>
      </c>
      <c r="E11361" s="42" t="s">
        <v>26491</v>
      </c>
      <c r="F11361" s="43">
        <v>84328</v>
      </c>
      <c r="G11361" s="57">
        <f>Таблица1[[#This Row],[Цены без НДС]]*1.12</f>
        <v>94447.360000000015</v>
      </c>
    </row>
    <row r="11362" spans="1:7" ht="24">
      <c r="A11362" s="54" t="s">
        <v>33281</v>
      </c>
      <c r="B11362" s="66" t="s">
        <v>34560</v>
      </c>
      <c r="C11362" s="42" t="s">
        <v>35949</v>
      </c>
      <c r="D11362" s="42" t="s">
        <v>34561</v>
      </c>
      <c r="E11362" s="42" t="s">
        <v>26491</v>
      </c>
      <c r="F11362" s="43">
        <v>91486</v>
      </c>
      <c r="G11362" s="57">
        <f>Таблица1[[#This Row],[Цены без НДС]]*1.12</f>
        <v>102464.32000000001</v>
      </c>
    </row>
    <row r="11363" spans="1:7" ht="24">
      <c r="A11363" s="54" t="s">
        <v>33281</v>
      </c>
      <c r="B11363" s="66" t="s">
        <v>34562</v>
      </c>
      <c r="C11363" s="42" t="s">
        <v>35950</v>
      </c>
      <c r="D11363" s="42" t="s">
        <v>34563</v>
      </c>
      <c r="E11363" s="42" t="s">
        <v>26491</v>
      </c>
      <c r="F11363" s="43">
        <v>92822</v>
      </c>
      <c r="G11363" s="57">
        <f>Таблица1[[#This Row],[Цены без НДС]]*1.12</f>
        <v>103960.64000000001</v>
      </c>
    </row>
    <row r="11364" spans="1:7" ht="24">
      <c r="A11364" s="54" t="s">
        <v>33281</v>
      </c>
      <c r="B11364" s="66" t="s">
        <v>34564</v>
      </c>
      <c r="C11364" s="42" t="s">
        <v>35951</v>
      </c>
      <c r="D11364" s="42" t="s">
        <v>34565</v>
      </c>
      <c r="E11364" s="42" t="s">
        <v>26491</v>
      </c>
      <c r="F11364" s="43">
        <v>127786</v>
      </c>
      <c r="G11364" s="57">
        <f>Таблица1[[#This Row],[Цены без НДС]]*1.12</f>
        <v>143120.32000000001</v>
      </c>
    </row>
    <row r="11365" spans="1:7" ht="24">
      <c r="A11365" s="54" t="s">
        <v>33281</v>
      </c>
      <c r="B11365" s="66" t="s">
        <v>34566</v>
      </c>
      <c r="C11365" s="42" t="s">
        <v>35952</v>
      </c>
      <c r="D11365" s="42" t="s">
        <v>34567</v>
      </c>
      <c r="E11365" s="42" t="s">
        <v>26491</v>
      </c>
      <c r="F11365" s="43">
        <v>135634</v>
      </c>
      <c r="G11365" s="57">
        <f>Таблица1[[#This Row],[Цены без НДС]]*1.12</f>
        <v>151910.08000000002</v>
      </c>
    </row>
    <row r="11366" spans="1:7" ht="24">
      <c r="A11366" s="54" t="s">
        <v>33281</v>
      </c>
      <c r="B11366" s="66" t="s">
        <v>34568</v>
      </c>
      <c r="C11366" s="42" t="s">
        <v>35953</v>
      </c>
      <c r="D11366" s="42" t="s">
        <v>34569</v>
      </c>
      <c r="E11366" s="42" t="s">
        <v>26491</v>
      </c>
      <c r="F11366" s="43">
        <v>137877</v>
      </c>
      <c r="G11366" s="57">
        <f>Таблица1[[#This Row],[Цены без НДС]]*1.12</f>
        <v>154422.24000000002</v>
      </c>
    </row>
    <row r="11367" spans="1:7" ht="24">
      <c r="A11367" s="54" t="s">
        <v>33281</v>
      </c>
      <c r="B11367" s="66" t="s">
        <v>34570</v>
      </c>
      <c r="C11367" s="42" t="s">
        <v>35954</v>
      </c>
      <c r="D11367" s="42" t="s">
        <v>34571</v>
      </c>
      <c r="E11367" s="42" t="s">
        <v>26491</v>
      </c>
      <c r="F11367" s="43">
        <v>157671</v>
      </c>
      <c r="G11367" s="57">
        <f>Таблица1[[#This Row],[Цены без НДС]]*1.12</f>
        <v>176591.52000000002</v>
      </c>
    </row>
    <row r="11368" spans="1:7" ht="24">
      <c r="A11368" s="54" t="s">
        <v>33281</v>
      </c>
      <c r="B11368" s="66" t="s">
        <v>34572</v>
      </c>
      <c r="C11368" s="42" t="s">
        <v>35955</v>
      </c>
      <c r="D11368" s="42" t="s">
        <v>34573</v>
      </c>
      <c r="E11368" s="42" t="s">
        <v>26491</v>
      </c>
      <c r="F11368" s="43">
        <v>179524</v>
      </c>
      <c r="G11368" s="57">
        <f>Таблица1[[#This Row],[Цены без НДС]]*1.12</f>
        <v>201066.88</v>
      </c>
    </row>
    <row r="11369" spans="1:7" ht="24">
      <c r="A11369" s="54" t="s">
        <v>33281</v>
      </c>
      <c r="B11369" s="66" t="s">
        <v>34574</v>
      </c>
      <c r="C11369" s="42" t="s">
        <v>35956</v>
      </c>
      <c r="D11369" s="42" t="s">
        <v>34575</v>
      </c>
      <c r="E11369" s="42" t="s">
        <v>26491</v>
      </c>
      <c r="F11369" s="43">
        <v>200706</v>
      </c>
      <c r="G11369" s="57">
        <f>Таблица1[[#This Row],[Цены без НДС]]*1.12</f>
        <v>224790.72000000003</v>
      </c>
    </row>
    <row r="11370" spans="1:7" ht="24">
      <c r="A11370" s="54" t="s">
        <v>33281</v>
      </c>
      <c r="B11370" s="66" t="s">
        <v>34576</v>
      </c>
      <c r="C11370" s="42" t="s">
        <v>35957</v>
      </c>
      <c r="D11370" s="42" t="s">
        <v>34577</v>
      </c>
      <c r="E11370" s="42" t="s">
        <v>26491</v>
      </c>
      <c r="F11370" s="43">
        <v>222882</v>
      </c>
      <c r="G11370" s="57">
        <f>Таблица1[[#This Row],[Цены без НДС]]*1.12</f>
        <v>249627.84000000003</v>
      </c>
    </row>
    <row r="11371" spans="1:7" ht="24">
      <c r="A11371" s="54" t="s">
        <v>33281</v>
      </c>
      <c r="B11371" s="66" t="s">
        <v>34578</v>
      </c>
      <c r="C11371" s="42" t="s">
        <v>35958</v>
      </c>
      <c r="D11371" s="42" t="s">
        <v>34579</v>
      </c>
      <c r="E11371" s="42" t="s">
        <v>26491</v>
      </c>
      <c r="F11371" s="43">
        <v>68162</v>
      </c>
      <c r="G11371" s="57">
        <f>Таблица1[[#This Row],[Цены без НДС]]*1.12</f>
        <v>76341.440000000002</v>
      </c>
    </row>
    <row r="11372" spans="1:7" ht="24">
      <c r="A11372" s="54" t="s">
        <v>33281</v>
      </c>
      <c r="B11372" s="66" t="s">
        <v>34580</v>
      </c>
      <c r="C11372" s="42" t="s">
        <v>35959</v>
      </c>
      <c r="D11372" s="42" t="s">
        <v>34581</v>
      </c>
      <c r="E11372" s="42" t="s">
        <v>26491</v>
      </c>
      <c r="F11372" s="43">
        <v>72841</v>
      </c>
      <c r="G11372" s="57">
        <f>Таблица1[[#This Row],[Цены без НДС]]*1.12</f>
        <v>81581.920000000013</v>
      </c>
    </row>
    <row r="11373" spans="1:7" ht="24">
      <c r="A11373" s="54" t="s">
        <v>33281</v>
      </c>
      <c r="B11373" s="66" t="s">
        <v>34582</v>
      </c>
      <c r="C11373" s="42" t="s">
        <v>35960</v>
      </c>
      <c r="D11373" s="42" t="s">
        <v>34583</v>
      </c>
      <c r="E11373" s="42" t="s">
        <v>26491</v>
      </c>
      <c r="F11373" s="43">
        <v>73479</v>
      </c>
      <c r="G11373" s="57">
        <f>Таблица1[[#This Row],[Цены без НДС]]*1.12</f>
        <v>82296.48000000001</v>
      </c>
    </row>
    <row r="11374" spans="1:7" ht="24">
      <c r="A11374" s="54" t="s">
        <v>33281</v>
      </c>
      <c r="B11374" s="66" t="s">
        <v>34584</v>
      </c>
      <c r="C11374" s="42" t="s">
        <v>35961</v>
      </c>
      <c r="D11374" s="42" t="s">
        <v>34585</v>
      </c>
      <c r="E11374" s="42" t="s">
        <v>26491</v>
      </c>
      <c r="F11374" s="43">
        <v>73479</v>
      </c>
      <c r="G11374" s="57">
        <f>Таблица1[[#This Row],[Цены без НДС]]*1.12</f>
        <v>82296.48000000001</v>
      </c>
    </row>
    <row r="11375" spans="1:7" ht="24">
      <c r="A11375" s="54" t="s">
        <v>33281</v>
      </c>
      <c r="B11375" s="66" t="s">
        <v>34586</v>
      </c>
      <c r="C11375" s="42" t="s">
        <v>35962</v>
      </c>
      <c r="D11375" s="42" t="s">
        <v>34587</v>
      </c>
      <c r="E11375" s="42" t="s">
        <v>26491</v>
      </c>
      <c r="F11375" s="43">
        <v>73479</v>
      </c>
      <c r="G11375" s="57">
        <f>Таблица1[[#This Row],[Цены без НДС]]*1.12</f>
        <v>82296.48000000001</v>
      </c>
    </row>
    <row r="11376" spans="1:7" ht="24">
      <c r="A11376" s="54" t="s">
        <v>33281</v>
      </c>
      <c r="B11376" s="66" t="s">
        <v>34588</v>
      </c>
      <c r="C11376" s="42" t="s">
        <v>35963</v>
      </c>
      <c r="D11376" s="42" t="s">
        <v>34589</v>
      </c>
      <c r="E11376" s="42" t="s">
        <v>26491</v>
      </c>
      <c r="F11376" s="43">
        <v>73482</v>
      </c>
      <c r="G11376" s="57">
        <f>Таблица1[[#This Row],[Цены без НДС]]*1.12</f>
        <v>82299.840000000011</v>
      </c>
    </row>
    <row r="11377" spans="1:7" ht="24">
      <c r="A11377" s="54" t="s">
        <v>33281</v>
      </c>
      <c r="B11377" s="66" t="s">
        <v>34590</v>
      </c>
      <c r="C11377" s="42" t="s">
        <v>35964</v>
      </c>
      <c r="D11377" s="42" t="s">
        <v>34591</v>
      </c>
      <c r="E11377" s="42" t="s">
        <v>26491</v>
      </c>
      <c r="F11377" s="43">
        <v>90149</v>
      </c>
      <c r="G11377" s="57">
        <f>Таблица1[[#This Row],[Цены без НДС]]*1.12</f>
        <v>100966.88</v>
      </c>
    </row>
    <row r="11378" spans="1:7" ht="24">
      <c r="A11378" s="54" t="s">
        <v>33281</v>
      </c>
      <c r="B11378" s="66" t="s">
        <v>34592</v>
      </c>
      <c r="C11378" s="42" t="s">
        <v>35965</v>
      </c>
      <c r="D11378" s="42" t="s">
        <v>34593</v>
      </c>
      <c r="E11378" s="42" t="s">
        <v>26491</v>
      </c>
      <c r="F11378" s="43">
        <v>94121</v>
      </c>
      <c r="G11378" s="57">
        <f>Таблица1[[#This Row],[Цены без НДС]]*1.12</f>
        <v>105415.52</v>
      </c>
    </row>
    <row r="11379" spans="1:7" ht="24">
      <c r="A11379" s="54" t="s">
        <v>33281</v>
      </c>
      <c r="B11379" s="66" t="s">
        <v>34594</v>
      </c>
      <c r="C11379" s="42" t="s">
        <v>35966</v>
      </c>
      <c r="D11379" s="42" t="s">
        <v>34595</v>
      </c>
      <c r="E11379" s="42" t="s">
        <v>26491</v>
      </c>
      <c r="F11379" s="43">
        <v>106164</v>
      </c>
      <c r="G11379" s="57">
        <f>Таблица1[[#This Row],[Цены без НДС]]*1.12</f>
        <v>118903.68000000001</v>
      </c>
    </row>
    <row r="11380" spans="1:7" ht="24">
      <c r="A11380" s="54" t="s">
        <v>33281</v>
      </c>
      <c r="B11380" s="66" t="s">
        <v>34596</v>
      </c>
      <c r="C11380" s="42" t="s">
        <v>35967</v>
      </c>
      <c r="D11380" s="42" t="s">
        <v>34597</v>
      </c>
      <c r="E11380" s="42" t="s">
        <v>26491</v>
      </c>
      <c r="F11380" s="43">
        <v>112422</v>
      </c>
      <c r="G11380" s="57">
        <f>Таблица1[[#This Row],[Цены без НДС]]*1.12</f>
        <v>125912.64000000001</v>
      </c>
    </row>
    <row r="11381" spans="1:7" ht="24">
      <c r="A11381" s="54" t="s">
        <v>33281</v>
      </c>
      <c r="B11381" s="66" t="s">
        <v>34598</v>
      </c>
      <c r="C11381" s="42" t="s">
        <v>35968</v>
      </c>
      <c r="D11381" s="42" t="s">
        <v>34599</v>
      </c>
      <c r="E11381" s="42" t="s">
        <v>26491</v>
      </c>
      <c r="F11381" s="43">
        <v>139167</v>
      </c>
      <c r="G11381" s="57">
        <f>Таблица1[[#This Row],[Цены без НДС]]*1.12</f>
        <v>155867.04</v>
      </c>
    </row>
    <row r="11382" spans="1:7" ht="24">
      <c r="A11382" s="54" t="s">
        <v>33281</v>
      </c>
      <c r="B11382" s="66" t="s">
        <v>34600</v>
      </c>
      <c r="C11382" s="42" t="s">
        <v>35969</v>
      </c>
      <c r="D11382" s="42" t="s">
        <v>34601</v>
      </c>
      <c r="E11382" s="42" t="s">
        <v>26491</v>
      </c>
      <c r="F11382" s="43">
        <v>193803</v>
      </c>
      <c r="G11382" s="57">
        <f>Таблица1[[#This Row],[Цены без НДС]]*1.12</f>
        <v>217059.36000000002</v>
      </c>
    </row>
    <row r="11383" spans="1:7" ht="24">
      <c r="A11383" s="54" t="s">
        <v>33281</v>
      </c>
      <c r="B11383" s="66" t="s">
        <v>34602</v>
      </c>
      <c r="C11383" s="42" t="s">
        <v>35970</v>
      </c>
      <c r="D11383" s="42" t="s">
        <v>34603</v>
      </c>
      <c r="E11383" s="42" t="s">
        <v>26491</v>
      </c>
      <c r="F11383" s="43">
        <v>216222</v>
      </c>
      <c r="G11383" s="57">
        <f>Таблица1[[#This Row],[Цены без НДС]]*1.12</f>
        <v>242168.64</v>
      </c>
    </row>
    <row r="11384" spans="1:7" ht="24">
      <c r="A11384" s="54" t="s">
        <v>33281</v>
      </c>
      <c r="B11384" s="66" t="s">
        <v>34604</v>
      </c>
      <c r="C11384" s="42" t="s">
        <v>35971</v>
      </c>
      <c r="D11384" s="42" t="s">
        <v>34605</v>
      </c>
      <c r="E11384" s="42" t="s">
        <v>26491</v>
      </c>
      <c r="F11384" s="43">
        <v>138072</v>
      </c>
      <c r="G11384" s="57">
        <f>Таблица1[[#This Row],[Цены без НДС]]*1.12</f>
        <v>154640.64000000001</v>
      </c>
    </row>
    <row r="11385" spans="1:7" ht="24">
      <c r="A11385" s="54" t="s">
        <v>33281</v>
      </c>
      <c r="B11385" s="66" t="s">
        <v>34606</v>
      </c>
      <c r="C11385" s="42" t="s">
        <v>35972</v>
      </c>
      <c r="D11385" s="42" t="s">
        <v>34607</v>
      </c>
      <c r="E11385" s="42" t="s">
        <v>26491</v>
      </c>
      <c r="F11385" s="43">
        <v>218097</v>
      </c>
      <c r="G11385" s="57">
        <f>Таблица1[[#This Row],[Цены без НДС]]*1.12</f>
        <v>244268.64</v>
      </c>
    </row>
    <row r="11386" spans="1:7" ht="24">
      <c r="A11386" s="54" t="s">
        <v>33281</v>
      </c>
      <c r="B11386" s="66" t="s">
        <v>34608</v>
      </c>
      <c r="C11386" s="42" t="s">
        <v>35973</v>
      </c>
      <c r="D11386" s="42" t="s">
        <v>34609</v>
      </c>
      <c r="E11386" s="42" t="s">
        <v>26491</v>
      </c>
      <c r="F11386" s="43">
        <v>66436</v>
      </c>
      <c r="G11386" s="57">
        <f>Таблица1[[#This Row],[Цены без НДС]]*1.12</f>
        <v>74408.320000000007</v>
      </c>
    </row>
    <row r="11387" spans="1:7" ht="24">
      <c r="A11387" s="54" t="s">
        <v>33281</v>
      </c>
      <c r="B11387" s="66" t="s">
        <v>34610</v>
      </c>
      <c r="C11387" s="42" t="s">
        <v>35974</v>
      </c>
      <c r="D11387" s="42" t="s">
        <v>34611</v>
      </c>
      <c r="E11387" s="42" t="s">
        <v>26491</v>
      </c>
      <c r="F11387" s="43">
        <v>72346</v>
      </c>
      <c r="G11387" s="57">
        <f>Таблица1[[#This Row],[Цены без НДС]]*1.12</f>
        <v>81027.520000000004</v>
      </c>
    </row>
    <row r="11388" spans="1:7" ht="24">
      <c r="A11388" s="54" t="s">
        <v>33281</v>
      </c>
      <c r="B11388" s="66" t="s">
        <v>34612</v>
      </c>
      <c r="C11388" s="42" t="s">
        <v>35975</v>
      </c>
      <c r="D11388" s="42" t="s">
        <v>34613</v>
      </c>
      <c r="E11388" s="42" t="s">
        <v>26491</v>
      </c>
      <c r="F11388" s="43">
        <v>79718</v>
      </c>
      <c r="G11388" s="57">
        <f>Таблица1[[#This Row],[Цены без НДС]]*1.12</f>
        <v>89284.160000000003</v>
      </c>
    </row>
    <row r="11389" spans="1:7" ht="24">
      <c r="A11389" s="54" t="s">
        <v>33281</v>
      </c>
      <c r="B11389" s="66" t="s">
        <v>34614</v>
      </c>
      <c r="C11389" s="42" t="s">
        <v>35976</v>
      </c>
      <c r="D11389" s="42" t="s">
        <v>34615</v>
      </c>
      <c r="E11389" s="42" t="s">
        <v>26491</v>
      </c>
      <c r="F11389" s="43">
        <v>91519</v>
      </c>
      <c r="G11389" s="57">
        <f>Таблица1[[#This Row],[Цены без НДС]]*1.12</f>
        <v>102501.28000000001</v>
      </c>
    </row>
    <row r="11390" spans="1:7" ht="24">
      <c r="A11390" s="54" t="s">
        <v>33281</v>
      </c>
      <c r="B11390" s="66" t="s">
        <v>34616</v>
      </c>
      <c r="C11390" s="42" t="s">
        <v>35977</v>
      </c>
      <c r="D11390" s="42" t="s">
        <v>34617</v>
      </c>
      <c r="E11390" s="42" t="s">
        <v>26491</v>
      </c>
      <c r="F11390" s="43">
        <v>106284</v>
      </c>
      <c r="G11390" s="57">
        <f>Таблица1[[#This Row],[Цены без НДС]]*1.12</f>
        <v>119038.08000000002</v>
      </c>
    </row>
    <row r="11391" spans="1:7" ht="24">
      <c r="A11391" s="54" t="s">
        <v>33281</v>
      </c>
      <c r="B11391" s="66" t="s">
        <v>34618</v>
      </c>
      <c r="C11391" s="42" t="s">
        <v>35978</v>
      </c>
      <c r="D11391" s="42" t="s">
        <v>34619</v>
      </c>
      <c r="E11391" s="42" t="s">
        <v>26491</v>
      </c>
      <c r="F11391" s="43">
        <v>114811</v>
      </c>
      <c r="G11391" s="57">
        <f>Таблица1[[#This Row],[Цены без НДС]]*1.12</f>
        <v>128588.32</v>
      </c>
    </row>
    <row r="11392" spans="1:7" ht="24">
      <c r="A11392" s="54" t="s">
        <v>33281</v>
      </c>
      <c r="B11392" s="66" t="s">
        <v>34620</v>
      </c>
      <c r="C11392" s="42" t="s">
        <v>35979</v>
      </c>
      <c r="D11392" s="42" t="s">
        <v>34621</v>
      </c>
      <c r="E11392" s="42" t="s">
        <v>26491</v>
      </c>
      <c r="F11392" s="43">
        <v>145297</v>
      </c>
      <c r="G11392" s="57">
        <f>Таблица1[[#This Row],[Цены без НДС]]*1.12</f>
        <v>162732.64000000001</v>
      </c>
    </row>
    <row r="11393" spans="1:7" ht="24">
      <c r="A11393" s="54" t="s">
        <v>33281</v>
      </c>
      <c r="B11393" s="66" t="s">
        <v>34622</v>
      </c>
      <c r="C11393" s="42" t="s">
        <v>35980</v>
      </c>
      <c r="D11393" s="42" t="s">
        <v>34623</v>
      </c>
      <c r="E11393" s="42" t="s">
        <v>26491</v>
      </c>
      <c r="F11393" s="43">
        <v>155721</v>
      </c>
      <c r="G11393" s="57">
        <f>Таблица1[[#This Row],[Цены без НДС]]*1.12</f>
        <v>174407.52000000002</v>
      </c>
    </row>
    <row r="11394" spans="1:7" ht="24">
      <c r="A11394" s="54" t="s">
        <v>33281</v>
      </c>
      <c r="B11394" s="66" t="s">
        <v>34624</v>
      </c>
      <c r="C11394" s="42" t="s">
        <v>35981</v>
      </c>
      <c r="D11394" s="42" t="s">
        <v>34625</v>
      </c>
      <c r="E11394" s="42" t="s">
        <v>26491</v>
      </c>
      <c r="F11394" s="43">
        <v>175647</v>
      </c>
      <c r="G11394" s="57">
        <f>Таблица1[[#This Row],[Цены без НДС]]*1.12</f>
        <v>196724.64</v>
      </c>
    </row>
    <row r="11395" spans="1:7" ht="24">
      <c r="A11395" s="54" t="s">
        <v>33281</v>
      </c>
      <c r="B11395" s="66" t="s">
        <v>34626</v>
      </c>
      <c r="C11395" s="42" t="s">
        <v>35982</v>
      </c>
      <c r="D11395" s="42" t="s">
        <v>34627</v>
      </c>
      <c r="E11395" s="42" t="s">
        <v>26491</v>
      </c>
      <c r="F11395" s="43">
        <v>186001</v>
      </c>
      <c r="G11395" s="57">
        <f>Таблица1[[#This Row],[Цены без НДС]]*1.12</f>
        <v>208321.12000000002</v>
      </c>
    </row>
    <row r="11396" spans="1:7" ht="24">
      <c r="A11396" s="54" t="s">
        <v>33281</v>
      </c>
      <c r="B11396" s="66" t="s">
        <v>34628</v>
      </c>
      <c r="C11396" s="42" t="s">
        <v>35983</v>
      </c>
      <c r="D11396" s="42" t="s">
        <v>34629</v>
      </c>
      <c r="E11396" s="42" t="s">
        <v>26491</v>
      </c>
      <c r="F11396" s="43">
        <v>230248</v>
      </c>
      <c r="G11396" s="57">
        <f>Таблица1[[#This Row],[Цены без НДС]]*1.12</f>
        <v>257877.76000000004</v>
      </c>
    </row>
    <row r="11397" spans="1:7" ht="24">
      <c r="A11397" s="54" t="s">
        <v>33281</v>
      </c>
      <c r="B11397" s="66" t="s">
        <v>34630</v>
      </c>
      <c r="C11397" s="42" t="s">
        <v>35984</v>
      </c>
      <c r="D11397" s="42" t="s">
        <v>34631</v>
      </c>
      <c r="E11397" s="42" t="s">
        <v>26491</v>
      </c>
      <c r="F11397" s="43">
        <v>230248</v>
      </c>
      <c r="G11397" s="57">
        <f>Таблица1[[#This Row],[Цены без НДС]]*1.12</f>
        <v>257877.76000000004</v>
      </c>
    </row>
    <row r="11398" spans="1:7" ht="24">
      <c r="A11398" s="54" t="s">
        <v>33281</v>
      </c>
      <c r="B11398" s="66" t="s">
        <v>34632</v>
      </c>
      <c r="C11398" s="42" t="s">
        <v>35985</v>
      </c>
      <c r="D11398" s="42" t="s">
        <v>34633</v>
      </c>
      <c r="E11398" s="42" t="s">
        <v>26491</v>
      </c>
      <c r="F11398" s="43">
        <v>230248</v>
      </c>
      <c r="G11398" s="57">
        <f>Таблица1[[#This Row],[Цены без НДС]]*1.12</f>
        <v>257877.76000000004</v>
      </c>
    </row>
    <row r="11399" spans="1:7" ht="24">
      <c r="A11399" s="54" t="s">
        <v>33281</v>
      </c>
      <c r="B11399" s="66" t="s">
        <v>34634</v>
      </c>
      <c r="C11399" s="42" t="s">
        <v>35986</v>
      </c>
      <c r="D11399" s="42" t="s">
        <v>34635</v>
      </c>
      <c r="E11399" s="42" t="s">
        <v>26491</v>
      </c>
      <c r="F11399" s="43">
        <v>92270</v>
      </c>
      <c r="G11399" s="57">
        <f>Таблица1[[#This Row],[Цены без НДС]]*1.12</f>
        <v>103342.40000000001</v>
      </c>
    </row>
    <row r="11400" spans="1:7" ht="24">
      <c r="A11400" s="54" t="s">
        <v>33281</v>
      </c>
      <c r="B11400" s="66" t="s">
        <v>34636</v>
      </c>
      <c r="C11400" s="42" t="s">
        <v>35987</v>
      </c>
      <c r="D11400" s="42" t="s">
        <v>34637</v>
      </c>
      <c r="E11400" s="42" t="s">
        <v>26491</v>
      </c>
      <c r="F11400" s="43">
        <v>98543</v>
      </c>
      <c r="G11400" s="57">
        <f>Таблица1[[#This Row],[Цены без НДС]]*1.12</f>
        <v>110368.16</v>
      </c>
    </row>
    <row r="11401" spans="1:7" ht="24">
      <c r="A11401" s="54" t="s">
        <v>33281</v>
      </c>
      <c r="B11401" s="66" t="s">
        <v>34638</v>
      </c>
      <c r="C11401" s="42" t="s">
        <v>35988</v>
      </c>
      <c r="D11401" s="42" t="s">
        <v>34639</v>
      </c>
      <c r="E11401" s="42" t="s">
        <v>26491</v>
      </c>
      <c r="F11401" s="43">
        <v>120960</v>
      </c>
      <c r="G11401" s="57">
        <f>Таблица1[[#This Row],[Цены без НДС]]*1.12</f>
        <v>135475.20000000001</v>
      </c>
    </row>
    <row r="11402" spans="1:7" ht="24">
      <c r="A11402" s="54" t="s">
        <v>33281</v>
      </c>
      <c r="B11402" s="66" t="s">
        <v>34640</v>
      </c>
      <c r="C11402" s="42" t="s">
        <v>35989</v>
      </c>
      <c r="D11402" s="42" t="s">
        <v>34641</v>
      </c>
      <c r="E11402" s="42" t="s">
        <v>26491</v>
      </c>
      <c r="F11402" s="43">
        <v>137406</v>
      </c>
      <c r="G11402" s="57">
        <f>Таблица1[[#This Row],[Цены без НДС]]*1.12</f>
        <v>153894.72</v>
      </c>
    </row>
    <row r="11403" spans="1:7" ht="24">
      <c r="A11403" s="54" t="s">
        <v>33281</v>
      </c>
      <c r="B11403" s="66" t="s">
        <v>34642</v>
      </c>
      <c r="C11403" s="42" t="s">
        <v>35990</v>
      </c>
      <c r="D11403" s="42" t="s">
        <v>34643</v>
      </c>
      <c r="E11403" s="42" t="s">
        <v>26491</v>
      </c>
      <c r="F11403" s="43">
        <v>177774</v>
      </c>
      <c r="G11403" s="57">
        <f>Таблица1[[#This Row],[Цены без НДС]]*1.12</f>
        <v>199106.88</v>
      </c>
    </row>
    <row r="11404" spans="1:7" ht="24">
      <c r="A11404" s="54" t="s">
        <v>33281</v>
      </c>
      <c r="B11404" s="66" t="s">
        <v>34644</v>
      </c>
      <c r="C11404" s="42" t="s">
        <v>35991</v>
      </c>
      <c r="D11404" s="42" t="s">
        <v>34645</v>
      </c>
      <c r="E11404" s="42" t="s">
        <v>26491</v>
      </c>
      <c r="F11404" s="43">
        <v>205571</v>
      </c>
      <c r="G11404" s="57">
        <f>Таблица1[[#This Row],[Цены без НДС]]*1.12</f>
        <v>230239.52000000002</v>
      </c>
    </row>
    <row r="11405" spans="1:7" ht="24">
      <c r="A11405" s="54" t="s">
        <v>33281</v>
      </c>
      <c r="B11405" s="66" t="s">
        <v>34646</v>
      </c>
      <c r="C11405" s="42" t="s">
        <v>35992</v>
      </c>
      <c r="D11405" s="42" t="s">
        <v>34647</v>
      </c>
      <c r="E11405" s="42" t="s">
        <v>26491</v>
      </c>
      <c r="F11405" s="43">
        <v>257025</v>
      </c>
      <c r="G11405" s="57">
        <f>Таблица1[[#This Row],[Цены без НДС]]*1.12</f>
        <v>287868</v>
      </c>
    </row>
    <row r="11406" spans="1:7" ht="24">
      <c r="A11406" s="54" t="s">
        <v>33281</v>
      </c>
      <c r="B11406" s="66" t="s">
        <v>34648</v>
      </c>
      <c r="C11406" s="42" t="s">
        <v>35993</v>
      </c>
      <c r="D11406" s="42" t="s">
        <v>34649</v>
      </c>
      <c r="E11406" s="42" t="s">
        <v>26491</v>
      </c>
      <c r="F11406" s="43">
        <v>307420</v>
      </c>
      <c r="G11406" s="57">
        <f>Таблица1[[#This Row],[Цены без НДС]]*1.12</f>
        <v>344310.4</v>
      </c>
    </row>
    <row r="11407" spans="1:7" ht="24">
      <c r="A11407" s="54" t="s">
        <v>33281</v>
      </c>
      <c r="B11407" s="66" t="s">
        <v>34650</v>
      </c>
      <c r="C11407" s="42" t="s">
        <v>35994</v>
      </c>
      <c r="D11407" s="42" t="s">
        <v>34651</v>
      </c>
      <c r="E11407" s="42" t="s">
        <v>26491</v>
      </c>
      <c r="F11407" s="43">
        <v>357801</v>
      </c>
      <c r="G11407" s="57">
        <f>Таблица1[[#This Row],[Цены без НДС]]*1.12</f>
        <v>400737.12000000005</v>
      </c>
    </row>
    <row r="11408" spans="1:7" ht="24">
      <c r="A11408" s="54" t="s">
        <v>33281</v>
      </c>
      <c r="B11408" s="66" t="s">
        <v>34652</v>
      </c>
      <c r="C11408" s="42" t="s">
        <v>35995</v>
      </c>
      <c r="D11408" s="42" t="s">
        <v>34653</v>
      </c>
      <c r="E11408" s="42" t="s">
        <v>26491</v>
      </c>
      <c r="F11408" s="43">
        <v>408299</v>
      </c>
      <c r="G11408" s="57">
        <f>Таблица1[[#This Row],[Цены без НДС]]*1.12</f>
        <v>457294.88000000006</v>
      </c>
    </row>
    <row r="11409" spans="1:7" ht="24">
      <c r="A11409" s="54" t="s">
        <v>33281</v>
      </c>
      <c r="B11409" s="66" t="s">
        <v>34654</v>
      </c>
      <c r="C11409" s="42" t="s">
        <v>35996</v>
      </c>
      <c r="D11409" s="42" t="s">
        <v>34655</v>
      </c>
      <c r="E11409" s="42" t="s">
        <v>26491</v>
      </c>
      <c r="F11409" s="43">
        <v>51640</v>
      </c>
      <c r="G11409" s="57">
        <f>Таблица1[[#This Row],[Цены без НДС]]*1.12</f>
        <v>57836.800000000003</v>
      </c>
    </row>
    <row r="11410" spans="1:7" ht="24">
      <c r="A11410" s="54" t="s">
        <v>33281</v>
      </c>
      <c r="B11410" s="66" t="s">
        <v>34656</v>
      </c>
      <c r="C11410" s="42" t="s">
        <v>35997</v>
      </c>
      <c r="D11410" s="42" t="s">
        <v>34657</v>
      </c>
      <c r="E11410" s="42" t="s">
        <v>26491</v>
      </c>
      <c r="F11410" s="43">
        <v>67810</v>
      </c>
      <c r="G11410" s="57">
        <f>Таблица1[[#This Row],[Цены без НДС]]*1.12</f>
        <v>75947.200000000012</v>
      </c>
    </row>
    <row r="11411" spans="1:7" ht="24">
      <c r="A11411" s="54" t="s">
        <v>33281</v>
      </c>
      <c r="B11411" s="66" t="s">
        <v>34658</v>
      </c>
      <c r="C11411" s="42" t="s">
        <v>35998</v>
      </c>
      <c r="D11411" s="42" t="s">
        <v>34659</v>
      </c>
      <c r="E11411" s="42" t="s">
        <v>26491</v>
      </c>
      <c r="F11411" s="43">
        <v>75525</v>
      </c>
      <c r="G11411" s="57">
        <f>Таблица1[[#This Row],[Цены без НДС]]*1.12</f>
        <v>84588.000000000015</v>
      </c>
    </row>
    <row r="11412" spans="1:7" ht="24">
      <c r="A11412" s="54" t="s">
        <v>33281</v>
      </c>
      <c r="B11412" s="66" t="s">
        <v>34660</v>
      </c>
      <c r="C11412" s="42" t="s">
        <v>35999</v>
      </c>
      <c r="D11412" s="42" t="s">
        <v>34661</v>
      </c>
      <c r="E11412" s="42" t="s">
        <v>26491</v>
      </c>
      <c r="F11412" s="43">
        <v>86299</v>
      </c>
      <c r="G11412" s="57">
        <f>Таблица1[[#This Row],[Цены без НДС]]*1.12</f>
        <v>96654.88</v>
      </c>
    </row>
    <row r="11413" spans="1:7" ht="24">
      <c r="A11413" s="54" t="s">
        <v>33281</v>
      </c>
      <c r="B11413" s="66" t="s">
        <v>34662</v>
      </c>
      <c r="C11413" s="42" t="s">
        <v>36000</v>
      </c>
      <c r="D11413" s="42" t="s">
        <v>34663</v>
      </c>
      <c r="E11413" s="42" t="s">
        <v>26491</v>
      </c>
      <c r="F11413" s="43">
        <v>103240</v>
      </c>
      <c r="G11413" s="57">
        <f>Таблица1[[#This Row],[Цены без НДС]]*1.12</f>
        <v>115628.80000000002</v>
      </c>
    </row>
    <row r="11414" spans="1:7" ht="24">
      <c r="A11414" s="54" t="s">
        <v>33281</v>
      </c>
      <c r="B11414" s="66" t="s">
        <v>34664</v>
      </c>
      <c r="C11414" s="42" t="s">
        <v>36001</v>
      </c>
      <c r="D11414" s="42" t="s">
        <v>34665</v>
      </c>
      <c r="E11414" s="42" t="s">
        <v>26491</v>
      </c>
      <c r="F11414" s="43">
        <v>117109</v>
      </c>
      <c r="G11414" s="57">
        <f>Таблица1[[#This Row],[Цены без НДС]]*1.12</f>
        <v>131162.08000000002</v>
      </c>
    </row>
    <row r="11415" spans="1:7" ht="24">
      <c r="A11415" s="54" t="s">
        <v>33281</v>
      </c>
      <c r="B11415" s="66" t="s">
        <v>34666</v>
      </c>
      <c r="C11415" s="42" t="s">
        <v>36002</v>
      </c>
      <c r="D11415" s="42" t="s">
        <v>34667</v>
      </c>
      <c r="E11415" s="42" t="s">
        <v>26491</v>
      </c>
      <c r="F11415" s="43">
        <v>137526</v>
      </c>
      <c r="G11415" s="57">
        <f>Таблица1[[#This Row],[Цены без НДС]]*1.12</f>
        <v>154029.12000000002</v>
      </c>
    </row>
    <row r="11416" spans="1:7" ht="24">
      <c r="A11416" s="54" t="s">
        <v>33281</v>
      </c>
      <c r="B11416" s="66" t="s">
        <v>34668</v>
      </c>
      <c r="C11416" s="42" t="s">
        <v>36003</v>
      </c>
      <c r="D11416" s="42" t="s">
        <v>34669</v>
      </c>
      <c r="E11416" s="42" t="s">
        <v>26491</v>
      </c>
      <c r="F11416" s="43">
        <v>157198</v>
      </c>
      <c r="G11416" s="57">
        <f>Таблица1[[#This Row],[Цены без НДС]]*1.12</f>
        <v>176061.76</v>
      </c>
    </row>
    <row r="11417" spans="1:7" ht="24">
      <c r="A11417" s="54" t="s">
        <v>33281</v>
      </c>
      <c r="B11417" s="66" t="s">
        <v>34670</v>
      </c>
      <c r="C11417" s="42" t="s">
        <v>36004</v>
      </c>
      <c r="D11417" s="42" t="s">
        <v>34671</v>
      </c>
      <c r="E11417" s="42" t="s">
        <v>26491</v>
      </c>
      <c r="F11417" s="43">
        <v>176835</v>
      </c>
      <c r="G11417" s="57">
        <f>Таблица1[[#This Row],[Цены без НДС]]*1.12</f>
        <v>198055.2</v>
      </c>
    </row>
    <row r="11418" spans="1:7" ht="24">
      <c r="A11418" s="54" t="s">
        <v>33281</v>
      </c>
      <c r="B11418" s="66" t="s">
        <v>34672</v>
      </c>
      <c r="C11418" s="42" t="s">
        <v>36005</v>
      </c>
      <c r="D11418" s="42" t="s">
        <v>34673</v>
      </c>
      <c r="E11418" s="42" t="s">
        <v>26491</v>
      </c>
      <c r="F11418" s="43">
        <v>194178</v>
      </c>
      <c r="G11418" s="57">
        <f>Таблица1[[#This Row],[Цены без НДС]]*1.12</f>
        <v>217479.36000000002</v>
      </c>
    </row>
    <row r="11419" spans="1:7" ht="24">
      <c r="A11419" s="54" t="s">
        <v>33281</v>
      </c>
      <c r="B11419" s="66" t="s">
        <v>34674</v>
      </c>
      <c r="C11419" s="42" t="s">
        <v>36006</v>
      </c>
      <c r="D11419" s="42" t="s">
        <v>34675</v>
      </c>
      <c r="E11419" s="42" t="s">
        <v>26491</v>
      </c>
      <c r="F11419" s="43">
        <v>232999</v>
      </c>
      <c r="G11419" s="57">
        <f>Таблица1[[#This Row],[Цены без НДС]]*1.12</f>
        <v>260958.88000000003</v>
      </c>
    </row>
    <row r="11420" spans="1:7" ht="24">
      <c r="A11420" s="54" t="s">
        <v>33281</v>
      </c>
      <c r="B11420" s="66" t="s">
        <v>34676</v>
      </c>
      <c r="C11420" s="42" t="s">
        <v>36007</v>
      </c>
      <c r="D11420" s="42" t="s">
        <v>34677</v>
      </c>
      <c r="E11420" s="42" t="s">
        <v>26491</v>
      </c>
      <c r="F11420" s="43">
        <v>275070</v>
      </c>
      <c r="G11420" s="57">
        <f>Таблица1[[#This Row],[Цены без НДС]]*1.12</f>
        <v>308078.40000000002</v>
      </c>
    </row>
    <row r="11421" spans="1:7" ht="24">
      <c r="A11421" s="54" t="s">
        <v>33281</v>
      </c>
      <c r="B11421" s="66" t="s">
        <v>34678</v>
      </c>
      <c r="C11421" s="42" t="s">
        <v>36008</v>
      </c>
      <c r="D11421" s="42" t="s">
        <v>34679</v>
      </c>
      <c r="E11421" s="42" t="s">
        <v>26491</v>
      </c>
      <c r="F11421" s="43">
        <v>306969</v>
      </c>
      <c r="G11421" s="57">
        <f>Таблица1[[#This Row],[Цены без НДС]]*1.12</f>
        <v>343805.28</v>
      </c>
    </row>
    <row r="11422" spans="1:7" ht="24">
      <c r="A11422" s="54" t="s">
        <v>33281</v>
      </c>
      <c r="B11422" s="66" t="s">
        <v>34680</v>
      </c>
      <c r="C11422" s="42" t="s">
        <v>36009</v>
      </c>
      <c r="D11422" s="42" t="s">
        <v>34681</v>
      </c>
      <c r="E11422" s="42" t="s">
        <v>26491</v>
      </c>
      <c r="F11422" s="43">
        <v>68163</v>
      </c>
      <c r="G11422" s="57">
        <f>Таблица1[[#This Row],[Цены без НДС]]*1.12</f>
        <v>76342.560000000012</v>
      </c>
    </row>
    <row r="11423" spans="1:7" ht="24">
      <c r="A11423" s="54" t="s">
        <v>33281</v>
      </c>
      <c r="B11423" s="66" t="s">
        <v>34682</v>
      </c>
      <c r="C11423" s="42" t="s">
        <v>36010</v>
      </c>
      <c r="D11423" s="42" t="s">
        <v>34683</v>
      </c>
      <c r="E11423" s="42" t="s">
        <v>26491</v>
      </c>
      <c r="F11423" s="43">
        <v>72842</v>
      </c>
      <c r="G11423" s="57">
        <f>Таблица1[[#This Row],[Цены без НДС]]*1.12</f>
        <v>81583.040000000008</v>
      </c>
    </row>
    <row r="11424" spans="1:7" ht="24">
      <c r="A11424" s="54" t="s">
        <v>33281</v>
      </c>
      <c r="B11424" s="66" t="s">
        <v>34684</v>
      </c>
      <c r="C11424" s="42" t="s">
        <v>36011</v>
      </c>
      <c r="D11424" s="42" t="s">
        <v>34685</v>
      </c>
      <c r="E11424" s="42" t="s">
        <v>26491</v>
      </c>
      <c r="F11424" s="43">
        <v>73480</v>
      </c>
      <c r="G11424" s="57">
        <f>Таблица1[[#This Row],[Цены без НДС]]*1.12</f>
        <v>82297.600000000006</v>
      </c>
    </row>
    <row r="11425" spans="1:7" ht="24">
      <c r="A11425" s="54" t="s">
        <v>33281</v>
      </c>
      <c r="B11425" s="66" t="s">
        <v>34686</v>
      </c>
      <c r="C11425" s="42" t="s">
        <v>36012</v>
      </c>
      <c r="D11425" s="42" t="s">
        <v>34687</v>
      </c>
      <c r="E11425" s="42" t="s">
        <v>26491</v>
      </c>
      <c r="F11425" s="43">
        <v>73480</v>
      </c>
      <c r="G11425" s="57">
        <f>Таблица1[[#This Row],[Цены без НДС]]*1.12</f>
        <v>82297.600000000006</v>
      </c>
    </row>
    <row r="11426" spans="1:7" ht="24">
      <c r="A11426" s="54" t="s">
        <v>33281</v>
      </c>
      <c r="B11426" s="66" t="s">
        <v>34688</v>
      </c>
      <c r="C11426" s="42" t="s">
        <v>36013</v>
      </c>
      <c r="D11426" s="42" t="s">
        <v>34689</v>
      </c>
      <c r="E11426" s="42" t="s">
        <v>26491</v>
      </c>
      <c r="F11426" s="43">
        <v>73480</v>
      </c>
      <c r="G11426" s="57">
        <f>Таблица1[[#This Row],[Цены без НДС]]*1.12</f>
        <v>82297.600000000006</v>
      </c>
    </row>
    <row r="11427" spans="1:7" ht="24">
      <c r="A11427" s="54" t="s">
        <v>33281</v>
      </c>
      <c r="B11427" s="66" t="s">
        <v>34690</v>
      </c>
      <c r="C11427" s="42" t="s">
        <v>36014</v>
      </c>
      <c r="D11427" s="42" t="s">
        <v>34691</v>
      </c>
      <c r="E11427" s="42" t="s">
        <v>26491</v>
      </c>
      <c r="F11427" s="43">
        <v>73482</v>
      </c>
      <c r="G11427" s="57">
        <f>Таблица1[[#This Row],[Цены без НДС]]*1.12</f>
        <v>82299.840000000011</v>
      </c>
    </row>
    <row r="11428" spans="1:7" ht="24">
      <c r="A11428" s="54" t="s">
        <v>33281</v>
      </c>
      <c r="B11428" s="66" t="s">
        <v>34692</v>
      </c>
      <c r="C11428" s="42" t="s">
        <v>36015</v>
      </c>
      <c r="D11428" s="42" t="s">
        <v>34693</v>
      </c>
      <c r="E11428" s="42" t="s">
        <v>26491</v>
      </c>
      <c r="F11428" s="43">
        <v>90150</v>
      </c>
      <c r="G11428" s="57">
        <f>Таблица1[[#This Row],[Цены без НДС]]*1.12</f>
        <v>100968.00000000001</v>
      </c>
    </row>
    <row r="11429" spans="1:7" ht="24">
      <c r="A11429" s="54" t="s">
        <v>33281</v>
      </c>
      <c r="B11429" s="66" t="s">
        <v>34694</v>
      </c>
      <c r="C11429" s="42" t="s">
        <v>36016</v>
      </c>
      <c r="D11429" s="42" t="s">
        <v>34695</v>
      </c>
      <c r="E11429" s="42" t="s">
        <v>26491</v>
      </c>
      <c r="F11429" s="43">
        <v>94122</v>
      </c>
      <c r="G11429" s="57">
        <f>Таблица1[[#This Row],[Цены без НДС]]*1.12</f>
        <v>105416.64000000001</v>
      </c>
    </row>
    <row r="11430" spans="1:7" ht="24">
      <c r="A11430" s="54" t="s">
        <v>33281</v>
      </c>
      <c r="B11430" s="66" t="s">
        <v>34696</v>
      </c>
      <c r="C11430" s="42" t="s">
        <v>36017</v>
      </c>
      <c r="D11430" s="42" t="s">
        <v>34697</v>
      </c>
      <c r="E11430" s="42" t="s">
        <v>26491</v>
      </c>
      <c r="F11430" s="43">
        <v>106165</v>
      </c>
      <c r="G11430" s="57">
        <f>Таблица1[[#This Row],[Цены без НДС]]*1.12</f>
        <v>118904.80000000002</v>
      </c>
    </row>
    <row r="11431" spans="1:7" ht="24">
      <c r="A11431" s="54" t="s">
        <v>33281</v>
      </c>
      <c r="B11431" s="66" t="s">
        <v>34698</v>
      </c>
      <c r="C11431" s="42" t="s">
        <v>36018</v>
      </c>
      <c r="D11431" s="42" t="s">
        <v>34699</v>
      </c>
      <c r="E11431" s="42" t="s">
        <v>26491</v>
      </c>
      <c r="F11431" s="43">
        <v>112423</v>
      </c>
      <c r="G11431" s="57">
        <f>Таблица1[[#This Row],[Цены без НДС]]*1.12</f>
        <v>125913.76000000001</v>
      </c>
    </row>
    <row r="11432" spans="1:7" ht="24">
      <c r="A11432" s="54" t="s">
        <v>33281</v>
      </c>
      <c r="B11432" s="66" t="s">
        <v>34700</v>
      </c>
      <c r="C11432" s="42" t="s">
        <v>36019</v>
      </c>
      <c r="D11432" s="42" t="s">
        <v>34701</v>
      </c>
      <c r="E11432" s="42" t="s">
        <v>26491</v>
      </c>
      <c r="F11432" s="43">
        <v>139167</v>
      </c>
      <c r="G11432" s="57">
        <f>Таблица1[[#This Row],[Цены без НДС]]*1.12</f>
        <v>155867.04</v>
      </c>
    </row>
    <row r="11433" spans="1:7" ht="24">
      <c r="A11433" s="54" t="s">
        <v>33281</v>
      </c>
      <c r="B11433" s="66" t="s">
        <v>34702</v>
      </c>
      <c r="C11433" s="42" t="s">
        <v>36020</v>
      </c>
      <c r="D11433" s="42" t="s">
        <v>34703</v>
      </c>
      <c r="E11433" s="42" t="s">
        <v>26491</v>
      </c>
      <c r="F11433" s="43">
        <v>193803</v>
      </c>
      <c r="G11433" s="57">
        <f>Таблица1[[#This Row],[Цены без НДС]]*1.12</f>
        <v>217059.36000000002</v>
      </c>
    </row>
    <row r="11434" spans="1:7" ht="24">
      <c r="A11434" s="54" t="s">
        <v>33281</v>
      </c>
      <c r="B11434" s="66" t="s">
        <v>34704</v>
      </c>
      <c r="C11434" s="42" t="s">
        <v>36021</v>
      </c>
      <c r="D11434" s="42" t="s">
        <v>34705</v>
      </c>
      <c r="E11434" s="42" t="s">
        <v>26491</v>
      </c>
      <c r="F11434" s="43">
        <v>216222</v>
      </c>
      <c r="G11434" s="57">
        <f>Таблица1[[#This Row],[Цены без НДС]]*1.12</f>
        <v>242168.64</v>
      </c>
    </row>
    <row r="11435" spans="1:7" ht="24">
      <c r="A11435" s="54" t="s">
        <v>33281</v>
      </c>
      <c r="B11435" s="66" t="s">
        <v>34706</v>
      </c>
      <c r="C11435" s="42" t="s">
        <v>36022</v>
      </c>
      <c r="D11435" s="42" t="s">
        <v>34707</v>
      </c>
      <c r="E11435" s="42" t="s">
        <v>26491</v>
      </c>
      <c r="F11435" s="43">
        <v>89821</v>
      </c>
      <c r="G11435" s="57">
        <f>Таблица1[[#This Row],[Цены без НДС]]*1.12</f>
        <v>100599.52</v>
      </c>
    </row>
    <row r="11436" spans="1:7" ht="24">
      <c r="A11436" s="54" t="s">
        <v>33281</v>
      </c>
      <c r="B11436" s="66" t="s">
        <v>34708</v>
      </c>
      <c r="C11436" s="42" t="s">
        <v>36023</v>
      </c>
      <c r="D11436" s="42" t="s">
        <v>34709</v>
      </c>
      <c r="E11436" s="42" t="s">
        <v>26491</v>
      </c>
      <c r="F11436" s="43">
        <v>112737</v>
      </c>
      <c r="G11436" s="57">
        <f>Таблица1[[#This Row],[Цены без НДС]]*1.12</f>
        <v>126265.44000000002</v>
      </c>
    </row>
    <row r="11437" spans="1:7" ht="24">
      <c r="A11437" s="54" t="s">
        <v>33281</v>
      </c>
      <c r="B11437" s="66" t="s">
        <v>34710</v>
      </c>
      <c r="C11437" s="42" t="s">
        <v>36024</v>
      </c>
      <c r="D11437" s="42" t="s">
        <v>34711</v>
      </c>
      <c r="E11437" s="42" t="s">
        <v>26491</v>
      </c>
      <c r="F11437" s="43">
        <v>66436</v>
      </c>
      <c r="G11437" s="57">
        <f>Таблица1[[#This Row],[Цены без НДС]]*1.12</f>
        <v>74408.320000000007</v>
      </c>
    </row>
    <row r="11438" spans="1:7" ht="24">
      <c r="A11438" s="54" t="s">
        <v>33281</v>
      </c>
      <c r="B11438" s="66" t="s">
        <v>34712</v>
      </c>
      <c r="C11438" s="42" t="s">
        <v>36025</v>
      </c>
      <c r="D11438" s="42" t="s">
        <v>34713</v>
      </c>
      <c r="E11438" s="42" t="s">
        <v>26491</v>
      </c>
      <c r="F11438" s="43">
        <v>72346</v>
      </c>
      <c r="G11438" s="57">
        <f>Таблица1[[#This Row],[Цены без НДС]]*1.12</f>
        <v>81027.520000000004</v>
      </c>
    </row>
    <row r="11439" spans="1:7" ht="24">
      <c r="A11439" s="54" t="s">
        <v>33281</v>
      </c>
      <c r="B11439" s="66" t="s">
        <v>34714</v>
      </c>
      <c r="C11439" s="42" t="s">
        <v>36026</v>
      </c>
      <c r="D11439" s="42" t="s">
        <v>34715</v>
      </c>
      <c r="E11439" s="42" t="s">
        <v>26491</v>
      </c>
      <c r="F11439" s="43">
        <v>79719</v>
      </c>
      <c r="G11439" s="57">
        <f>Таблица1[[#This Row],[Цены без НДС]]*1.12</f>
        <v>89285.280000000013</v>
      </c>
    </row>
    <row r="11440" spans="1:7" ht="24">
      <c r="A11440" s="54" t="s">
        <v>33281</v>
      </c>
      <c r="B11440" s="66" t="s">
        <v>34716</v>
      </c>
      <c r="C11440" s="42" t="s">
        <v>36027</v>
      </c>
      <c r="D11440" s="42" t="s">
        <v>34717</v>
      </c>
      <c r="E11440" s="42" t="s">
        <v>26491</v>
      </c>
      <c r="F11440" s="43">
        <v>91519</v>
      </c>
      <c r="G11440" s="57">
        <f>Таблица1[[#This Row],[Цены без НДС]]*1.12</f>
        <v>102501.28000000001</v>
      </c>
    </row>
    <row r="11441" spans="1:7" ht="24">
      <c r="A11441" s="54" t="s">
        <v>33281</v>
      </c>
      <c r="B11441" s="66" t="s">
        <v>34718</v>
      </c>
      <c r="C11441" s="42" t="s">
        <v>36028</v>
      </c>
      <c r="D11441" s="42" t="s">
        <v>34719</v>
      </c>
      <c r="E11441" s="42" t="s">
        <v>26491</v>
      </c>
      <c r="F11441" s="43">
        <v>106285</v>
      </c>
      <c r="G11441" s="57">
        <f>Таблица1[[#This Row],[Цены без НДС]]*1.12</f>
        <v>119039.20000000001</v>
      </c>
    </row>
    <row r="11442" spans="1:7" ht="24">
      <c r="A11442" s="54" t="s">
        <v>33281</v>
      </c>
      <c r="B11442" s="66" t="s">
        <v>34720</v>
      </c>
      <c r="C11442" s="42" t="s">
        <v>36029</v>
      </c>
      <c r="D11442" s="42" t="s">
        <v>34721</v>
      </c>
      <c r="E11442" s="42" t="s">
        <v>26491</v>
      </c>
      <c r="F11442" s="43">
        <v>114812</v>
      </c>
      <c r="G11442" s="57">
        <f>Таблица1[[#This Row],[Цены без НДС]]*1.12</f>
        <v>128589.44000000002</v>
      </c>
    </row>
    <row r="11443" spans="1:7" ht="24">
      <c r="A11443" s="54" t="s">
        <v>33281</v>
      </c>
      <c r="B11443" s="66" t="s">
        <v>34722</v>
      </c>
      <c r="C11443" s="42" t="s">
        <v>36030</v>
      </c>
      <c r="D11443" s="42" t="s">
        <v>34723</v>
      </c>
      <c r="E11443" s="42" t="s">
        <v>26491</v>
      </c>
      <c r="F11443" s="43">
        <v>145298</v>
      </c>
      <c r="G11443" s="57">
        <f>Таблица1[[#This Row],[Цены без НДС]]*1.12</f>
        <v>162733.76000000001</v>
      </c>
    </row>
    <row r="11444" spans="1:7" ht="24">
      <c r="A11444" s="54" t="s">
        <v>33281</v>
      </c>
      <c r="B11444" s="66" t="s">
        <v>34724</v>
      </c>
      <c r="C11444" s="42" t="s">
        <v>36031</v>
      </c>
      <c r="D11444" s="42" t="s">
        <v>34725</v>
      </c>
      <c r="E11444" s="42" t="s">
        <v>26491</v>
      </c>
      <c r="F11444" s="43">
        <v>155722</v>
      </c>
      <c r="G11444" s="57">
        <f>Таблица1[[#This Row],[Цены без НДС]]*1.12</f>
        <v>174408.64</v>
      </c>
    </row>
    <row r="11445" spans="1:7" ht="24">
      <c r="A11445" s="54" t="s">
        <v>33281</v>
      </c>
      <c r="B11445" s="66" t="s">
        <v>34726</v>
      </c>
      <c r="C11445" s="42" t="s">
        <v>36032</v>
      </c>
      <c r="D11445" s="42" t="s">
        <v>34727</v>
      </c>
      <c r="E11445" s="42" t="s">
        <v>26491</v>
      </c>
      <c r="F11445" s="43">
        <v>175648</v>
      </c>
      <c r="G11445" s="57">
        <f>Таблица1[[#This Row],[Цены без НДС]]*1.12</f>
        <v>196725.76000000001</v>
      </c>
    </row>
    <row r="11446" spans="1:7" ht="24">
      <c r="A11446" s="54" t="s">
        <v>33281</v>
      </c>
      <c r="B11446" s="66" t="s">
        <v>34728</v>
      </c>
      <c r="C11446" s="42" t="s">
        <v>36033</v>
      </c>
      <c r="D11446" s="42" t="s">
        <v>34729</v>
      </c>
      <c r="E11446" s="42" t="s">
        <v>26491</v>
      </c>
      <c r="F11446" s="43">
        <v>186002</v>
      </c>
      <c r="G11446" s="57">
        <f>Таблица1[[#This Row],[Цены без НДС]]*1.12</f>
        <v>208322.24000000002</v>
      </c>
    </row>
    <row r="11447" spans="1:7" ht="24">
      <c r="A11447" s="54" t="s">
        <v>33281</v>
      </c>
      <c r="B11447" s="66" t="s">
        <v>34730</v>
      </c>
      <c r="C11447" s="42" t="s">
        <v>36034</v>
      </c>
      <c r="D11447" s="42" t="s">
        <v>34731</v>
      </c>
      <c r="E11447" s="42" t="s">
        <v>26491</v>
      </c>
      <c r="F11447" s="43">
        <v>230248</v>
      </c>
      <c r="G11447" s="57">
        <f>Таблица1[[#This Row],[Цены без НДС]]*1.12</f>
        <v>257877.76000000004</v>
      </c>
    </row>
    <row r="11448" spans="1:7" ht="24">
      <c r="A11448" s="54" t="s">
        <v>33281</v>
      </c>
      <c r="B11448" s="66" t="s">
        <v>34732</v>
      </c>
      <c r="C11448" s="42" t="s">
        <v>36035</v>
      </c>
      <c r="D11448" s="42" t="s">
        <v>34733</v>
      </c>
      <c r="E11448" s="42" t="s">
        <v>26491</v>
      </c>
      <c r="F11448" s="43">
        <v>276318</v>
      </c>
      <c r="G11448" s="57">
        <f>Таблица1[[#This Row],[Цены без НДС]]*1.12</f>
        <v>309476.16000000003</v>
      </c>
    </row>
    <row r="11449" spans="1:7" ht="24">
      <c r="A11449" s="54" t="s">
        <v>33281</v>
      </c>
      <c r="B11449" s="66" t="s">
        <v>34734</v>
      </c>
      <c r="C11449" s="42" t="s">
        <v>36036</v>
      </c>
      <c r="D11449" s="42" t="s">
        <v>34735</v>
      </c>
      <c r="E11449" s="42" t="s">
        <v>26491</v>
      </c>
      <c r="F11449" s="43">
        <v>313290</v>
      </c>
      <c r="G11449" s="57">
        <f>Таблица1[[#This Row],[Цены без НДС]]*1.12</f>
        <v>350884.80000000005</v>
      </c>
    </row>
    <row r="11450" spans="1:7" ht="24">
      <c r="A11450" s="54" t="s">
        <v>33281</v>
      </c>
      <c r="B11450" s="66" t="s">
        <v>34736</v>
      </c>
      <c r="C11450" s="42" t="s">
        <v>36037</v>
      </c>
      <c r="D11450" s="42" t="s">
        <v>34737</v>
      </c>
      <c r="E11450" s="42" t="s">
        <v>26491</v>
      </c>
      <c r="F11450" s="43">
        <v>92270</v>
      </c>
      <c r="G11450" s="57">
        <f>Таблица1[[#This Row],[Цены без НДС]]*1.12</f>
        <v>103342.40000000001</v>
      </c>
    </row>
    <row r="11451" spans="1:7" ht="24">
      <c r="A11451" s="54" t="s">
        <v>33281</v>
      </c>
      <c r="B11451" s="66" t="s">
        <v>34738</v>
      </c>
      <c r="C11451" s="42" t="s">
        <v>36038</v>
      </c>
      <c r="D11451" s="42" t="s">
        <v>34739</v>
      </c>
      <c r="E11451" s="42" t="s">
        <v>26491</v>
      </c>
      <c r="F11451" s="43">
        <v>98544</v>
      </c>
      <c r="G11451" s="57">
        <f>Таблица1[[#This Row],[Цены без НДС]]*1.12</f>
        <v>110369.28000000001</v>
      </c>
    </row>
    <row r="11452" spans="1:7" ht="24">
      <c r="A11452" s="54" t="s">
        <v>33281</v>
      </c>
      <c r="B11452" s="66" t="s">
        <v>34740</v>
      </c>
      <c r="C11452" s="42" t="s">
        <v>36039</v>
      </c>
      <c r="D11452" s="42" t="s">
        <v>34741</v>
      </c>
      <c r="E11452" s="42" t="s">
        <v>26491</v>
      </c>
      <c r="F11452" s="43">
        <v>120961</v>
      </c>
      <c r="G11452" s="57">
        <f>Таблица1[[#This Row],[Цены без НДС]]*1.12</f>
        <v>135476.32</v>
      </c>
    </row>
    <row r="11453" spans="1:7" ht="24">
      <c r="A11453" s="54" t="s">
        <v>33281</v>
      </c>
      <c r="B11453" s="66" t="s">
        <v>34742</v>
      </c>
      <c r="C11453" s="42" t="s">
        <v>36040</v>
      </c>
      <c r="D11453" s="42" t="s">
        <v>34743</v>
      </c>
      <c r="E11453" s="42" t="s">
        <v>26491</v>
      </c>
      <c r="F11453" s="43">
        <v>137406</v>
      </c>
      <c r="G11453" s="57">
        <f>Таблица1[[#This Row],[Цены без НДС]]*1.12</f>
        <v>153894.72</v>
      </c>
    </row>
    <row r="11454" spans="1:7" ht="24">
      <c r="A11454" s="54" t="s">
        <v>33281</v>
      </c>
      <c r="B11454" s="66" t="s">
        <v>34744</v>
      </c>
      <c r="C11454" s="42" t="s">
        <v>36041</v>
      </c>
      <c r="D11454" s="42" t="s">
        <v>34745</v>
      </c>
      <c r="E11454" s="42" t="s">
        <v>26491</v>
      </c>
      <c r="F11454" s="43">
        <v>177774</v>
      </c>
      <c r="G11454" s="57">
        <f>Таблица1[[#This Row],[Цены без НДС]]*1.12</f>
        <v>199106.88</v>
      </c>
    </row>
    <row r="11455" spans="1:7" ht="24">
      <c r="A11455" s="54" t="s">
        <v>33281</v>
      </c>
      <c r="B11455" s="66" t="s">
        <v>34746</v>
      </c>
      <c r="C11455" s="42" t="s">
        <v>36042</v>
      </c>
      <c r="D11455" s="42" t="s">
        <v>34747</v>
      </c>
      <c r="E11455" s="42" t="s">
        <v>26491</v>
      </c>
      <c r="F11455" s="43">
        <v>205572</v>
      </c>
      <c r="G11455" s="57">
        <f>Таблица1[[#This Row],[Цены без НДС]]*1.12</f>
        <v>230240.64000000001</v>
      </c>
    </row>
    <row r="11456" spans="1:7" ht="24">
      <c r="A11456" s="54" t="s">
        <v>33281</v>
      </c>
      <c r="B11456" s="66" t="s">
        <v>34748</v>
      </c>
      <c r="C11456" s="42" t="s">
        <v>36043</v>
      </c>
      <c r="D11456" s="42" t="s">
        <v>34749</v>
      </c>
      <c r="E11456" s="42" t="s">
        <v>26491</v>
      </c>
      <c r="F11456" s="43">
        <v>257025</v>
      </c>
      <c r="G11456" s="57">
        <f>Таблица1[[#This Row],[Цены без НДС]]*1.12</f>
        <v>287868</v>
      </c>
    </row>
    <row r="11457" spans="1:7" ht="24">
      <c r="A11457" s="54" t="s">
        <v>33281</v>
      </c>
      <c r="B11457" s="66" t="s">
        <v>34750</v>
      </c>
      <c r="C11457" s="42" t="s">
        <v>36044</v>
      </c>
      <c r="D11457" s="42" t="s">
        <v>34751</v>
      </c>
      <c r="E11457" s="42" t="s">
        <v>26491</v>
      </c>
      <c r="F11457" s="43">
        <v>307421</v>
      </c>
      <c r="G11457" s="57">
        <f>Таблица1[[#This Row],[Цены без НДС]]*1.12</f>
        <v>344311.52</v>
      </c>
    </row>
    <row r="11458" spans="1:7" ht="24">
      <c r="A11458" s="54" t="s">
        <v>33281</v>
      </c>
      <c r="B11458" s="66" t="s">
        <v>34752</v>
      </c>
      <c r="C11458" s="42" t="s">
        <v>36045</v>
      </c>
      <c r="D11458" s="42" t="s">
        <v>34753</v>
      </c>
      <c r="E11458" s="42" t="s">
        <v>26491</v>
      </c>
      <c r="F11458" s="43">
        <v>357802</v>
      </c>
      <c r="G11458" s="57">
        <f>Таблица1[[#This Row],[Цены без НДС]]*1.12</f>
        <v>400738.24000000005</v>
      </c>
    </row>
    <row r="11459" spans="1:7" ht="24">
      <c r="A11459" s="54" t="s">
        <v>33281</v>
      </c>
      <c r="B11459" s="66" t="s">
        <v>34754</v>
      </c>
      <c r="C11459" s="42" t="s">
        <v>36046</v>
      </c>
      <c r="D11459" s="42" t="s">
        <v>34755</v>
      </c>
      <c r="E11459" s="42" t="s">
        <v>26491</v>
      </c>
      <c r="F11459" s="43">
        <v>408300</v>
      </c>
      <c r="G11459" s="57">
        <f>Таблица1[[#This Row],[Цены без НДС]]*1.12</f>
        <v>457296.00000000006</v>
      </c>
    </row>
    <row r="11460" spans="1:7" ht="24">
      <c r="A11460" s="54" t="s">
        <v>33281</v>
      </c>
      <c r="B11460" s="66" t="s">
        <v>34756</v>
      </c>
      <c r="C11460" s="42" t="s">
        <v>36047</v>
      </c>
      <c r="D11460" s="42" t="s">
        <v>34757</v>
      </c>
      <c r="E11460" s="42" t="s">
        <v>26491</v>
      </c>
      <c r="F11460" s="43">
        <v>138079</v>
      </c>
      <c r="G11460" s="57">
        <f>Таблица1[[#This Row],[Цены без НДС]]*1.12</f>
        <v>154648.48000000001</v>
      </c>
    </row>
    <row r="11461" spans="1:7" ht="24">
      <c r="A11461" s="54" t="s">
        <v>33281</v>
      </c>
      <c r="B11461" s="66" t="s">
        <v>34758</v>
      </c>
      <c r="C11461" s="42" t="s">
        <v>36048</v>
      </c>
      <c r="D11461" s="42" t="s">
        <v>34759</v>
      </c>
      <c r="E11461" s="42" t="s">
        <v>26491</v>
      </c>
      <c r="F11461" s="43">
        <v>104519</v>
      </c>
      <c r="G11461" s="57">
        <f>Таблица1[[#This Row],[Цены без НДС]]*1.12</f>
        <v>117061.28000000001</v>
      </c>
    </row>
    <row r="11462" spans="1:7" ht="24">
      <c r="A11462" s="54" t="s">
        <v>33281</v>
      </c>
      <c r="B11462" s="66" t="s">
        <v>34760</v>
      </c>
      <c r="C11462" s="42" t="s">
        <v>36049</v>
      </c>
      <c r="D11462" s="42" t="s">
        <v>34761</v>
      </c>
      <c r="E11462" s="42" t="s">
        <v>26491</v>
      </c>
      <c r="F11462" s="43">
        <v>116043</v>
      </c>
      <c r="G11462" s="57">
        <f>Таблица1[[#This Row],[Цены без НДС]]*1.12</f>
        <v>129968.16000000002</v>
      </c>
    </row>
    <row r="11463" spans="1:7" ht="24">
      <c r="A11463" s="54" t="s">
        <v>33281</v>
      </c>
      <c r="B11463" s="66" t="s">
        <v>34762</v>
      </c>
      <c r="C11463" s="42" t="s">
        <v>36050</v>
      </c>
      <c r="D11463" s="42" t="s">
        <v>34763</v>
      </c>
      <c r="E11463" s="42" t="s">
        <v>26491</v>
      </c>
      <c r="F11463" s="43">
        <v>126158</v>
      </c>
      <c r="G11463" s="57">
        <f>Таблица1[[#This Row],[Цены без НДС]]*1.12</f>
        <v>141296.96000000002</v>
      </c>
    </row>
    <row r="11464" spans="1:7" ht="24">
      <c r="A11464" s="54" t="s">
        <v>33281</v>
      </c>
      <c r="B11464" s="66" t="s">
        <v>34764</v>
      </c>
      <c r="C11464" s="42" t="s">
        <v>36051</v>
      </c>
      <c r="D11464" s="42" t="s">
        <v>34765</v>
      </c>
      <c r="E11464" s="42" t="s">
        <v>26491</v>
      </c>
      <c r="F11464" s="43">
        <v>139482</v>
      </c>
      <c r="G11464" s="57">
        <f>Таблица1[[#This Row],[Цены без НДС]]*1.12</f>
        <v>156219.84000000003</v>
      </c>
    </row>
    <row r="11465" spans="1:7" ht="24">
      <c r="A11465" s="54" t="s">
        <v>33281</v>
      </c>
      <c r="B11465" s="66" t="s">
        <v>34766</v>
      </c>
      <c r="C11465" s="42" t="s">
        <v>36052</v>
      </c>
      <c r="D11465" s="42" t="s">
        <v>34767</v>
      </c>
      <c r="E11465" s="42" t="s">
        <v>26491</v>
      </c>
      <c r="F11465" s="43">
        <v>148625</v>
      </c>
      <c r="G11465" s="57">
        <f>Таблица1[[#This Row],[Цены без НДС]]*1.12</f>
        <v>166460.00000000003</v>
      </c>
    </row>
    <row r="11466" spans="1:7" ht="36">
      <c r="A11466" s="54" t="s">
        <v>33281</v>
      </c>
      <c r="B11466" s="66" t="s">
        <v>34768</v>
      </c>
      <c r="C11466" s="42" t="s">
        <v>36053</v>
      </c>
      <c r="D11466" s="42" t="s">
        <v>34769</v>
      </c>
      <c r="E11466" s="42" t="s">
        <v>26491</v>
      </c>
      <c r="F11466" s="43">
        <v>170370</v>
      </c>
      <c r="G11466" s="57">
        <f>Таблица1[[#This Row],[Цены без НДС]]*1.12</f>
        <v>190814.40000000002</v>
      </c>
    </row>
    <row r="11467" spans="1:7" ht="36">
      <c r="A11467" s="54" t="s">
        <v>33281</v>
      </c>
      <c r="B11467" s="66" t="s">
        <v>34770</v>
      </c>
      <c r="C11467" s="42" t="s">
        <v>36054</v>
      </c>
      <c r="D11467" s="42" t="s">
        <v>34771</v>
      </c>
      <c r="E11467" s="42" t="s">
        <v>26491</v>
      </c>
      <c r="F11467" s="43">
        <v>189816</v>
      </c>
      <c r="G11467" s="57">
        <f>Таблица1[[#This Row],[Цены без НДС]]*1.12</f>
        <v>212593.92000000001</v>
      </c>
    </row>
    <row r="11468" spans="1:7" ht="24">
      <c r="A11468" s="54" t="s">
        <v>33281</v>
      </c>
      <c r="B11468" s="66" t="s">
        <v>34772</v>
      </c>
      <c r="C11468" s="42" t="s">
        <v>36055</v>
      </c>
      <c r="D11468" s="42" t="s">
        <v>34773</v>
      </c>
      <c r="E11468" s="42" t="s">
        <v>26491</v>
      </c>
      <c r="F11468" s="43">
        <v>111451</v>
      </c>
      <c r="G11468" s="57">
        <f>Таблица1[[#This Row],[Цены без НДС]]*1.12</f>
        <v>124825.12000000001</v>
      </c>
    </row>
    <row r="11469" spans="1:7" ht="24">
      <c r="A11469" s="54" t="s">
        <v>33281</v>
      </c>
      <c r="B11469" s="66" t="s">
        <v>34774</v>
      </c>
      <c r="C11469" s="42" t="s">
        <v>36056</v>
      </c>
      <c r="D11469" s="42" t="s">
        <v>34775</v>
      </c>
      <c r="E11469" s="42" t="s">
        <v>26491</v>
      </c>
      <c r="F11469" s="43">
        <v>124524</v>
      </c>
      <c r="G11469" s="57">
        <f>Таблица1[[#This Row],[Цены без НДС]]*1.12</f>
        <v>139466.88</v>
      </c>
    </row>
    <row r="11470" spans="1:7" ht="24">
      <c r="A11470" s="54" t="s">
        <v>33281</v>
      </c>
      <c r="B11470" s="66" t="s">
        <v>34776</v>
      </c>
      <c r="C11470" s="42" t="s">
        <v>36057</v>
      </c>
      <c r="D11470" s="42" t="s">
        <v>34777</v>
      </c>
      <c r="E11470" s="42" t="s">
        <v>26491</v>
      </c>
      <c r="F11470" s="43">
        <v>136978</v>
      </c>
      <c r="G11470" s="57">
        <f>Таблица1[[#This Row],[Цены без НДС]]*1.12</f>
        <v>153415.36000000002</v>
      </c>
    </row>
    <row r="11471" spans="1:7" ht="24">
      <c r="A11471" s="54" t="s">
        <v>33281</v>
      </c>
      <c r="B11471" s="66" t="s">
        <v>34778</v>
      </c>
      <c r="C11471" s="42" t="s">
        <v>36058</v>
      </c>
      <c r="D11471" s="42" t="s">
        <v>34779</v>
      </c>
      <c r="E11471" s="42" t="s">
        <v>26491</v>
      </c>
      <c r="F11471" s="43">
        <v>152784</v>
      </c>
      <c r="G11471" s="57">
        <f>Таблица1[[#This Row],[Цены без НДС]]*1.12</f>
        <v>171118.08000000002</v>
      </c>
    </row>
    <row r="11472" spans="1:7" ht="36">
      <c r="A11472" s="54" t="s">
        <v>33281</v>
      </c>
      <c r="B11472" s="66" t="s">
        <v>34780</v>
      </c>
      <c r="C11472" s="42" t="s">
        <v>36059</v>
      </c>
      <c r="D11472" s="42" t="s">
        <v>34781</v>
      </c>
      <c r="E11472" s="42" t="s">
        <v>26491</v>
      </c>
      <c r="F11472" s="43">
        <v>164576</v>
      </c>
      <c r="G11472" s="57">
        <f>Таблица1[[#This Row],[Цены без НДС]]*1.12</f>
        <v>184325.12000000002</v>
      </c>
    </row>
    <row r="11473" spans="1:7" ht="36">
      <c r="A11473" s="54" t="s">
        <v>33281</v>
      </c>
      <c r="B11473" s="66" t="s">
        <v>34782</v>
      </c>
      <c r="C11473" s="42" t="s">
        <v>36060</v>
      </c>
      <c r="D11473" s="42" t="s">
        <v>34783</v>
      </c>
      <c r="E11473" s="42" t="s">
        <v>26491</v>
      </c>
      <c r="F11473" s="43">
        <v>193602</v>
      </c>
      <c r="G11473" s="57">
        <f>Таблица1[[#This Row],[Цены без НДС]]*1.12</f>
        <v>216834.24000000002</v>
      </c>
    </row>
    <row r="11474" spans="1:7" ht="36">
      <c r="A11474" s="54" t="s">
        <v>33281</v>
      </c>
      <c r="B11474" s="66" t="s">
        <v>34784</v>
      </c>
      <c r="C11474" s="42" t="s">
        <v>36061</v>
      </c>
      <c r="D11474" s="42" t="s">
        <v>34785</v>
      </c>
      <c r="E11474" s="42" t="s">
        <v>26491</v>
      </c>
      <c r="F11474" s="43">
        <v>216689</v>
      </c>
      <c r="G11474" s="57">
        <f>Таблица1[[#This Row],[Цены без НДС]]*1.12</f>
        <v>242691.68000000002</v>
      </c>
    </row>
    <row r="11475" spans="1:7" ht="24">
      <c r="A11475" s="54" t="s">
        <v>33281</v>
      </c>
      <c r="B11475" s="66" t="s">
        <v>34786</v>
      </c>
      <c r="C11475" s="42" t="s">
        <v>36062</v>
      </c>
      <c r="D11475" s="42" t="s">
        <v>34787</v>
      </c>
      <c r="E11475" s="42" t="s">
        <v>26491</v>
      </c>
      <c r="F11475" s="43">
        <v>130751</v>
      </c>
      <c r="G11475" s="57">
        <f>Таблица1[[#This Row],[Цены без НДС]]*1.12</f>
        <v>146441.12000000002</v>
      </c>
    </row>
    <row r="11476" spans="1:7" ht="24">
      <c r="A11476" s="54" t="s">
        <v>33281</v>
      </c>
      <c r="B11476" s="66" t="s">
        <v>34788</v>
      </c>
      <c r="C11476" s="42" t="s">
        <v>36063</v>
      </c>
      <c r="D11476" s="42" t="s">
        <v>34789</v>
      </c>
      <c r="E11476" s="42" t="s">
        <v>26491</v>
      </c>
      <c r="F11476" s="43">
        <v>141778</v>
      </c>
      <c r="G11476" s="57">
        <f>Таблица1[[#This Row],[Цены без НДС]]*1.12</f>
        <v>158791.36000000002</v>
      </c>
    </row>
    <row r="11477" spans="1:7" ht="24">
      <c r="A11477" s="54" t="s">
        <v>33281</v>
      </c>
      <c r="B11477" s="66" t="s">
        <v>34790</v>
      </c>
      <c r="C11477" s="42" t="s">
        <v>36064</v>
      </c>
      <c r="D11477" s="42" t="s">
        <v>34791</v>
      </c>
      <c r="E11477" s="42" t="s">
        <v>26491</v>
      </c>
      <c r="F11477" s="43">
        <v>152784</v>
      </c>
      <c r="G11477" s="57">
        <f>Таблица1[[#This Row],[Цены без НДС]]*1.12</f>
        <v>171118.08000000002</v>
      </c>
    </row>
    <row r="11478" spans="1:7" ht="24">
      <c r="A11478" s="54" t="s">
        <v>33281</v>
      </c>
      <c r="B11478" s="66" t="s">
        <v>34792</v>
      </c>
      <c r="C11478" s="42" t="s">
        <v>36065</v>
      </c>
      <c r="D11478" s="42" t="s">
        <v>34793</v>
      </c>
      <c r="E11478" s="42" t="s">
        <v>26491</v>
      </c>
      <c r="F11478" s="43">
        <v>166688</v>
      </c>
      <c r="G11478" s="57">
        <f>Таблица1[[#This Row],[Цены без НДС]]*1.12</f>
        <v>186690.56000000003</v>
      </c>
    </row>
    <row r="11479" spans="1:7" ht="24">
      <c r="A11479" s="54" t="s">
        <v>33281</v>
      </c>
      <c r="B11479" s="66" t="s">
        <v>34794</v>
      </c>
      <c r="C11479" s="42" t="s">
        <v>36066</v>
      </c>
      <c r="D11479" s="42" t="s">
        <v>34795</v>
      </c>
      <c r="E11479" s="42" t="s">
        <v>26491</v>
      </c>
      <c r="F11479" s="43">
        <v>178046</v>
      </c>
      <c r="G11479" s="57">
        <f>Таблица1[[#This Row],[Цены без НДС]]*1.12</f>
        <v>199411.52000000002</v>
      </c>
    </row>
    <row r="11480" spans="1:7" ht="24">
      <c r="A11480" s="54" t="s">
        <v>33281</v>
      </c>
      <c r="B11480" s="66" t="s">
        <v>34796</v>
      </c>
      <c r="C11480" s="42" t="s">
        <v>36067</v>
      </c>
      <c r="D11480" s="42" t="s">
        <v>34797</v>
      </c>
      <c r="E11480" s="42" t="s">
        <v>26491</v>
      </c>
      <c r="F11480" s="43">
        <v>187023</v>
      </c>
      <c r="G11480" s="57">
        <f>Таблица1[[#This Row],[Цены без НДС]]*1.12</f>
        <v>209465.76</v>
      </c>
    </row>
    <row r="11481" spans="1:7" ht="24">
      <c r="A11481" s="54" t="s">
        <v>33281</v>
      </c>
      <c r="B11481" s="66" t="s">
        <v>34798</v>
      </c>
      <c r="C11481" s="42" t="s">
        <v>36068</v>
      </c>
      <c r="D11481" s="42" t="s">
        <v>34799</v>
      </c>
      <c r="E11481" s="42" t="s">
        <v>26491</v>
      </c>
      <c r="F11481" s="43">
        <v>132302</v>
      </c>
      <c r="G11481" s="57">
        <f>Таблица1[[#This Row],[Цены без НДС]]*1.12</f>
        <v>148178.24000000002</v>
      </c>
    </row>
    <row r="11482" spans="1:7" ht="24">
      <c r="A11482" s="54" t="s">
        <v>33281</v>
      </c>
      <c r="B11482" s="66" t="s">
        <v>34800</v>
      </c>
      <c r="C11482" s="42" t="s">
        <v>36069</v>
      </c>
      <c r="D11482" s="42" t="s">
        <v>34801</v>
      </c>
      <c r="E11482" s="42" t="s">
        <v>26491</v>
      </c>
      <c r="F11482" s="43">
        <v>143329</v>
      </c>
      <c r="G11482" s="57">
        <f>Таблица1[[#This Row],[Цены без НДС]]*1.12</f>
        <v>160528.48000000001</v>
      </c>
    </row>
    <row r="11483" spans="1:7" ht="24">
      <c r="A11483" s="54" t="s">
        <v>33281</v>
      </c>
      <c r="B11483" s="66" t="s">
        <v>34802</v>
      </c>
      <c r="C11483" s="42" t="s">
        <v>36070</v>
      </c>
      <c r="D11483" s="42" t="s">
        <v>34803</v>
      </c>
      <c r="E11483" s="42" t="s">
        <v>26491</v>
      </c>
      <c r="F11483" s="43">
        <v>154335</v>
      </c>
      <c r="G11483" s="57">
        <f>Таблица1[[#This Row],[Цены без НДС]]*1.12</f>
        <v>172855.2</v>
      </c>
    </row>
    <row r="11484" spans="1:7" ht="24">
      <c r="A11484" s="54" t="s">
        <v>33281</v>
      </c>
      <c r="B11484" s="66" t="s">
        <v>34804</v>
      </c>
      <c r="C11484" s="42" t="s">
        <v>36071</v>
      </c>
      <c r="D11484" s="42" t="s">
        <v>34805</v>
      </c>
      <c r="E11484" s="42" t="s">
        <v>26491</v>
      </c>
      <c r="F11484" s="43">
        <v>169005</v>
      </c>
      <c r="G11484" s="57">
        <f>Таблица1[[#This Row],[Цены без НДС]]*1.12</f>
        <v>189285.6</v>
      </c>
    </row>
    <row r="11485" spans="1:7" ht="24">
      <c r="A11485" s="54" t="s">
        <v>33281</v>
      </c>
      <c r="B11485" s="66" t="s">
        <v>34806</v>
      </c>
      <c r="C11485" s="42" t="s">
        <v>36072</v>
      </c>
      <c r="D11485" s="42" t="s">
        <v>34807</v>
      </c>
      <c r="E11485" s="42" t="s">
        <v>26491</v>
      </c>
      <c r="F11485" s="43">
        <v>180363</v>
      </c>
      <c r="G11485" s="57">
        <f>Таблица1[[#This Row],[Цены без НДС]]*1.12</f>
        <v>202006.56000000003</v>
      </c>
    </row>
    <row r="11486" spans="1:7" ht="24">
      <c r="A11486" s="54" t="s">
        <v>33281</v>
      </c>
      <c r="B11486" s="66" t="s">
        <v>34808</v>
      </c>
      <c r="C11486" s="42" t="s">
        <v>36073</v>
      </c>
      <c r="D11486" s="42" t="s">
        <v>34809</v>
      </c>
      <c r="E11486" s="42" t="s">
        <v>26491</v>
      </c>
      <c r="F11486" s="43">
        <v>189341</v>
      </c>
      <c r="G11486" s="57">
        <f>Таблица1[[#This Row],[Цены без НДС]]*1.12</f>
        <v>212061.92</v>
      </c>
    </row>
    <row r="11487" spans="1:7" ht="24">
      <c r="A11487" s="54" t="s">
        <v>33281</v>
      </c>
      <c r="B11487" s="66" t="s">
        <v>34810</v>
      </c>
      <c r="C11487" s="42" t="s">
        <v>36074</v>
      </c>
      <c r="D11487" s="42" t="s">
        <v>34811</v>
      </c>
      <c r="E11487" s="42" t="s">
        <v>26491</v>
      </c>
      <c r="F11487" s="43">
        <v>130752</v>
      </c>
      <c r="G11487" s="57">
        <f>Таблица1[[#This Row],[Цены без НДС]]*1.12</f>
        <v>146442.24000000002</v>
      </c>
    </row>
    <row r="11488" spans="1:7" ht="24">
      <c r="A11488" s="54" t="s">
        <v>33281</v>
      </c>
      <c r="B11488" s="66" t="s">
        <v>34812</v>
      </c>
      <c r="C11488" s="42" t="s">
        <v>36075</v>
      </c>
      <c r="D11488" s="42" t="s">
        <v>34813</v>
      </c>
      <c r="E11488" s="42" t="s">
        <v>26491</v>
      </c>
      <c r="F11488" s="43">
        <v>141779</v>
      </c>
      <c r="G11488" s="57">
        <f>Таблица1[[#This Row],[Цены без НДС]]*1.12</f>
        <v>158792.48000000001</v>
      </c>
    </row>
    <row r="11489" spans="1:7" ht="24">
      <c r="A11489" s="54" t="s">
        <v>33281</v>
      </c>
      <c r="B11489" s="66" t="s">
        <v>34814</v>
      </c>
      <c r="C11489" s="42" t="s">
        <v>36076</v>
      </c>
      <c r="D11489" s="42" t="s">
        <v>34815</v>
      </c>
      <c r="E11489" s="42" t="s">
        <v>26491</v>
      </c>
      <c r="F11489" s="43">
        <v>152784</v>
      </c>
      <c r="G11489" s="57">
        <f>Таблица1[[#This Row],[Цены без НДС]]*1.12</f>
        <v>171118.08000000002</v>
      </c>
    </row>
    <row r="11490" spans="1:7" ht="24">
      <c r="A11490" s="54" t="s">
        <v>33281</v>
      </c>
      <c r="B11490" s="66" t="s">
        <v>34816</v>
      </c>
      <c r="C11490" s="42" t="s">
        <v>36077</v>
      </c>
      <c r="D11490" s="42" t="s">
        <v>34817</v>
      </c>
      <c r="E11490" s="42" t="s">
        <v>26491</v>
      </c>
      <c r="F11490" s="43">
        <v>166688</v>
      </c>
      <c r="G11490" s="57">
        <f>Таблица1[[#This Row],[Цены без НДС]]*1.12</f>
        <v>186690.56000000003</v>
      </c>
    </row>
    <row r="11491" spans="1:7" ht="24">
      <c r="A11491" s="54" t="s">
        <v>33281</v>
      </c>
      <c r="B11491" s="66" t="s">
        <v>34818</v>
      </c>
      <c r="C11491" s="42" t="s">
        <v>36078</v>
      </c>
      <c r="D11491" s="42" t="s">
        <v>34819</v>
      </c>
      <c r="E11491" s="42" t="s">
        <v>26491</v>
      </c>
      <c r="F11491" s="43">
        <v>178046</v>
      </c>
      <c r="G11491" s="57">
        <f>Таблица1[[#This Row],[Цены без НДС]]*1.12</f>
        <v>199411.52000000002</v>
      </c>
    </row>
    <row r="11492" spans="1:7" ht="24">
      <c r="A11492" s="54" t="s">
        <v>33281</v>
      </c>
      <c r="B11492" s="66" t="s">
        <v>34820</v>
      </c>
      <c r="C11492" s="42" t="s">
        <v>36079</v>
      </c>
      <c r="D11492" s="42" t="s">
        <v>34821</v>
      </c>
      <c r="E11492" s="42" t="s">
        <v>26491</v>
      </c>
      <c r="F11492" s="43">
        <v>187024</v>
      </c>
      <c r="G11492" s="57">
        <f>Таблица1[[#This Row],[Цены без НДС]]*1.12</f>
        <v>209466.88000000003</v>
      </c>
    </row>
    <row r="11493" spans="1:7" ht="24">
      <c r="A11493" s="54" t="s">
        <v>33281</v>
      </c>
      <c r="B11493" s="66" t="s">
        <v>34822</v>
      </c>
      <c r="C11493" s="42" t="s">
        <v>36080</v>
      </c>
      <c r="D11493" s="42" t="s">
        <v>34823</v>
      </c>
      <c r="E11493" s="42" t="s">
        <v>26491</v>
      </c>
      <c r="F11493" s="43">
        <v>212411</v>
      </c>
      <c r="G11493" s="57">
        <f>Таблица1[[#This Row],[Цены без НДС]]*1.12</f>
        <v>237900.32000000004</v>
      </c>
    </row>
    <row r="11494" spans="1:7" ht="24">
      <c r="A11494" s="54" t="s">
        <v>33281</v>
      </c>
      <c r="B11494" s="66" t="s">
        <v>34824</v>
      </c>
      <c r="C11494" s="42" t="s">
        <v>36081</v>
      </c>
      <c r="D11494" s="42" t="s">
        <v>34825</v>
      </c>
      <c r="E11494" s="42" t="s">
        <v>26491</v>
      </c>
      <c r="F11494" s="43">
        <v>220127</v>
      </c>
      <c r="G11494" s="57">
        <f>Таблица1[[#This Row],[Цены без НДС]]*1.12</f>
        <v>246542.24000000002</v>
      </c>
    </row>
    <row r="11495" spans="1:7" ht="24">
      <c r="A11495" s="54" t="s">
        <v>33281</v>
      </c>
      <c r="B11495" s="66" t="s">
        <v>34826</v>
      </c>
      <c r="C11495" s="42" t="s">
        <v>36082</v>
      </c>
      <c r="D11495" s="42" t="s">
        <v>34827</v>
      </c>
      <c r="E11495" s="42" t="s">
        <v>26491</v>
      </c>
      <c r="F11495" s="43">
        <v>271210</v>
      </c>
      <c r="G11495" s="57">
        <f>Таблица1[[#This Row],[Цены без НДС]]*1.12</f>
        <v>303755.2</v>
      </c>
    </row>
    <row r="11496" spans="1:7" ht="24">
      <c r="A11496" s="54" t="s">
        <v>33281</v>
      </c>
      <c r="B11496" s="66" t="s">
        <v>34828</v>
      </c>
      <c r="C11496" s="42" t="s">
        <v>36083</v>
      </c>
      <c r="D11496" s="42" t="s">
        <v>34829</v>
      </c>
      <c r="E11496" s="42" t="s">
        <v>26491</v>
      </c>
      <c r="F11496" s="43">
        <v>289891</v>
      </c>
      <c r="G11496" s="57">
        <f>Таблица1[[#This Row],[Цены без НДС]]*1.12</f>
        <v>324677.92000000004</v>
      </c>
    </row>
    <row r="11497" spans="1:7" ht="24">
      <c r="A11497" s="54" t="s">
        <v>33281</v>
      </c>
      <c r="B11497" s="66" t="s">
        <v>34830</v>
      </c>
      <c r="C11497" s="42" t="s">
        <v>36084</v>
      </c>
      <c r="D11497" s="42" t="s">
        <v>34831</v>
      </c>
      <c r="E11497" s="42" t="s">
        <v>26491</v>
      </c>
      <c r="F11497" s="43">
        <v>296904</v>
      </c>
      <c r="G11497" s="57">
        <f>Таблица1[[#This Row],[Цены без НДС]]*1.12</f>
        <v>332532.48000000004</v>
      </c>
    </row>
    <row r="11498" spans="1:7" ht="24">
      <c r="A11498" s="54" t="s">
        <v>33281</v>
      </c>
      <c r="B11498" s="66" t="s">
        <v>34832</v>
      </c>
      <c r="C11498" s="42" t="s">
        <v>36085</v>
      </c>
      <c r="D11498" s="42" t="s">
        <v>34833</v>
      </c>
      <c r="E11498" s="42" t="s">
        <v>26491</v>
      </c>
      <c r="F11498" s="43">
        <v>132303</v>
      </c>
      <c r="G11498" s="57">
        <f>Таблица1[[#This Row],[Цены без НДС]]*1.12</f>
        <v>148179.36000000002</v>
      </c>
    </row>
    <row r="11499" spans="1:7" ht="24">
      <c r="A11499" s="54" t="s">
        <v>33281</v>
      </c>
      <c r="B11499" s="66" t="s">
        <v>34834</v>
      </c>
      <c r="C11499" s="42" t="s">
        <v>36086</v>
      </c>
      <c r="D11499" s="42" t="s">
        <v>34835</v>
      </c>
      <c r="E11499" s="42" t="s">
        <v>26491</v>
      </c>
      <c r="F11499" s="43">
        <v>143329</v>
      </c>
      <c r="G11499" s="57">
        <f>Таблица1[[#This Row],[Цены без НДС]]*1.12</f>
        <v>160528.48000000001</v>
      </c>
    </row>
    <row r="11500" spans="1:7" ht="24">
      <c r="A11500" s="54" t="s">
        <v>33281</v>
      </c>
      <c r="B11500" s="66" t="s">
        <v>34836</v>
      </c>
      <c r="C11500" s="42" t="s">
        <v>36087</v>
      </c>
      <c r="D11500" s="42" t="s">
        <v>34837</v>
      </c>
      <c r="E11500" s="42" t="s">
        <v>26491</v>
      </c>
      <c r="F11500" s="43">
        <v>154336</v>
      </c>
      <c r="G11500" s="57">
        <f>Таблица1[[#This Row],[Цены без НДС]]*1.12</f>
        <v>172856.32000000001</v>
      </c>
    </row>
    <row r="11501" spans="1:7" ht="24">
      <c r="A11501" s="54" t="s">
        <v>33281</v>
      </c>
      <c r="B11501" s="66" t="s">
        <v>34838</v>
      </c>
      <c r="C11501" s="42" t="s">
        <v>36088</v>
      </c>
      <c r="D11501" s="42" t="s">
        <v>34839</v>
      </c>
      <c r="E11501" s="42" t="s">
        <v>26491</v>
      </c>
      <c r="F11501" s="43">
        <v>169006</v>
      </c>
      <c r="G11501" s="57">
        <f>Таблица1[[#This Row],[Цены без НДС]]*1.12</f>
        <v>189286.72000000003</v>
      </c>
    </row>
    <row r="11502" spans="1:7" ht="24">
      <c r="A11502" s="54" t="s">
        <v>33281</v>
      </c>
      <c r="B11502" s="66" t="s">
        <v>34840</v>
      </c>
      <c r="C11502" s="42" t="s">
        <v>36089</v>
      </c>
      <c r="D11502" s="42" t="s">
        <v>34841</v>
      </c>
      <c r="E11502" s="42" t="s">
        <v>26491</v>
      </c>
      <c r="F11502" s="43">
        <v>180364</v>
      </c>
      <c r="G11502" s="57">
        <f>Таблица1[[#This Row],[Цены без НДС]]*1.12</f>
        <v>202007.68000000002</v>
      </c>
    </row>
    <row r="11503" spans="1:7" ht="24">
      <c r="A11503" s="54" t="s">
        <v>33281</v>
      </c>
      <c r="B11503" s="66" t="s">
        <v>34842</v>
      </c>
      <c r="C11503" s="42" t="s">
        <v>36090</v>
      </c>
      <c r="D11503" s="42" t="s">
        <v>34843</v>
      </c>
      <c r="E11503" s="42" t="s">
        <v>26491</v>
      </c>
      <c r="F11503" s="43">
        <v>189342</v>
      </c>
      <c r="G11503" s="57">
        <f>Таблица1[[#This Row],[Цены без НДС]]*1.12</f>
        <v>212063.04</v>
      </c>
    </row>
    <row r="11504" spans="1:7" ht="24">
      <c r="A11504" s="54" t="s">
        <v>33281</v>
      </c>
      <c r="B11504" s="66" t="s">
        <v>34844</v>
      </c>
      <c r="C11504" s="42" t="s">
        <v>36091</v>
      </c>
      <c r="D11504" s="42" t="s">
        <v>34845</v>
      </c>
      <c r="E11504" s="42" t="s">
        <v>26491</v>
      </c>
      <c r="F11504" s="43">
        <v>214728</v>
      </c>
      <c r="G11504" s="57">
        <f>Таблица1[[#This Row],[Цены без НДС]]*1.12</f>
        <v>240495.36000000002</v>
      </c>
    </row>
    <row r="11505" spans="1:7" ht="24">
      <c r="A11505" s="54" t="s">
        <v>33281</v>
      </c>
      <c r="B11505" s="66" t="s">
        <v>34846</v>
      </c>
      <c r="C11505" s="42" t="s">
        <v>36092</v>
      </c>
      <c r="D11505" s="42" t="s">
        <v>34847</v>
      </c>
      <c r="E11505" s="42" t="s">
        <v>26491</v>
      </c>
      <c r="F11505" s="43">
        <v>222466</v>
      </c>
      <c r="G11505" s="57">
        <f>Таблица1[[#This Row],[Цены без НДС]]*1.12</f>
        <v>249161.92</v>
      </c>
    </row>
    <row r="11506" spans="1:7" ht="24">
      <c r="A11506" s="54" t="s">
        <v>33281</v>
      </c>
      <c r="B11506" s="66" t="s">
        <v>34848</v>
      </c>
      <c r="C11506" s="42" t="s">
        <v>36093</v>
      </c>
      <c r="D11506" s="42" t="s">
        <v>34849</v>
      </c>
      <c r="E11506" s="42" t="s">
        <v>26491</v>
      </c>
      <c r="F11506" s="43">
        <v>276652</v>
      </c>
      <c r="G11506" s="57">
        <f>Таблица1[[#This Row],[Цены без НДС]]*1.12</f>
        <v>309850.24000000005</v>
      </c>
    </row>
    <row r="11507" spans="1:7" ht="24">
      <c r="A11507" s="54" t="s">
        <v>33281</v>
      </c>
      <c r="B11507" s="66" t="s">
        <v>34850</v>
      </c>
      <c r="C11507" s="42" t="s">
        <v>36094</v>
      </c>
      <c r="D11507" s="42" t="s">
        <v>34851</v>
      </c>
      <c r="E11507" s="42" t="s">
        <v>26491</v>
      </c>
      <c r="F11507" s="43">
        <v>294548</v>
      </c>
      <c r="G11507" s="57">
        <f>Таблица1[[#This Row],[Цены без НДС]]*1.12</f>
        <v>329893.76000000001</v>
      </c>
    </row>
    <row r="11508" spans="1:7" ht="24">
      <c r="A11508" s="54" t="s">
        <v>33281</v>
      </c>
      <c r="B11508" s="66" t="s">
        <v>34852</v>
      </c>
      <c r="C11508" s="42" t="s">
        <v>36095</v>
      </c>
      <c r="D11508" s="42" t="s">
        <v>34853</v>
      </c>
      <c r="E11508" s="42" t="s">
        <v>26491</v>
      </c>
      <c r="F11508" s="43">
        <v>301559</v>
      </c>
      <c r="G11508" s="57">
        <f>Таблица1[[#This Row],[Цены без НДС]]*1.12</f>
        <v>337746.08</v>
      </c>
    </row>
    <row r="11509" spans="1:7" ht="24">
      <c r="A11509" s="54" t="s">
        <v>33281</v>
      </c>
      <c r="B11509" s="66" t="s">
        <v>34854</v>
      </c>
      <c r="C11509" s="42" t="s">
        <v>36096</v>
      </c>
      <c r="D11509" s="42" t="s">
        <v>34855</v>
      </c>
      <c r="E11509" s="42" t="s">
        <v>26491</v>
      </c>
      <c r="F11509" s="43">
        <v>138079</v>
      </c>
      <c r="G11509" s="57">
        <f>Таблица1[[#This Row],[Цены без НДС]]*1.12</f>
        <v>154648.48000000001</v>
      </c>
    </row>
    <row r="11510" spans="1:7" ht="24">
      <c r="A11510" s="54" t="s">
        <v>33281</v>
      </c>
      <c r="B11510" s="66" t="s">
        <v>34856</v>
      </c>
      <c r="C11510" s="42" t="s">
        <v>36097</v>
      </c>
      <c r="D11510" s="42" t="s">
        <v>34857</v>
      </c>
      <c r="E11510" s="42" t="s">
        <v>26491</v>
      </c>
      <c r="F11510" s="43">
        <v>150749</v>
      </c>
      <c r="G11510" s="57">
        <f>Таблица1[[#This Row],[Цены без НДС]]*1.12</f>
        <v>168838.88</v>
      </c>
    </row>
    <row r="11511" spans="1:7" ht="24">
      <c r="A11511" s="54" t="s">
        <v>33281</v>
      </c>
      <c r="B11511" s="66" t="s">
        <v>34858</v>
      </c>
      <c r="C11511" s="42" t="s">
        <v>36098</v>
      </c>
      <c r="D11511" s="42" t="s">
        <v>34859</v>
      </c>
      <c r="E11511" s="42" t="s">
        <v>26491</v>
      </c>
      <c r="F11511" s="43">
        <v>157735</v>
      </c>
      <c r="G11511" s="57">
        <f>Таблица1[[#This Row],[Цены без НДС]]*1.12</f>
        <v>176663.2</v>
      </c>
    </row>
    <row r="11512" spans="1:7" ht="24">
      <c r="A11512" s="54" t="s">
        <v>33281</v>
      </c>
      <c r="B11512" s="66" t="s">
        <v>34860</v>
      </c>
      <c r="C11512" s="42" t="s">
        <v>36099</v>
      </c>
      <c r="D11512" s="42" t="s">
        <v>34861</v>
      </c>
      <c r="E11512" s="42" t="s">
        <v>26491</v>
      </c>
      <c r="F11512" s="43">
        <v>169632</v>
      </c>
      <c r="G11512" s="57">
        <f>Таблица1[[#This Row],[Цены без НДС]]*1.12</f>
        <v>189987.84000000003</v>
      </c>
    </row>
    <row r="11513" spans="1:7" ht="24">
      <c r="A11513" s="54" t="s">
        <v>33281</v>
      </c>
      <c r="B11513" s="66" t="s">
        <v>34862</v>
      </c>
      <c r="C11513" s="42" t="s">
        <v>36100</v>
      </c>
      <c r="D11513" s="42" t="s">
        <v>34863</v>
      </c>
      <c r="E11513" s="42" t="s">
        <v>26491</v>
      </c>
      <c r="F11513" s="43">
        <v>180881</v>
      </c>
      <c r="G11513" s="57">
        <f>Таблица1[[#This Row],[Цены без НДС]]*1.12</f>
        <v>202586.72000000003</v>
      </c>
    </row>
    <row r="11514" spans="1:7" ht="24">
      <c r="A11514" s="54" t="s">
        <v>33281</v>
      </c>
      <c r="B11514" s="66" t="s">
        <v>34864</v>
      </c>
      <c r="C11514" s="42" t="s">
        <v>36101</v>
      </c>
      <c r="D11514" s="42" t="s">
        <v>34865</v>
      </c>
      <c r="E11514" s="42" t="s">
        <v>26491</v>
      </c>
      <c r="F11514" s="43">
        <v>207224</v>
      </c>
      <c r="G11514" s="57">
        <f>Таблица1[[#This Row],[Цены без НДС]]*1.12</f>
        <v>232090.88000000003</v>
      </c>
    </row>
    <row r="11515" spans="1:7" ht="24">
      <c r="A11515" s="54" t="s">
        <v>33281</v>
      </c>
      <c r="B11515" s="66" t="s">
        <v>34866</v>
      </c>
      <c r="C11515" s="42" t="s">
        <v>36102</v>
      </c>
      <c r="D11515" s="42" t="s">
        <v>34867</v>
      </c>
      <c r="E11515" s="42" t="s">
        <v>26491</v>
      </c>
      <c r="F11515" s="43">
        <v>244057</v>
      </c>
      <c r="G11515" s="57">
        <f>Таблица1[[#This Row],[Цены без НДС]]*1.12</f>
        <v>273343.84000000003</v>
      </c>
    </row>
    <row r="11516" spans="1:7" ht="24">
      <c r="A11516" s="54" t="s">
        <v>33281</v>
      </c>
      <c r="B11516" s="66" t="s">
        <v>34868</v>
      </c>
      <c r="C11516" s="42" t="s">
        <v>36103</v>
      </c>
      <c r="D11516" s="42" t="s">
        <v>34869</v>
      </c>
      <c r="E11516" s="42" t="s">
        <v>26491</v>
      </c>
      <c r="F11516" s="43">
        <v>263935</v>
      </c>
      <c r="G11516" s="57">
        <f>Таблица1[[#This Row],[Цены без НДС]]*1.12</f>
        <v>295607.2</v>
      </c>
    </row>
    <row r="11517" spans="1:7" ht="24">
      <c r="A11517" s="54" t="s">
        <v>33281</v>
      </c>
      <c r="B11517" s="66" t="s">
        <v>34870</v>
      </c>
      <c r="C11517" s="42" t="s">
        <v>36104</v>
      </c>
      <c r="D11517" s="42" t="s">
        <v>34871</v>
      </c>
      <c r="E11517" s="42" t="s">
        <v>26491</v>
      </c>
      <c r="F11517" s="43">
        <v>281946</v>
      </c>
      <c r="G11517" s="57">
        <f>Таблица1[[#This Row],[Цены без НДС]]*1.12</f>
        <v>315779.52</v>
      </c>
    </row>
    <row r="11518" spans="1:7" ht="24">
      <c r="A11518" s="54" t="s">
        <v>33281</v>
      </c>
      <c r="B11518" s="66" t="s">
        <v>34872</v>
      </c>
      <c r="C11518" s="42" t="s">
        <v>36105</v>
      </c>
      <c r="D11518" s="42" t="s">
        <v>34873</v>
      </c>
      <c r="E11518" s="42" t="s">
        <v>26491</v>
      </c>
      <c r="F11518" s="43">
        <v>315719</v>
      </c>
      <c r="G11518" s="57">
        <f>Таблица1[[#This Row],[Цены без НДС]]*1.12</f>
        <v>353605.28</v>
      </c>
    </row>
    <row r="11519" spans="1:7" ht="24">
      <c r="A11519" s="54" t="s">
        <v>33281</v>
      </c>
      <c r="B11519" s="66" t="s">
        <v>34874</v>
      </c>
      <c r="C11519" s="42" t="s">
        <v>36106</v>
      </c>
      <c r="D11519" s="42" t="s">
        <v>34875</v>
      </c>
      <c r="E11519" s="42" t="s">
        <v>26491</v>
      </c>
      <c r="F11519" s="43">
        <v>40826</v>
      </c>
      <c r="G11519" s="57">
        <f>Таблица1[[#This Row],[Цены без НДС]]*1.12</f>
        <v>45725.120000000003</v>
      </c>
    </row>
    <row r="11520" spans="1:7" ht="24">
      <c r="A11520" s="54" t="s">
        <v>33281</v>
      </c>
      <c r="B11520" s="66" t="s">
        <v>34876</v>
      </c>
      <c r="C11520" s="42" t="s">
        <v>36107</v>
      </c>
      <c r="D11520" s="42" t="s">
        <v>34877</v>
      </c>
      <c r="E11520" s="42" t="s">
        <v>26491</v>
      </c>
      <c r="F11520" s="43">
        <v>42346</v>
      </c>
      <c r="G11520" s="57">
        <f>Таблица1[[#This Row],[Цены без НДС]]*1.12</f>
        <v>47427.520000000004</v>
      </c>
    </row>
    <row r="11521" spans="1:7" ht="24">
      <c r="A11521" s="54" t="s">
        <v>33281</v>
      </c>
      <c r="B11521" s="66" t="s">
        <v>34878</v>
      </c>
      <c r="C11521" s="42" t="s">
        <v>36108</v>
      </c>
      <c r="D11521" s="42" t="s">
        <v>34879</v>
      </c>
      <c r="E11521" s="42" t="s">
        <v>26491</v>
      </c>
      <c r="F11521" s="43">
        <v>43840</v>
      </c>
      <c r="G11521" s="57">
        <f>Таблица1[[#This Row],[Цены без НДС]]*1.12</f>
        <v>49100.800000000003</v>
      </c>
    </row>
    <row r="11522" spans="1:7" ht="24">
      <c r="A11522" s="54" t="s">
        <v>33281</v>
      </c>
      <c r="B11522" s="66" t="s">
        <v>34880</v>
      </c>
      <c r="C11522" s="42" t="s">
        <v>36109</v>
      </c>
      <c r="D11522" s="42" t="s">
        <v>34881</v>
      </c>
      <c r="E11522" s="42" t="s">
        <v>26491</v>
      </c>
      <c r="F11522" s="43">
        <v>48349</v>
      </c>
      <c r="G11522" s="57">
        <f>Таблица1[[#This Row],[Цены без НДС]]*1.12</f>
        <v>54150.880000000005</v>
      </c>
    </row>
    <row r="11523" spans="1:7" ht="24">
      <c r="A11523" s="54" t="s">
        <v>33281</v>
      </c>
      <c r="B11523" s="66" t="s">
        <v>34882</v>
      </c>
      <c r="C11523" s="42" t="s">
        <v>36110</v>
      </c>
      <c r="D11523" s="42" t="s">
        <v>34883</v>
      </c>
      <c r="E11523" s="42" t="s">
        <v>26491</v>
      </c>
      <c r="F11523" s="43">
        <v>71465</v>
      </c>
      <c r="G11523" s="57">
        <f>Таблица1[[#This Row],[Цены без НДС]]*1.12</f>
        <v>80040.800000000003</v>
      </c>
    </row>
    <row r="11524" spans="1:7" ht="24">
      <c r="A11524" s="54" t="s">
        <v>33281</v>
      </c>
      <c r="B11524" s="66" t="s">
        <v>34884</v>
      </c>
      <c r="C11524" s="42" t="s">
        <v>36111</v>
      </c>
      <c r="D11524" s="42" t="s">
        <v>34885</v>
      </c>
      <c r="E11524" s="42" t="s">
        <v>26491</v>
      </c>
      <c r="F11524" s="43">
        <v>77119</v>
      </c>
      <c r="G11524" s="57">
        <f>Таблица1[[#This Row],[Цены без НДС]]*1.12</f>
        <v>86373.280000000013</v>
      </c>
    </row>
    <row r="11525" spans="1:7" ht="24">
      <c r="A11525" s="54" t="s">
        <v>33281</v>
      </c>
      <c r="B11525" s="66" t="s">
        <v>34886</v>
      </c>
      <c r="C11525" s="42" t="s">
        <v>36112</v>
      </c>
      <c r="D11525" s="42" t="s">
        <v>34887</v>
      </c>
      <c r="E11525" s="42" t="s">
        <v>26491</v>
      </c>
      <c r="F11525" s="43">
        <v>82749</v>
      </c>
      <c r="G11525" s="57">
        <f>Таблица1[[#This Row],[Цены без НДС]]*1.12</f>
        <v>92678.88</v>
      </c>
    </row>
    <row r="11526" spans="1:7" ht="24">
      <c r="A11526" s="54" t="s">
        <v>33281</v>
      </c>
      <c r="B11526" s="66" t="s">
        <v>34888</v>
      </c>
      <c r="C11526" s="42" t="s">
        <v>36113</v>
      </c>
      <c r="D11526" s="42" t="s">
        <v>34889</v>
      </c>
      <c r="E11526" s="42" t="s">
        <v>26491</v>
      </c>
      <c r="F11526" s="43">
        <v>88402</v>
      </c>
      <c r="G11526" s="57">
        <f>Таблица1[[#This Row],[Цены без НДС]]*1.12</f>
        <v>99010.240000000005</v>
      </c>
    </row>
    <row r="11527" spans="1:7" ht="24">
      <c r="A11527" s="54" t="s">
        <v>33281</v>
      </c>
      <c r="B11527" s="66" t="s">
        <v>34890</v>
      </c>
      <c r="C11527" s="42" t="s">
        <v>36114</v>
      </c>
      <c r="D11527" s="42" t="s">
        <v>34891</v>
      </c>
      <c r="E11527" s="42" t="s">
        <v>26491</v>
      </c>
      <c r="F11527" s="43">
        <v>109079</v>
      </c>
      <c r="G11527" s="57">
        <f>Таблица1[[#This Row],[Цены без НДС]]*1.12</f>
        <v>122168.48000000001</v>
      </c>
    </row>
    <row r="11528" spans="1:7" ht="24">
      <c r="A11528" s="54" t="s">
        <v>33281</v>
      </c>
      <c r="B11528" s="66" t="s">
        <v>34892</v>
      </c>
      <c r="C11528" s="42" t="s">
        <v>36115</v>
      </c>
      <c r="D11528" s="42" t="s">
        <v>34893</v>
      </c>
      <c r="E11528" s="42" t="s">
        <v>26491</v>
      </c>
      <c r="F11528" s="43">
        <v>114732</v>
      </c>
      <c r="G11528" s="57">
        <f>Таблица1[[#This Row],[Цены без НДС]]*1.12</f>
        <v>128499.84000000001</v>
      </c>
    </row>
    <row r="11529" spans="1:7" ht="24">
      <c r="A11529" s="54" t="s">
        <v>33281</v>
      </c>
      <c r="B11529" s="66" t="s">
        <v>34894</v>
      </c>
      <c r="C11529" s="42" t="s">
        <v>36116</v>
      </c>
      <c r="D11529" s="42" t="s">
        <v>34895</v>
      </c>
      <c r="E11529" s="42" t="s">
        <v>26491</v>
      </c>
      <c r="F11529" s="43">
        <v>133540</v>
      </c>
      <c r="G11529" s="57">
        <f>Таблица1[[#This Row],[Цены без НДС]]*1.12</f>
        <v>149564.80000000002</v>
      </c>
    </row>
    <row r="11530" spans="1:7" ht="24">
      <c r="A11530" s="54" t="s">
        <v>33281</v>
      </c>
      <c r="B11530" s="66" t="s">
        <v>34896</v>
      </c>
      <c r="C11530" s="42" t="s">
        <v>36117</v>
      </c>
      <c r="D11530" s="42" t="s">
        <v>34897</v>
      </c>
      <c r="E11530" s="42" t="s">
        <v>26491</v>
      </c>
      <c r="F11530" s="43">
        <v>139171</v>
      </c>
      <c r="G11530" s="57">
        <f>Таблица1[[#This Row],[Цены без НДС]]*1.12</f>
        <v>155871.52000000002</v>
      </c>
    </row>
    <row r="11531" spans="1:7" ht="24">
      <c r="A11531" s="54" t="s">
        <v>33281</v>
      </c>
      <c r="B11531" s="66" t="s">
        <v>34898</v>
      </c>
      <c r="C11531" s="42" t="s">
        <v>36118</v>
      </c>
      <c r="D11531" s="42" t="s">
        <v>34899</v>
      </c>
      <c r="E11531" s="42" t="s">
        <v>26491</v>
      </c>
      <c r="F11531" s="43">
        <v>152346</v>
      </c>
      <c r="G11531" s="57">
        <f>Таблица1[[#This Row],[Цены без НДС]]*1.12</f>
        <v>170627.52000000002</v>
      </c>
    </row>
    <row r="11532" spans="1:7" ht="24">
      <c r="A11532" s="54" t="s">
        <v>33281</v>
      </c>
      <c r="B11532" s="66" t="s">
        <v>34900</v>
      </c>
      <c r="C11532" s="42" t="s">
        <v>36119</v>
      </c>
      <c r="D11532" s="42" t="s">
        <v>34901</v>
      </c>
      <c r="E11532" s="42" t="s">
        <v>26491</v>
      </c>
      <c r="F11532" s="43">
        <v>157979</v>
      </c>
      <c r="G11532" s="57">
        <f>Таблица1[[#This Row],[Цены без НДС]]*1.12</f>
        <v>176936.48</v>
      </c>
    </row>
    <row r="11533" spans="1:7" ht="24">
      <c r="A11533" s="54" t="s">
        <v>33281</v>
      </c>
      <c r="B11533" s="66" t="s">
        <v>34902</v>
      </c>
      <c r="C11533" s="42" t="s">
        <v>36120</v>
      </c>
      <c r="D11533" s="42" t="s">
        <v>34903</v>
      </c>
      <c r="E11533" s="42" t="s">
        <v>26491</v>
      </c>
      <c r="F11533" s="43">
        <v>44596</v>
      </c>
      <c r="G11533" s="57">
        <f>Таблица1[[#This Row],[Цены без НДС]]*1.12</f>
        <v>49947.520000000004</v>
      </c>
    </row>
    <row r="11534" spans="1:7" ht="24">
      <c r="A11534" s="54" t="s">
        <v>33281</v>
      </c>
      <c r="B11534" s="66" t="s">
        <v>34904</v>
      </c>
      <c r="C11534" s="42" t="s">
        <v>36121</v>
      </c>
      <c r="D11534" s="42" t="s">
        <v>34905</v>
      </c>
      <c r="E11534" s="42" t="s">
        <v>26491</v>
      </c>
      <c r="F11534" s="43">
        <v>46099</v>
      </c>
      <c r="G11534" s="57">
        <f>Таблица1[[#This Row],[Цены без НДС]]*1.12</f>
        <v>51630.880000000005</v>
      </c>
    </row>
    <row r="11535" spans="1:7" ht="24">
      <c r="A11535" s="54" t="s">
        <v>33281</v>
      </c>
      <c r="B11535" s="66" t="s">
        <v>34906</v>
      </c>
      <c r="C11535" s="42" t="s">
        <v>36122</v>
      </c>
      <c r="D11535" s="42" t="s">
        <v>34907</v>
      </c>
      <c r="E11535" s="42" t="s">
        <v>26491</v>
      </c>
      <c r="F11535" s="43">
        <v>47610</v>
      </c>
      <c r="G11535" s="57">
        <f>Таблица1[[#This Row],[Цены без НДС]]*1.12</f>
        <v>53323.200000000004</v>
      </c>
    </row>
    <row r="11536" spans="1:7" ht="24">
      <c r="A11536" s="54" t="s">
        <v>33281</v>
      </c>
      <c r="B11536" s="66" t="s">
        <v>34908</v>
      </c>
      <c r="C11536" s="42" t="s">
        <v>36123</v>
      </c>
      <c r="D11536" s="42" t="s">
        <v>34909</v>
      </c>
      <c r="E11536" s="42" t="s">
        <v>26491</v>
      </c>
      <c r="F11536" s="43">
        <v>52429</v>
      </c>
      <c r="G11536" s="57">
        <f>Таблица1[[#This Row],[Цены без НДС]]*1.12</f>
        <v>58720.480000000003</v>
      </c>
    </row>
    <row r="11537" spans="1:7" ht="24">
      <c r="A11537" s="54" t="s">
        <v>33281</v>
      </c>
      <c r="B11537" s="66" t="s">
        <v>34910</v>
      </c>
      <c r="C11537" s="42" t="s">
        <v>36124</v>
      </c>
      <c r="D11537" s="42" t="s">
        <v>34911</v>
      </c>
      <c r="E11537" s="42" t="s">
        <v>26491</v>
      </c>
      <c r="F11537" s="43">
        <v>76549</v>
      </c>
      <c r="G11537" s="57">
        <f>Таблица1[[#This Row],[Цены без НДС]]*1.12</f>
        <v>85734.88</v>
      </c>
    </row>
    <row r="11538" spans="1:7" ht="24">
      <c r="A11538" s="54" t="s">
        <v>33281</v>
      </c>
      <c r="B11538" s="66" t="s">
        <v>34912</v>
      </c>
      <c r="C11538" s="42" t="s">
        <v>36125</v>
      </c>
      <c r="D11538" s="42" t="s">
        <v>34913</v>
      </c>
      <c r="E11538" s="42" t="s">
        <v>26491</v>
      </c>
      <c r="F11538" s="43">
        <v>82180</v>
      </c>
      <c r="G11538" s="57">
        <f>Таблица1[[#This Row],[Цены без НДС]]*1.12</f>
        <v>92041.600000000006</v>
      </c>
    </row>
    <row r="11539" spans="1:7" ht="24">
      <c r="A11539" s="54" t="s">
        <v>33281</v>
      </c>
      <c r="B11539" s="66" t="s">
        <v>34914</v>
      </c>
      <c r="C11539" s="42" t="s">
        <v>36126</v>
      </c>
      <c r="D11539" s="42" t="s">
        <v>34915</v>
      </c>
      <c r="E11539" s="42" t="s">
        <v>26491</v>
      </c>
      <c r="F11539" s="43">
        <v>87833</v>
      </c>
      <c r="G11539" s="57">
        <f>Таблица1[[#This Row],[Цены без НДС]]*1.12</f>
        <v>98372.96</v>
      </c>
    </row>
    <row r="11540" spans="1:7" ht="24">
      <c r="A11540" s="54" t="s">
        <v>33281</v>
      </c>
      <c r="B11540" s="66" t="s">
        <v>34916</v>
      </c>
      <c r="C11540" s="42" t="s">
        <v>36127</v>
      </c>
      <c r="D11540" s="42" t="s">
        <v>34917</v>
      </c>
      <c r="E11540" s="42" t="s">
        <v>26491</v>
      </c>
      <c r="F11540" s="43">
        <v>93462</v>
      </c>
      <c r="G11540" s="57">
        <f>Таблица1[[#This Row],[Цены без НДС]]*1.12</f>
        <v>104677.44000000002</v>
      </c>
    </row>
    <row r="11541" spans="1:7" ht="24">
      <c r="A11541" s="54" t="s">
        <v>33281</v>
      </c>
      <c r="B11541" s="66" t="s">
        <v>34918</v>
      </c>
      <c r="C11541" s="42" t="s">
        <v>36128</v>
      </c>
      <c r="D11541" s="42" t="s">
        <v>34919</v>
      </c>
      <c r="E11541" s="42" t="s">
        <v>26491</v>
      </c>
      <c r="F11541" s="43">
        <v>113776</v>
      </c>
      <c r="G11541" s="57">
        <f>Таблица1[[#This Row],[Цены без НДС]]*1.12</f>
        <v>127429.12000000001</v>
      </c>
    </row>
    <row r="11542" spans="1:7" ht="24">
      <c r="A11542" s="54" t="s">
        <v>33281</v>
      </c>
      <c r="B11542" s="66" t="s">
        <v>34920</v>
      </c>
      <c r="C11542" s="42" t="s">
        <v>36129</v>
      </c>
      <c r="D11542" s="42" t="s">
        <v>34921</v>
      </c>
      <c r="E11542" s="42" t="s">
        <v>26491</v>
      </c>
      <c r="F11542" s="43">
        <v>119429</v>
      </c>
      <c r="G11542" s="57">
        <f>Таблица1[[#This Row],[Цены без НДС]]*1.12</f>
        <v>133760.48000000001</v>
      </c>
    </row>
    <row r="11543" spans="1:7" ht="24">
      <c r="A11543" s="54" t="s">
        <v>33281</v>
      </c>
      <c r="B11543" s="66" t="s">
        <v>34922</v>
      </c>
      <c r="C11543" s="42" t="s">
        <v>36130</v>
      </c>
      <c r="D11543" s="42" t="s">
        <v>34923</v>
      </c>
      <c r="E11543" s="42" t="s">
        <v>26491</v>
      </c>
      <c r="F11543" s="43">
        <v>138236</v>
      </c>
      <c r="G11543" s="57">
        <f>Таблица1[[#This Row],[Цены без НДС]]*1.12</f>
        <v>154824.32000000001</v>
      </c>
    </row>
    <row r="11544" spans="1:7" ht="24">
      <c r="A11544" s="54" t="s">
        <v>33281</v>
      </c>
      <c r="B11544" s="66" t="s">
        <v>34924</v>
      </c>
      <c r="C11544" s="42" t="s">
        <v>36131</v>
      </c>
      <c r="D11544" s="42" t="s">
        <v>34925</v>
      </c>
      <c r="E11544" s="42" t="s">
        <v>26491</v>
      </c>
      <c r="F11544" s="43">
        <v>42184</v>
      </c>
      <c r="G11544" s="57">
        <f>Таблица1[[#This Row],[Цены без НДС]]*1.12</f>
        <v>47246.080000000002</v>
      </c>
    </row>
    <row r="11545" spans="1:7" ht="24">
      <c r="A11545" s="54" t="s">
        <v>33281</v>
      </c>
      <c r="B11545" s="66" t="s">
        <v>34926</v>
      </c>
      <c r="C11545" s="42" t="s">
        <v>36132</v>
      </c>
      <c r="D11545" s="42" t="s">
        <v>34927</v>
      </c>
      <c r="E11545" s="42" t="s">
        <v>26491</v>
      </c>
      <c r="F11545" s="43">
        <v>43840</v>
      </c>
      <c r="G11545" s="57">
        <f>Таблица1[[#This Row],[Цены без НДС]]*1.12</f>
        <v>49100.800000000003</v>
      </c>
    </row>
    <row r="11546" spans="1:7" ht="24">
      <c r="A11546" s="54" t="s">
        <v>33281</v>
      </c>
      <c r="B11546" s="66" t="s">
        <v>34928</v>
      </c>
      <c r="C11546" s="42" t="s">
        <v>36133</v>
      </c>
      <c r="D11546" s="42" t="s">
        <v>34929</v>
      </c>
      <c r="E11546" s="42" t="s">
        <v>26491</v>
      </c>
      <c r="F11546" s="43">
        <v>45343</v>
      </c>
      <c r="G11546" s="57">
        <f>Таблица1[[#This Row],[Цены без НДС]]*1.12</f>
        <v>50784.160000000003</v>
      </c>
    </row>
    <row r="11547" spans="1:7" ht="24">
      <c r="A11547" s="54" t="s">
        <v>33281</v>
      </c>
      <c r="B11547" s="66" t="s">
        <v>34930</v>
      </c>
      <c r="C11547" s="42" t="s">
        <v>36134</v>
      </c>
      <c r="D11547" s="42" t="s">
        <v>34931</v>
      </c>
      <c r="E11547" s="42" t="s">
        <v>26491</v>
      </c>
      <c r="F11547" s="43">
        <v>49866</v>
      </c>
      <c r="G11547" s="57">
        <f>Таблица1[[#This Row],[Цены без НДС]]*1.12</f>
        <v>55849.920000000006</v>
      </c>
    </row>
    <row r="11548" spans="1:7" ht="24">
      <c r="A11548" s="54" t="s">
        <v>33281</v>
      </c>
      <c r="B11548" s="66" t="s">
        <v>34932</v>
      </c>
      <c r="C11548" s="42" t="s">
        <v>36135</v>
      </c>
      <c r="D11548" s="42" t="s">
        <v>34933</v>
      </c>
      <c r="E11548" s="42" t="s">
        <v>26491</v>
      </c>
      <c r="F11548" s="43">
        <v>73358</v>
      </c>
      <c r="G11548" s="57">
        <f>Таблица1[[#This Row],[Цены без НДС]]*1.12</f>
        <v>82160.960000000006</v>
      </c>
    </row>
    <row r="11549" spans="1:7" ht="24">
      <c r="A11549" s="54" t="s">
        <v>33281</v>
      </c>
      <c r="B11549" s="66" t="s">
        <v>34934</v>
      </c>
      <c r="C11549" s="42" t="s">
        <v>36136</v>
      </c>
      <c r="D11549" s="42" t="s">
        <v>34935</v>
      </c>
      <c r="E11549" s="42" t="s">
        <v>26491</v>
      </c>
      <c r="F11549" s="43">
        <v>78989</v>
      </c>
      <c r="G11549" s="57">
        <f>Таблица1[[#This Row],[Цены без НДС]]*1.12</f>
        <v>88467.680000000008</v>
      </c>
    </row>
    <row r="11550" spans="1:7" ht="24">
      <c r="A11550" s="54" t="s">
        <v>33281</v>
      </c>
      <c r="B11550" s="66" t="s">
        <v>34936</v>
      </c>
      <c r="C11550" s="42" t="s">
        <v>36137</v>
      </c>
      <c r="D11550" s="42" t="s">
        <v>34937</v>
      </c>
      <c r="E11550" s="42" t="s">
        <v>26491</v>
      </c>
      <c r="F11550" s="43">
        <v>84642</v>
      </c>
      <c r="G11550" s="57">
        <f>Таблица1[[#This Row],[Цены без НДС]]*1.12</f>
        <v>94799.040000000008</v>
      </c>
    </row>
    <row r="11551" spans="1:7" ht="24">
      <c r="A11551" s="54" t="s">
        <v>33281</v>
      </c>
      <c r="B11551" s="66" t="s">
        <v>34938</v>
      </c>
      <c r="C11551" s="42" t="s">
        <v>36138</v>
      </c>
      <c r="D11551" s="42" t="s">
        <v>34939</v>
      </c>
      <c r="E11551" s="42" t="s">
        <v>26491</v>
      </c>
      <c r="F11551" s="43">
        <v>90271</v>
      </c>
      <c r="G11551" s="57">
        <f>Таблица1[[#This Row],[Цены без НДС]]*1.12</f>
        <v>101103.52</v>
      </c>
    </row>
    <row r="11552" spans="1:7" ht="24">
      <c r="A11552" s="54" t="s">
        <v>33281</v>
      </c>
      <c r="B11552" s="66" t="s">
        <v>34940</v>
      </c>
      <c r="C11552" s="42" t="s">
        <v>36139</v>
      </c>
      <c r="D11552" s="42" t="s">
        <v>34941</v>
      </c>
      <c r="E11552" s="42" t="s">
        <v>26491</v>
      </c>
      <c r="F11552" s="43">
        <v>110971</v>
      </c>
      <c r="G11552" s="57">
        <f>Таблица1[[#This Row],[Цены без НДС]]*1.12</f>
        <v>124287.52000000002</v>
      </c>
    </row>
    <row r="11553" spans="1:7" ht="24">
      <c r="A11553" s="54" t="s">
        <v>33281</v>
      </c>
      <c r="B11553" s="66" t="s">
        <v>34942</v>
      </c>
      <c r="C11553" s="42" t="s">
        <v>36140</v>
      </c>
      <c r="D11553" s="42" t="s">
        <v>34943</v>
      </c>
      <c r="E11553" s="42" t="s">
        <v>26491</v>
      </c>
      <c r="F11553" s="43">
        <v>116602</v>
      </c>
      <c r="G11553" s="57">
        <f>Таблица1[[#This Row],[Цены без НДС]]*1.12</f>
        <v>130594.24000000001</v>
      </c>
    </row>
    <row r="11554" spans="1:7" ht="24">
      <c r="A11554" s="54" t="s">
        <v>33281</v>
      </c>
      <c r="B11554" s="66" t="s">
        <v>34944</v>
      </c>
      <c r="C11554" s="42" t="s">
        <v>36141</v>
      </c>
      <c r="D11554" s="42" t="s">
        <v>34945</v>
      </c>
      <c r="E11554" s="42" t="s">
        <v>26491</v>
      </c>
      <c r="F11554" s="43">
        <v>139171</v>
      </c>
      <c r="G11554" s="57">
        <f>Таблица1[[#This Row],[Цены без НДС]]*1.12</f>
        <v>155871.52000000002</v>
      </c>
    </row>
    <row r="11555" spans="1:7" ht="24">
      <c r="A11555" s="54" t="s">
        <v>33281</v>
      </c>
      <c r="B11555" s="66" t="s">
        <v>34946</v>
      </c>
      <c r="C11555" s="42" t="s">
        <v>36142</v>
      </c>
      <c r="D11555" s="42" t="s">
        <v>34947</v>
      </c>
      <c r="E11555" s="42" t="s">
        <v>26491</v>
      </c>
      <c r="F11555" s="43">
        <v>142931</v>
      </c>
      <c r="G11555" s="57">
        <f>Таблица1[[#This Row],[Цены без НДС]]*1.12</f>
        <v>160082.72</v>
      </c>
    </row>
    <row r="11556" spans="1:7" ht="24">
      <c r="A11556" s="54" t="s">
        <v>33281</v>
      </c>
      <c r="B11556" s="66" t="s">
        <v>34948</v>
      </c>
      <c r="C11556" s="42" t="s">
        <v>36143</v>
      </c>
      <c r="D11556" s="42" t="s">
        <v>34949</v>
      </c>
      <c r="E11556" s="42" t="s">
        <v>26491</v>
      </c>
      <c r="F11556" s="43">
        <v>156106</v>
      </c>
      <c r="G11556" s="57">
        <f>Таблица1[[#This Row],[Цены без НДС]]*1.12</f>
        <v>174838.72000000003</v>
      </c>
    </row>
    <row r="11557" spans="1:7" ht="24">
      <c r="A11557" s="54" t="s">
        <v>33281</v>
      </c>
      <c r="B11557" s="66" t="s">
        <v>34950</v>
      </c>
      <c r="C11557" s="42" t="s">
        <v>36144</v>
      </c>
      <c r="D11557" s="42" t="s">
        <v>34951</v>
      </c>
      <c r="E11557" s="42" t="s">
        <v>26491</v>
      </c>
      <c r="F11557" s="43">
        <v>161738</v>
      </c>
      <c r="G11557" s="57">
        <f>Таблица1[[#This Row],[Цены без НДС]]*1.12</f>
        <v>181146.56000000003</v>
      </c>
    </row>
    <row r="11558" spans="1:7" ht="24">
      <c r="A11558" s="54" t="s">
        <v>33281</v>
      </c>
      <c r="B11558" s="66" t="s">
        <v>34952</v>
      </c>
      <c r="C11558" s="42" t="s">
        <v>36145</v>
      </c>
      <c r="D11558" s="42" t="s">
        <v>34953</v>
      </c>
      <c r="E11558" s="42" t="s">
        <v>26491</v>
      </c>
      <c r="F11558" s="43">
        <v>46099</v>
      </c>
      <c r="G11558" s="57">
        <f>Таблица1[[#This Row],[Цены без НДС]]*1.12</f>
        <v>51630.880000000005</v>
      </c>
    </row>
    <row r="11559" spans="1:7" ht="24">
      <c r="A11559" s="54" t="s">
        <v>33281</v>
      </c>
      <c r="B11559" s="66" t="s">
        <v>34954</v>
      </c>
      <c r="C11559" s="42" t="s">
        <v>36146</v>
      </c>
      <c r="D11559" s="42" t="s">
        <v>34955</v>
      </c>
      <c r="E11559" s="42" t="s">
        <v>26491</v>
      </c>
      <c r="F11559" s="43">
        <v>47610</v>
      </c>
      <c r="G11559" s="57">
        <f>Таблица1[[#This Row],[Цены без НДС]]*1.12</f>
        <v>53323.200000000004</v>
      </c>
    </row>
    <row r="11560" spans="1:7" ht="24">
      <c r="A11560" s="54" t="s">
        <v>33281</v>
      </c>
      <c r="B11560" s="66" t="s">
        <v>34956</v>
      </c>
      <c r="C11560" s="42" t="s">
        <v>36147</v>
      </c>
      <c r="D11560" s="42" t="s">
        <v>34957</v>
      </c>
      <c r="E11560" s="42" t="s">
        <v>26491</v>
      </c>
      <c r="F11560" s="43">
        <v>52429</v>
      </c>
      <c r="G11560" s="57">
        <f>Таблица1[[#This Row],[Цены без НДС]]*1.12</f>
        <v>58720.480000000003</v>
      </c>
    </row>
    <row r="11561" spans="1:7" ht="24">
      <c r="A11561" s="54" t="s">
        <v>33281</v>
      </c>
      <c r="B11561" s="66" t="s">
        <v>34958</v>
      </c>
      <c r="C11561" s="42" t="s">
        <v>36148</v>
      </c>
      <c r="D11561" s="42" t="s">
        <v>34959</v>
      </c>
      <c r="E11561" s="42" t="s">
        <v>26491</v>
      </c>
      <c r="F11561" s="43">
        <v>65264</v>
      </c>
      <c r="G11561" s="57">
        <f>Таблица1[[#This Row],[Цены без НДС]]*1.12</f>
        <v>73095.680000000008</v>
      </c>
    </row>
    <row r="11562" spans="1:7" ht="24">
      <c r="A11562" s="54" t="s">
        <v>33281</v>
      </c>
      <c r="B11562" s="66" t="s">
        <v>34960</v>
      </c>
      <c r="C11562" s="42" t="s">
        <v>36149</v>
      </c>
      <c r="D11562" s="42" t="s">
        <v>34961</v>
      </c>
      <c r="E11562" s="42" t="s">
        <v>26491</v>
      </c>
      <c r="F11562" s="43">
        <v>78419</v>
      </c>
      <c r="G11562" s="57">
        <f>Таблица1[[#This Row],[Цены без НДС]]*1.12</f>
        <v>87829.280000000013</v>
      </c>
    </row>
    <row r="11563" spans="1:7" ht="24">
      <c r="A11563" s="54" t="s">
        <v>33281</v>
      </c>
      <c r="B11563" s="66" t="s">
        <v>34962</v>
      </c>
      <c r="C11563" s="42" t="s">
        <v>36150</v>
      </c>
      <c r="D11563" s="42" t="s">
        <v>34963</v>
      </c>
      <c r="E11563" s="42" t="s">
        <v>26491</v>
      </c>
      <c r="F11563" s="43">
        <v>84072</v>
      </c>
      <c r="G11563" s="57">
        <f>Таблица1[[#This Row],[Цены без НДС]]*1.12</f>
        <v>94160.640000000014</v>
      </c>
    </row>
    <row r="11564" spans="1:7" ht="24">
      <c r="A11564" s="54" t="s">
        <v>33281</v>
      </c>
      <c r="B11564" s="66" t="s">
        <v>34964</v>
      </c>
      <c r="C11564" s="42" t="s">
        <v>36151</v>
      </c>
      <c r="D11564" s="42" t="s">
        <v>34965</v>
      </c>
      <c r="E11564" s="42" t="s">
        <v>26491</v>
      </c>
      <c r="F11564" s="43">
        <v>89702</v>
      </c>
      <c r="G11564" s="57">
        <f>Таблица1[[#This Row],[Цены без НДС]]*1.12</f>
        <v>100466.24000000001</v>
      </c>
    </row>
    <row r="11565" spans="1:7" ht="24">
      <c r="A11565" s="54" t="s">
        <v>33281</v>
      </c>
      <c r="B11565" s="66" t="s">
        <v>34966</v>
      </c>
      <c r="C11565" s="42" t="s">
        <v>36152</v>
      </c>
      <c r="D11565" s="42" t="s">
        <v>34967</v>
      </c>
      <c r="E11565" s="42" t="s">
        <v>26491</v>
      </c>
      <c r="F11565" s="43">
        <v>95355</v>
      </c>
      <c r="G11565" s="57">
        <f>Таблица1[[#This Row],[Цены без НДС]]*1.12</f>
        <v>106797.6</v>
      </c>
    </row>
    <row r="11566" spans="1:7" ht="24">
      <c r="A11566" s="54" t="s">
        <v>33281</v>
      </c>
      <c r="B11566" s="66" t="s">
        <v>34968</v>
      </c>
      <c r="C11566" s="42" t="s">
        <v>36153</v>
      </c>
      <c r="D11566" s="42" t="s">
        <v>34969</v>
      </c>
      <c r="E11566" s="42" t="s">
        <v>26491</v>
      </c>
      <c r="F11566" s="43">
        <v>115666</v>
      </c>
      <c r="G11566" s="57">
        <f>Таблица1[[#This Row],[Цены без НДС]]*1.12</f>
        <v>129545.92000000001</v>
      </c>
    </row>
    <row r="11567" spans="1:7" ht="24">
      <c r="A11567" s="54" t="s">
        <v>33281</v>
      </c>
      <c r="B11567" s="66" t="s">
        <v>34970</v>
      </c>
      <c r="C11567" s="42" t="s">
        <v>36154</v>
      </c>
      <c r="D11567" s="42" t="s">
        <v>34971</v>
      </c>
      <c r="E11567" s="42" t="s">
        <v>26491</v>
      </c>
      <c r="F11567" s="43">
        <v>121297</v>
      </c>
      <c r="G11567" s="57">
        <f>Таблица1[[#This Row],[Цены без НДС]]*1.12</f>
        <v>135852.64000000001</v>
      </c>
    </row>
    <row r="11568" spans="1:7" ht="24">
      <c r="A11568" s="54" t="s">
        <v>33281</v>
      </c>
      <c r="B11568" s="66" t="s">
        <v>34972</v>
      </c>
      <c r="C11568" s="42" t="s">
        <v>36155</v>
      </c>
      <c r="D11568" s="42" t="s">
        <v>34973</v>
      </c>
      <c r="E11568" s="42" t="s">
        <v>26491</v>
      </c>
      <c r="F11568" s="43">
        <v>143866</v>
      </c>
      <c r="G11568" s="57">
        <f>Таблица1[[#This Row],[Цены без НДС]]*1.12</f>
        <v>161129.92000000001</v>
      </c>
    </row>
    <row r="11569" spans="1:7" ht="24">
      <c r="A11569" s="54" t="s">
        <v>33281</v>
      </c>
      <c r="B11569" s="66" t="s">
        <v>34974</v>
      </c>
      <c r="C11569" s="42" t="s">
        <v>36156</v>
      </c>
      <c r="D11569" s="42" t="s">
        <v>34975</v>
      </c>
      <c r="E11569" s="42" t="s">
        <v>26491</v>
      </c>
      <c r="F11569" s="43">
        <v>147626</v>
      </c>
      <c r="G11569" s="57">
        <f>Таблица1[[#This Row],[Цены без НДС]]*1.12</f>
        <v>165341.12000000002</v>
      </c>
    </row>
    <row r="11570" spans="1:7" ht="24">
      <c r="A11570" s="54" t="s">
        <v>33281</v>
      </c>
      <c r="B11570" s="66" t="s">
        <v>34976</v>
      </c>
      <c r="C11570" s="42" t="s">
        <v>36157</v>
      </c>
      <c r="D11570" s="42" t="s">
        <v>34977</v>
      </c>
      <c r="E11570" s="42" t="s">
        <v>26491</v>
      </c>
      <c r="F11570" s="43">
        <v>160803</v>
      </c>
      <c r="G11570" s="57">
        <f>Таблица1[[#This Row],[Цены без НДС]]*1.12</f>
        <v>180099.36000000002</v>
      </c>
    </row>
    <row r="11571" spans="1:7" ht="24">
      <c r="A11571" s="54" t="s">
        <v>33281</v>
      </c>
      <c r="B11571" s="66" t="s">
        <v>34978</v>
      </c>
      <c r="C11571" s="42" t="s">
        <v>36158</v>
      </c>
      <c r="D11571" s="42" t="s">
        <v>34979</v>
      </c>
      <c r="E11571" s="42" t="s">
        <v>26491</v>
      </c>
      <c r="F11571" s="43">
        <v>166433</v>
      </c>
      <c r="G11571" s="57">
        <f>Таблица1[[#This Row],[Цены без НДС]]*1.12</f>
        <v>186404.96000000002</v>
      </c>
    </row>
    <row r="11572" spans="1:7" ht="24">
      <c r="A11572" s="54" t="s">
        <v>33281</v>
      </c>
      <c r="B11572" s="66" t="s">
        <v>34980</v>
      </c>
      <c r="C11572" s="42" t="s">
        <v>36159</v>
      </c>
      <c r="D11572" s="42" t="s">
        <v>34981</v>
      </c>
      <c r="E11572" s="42" t="s">
        <v>26491</v>
      </c>
      <c r="F11572" s="43">
        <v>42184</v>
      </c>
      <c r="G11572" s="57">
        <f>Таблица1[[#This Row],[Цены без НДС]]*1.12</f>
        <v>47246.080000000002</v>
      </c>
    </row>
    <row r="11573" spans="1:7" ht="24">
      <c r="A11573" s="54" t="s">
        <v>33281</v>
      </c>
      <c r="B11573" s="66" t="s">
        <v>34982</v>
      </c>
      <c r="C11573" s="42" t="s">
        <v>36160</v>
      </c>
      <c r="D11573" s="42" t="s">
        <v>34983</v>
      </c>
      <c r="E11573" s="42" t="s">
        <v>26491</v>
      </c>
      <c r="F11573" s="43">
        <v>43840</v>
      </c>
      <c r="G11573" s="57">
        <f>Таблица1[[#This Row],[Цены без НДС]]*1.12</f>
        <v>49100.800000000003</v>
      </c>
    </row>
    <row r="11574" spans="1:7" ht="24">
      <c r="A11574" s="54" t="s">
        <v>33281</v>
      </c>
      <c r="B11574" s="66" t="s">
        <v>34984</v>
      </c>
      <c r="C11574" s="42" t="s">
        <v>36161</v>
      </c>
      <c r="D11574" s="42" t="s">
        <v>34985</v>
      </c>
      <c r="E11574" s="42" t="s">
        <v>26491</v>
      </c>
      <c r="F11574" s="43">
        <v>45343</v>
      </c>
      <c r="G11574" s="57">
        <f>Таблица1[[#This Row],[Цены без НДС]]*1.12</f>
        <v>50784.160000000003</v>
      </c>
    </row>
    <row r="11575" spans="1:7" ht="24">
      <c r="A11575" s="54" t="s">
        <v>33281</v>
      </c>
      <c r="B11575" s="66" t="s">
        <v>34986</v>
      </c>
      <c r="C11575" s="42" t="s">
        <v>36162</v>
      </c>
      <c r="D11575" s="42" t="s">
        <v>34987</v>
      </c>
      <c r="E11575" s="42" t="s">
        <v>26491</v>
      </c>
      <c r="F11575" s="43">
        <v>49866</v>
      </c>
      <c r="G11575" s="57">
        <f>Таблица1[[#This Row],[Цены без НДС]]*1.12</f>
        <v>55849.920000000006</v>
      </c>
    </row>
    <row r="11576" spans="1:7" ht="24">
      <c r="A11576" s="54" t="s">
        <v>33281</v>
      </c>
      <c r="B11576" s="66" t="s">
        <v>34988</v>
      </c>
      <c r="C11576" s="42" t="s">
        <v>36163</v>
      </c>
      <c r="D11576" s="42" t="s">
        <v>34989</v>
      </c>
      <c r="E11576" s="42" t="s">
        <v>26491</v>
      </c>
      <c r="F11576" s="43">
        <v>73358</v>
      </c>
      <c r="G11576" s="57">
        <f>Таблица1[[#This Row],[Цены без НДС]]*1.12</f>
        <v>82160.960000000006</v>
      </c>
    </row>
    <row r="11577" spans="1:7" ht="24">
      <c r="A11577" s="54" t="s">
        <v>33281</v>
      </c>
      <c r="B11577" s="66" t="s">
        <v>34990</v>
      </c>
      <c r="C11577" s="42" t="s">
        <v>36164</v>
      </c>
      <c r="D11577" s="42" t="s">
        <v>34991</v>
      </c>
      <c r="E11577" s="42" t="s">
        <v>26491</v>
      </c>
      <c r="F11577" s="43">
        <v>78989</v>
      </c>
      <c r="G11577" s="57">
        <f>Таблица1[[#This Row],[Цены без НДС]]*1.12</f>
        <v>88467.680000000008</v>
      </c>
    </row>
    <row r="11578" spans="1:7" ht="24">
      <c r="A11578" s="54" t="s">
        <v>33281</v>
      </c>
      <c r="B11578" s="66" t="s">
        <v>34992</v>
      </c>
      <c r="C11578" s="42" t="s">
        <v>36165</v>
      </c>
      <c r="D11578" s="42" t="s">
        <v>34993</v>
      </c>
      <c r="E11578" s="42" t="s">
        <v>26491</v>
      </c>
      <c r="F11578" s="43">
        <v>84642</v>
      </c>
      <c r="G11578" s="57">
        <f>Таблица1[[#This Row],[Цены без НДС]]*1.12</f>
        <v>94799.040000000008</v>
      </c>
    </row>
    <row r="11579" spans="1:7" ht="24">
      <c r="A11579" s="54" t="s">
        <v>33281</v>
      </c>
      <c r="B11579" s="66" t="s">
        <v>34994</v>
      </c>
      <c r="C11579" s="42" t="s">
        <v>36166</v>
      </c>
      <c r="D11579" s="42" t="s">
        <v>34995</v>
      </c>
      <c r="E11579" s="42" t="s">
        <v>26491</v>
      </c>
      <c r="F11579" s="43">
        <v>90271</v>
      </c>
      <c r="G11579" s="57">
        <f>Таблица1[[#This Row],[Цены без НДС]]*1.12</f>
        <v>101103.52</v>
      </c>
    </row>
    <row r="11580" spans="1:7" ht="24">
      <c r="A11580" s="54" t="s">
        <v>33281</v>
      </c>
      <c r="B11580" s="66" t="s">
        <v>34996</v>
      </c>
      <c r="C11580" s="42" t="s">
        <v>36167</v>
      </c>
      <c r="D11580" s="42" t="s">
        <v>34997</v>
      </c>
      <c r="E11580" s="42" t="s">
        <v>26491</v>
      </c>
      <c r="F11580" s="43">
        <v>110971</v>
      </c>
      <c r="G11580" s="57">
        <f>Таблица1[[#This Row],[Цены без НДС]]*1.12</f>
        <v>124287.52000000002</v>
      </c>
    </row>
    <row r="11581" spans="1:7" ht="24">
      <c r="A11581" s="54" t="s">
        <v>33281</v>
      </c>
      <c r="B11581" s="66" t="s">
        <v>34998</v>
      </c>
      <c r="C11581" s="42" t="s">
        <v>36168</v>
      </c>
      <c r="D11581" s="42" t="s">
        <v>34999</v>
      </c>
      <c r="E11581" s="42" t="s">
        <v>26491</v>
      </c>
      <c r="F11581" s="43">
        <v>116602</v>
      </c>
      <c r="G11581" s="57">
        <f>Таблица1[[#This Row],[Цены без НДС]]*1.12</f>
        <v>130594.24000000001</v>
      </c>
    </row>
    <row r="11582" spans="1:7" ht="24">
      <c r="A11582" s="54" t="s">
        <v>33281</v>
      </c>
      <c r="B11582" s="66" t="s">
        <v>35000</v>
      </c>
      <c r="C11582" s="42" t="s">
        <v>36169</v>
      </c>
      <c r="D11582" s="42" t="s">
        <v>35001</v>
      </c>
      <c r="E11582" s="42" t="s">
        <v>26491</v>
      </c>
      <c r="F11582" s="43">
        <v>139171</v>
      </c>
      <c r="G11582" s="57">
        <f>Таблица1[[#This Row],[Цены без НДС]]*1.12</f>
        <v>155871.52000000002</v>
      </c>
    </row>
    <row r="11583" spans="1:7" ht="24">
      <c r="A11583" s="54" t="s">
        <v>33281</v>
      </c>
      <c r="B11583" s="66" t="s">
        <v>35002</v>
      </c>
      <c r="C11583" s="42" t="s">
        <v>36170</v>
      </c>
      <c r="D11583" s="42" t="s">
        <v>35003</v>
      </c>
      <c r="E11583" s="42" t="s">
        <v>26491</v>
      </c>
      <c r="F11583" s="43">
        <v>142931</v>
      </c>
      <c r="G11583" s="57">
        <f>Таблица1[[#This Row],[Цены без НДС]]*1.12</f>
        <v>160082.72</v>
      </c>
    </row>
    <row r="11584" spans="1:7" ht="24">
      <c r="A11584" s="54" t="s">
        <v>33281</v>
      </c>
      <c r="B11584" s="66" t="s">
        <v>35004</v>
      </c>
      <c r="C11584" s="42" t="s">
        <v>36171</v>
      </c>
      <c r="D11584" s="42" t="s">
        <v>35005</v>
      </c>
      <c r="E11584" s="42" t="s">
        <v>26491</v>
      </c>
      <c r="F11584" s="43">
        <v>156106</v>
      </c>
      <c r="G11584" s="57">
        <f>Таблица1[[#This Row],[Цены без НДС]]*1.12</f>
        <v>174838.72000000003</v>
      </c>
    </row>
    <row r="11585" spans="1:7" ht="24">
      <c r="A11585" s="54" t="s">
        <v>33281</v>
      </c>
      <c r="B11585" s="66" t="s">
        <v>35006</v>
      </c>
      <c r="C11585" s="42" t="s">
        <v>36172</v>
      </c>
      <c r="D11585" s="42" t="s">
        <v>35007</v>
      </c>
      <c r="E11585" s="42" t="s">
        <v>26491</v>
      </c>
      <c r="F11585" s="43">
        <v>161738</v>
      </c>
      <c r="G11585" s="57">
        <f>Таблица1[[#This Row],[Цены без НДС]]*1.12</f>
        <v>181146.56000000003</v>
      </c>
    </row>
    <row r="11586" spans="1:7" ht="24">
      <c r="A11586" s="54" t="s">
        <v>33281</v>
      </c>
      <c r="B11586" s="66" t="s">
        <v>34902</v>
      </c>
      <c r="C11586" s="42" t="s">
        <v>36173</v>
      </c>
      <c r="D11586" s="42" t="s">
        <v>35008</v>
      </c>
      <c r="E11586" s="42" t="s">
        <v>26491</v>
      </c>
      <c r="F11586" s="43">
        <v>46099</v>
      </c>
      <c r="G11586" s="57">
        <f>Таблица1[[#This Row],[Цены без НДС]]*1.12</f>
        <v>51630.880000000005</v>
      </c>
    </row>
    <row r="11587" spans="1:7" ht="24">
      <c r="A11587" s="54" t="s">
        <v>33281</v>
      </c>
      <c r="B11587" s="66" t="s">
        <v>34904</v>
      </c>
      <c r="C11587" s="42" t="s">
        <v>36174</v>
      </c>
      <c r="D11587" s="42" t="s">
        <v>35009</v>
      </c>
      <c r="E11587" s="42" t="s">
        <v>26491</v>
      </c>
      <c r="F11587" s="43">
        <v>47610</v>
      </c>
      <c r="G11587" s="57">
        <f>Таблица1[[#This Row],[Цены без НДС]]*1.12</f>
        <v>53323.200000000004</v>
      </c>
    </row>
    <row r="11588" spans="1:7" ht="24">
      <c r="A11588" s="54" t="s">
        <v>33281</v>
      </c>
      <c r="B11588" s="66" t="s">
        <v>34906</v>
      </c>
      <c r="C11588" s="42" t="s">
        <v>36175</v>
      </c>
      <c r="D11588" s="42" t="s">
        <v>35010</v>
      </c>
      <c r="E11588" s="42" t="s">
        <v>26491</v>
      </c>
      <c r="F11588" s="43">
        <v>52429</v>
      </c>
      <c r="G11588" s="57">
        <f>Таблица1[[#This Row],[Цены без НДС]]*1.12</f>
        <v>58720.480000000003</v>
      </c>
    </row>
    <row r="11589" spans="1:7" ht="24">
      <c r="A11589" s="54" t="s">
        <v>33281</v>
      </c>
      <c r="B11589" s="66" t="s">
        <v>34908</v>
      </c>
      <c r="C11589" s="42" t="s">
        <v>36176</v>
      </c>
      <c r="D11589" s="42" t="s">
        <v>35011</v>
      </c>
      <c r="E11589" s="42" t="s">
        <v>26491</v>
      </c>
      <c r="F11589" s="43">
        <v>65264</v>
      </c>
      <c r="G11589" s="57">
        <f>Таблица1[[#This Row],[Цены без НДС]]*1.12</f>
        <v>73095.680000000008</v>
      </c>
    </row>
    <row r="11590" spans="1:7" ht="24">
      <c r="A11590" s="54" t="s">
        <v>33281</v>
      </c>
      <c r="B11590" s="66" t="s">
        <v>34910</v>
      </c>
      <c r="C11590" s="42" t="s">
        <v>36177</v>
      </c>
      <c r="D11590" s="42" t="s">
        <v>35012</v>
      </c>
      <c r="E11590" s="42" t="s">
        <v>26491</v>
      </c>
      <c r="F11590" s="43">
        <v>78419</v>
      </c>
      <c r="G11590" s="57">
        <f>Таблица1[[#This Row],[Цены без НДС]]*1.12</f>
        <v>87829.280000000013</v>
      </c>
    </row>
    <row r="11591" spans="1:7" ht="24">
      <c r="A11591" s="54" t="s">
        <v>33281</v>
      </c>
      <c r="B11591" s="66" t="s">
        <v>34912</v>
      </c>
      <c r="C11591" s="42" t="s">
        <v>36178</v>
      </c>
      <c r="D11591" s="42" t="s">
        <v>35013</v>
      </c>
      <c r="E11591" s="42" t="s">
        <v>26491</v>
      </c>
      <c r="F11591" s="43">
        <v>84072</v>
      </c>
      <c r="G11591" s="57">
        <f>Таблица1[[#This Row],[Цены без НДС]]*1.12</f>
        <v>94160.640000000014</v>
      </c>
    </row>
    <row r="11592" spans="1:7" ht="24">
      <c r="A11592" s="54" t="s">
        <v>33281</v>
      </c>
      <c r="B11592" s="66" t="s">
        <v>34914</v>
      </c>
      <c r="C11592" s="42" t="s">
        <v>36179</v>
      </c>
      <c r="D11592" s="42" t="s">
        <v>35014</v>
      </c>
      <c r="E11592" s="42" t="s">
        <v>26491</v>
      </c>
      <c r="F11592" s="43">
        <v>89702</v>
      </c>
      <c r="G11592" s="57">
        <f>Таблица1[[#This Row],[Цены без НДС]]*1.12</f>
        <v>100466.24000000001</v>
      </c>
    </row>
    <row r="11593" spans="1:7" ht="24">
      <c r="A11593" s="54" t="s">
        <v>33281</v>
      </c>
      <c r="B11593" s="66" t="s">
        <v>34916</v>
      </c>
      <c r="C11593" s="42" t="s">
        <v>36180</v>
      </c>
      <c r="D11593" s="42" t="s">
        <v>35015</v>
      </c>
      <c r="E11593" s="42" t="s">
        <v>26491</v>
      </c>
      <c r="F11593" s="43">
        <v>95355</v>
      </c>
      <c r="G11593" s="57">
        <f>Таблица1[[#This Row],[Цены без НДС]]*1.12</f>
        <v>106797.6</v>
      </c>
    </row>
    <row r="11594" spans="1:7" ht="24">
      <c r="A11594" s="54" t="s">
        <v>33281</v>
      </c>
      <c r="B11594" s="66" t="s">
        <v>34918</v>
      </c>
      <c r="C11594" s="42" t="s">
        <v>36181</v>
      </c>
      <c r="D11594" s="42" t="s">
        <v>35016</v>
      </c>
      <c r="E11594" s="42" t="s">
        <v>26491</v>
      </c>
      <c r="F11594" s="43">
        <v>115666</v>
      </c>
      <c r="G11594" s="57">
        <f>Таблица1[[#This Row],[Цены без НДС]]*1.12</f>
        <v>129545.92000000001</v>
      </c>
    </row>
    <row r="11595" spans="1:7" ht="24">
      <c r="A11595" s="54" t="s">
        <v>33281</v>
      </c>
      <c r="B11595" s="66" t="s">
        <v>34920</v>
      </c>
      <c r="C11595" s="42" t="s">
        <v>36182</v>
      </c>
      <c r="D11595" s="42" t="s">
        <v>35017</v>
      </c>
      <c r="E11595" s="42" t="s">
        <v>26491</v>
      </c>
      <c r="F11595" s="43">
        <v>121297</v>
      </c>
      <c r="G11595" s="57">
        <f>Таблица1[[#This Row],[Цены без НДС]]*1.12</f>
        <v>135852.64000000001</v>
      </c>
    </row>
    <row r="11596" spans="1:7" ht="24">
      <c r="A11596" s="54" t="s">
        <v>33281</v>
      </c>
      <c r="B11596" s="66" t="s">
        <v>34922</v>
      </c>
      <c r="C11596" s="42" t="s">
        <v>36183</v>
      </c>
      <c r="D11596" s="42" t="s">
        <v>35018</v>
      </c>
      <c r="E11596" s="42" t="s">
        <v>26491</v>
      </c>
      <c r="F11596" s="43">
        <v>143866</v>
      </c>
      <c r="G11596" s="57">
        <f>Таблица1[[#This Row],[Цены без НДС]]*1.12</f>
        <v>161129.92000000001</v>
      </c>
    </row>
    <row r="11597" spans="1:7" ht="24">
      <c r="A11597" s="54" t="s">
        <v>33281</v>
      </c>
      <c r="B11597" s="66" t="s">
        <v>35019</v>
      </c>
      <c r="C11597" s="42" t="s">
        <v>36184</v>
      </c>
      <c r="D11597" s="42" t="s">
        <v>35020</v>
      </c>
      <c r="E11597" s="42" t="s">
        <v>26491</v>
      </c>
      <c r="F11597" s="43">
        <v>147626</v>
      </c>
      <c r="G11597" s="57">
        <f>Таблица1[[#This Row],[Цены без НДС]]*1.12</f>
        <v>165341.12000000002</v>
      </c>
    </row>
    <row r="11598" spans="1:7" ht="24">
      <c r="A11598" s="54" t="s">
        <v>33281</v>
      </c>
      <c r="B11598" s="66" t="s">
        <v>35021</v>
      </c>
      <c r="C11598" s="42" t="s">
        <v>36185</v>
      </c>
      <c r="D11598" s="42" t="s">
        <v>35022</v>
      </c>
      <c r="E11598" s="42" t="s">
        <v>26491</v>
      </c>
      <c r="F11598" s="43">
        <v>160803</v>
      </c>
      <c r="G11598" s="57">
        <f>Таблица1[[#This Row],[Цены без НДС]]*1.12</f>
        <v>180099.36000000002</v>
      </c>
    </row>
    <row r="11599" spans="1:7" ht="24">
      <c r="A11599" s="54" t="s">
        <v>33281</v>
      </c>
      <c r="B11599" s="66" t="s">
        <v>35023</v>
      </c>
      <c r="C11599" s="42" t="s">
        <v>36186</v>
      </c>
      <c r="D11599" s="42" t="s">
        <v>35024</v>
      </c>
      <c r="E11599" s="42" t="s">
        <v>26491</v>
      </c>
      <c r="F11599" s="43">
        <v>166433</v>
      </c>
      <c r="G11599" s="57">
        <f>Таблица1[[#This Row],[Цены без НДС]]*1.12</f>
        <v>186404.96000000002</v>
      </c>
    </row>
    <row r="11600" spans="1:7" ht="36">
      <c r="A11600" s="54" t="s">
        <v>33281</v>
      </c>
      <c r="B11600" s="66" t="s">
        <v>35025</v>
      </c>
      <c r="C11600" s="42" t="s">
        <v>36187</v>
      </c>
      <c r="D11600" s="42" t="s">
        <v>35026</v>
      </c>
      <c r="E11600" s="42" t="s">
        <v>26491</v>
      </c>
      <c r="F11600" s="43">
        <v>44501</v>
      </c>
      <c r="G11600" s="57">
        <f>Таблица1[[#This Row],[Цены без НДС]]*1.12</f>
        <v>49841.120000000003</v>
      </c>
    </row>
    <row r="11601" spans="1:7" ht="36">
      <c r="A11601" s="54" t="s">
        <v>33281</v>
      </c>
      <c r="B11601" s="66" t="s">
        <v>35027</v>
      </c>
      <c r="C11601" s="42" t="s">
        <v>36188</v>
      </c>
      <c r="D11601" s="42" t="s">
        <v>35028</v>
      </c>
      <c r="E11601" s="42" t="s">
        <v>26491</v>
      </c>
      <c r="F11601" s="43">
        <v>79948</v>
      </c>
      <c r="G11601" s="57">
        <f>Таблица1[[#This Row],[Цены без НДС]]*1.12</f>
        <v>89541.760000000009</v>
      </c>
    </row>
    <row r="11602" spans="1:7" ht="36">
      <c r="A11602" s="54" t="s">
        <v>33281</v>
      </c>
      <c r="B11602" s="66" t="s">
        <v>35029</v>
      </c>
      <c r="C11602" s="42" t="s">
        <v>36189</v>
      </c>
      <c r="D11602" s="42" t="s">
        <v>35030</v>
      </c>
      <c r="E11602" s="42" t="s">
        <v>26491</v>
      </c>
      <c r="F11602" s="43">
        <v>81780</v>
      </c>
      <c r="G11602" s="57">
        <f>Таблица1[[#This Row],[Цены без НДС]]*1.12</f>
        <v>91593.600000000006</v>
      </c>
    </row>
    <row r="11603" spans="1:7" ht="36">
      <c r="A11603" s="54" t="s">
        <v>33281</v>
      </c>
      <c r="B11603" s="66" t="s">
        <v>35031</v>
      </c>
      <c r="C11603" s="42" t="s">
        <v>36190</v>
      </c>
      <c r="D11603" s="42" t="s">
        <v>35032</v>
      </c>
      <c r="E11603" s="42" t="s">
        <v>26491</v>
      </c>
      <c r="F11603" s="43">
        <v>83704</v>
      </c>
      <c r="G11603" s="57">
        <f>Таблица1[[#This Row],[Цены без НДС]]*1.12</f>
        <v>93748.48000000001</v>
      </c>
    </row>
    <row r="11604" spans="1:7" ht="36">
      <c r="A11604" s="54" t="s">
        <v>33281</v>
      </c>
      <c r="B11604" s="66" t="s">
        <v>35033</v>
      </c>
      <c r="C11604" s="42" t="s">
        <v>36191</v>
      </c>
      <c r="D11604" s="42" t="s">
        <v>35034</v>
      </c>
      <c r="E11604" s="42" t="s">
        <v>26491</v>
      </c>
      <c r="F11604" s="43">
        <v>94973</v>
      </c>
      <c r="G11604" s="57">
        <f>Таблица1[[#This Row],[Цены без НДС]]*1.12</f>
        <v>106369.76000000001</v>
      </c>
    </row>
    <row r="11605" spans="1:7" ht="36">
      <c r="A11605" s="54" t="s">
        <v>33281</v>
      </c>
      <c r="B11605" s="66" t="s">
        <v>35035</v>
      </c>
      <c r="C11605" s="42" t="s">
        <v>36192</v>
      </c>
      <c r="D11605" s="42" t="s">
        <v>35036</v>
      </c>
      <c r="E11605" s="42" t="s">
        <v>26491</v>
      </c>
      <c r="F11605" s="43">
        <v>98687</v>
      </c>
      <c r="G11605" s="57">
        <f>Таблица1[[#This Row],[Цены без НДС]]*1.12</f>
        <v>110529.44000000002</v>
      </c>
    </row>
    <row r="11606" spans="1:7" ht="24">
      <c r="A11606" s="54" t="s">
        <v>33281</v>
      </c>
      <c r="B11606" s="66" t="s">
        <v>35037</v>
      </c>
      <c r="C11606" s="42" t="s">
        <v>36193</v>
      </c>
      <c r="D11606" s="42" t="s">
        <v>35038</v>
      </c>
      <c r="E11606" s="42" t="s">
        <v>26491</v>
      </c>
      <c r="F11606" s="43">
        <v>65612</v>
      </c>
      <c r="G11606" s="57">
        <f>Таблица1[[#This Row],[Цены без НДС]]*1.12</f>
        <v>73485.440000000002</v>
      </c>
    </row>
    <row r="11607" spans="1:7" ht="24">
      <c r="A11607" s="54" t="s">
        <v>33281</v>
      </c>
      <c r="B11607" s="66" t="s">
        <v>35039</v>
      </c>
      <c r="C11607" s="42" t="s">
        <v>36194</v>
      </c>
      <c r="D11607" s="42" t="s">
        <v>35040</v>
      </c>
      <c r="E11607" s="42" t="s">
        <v>26491</v>
      </c>
      <c r="F11607" s="43">
        <v>66056</v>
      </c>
      <c r="G11607" s="57">
        <f>Таблица1[[#This Row],[Цены без НДС]]*1.12</f>
        <v>73982.720000000001</v>
      </c>
    </row>
    <row r="11608" spans="1:7" ht="24">
      <c r="A11608" s="54" t="s">
        <v>33281</v>
      </c>
      <c r="B11608" s="66" t="s">
        <v>35041</v>
      </c>
      <c r="C11608" s="42" t="s">
        <v>36195</v>
      </c>
      <c r="D11608" s="42" t="s">
        <v>35042</v>
      </c>
      <c r="E11608" s="42" t="s">
        <v>26491</v>
      </c>
      <c r="F11608" s="43">
        <v>69292</v>
      </c>
      <c r="G11608" s="57">
        <f>Таблица1[[#This Row],[Цены без НДС]]*1.12</f>
        <v>77607.040000000008</v>
      </c>
    </row>
    <row r="11609" spans="1:7" ht="24">
      <c r="A11609" s="54" t="s">
        <v>33281</v>
      </c>
      <c r="B11609" s="66" t="s">
        <v>35043</v>
      </c>
      <c r="C11609" s="42" t="s">
        <v>36196</v>
      </c>
      <c r="D11609" s="42" t="s">
        <v>35044</v>
      </c>
      <c r="E11609" s="42" t="s">
        <v>26491</v>
      </c>
      <c r="F11609" s="43">
        <v>80287</v>
      </c>
      <c r="G11609" s="57">
        <f>Таблица1[[#This Row],[Цены без НДС]]*1.12</f>
        <v>89921.44</v>
      </c>
    </row>
    <row r="11610" spans="1:7" ht="24">
      <c r="A11610" s="54" t="s">
        <v>33281</v>
      </c>
      <c r="B11610" s="66" t="s">
        <v>35045</v>
      </c>
      <c r="C11610" s="42" t="s">
        <v>36197</v>
      </c>
      <c r="D11610" s="42" t="s">
        <v>35046</v>
      </c>
      <c r="E11610" s="42" t="s">
        <v>26491</v>
      </c>
      <c r="F11610" s="43">
        <v>83905</v>
      </c>
      <c r="G11610" s="57">
        <f>Таблица1[[#This Row],[Цены без НДС]]*1.12</f>
        <v>93973.6</v>
      </c>
    </row>
    <row r="11611" spans="1:7" ht="36">
      <c r="A11611" s="54" t="s">
        <v>33281</v>
      </c>
      <c r="B11611" s="66" t="s">
        <v>35047</v>
      </c>
      <c r="C11611" s="42" t="s">
        <v>36198</v>
      </c>
      <c r="D11611" s="42" t="s">
        <v>35048</v>
      </c>
      <c r="E11611" s="42" t="s">
        <v>26491</v>
      </c>
      <c r="F11611" s="43">
        <v>33641</v>
      </c>
      <c r="G11611" s="57">
        <f>Таблица1[[#This Row],[Цены без НДС]]*1.12</f>
        <v>37677.920000000006</v>
      </c>
    </row>
    <row r="11612" spans="1:7" ht="36">
      <c r="A11612" s="54" t="s">
        <v>33281</v>
      </c>
      <c r="B11612" s="66" t="s">
        <v>35049</v>
      </c>
      <c r="C11612" s="42" t="s">
        <v>36199</v>
      </c>
      <c r="D11612" s="42" t="s">
        <v>35050</v>
      </c>
      <c r="E11612" s="42" t="s">
        <v>26491</v>
      </c>
      <c r="F11612" s="43">
        <v>63486</v>
      </c>
      <c r="G11612" s="57">
        <f>Таблица1[[#This Row],[Цены без НДС]]*1.12</f>
        <v>71104.320000000007</v>
      </c>
    </row>
    <row r="11613" spans="1:7" ht="36">
      <c r="A11613" s="54" t="s">
        <v>33281</v>
      </c>
      <c r="B11613" s="66" t="s">
        <v>35051</v>
      </c>
      <c r="C11613" s="42" t="s">
        <v>36200</v>
      </c>
      <c r="D11613" s="42" t="s">
        <v>35052</v>
      </c>
      <c r="E11613" s="42" t="s">
        <v>26491</v>
      </c>
      <c r="F11613" s="43">
        <v>145083</v>
      </c>
      <c r="G11613" s="57">
        <f>Таблица1[[#This Row],[Цены без НДС]]*1.12</f>
        <v>162492.96000000002</v>
      </c>
    </row>
    <row r="11614" spans="1:7" ht="36">
      <c r="A11614" s="54" t="s">
        <v>33281</v>
      </c>
      <c r="B11614" s="66" t="s">
        <v>35053</v>
      </c>
      <c r="C11614" s="42" t="s">
        <v>36201</v>
      </c>
      <c r="D11614" s="42" t="s">
        <v>35054</v>
      </c>
      <c r="E11614" s="42" t="s">
        <v>26491</v>
      </c>
      <c r="F11614" s="43">
        <v>229012</v>
      </c>
      <c r="G11614" s="57">
        <f>Таблица1[[#This Row],[Цены без НДС]]*1.12</f>
        <v>256493.44000000003</v>
      </c>
    </row>
    <row r="11615" spans="1:7" ht="36">
      <c r="A11615" s="54" t="s">
        <v>33281</v>
      </c>
      <c r="B11615" s="66" t="s">
        <v>35055</v>
      </c>
      <c r="C11615" s="42" t="s">
        <v>36202</v>
      </c>
      <c r="D11615" s="42" t="s">
        <v>35056</v>
      </c>
      <c r="E11615" s="42" t="s">
        <v>26491</v>
      </c>
      <c r="F11615" s="43">
        <v>82620</v>
      </c>
      <c r="G11615" s="57">
        <f>Таблица1[[#This Row],[Цены без НДС]]*1.12</f>
        <v>92534.400000000009</v>
      </c>
    </row>
    <row r="11616" spans="1:7" ht="36">
      <c r="A11616" s="54" t="s">
        <v>33281</v>
      </c>
      <c r="B11616" s="66" t="s">
        <v>35057</v>
      </c>
      <c r="C11616" s="42" t="s">
        <v>36203</v>
      </c>
      <c r="D11616" s="42" t="s">
        <v>35058</v>
      </c>
      <c r="E11616" s="42" t="s">
        <v>26491</v>
      </c>
      <c r="F11616" s="43">
        <v>90130</v>
      </c>
      <c r="G11616" s="57">
        <f>Таблица1[[#This Row],[Цены без НДС]]*1.12</f>
        <v>100945.60000000001</v>
      </c>
    </row>
    <row r="11617" spans="1:7" ht="36">
      <c r="A11617" s="54" t="s">
        <v>33281</v>
      </c>
      <c r="B11617" s="66" t="s">
        <v>35059</v>
      </c>
      <c r="C11617" s="42" t="s">
        <v>36204</v>
      </c>
      <c r="D11617" s="42" t="s">
        <v>35060</v>
      </c>
      <c r="E11617" s="42" t="s">
        <v>26491</v>
      </c>
      <c r="F11617" s="43">
        <v>99552</v>
      </c>
      <c r="G11617" s="57">
        <f>Таблица1[[#This Row],[Цены без НДС]]*1.12</f>
        <v>111498.24000000001</v>
      </c>
    </row>
    <row r="11618" spans="1:7" ht="36">
      <c r="A11618" s="54" t="s">
        <v>33281</v>
      </c>
      <c r="B11618" s="66" t="s">
        <v>35061</v>
      </c>
      <c r="C11618" s="42" t="s">
        <v>36205</v>
      </c>
      <c r="D11618" s="42" t="s">
        <v>35062</v>
      </c>
      <c r="E11618" s="42" t="s">
        <v>26491</v>
      </c>
      <c r="F11618" s="43">
        <v>112706</v>
      </c>
      <c r="G11618" s="57">
        <f>Таблица1[[#This Row],[Цены без НДС]]*1.12</f>
        <v>126230.72000000002</v>
      </c>
    </row>
    <row r="11619" spans="1:7" ht="36">
      <c r="A11619" s="54" t="s">
        <v>33281</v>
      </c>
      <c r="B11619" s="66" t="s">
        <v>35063</v>
      </c>
      <c r="C11619" s="42" t="s">
        <v>36206</v>
      </c>
      <c r="D11619" s="42" t="s">
        <v>35064</v>
      </c>
      <c r="E11619" s="42" t="s">
        <v>26491</v>
      </c>
      <c r="F11619" s="43">
        <v>133392</v>
      </c>
      <c r="G11619" s="57">
        <f>Таблица1[[#This Row],[Цены без НДС]]*1.12</f>
        <v>149399.04000000001</v>
      </c>
    </row>
    <row r="11620" spans="1:7" ht="36">
      <c r="A11620" s="54" t="s">
        <v>33281</v>
      </c>
      <c r="B11620" s="66" t="s">
        <v>35065</v>
      </c>
      <c r="C11620" s="42" t="s">
        <v>36207</v>
      </c>
      <c r="D11620" s="42" t="s">
        <v>35066</v>
      </c>
      <c r="E11620" s="42" t="s">
        <v>26491</v>
      </c>
      <c r="F11620" s="43">
        <v>148860</v>
      </c>
      <c r="G11620" s="57">
        <f>Таблица1[[#This Row],[Цены без НДС]]*1.12</f>
        <v>166723.20000000001</v>
      </c>
    </row>
    <row r="11621" spans="1:7" ht="36">
      <c r="A11621" s="54" t="s">
        <v>33281</v>
      </c>
      <c r="B11621" s="66" t="s">
        <v>35067</v>
      </c>
      <c r="C11621" s="42" t="s">
        <v>36208</v>
      </c>
      <c r="D11621" s="42" t="s">
        <v>35068</v>
      </c>
      <c r="E11621" s="42" t="s">
        <v>26491</v>
      </c>
      <c r="F11621" s="43">
        <v>173791</v>
      </c>
      <c r="G11621" s="57">
        <f>Таблица1[[#This Row],[Цены без НДС]]*1.12</f>
        <v>194645.92</v>
      </c>
    </row>
    <row r="11622" spans="1:7" ht="36">
      <c r="A11622" s="54" t="s">
        <v>33281</v>
      </c>
      <c r="B11622" s="66" t="s">
        <v>35069</v>
      </c>
      <c r="C11622" s="42" t="s">
        <v>36209</v>
      </c>
      <c r="D11622" s="42" t="s">
        <v>35070</v>
      </c>
      <c r="E11622" s="42" t="s">
        <v>26491</v>
      </c>
      <c r="F11622" s="43">
        <v>197810</v>
      </c>
      <c r="G11622" s="57">
        <f>Таблица1[[#This Row],[Цены без НДС]]*1.12</f>
        <v>221547.2</v>
      </c>
    </row>
    <row r="11623" spans="1:7" ht="36">
      <c r="A11623" s="54" t="s">
        <v>33281</v>
      </c>
      <c r="B11623" s="66" t="s">
        <v>35071</v>
      </c>
      <c r="C11623" s="42" t="s">
        <v>36210</v>
      </c>
      <c r="D11623" s="42" t="s">
        <v>35072</v>
      </c>
      <c r="E11623" s="42" t="s">
        <v>26491</v>
      </c>
      <c r="F11623" s="43">
        <v>89821</v>
      </c>
      <c r="G11623" s="57">
        <f>Таблица1[[#This Row],[Цены без НДС]]*1.12</f>
        <v>100599.52</v>
      </c>
    </row>
    <row r="11624" spans="1:7" ht="36">
      <c r="A11624" s="54" t="s">
        <v>33281</v>
      </c>
      <c r="B11624" s="66" t="s">
        <v>35073</v>
      </c>
      <c r="C11624" s="42" t="s">
        <v>36211</v>
      </c>
      <c r="D11624" s="42" t="s">
        <v>35074</v>
      </c>
      <c r="E11624" s="42" t="s">
        <v>26491</v>
      </c>
      <c r="F11624" s="43">
        <v>118426</v>
      </c>
      <c r="G11624" s="57">
        <f>Таблица1[[#This Row],[Цены без НДС]]*1.12</f>
        <v>132637.12000000002</v>
      </c>
    </row>
    <row r="11625" spans="1:7" ht="36">
      <c r="A11625" s="54" t="s">
        <v>33281</v>
      </c>
      <c r="B11625" s="66" t="s">
        <v>35075</v>
      </c>
      <c r="C11625" s="42" t="s">
        <v>36212</v>
      </c>
      <c r="D11625" s="42" t="s">
        <v>35076</v>
      </c>
      <c r="E11625" s="42" t="s">
        <v>26491</v>
      </c>
      <c r="F11625" s="43">
        <v>82620</v>
      </c>
      <c r="G11625" s="57">
        <f>Таблица1[[#This Row],[Цены без НДС]]*1.12</f>
        <v>92534.400000000009</v>
      </c>
    </row>
    <row r="11626" spans="1:7" ht="36">
      <c r="A11626" s="54" t="s">
        <v>33281</v>
      </c>
      <c r="B11626" s="66" t="s">
        <v>35077</v>
      </c>
      <c r="C11626" s="42" t="s">
        <v>36213</v>
      </c>
      <c r="D11626" s="42" t="s">
        <v>35078</v>
      </c>
      <c r="E11626" s="42" t="s">
        <v>26491</v>
      </c>
      <c r="F11626" s="43">
        <v>90131</v>
      </c>
      <c r="G11626" s="57">
        <f>Таблица1[[#This Row],[Цены без НДС]]*1.12</f>
        <v>100946.72000000002</v>
      </c>
    </row>
    <row r="11627" spans="1:7" ht="36">
      <c r="A11627" s="54" t="s">
        <v>33281</v>
      </c>
      <c r="B11627" s="66" t="s">
        <v>35079</v>
      </c>
      <c r="C11627" s="42" t="s">
        <v>36214</v>
      </c>
      <c r="D11627" s="42" t="s">
        <v>35080</v>
      </c>
      <c r="E11627" s="42" t="s">
        <v>26491</v>
      </c>
      <c r="F11627" s="43">
        <v>99552</v>
      </c>
      <c r="G11627" s="57">
        <f>Таблица1[[#This Row],[Цены без НДС]]*1.12</f>
        <v>111498.24000000001</v>
      </c>
    </row>
    <row r="11628" spans="1:7" ht="36">
      <c r="A11628" s="54" t="s">
        <v>33281</v>
      </c>
      <c r="B11628" s="66" t="s">
        <v>35081</v>
      </c>
      <c r="C11628" s="42" t="s">
        <v>36215</v>
      </c>
      <c r="D11628" s="42" t="s">
        <v>35082</v>
      </c>
      <c r="E11628" s="42" t="s">
        <v>26491</v>
      </c>
      <c r="F11628" s="43">
        <v>112706</v>
      </c>
      <c r="G11628" s="57">
        <f>Таблица1[[#This Row],[Цены без НДС]]*1.12</f>
        <v>126230.72000000002</v>
      </c>
    </row>
    <row r="11629" spans="1:7" ht="36">
      <c r="A11629" s="54" t="s">
        <v>33281</v>
      </c>
      <c r="B11629" s="66" t="s">
        <v>35083</v>
      </c>
      <c r="C11629" s="42" t="s">
        <v>36216</v>
      </c>
      <c r="D11629" s="42" t="s">
        <v>35084</v>
      </c>
      <c r="E11629" s="42" t="s">
        <v>26491</v>
      </c>
      <c r="F11629" s="43">
        <v>133393</v>
      </c>
      <c r="G11629" s="57">
        <f>Таблица1[[#This Row],[Цены без НДС]]*1.12</f>
        <v>149400.16</v>
      </c>
    </row>
    <row r="11630" spans="1:7" ht="36">
      <c r="A11630" s="54" t="s">
        <v>33281</v>
      </c>
      <c r="B11630" s="66" t="s">
        <v>35085</v>
      </c>
      <c r="C11630" s="42" t="s">
        <v>36217</v>
      </c>
      <c r="D11630" s="42" t="s">
        <v>35086</v>
      </c>
      <c r="E11630" s="42" t="s">
        <v>26491</v>
      </c>
      <c r="F11630" s="43">
        <v>148861</v>
      </c>
      <c r="G11630" s="57">
        <f>Таблица1[[#This Row],[Цены без НДС]]*1.12</f>
        <v>166724.32</v>
      </c>
    </row>
    <row r="11631" spans="1:7" ht="36">
      <c r="A11631" s="54" t="s">
        <v>33281</v>
      </c>
      <c r="B11631" s="66" t="s">
        <v>35087</v>
      </c>
      <c r="C11631" s="42" t="s">
        <v>36218</v>
      </c>
      <c r="D11631" s="42" t="s">
        <v>35088</v>
      </c>
      <c r="E11631" s="42" t="s">
        <v>26491</v>
      </c>
      <c r="F11631" s="43">
        <v>173791</v>
      </c>
      <c r="G11631" s="57">
        <f>Таблица1[[#This Row],[Цены без НДС]]*1.12</f>
        <v>194645.92</v>
      </c>
    </row>
    <row r="11632" spans="1:7" ht="36">
      <c r="A11632" s="54" t="s">
        <v>33281</v>
      </c>
      <c r="B11632" s="66" t="s">
        <v>35089</v>
      </c>
      <c r="C11632" s="42" t="s">
        <v>36219</v>
      </c>
      <c r="D11632" s="42" t="s">
        <v>35090</v>
      </c>
      <c r="E11632" s="42" t="s">
        <v>26491</v>
      </c>
      <c r="F11632" s="43">
        <v>197811</v>
      </c>
      <c r="G11632" s="57">
        <f>Таблица1[[#This Row],[Цены без НДС]]*1.12</f>
        <v>221548.32</v>
      </c>
    </row>
    <row r="11633" spans="1:7" ht="36">
      <c r="A11633" s="54" t="s">
        <v>33281</v>
      </c>
      <c r="B11633" s="66" t="s">
        <v>35091</v>
      </c>
      <c r="C11633" s="42" t="s">
        <v>36220</v>
      </c>
      <c r="D11633" s="42" t="s">
        <v>35092</v>
      </c>
      <c r="E11633" s="42" t="s">
        <v>26491</v>
      </c>
      <c r="F11633" s="43">
        <v>224210</v>
      </c>
      <c r="G11633" s="57">
        <f>Таблица1[[#This Row],[Цены без НДС]]*1.12</f>
        <v>251115.2</v>
      </c>
    </row>
    <row r="11634" spans="1:7" ht="36">
      <c r="A11634" s="54" t="s">
        <v>33281</v>
      </c>
      <c r="B11634" s="66" t="s">
        <v>35093</v>
      </c>
      <c r="C11634" s="42" t="s">
        <v>36221</v>
      </c>
      <c r="D11634" s="42" t="s">
        <v>35094</v>
      </c>
      <c r="E11634" s="42" t="s">
        <v>26491</v>
      </c>
      <c r="F11634" s="43">
        <v>246032</v>
      </c>
      <c r="G11634" s="57">
        <f>Таблица1[[#This Row],[Цены без НДС]]*1.12</f>
        <v>275555.84000000003</v>
      </c>
    </row>
    <row r="11635" spans="1:7" ht="36">
      <c r="A11635" s="54" t="s">
        <v>33281</v>
      </c>
      <c r="B11635" s="66" t="s">
        <v>35095</v>
      </c>
      <c r="C11635" s="42" t="s">
        <v>36222</v>
      </c>
      <c r="D11635" s="42" t="s">
        <v>35096</v>
      </c>
      <c r="E11635" s="42" t="s">
        <v>26491</v>
      </c>
      <c r="F11635" s="43">
        <v>290765</v>
      </c>
      <c r="G11635" s="57">
        <f>Таблица1[[#This Row],[Цены без НДС]]*1.12</f>
        <v>325656.80000000005</v>
      </c>
    </row>
    <row r="11636" spans="1:7" ht="36">
      <c r="A11636" s="54" t="s">
        <v>33281</v>
      </c>
      <c r="B11636" s="66" t="s">
        <v>35097</v>
      </c>
      <c r="C11636" s="42" t="s">
        <v>36223</v>
      </c>
      <c r="D11636" s="42" t="s">
        <v>35098</v>
      </c>
      <c r="E11636" s="42" t="s">
        <v>26491</v>
      </c>
      <c r="F11636" s="43">
        <v>343314</v>
      </c>
      <c r="G11636" s="57">
        <f>Таблица1[[#This Row],[Цены без НДС]]*1.12</f>
        <v>384511.68000000005</v>
      </c>
    </row>
    <row r="11637" spans="1:7" ht="36">
      <c r="A11637" s="54" t="s">
        <v>33281</v>
      </c>
      <c r="B11637" s="66" t="s">
        <v>35099</v>
      </c>
      <c r="C11637" s="42" t="s">
        <v>36224</v>
      </c>
      <c r="D11637" s="42" t="s">
        <v>35100</v>
      </c>
      <c r="E11637" s="42" t="s">
        <v>26491</v>
      </c>
      <c r="F11637" s="43">
        <v>382267</v>
      </c>
      <c r="G11637" s="57">
        <f>Таблица1[[#This Row],[Цены без НДС]]*1.12</f>
        <v>428139.04000000004</v>
      </c>
    </row>
    <row r="11638" spans="1:7" ht="36">
      <c r="A11638" s="54" t="s">
        <v>33281</v>
      </c>
      <c r="B11638" s="66" t="s">
        <v>35101</v>
      </c>
      <c r="C11638" s="42" t="s">
        <v>36225</v>
      </c>
      <c r="D11638" s="42" t="s">
        <v>35102</v>
      </c>
      <c r="E11638" s="42" t="s">
        <v>26491</v>
      </c>
      <c r="F11638" s="43">
        <v>150749</v>
      </c>
      <c r="G11638" s="57">
        <f>Таблица1[[#This Row],[Цены без НДС]]*1.12</f>
        <v>168838.88</v>
      </c>
    </row>
    <row r="11639" spans="1:7" ht="36">
      <c r="A11639" s="54" t="s">
        <v>33281</v>
      </c>
      <c r="B11639" s="66" t="s">
        <v>35103</v>
      </c>
      <c r="C11639" s="42" t="s">
        <v>36226</v>
      </c>
      <c r="D11639" s="42" t="s">
        <v>35104</v>
      </c>
      <c r="E11639" s="42" t="s">
        <v>26491</v>
      </c>
      <c r="F11639" s="43">
        <v>157735</v>
      </c>
      <c r="G11639" s="57">
        <f>Таблица1[[#This Row],[Цены без НДС]]*1.12</f>
        <v>176663.2</v>
      </c>
    </row>
    <row r="11640" spans="1:7" ht="36">
      <c r="A11640" s="54" t="s">
        <v>33281</v>
      </c>
      <c r="B11640" s="66" t="s">
        <v>35105</v>
      </c>
      <c r="C11640" s="42" t="s">
        <v>36227</v>
      </c>
      <c r="D11640" s="42" t="s">
        <v>35106</v>
      </c>
      <c r="E11640" s="42" t="s">
        <v>26491</v>
      </c>
      <c r="F11640" s="43">
        <v>169632</v>
      </c>
      <c r="G11640" s="57">
        <f>Таблица1[[#This Row],[Цены без НДС]]*1.12</f>
        <v>189987.84000000003</v>
      </c>
    </row>
    <row r="11641" spans="1:7" ht="36">
      <c r="A11641" s="54" t="s">
        <v>33281</v>
      </c>
      <c r="B11641" s="66" t="s">
        <v>35107</v>
      </c>
      <c r="C11641" s="42" t="s">
        <v>36228</v>
      </c>
      <c r="D11641" s="42" t="s">
        <v>35108</v>
      </c>
      <c r="E11641" s="42" t="s">
        <v>26491</v>
      </c>
      <c r="F11641" s="43">
        <v>180881</v>
      </c>
      <c r="G11641" s="57">
        <f>Таблица1[[#This Row],[Цены без НДС]]*1.12</f>
        <v>202586.72000000003</v>
      </c>
    </row>
    <row r="11642" spans="1:7" ht="36">
      <c r="A11642" s="54" t="s">
        <v>33281</v>
      </c>
      <c r="B11642" s="66" t="s">
        <v>35109</v>
      </c>
      <c r="C11642" s="42" t="s">
        <v>36229</v>
      </c>
      <c r="D11642" s="42" t="s">
        <v>35110</v>
      </c>
      <c r="E11642" s="42" t="s">
        <v>26491</v>
      </c>
      <c r="F11642" s="43">
        <v>207222</v>
      </c>
      <c r="G11642" s="57">
        <f>Таблица1[[#This Row],[Цены без НДС]]*1.12</f>
        <v>232088.64</v>
      </c>
    </row>
    <row r="11643" spans="1:7" ht="36">
      <c r="A11643" s="54" t="s">
        <v>33281</v>
      </c>
      <c r="B11643" s="66" t="s">
        <v>35111</v>
      </c>
      <c r="C11643" s="42" t="s">
        <v>36230</v>
      </c>
      <c r="D11643" s="42" t="s">
        <v>35112</v>
      </c>
      <c r="E11643" s="42" t="s">
        <v>26491</v>
      </c>
      <c r="F11643" s="43">
        <v>244056</v>
      </c>
      <c r="G11643" s="57">
        <f>Таблица1[[#This Row],[Цены без НДС]]*1.12</f>
        <v>273342.72000000003</v>
      </c>
    </row>
    <row r="11644" spans="1:7" ht="36">
      <c r="A11644" s="54" t="s">
        <v>33281</v>
      </c>
      <c r="B11644" s="66" t="s">
        <v>35113</v>
      </c>
      <c r="C11644" s="42" t="s">
        <v>36231</v>
      </c>
      <c r="D11644" s="42" t="s">
        <v>35114</v>
      </c>
      <c r="E11644" s="42" t="s">
        <v>26491</v>
      </c>
      <c r="F11644" s="43">
        <v>263933</v>
      </c>
      <c r="G11644" s="57">
        <f>Таблица1[[#This Row],[Цены без НДС]]*1.12</f>
        <v>295604.96000000002</v>
      </c>
    </row>
    <row r="11645" spans="1:7" ht="36">
      <c r="A11645" s="54" t="s">
        <v>33281</v>
      </c>
      <c r="B11645" s="66" t="s">
        <v>35115</v>
      </c>
      <c r="C11645" s="42" t="s">
        <v>36232</v>
      </c>
      <c r="D11645" s="42" t="s">
        <v>35116</v>
      </c>
      <c r="E11645" s="42" t="s">
        <v>26491</v>
      </c>
      <c r="F11645" s="43">
        <v>281944</v>
      </c>
      <c r="G11645" s="57">
        <f>Таблица1[[#This Row],[Цены без НДС]]*1.12</f>
        <v>315777.28000000003</v>
      </c>
    </row>
    <row r="11646" spans="1:7" ht="36">
      <c r="A11646" s="54" t="s">
        <v>33281</v>
      </c>
      <c r="B11646" s="66" t="s">
        <v>35117</v>
      </c>
      <c r="C11646" s="42" t="s">
        <v>36233</v>
      </c>
      <c r="D11646" s="42" t="s">
        <v>35118</v>
      </c>
      <c r="E11646" s="42" t="s">
        <v>26491</v>
      </c>
      <c r="F11646" s="43">
        <v>315405</v>
      </c>
      <c r="G11646" s="57">
        <f>Таблица1[[#This Row],[Цены без НДС]]*1.12</f>
        <v>353253.60000000003</v>
      </c>
    </row>
    <row r="11647" spans="1:7" ht="36">
      <c r="A11647" s="54" t="s">
        <v>33281</v>
      </c>
      <c r="B11647" s="66" t="s">
        <v>35119</v>
      </c>
      <c r="C11647" s="42" t="s">
        <v>36234</v>
      </c>
      <c r="D11647" s="42" t="s">
        <v>35120</v>
      </c>
      <c r="E11647" s="42" t="s">
        <v>26491</v>
      </c>
      <c r="F11647" s="43">
        <v>213176</v>
      </c>
      <c r="G11647" s="57">
        <f>Таблица1[[#This Row],[Цены без НДС]]*1.12</f>
        <v>238757.12000000002</v>
      </c>
    </row>
    <row r="11648" spans="1:7" ht="36">
      <c r="A11648" s="54" t="s">
        <v>33281</v>
      </c>
      <c r="B11648" s="66" t="s">
        <v>35121</v>
      </c>
      <c r="C11648" s="42" t="s">
        <v>36235</v>
      </c>
      <c r="D11648" s="42" t="s">
        <v>35122</v>
      </c>
      <c r="E11648" s="42" t="s">
        <v>26491</v>
      </c>
      <c r="F11648" s="43">
        <v>221657</v>
      </c>
      <c r="G11648" s="57">
        <f>Таблица1[[#This Row],[Цены без НДС]]*1.12</f>
        <v>248255.84000000003</v>
      </c>
    </row>
    <row r="11649" spans="1:7" ht="36">
      <c r="A11649" s="54" t="s">
        <v>33281</v>
      </c>
      <c r="B11649" s="66" t="s">
        <v>35123</v>
      </c>
      <c r="C11649" s="42" t="s">
        <v>36236</v>
      </c>
      <c r="D11649" s="42" t="s">
        <v>35124</v>
      </c>
      <c r="E11649" s="42" t="s">
        <v>26491</v>
      </c>
      <c r="F11649" s="43">
        <v>250350</v>
      </c>
      <c r="G11649" s="57">
        <f>Таблица1[[#This Row],[Цены без НДС]]*1.12</f>
        <v>280392</v>
      </c>
    </row>
    <row r="11650" spans="1:7" ht="36">
      <c r="A11650" s="54" t="s">
        <v>33281</v>
      </c>
      <c r="B11650" s="66" t="s">
        <v>35125</v>
      </c>
      <c r="C11650" s="42" t="s">
        <v>36237</v>
      </c>
      <c r="D11650" s="42" t="s">
        <v>35126</v>
      </c>
      <c r="E11650" s="42" t="s">
        <v>26491</v>
      </c>
      <c r="F11650" s="43">
        <v>278408</v>
      </c>
      <c r="G11650" s="57">
        <f>Таблица1[[#This Row],[Цены без НДС]]*1.12</f>
        <v>311816.96000000002</v>
      </c>
    </row>
    <row r="11651" spans="1:7" ht="36">
      <c r="A11651" s="54" t="s">
        <v>33281</v>
      </c>
      <c r="B11651" s="66" t="s">
        <v>35127</v>
      </c>
      <c r="C11651" s="42" t="s">
        <v>36238</v>
      </c>
      <c r="D11651" s="42" t="s">
        <v>35128</v>
      </c>
      <c r="E11651" s="42" t="s">
        <v>26491</v>
      </c>
      <c r="F11651" s="43">
        <v>293531</v>
      </c>
      <c r="G11651" s="57">
        <f>Таблица1[[#This Row],[Цены без НДС]]*1.12</f>
        <v>328754.72000000003</v>
      </c>
    </row>
    <row r="11652" spans="1:7" ht="36">
      <c r="A11652" s="54" t="s">
        <v>33281</v>
      </c>
      <c r="B11652" s="66" t="s">
        <v>35129</v>
      </c>
      <c r="C11652" s="42" t="s">
        <v>36239</v>
      </c>
      <c r="D11652" s="42" t="s">
        <v>35130</v>
      </c>
      <c r="E11652" s="42" t="s">
        <v>26491</v>
      </c>
      <c r="F11652" s="43">
        <v>335568</v>
      </c>
      <c r="G11652" s="57">
        <f>Таблица1[[#This Row],[Цены без НДС]]*1.12</f>
        <v>375836.16000000003</v>
      </c>
    </row>
    <row r="11653" spans="1:7" ht="36">
      <c r="A11653" s="54" t="s">
        <v>33281</v>
      </c>
      <c r="B11653" s="66" t="s">
        <v>35131</v>
      </c>
      <c r="C11653" s="42" t="s">
        <v>36240</v>
      </c>
      <c r="D11653" s="42" t="s">
        <v>35132</v>
      </c>
      <c r="E11653" s="42" t="s">
        <v>26491</v>
      </c>
      <c r="F11653" s="43">
        <v>371834</v>
      </c>
      <c r="G11653" s="57">
        <f>Таблица1[[#This Row],[Цены без НДС]]*1.12</f>
        <v>416454.08</v>
      </c>
    </row>
    <row r="11654" spans="1:7" ht="36">
      <c r="A11654" s="54" t="s">
        <v>33281</v>
      </c>
      <c r="B11654" s="66" t="s">
        <v>35133</v>
      </c>
      <c r="C11654" s="42" t="s">
        <v>36241</v>
      </c>
      <c r="D11654" s="42" t="s">
        <v>35134</v>
      </c>
      <c r="E11654" s="42" t="s">
        <v>26491</v>
      </c>
      <c r="F11654" s="43">
        <v>106237</v>
      </c>
      <c r="G11654" s="57">
        <f>Таблица1[[#This Row],[Цены без НДС]]*1.12</f>
        <v>118985.44000000002</v>
      </c>
    </row>
    <row r="11655" spans="1:7" ht="36">
      <c r="A11655" s="54" t="s">
        <v>33281</v>
      </c>
      <c r="B11655" s="66" t="s">
        <v>35135</v>
      </c>
      <c r="C11655" s="42" t="s">
        <v>36242</v>
      </c>
      <c r="D11655" s="42" t="s">
        <v>35136</v>
      </c>
      <c r="E11655" s="42" t="s">
        <v>26491</v>
      </c>
      <c r="F11655" s="43">
        <v>117780</v>
      </c>
      <c r="G11655" s="57">
        <f>Таблица1[[#This Row],[Цены без НДС]]*1.12</f>
        <v>131913.60000000001</v>
      </c>
    </row>
    <row r="11656" spans="1:7" ht="36">
      <c r="A11656" s="54" t="s">
        <v>33281</v>
      </c>
      <c r="B11656" s="66" t="s">
        <v>35137</v>
      </c>
      <c r="C11656" s="42" t="s">
        <v>36243</v>
      </c>
      <c r="D11656" s="42" t="s">
        <v>35138</v>
      </c>
      <c r="E11656" s="42" t="s">
        <v>26491</v>
      </c>
      <c r="F11656" s="43">
        <v>128413</v>
      </c>
      <c r="G11656" s="57">
        <f>Таблица1[[#This Row],[Цены без НДС]]*1.12</f>
        <v>143822.56000000003</v>
      </c>
    </row>
    <row r="11657" spans="1:7" ht="36">
      <c r="A11657" s="54" t="s">
        <v>33281</v>
      </c>
      <c r="B11657" s="66" t="s">
        <v>35139</v>
      </c>
      <c r="C11657" s="42" t="s">
        <v>36244</v>
      </c>
      <c r="D11657" s="42" t="s">
        <v>35140</v>
      </c>
      <c r="E11657" s="42" t="s">
        <v>26491</v>
      </c>
      <c r="F11657" s="43">
        <v>142273</v>
      </c>
      <c r="G11657" s="57">
        <f>Таблица1[[#This Row],[Цены без НДС]]*1.12</f>
        <v>159345.76</v>
      </c>
    </row>
    <row r="11658" spans="1:7" ht="36">
      <c r="A11658" s="54" t="s">
        <v>33281</v>
      </c>
      <c r="B11658" s="66" t="s">
        <v>35141</v>
      </c>
      <c r="C11658" s="42" t="s">
        <v>36245</v>
      </c>
      <c r="D11658" s="42" t="s">
        <v>35142</v>
      </c>
      <c r="E11658" s="42" t="s">
        <v>26491</v>
      </c>
      <c r="F11658" s="43">
        <v>151895</v>
      </c>
      <c r="G11658" s="57">
        <f>Таблица1[[#This Row],[Цены без НДС]]*1.12</f>
        <v>170122.40000000002</v>
      </c>
    </row>
    <row r="11659" spans="1:7" ht="36">
      <c r="A11659" s="54" t="s">
        <v>33281</v>
      </c>
      <c r="B11659" s="66" t="s">
        <v>35143</v>
      </c>
      <c r="C11659" s="42" t="s">
        <v>36246</v>
      </c>
      <c r="D11659" s="42" t="s">
        <v>35144</v>
      </c>
      <c r="E11659" s="42" t="s">
        <v>26491</v>
      </c>
      <c r="F11659" s="43">
        <v>173785</v>
      </c>
      <c r="G11659" s="57">
        <f>Таблица1[[#This Row],[Цены без НДС]]*1.12</f>
        <v>194639.2</v>
      </c>
    </row>
    <row r="11660" spans="1:7" ht="36">
      <c r="A11660" s="54" t="s">
        <v>33281</v>
      </c>
      <c r="B11660" s="66" t="s">
        <v>35145</v>
      </c>
      <c r="C11660" s="42" t="s">
        <v>36247</v>
      </c>
      <c r="D11660" s="42" t="s">
        <v>35146</v>
      </c>
      <c r="E11660" s="42" t="s">
        <v>26491</v>
      </c>
      <c r="F11660" s="43">
        <v>195898</v>
      </c>
      <c r="G11660" s="57">
        <f>Таблица1[[#This Row],[Цены без НДС]]*1.12</f>
        <v>219405.76</v>
      </c>
    </row>
    <row r="11661" spans="1:7" ht="36">
      <c r="A11661" s="54" t="s">
        <v>33281</v>
      </c>
      <c r="B11661" s="66" t="s">
        <v>35147</v>
      </c>
      <c r="C11661" s="42" t="s">
        <v>36248</v>
      </c>
      <c r="D11661" s="42" t="s">
        <v>35148</v>
      </c>
      <c r="E11661" s="42" t="s">
        <v>26491</v>
      </c>
      <c r="F11661" s="43">
        <v>223851</v>
      </c>
      <c r="G11661" s="57">
        <f>Таблица1[[#This Row],[Цены без НДС]]*1.12</f>
        <v>250713.12000000002</v>
      </c>
    </row>
    <row r="11662" spans="1:7" ht="36">
      <c r="A11662" s="54" t="s">
        <v>33281</v>
      </c>
      <c r="B11662" s="66" t="s">
        <v>35149</v>
      </c>
      <c r="C11662" s="42" t="s">
        <v>36249</v>
      </c>
      <c r="D11662" s="42" t="s">
        <v>35150</v>
      </c>
      <c r="E11662" s="42" t="s">
        <v>26491</v>
      </c>
      <c r="F11662" s="43">
        <v>233428</v>
      </c>
      <c r="G11662" s="57">
        <f>Таблица1[[#This Row],[Цены без НДС]]*1.12</f>
        <v>261439.36000000002</v>
      </c>
    </row>
    <row r="11663" spans="1:7" ht="36">
      <c r="A11663" s="54" t="s">
        <v>33281</v>
      </c>
      <c r="B11663" s="66" t="s">
        <v>35151</v>
      </c>
      <c r="C11663" s="42" t="s">
        <v>36250</v>
      </c>
      <c r="D11663" s="42" t="s">
        <v>35152</v>
      </c>
      <c r="E11663" s="42" t="s">
        <v>26491</v>
      </c>
      <c r="F11663" s="43">
        <v>256847</v>
      </c>
      <c r="G11663" s="57">
        <f>Таблица1[[#This Row],[Цены без НДС]]*1.12</f>
        <v>287668.64</v>
      </c>
    </row>
    <row r="11664" spans="1:7" ht="36">
      <c r="A11664" s="54" t="s">
        <v>33281</v>
      </c>
      <c r="B11664" s="66" t="s">
        <v>35153</v>
      </c>
      <c r="C11664" s="42" t="s">
        <v>36251</v>
      </c>
      <c r="D11664" s="42" t="s">
        <v>35154</v>
      </c>
      <c r="E11664" s="42" t="s">
        <v>26491</v>
      </c>
      <c r="F11664" s="43">
        <v>282030</v>
      </c>
      <c r="G11664" s="57">
        <f>Таблица1[[#This Row],[Цены без НДС]]*1.12</f>
        <v>315873.60000000003</v>
      </c>
    </row>
    <row r="11665" spans="1:7" ht="36">
      <c r="A11665" s="54" t="s">
        <v>33281</v>
      </c>
      <c r="B11665" s="66" t="s">
        <v>35155</v>
      </c>
      <c r="C11665" s="42" t="s">
        <v>36252</v>
      </c>
      <c r="D11665" s="42" t="s">
        <v>35156</v>
      </c>
      <c r="E11665" s="42" t="s">
        <v>26491</v>
      </c>
      <c r="F11665" s="43">
        <v>299986</v>
      </c>
      <c r="G11665" s="57">
        <f>Таблица1[[#This Row],[Цены без НДС]]*1.12</f>
        <v>335984.32</v>
      </c>
    </row>
    <row r="11666" spans="1:7" ht="36">
      <c r="A11666" s="54" t="s">
        <v>33281</v>
      </c>
      <c r="B11666" s="66" t="s">
        <v>35157</v>
      </c>
      <c r="C11666" s="42" t="s">
        <v>36253</v>
      </c>
      <c r="D11666" s="42" t="s">
        <v>35158</v>
      </c>
      <c r="E11666" s="42" t="s">
        <v>26491</v>
      </c>
      <c r="F11666" s="43">
        <v>348333</v>
      </c>
      <c r="G11666" s="57">
        <f>Таблица1[[#This Row],[Цены без НДС]]*1.12</f>
        <v>390132.96</v>
      </c>
    </row>
    <row r="11667" spans="1:7" ht="36">
      <c r="A11667" s="54" t="s">
        <v>33281</v>
      </c>
      <c r="B11667" s="66" t="s">
        <v>35159</v>
      </c>
      <c r="C11667" s="42" t="s">
        <v>36254</v>
      </c>
      <c r="D11667" s="42" t="s">
        <v>35160</v>
      </c>
      <c r="E11667" s="42" t="s">
        <v>26491</v>
      </c>
      <c r="F11667" s="43">
        <v>385219</v>
      </c>
      <c r="G11667" s="57">
        <f>Таблица1[[#This Row],[Цены без НДС]]*1.12</f>
        <v>431445.28</v>
      </c>
    </row>
    <row r="11668" spans="1:7" ht="36">
      <c r="A11668" s="54" t="s">
        <v>33281</v>
      </c>
      <c r="B11668" s="66" t="s">
        <v>35161</v>
      </c>
      <c r="C11668" s="42" t="s">
        <v>36255</v>
      </c>
      <c r="D11668" s="42" t="s">
        <v>35162</v>
      </c>
      <c r="E11668" s="42" t="s">
        <v>26491</v>
      </c>
      <c r="F11668" s="43">
        <v>236883</v>
      </c>
      <c r="G11668" s="57">
        <f>Таблица1[[#This Row],[Цены без НДС]]*1.12</f>
        <v>265308.96000000002</v>
      </c>
    </row>
    <row r="11669" spans="1:7" ht="36">
      <c r="A11669" s="54" t="s">
        <v>33281</v>
      </c>
      <c r="B11669" s="66" t="s">
        <v>35163</v>
      </c>
      <c r="C11669" s="42" t="s">
        <v>36256</v>
      </c>
      <c r="D11669" s="42" t="s">
        <v>35164</v>
      </c>
      <c r="E11669" s="42" t="s">
        <v>26491</v>
      </c>
      <c r="F11669" s="43">
        <v>249048</v>
      </c>
      <c r="G11669" s="57">
        <f>Таблица1[[#This Row],[Цены без НДС]]*1.12</f>
        <v>278933.76000000001</v>
      </c>
    </row>
    <row r="11670" spans="1:7" ht="36">
      <c r="A11670" s="54" t="s">
        <v>33281</v>
      </c>
      <c r="B11670" s="66" t="s">
        <v>35165</v>
      </c>
      <c r="C11670" s="42" t="s">
        <v>36257</v>
      </c>
      <c r="D11670" s="42" t="s">
        <v>35166</v>
      </c>
      <c r="E11670" s="42" t="s">
        <v>26491</v>
      </c>
      <c r="F11670" s="43">
        <v>282231</v>
      </c>
      <c r="G11670" s="57">
        <f>Таблица1[[#This Row],[Цены без НДС]]*1.12</f>
        <v>316098.72000000003</v>
      </c>
    </row>
    <row r="11671" spans="1:7" ht="36">
      <c r="A11671" s="54" t="s">
        <v>33281</v>
      </c>
      <c r="B11671" s="66" t="s">
        <v>35167</v>
      </c>
      <c r="C11671" s="42" t="s">
        <v>36258</v>
      </c>
      <c r="D11671" s="42" t="s">
        <v>35168</v>
      </c>
      <c r="E11671" s="42" t="s">
        <v>26491</v>
      </c>
      <c r="F11671" s="43">
        <v>318935</v>
      </c>
      <c r="G11671" s="57">
        <f>Таблица1[[#This Row],[Цены без НДС]]*1.12</f>
        <v>357207.2</v>
      </c>
    </row>
    <row r="11672" spans="1:7" ht="36">
      <c r="A11672" s="54" t="s">
        <v>33281</v>
      </c>
      <c r="B11672" s="66" t="s">
        <v>35169</v>
      </c>
      <c r="C11672" s="42" t="s">
        <v>36259</v>
      </c>
      <c r="D11672" s="42" t="s">
        <v>35170</v>
      </c>
      <c r="E11672" s="42" t="s">
        <v>26491</v>
      </c>
      <c r="F11672" s="43">
        <v>346946</v>
      </c>
      <c r="G11672" s="57">
        <f>Таблица1[[#This Row],[Цены без НДС]]*1.12</f>
        <v>388579.52</v>
      </c>
    </row>
    <row r="11673" spans="1:7" ht="36">
      <c r="A11673" s="54" t="s">
        <v>33281</v>
      </c>
      <c r="B11673" s="66" t="s">
        <v>35171</v>
      </c>
      <c r="C11673" s="42" t="s">
        <v>36260</v>
      </c>
      <c r="D11673" s="42" t="s">
        <v>35172</v>
      </c>
      <c r="E11673" s="42" t="s">
        <v>26491</v>
      </c>
      <c r="F11673" s="43">
        <v>392045</v>
      </c>
      <c r="G11673" s="57">
        <f>Таблица1[[#This Row],[Цены без НДС]]*1.12</f>
        <v>439090.4</v>
      </c>
    </row>
    <row r="11674" spans="1:7" ht="36">
      <c r="A11674" s="54" t="s">
        <v>33281</v>
      </c>
      <c r="B11674" s="66" t="s">
        <v>35173</v>
      </c>
      <c r="C11674" s="42" t="s">
        <v>36261</v>
      </c>
      <c r="D11674" s="42" t="s">
        <v>35174</v>
      </c>
      <c r="E11674" s="42" t="s">
        <v>26491</v>
      </c>
      <c r="F11674" s="43">
        <v>430339</v>
      </c>
      <c r="G11674" s="57">
        <f>Таблица1[[#This Row],[Цены без НДС]]*1.12</f>
        <v>481979.68000000005</v>
      </c>
    </row>
    <row r="11675" spans="1:7" ht="36">
      <c r="A11675" s="54" t="s">
        <v>33281</v>
      </c>
      <c r="B11675" s="66" t="s">
        <v>35175</v>
      </c>
      <c r="C11675" s="42" t="s">
        <v>36262</v>
      </c>
      <c r="D11675" s="42" t="s">
        <v>35176</v>
      </c>
      <c r="E11675" s="42" t="s">
        <v>26491</v>
      </c>
      <c r="F11675" s="43">
        <v>113146</v>
      </c>
      <c r="G11675" s="57">
        <f>Таблица1[[#This Row],[Цены без НДС]]*1.12</f>
        <v>126723.52000000002</v>
      </c>
    </row>
    <row r="11676" spans="1:7" ht="36">
      <c r="A11676" s="54" t="s">
        <v>33281</v>
      </c>
      <c r="B11676" s="66" t="s">
        <v>35177</v>
      </c>
      <c r="C11676" s="42" t="s">
        <v>36263</v>
      </c>
      <c r="D11676" s="42" t="s">
        <v>35178</v>
      </c>
      <c r="E11676" s="42" t="s">
        <v>26491</v>
      </c>
      <c r="F11676" s="43">
        <v>127255</v>
      </c>
      <c r="G11676" s="57">
        <f>Таблица1[[#This Row],[Цены без НДС]]*1.12</f>
        <v>142525.6</v>
      </c>
    </row>
    <row r="11677" spans="1:7" ht="36">
      <c r="A11677" s="54" t="s">
        <v>33281</v>
      </c>
      <c r="B11677" s="66" t="s">
        <v>35179</v>
      </c>
      <c r="C11677" s="42" t="s">
        <v>36264</v>
      </c>
      <c r="D11677" s="42" t="s">
        <v>35180</v>
      </c>
      <c r="E11677" s="42" t="s">
        <v>26491</v>
      </c>
      <c r="F11677" s="43">
        <v>140538</v>
      </c>
      <c r="G11677" s="57">
        <f>Таблица1[[#This Row],[Цены без НДС]]*1.12</f>
        <v>157402.56000000003</v>
      </c>
    </row>
    <row r="11678" spans="1:7" ht="36">
      <c r="A11678" s="54" t="s">
        <v>33281</v>
      </c>
      <c r="B11678" s="66" t="s">
        <v>35181</v>
      </c>
      <c r="C11678" s="42" t="s">
        <v>36265</v>
      </c>
      <c r="D11678" s="42" t="s">
        <v>35182</v>
      </c>
      <c r="E11678" s="42" t="s">
        <v>26491</v>
      </c>
      <c r="F11678" s="43">
        <v>156756</v>
      </c>
      <c r="G11678" s="57">
        <f>Таблица1[[#This Row],[Цены без НДС]]*1.12</f>
        <v>175566.72000000003</v>
      </c>
    </row>
    <row r="11679" spans="1:7" ht="36">
      <c r="A11679" s="54" t="s">
        <v>33281</v>
      </c>
      <c r="B11679" s="66" t="s">
        <v>35183</v>
      </c>
      <c r="C11679" s="42" t="s">
        <v>36266</v>
      </c>
      <c r="D11679" s="42" t="s">
        <v>35184</v>
      </c>
      <c r="E11679" s="42" t="s">
        <v>26491</v>
      </c>
      <c r="F11679" s="43">
        <v>169500</v>
      </c>
      <c r="G11679" s="57">
        <f>Таблица1[[#This Row],[Цены без НДС]]*1.12</f>
        <v>189840.00000000003</v>
      </c>
    </row>
    <row r="11680" spans="1:7" ht="36">
      <c r="A11680" s="54" t="s">
        <v>33281</v>
      </c>
      <c r="B11680" s="66" t="s">
        <v>35185</v>
      </c>
      <c r="C11680" s="42" t="s">
        <v>36267</v>
      </c>
      <c r="D11680" s="42" t="s">
        <v>35186</v>
      </c>
      <c r="E11680" s="42" t="s">
        <v>26491</v>
      </c>
      <c r="F11680" s="43">
        <v>198258</v>
      </c>
      <c r="G11680" s="57">
        <f>Таблица1[[#This Row],[Цены без НДС]]*1.12</f>
        <v>222048.96000000002</v>
      </c>
    </row>
    <row r="11681" spans="1:7" ht="36">
      <c r="A11681" s="54" t="s">
        <v>33281</v>
      </c>
      <c r="B11681" s="66" t="s">
        <v>35187</v>
      </c>
      <c r="C11681" s="42" t="s">
        <v>36268</v>
      </c>
      <c r="D11681" s="42" t="s">
        <v>35188</v>
      </c>
      <c r="E11681" s="42" t="s">
        <v>26491</v>
      </c>
      <c r="F11681" s="43">
        <v>221013</v>
      </c>
      <c r="G11681" s="57">
        <f>Таблица1[[#This Row],[Цены без НДС]]*1.12</f>
        <v>247534.56000000003</v>
      </c>
    </row>
    <row r="11682" spans="1:7" ht="36">
      <c r="A11682" s="54" t="s">
        <v>33281</v>
      </c>
      <c r="B11682" s="66" t="s">
        <v>35189</v>
      </c>
      <c r="C11682" s="42" t="s">
        <v>36269</v>
      </c>
      <c r="D11682" s="42" t="s">
        <v>35190</v>
      </c>
      <c r="E11682" s="42" t="s">
        <v>26491</v>
      </c>
      <c r="F11682" s="43">
        <v>248717</v>
      </c>
      <c r="G11682" s="57">
        <f>Таблица1[[#This Row],[Цены без НДС]]*1.12</f>
        <v>278563.04000000004</v>
      </c>
    </row>
    <row r="11683" spans="1:7" ht="36">
      <c r="A11683" s="54" t="s">
        <v>33281</v>
      </c>
      <c r="B11683" s="66" t="s">
        <v>35191</v>
      </c>
      <c r="C11683" s="42" t="s">
        <v>36270</v>
      </c>
      <c r="D11683" s="42" t="s">
        <v>35192</v>
      </c>
      <c r="E11683" s="42" t="s">
        <v>26491</v>
      </c>
      <c r="F11683" s="43">
        <v>257757</v>
      </c>
      <c r="G11683" s="57">
        <f>Таблица1[[#This Row],[Цены без НДС]]*1.12</f>
        <v>288687.84000000003</v>
      </c>
    </row>
    <row r="11684" spans="1:7" ht="36">
      <c r="A11684" s="54" t="s">
        <v>33281</v>
      </c>
      <c r="B11684" s="66" t="s">
        <v>35193</v>
      </c>
      <c r="C11684" s="42" t="s">
        <v>36271</v>
      </c>
      <c r="D11684" s="42" t="s">
        <v>35194</v>
      </c>
      <c r="E11684" s="42" t="s">
        <v>26491</v>
      </c>
      <c r="F11684" s="43">
        <v>292098</v>
      </c>
      <c r="G11684" s="57">
        <f>Таблица1[[#This Row],[Цены без НДС]]*1.12</f>
        <v>327149.76</v>
      </c>
    </row>
    <row r="11685" spans="1:7" ht="36">
      <c r="A11685" s="54" t="s">
        <v>33281</v>
      </c>
      <c r="B11685" s="66" t="s">
        <v>35195</v>
      </c>
      <c r="C11685" s="42" t="s">
        <v>36272</v>
      </c>
      <c r="D11685" s="42" t="s">
        <v>35196</v>
      </c>
      <c r="E11685" s="42" t="s">
        <v>26491</v>
      </c>
      <c r="F11685" s="43">
        <v>330086</v>
      </c>
      <c r="G11685" s="57">
        <f>Таблица1[[#This Row],[Цены без НДС]]*1.12</f>
        <v>369696.32</v>
      </c>
    </row>
    <row r="11686" spans="1:7" ht="36">
      <c r="A11686" s="54" t="s">
        <v>33281</v>
      </c>
      <c r="B11686" s="66" t="s">
        <v>35197</v>
      </c>
      <c r="C11686" s="42" t="s">
        <v>36273</v>
      </c>
      <c r="D11686" s="42" t="s">
        <v>35198</v>
      </c>
      <c r="E11686" s="42" t="s">
        <v>26491</v>
      </c>
      <c r="F11686" s="43">
        <v>357352</v>
      </c>
      <c r="G11686" s="57">
        <f>Таблица1[[#This Row],[Цены без НДС]]*1.12</f>
        <v>400234.24000000005</v>
      </c>
    </row>
    <row r="11687" spans="1:7" ht="36">
      <c r="A11687" s="54" t="s">
        <v>33281</v>
      </c>
      <c r="B11687" s="66" t="s">
        <v>35199</v>
      </c>
      <c r="C11687" s="42" t="s">
        <v>36274</v>
      </c>
      <c r="D11687" s="42" t="s">
        <v>35200</v>
      </c>
      <c r="E11687" s="42" t="s">
        <v>26491</v>
      </c>
      <c r="F11687" s="43">
        <v>401437</v>
      </c>
      <c r="G11687" s="57">
        <f>Таблица1[[#This Row],[Цены без НДС]]*1.12</f>
        <v>449609.44000000006</v>
      </c>
    </row>
    <row r="11688" spans="1:7" ht="36">
      <c r="A11688" s="54" t="s">
        <v>33281</v>
      </c>
      <c r="B11688" s="66" t="s">
        <v>35201</v>
      </c>
      <c r="C11688" s="42" t="s">
        <v>36275</v>
      </c>
      <c r="D11688" s="42" t="s">
        <v>35202</v>
      </c>
      <c r="E11688" s="42" t="s">
        <v>26491</v>
      </c>
      <c r="F11688" s="43">
        <v>440246</v>
      </c>
      <c r="G11688" s="57">
        <f>Таблица1[[#This Row],[Цены без НДС]]*1.12</f>
        <v>493075.52</v>
      </c>
    </row>
    <row r="11689" spans="1:7" ht="36">
      <c r="A11689" s="54" t="s">
        <v>33281</v>
      </c>
      <c r="B11689" s="66" t="s">
        <v>35203</v>
      </c>
      <c r="C11689" s="42" t="s">
        <v>36276</v>
      </c>
      <c r="D11689" s="42" t="s">
        <v>35204</v>
      </c>
      <c r="E11689" s="42" t="s">
        <v>26491</v>
      </c>
      <c r="F11689" s="43">
        <v>212410</v>
      </c>
      <c r="G11689" s="57">
        <f>Таблица1[[#This Row],[Цены без НДС]]*1.12</f>
        <v>237899.2</v>
      </c>
    </row>
    <row r="11690" spans="1:7" ht="36">
      <c r="A11690" s="54" t="s">
        <v>33281</v>
      </c>
      <c r="B11690" s="66" t="s">
        <v>35205</v>
      </c>
      <c r="C11690" s="42" t="s">
        <v>36277</v>
      </c>
      <c r="D11690" s="42" t="s">
        <v>35206</v>
      </c>
      <c r="E11690" s="42" t="s">
        <v>26491</v>
      </c>
      <c r="F11690" s="43">
        <v>220126</v>
      </c>
      <c r="G11690" s="57">
        <f>Таблица1[[#This Row],[Цены без НДС]]*1.12</f>
        <v>246541.12000000002</v>
      </c>
    </row>
    <row r="11691" spans="1:7" ht="36">
      <c r="A11691" s="54" t="s">
        <v>33281</v>
      </c>
      <c r="B11691" s="66" t="s">
        <v>35207</v>
      </c>
      <c r="C11691" s="42" t="s">
        <v>36278</v>
      </c>
      <c r="D11691" s="42" t="s">
        <v>35208</v>
      </c>
      <c r="E11691" s="42" t="s">
        <v>26491</v>
      </c>
      <c r="F11691" s="43">
        <v>271209</v>
      </c>
      <c r="G11691" s="57">
        <f>Таблица1[[#This Row],[Цены без НДС]]*1.12</f>
        <v>303754.08</v>
      </c>
    </row>
    <row r="11692" spans="1:7" ht="36">
      <c r="A11692" s="54" t="s">
        <v>33281</v>
      </c>
      <c r="B11692" s="66" t="s">
        <v>35209</v>
      </c>
      <c r="C11692" s="42" t="s">
        <v>36279</v>
      </c>
      <c r="D11692" s="42" t="s">
        <v>35210</v>
      </c>
      <c r="E11692" s="42" t="s">
        <v>26491</v>
      </c>
      <c r="F11692" s="43">
        <v>289889</v>
      </c>
      <c r="G11692" s="57">
        <f>Таблица1[[#This Row],[Цены без НДС]]*1.12</f>
        <v>324675.68000000005</v>
      </c>
    </row>
    <row r="11693" spans="1:7" ht="36">
      <c r="A11693" s="54" t="s">
        <v>33281</v>
      </c>
      <c r="B11693" s="66" t="s">
        <v>35211</v>
      </c>
      <c r="C11693" s="42" t="s">
        <v>36280</v>
      </c>
      <c r="D11693" s="42" t="s">
        <v>35212</v>
      </c>
      <c r="E11693" s="42" t="s">
        <v>26491</v>
      </c>
      <c r="F11693" s="43">
        <v>296903</v>
      </c>
      <c r="G11693" s="57">
        <f>Таблица1[[#This Row],[Цены без НДС]]*1.12</f>
        <v>332531.36000000004</v>
      </c>
    </row>
    <row r="11694" spans="1:7" ht="36">
      <c r="A11694" s="54" t="s">
        <v>33281</v>
      </c>
      <c r="B11694" s="66" t="s">
        <v>35213</v>
      </c>
      <c r="C11694" s="42" t="s">
        <v>36281</v>
      </c>
      <c r="D11694" s="42" t="s">
        <v>35214</v>
      </c>
      <c r="E11694" s="42" t="s">
        <v>26491</v>
      </c>
      <c r="F11694" s="43">
        <v>214727</v>
      </c>
      <c r="G11694" s="57">
        <f>Таблица1[[#This Row],[Цены без НДС]]*1.12</f>
        <v>240494.24000000002</v>
      </c>
    </row>
    <row r="11695" spans="1:7" ht="36">
      <c r="A11695" s="54" t="s">
        <v>33281</v>
      </c>
      <c r="B11695" s="66" t="s">
        <v>35215</v>
      </c>
      <c r="C11695" s="42" t="s">
        <v>36282</v>
      </c>
      <c r="D11695" s="42" t="s">
        <v>35216</v>
      </c>
      <c r="E11695" s="42" t="s">
        <v>26491</v>
      </c>
      <c r="F11695" s="43">
        <v>222465</v>
      </c>
      <c r="G11695" s="57">
        <f>Таблица1[[#This Row],[Цены без НДС]]*1.12</f>
        <v>249160.80000000002</v>
      </c>
    </row>
    <row r="11696" spans="1:7" ht="36">
      <c r="A11696" s="54" t="s">
        <v>33281</v>
      </c>
      <c r="B11696" s="66" t="s">
        <v>35217</v>
      </c>
      <c r="C11696" s="42" t="s">
        <v>36283</v>
      </c>
      <c r="D11696" s="42" t="s">
        <v>35218</v>
      </c>
      <c r="E11696" s="42" t="s">
        <v>26491</v>
      </c>
      <c r="F11696" s="43">
        <v>276651</v>
      </c>
      <c r="G11696" s="57">
        <f>Таблица1[[#This Row],[Цены без НДС]]*1.12</f>
        <v>309849.12000000005</v>
      </c>
    </row>
    <row r="11697" spans="1:7" ht="36">
      <c r="A11697" s="54" t="s">
        <v>33281</v>
      </c>
      <c r="B11697" s="66" t="s">
        <v>35219</v>
      </c>
      <c r="C11697" s="42" t="s">
        <v>36284</v>
      </c>
      <c r="D11697" s="42" t="s">
        <v>35220</v>
      </c>
      <c r="E11697" s="42" t="s">
        <v>26491</v>
      </c>
      <c r="F11697" s="43">
        <v>294546</v>
      </c>
      <c r="G11697" s="57">
        <f>Таблица1[[#This Row],[Цены без НДС]]*1.12</f>
        <v>329891.52</v>
      </c>
    </row>
    <row r="11698" spans="1:7" ht="36">
      <c r="A11698" s="54" t="s">
        <v>33281</v>
      </c>
      <c r="B11698" s="66" t="s">
        <v>35221</v>
      </c>
      <c r="C11698" s="42" t="s">
        <v>36285</v>
      </c>
      <c r="D11698" s="42" t="s">
        <v>35222</v>
      </c>
      <c r="E11698" s="42" t="s">
        <v>26491</v>
      </c>
      <c r="F11698" s="43">
        <v>301558</v>
      </c>
      <c r="G11698" s="57">
        <f>Таблица1[[#This Row],[Цены без НДС]]*1.12</f>
        <v>337744.96</v>
      </c>
    </row>
    <row r="11699" spans="1:7" ht="36">
      <c r="A11699" s="54" t="s">
        <v>33281</v>
      </c>
      <c r="B11699" s="66" t="s">
        <v>35223</v>
      </c>
      <c r="C11699" s="42" t="s">
        <v>36286</v>
      </c>
      <c r="D11699" s="42" t="s">
        <v>35224</v>
      </c>
      <c r="E11699" s="42" t="s">
        <v>26491</v>
      </c>
      <c r="F11699" s="43">
        <v>40826</v>
      </c>
      <c r="G11699" s="57">
        <f>Таблица1[[#This Row],[Цены без НДС]]*1.12</f>
        <v>45725.120000000003</v>
      </c>
    </row>
    <row r="11700" spans="1:7" ht="36">
      <c r="A11700" s="54" t="s">
        <v>33281</v>
      </c>
      <c r="B11700" s="66" t="s">
        <v>35225</v>
      </c>
      <c r="C11700" s="42" t="s">
        <v>36287</v>
      </c>
      <c r="D11700" s="42" t="s">
        <v>35226</v>
      </c>
      <c r="E11700" s="42" t="s">
        <v>26491</v>
      </c>
      <c r="F11700" s="43">
        <v>42346</v>
      </c>
      <c r="G11700" s="57">
        <f>Таблица1[[#This Row],[Цены без НДС]]*1.12</f>
        <v>47427.520000000004</v>
      </c>
    </row>
    <row r="11701" spans="1:7" ht="36">
      <c r="A11701" s="54" t="s">
        <v>33281</v>
      </c>
      <c r="B11701" s="66" t="s">
        <v>35227</v>
      </c>
      <c r="C11701" s="42" t="s">
        <v>36288</v>
      </c>
      <c r="D11701" s="42" t="s">
        <v>35228</v>
      </c>
      <c r="E11701" s="42" t="s">
        <v>26491</v>
      </c>
      <c r="F11701" s="43">
        <v>43840</v>
      </c>
      <c r="G11701" s="57">
        <f>Таблица1[[#This Row],[Цены без НДС]]*1.12</f>
        <v>49100.800000000003</v>
      </c>
    </row>
    <row r="11702" spans="1:7" ht="36">
      <c r="A11702" s="54" t="s">
        <v>33281</v>
      </c>
      <c r="B11702" s="66" t="s">
        <v>35229</v>
      </c>
      <c r="C11702" s="42" t="s">
        <v>36289</v>
      </c>
      <c r="D11702" s="42" t="s">
        <v>35230</v>
      </c>
      <c r="E11702" s="42" t="s">
        <v>26491</v>
      </c>
      <c r="F11702" s="43">
        <v>48349</v>
      </c>
      <c r="G11702" s="57">
        <f>Таблица1[[#This Row],[Цены без НДС]]*1.12</f>
        <v>54150.880000000005</v>
      </c>
    </row>
    <row r="11703" spans="1:7" ht="36">
      <c r="A11703" s="54" t="s">
        <v>33281</v>
      </c>
      <c r="B11703" s="66" t="s">
        <v>35231</v>
      </c>
      <c r="C11703" s="42" t="s">
        <v>36290</v>
      </c>
      <c r="D11703" s="42" t="s">
        <v>35232</v>
      </c>
      <c r="E11703" s="42" t="s">
        <v>26491</v>
      </c>
      <c r="F11703" s="43">
        <v>71465</v>
      </c>
      <c r="G11703" s="57">
        <f>Таблица1[[#This Row],[Цены без НДС]]*1.12</f>
        <v>80040.800000000003</v>
      </c>
    </row>
    <row r="11704" spans="1:7" ht="36">
      <c r="A11704" s="54" t="s">
        <v>33281</v>
      </c>
      <c r="B11704" s="66" t="s">
        <v>35233</v>
      </c>
      <c r="C11704" s="42" t="s">
        <v>36291</v>
      </c>
      <c r="D11704" s="42" t="s">
        <v>35234</v>
      </c>
      <c r="E11704" s="42" t="s">
        <v>26491</v>
      </c>
      <c r="F11704" s="43">
        <v>77119</v>
      </c>
      <c r="G11704" s="57">
        <f>Таблица1[[#This Row],[Цены без НДС]]*1.12</f>
        <v>86373.280000000013</v>
      </c>
    </row>
    <row r="11705" spans="1:7" ht="36">
      <c r="A11705" s="54" t="s">
        <v>33281</v>
      </c>
      <c r="B11705" s="66" t="s">
        <v>35235</v>
      </c>
      <c r="C11705" s="42" t="s">
        <v>36292</v>
      </c>
      <c r="D11705" s="42" t="s">
        <v>35236</v>
      </c>
      <c r="E11705" s="42" t="s">
        <v>26491</v>
      </c>
      <c r="F11705" s="43">
        <v>82749</v>
      </c>
      <c r="G11705" s="57">
        <f>Таблица1[[#This Row],[Цены без НДС]]*1.12</f>
        <v>92678.88</v>
      </c>
    </row>
    <row r="11706" spans="1:7" ht="36">
      <c r="A11706" s="54" t="s">
        <v>33281</v>
      </c>
      <c r="B11706" s="66" t="s">
        <v>35237</v>
      </c>
      <c r="C11706" s="42" t="s">
        <v>36293</v>
      </c>
      <c r="D11706" s="42" t="s">
        <v>35238</v>
      </c>
      <c r="E11706" s="42" t="s">
        <v>26491</v>
      </c>
      <c r="F11706" s="43">
        <v>88402</v>
      </c>
      <c r="G11706" s="57">
        <f>Таблица1[[#This Row],[Цены без НДС]]*1.12</f>
        <v>99010.240000000005</v>
      </c>
    </row>
    <row r="11707" spans="1:7" ht="36">
      <c r="A11707" s="54" t="s">
        <v>33281</v>
      </c>
      <c r="B11707" s="66" t="s">
        <v>35239</v>
      </c>
      <c r="C11707" s="42" t="s">
        <v>36294</v>
      </c>
      <c r="D11707" s="42" t="s">
        <v>35240</v>
      </c>
      <c r="E11707" s="42" t="s">
        <v>26491</v>
      </c>
      <c r="F11707" s="43">
        <v>109079</v>
      </c>
      <c r="G11707" s="57">
        <f>Таблица1[[#This Row],[Цены без НДС]]*1.12</f>
        <v>122168.48000000001</v>
      </c>
    </row>
    <row r="11708" spans="1:7" ht="36">
      <c r="A11708" s="54" t="s">
        <v>33281</v>
      </c>
      <c r="B11708" s="66" t="s">
        <v>35241</v>
      </c>
      <c r="C11708" s="42" t="s">
        <v>36295</v>
      </c>
      <c r="D11708" s="42" t="s">
        <v>35242</v>
      </c>
      <c r="E11708" s="42" t="s">
        <v>26491</v>
      </c>
      <c r="F11708" s="43">
        <v>114732</v>
      </c>
      <c r="G11708" s="57">
        <f>Таблица1[[#This Row],[Цены без НДС]]*1.12</f>
        <v>128499.84000000001</v>
      </c>
    </row>
    <row r="11709" spans="1:7" ht="36">
      <c r="A11709" s="54" t="s">
        <v>33281</v>
      </c>
      <c r="B11709" s="66" t="s">
        <v>35243</v>
      </c>
      <c r="C11709" s="42" t="s">
        <v>36296</v>
      </c>
      <c r="D11709" s="42" t="s">
        <v>35244</v>
      </c>
      <c r="E11709" s="42" t="s">
        <v>26491</v>
      </c>
      <c r="F11709" s="43">
        <v>133540</v>
      </c>
      <c r="G11709" s="57">
        <f>Таблица1[[#This Row],[Цены без НДС]]*1.12</f>
        <v>149564.80000000002</v>
      </c>
    </row>
    <row r="11710" spans="1:7" ht="36">
      <c r="A11710" s="54" t="s">
        <v>33281</v>
      </c>
      <c r="B11710" s="66" t="s">
        <v>35245</v>
      </c>
      <c r="C11710" s="42" t="s">
        <v>36297</v>
      </c>
      <c r="D11710" s="42" t="s">
        <v>35246</v>
      </c>
      <c r="E11710" s="42" t="s">
        <v>26491</v>
      </c>
      <c r="F11710" s="43">
        <v>139171</v>
      </c>
      <c r="G11710" s="57">
        <f>Таблица1[[#This Row],[Цены без НДС]]*1.12</f>
        <v>155871.52000000002</v>
      </c>
    </row>
    <row r="11711" spans="1:7" ht="36">
      <c r="A11711" s="54" t="s">
        <v>33281</v>
      </c>
      <c r="B11711" s="66" t="s">
        <v>35247</v>
      </c>
      <c r="C11711" s="42" t="s">
        <v>36298</v>
      </c>
      <c r="D11711" s="42" t="s">
        <v>35248</v>
      </c>
      <c r="E11711" s="42" t="s">
        <v>26491</v>
      </c>
      <c r="F11711" s="43">
        <v>152346</v>
      </c>
      <c r="G11711" s="57">
        <f>Таблица1[[#This Row],[Цены без НДС]]*1.12</f>
        <v>170627.52000000002</v>
      </c>
    </row>
    <row r="11712" spans="1:7" ht="36">
      <c r="A11712" s="54" t="s">
        <v>33281</v>
      </c>
      <c r="B11712" s="66" t="s">
        <v>35249</v>
      </c>
      <c r="C11712" s="42" t="s">
        <v>36299</v>
      </c>
      <c r="D11712" s="42" t="s">
        <v>35250</v>
      </c>
      <c r="E11712" s="42" t="s">
        <v>26491</v>
      </c>
      <c r="F11712" s="43">
        <v>157979</v>
      </c>
      <c r="G11712" s="57">
        <f>Таблица1[[#This Row],[Цены без НДС]]*1.12</f>
        <v>176936.48</v>
      </c>
    </row>
    <row r="11713" spans="1:7" ht="36">
      <c r="A11713" s="54" t="s">
        <v>33281</v>
      </c>
      <c r="B11713" s="66" t="s">
        <v>35251</v>
      </c>
      <c r="C11713" s="42" t="s">
        <v>36300</v>
      </c>
      <c r="D11713" s="42" t="s">
        <v>35252</v>
      </c>
      <c r="E11713" s="42" t="s">
        <v>26491</v>
      </c>
      <c r="F11713" s="43">
        <v>44596</v>
      </c>
      <c r="G11713" s="57">
        <f>Таблица1[[#This Row],[Цены без НДС]]*1.12</f>
        <v>49947.520000000004</v>
      </c>
    </row>
    <row r="11714" spans="1:7" ht="36">
      <c r="A11714" s="54" t="s">
        <v>33281</v>
      </c>
      <c r="B11714" s="66" t="s">
        <v>35253</v>
      </c>
      <c r="C11714" s="42" t="s">
        <v>36301</v>
      </c>
      <c r="D11714" s="42" t="s">
        <v>35254</v>
      </c>
      <c r="E11714" s="42" t="s">
        <v>26491</v>
      </c>
      <c r="F11714" s="43">
        <v>46099</v>
      </c>
      <c r="G11714" s="57">
        <f>Таблица1[[#This Row],[Цены без НДС]]*1.12</f>
        <v>51630.880000000005</v>
      </c>
    </row>
    <row r="11715" spans="1:7" ht="36">
      <c r="A11715" s="54" t="s">
        <v>33281</v>
      </c>
      <c r="B11715" s="66" t="s">
        <v>35255</v>
      </c>
      <c r="C11715" s="42" t="s">
        <v>36302</v>
      </c>
      <c r="D11715" s="42" t="s">
        <v>35256</v>
      </c>
      <c r="E11715" s="42" t="s">
        <v>26491</v>
      </c>
      <c r="F11715" s="43">
        <v>47610</v>
      </c>
      <c r="G11715" s="57">
        <f>Таблица1[[#This Row],[Цены без НДС]]*1.12</f>
        <v>53323.200000000004</v>
      </c>
    </row>
    <row r="11716" spans="1:7" ht="36">
      <c r="A11716" s="54" t="s">
        <v>33281</v>
      </c>
      <c r="B11716" s="66" t="s">
        <v>35257</v>
      </c>
      <c r="C11716" s="42" t="s">
        <v>36303</v>
      </c>
      <c r="D11716" s="42" t="s">
        <v>35258</v>
      </c>
      <c r="E11716" s="42" t="s">
        <v>26491</v>
      </c>
      <c r="F11716" s="43">
        <v>52429</v>
      </c>
      <c r="G11716" s="57">
        <f>Таблица1[[#This Row],[Цены без НДС]]*1.12</f>
        <v>58720.480000000003</v>
      </c>
    </row>
    <row r="11717" spans="1:7" ht="36">
      <c r="A11717" s="54" t="s">
        <v>33281</v>
      </c>
      <c r="B11717" s="66" t="s">
        <v>35259</v>
      </c>
      <c r="C11717" s="42" t="s">
        <v>36304</v>
      </c>
      <c r="D11717" s="42" t="s">
        <v>35260</v>
      </c>
      <c r="E11717" s="42" t="s">
        <v>26491</v>
      </c>
      <c r="F11717" s="43">
        <v>76549</v>
      </c>
      <c r="G11717" s="57">
        <f>Таблица1[[#This Row],[Цены без НДС]]*1.12</f>
        <v>85734.88</v>
      </c>
    </row>
    <row r="11718" spans="1:7" ht="36">
      <c r="A11718" s="54" t="s">
        <v>33281</v>
      </c>
      <c r="B11718" s="66" t="s">
        <v>35261</v>
      </c>
      <c r="C11718" s="42" t="s">
        <v>36305</v>
      </c>
      <c r="D11718" s="42" t="s">
        <v>35262</v>
      </c>
      <c r="E11718" s="42" t="s">
        <v>26491</v>
      </c>
      <c r="F11718" s="43">
        <v>82180</v>
      </c>
      <c r="G11718" s="57">
        <f>Таблица1[[#This Row],[Цены без НДС]]*1.12</f>
        <v>92041.600000000006</v>
      </c>
    </row>
    <row r="11719" spans="1:7" ht="36">
      <c r="A11719" s="54" t="s">
        <v>33281</v>
      </c>
      <c r="B11719" s="66" t="s">
        <v>35263</v>
      </c>
      <c r="C11719" s="42" t="s">
        <v>36306</v>
      </c>
      <c r="D11719" s="42" t="s">
        <v>35264</v>
      </c>
      <c r="E11719" s="42" t="s">
        <v>26491</v>
      </c>
      <c r="F11719" s="43">
        <v>87833</v>
      </c>
      <c r="G11719" s="57">
        <f>Таблица1[[#This Row],[Цены без НДС]]*1.12</f>
        <v>98372.96</v>
      </c>
    </row>
    <row r="11720" spans="1:7" ht="36">
      <c r="A11720" s="54" t="s">
        <v>33281</v>
      </c>
      <c r="B11720" s="66" t="s">
        <v>35265</v>
      </c>
      <c r="C11720" s="42" t="s">
        <v>36307</v>
      </c>
      <c r="D11720" s="42" t="s">
        <v>35266</v>
      </c>
      <c r="E11720" s="42" t="s">
        <v>26491</v>
      </c>
      <c r="F11720" s="43">
        <v>93462</v>
      </c>
      <c r="G11720" s="57">
        <f>Таблица1[[#This Row],[Цены без НДС]]*1.12</f>
        <v>104677.44000000002</v>
      </c>
    </row>
    <row r="11721" spans="1:7" ht="36">
      <c r="A11721" s="54" t="s">
        <v>33281</v>
      </c>
      <c r="B11721" s="66" t="s">
        <v>35267</v>
      </c>
      <c r="C11721" s="42" t="s">
        <v>36308</v>
      </c>
      <c r="D11721" s="42" t="s">
        <v>35268</v>
      </c>
      <c r="E11721" s="42" t="s">
        <v>26491</v>
      </c>
      <c r="F11721" s="43">
        <v>113776</v>
      </c>
      <c r="G11721" s="57">
        <f>Таблица1[[#This Row],[Цены без НДС]]*1.12</f>
        <v>127429.12000000001</v>
      </c>
    </row>
    <row r="11722" spans="1:7" ht="36">
      <c r="A11722" s="54" t="s">
        <v>33281</v>
      </c>
      <c r="B11722" s="66" t="s">
        <v>35269</v>
      </c>
      <c r="C11722" s="42" t="s">
        <v>36309</v>
      </c>
      <c r="D11722" s="42" t="s">
        <v>35270</v>
      </c>
      <c r="E11722" s="42" t="s">
        <v>26491</v>
      </c>
      <c r="F11722" s="43">
        <v>119429</v>
      </c>
      <c r="G11722" s="57">
        <f>Таблица1[[#This Row],[Цены без НДС]]*1.12</f>
        <v>133760.48000000001</v>
      </c>
    </row>
    <row r="11723" spans="1:7" ht="36">
      <c r="A11723" s="54" t="s">
        <v>33281</v>
      </c>
      <c r="B11723" s="66" t="s">
        <v>35271</v>
      </c>
      <c r="C11723" s="42" t="s">
        <v>36310</v>
      </c>
      <c r="D11723" s="42" t="s">
        <v>35272</v>
      </c>
      <c r="E11723" s="42" t="s">
        <v>26491</v>
      </c>
      <c r="F11723" s="43">
        <v>138236</v>
      </c>
      <c r="G11723" s="57">
        <f>Таблица1[[#This Row],[Цены без НДС]]*1.12</f>
        <v>154824.32000000001</v>
      </c>
    </row>
    <row r="11724" spans="1:7" ht="36">
      <c r="A11724" s="54" t="s">
        <v>33281</v>
      </c>
      <c r="B11724" s="66" t="s">
        <v>35273</v>
      </c>
      <c r="C11724" s="42" t="s">
        <v>36311</v>
      </c>
      <c r="D11724" s="42" t="s">
        <v>35274</v>
      </c>
      <c r="E11724" s="42" t="s">
        <v>26491</v>
      </c>
      <c r="F11724" s="43">
        <v>143866</v>
      </c>
      <c r="G11724" s="57">
        <f>Таблица1[[#This Row],[Цены без НДС]]*1.12</f>
        <v>161129.92000000001</v>
      </c>
    </row>
    <row r="11725" spans="1:7" ht="36">
      <c r="A11725" s="54" t="s">
        <v>33281</v>
      </c>
      <c r="B11725" s="66" t="s">
        <v>35275</v>
      </c>
      <c r="C11725" s="42" t="s">
        <v>36312</v>
      </c>
      <c r="D11725" s="42" t="s">
        <v>35276</v>
      </c>
      <c r="E11725" s="42" t="s">
        <v>26491</v>
      </c>
      <c r="F11725" s="43">
        <v>157041</v>
      </c>
      <c r="G11725" s="57">
        <f>Таблица1[[#This Row],[Цены без НДС]]*1.12</f>
        <v>175885.92</v>
      </c>
    </row>
    <row r="11726" spans="1:7" ht="36">
      <c r="A11726" s="54" t="s">
        <v>33281</v>
      </c>
      <c r="B11726" s="66" t="s">
        <v>35277</v>
      </c>
      <c r="C11726" s="42" t="s">
        <v>36313</v>
      </c>
      <c r="D11726" s="42" t="s">
        <v>35278</v>
      </c>
      <c r="E11726" s="42" t="s">
        <v>26491</v>
      </c>
      <c r="F11726" s="43">
        <v>162674</v>
      </c>
      <c r="G11726" s="57">
        <f>Таблица1[[#This Row],[Цены без НДС]]*1.12</f>
        <v>182194.88</v>
      </c>
    </row>
    <row r="11727" spans="1:7" ht="36">
      <c r="A11727" s="54" t="s">
        <v>33281</v>
      </c>
      <c r="B11727" s="66" t="s">
        <v>35279</v>
      </c>
      <c r="C11727" s="42" t="s">
        <v>36314</v>
      </c>
      <c r="D11727" s="42" t="s">
        <v>35280</v>
      </c>
      <c r="E11727" s="42" t="s">
        <v>26491</v>
      </c>
      <c r="F11727" s="43">
        <v>143866</v>
      </c>
      <c r="G11727" s="57">
        <f>Таблица1[[#This Row],[Цены без НДС]]*1.12</f>
        <v>161129.92000000001</v>
      </c>
    </row>
    <row r="11728" spans="1:7" ht="36">
      <c r="A11728" s="54" t="s">
        <v>33281</v>
      </c>
      <c r="B11728" s="66" t="s">
        <v>35281</v>
      </c>
      <c r="C11728" s="42" t="s">
        <v>36315</v>
      </c>
      <c r="D11728" s="42" t="s">
        <v>35282</v>
      </c>
      <c r="E11728" s="42" t="s">
        <v>26491</v>
      </c>
      <c r="F11728" s="43">
        <v>157041</v>
      </c>
      <c r="G11728" s="57">
        <f>Таблица1[[#This Row],[Цены без НДС]]*1.12</f>
        <v>175885.92</v>
      </c>
    </row>
    <row r="11729" spans="1:7" ht="36">
      <c r="A11729" s="54" t="s">
        <v>33281</v>
      </c>
      <c r="B11729" s="66" t="s">
        <v>35283</v>
      </c>
      <c r="C11729" s="42" t="s">
        <v>36316</v>
      </c>
      <c r="D11729" s="42" t="s">
        <v>35284</v>
      </c>
      <c r="E11729" s="42" t="s">
        <v>26491</v>
      </c>
      <c r="F11729" s="43">
        <v>162674</v>
      </c>
      <c r="G11729" s="57">
        <f>Таблица1[[#This Row],[Цены без НДС]]*1.12</f>
        <v>182194.88</v>
      </c>
    </row>
    <row r="11730" spans="1:7" ht="36">
      <c r="A11730" s="54" t="s">
        <v>33281</v>
      </c>
      <c r="B11730" s="66" t="s">
        <v>35285</v>
      </c>
      <c r="C11730" s="42" t="s">
        <v>36317</v>
      </c>
      <c r="D11730" s="42" t="s">
        <v>35286</v>
      </c>
      <c r="E11730" s="42" t="s">
        <v>26491</v>
      </c>
      <c r="F11730" s="43">
        <v>572919</v>
      </c>
      <c r="G11730" s="57">
        <f>Таблица1[[#This Row],[Цены без НДС]]*1.12</f>
        <v>641669.28</v>
      </c>
    </row>
    <row r="11731" spans="1:7" ht="36">
      <c r="A11731" s="54" t="s">
        <v>33281</v>
      </c>
      <c r="B11731" s="66" t="s">
        <v>35287</v>
      </c>
      <c r="C11731" s="42" t="s">
        <v>36318</v>
      </c>
      <c r="D11731" s="42" t="s">
        <v>35288</v>
      </c>
      <c r="E11731" s="42" t="s">
        <v>26491</v>
      </c>
      <c r="F11731" s="43">
        <v>629844</v>
      </c>
      <c r="G11731" s="57">
        <f>Таблица1[[#This Row],[Цены без НДС]]*1.12</f>
        <v>705425.28</v>
      </c>
    </row>
    <row r="11732" spans="1:7" ht="36">
      <c r="A11732" s="54" t="s">
        <v>33281</v>
      </c>
      <c r="B11732" s="66" t="s">
        <v>35289</v>
      </c>
      <c r="C11732" s="42" t="s">
        <v>36319</v>
      </c>
      <c r="D11732" s="42" t="s">
        <v>35290</v>
      </c>
      <c r="E11732" s="42" t="s">
        <v>26491</v>
      </c>
      <c r="F11732" s="43">
        <v>22867</v>
      </c>
      <c r="G11732" s="57">
        <f>Таблица1[[#This Row],[Цены без НДС]]*1.12</f>
        <v>25611.040000000001</v>
      </c>
    </row>
    <row r="11733" spans="1:7" ht="36">
      <c r="A11733" s="54" t="s">
        <v>33281</v>
      </c>
      <c r="B11733" s="66" t="s">
        <v>35291</v>
      </c>
      <c r="C11733" s="42" t="s">
        <v>36320</v>
      </c>
      <c r="D11733" s="42" t="s">
        <v>35292</v>
      </c>
      <c r="E11733" s="42" t="s">
        <v>26491</v>
      </c>
      <c r="F11733" s="43">
        <v>224210</v>
      </c>
      <c r="G11733" s="57">
        <f>Таблица1[[#This Row],[Цены без НДС]]*1.12</f>
        <v>251115.2</v>
      </c>
    </row>
    <row r="11734" spans="1:7" ht="36">
      <c r="A11734" s="54" t="s">
        <v>33281</v>
      </c>
      <c r="B11734" s="66" t="s">
        <v>35293</v>
      </c>
      <c r="C11734" s="42" t="s">
        <v>36321</v>
      </c>
      <c r="D11734" s="42" t="s">
        <v>35294</v>
      </c>
      <c r="E11734" s="42" t="s">
        <v>26491</v>
      </c>
      <c r="F11734" s="43">
        <v>246031</v>
      </c>
      <c r="G11734" s="57">
        <f>Таблица1[[#This Row],[Цены без НДС]]*1.12</f>
        <v>275554.72000000003</v>
      </c>
    </row>
    <row r="11735" spans="1:7" ht="36">
      <c r="A11735" s="54" t="s">
        <v>33281</v>
      </c>
      <c r="B11735" s="66" t="s">
        <v>35295</v>
      </c>
      <c r="C11735" s="42" t="s">
        <v>36322</v>
      </c>
      <c r="D11735" s="42" t="s">
        <v>35296</v>
      </c>
      <c r="E11735" s="42" t="s">
        <v>26491</v>
      </c>
      <c r="F11735" s="43">
        <v>290765</v>
      </c>
      <c r="G11735" s="57">
        <f>Таблица1[[#This Row],[Цены без НДС]]*1.12</f>
        <v>325656.80000000005</v>
      </c>
    </row>
    <row r="11736" spans="1:7" ht="36">
      <c r="A11736" s="54" t="s">
        <v>33281</v>
      </c>
      <c r="B11736" s="66" t="s">
        <v>35297</v>
      </c>
      <c r="C11736" s="42" t="s">
        <v>36323</v>
      </c>
      <c r="D11736" s="42" t="s">
        <v>35298</v>
      </c>
      <c r="E11736" s="42" t="s">
        <v>26491</v>
      </c>
      <c r="F11736" s="43">
        <v>343314</v>
      </c>
      <c r="G11736" s="57">
        <f>Таблица1[[#This Row],[Цены без НДС]]*1.12</f>
        <v>384511.68000000005</v>
      </c>
    </row>
    <row r="11737" spans="1:7" ht="36">
      <c r="A11737" s="54" t="s">
        <v>33281</v>
      </c>
      <c r="B11737" s="66" t="s">
        <v>35299</v>
      </c>
      <c r="C11737" s="42" t="s">
        <v>36324</v>
      </c>
      <c r="D11737" s="42" t="s">
        <v>35300</v>
      </c>
      <c r="E11737" s="42" t="s">
        <v>26491</v>
      </c>
      <c r="F11737" s="43">
        <v>382267</v>
      </c>
      <c r="G11737" s="57">
        <f>Таблица1[[#This Row],[Цены без НДС]]*1.12</f>
        <v>428139.04000000004</v>
      </c>
    </row>
    <row r="11738" spans="1:7" ht="36">
      <c r="A11738" s="54" t="s">
        <v>33281</v>
      </c>
      <c r="B11738" s="66" t="s">
        <v>35301</v>
      </c>
      <c r="C11738" s="42" t="s">
        <v>36325</v>
      </c>
      <c r="D11738" s="42" t="s">
        <v>35302</v>
      </c>
      <c r="E11738" s="42" t="s">
        <v>26491</v>
      </c>
      <c r="F11738" s="43">
        <v>139236</v>
      </c>
      <c r="G11738" s="57">
        <f>Таблица1[[#This Row],[Цены без НДС]]*1.12</f>
        <v>155944.32000000001</v>
      </c>
    </row>
    <row r="11739" spans="1:7" ht="36">
      <c r="A11739" s="54" t="s">
        <v>33281</v>
      </c>
      <c r="B11739" s="66" t="s">
        <v>35303</v>
      </c>
      <c r="C11739" s="42" t="s">
        <v>36326</v>
      </c>
      <c r="D11739" s="42" t="s">
        <v>35304</v>
      </c>
      <c r="E11739" s="42" t="s">
        <v>26491</v>
      </c>
      <c r="F11739" s="43">
        <v>178343</v>
      </c>
      <c r="G11739" s="57">
        <f>Таблица1[[#This Row],[Цены без НДС]]*1.12</f>
        <v>199744.16000000003</v>
      </c>
    </row>
    <row r="11740" spans="1:7" ht="36">
      <c r="A11740" s="54" t="s">
        <v>33281</v>
      </c>
      <c r="B11740" s="66" t="s">
        <v>35305</v>
      </c>
      <c r="C11740" s="42" t="s">
        <v>36327</v>
      </c>
      <c r="D11740" s="42" t="s">
        <v>35306</v>
      </c>
      <c r="E11740" s="42" t="s">
        <v>26491</v>
      </c>
      <c r="F11740" s="43">
        <v>220314</v>
      </c>
      <c r="G11740" s="57">
        <f>Таблица1[[#This Row],[Цены без НДС]]*1.12</f>
        <v>246751.68000000002</v>
      </c>
    </row>
    <row r="11741" spans="1:7" ht="36">
      <c r="A11741" s="54" t="s">
        <v>33281</v>
      </c>
      <c r="B11741" s="66" t="s">
        <v>35307</v>
      </c>
      <c r="C11741" s="42" t="s">
        <v>36328</v>
      </c>
      <c r="D11741" s="42" t="s">
        <v>35308</v>
      </c>
      <c r="E11741" s="42" t="s">
        <v>26491</v>
      </c>
      <c r="F11741" s="43">
        <v>312116</v>
      </c>
      <c r="G11741" s="57">
        <f>Таблица1[[#This Row],[Цены без НДС]]*1.12</f>
        <v>349569.92000000004</v>
      </c>
    </row>
    <row r="11742" spans="1:7" ht="36">
      <c r="A11742" s="54" t="s">
        <v>33281</v>
      </c>
      <c r="B11742" s="66" t="s">
        <v>35309</v>
      </c>
      <c r="C11742" s="42" t="s">
        <v>36329</v>
      </c>
      <c r="D11742" s="42" t="s">
        <v>35310</v>
      </c>
      <c r="E11742" s="42" t="s">
        <v>26491</v>
      </c>
      <c r="F11742" s="43">
        <v>348298</v>
      </c>
      <c r="G11742" s="57">
        <f>Таблица1[[#This Row],[Цены без НДС]]*1.12</f>
        <v>390093.76</v>
      </c>
    </row>
    <row r="11743" spans="1:7" ht="36">
      <c r="A11743" s="54" t="s">
        <v>33281</v>
      </c>
      <c r="B11743" s="66" t="s">
        <v>35311</v>
      </c>
      <c r="C11743" s="42" t="s">
        <v>36330</v>
      </c>
      <c r="D11743" s="42" t="s">
        <v>35312</v>
      </c>
      <c r="E11743" s="42" t="s">
        <v>26491</v>
      </c>
      <c r="F11743" s="43">
        <v>139237</v>
      </c>
      <c r="G11743" s="57">
        <f>Таблица1[[#This Row],[Цены без НДС]]*1.12</f>
        <v>155945.44</v>
      </c>
    </row>
    <row r="11744" spans="1:7" ht="36">
      <c r="A11744" s="54" t="s">
        <v>33281</v>
      </c>
      <c r="B11744" s="66" t="s">
        <v>35313</v>
      </c>
      <c r="C11744" s="42" t="s">
        <v>36331</v>
      </c>
      <c r="D11744" s="42" t="s">
        <v>35314</v>
      </c>
      <c r="E11744" s="42" t="s">
        <v>26491</v>
      </c>
      <c r="F11744" s="43">
        <v>178344</v>
      </c>
      <c r="G11744" s="57">
        <f>Таблица1[[#This Row],[Цены без НДС]]*1.12</f>
        <v>199745.28000000003</v>
      </c>
    </row>
    <row r="11745" spans="1:7" ht="36">
      <c r="A11745" s="54" t="s">
        <v>33281</v>
      </c>
      <c r="B11745" s="66" t="s">
        <v>35315</v>
      </c>
      <c r="C11745" s="42" t="s">
        <v>36332</v>
      </c>
      <c r="D11745" s="42" t="s">
        <v>35316</v>
      </c>
      <c r="E11745" s="42" t="s">
        <v>26491</v>
      </c>
      <c r="F11745" s="43">
        <v>220315</v>
      </c>
      <c r="G11745" s="57">
        <f>Таблица1[[#This Row],[Цены без НДС]]*1.12</f>
        <v>246752.80000000002</v>
      </c>
    </row>
    <row r="11746" spans="1:7" ht="36">
      <c r="A11746" s="54" t="s">
        <v>33281</v>
      </c>
      <c r="B11746" s="66" t="s">
        <v>35317</v>
      </c>
      <c r="C11746" s="42" t="s">
        <v>36333</v>
      </c>
      <c r="D11746" s="42" t="s">
        <v>35318</v>
      </c>
      <c r="E11746" s="42" t="s">
        <v>26491</v>
      </c>
      <c r="F11746" s="43">
        <v>312118</v>
      </c>
      <c r="G11746" s="57">
        <f>Таблица1[[#This Row],[Цены без НДС]]*1.12</f>
        <v>349572.16000000003</v>
      </c>
    </row>
    <row r="11747" spans="1:7" ht="36">
      <c r="A11747" s="54" t="s">
        <v>33281</v>
      </c>
      <c r="B11747" s="66" t="s">
        <v>35319</v>
      </c>
      <c r="C11747" s="42" t="s">
        <v>36334</v>
      </c>
      <c r="D11747" s="42" t="s">
        <v>35320</v>
      </c>
      <c r="E11747" s="42" t="s">
        <v>26491</v>
      </c>
      <c r="F11747" s="43">
        <v>348299</v>
      </c>
      <c r="G11747" s="57">
        <f>Таблица1[[#This Row],[Цены без НДС]]*1.12</f>
        <v>390094.88000000006</v>
      </c>
    </row>
    <row r="11748" spans="1:7" ht="36">
      <c r="A11748" s="54" t="s">
        <v>33281</v>
      </c>
      <c r="B11748" s="66" t="s">
        <v>35321</v>
      </c>
      <c r="C11748" s="42" t="s">
        <v>36335</v>
      </c>
      <c r="D11748" s="42" t="s">
        <v>35322</v>
      </c>
      <c r="E11748" s="42" t="s">
        <v>26491</v>
      </c>
      <c r="F11748" s="43">
        <v>150830</v>
      </c>
      <c r="G11748" s="57">
        <f>Таблица1[[#This Row],[Цены без НДС]]*1.12</f>
        <v>168929.6</v>
      </c>
    </row>
    <row r="11749" spans="1:7" ht="36">
      <c r="A11749" s="54" t="s">
        <v>33281</v>
      </c>
      <c r="B11749" s="66" t="s">
        <v>35323</v>
      </c>
      <c r="C11749" s="42" t="s">
        <v>36336</v>
      </c>
      <c r="D11749" s="42" t="s">
        <v>35324</v>
      </c>
      <c r="E11749" s="42" t="s">
        <v>26491</v>
      </c>
      <c r="F11749" s="43">
        <v>184434</v>
      </c>
      <c r="G11749" s="57">
        <f>Таблица1[[#This Row],[Цены без НДС]]*1.12</f>
        <v>206566.08000000002</v>
      </c>
    </row>
    <row r="11750" spans="1:7" ht="36">
      <c r="A11750" s="54" t="s">
        <v>33281</v>
      </c>
      <c r="B11750" s="66" t="s">
        <v>35325</v>
      </c>
      <c r="C11750" s="42" t="s">
        <v>36337</v>
      </c>
      <c r="D11750" s="42" t="s">
        <v>35326</v>
      </c>
      <c r="E11750" s="42" t="s">
        <v>26491</v>
      </c>
      <c r="F11750" s="43">
        <v>220314</v>
      </c>
      <c r="G11750" s="57">
        <f>Таблица1[[#This Row],[Цены без НДС]]*1.12</f>
        <v>246751.68000000002</v>
      </c>
    </row>
    <row r="11751" spans="1:7" ht="36">
      <c r="A11751" s="54" t="s">
        <v>33281</v>
      </c>
      <c r="B11751" s="66" t="s">
        <v>35327</v>
      </c>
      <c r="C11751" s="42" t="s">
        <v>36338</v>
      </c>
      <c r="D11751" s="42" t="s">
        <v>35328</v>
      </c>
      <c r="E11751" s="42" t="s">
        <v>26491</v>
      </c>
      <c r="F11751" s="43">
        <v>379811</v>
      </c>
      <c r="G11751" s="57">
        <f>Таблица1[[#This Row],[Цены без НДС]]*1.12</f>
        <v>425388.32000000007</v>
      </c>
    </row>
    <row r="11752" spans="1:7" ht="36">
      <c r="A11752" s="54" t="s">
        <v>33281</v>
      </c>
      <c r="B11752" s="66" t="s">
        <v>35329</v>
      </c>
      <c r="C11752" s="42" t="s">
        <v>36339</v>
      </c>
      <c r="D11752" s="42" t="s">
        <v>35330</v>
      </c>
      <c r="E11752" s="42" t="s">
        <v>26491</v>
      </c>
      <c r="F11752" s="43">
        <v>423770</v>
      </c>
      <c r="G11752" s="57">
        <f>Таблица1[[#This Row],[Цены без НДС]]*1.12</f>
        <v>474622.4</v>
      </c>
    </row>
    <row r="11753" spans="1:7" ht="36">
      <c r="A11753" s="54" t="s">
        <v>33281</v>
      </c>
      <c r="B11753" s="66" t="s">
        <v>35331</v>
      </c>
      <c r="C11753" s="42" t="s">
        <v>36340</v>
      </c>
      <c r="D11753" s="42" t="s">
        <v>35332</v>
      </c>
      <c r="E11753" s="42" t="s">
        <v>26491</v>
      </c>
      <c r="F11753" s="43">
        <v>150831</v>
      </c>
      <c r="G11753" s="57">
        <f>Таблица1[[#This Row],[Цены без НДС]]*1.12</f>
        <v>168930.72000000003</v>
      </c>
    </row>
    <row r="11754" spans="1:7" ht="36">
      <c r="A11754" s="54" t="s">
        <v>33281</v>
      </c>
      <c r="B11754" s="66" t="s">
        <v>35333</v>
      </c>
      <c r="C11754" s="42" t="s">
        <v>36341</v>
      </c>
      <c r="D11754" s="42" t="s">
        <v>35334</v>
      </c>
      <c r="E11754" s="42" t="s">
        <v>26491</v>
      </c>
      <c r="F11754" s="43">
        <v>184434</v>
      </c>
      <c r="G11754" s="57">
        <f>Таблица1[[#This Row],[Цены без НДС]]*1.12</f>
        <v>206566.08000000002</v>
      </c>
    </row>
    <row r="11755" spans="1:7" ht="36">
      <c r="A11755" s="54" t="s">
        <v>33281</v>
      </c>
      <c r="B11755" s="66" t="s">
        <v>35335</v>
      </c>
      <c r="C11755" s="42" t="s">
        <v>36342</v>
      </c>
      <c r="D11755" s="42" t="s">
        <v>35336</v>
      </c>
      <c r="E11755" s="42" t="s">
        <v>26491</v>
      </c>
      <c r="F11755" s="43">
        <v>220315</v>
      </c>
      <c r="G11755" s="57">
        <f>Таблица1[[#This Row],[Цены без НДС]]*1.12</f>
        <v>246752.80000000002</v>
      </c>
    </row>
    <row r="11756" spans="1:7" ht="36">
      <c r="A11756" s="54" t="s">
        <v>33281</v>
      </c>
      <c r="B11756" s="66" t="s">
        <v>35337</v>
      </c>
      <c r="C11756" s="42" t="s">
        <v>36343</v>
      </c>
      <c r="D11756" s="42" t="s">
        <v>35338</v>
      </c>
      <c r="E11756" s="42" t="s">
        <v>26491</v>
      </c>
      <c r="F11756" s="43">
        <v>379812</v>
      </c>
      <c r="G11756" s="57">
        <f>Таблица1[[#This Row],[Цены без НДС]]*1.12</f>
        <v>425389.44000000006</v>
      </c>
    </row>
    <row r="11757" spans="1:7" ht="36">
      <c r="A11757" s="54" t="s">
        <v>33281</v>
      </c>
      <c r="B11757" s="66" t="s">
        <v>35339</v>
      </c>
      <c r="C11757" s="42" t="s">
        <v>36344</v>
      </c>
      <c r="D11757" s="42" t="s">
        <v>35340</v>
      </c>
      <c r="E11757" s="42" t="s">
        <v>26491</v>
      </c>
      <c r="F11757" s="43">
        <v>423771</v>
      </c>
      <c r="G11757" s="57">
        <f>Таблица1[[#This Row],[Цены без НДС]]*1.12</f>
        <v>474623.52</v>
      </c>
    </row>
    <row r="11758" spans="1:7" ht="36">
      <c r="A11758" s="54" t="s">
        <v>33281</v>
      </c>
      <c r="B11758" s="66" t="s">
        <v>35341</v>
      </c>
      <c r="C11758" s="42" t="s">
        <v>36345</v>
      </c>
      <c r="D11758" s="42" t="s">
        <v>35342</v>
      </c>
      <c r="E11758" s="42" t="s">
        <v>26491</v>
      </c>
      <c r="F11758" s="43">
        <v>172251</v>
      </c>
      <c r="G11758" s="57">
        <f>Таблица1[[#This Row],[Цены без НДС]]*1.12</f>
        <v>192921.12000000002</v>
      </c>
    </row>
    <row r="11759" spans="1:7" ht="36">
      <c r="A11759" s="54" t="s">
        <v>33281</v>
      </c>
      <c r="B11759" s="66" t="s">
        <v>35343</v>
      </c>
      <c r="C11759" s="42" t="s">
        <v>36346</v>
      </c>
      <c r="D11759" s="42" t="s">
        <v>35344</v>
      </c>
      <c r="E11759" s="42" t="s">
        <v>26491</v>
      </c>
      <c r="F11759" s="43">
        <v>188840</v>
      </c>
      <c r="G11759" s="57">
        <f>Таблица1[[#This Row],[Цены без НДС]]*1.12</f>
        <v>211500.80000000002</v>
      </c>
    </row>
    <row r="11760" spans="1:7" ht="36">
      <c r="A11760" s="54" t="s">
        <v>33281</v>
      </c>
      <c r="B11760" s="66" t="s">
        <v>35345</v>
      </c>
      <c r="C11760" s="42" t="s">
        <v>36347</v>
      </c>
      <c r="D11760" s="42" t="s">
        <v>35346</v>
      </c>
      <c r="E11760" s="42" t="s">
        <v>26491</v>
      </c>
      <c r="F11760" s="43">
        <v>225553</v>
      </c>
      <c r="G11760" s="57">
        <f>Таблица1[[#This Row],[Цены без НДС]]*1.12</f>
        <v>252619.36000000002</v>
      </c>
    </row>
    <row r="11761" spans="1:7" ht="36">
      <c r="A11761" s="54" t="s">
        <v>33281</v>
      </c>
      <c r="B11761" s="66" t="s">
        <v>35347</v>
      </c>
      <c r="C11761" s="42" t="s">
        <v>36348</v>
      </c>
      <c r="D11761" s="42" t="s">
        <v>35348</v>
      </c>
      <c r="E11761" s="42" t="s">
        <v>26491</v>
      </c>
      <c r="F11761" s="43">
        <v>318248</v>
      </c>
      <c r="G11761" s="57">
        <f>Таблица1[[#This Row],[Цены без НДС]]*1.12</f>
        <v>356437.76000000001</v>
      </c>
    </row>
    <row r="11762" spans="1:7" ht="36">
      <c r="A11762" s="54" t="s">
        <v>33281</v>
      </c>
      <c r="B11762" s="66" t="s">
        <v>35349</v>
      </c>
      <c r="C11762" s="42" t="s">
        <v>36349</v>
      </c>
      <c r="D11762" s="42" t="s">
        <v>35350</v>
      </c>
      <c r="E11762" s="42" t="s">
        <v>26491</v>
      </c>
      <c r="F11762" s="43">
        <v>361943</v>
      </c>
      <c r="G11762" s="57">
        <f>Таблица1[[#This Row],[Цены без НДС]]*1.12</f>
        <v>405376.16000000003</v>
      </c>
    </row>
    <row r="11763" spans="1:7" ht="36">
      <c r="A11763" s="54" t="s">
        <v>33281</v>
      </c>
      <c r="B11763" s="66" t="s">
        <v>35351</v>
      </c>
      <c r="C11763" s="42" t="s">
        <v>36350</v>
      </c>
      <c r="D11763" s="42" t="s">
        <v>35352</v>
      </c>
      <c r="E11763" s="42" t="s">
        <v>26491</v>
      </c>
      <c r="F11763" s="43">
        <v>505339</v>
      </c>
      <c r="G11763" s="57">
        <f>Таблица1[[#This Row],[Цены без НДС]]*1.12</f>
        <v>565979.68000000005</v>
      </c>
    </row>
    <row r="11764" spans="1:7" ht="36">
      <c r="A11764" s="54" t="s">
        <v>33281</v>
      </c>
      <c r="B11764" s="66" t="s">
        <v>35353</v>
      </c>
      <c r="C11764" s="42" t="s">
        <v>36351</v>
      </c>
      <c r="D11764" s="42" t="s">
        <v>35354</v>
      </c>
      <c r="E11764" s="42" t="s">
        <v>26491</v>
      </c>
      <c r="F11764" s="43">
        <v>172252</v>
      </c>
      <c r="G11764" s="57">
        <f>Таблица1[[#This Row],[Цены без НДС]]*1.12</f>
        <v>192922.24000000002</v>
      </c>
    </row>
    <row r="11765" spans="1:7" ht="36">
      <c r="A11765" s="54" t="s">
        <v>33281</v>
      </c>
      <c r="B11765" s="66" t="s">
        <v>35355</v>
      </c>
      <c r="C11765" s="42" t="s">
        <v>36352</v>
      </c>
      <c r="D11765" s="42" t="s">
        <v>35356</v>
      </c>
      <c r="E11765" s="42" t="s">
        <v>26491</v>
      </c>
      <c r="F11765" s="43">
        <v>188840</v>
      </c>
      <c r="G11765" s="57">
        <f>Таблица1[[#This Row],[Цены без НДС]]*1.12</f>
        <v>211500.80000000002</v>
      </c>
    </row>
    <row r="11766" spans="1:7" ht="36">
      <c r="A11766" s="54" t="s">
        <v>33281</v>
      </c>
      <c r="B11766" s="66" t="s">
        <v>35357</v>
      </c>
      <c r="C11766" s="42" t="s">
        <v>36353</v>
      </c>
      <c r="D11766" s="42" t="s">
        <v>35358</v>
      </c>
      <c r="E11766" s="42" t="s">
        <v>26491</v>
      </c>
      <c r="F11766" s="43">
        <v>225554</v>
      </c>
      <c r="G11766" s="57">
        <f>Таблица1[[#This Row],[Цены без НДС]]*1.12</f>
        <v>252620.48</v>
      </c>
    </row>
    <row r="11767" spans="1:7" ht="36">
      <c r="A11767" s="54" t="s">
        <v>33281</v>
      </c>
      <c r="B11767" s="66" t="s">
        <v>35359</v>
      </c>
      <c r="C11767" s="42" t="s">
        <v>36354</v>
      </c>
      <c r="D11767" s="42" t="s">
        <v>35360</v>
      </c>
      <c r="E11767" s="42" t="s">
        <v>26491</v>
      </c>
      <c r="F11767" s="43">
        <v>318249</v>
      </c>
      <c r="G11767" s="57">
        <f>Таблица1[[#This Row],[Цены без НДС]]*1.12</f>
        <v>356438.88000000006</v>
      </c>
    </row>
    <row r="11768" spans="1:7" ht="36">
      <c r="A11768" s="54" t="s">
        <v>33281</v>
      </c>
      <c r="B11768" s="66" t="s">
        <v>35361</v>
      </c>
      <c r="C11768" s="42" t="s">
        <v>36355</v>
      </c>
      <c r="D11768" s="42" t="s">
        <v>35362</v>
      </c>
      <c r="E11768" s="42" t="s">
        <v>26491</v>
      </c>
      <c r="F11768" s="43">
        <v>361944</v>
      </c>
      <c r="G11768" s="57">
        <f>Таблица1[[#This Row],[Цены без НДС]]*1.12</f>
        <v>405377.28000000003</v>
      </c>
    </row>
    <row r="11769" spans="1:7" ht="36">
      <c r="A11769" s="54" t="s">
        <v>33281</v>
      </c>
      <c r="B11769" s="66" t="s">
        <v>35363</v>
      </c>
      <c r="C11769" s="42" t="s">
        <v>36356</v>
      </c>
      <c r="D11769" s="42" t="s">
        <v>35364</v>
      </c>
      <c r="E11769" s="42" t="s">
        <v>26491</v>
      </c>
      <c r="F11769" s="43">
        <v>505341</v>
      </c>
      <c r="G11769" s="57">
        <f>Таблица1[[#This Row],[Цены без НДС]]*1.12</f>
        <v>565981.92000000004</v>
      </c>
    </row>
    <row r="11770" spans="1:7" ht="36">
      <c r="A11770" s="54" t="s">
        <v>33281</v>
      </c>
      <c r="B11770" s="66" t="s">
        <v>35365</v>
      </c>
      <c r="C11770" s="42" t="s">
        <v>36357</v>
      </c>
      <c r="D11770" s="42" t="s">
        <v>35366</v>
      </c>
      <c r="E11770" s="42" t="s">
        <v>26491</v>
      </c>
      <c r="F11770" s="43">
        <v>44502</v>
      </c>
      <c r="G11770" s="57">
        <f>Таблица1[[#This Row],[Цены без НДС]]*1.12</f>
        <v>49842.240000000005</v>
      </c>
    </row>
    <row r="11771" spans="1:7" ht="24">
      <c r="A11771" s="54" t="s">
        <v>36358</v>
      </c>
      <c r="B11771" s="66" t="s">
        <v>36359</v>
      </c>
      <c r="C11771" s="42" t="s">
        <v>36743</v>
      </c>
      <c r="D11771" s="42" t="s">
        <v>36360</v>
      </c>
      <c r="E11771" s="42" t="s">
        <v>26491</v>
      </c>
      <c r="F11771" s="43">
        <v>27419</v>
      </c>
      <c r="G11771" s="105">
        <f>Таблица1[[#This Row],[Цены без НДС]]*1.12</f>
        <v>30709.280000000002</v>
      </c>
    </row>
    <row r="11772" spans="1:7" ht="24">
      <c r="A11772" s="54" t="s">
        <v>36358</v>
      </c>
      <c r="B11772" s="66" t="s">
        <v>36361</v>
      </c>
      <c r="C11772" s="42" t="s">
        <v>36744</v>
      </c>
      <c r="D11772" s="42" t="s">
        <v>36362</v>
      </c>
      <c r="E11772" s="42" t="s">
        <v>26491</v>
      </c>
      <c r="F11772" s="43">
        <v>31301</v>
      </c>
      <c r="G11772" s="105">
        <f>Таблица1[[#This Row],[Цены без НДС]]*1.12</f>
        <v>35057.120000000003</v>
      </c>
    </row>
    <row r="11773" spans="1:7" ht="24">
      <c r="A11773" s="54" t="s">
        <v>36358</v>
      </c>
      <c r="B11773" s="66" t="s">
        <v>36363</v>
      </c>
      <c r="C11773" s="42" t="s">
        <v>36745</v>
      </c>
      <c r="D11773" s="42" t="s">
        <v>36364</v>
      </c>
      <c r="E11773" s="42" t="s">
        <v>26491</v>
      </c>
      <c r="F11773" s="43">
        <v>20222</v>
      </c>
      <c r="G11773" s="105">
        <f>Таблица1[[#This Row],[Цены без НДС]]*1.12</f>
        <v>22648.640000000003</v>
      </c>
    </row>
    <row r="11774" spans="1:7" ht="24">
      <c r="A11774" s="54" t="s">
        <v>36358</v>
      </c>
      <c r="B11774" s="66" t="s">
        <v>36365</v>
      </c>
      <c r="C11774" s="42" t="s">
        <v>36746</v>
      </c>
      <c r="D11774" s="42" t="s">
        <v>36366</v>
      </c>
      <c r="E11774" s="42" t="s">
        <v>26491</v>
      </c>
      <c r="F11774" s="43">
        <v>20163</v>
      </c>
      <c r="G11774" s="105">
        <f>Таблица1[[#This Row],[Цены без НДС]]*1.12</f>
        <v>22582.560000000001</v>
      </c>
    </row>
    <row r="11775" spans="1:7" ht="24">
      <c r="A11775" s="54" t="s">
        <v>36358</v>
      </c>
      <c r="B11775" s="66" t="s">
        <v>36367</v>
      </c>
      <c r="C11775" s="42" t="s">
        <v>36747</v>
      </c>
      <c r="D11775" s="42" t="s">
        <v>36368</v>
      </c>
      <c r="E11775" s="42" t="s">
        <v>26491</v>
      </c>
      <c r="F11775" s="43">
        <v>17744</v>
      </c>
      <c r="G11775" s="105">
        <f>Таблица1[[#This Row],[Цены без НДС]]*1.12</f>
        <v>19873.280000000002</v>
      </c>
    </row>
    <row r="11776" spans="1:7" ht="24">
      <c r="A11776" s="54" t="s">
        <v>36358</v>
      </c>
      <c r="B11776" s="66" t="s">
        <v>36369</v>
      </c>
      <c r="C11776" s="42" t="s">
        <v>36748</v>
      </c>
      <c r="D11776" s="42" t="s">
        <v>36370</v>
      </c>
      <c r="E11776" s="42" t="s">
        <v>26491</v>
      </c>
      <c r="F11776" s="43">
        <v>15618</v>
      </c>
      <c r="G11776" s="105">
        <f>Таблица1[[#This Row],[Цены без НДС]]*1.12</f>
        <v>17492.16</v>
      </c>
    </row>
    <row r="11777" spans="1:7" ht="24">
      <c r="A11777" s="54" t="s">
        <v>36358</v>
      </c>
      <c r="B11777" s="66" t="s">
        <v>36371</v>
      </c>
      <c r="C11777" s="42" t="s">
        <v>36749</v>
      </c>
      <c r="D11777" s="42" t="s">
        <v>36372</v>
      </c>
      <c r="E11777" s="42" t="s">
        <v>26491</v>
      </c>
      <c r="F11777" s="43">
        <v>15817</v>
      </c>
      <c r="G11777" s="105">
        <f>Таблица1[[#This Row],[Цены без НДС]]*1.12</f>
        <v>17715.04</v>
      </c>
    </row>
    <row r="11778" spans="1:7" ht="24">
      <c r="A11778" s="54" t="s">
        <v>36358</v>
      </c>
      <c r="B11778" s="66" t="s">
        <v>36373</v>
      </c>
      <c r="C11778" s="42" t="s">
        <v>36750</v>
      </c>
      <c r="D11778" s="42" t="s">
        <v>36374</v>
      </c>
      <c r="E11778" s="42" t="s">
        <v>26491</v>
      </c>
      <c r="F11778" s="43">
        <v>15930</v>
      </c>
      <c r="G11778" s="105">
        <f>Таблица1[[#This Row],[Цены без НДС]]*1.12</f>
        <v>17841.600000000002</v>
      </c>
    </row>
    <row r="11779" spans="1:7" ht="24">
      <c r="A11779" s="54" t="s">
        <v>36358</v>
      </c>
      <c r="B11779" s="66" t="s">
        <v>36375</v>
      </c>
      <c r="C11779" s="42" t="s">
        <v>36751</v>
      </c>
      <c r="D11779" s="42" t="s">
        <v>36376</v>
      </c>
      <c r="E11779" s="42" t="s">
        <v>26491</v>
      </c>
      <c r="F11779" s="43">
        <v>18188</v>
      </c>
      <c r="G11779" s="105">
        <f>Таблица1[[#This Row],[Цены без НДС]]*1.12</f>
        <v>20370.560000000001</v>
      </c>
    </row>
    <row r="11780" spans="1:7" ht="24">
      <c r="A11780" s="54" t="s">
        <v>36358</v>
      </c>
      <c r="B11780" s="66" t="s">
        <v>36377</v>
      </c>
      <c r="C11780" s="42" t="s">
        <v>36752</v>
      </c>
      <c r="D11780" s="42" t="s">
        <v>36378</v>
      </c>
      <c r="E11780" s="42" t="s">
        <v>26491</v>
      </c>
      <c r="F11780" s="43">
        <v>29832</v>
      </c>
      <c r="G11780" s="105">
        <f>Таблица1[[#This Row],[Цены без НДС]]*1.12</f>
        <v>33411.840000000004</v>
      </c>
    </row>
    <row r="11781" spans="1:7" ht="24">
      <c r="A11781" s="54" t="s">
        <v>36358</v>
      </c>
      <c r="B11781" s="66" t="s">
        <v>36379</v>
      </c>
      <c r="C11781" s="42" t="s">
        <v>36753</v>
      </c>
      <c r="D11781" s="42" t="s">
        <v>36380</v>
      </c>
      <c r="E11781" s="42" t="s">
        <v>26491</v>
      </c>
      <c r="F11781" s="43">
        <v>584</v>
      </c>
      <c r="G11781" s="105">
        <f>Таблица1[[#This Row],[Цены без НДС]]*1.12</f>
        <v>654.08000000000004</v>
      </c>
    </row>
    <row r="11782" spans="1:7" ht="24">
      <c r="A11782" s="54" t="s">
        <v>36358</v>
      </c>
      <c r="B11782" s="66" t="s">
        <v>36381</v>
      </c>
      <c r="C11782" s="42" t="s">
        <v>36754</v>
      </c>
      <c r="D11782" s="42" t="s">
        <v>36382</v>
      </c>
      <c r="E11782" s="42" t="s">
        <v>26491</v>
      </c>
      <c r="F11782" s="43">
        <v>1714</v>
      </c>
      <c r="G11782" s="105">
        <f>Таблица1[[#This Row],[Цены без НДС]]*1.12</f>
        <v>1919.6800000000003</v>
      </c>
    </row>
    <row r="11783" spans="1:7" ht="24">
      <c r="A11783" s="54" t="s">
        <v>36358</v>
      </c>
      <c r="B11783" s="66" t="s">
        <v>36359</v>
      </c>
      <c r="C11783" s="42" t="s">
        <v>36755</v>
      </c>
      <c r="D11783" s="42" t="s">
        <v>36383</v>
      </c>
      <c r="E11783" s="42" t="s">
        <v>26491</v>
      </c>
      <c r="F11783" s="43">
        <v>2243</v>
      </c>
      <c r="G11783" s="105">
        <f>Таблица1[[#This Row],[Цены без НДС]]*1.12</f>
        <v>2512.1600000000003</v>
      </c>
    </row>
    <row r="11784" spans="1:7" ht="24">
      <c r="A11784" s="54" t="s">
        <v>36358</v>
      </c>
      <c r="B11784" s="66" t="s">
        <v>36384</v>
      </c>
      <c r="C11784" s="42" t="s">
        <v>36756</v>
      </c>
      <c r="D11784" s="42" t="s">
        <v>36385</v>
      </c>
      <c r="E11784" s="42" t="s">
        <v>26491</v>
      </c>
      <c r="F11784" s="43">
        <v>528</v>
      </c>
      <c r="G11784" s="105">
        <f>Таблица1[[#This Row],[Цены без НДС]]*1.12</f>
        <v>591.36</v>
      </c>
    </row>
    <row r="11785" spans="1:7" ht="24">
      <c r="A11785" s="54" t="s">
        <v>36358</v>
      </c>
      <c r="B11785" s="66" t="s">
        <v>36386</v>
      </c>
      <c r="C11785" s="42" t="s">
        <v>36757</v>
      </c>
      <c r="D11785" s="42" t="s">
        <v>36387</v>
      </c>
      <c r="E11785" s="42" t="s">
        <v>26491</v>
      </c>
      <c r="F11785" s="43">
        <v>617</v>
      </c>
      <c r="G11785" s="105">
        <f>Таблица1[[#This Row],[Цены без НДС]]*1.12</f>
        <v>691.04000000000008</v>
      </c>
    </row>
    <row r="11786" spans="1:7" ht="36">
      <c r="A11786" s="54" t="s">
        <v>36358</v>
      </c>
      <c r="B11786" s="66" t="s">
        <v>36388</v>
      </c>
      <c r="C11786" s="42" t="s">
        <v>36758</v>
      </c>
      <c r="D11786" s="42" t="s">
        <v>36389</v>
      </c>
      <c r="E11786" s="42" t="s">
        <v>26491</v>
      </c>
      <c r="F11786" s="43">
        <v>2998</v>
      </c>
      <c r="G11786" s="105">
        <f>Таблица1[[#This Row],[Цены без НДС]]*1.12</f>
        <v>3357.76</v>
      </c>
    </row>
    <row r="11787" spans="1:7" ht="36">
      <c r="A11787" s="54" t="s">
        <v>36358</v>
      </c>
      <c r="B11787" s="66" t="s">
        <v>36390</v>
      </c>
      <c r="C11787" s="42" t="s">
        <v>36759</v>
      </c>
      <c r="D11787" s="42" t="s">
        <v>36391</v>
      </c>
      <c r="E11787" s="42" t="s">
        <v>26491</v>
      </c>
      <c r="F11787" s="43">
        <v>4078</v>
      </c>
      <c r="G11787" s="105">
        <f>Таблица1[[#This Row],[Цены без НДС]]*1.12</f>
        <v>4567.3600000000006</v>
      </c>
    </row>
    <row r="11788" spans="1:7" ht="24">
      <c r="A11788" s="54" t="s">
        <v>36358</v>
      </c>
      <c r="B11788" s="66" t="s">
        <v>36392</v>
      </c>
      <c r="C11788" s="42" t="s">
        <v>36760</v>
      </c>
      <c r="D11788" s="42" t="s">
        <v>36393</v>
      </c>
      <c r="E11788" s="42" t="s">
        <v>26491</v>
      </c>
      <c r="F11788" s="43">
        <v>4948</v>
      </c>
      <c r="G11788" s="105">
        <f>Таблица1[[#This Row],[Цены без НДС]]*1.12</f>
        <v>5541.76</v>
      </c>
    </row>
    <row r="11789" spans="1:7" ht="24">
      <c r="A11789" s="54" t="s">
        <v>36358</v>
      </c>
      <c r="B11789" s="66" t="s">
        <v>36394</v>
      </c>
      <c r="C11789" s="42" t="s">
        <v>36761</v>
      </c>
      <c r="D11789" s="42" t="s">
        <v>36395</v>
      </c>
      <c r="E11789" s="42" t="s">
        <v>26491</v>
      </c>
      <c r="F11789" s="43">
        <v>6901</v>
      </c>
      <c r="G11789" s="105">
        <f>Таблица1[[#This Row],[Цены без НДС]]*1.12</f>
        <v>7729.1200000000008</v>
      </c>
    </row>
    <row r="11790" spans="1:7" ht="36">
      <c r="A11790" s="54" t="s">
        <v>36358</v>
      </c>
      <c r="B11790" s="66" t="s">
        <v>36396</v>
      </c>
      <c r="C11790" s="42" t="s">
        <v>36762</v>
      </c>
      <c r="D11790" s="42" t="s">
        <v>36397</v>
      </c>
      <c r="E11790" s="42" t="s">
        <v>26491</v>
      </c>
      <c r="F11790" s="43">
        <v>13852</v>
      </c>
      <c r="G11790" s="105">
        <f>Таблица1[[#This Row],[Цены без НДС]]*1.12</f>
        <v>15514.240000000002</v>
      </c>
    </row>
    <row r="11791" spans="1:7" ht="36">
      <c r="A11791" s="61" t="s">
        <v>36358</v>
      </c>
      <c r="B11791" s="73" t="s">
        <v>36398</v>
      </c>
      <c r="C11791" s="62" t="s">
        <v>36763</v>
      </c>
      <c r="D11791" s="62" t="s">
        <v>36399</v>
      </c>
      <c r="E11791" s="62" t="s">
        <v>26491</v>
      </c>
      <c r="F11791" s="81">
        <v>17907</v>
      </c>
      <c r="G11791" s="105">
        <f>Таблица1[[#This Row],[Цены без НДС]]*1.12</f>
        <v>20055.84</v>
      </c>
    </row>
    <row r="11792" spans="1:7" ht="36">
      <c r="A11792" s="54" t="s">
        <v>36358</v>
      </c>
      <c r="B11792" s="66" t="s">
        <v>36400</v>
      </c>
      <c r="C11792" s="42" t="s">
        <v>36764</v>
      </c>
      <c r="D11792" s="42" t="s">
        <v>36401</v>
      </c>
      <c r="E11792" s="42" t="s">
        <v>26491</v>
      </c>
      <c r="F11792" s="43">
        <v>13799</v>
      </c>
      <c r="G11792" s="105">
        <f>Таблица1[[#This Row],[Цены без НДС]]*1.12</f>
        <v>15454.880000000001</v>
      </c>
    </row>
    <row r="11793" spans="1:7" ht="24">
      <c r="A11793" s="54" t="s">
        <v>36358</v>
      </c>
      <c r="B11793" s="66" t="s">
        <v>36402</v>
      </c>
      <c r="C11793" s="42" t="s">
        <v>36765</v>
      </c>
      <c r="D11793" s="42" t="s">
        <v>36403</v>
      </c>
      <c r="E11793" s="42" t="s">
        <v>26491</v>
      </c>
      <c r="F11793" s="43">
        <v>17976</v>
      </c>
      <c r="G11793" s="105">
        <f>Таблица1[[#This Row],[Цены без НДС]]*1.12</f>
        <v>20133.120000000003</v>
      </c>
    </row>
    <row r="11794" spans="1:7" ht="36">
      <c r="A11794" s="54" t="s">
        <v>36358</v>
      </c>
      <c r="B11794" s="66" t="s">
        <v>36404</v>
      </c>
      <c r="C11794" s="42" t="s">
        <v>36766</v>
      </c>
      <c r="D11794" s="42" t="s">
        <v>36405</v>
      </c>
      <c r="E11794" s="42" t="s">
        <v>26491</v>
      </c>
      <c r="F11794" s="43">
        <v>16972</v>
      </c>
      <c r="G11794" s="105">
        <f>Таблица1[[#This Row],[Цены без НДС]]*1.12</f>
        <v>19008.640000000003</v>
      </c>
    </row>
    <row r="11795" spans="1:7" ht="36">
      <c r="A11795" s="54" t="s">
        <v>36358</v>
      </c>
      <c r="B11795" s="66" t="s">
        <v>36359</v>
      </c>
      <c r="C11795" s="42" t="s">
        <v>36767</v>
      </c>
      <c r="D11795" s="42" t="s">
        <v>36406</v>
      </c>
      <c r="E11795" s="42" t="s">
        <v>26491</v>
      </c>
      <c r="F11795" s="43">
        <v>16476</v>
      </c>
      <c r="G11795" s="105">
        <f>Таблица1[[#This Row],[Цены без НДС]]*1.12</f>
        <v>18453.120000000003</v>
      </c>
    </row>
    <row r="11796" spans="1:7" ht="36">
      <c r="A11796" s="54" t="s">
        <v>36358</v>
      </c>
      <c r="B11796" s="66" t="s">
        <v>36407</v>
      </c>
      <c r="C11796" s="42" t="s">
        <v>36768</v>
      </c>
      <c r="D11796" s="42" t="s">
        <v>36408</v>
      </c>
      <c r="E11796" s="42" t="s">
        <v>26491</v>
      </c>
      <c r="F11796" s="43">
        <v>19575</v>
      </c>
      <c r="G11796" s="105">
        <f>Таблица1[[#This Row],[Цены без НДС]]*1.12</f>
        <v>21924.000000000004</v>
      </c>
    </row>
    <row r="11797" spans="1:7" ht="36">
      <c r="A11797" s="54" t="s">
        <v>36358</v>
      </c>
      <c r="B11797" s="66" t="s">
        <v>36409</v>
      </c>
      <c r="C11797" s="42" t="s">
        <v>36769</v>
      </c>
      <c r="D11797" s="42" t="s">
        <v>36410</v>
      </c>
      <c r="E11797" s="42" t="s">
        <v>26491</v>
      </c>
      <c r="F11797" s="43">
        <v>13659</v>
      </c>
      <c r="G11797" s="105">
        <f>Таблица1[[#This Row],[Цены без НДС]]*1.12</f>
        <v>15298.080000000002</v>
      </c>
    </row>
    <row r="11798" spans="1:7" ht="36">
      <c r="A11798" s="54" t="s">
        <v>36358</v>
      </c>
      <c r="B11798" s="66" t="s">
        <v>36411</v>
      </c>
      <c r="C11798" s="42" t="s">
        <v>36770</v>
      </c>
      <c r="D11798" s="42" t="s">
        <v>36412</v>
      </c>
      <c r="E11798" s="42" t="s">
        <v>26491</v>
      </c>
      <c r="F11798" s="43">
        <v>17945</v>
      </c>
      <c r="G11798" s="105">
        <f>Таблица1[[#This Row],[Цены без НДС]]*1.12</f>
        <v>20098.400000000001</v>
      </c>
    </row>
    <row r="11799" spans="1:7" ht="36">
      <c r="A11799" s="54" t="s">
        <v>36358</v>
      </c>
      <c r="B11799" s="66" t="s">
        <v>36361</v>
      </c>
      <c r="C11799" s="42" t="s">
        <v>36771</v>
      </c>
      <c r="D11799" s="42" t="s">
        <v>36413</v>
      </c>
      <c r="E11799" s="42" t="s">
        <v>26491</v>
      </c>
      <c r="F11799" s="43">
        <v>17784</v>
      </c>
      <c r="G11799" s="105">
        <f>Таблица1[[#This Row],[Цены без НДС]]*1.12</f>
        <v>19918.080000000002</v>
      </c>
    </row>
    <row r="11800" spans="1:7" ht="36">
      <c r="A11800" s="54" t="s">
        <v>36358</v>
      </c>
      <c r="B11800" s="66" t="s">
        <v>36381</v>
      </c>
      <c r="C11800" s="42" t="s">
        <v>36772</v>
      </c>
      <c r="D11800" s="42" t="s">
        <v>36414</v>
      </c>
      <c r="E11800" s="42" t="s">
        <v>26491</v>
      </c>
      <c r="F11800" s="43">
        <v>9960</v>
      </c>
      <c r="G11800" s="105">
        <f>Таблица1[[#This Row],[Цены без НДС]]*1.12</f>
        <v>11155.2</v>
      </c>
    </row>
    <row r="11801" spans="1:7" ht="24">
      <c r="A11801" s="54" t="s">
        <v>36358</v>
      </c>
      <c r="B11801" s="66" t="s">
        <v>36415</v>
      </c>
      <c r="C11801" s="42" t="s">
        <v>36773</v>
      </c>
      <c r="D11801" s="42" t="s">
        <v>36416</v>
      </c>
      <c r="E11801" s="42" t="s">
        <v>26491</v>
      </c>
      <c r="F11801" s="43">
        <v>669</v>
      </c>
      <c r="G11801" s="105">
        <f>Таблица1[[#This Row],[Цены без НДС]]*1.12</f>
        <v>749.28000000000009</v>
      </c>
    </row>
    <row r="11802" spans="1:7" ht="36">
      <c r="A11802" s="54" t="s">
        <v>36358</v>
      </c>
      <c r="B11802" s="66" t="s">
        <v>36417</v>
      </c>
      <c r="C11802" s="42" t="s">
        <v>36774</v>
      </c>
      <c r="D11802" s="42" t="s">
        <v>36418</v>
      </c>
      <c r="E11802" s="42" t="s">
        <v>26491</v>
      </c>
      <c r="F11802" s="43">
        <v>857</v>
      </c>
      <c r="G11802" s="105">
        <f>Таблица1[[#This Row],[Цены без НДС]]*1.12</f>
        <v>959.84000000000015</v>
      </c>
    </row>
    <row r="11803" spans="1:7" ht="36">
      <c r="A11803" s="54" t="s">
        <v>36358</v>
      </c>
      <c r="B11803" s="66" t="s">
        <v>36419</v>
      </c>
      <c r="C11803" s="42" t="s">
        <v>36775</v>
      </c>
      <c r="D11803" s="42" t="s">
        <v>36420</v>
      </c>
      <c r="E11803" s="42" t="s">
        <v>26491</v>
      </c>
      <c r="F11803" s="43">
        <v>715</v>
      </c>
      <c r="G11803" s="105">
        <f>Таблица1[[#This Row],[Цены без НДС]]*1.12</f>
        <v>800.80000000000007</v>
      </c>
    </row>
    <row r="11804" spans="1:7" ht="24">
      <c r="A11804" s="54" t="s">
        <v>36358</v>
      </c>
      <c r="B11804" s="66" t="s">
        <v>36421</v>
      </c>
      <c r="C11804" s="42" t="s">
        <v>36776</v>
      </c>
      <c r="D11804" s="42" t="s">
        <v>36422</v>
      </c>
      <c r="E11804" s="42" t="s">
        <v>26491</v>
      </c>
      <c r="F11804" s="43">
        <v>954</v>
      </c>
      <c r="G11804" s="105">
        <f>Таблица1[[#This Row],[Цены без НДС]]*1.12</f>
        <v>1068.48</v>
      </c>
    </row>
    <row r="11805" spans="1:7" ht="36">
      <c r="A11805" s="54" t="s">
        <v>36358</v>
      </c>
      <c r="B11805" s="66" t="s">
        <v>36423</v>
      </c>
      <c r="C11805" s="42" t="s">
        <v>36777</v>
      </c>
      <c r="D11805" s="42" t="s">
        <v>36424</v>
      </c>
      <c r="E11805" s="42" t="s">
        <v>26491</v>
      </c>
      <c r="F11805" s="43">
        <v>3108</v>
      </c>
      <c r="G11805" s="105">
        <f>Таблица1[[#This Row],[Цены без НДС]]*1.12</f>
        <v>3480.9600000000005</v>
      </c>
    </row>
    <row r="11806" spans="1:7" ht="36">
      <c r="A11806" s="54" t="s">
        <v>36358</v>
      </c>
      <c r="B11806" s="66" t="s">
        <v>36425</v>
      </c>
      <c r="C11806" s="42" t="s">
        <v>36778</v>
      </c>
      <c r="D11806" s="42" t="s">
        <v>36426</v>
      </c>
      <c r="E11806" s="42" t="s">
        <v>26491</v>
      </c>
      <c r="F11806" s="43">
        <v>3108</v>
      </c>
      <c r="G11806" s="105">
        <f>Таблица1[[#This Row],[Цены без НДС]]*1.12</f>
        <v>3480.9600000000005</v>
      </c>
    </row>
    <row r="11807" spans="1:7" ht="36">
      <c r="A11807" s="54" t="s">
        <v>36358</v>
      </c>
      <c r="B11807" s="66" t="s">
        <v>36427</v>
      </c>
      <c r="C11807" s="42" t="s">
        <v>36779</v>
      </c>
      <c r="D11807" s="42" t="s">
        <v>36428</v>
      </c>
      <c r="E11807" s="42" t="s">
        <v>26491</v>
      </c>
      <c r="F11807" s="43">
        <v>16525</v>
      </c>
      <c r="G11807" s="105">
        <f>Таблица1[[#This Row],[Цены без НДС]]*1.12</f>
        <v>18508</v>
      </c>
    </row>
    <row r="11808" spans="1:7" ht="36">
      <c r="A11808" s="54" t="s">
        <v>36358</v>
      </c>
      <c r="B11808" s="66" t="s">
        <v>36429</v>
      </c>
      <c r="C11808" s="42" t="s">
        <v>36780</v>
      </c>
      <c r="D11808" s="42" t="s">
        <v>36430</v>
      </c>
      <c r="E11808" s="42" t="s">
        <v>26491</v>
      </c>
      <c r="F11808" s="43">
        <v>34784</v>
      </c>
      <c r="G11808" s="105">
        <f>Таблица1[[#This Row],[Цены без НДС]]*1.12</f>
        <v>38958.080000000002</v>
      </c>
    </row>
    <row r="11809" spans="1:7" ht="36">
      <c r="A11809" s="54" t="s">
        <v>36358</v>
      </c>
      <c r="B11809" s="66" t="s">
        <v>36431</v>
      </c>
      <c r="C11809" s="42" t="s">
        <v>36781</v>
      </c>
      <c r="D11809" s="42" t="s">
        <v>36432</v>
      </c>
      <c r="E11809" s="42" t="s">
        <v>26491</v>
      </c>
      <c r="F11809" s="43">
        <v>18801</v>
      </c>
      <c r="G11809" s="105">
        <f>Таблица1[[#This Row],[Цены без НДС]]*1.12</f>
        <v>21057.120000000003</v>
      </c>
    </row>
    <row r="11810" spans="1:7" ht="36">
      <c r="A11810" s="54" t="s">
        <v>36358</v>
      </c>
      <c r="B11810" s="66" t="s">
        <v>36433</v>
      </c>
      <c r="C11810" s="42" t="s">
        <v>36782</v>
      </c>
      <c r="D11810" s="42" t="s">
        <v>36434</v>
      </c>
      <c r="E11810" s="42" t="s">
        <v>26491</v>
      </c>
      <c r="F11810" s="43">
        <v>10065</v>
      </c>
      <c r="G11810" s="105">
        <f>Таблица1[[#This Row],[Цены без НДС]]*1.12</f>
        <v>11272.800000000001</v>
      </c>
    </row>
    <row r="11811" spans="1:7" ht="36">
      <c r="A11811" s="54" t="s">
        <v>36358</v>
      </c>
      <c r="B11811" s="66" t="s">
        <v>36435</v>
      </c>
      <c r="C11811" s="42" t="s">
        <v>36783</v>
      </c>
      <c r="D11811" s="42" t="s">
        <v>36436</v>
      </c>
      <c r="E11811" s="42" t="s">
        <v>26491</v>
      </c>
      <c r="F11811" s="43">
        <v>10598</v>
      </c>
      <c r="G11811" s="105">
        <f>Таблица1[[#This Row],[Цены без НДС]]*1.12</f>
        <v>11869.760000000002</v>
      </c>
    </row>
    <row r="11812" spans="1:7" ht="36">
      <c r="A11812" s="54" t="s">
        <v>36358</v>
      </c>
      <c r="B11812" s="66" t="s">
        <v>36437</v>
      </c>
      <c r="C11812" s="42" t="s">
        <v>36784</v>
      </c>
      <c r="D11812" s="42" t="s">
        <v>36438</v>
      </c>
      <c r="E11812" s="42" t="s">
        <v>26491</v>
      </c>
      <c r="F11812" s="43">
        <v>13518</v>
      </c>
      <c r="G11812" s="105">
        <f>Таблица1[[#This Row],[Цены без НДС]]*1.12</f>
        <v>15140.160000000002</v>
      </c>
    </row>
    <row r="11813" spans="1:7" ht="36">
      <c r="A11813" s="54" t="s">
        <v>36358</v>
      </c>
      <c r="B11813" s="66" t="s">
        <v>36439</v>
      </c>
      <c r="C11813" s="42" t="s">
        <v>36785</v>
      </c>
      <c r="D11813" s="42" t="s">
        <v>36440</v>
      </c>
      <c r="E11813" s="42" t="s">
        <v>26491</v>
      </c>
      <c r="F11813" s="43">
        <v>7936</v>
      </c>
      <c r="G11813" s="105">
        <f>Таблица1[[#This Row],[Цены без НДС]]*1.12</f>
        <v>8888.3200000000015</v>
      </c>
    </row>
    <row r="11814" spans="1:7" ht="36">
      <c r="A11814" s="54" t="s">
        <v>36358</v>
      </c>
      <c r="B11814" s="66" t="s">
        <v>36441</v>
      </c>
      <c r="C11814" s="42" t="s">
        <v>36786</v>
      </c>
      <c r="D11814" s="42" t="s">
        <v>36442</v>
      </c>
      <c r="E11814" s="42" t="s">
        <v>26491</v>
      </c>
      <c r="F11814" s="43">
        <v>7819</v>
      </c>
      <c r="G11814" s="105">
        <f>Таблица1[[#This Row],[Цены без НДС]]*1.12</f>
        <v>8757.2800000000007</v>
      </c>
    </row>
    <row r="11815" spans="1:7" ht="36">
      <c r="A11815" s="54" t="s">
        <v>36358</v>
      </c>
      <c r="B11815" s="66" t="s">
        <v>36443</v>
      </c>
      <c r="C11815" s="42" t="s">
        <v>36787</v>
      </c>
      <c r="D11815" s="42" t="s">
        <v>36444</v>
      </c>
      <c r="E11815" s="42" t="s">
        <v>26491</v>
      </c>
      <c r="F11815" s="43">
        <v>9514</v>
      </c>
      <c r="G11815" s="105">
        <f>Таблица1[[#This Row],[Цены без НДС]]*1.12</f>
        <v>10655.68</v>
      </c>
    </row>
    <row r="11816" spans="1:7" ht="36">
      <c r="A11816" s="54" t="s">
        <v>36358</v>
      </c>
      <c r="B11816" s="66" t="s">
        <v>36445</v>
      </c>
      <c r="C11816" s="42" t="s">
        <v>36788</v>
      </c>
      <c r="D11816" s="42" t="s">
        <v>36446</v>
      </c>
      <c r="E11816" s="42" t="s">
        <v>26491</v>
      </c>
      <c r="F11816" s="43">
        <v>9339</v>
      </c>
      <c r="G11816" s="105">
        <f>Таблица1[[#This Row],[Цены без НДС]]*1.12</f>
        <v>10459.68</v>
      </c>
    </row>
    <row r="11817" spans="1:7" ht="36">
      <c r="A11817" s="54" t="s">
        <v>36358</v>
      </c>
      <c r="B11817" s="66" t="s">
        <v>36447</v>
      </c>
      <c r="C11817" s="42" t="s">
        <v>36789</v>
      </c>
      <c r="D11817" s="42" t="s">
        <v>36448</v>
      </c>
      <c r="E11817" s="42" t="s">
        <v>26491</v>
      </c>
      <c r="F11817" s="43">
        <v>90990</v>
      </c>
      <c r="G11817" s="105">
        <f>Таблица1[[#This Row],[Цены без НДС]]*1.12</f>
        <v>101908.8</v>
      </c>
    </row>
    <row r="11818" spans="1:7" ht="36">
      <c r="A11818" s="54" t="s">
        <v>36358</v>
      </c>
      <c r="B11818" s="66" t="s">
        <v>36449</v>
      </c>
      <c r="C11818" s="42" t="s">
        <v>36790</v>
      </c>
      <c r="D11818" s="42" t="s">
        <v>36450</v>
      </c>
      <c r="E11818" s="42" t="s">
        <v>26491</v>
      </c>
      <c r="F11818" s="43">
        <v>72427</v>
      </c>
      <c r="G11818" s="105">
        <f>Таблица1[[#This Row],[Цены без НДС]]*1.12</f>
        <v>81118.240000000005</v>
      </c>
    </row>
    <row r="11819" spans="1:7" ht="36">
      <c r="A11819" s="54" t="s">
        <v>36358</v>
      </c>
      <c r="B11819" s="66" t="s">
        <v>36451</v>
      </c>
      <c r="C11819" s="42" t="s">
        <v>36791</v>
      </c>
      <c r="D11819" s="42" t="s">
        <v>36452</v>
      </c>
      <c r="E11819" s="42" t="s">
        <v>26491</v>
      </c>
      <c r="F11819" s="43">
        <v>60173</v>
      </c>
      <c r="G11819" s="105">
        <f>Таблица1[[#This Row],[Цены без НДС]]*1.12</f>
        <v>67393.760000000009</v>
      </c>
    </row>
    <row r="11820" spans="1:7" ht="36">
      <c r="A11820" s="54" t="s">
        <v>36358</v>
      </c>
      <c r="B11820" s="66" t="s">
        <v>36453</v>
      </c>
      <c r="C11820" s="42" t="s">
        <v>36792</v>
      </c>
      <c r="D11820" s="42" t="s">
        <v>36454</v>
      </c>
      <c r="E11820" s="42" t="s">
        <v>26491</v>
      </c>
      <c r="F11820" s="43">
        <v>64219</v>
      </c>
      <c r="G11820" s="105">
        <f>Таблица1[[#This Row],[Цены без НДС]]*1.12</f>
        <v>71925.280000000013</v>
      </c>
    </row>
    <row r="11821" spans="1:7" ht="36">
      <c r="A11821" s="54" t="s">
        <v>36358</v>
      </c>
      <c r="B11821" s="66" t="s">
        <v>36455</v>
      </c>
      <c r="C11821" s="42" t="s">
        <v>36793</v>
      </c>
      <c r="D11821" s="42" t="s">
        <v>36456</v>
      </c>
      <c r="E11821" s="42" t="s">
        <v>26491</v>
      </c>
      <c r="F11821" s="43">
        <v>63374</v>
      </c>
      <c r="G11821" s="105">
        <f>Таблица1[[#This Row],[Цены без НДС]]*1.12</f>
        <v>70978.880000000005</v>
      </c>
    </row>
    <row r="11822" spans="1:7" ht="36">
      <c r="A11822" s="54" t="s">
        <v>36358</v>
      </c>
      <c r="B11822" s="66" t="s">
        <v>36457</v>
      </c>
      <c r="C11822" s="42" t="s">
        <v>36794</v>
      </c>
      <c r="D11822" s="42" t="s">
        <v>36458</v>
      </c>
      <c r="E11822" s="42" t="s">
        <v>26491</v>
      </c>
      <c r="F11822" s="43">
        <v>73935</v>
      </c>
      <c r="G11822" s="105">
        <f>Таблица1[[#This Row],[Цены без НДС]]*1.12</f>
        <v>82807.200000000012</v>
      </c>
    </row>
    <row r="11823" spans="1:7" ht="36">
      <c r="A11823" s="54" t="s">
        <v>36358</v>
      </c>
      <c r="B11823" s="66" t="s">
        <v>36459</v>
      </c>
      <c r="C11823" s="42" t="s">
        <v>36795</v>
      </c>
      <c r="D11823" s="42" t="s">
        <v>36460</v>
      </c>
      <c r="E11823" s="42" t="s">
        <v>26491</v>
      </c>
      <c r="F11823" s="43">
        <v>92888</v>
      </c>
      <c r="G11823" s="105">
        <f>Таблица1[[#This Row],[Цены без НДС]]*1.12</f>
        <v>104034.56000000001</v>
      </c>
    </row>
    <row r="11824" spans="1:7" ht="36">
      <c r="A11824" s="54" t="s">
        <v>36358</v>
      </c>
      <c r="B11824" s="66" t="s">
        <v>36461</v>
      </c>
      <c r="C11824" s="42" t="s">
        <v>36796</v>
      </c>
      <c r="D11824" s="42" t="s">
        <v>36462</v>
      </c>
      <c r="E11824" s="42" t="s">
        <v>26491</v>
      </c>
      <c r="F11824" s="43">
        <v>65223</v>
      </c>
      <c r="G11824" s="105">
        <f>Таблица1[[#This Row],[Цены без НДС]]*1.12</f>
        <v>73049.760000000009</v>
      </c>
    </row>
    <row r="11825" spans="1:7" ht="36">
      <c r="A11825" s="54" t="s">
        <v>36358</v>
      </c>
      <c r="B11825" s="66" t="s">
        <v>36463</v>
      </c>
      <c r="C11825" s="42" t="s">
        <v>36797</v>
      </c>
      <c r="D11825" s="42" t="s">
        <v>36464</v>
      </c>
      <c r="E11825" s="42" t="s">
        <v>26491</v>
      </c>
      <c r="F11825" s="43">
        <v>91222</v>
      </c>
      <c r="G11825" s="105">
        <f>Таблица1[[#This Row],[Цены без НДС]]*1.12</f>
        <v>102168.64000000001</v>
      </c>
    </row>
    <row r="11826" spans="1:7" ht="36">
      <c r="A11826" s="54" t="s">
        <v>36358</v>
      </c>
      <c r="B11826" s="66" t="s">
        <v>36465</v>
      </c>
      <c r="C11826" s="42" t="s">
        <v>36798</v>
      </c>
      <c r="D11826" s="42" t="s">
        <v>36466</v>
      </c>
      <c r="E11826" s="42" t="s">
        <v>26491</v>
      </c>
      <c r="F11826" s="43">
        <v>72584</v>
      </c>
      <c r="G11826" s="105">
        <f>Таблица1[[#This Row],[Цены без НДС]]*1.12</f>
        <v>81294.080000000002</v>
      </c>
    </row>
    <row r="11827" spans="1:7" ht="36">
      <c r="A11827" s="54" t="s">
        <v>36358</v>
      </c>
      <c r="B11827" s="66" t="s">
        <v>36467</v>
      </c>
      <c r="C11827" s="42" t="s">
        <v>36799</v>
      </c>
      <c r="D11827" s="42" t="s">
        <v>36468</v>
      </c>
      <c r="E11827" s="42" t="s">
        <v>26491</v>
      </c>
      <c r="F11827" s="43">
        <v>120401</v>
      </c>
      <c r="G11827" s="105">
        <f>Таблица1[[#This Row],[Цены без НДС]]*1.12</f>
        <v>134849.12000000002</v>
      </c>
    </row>
    <row r="11828" spans="1:7" ht="36">
      <c r="A11828" s="54" t="s">
        <v>36358</v>
      </c>
      <c r="B11828" s="66" t="s">
        <v>36469</v>
      </c>
      <c r="C11828" s="42" t="s">
        <v>36800</v>
      </c>
      <c r="D11828" s="42" t="s">
        <v>36470</v>
      </c>
      <c r="E11828" s="42" t="s">
        <v>26491</v>
      </c>
      <c r="F11828" s="43">
        <v>78251</v>
      </c>
      <c r="G11828" s="105">
        <f>Таблица1[[#This Row],[Цены без НДС]]*1.12</f>
        <v>87641.12000000001</v>
      </c>
    </row>
    <row r="11829" spans="1:7" ht="36">
      <c r="A11829" s="54" t="s">
        <v>36358</v>
      </c>
      <c r="B11829" s="66" t="s">
        <v>36471</v>
      </c>
      <c r="C11829" s="42" t="s">
        <v>36801</v>
      </c>
      <c r="D11829" s="42" t="s">
        <v>36472</v>
      </c>
      <c r="E11829" s="42" t="s">
        <v>26491</v>
      </c>
      <c r="F11829" s="43">
        <v>110095</v>
      </c>
      <c r="G11829" s="105">
        <f>Таблица1[[#This Row],[Цены без НДС]]*1.12</f>
        <v>123306.40000000001</v>
      </c>
    </row>
    <row r="11830" spans="1:7" ht="36">
      <c r="A11830" s="54" t="s">
        <v>36358</v>
      </c>
      <c r="B11830" s="66" t="s">
        <v>36473</v>
      </c>
      <c r="C11830" s="42" t="s">
        <v>36802</v>
      </c>
      <c r="D11830" s="42" t="s">
        <v>36474</v>
      </c>
      <c r="E11830" s="42" t="s">
        <v>26491</v>
      </c>
      <c r="F11830" s="43">
        <v>71233</v>
      </c>
      <c r="G11830" s="105">
        <f>Таблица1[[#This Row],[Цены без НДС]]*1.12</f>
        <v>79780.960000000006</v>
      </c>
    </row>
    <row r="11831" spans="1:7" ht="36">
      <c r="A11831" s="54" t="s">
        <v>36358</v>
      </c>
      <c r="B11831" s="66" t="s">
        <v>36475</v>
      </c>
      <c r="C11831" s="42" t="s">
        <v>36803</v>
      </c>
      <c r="D11831" s="42" t="s">
        <v>36476</v>
      </c>
      <c r="E11831" s="42" t="s">
        <v>26491</v>
      </c>
      <c r="F11831" s="43">
        <v>88828</v>
      </c>
      <c r="G11831" s="105">
        <f>Таблица1[[#This Row],[Цены без НДС]]*1.12</f>
        <v>99487.360000000015</v>
      </c>
    </row>
    <row r="11832" spans="1:7" ht="36">
      <c r="A11832" s="54" t="s">
        <v>36358</v>
      </c>
      <c r="B11832" s="66" t="s">
        <v>36477</v>
      </c>
      <c r="C11832" s="42" t="s">
        <v>36804</v>
      </c>
      <c r="D11832" s="42" t="s">
        <v>36478</v>
      </c>
      <c r="E11832" s="42" t="s">
        <v>26491</v>
      </c>
      <c r="F11832" s="43">
        <v>101994</v>
      </c>
      <c r="G11832" s="105">
        <f>Таблица1[[#This Row],[Цены без НДС]]*1.12</f>
        <v>114233.28000000001</v>
      </c>
    </row>
    <row r="11833" spans="1:7" ht="36">
      <c r="A11833" s="54" t="s">
        <v>36358</v>
      </c>
      <c r="B11833" s="66" t="s">
        <v>36479</v>
      </c>
      <c r="C11833" s="42" t="s">
        <v>36805</v>
      </c>
      <c r="D11833" s="42" t="s">
        <v>36480</v>
      </c>
      <c r="E11833" s="42" t="s">
        <v>26491</v>
      </c>
      <c r="F11833" s="43">
        <v>133407</v>
      </c>
      <c r="G11833" s="105">
        <f>Таблица1[[#This Row],[Цены без НДС]]*1.12</f>
        <v>149415.84000000003</v>
      </c>
    </row>
    <row r="11834" spans="1:7" ht="36">
      <c r="A11834" s="54" t="s">
        <v>36358</v>
      </c>
      <c r="B11834" s="66" t="s">
        <v>36479</v>
      </c>
      <c r="C11834" s="42" t="s">
        <v>36806</v>
      </c>
      <c r="D11834" s="42" t="s">
        <v>36481</v>
      </c>
      <c r="E11834" s="42" t="s">
        <v>26491</v>
      </c>
      <c r="F11834" s="43">
        <v>167477</v>
      </c>
      <c r="G11834" s="105">
        <f>Таблица1[[#This Row],[Цены без НДС]]*1.12</f>
        <v>187574.24000000002</v>
      </c>
    </row>
    <row r="11835" spans="1:7" ht="36">
      <c r="A11835" s="54" t="s">
        <v>36358</v>
      </c>
      <c r="B11835" s="66" t="s">
        <v>36482</v>
      </c>
      <c r="C11835" s="42" t="s">
        <v>36807</v>
      </c>
      <c r="D11835" s="42" t="s">
        <v>36483</v>
      </c>
      <c r="E11835" s="42" t="s">
        <v>26491</v>
      </c>
      <c r="F11835" s="43">
        <v>87050</v>
      </c>
      <c r="G11835" s="105">
        <f>Таблица1[[#This Row],[Цены без НДС]]*1.12</f>
        <v>97496.000000000015</v>
      </c>
    </row>
    <row r="11836" spans="1:7" ht="36">
      <c r="A11836" s="54" t="s">
        <v>36358</v>
      </c>
      <c r="B11836" s="66" t="s">
        <v>36484</v>
      </c>
      <c r="C11836" s="42" t="s">
        <v>36808</v>
      </c>
      <c r="D11836" s="42" t="s">
        <v>36485</v>
      </c>
      <c r="E11836" s="42" t="s">
        <v>26491</v>
      </c>
      <c r="F11836" s="43">
        <v>124289</v>
      </c>
      <c r="G11836" s="105">
        <f>Таблица1[[#This Row],[Цены без НДС]]*1.12</f>
        <v>139203.68000000002</v>
      </c>
    </row>
    <row r="11837" spans="1:7" ht="36">
      <c r="A11837" s="54" t="s">
        <v>36358</v>
      </c>
      <c r="B11837" s="66" t="s">
        <v>36486</v>
      </c>
      <c r="C11837" s="42" t="s">
        <v>36809</v>
      </c>
      <c r="D11837" s="42" t="s">
        <v>36487</v>
      </c>
      <c r="E11837" s="42" t="s">
        <v>26491</v>
      </c>
      <c r="F11837" s="43">
        <v>85161</v>
      </c>
      <c r="G11837" s="105">
        <f>Таблица1[[#This Row],[Цены без НДС]]*1.12</f>
        <v>95380.32</v>
      </c>
    </row>
    <row r="11838" spans="1:7" ht="36">
      <c r="A11838" s="54" t="s">
        <v>36358</v>
      </c>
      <c r="B11838" s="66" t="s">
        <v>36488</v>
      </c>
      <c r="C11838" s="42" t="s">
        <v>36810</v>
      </c>
      <c r="D11838" s="42" t="s">
        <v>36489</v>
      </c>
      <c r="E11838" s="42" t="s">
        <v>26491</v>
      </c>
      <c r="F11838" s="43">
        <v>150249</v>
      </c>
      <c r="G11838" s="105">
        <f>Таблица1[[#This Row],[Цены без НДС]]*1.12</f>
        <v>168278.88</v>
      </c>
    </row>
    <row r="11839" spans="1:7" ht="36">
      <c r="A11839" s="54" t="s">
        <v>36358</v>
      </c>
      <c r="B11839" s="66" t="s">
        <v>36490</v>
      </c>
      <c r="C11839" s="42" t="s">
        <v>36811</v>
      </c>
      <c r="D11839" s="42" t="s">
        <v>36491</v>
      </c>
      <c r="E11839" s="42" t="s">
        <v>26491</v>
      </c>
      <c r="F11839" s="43">
        <v>124937</v>
      </c>
      <c r="G11839" s="105">
        <f>Таблица1[[#This Row],[Цены без НДС]]*1.12</f>
        <v>139929.44</v>
      </c>
    </row>
    <row r="11840" spans="1:7" ht="36">
      <c r="A11840" s="54" t="s">
        <v>36358</v>
      </c>
      <c r="B11840" s="66" t="s">
        <v>36492</v>
      </c>
      <c r="C11840" s="42" t="s">
        <v>36812</v>
      </c>
      <c r="D11840" s="42" t="s">
        <v>36493</v>
      </c>
      <c r="E11840" s="42" t="s">
        <v>26491</v>
      </c>
      <c r="F11840" s="43">
        <v>86993</v>
      </c>
      <c r="G11840" s="105">
        <f>Таблица1[[#This Row],[Цены без НДС]]*1.12</f>
        <v>97432.16</v>
      </c>
    </row>
    <row r="11841" spans="1:7" ht="36">
      <c r="A11841" s="54" t="s">
        <v>36358</v>
      </c>
      <c r="B11841" s="66" t="s">
        <v>36494</v>
      </c>
      <c r="C11841" s="42" t="s">
        <v>36813</v>
      </c>
      <c r="D11841" s="42" t="s">
        <v>36495</v>
      </c>
      <c r="E11841" s="42" t="s">
        <v>26491</v>
      </c>
      <c r="F11841" s="43">
        <v>120402</v>
      </c>
      <c r="G11841" s="105">
        <f>Таблица1[[#This Row],[Цены без НДС]]*1.12</f>
        <v>134850.24000000002</v>
      </c>
    </row>
    <row r="11842" spans="1:7" ht="36">
      <c r="A11842" s="54" t="s">
        <v>36358</v>
      </c>
      <c r="B11842" s="66" t="s">
        <v>36496</v>
      </c>
      <c r="C11842" s="42" t="s">
        <v>36814</v>
      </c>
      <c r="D11842" s="42" t="s">
        <v>36497</v>
      </c>
      <c r="E11842" s="42" t="s">
        <v>26491</v>
      </c>
      <c r="F11842" s="43">
        <v>11299</v>
      </c>
      <c r="G11842" s="105">
        <f>Таблица1[[#This Row],[Цены без НДС]]*1.12</f>
        <v>12654.880000000001</v>
      </c>
    </row>
    <row r="11843" spans="1:7" ht="36">
      <c r="A11843" s="54" t="s">
        <v>36358</v>
      </c>
      <c r="B11843" s="66" t="s">
        <v>36498</v>
      </c>
      <c r="C11843" s="42" t="s">
        <v>36815</v>
      </c>
      <c r="D11843" s="42" t="s">
        <v>36499</v>
      </c>
      <c r="E11843" s="42" t="s">
        <v>26491</v>
      </c>
      <c r="F11843" s="43">
        <v>2803</v>
      </c>
      <c r="G11843" s="105">
        <f>Таблица1[[#This Row],[Цены без НДС]]*1.12</f>
        <v>3139.36</v>
      </c>
    </row>
    <row r="11844" spans="1:7" ht="36">
      <c r="A11844" s="54" t="s">
        <v>36358</v>
      </c>
      <c r="B11844" s="66" t="s">
        <v>36379</v>
      </c>
      <c r="C11844" s="42" t="s">
        <v>36816</v>
      </c>
      <c r="D11844" s="42" t="s">
        <v>36500</v>
      </c>
      <c r="E11844" s="42" t="s">
        <v>26491</v>
      </c>
      <c r="F11844" s="43">
        <v>5216</v>
      </c>
      <c r="G11844" s="105">
        <f>Таблица1[[#This Row],[Цены без НДС]]*1.12</f>
        <v>5841.920000000001</v>
      </c>
    </row>
    <row r="11845" spans="1:7" ht="36">
      <c r="A11845" s="54" t="s">
        <v>36358</v>
      </c>
      <c r="B11845" s="66" t="s">
        <v>36501</v>
      </c>
      <c r="C11845" s="42" t="s">
        <v>36817</v>
      </c>
      <c r="D11845" s="42" t="s">
        <v>36502</v>
      </c>
      <c r="E11845" s="42" t="s">
        <v>26491</v>
      </c>
      <c r="F11845" s="43">
        <v>3136</v>
      </c>
      <c r="G11845" s="105">
        <f>Таблица1[[#This Row],[Цены без НДС]]*1.12</f>
        <v>3512.32</v>
      </c>
    </row>
    <row r="11846" spans="1:7" ht="36">
      <c r="A11846" s="54" t="s">
        <v>36358</v>
      </c>
      <c r="B11846" s="66" t="s">
        <v>36503</v>
      </c>
      <c r="C11846" s="42" t="s">
        <v>36818</v>
      </c>
      <c r="D11846" s="42" t="s">
        <v>36504</v>
      </c>
      <c r="E11846" s="42" t="s">
        <v>26491</v>
      </c>
      <c r="F11846" s="43">
        <v>5083</v>
      </c>
      <c r="G11846" s="105">
        <f>Таблица1[[#This Row],[Цены без НДС]]*1.12</f>
        <v>5692.9600000000009</v>
      </c>
    </row>
    <row r="11847" spans="1:7" ht="36">
      <c r="A11847" s="54" t="s">
        <v>36358</v>
      </c>
      <c r="B11847" s="66" t="s">
        <v>36505</v>
      </c>
      <c r="C11847" s="42" t="s">
        <v>36819</v>
      </c>
      <c r="D11847" s="42" t="s">
        <v>36506</v>
      </c>
      <c r="E11847" s="42" t="s">
        <v>26491</v>
      </c>
      <c r="F11847" s="43">
        <v>1787</v>
      </c>
      <c r="G11847" s="105">
        <f>Таблица1[[#This Row],[Цены без НДС]]*1.12</f>
        <v>2001.4400000000003</v>
      </c>
    </row>
    <row r="11848" spans="1:7" ht="36">
      <c r="A11848" s="54" t="s">
        <v>36358</v>
      </c>
      <c r="B11848" s="66" t="s">
        <v>36507</v>
      </c>
      <c r="C11848" s="42" t="s">
        <v>36820</v>
      </c>
      <c r="D11848" s="42" t="s">
        <v>36508</v>
      </c>
      <c r="E11848" s="42" t="s">
        <v>26491</v>
      </c>
      <c r="F11848" s="43">
        <v>5094</v>
      </c>
      <c r="G11848" s="105">
        <f>Таблица1[[#This Row],[Цены без НДС]]*1.12</f>
        <v>5705.2800000000007</v>
      </c>
    </row>
    <row r="11849" spans="1:7" ht="36">
      <c r="A11849" s="54" t="s">
        <v>36358</v>
      </c>
      <c r="B11849" s="66" t="s">
        <v>36509</v>
      </c>
      <c r="C11849" s="42" t="s">
        <v>36821</v>
      </c>
      <c r="D11849" s="42" t="s">
        <v>36510</v>
      </c>
      <c r="E11849" s="42" t="s">
        <v>26491</v>
      </c>
      <c r="F11849" s="43">
        <v>5094</v>
      </c>
      <c r="G11849" s="105">
        <f>Таблица1[[#This Row],[Цены без НДС]]*1.12</f>
        <v>5705.2800000000007</v>
      </c>
    </row>
    <row r="11850" spans="1:7" ht="36">
      <c r="A11850" s="54" t="s">
        <v>36358</v>
      </c>
      <c r="B11850" s="66" t="s">
        <v>36511</v>
      </c>
      <c r="C11850" s="42" t="s">
        <v>36822</v>
      </c>
      <c r="D11850" s="42" t="s">
        <v>36512</v>
      </c>
      <c r="E11850" s="42" t="s">
        <v>26491</v>
      </c>
      <c r="F11850" s="43">
        <v>1115</v>
      </c>
      <c r="G11850" s="105">
        <f>Таблица1[[#This Row],[Цены без НДС]]*1.12</f>
        <v>1248.8000000000002</v>
      </c>
    </row>
    <row r="11851" spans="1:7" ht="36">
      <c r="A11851" s="54" t="s">
        <v>36358</v>
      </c>
      <c r="B11851" s="66" t="s">
        <v>36437</v>
      </c>
      <c r="C11851" s="42" t="s">
        <v>36823</v>
      </c>
      <c r="D11851" s="42" t="s">
        <v>36513</v>
      </c>
      <c r="E11851" s="42" t="s">
        <v>26491</v>
      </c>
      <c r="F11851" s="43">
        <v>1397</v>
      </c>
      <c r="G11851" s="105">
        <f>Таблица1[[#This Row],[Цены без НДС]]*1.12</f>
        <v>1564.64</v>
      </c>
    </row>
    <row r="11852" spans="1:7" ht="36">
      <c r="A11852" s="54" t="s">
        <v>36358</v>
      </c>
      <c r="B11852" s="66" t="s">
        <v>36514</v>
      </c>
      <c r="C11852" s="42" t="s">
        <v>36824</v>
      </c>
      <c r="D11852" s="42" t="s">
        <v>36515</v>
      </c>
      <c r="E11852" s="42" t="s">
        <v>26491</v>
      </c>
      <c r="F11852" s="43">
        <v>60009</v>
      </c>
      <c r="G11852" s="105">
        <f>Таблица1[[#This Row],[Цены без НДС]]*1.12</f>
        <v>67210.080000000002</v>
      </c>
    </row>
    <row r="11853" spans="1:7" ht="36">
      <c r="A11853" s="54" t="s">
        <v>36358</v>
      </c>
      <c r="B11853" s="66" t="s">
        <v>36516</v>
      </c>
      <c r="C11853" s="42" t="s">
        <v>36825</v>
      </c>
      <c r="D11853" s="42" t="s">
        <v>36517</v>
      </c>
      <c r="E11853" s="42" t="s">
        <v>26491</v>
      </c>
      <c r="F11853" s="43">
        <v>55419</v>
      </c>
      <c r="G11853" s="105">
        <f>Таблица1[[#This Row],[Цены без НДС]]*1.12</f>
        <v>62069.280000000006</v>
      </c>
    </row>
    <row r="11854" spans="1:7" ht="36">
      <c r="A11854" s="54" t="s">
        <v>36358</v>
      </c>
      <c r="B11854" s="66" t="s">
        <v>36518</v>
      </c>
      <c r="C11854" s="42" t="s">
        <v>36826</v>
      </c>
      <c r="D11854" s="42" t="s">
        <v>36519</v>
      </c>
      <c r="E11854" s="42" t="s">
        <v>26491</v>
      </c>
      <c r="F11854" s="43">
        <v>76797</v>
      </c>
      <c r="G11854" s="105">
        <f>Таблица1[[#This Row],[Цены без НДС]]*1.12</f>
        <v>86012.640000000014</v>
      </c>
    </row>
    <row r="11855" spans="1:7" ht="48">
      <c r="A11855" s="54" t="s">
        <v>36358</v>
      </c>
      <c r="B11855" s="66" t="s">
        <v>36520</v>
      </c>
      <c r="C11855" s="42" t="s">
        <v>36827</v>
      </c>
      <c r="D11855" s="42" t="s">
        <v>36521</v>
      </c>
      <c r="E11855" s="42" t="s">
        <v>26491</v>
      </c>
      <c r="F11855" s="43">
        <v>10274</v>
      </c>
      <c r="G11855" s="105">
        <f>Таблица1[[#This Row],[Цены без НДС]]*1.12</f>
        <v>11506.880000000001</v>
      </c>
    </row>
    <row r="11856" spans="1:7" ht="36">
      <c r="A11856" s="54" t="s">
        <v>36358</v>
      </c>
      <c r="B11856" s="66" t="s">
        <v>36522</v>
      </c>
      <c r="C11856" s="42" t="s">
        <v>36828</v>
      </c>
      <c r="D11856" s="42" t="s">
        <v>36523</v>
      </c>
      <c r="E11856" s="42" t="s">
        <v>26491</v>
      </c>
      <c r="F11856" s="43">
        <v>15371</v>
      </c>
      <c r="G11856" s="105">
        <f>Таблица1[[#This Row],[Цены без НДС]]*1.12</f>
        <v>17215.52</v>
      </c>
    </row>
    <row r="11857" spans="1:7" ht="36">
      <c r="A11857" s="54" t="s">
        <v>36358</v>
      </c>
      <c r="B11857" s="66" t="s">
        <v>36524</v>
      </c>
      <c r="C11857" s="42" t="s">
        <v>36829</v>
      </c>
      <c r="D11857" s="42" t="s">
        <v>36525</v>
      </c>
      <c r="E11857" s="42" t="s">
        <v>26491</v>
      </c>
      <c r="F11857" s="43">
        <v>10556</v>
      </c>
      <c r="G11857" s="105">
        <f>Таблица1[[#This Row],[Цены без НДС]]*1.12</f>
        <v>11822.720000000001</v>
      </c>
    </row>
    <row r="11858" spans="1:7" ht="36">
      <c r="A11858" s="54" t="s">
        <v>36358</v>
      </c>
      <c r="B11858" s="66" t="s">
        <v>36526</v>
      </c>
      <c r="C11858" s="42" t="s">
        <v>36830</v>
      </c>
      <c r="D11858" s="42" t="s">
        <v>36527</v>
      </c>
      <c r="E11858" s="42" t="s">
        <v>26491</v>
      </c>
      <c r="F11858" s="43">
        <v>7907</v>
      </c>
      <c r="G11858" s="105">
        <f>Таблица1[[#This Row],[Цены без НДС]]*1.12</f>
        <v>8855.84</v>
      </c>
    </row>
    <row r="11859" spans="1:7" ht="48">
      <c r="A11859" s="54" t="s">
        <v>36358</v>
      </c>
      <c r="B11859" s="66" t="s">
        <v>36528</v>
      </c>
      <c r="C11859" s="42" t="s">
        <v>36831</v>
      </c>
      <c r="D11859" s="42" t="s">
        <v>36529</v>
      </c>
      <c r="E11859" s="42" t="s">
        <v>26491</v>
      </c>
      <c r="F11859" s="43">
        <v>12474</v>
      </c>
      <c r="G11859" s="105">
        <f>Таблица1[[#This Row],[Цены без НДС]]*1.12</f>
        <v>13970.880000000001</v>
      </c>
    </row>
    <row r="11860" spans="1:7" ht="36">
      <c r="A11860" s="54" t="s">
        <v>36358</v>
      </c>
      <c r="B11860" s="66" t="s">
        <v>36530</v>
      </c>
      <c r="C11860" s="42" t="s">
        <v>36832</v>
      </c>
      <c r="D11860" s="42" t="s">
        <v>36531</v>
      </c>
      <c r="E11860" s="42" t="s">
        <v>26491</v>
      </c>
      <c r="F11860" s="43">
        <v>18710</v>
      </c>
      <c r="G11860" s="105">
        <f>Таблица1[[#This Row],[Цены без НДС]]*1.12</f>
        <v>20955.2</v>
      </c>
    </row>
    <row r="11861" spans="1:7" ht="24">
      <c r="A11861" s="54" t="s">
        <v>36358</v>
      </c>
      <c r="B11861" s="66" t="s">
        <v>36532</v>
      </c>
      <c r="C11861" s="42" t="s">
        <v>36833</v>
      </c>
      <c r="D11861" s="42" t="s">
        <v>36533</v>
      </c>
      <c r="E11861" s="42" t="s">
        <v>26491</v>
      </c>
      <c r="F11861" s="43">
        <v>94691</v>
      </c>
      <c r="G11861" s="105">
        <f>Таблица1[[#This Row],[Цены без НДС]]*1.12</f>
        <v>106053.92000000001</v>
      </c>
    </row>
    <row r="11862" spans="1:7" ht="24">
      <c r="A11862" s="54" t="s">
        <v>36358</v>
      </c>
      <c r="B11862" s="66" t="s">
        <v>36534</v>
      </c>
      <c r="C11862" s="42" t="s">
        <v>36834</v>
      </c>
      <c r="D11862" s="42" t="s">
        <v>36535</v>
      </c>
      <c r="E11862" s="42" t="s">
        <v>26491</v>
      </c>
      <c r="F11862" s="43">
        <v>10893</v>
      </c>
      <c r="G11862" s="105">
        <f>Таблица1[[#This Row],[Цены без НДС]]*1.12</f>
        <v>12200.160000000002</v>
      </c>
    </row>
    <row r="11863" spans="1:7" ht="24">
      <c r="A11863" s="54" t="s">
        <v>36358</v>
      </c>
      <c r="B11863" s="66" t="s">
        <v>36536</v>
      </c>
      <c r="C11863" s="42" t="s">
        <v>36835</v>
      </c>
      <c r="D11863" s="42" t="s">
        <v>36537</v>
      </c>
      <c r="E11863" s="42" t="s">
        <v>26491</v>
      </c>
      <c r="F11863" s="43">
        <v>14975</v>
      </c>
      <c r="G11863" s="105">
        <f>Таблица1[[#This Row],[Цены без НДС]]*1.12</f>
        <v>16772</v>
      </c>
    </row>
    <row r="11864" spans="1:7" ht="24">
      <c r="A11864" s="54" t="s">
        <v>36358</v>
      </c>
      <c r="B11864" s="66" t="s">
        <v>36538</v>
      </c>
      <c r="C11864" s="42" t="s">
        <v>36836</v>
      </c>
      <c r="D11864" s="42" t="s">
        <v>36539</v>
      </c>
      <c r="E11864" s="42" t="s">
        <v>26491</v>
      </c>
      <c r="F11864" s="43">
        <v>19018</v>
      </c>
      <c r="G11864" s="105">
        <f>Таблица1[[#This Row],[Цены без НДС]]*1.12</f>
        <v>21300.160000000003</v>
      </c>
    </row>
    <row r="11865" spans="1:7" ht="24">
      <c r="A11865" s="54" t="s">
        <v>36358</v>
      </c>
      <c r="B11865" s="66" t="s">
        <v>36540</v>
      </c>
      <c r="C11865" s="42" t="s">
        <v>36837</v>
      </c>
      <c r="D11865" s="42" t="s">
        <v>36541</v>
      </c>
      <c r="E11865" s="42" t="s">
        <v>26491</v>
      </c>
      <c r="F11865" s="43">
        <v>11025</v>
      </c>
      <c r="G11865" s="105">
        <f>Таблица1[[#This Row],[Цены без НДС]]*1.12</f>
        <v>12348.000000000002</v>
      </c>
    </row>
    <row r="11866" spans="1:7" ht="24">
      <c r="A11866" s="54" t="s">
        <v>36358</v>
      </c>
      <c r="B11866" s="66" t="s">
        <v>36542</v>
      </c>
      <c r="C11866" s="42" t="s">
        <v>36838</v>
      </c>
      <c r="D11866" s="42" t="s">
        <v>36543</v>
      </c>
      <c r="E11866" s="42" t="s">
        <v>26491</v>
      </c>
      <c r="F11866" s="43">
        <v>13324</v>
      </c>
      <c r="G11866" s="105">
        <f>Таблица1[[#This Row],[Цены без НДС]]*1.12</f>
        <v>14922.880000000001</v>
      </c>
    </row>
    <row r="11867" spans="1:7" ht="24">
      <c r="A11867" s="54" t="s">
        <v>36358</v>
      </c>
      <c r="B11867" s="66" t="s">
        <v>36544</v>
      </c>
      <c r="C11867" s="42" t="s">
        <v>36839</v>
      </c>
      <c r="D11867" s="42" t="s">
        <v>36545</v>
      </c>
      <c r="E11867" s="42" t="s">
        <v>26491</v>
      </c>
      <c r="F11867" s="43">
        <v>18484</v>
      </c>
      <c r="G11867" s="105">
        <f>Таблица1[[#This Row],[Цены без НДС]]*1.12</f>
        <v>20702.080000000002</v>
      </c>
    </row>
    <row r="11868" spans="1:7" ht="24">
      <c r="A11868" s="54" t="s">
        <v>36358</v>
      </c>
      <c r="B11868" s="66" t="s">
        <v>36546</v>
      </c>
      <c r="C11868" s="42" t="s">
        <v>36840</v>
      </c>
      <c r="D11868" s="42" t="s">
        <v>36547</v>
      </c>
      <c r="E11868" s="42" t="s">
        <v>26491</v>
      </c>
      <c r="F11868" s="43">
        <v>23128</v>
      </c>
      <c r="G11868" s="105">
        <f>Таблица1[[#This Row],[Цены без НДС]]*1.12</f>
        <v>25903.360000000004</v>
      </c>
    </row>
    <row r="11869" spans="1:7" ht="24">
      <c r="A11869" s="54" t="s">
        <v>36358</v>
      </c>
      <c r="B11869" s="66" t="s">
        <v>36548</v>
      </c>
      <c r="C11869" s="42" t="s">
        <v>36841</v>
      </c>
      <c r="D11869" s="42" t="s">
        <v>36549</v>
      </c>
      <c r="E11869" s="42" t="s">
        <v>26491</v>
      </c>
      <c r="F11869" s="43">
        <v>27669</v>
      </c>
      <c r="G11869" s="105">
        <f>Таблица1[[#This Row],[Цены без НДС]]*1.12</f>
        <v>30989.280000000002</v>
      </c>
    </row>
    <row r="11870" spans="1:7" ht="24">
      <c r="A11870" s="54" t="s">
        <v>36358</v>
      </c>
      <c r="B11870" s="66" t="s">
        <v>36550</v>
      </c>
      <c r="C11870" s="42" t="s">
        <v>36842</v>
      </c>
      <c r="D11870" s="42" t="s">
        <v>36551</v>
      </c>
      <c r="E11870" s="42" t="s">
        <v>26491</v>
      </c>
      <c r="F11870" s="43">
        <v>39924</v>
      </c>
      <c r="G11870" s="105">
        <f>Таблица1[[#This Row],[Цены без НДС]]*1.12</f>
        <v>44714.880000000005</v>
      </c>
    </row>
    <row r="11871" spans="1:7" ht="24">
      <c r="A11871" s="54" t="s">
        <v>36358</v>
      </c>
      <c r="B11871" s="66" t="s">
        <v>36552</v>
      </c>
      <c r="C11871" s="42" t="s">
        <v>36843</v>
      </c>
      <c r="D11871" s="42" t="s">
        <v>36553</v>
      </c>
      <c r="E11871" s="42" t="s">
        <v>26491</v>
      </c>
      <c r="F11871" s="43">
        <v>95746</v>
      </c>
      <c r="G11871" s="105">
        <f>Таблица1[[#This Row],[Цены без НДС]]*1.12</f>
        <v>107235.52</v>
      </c>
    </row>
    <row r="11872" spans="1:7" ht="24">
      <c r="A11872" s="54" t="s">
        <v>36358</v>
      </c>
      <c r="B11872" s="66" t="s">
        <v>36554</v>
      </c>
      <c r="C11872" s="42" t="s">
        <v>36844</v>
      </c>
      <c r="D11872" s="42" t="s">
        <v>36555</v>
      </c>
      <c r="E11872" s="42" t="s">
        <v>26491</v>
      </c>
      <c r="F11872" s="43">
        <v>108561</v>
      </c>
      <c r="G11872" s="105">
        <f>Таблица1[[#This Row],[Цены без НДС]]*1.12</f>
        <v>121588.32</v>
      </c>
    </row>
    <row r="11873" spans="1:7" ht="24">
      <c r="A11873" s="54" t="s">
        <v>36358</v>
      </c>
      <c r="B11873" s="66" t="s">
        <v>36556</v>
      </c>
      <c r="C11873" s="42" t="s">
        <v>36845</v>
      </c>
      <c r="D11873" s="42" t="s">
        <v>36557</v>
      </c>
      <c r="E11873" s="42" t="s">
        <v>26491</v>
      </c>
      <c r="F11873" s="43">
        <v>112093</v>
      </c>
      <c r="G11873" s="105">
        <f>Таблица1[[#This Row],[Цены без НДС]]*1.12</f>
        <v>125544.16000000002</v>
      </c>
    </row>
    <row r="11874" spans="1:7" ht="24">
      <c r="A11874" s="54" t="s">
        <v>36358</v>
      </c>
      <c r="B11874" s="66" t="s">
        <v>36558</v>
      </c>
      <c r="C11874" s="42" t="s">
        <v>36846</v>
      </c>
      <c r="D11874" s="42" t="s">
        <v>36559</v>
      </c>
      <c r="E11874" s="42" t="s">
        <v>26491</v>
      </c>
      <c r="F11874" s="43">
        <v>94701</v>
      </c>
      <c r="G11874" s="105">
        <f>Таблица1[[#This Row],[Цены без НДС]]*1.12</f>
        <v>106065.12000000001</v>
      </c>
    </row>
    <row r="11875" spans="1:7" ht="24">
      <c r="A11875" s="54" t="s">
        <v>36358</v>
      </c>
      <c r="B11875" s="66" t="s">
        <v>36560</v>
      </c>
      <c r="C11875" s="42" t="s">
        <v>36847</v>
      </c>
      <c r="D11875" s="42" t="s">
        <v>36561</v>
      </c>
      <c r="E11875" s="42" t="s">
        <v>26491</v>
      </c>
      <c r="F11875" s="43">
        <v>56762</v>
      </c>
      <c r="G11875" s="105">
        <f>Таблица1[[#This Row],[Цены без НДС]]*1.12</f>
        <v>63573.44000000001</v>
      </c>
    </row>
    <row r="11876" spans="1:7" ht="24">
      <c r="A11876" s="54" t="s">
        <v>36358</v>
      </c>
      <c r="B11876" s="66" t="s">
        <v>36562</v>
      </c>
      <c r="C11876" s="42" t="s">
        <v>36848</v>
      </c>
      <c r="D11876" s="42" t="s">
        <v>36563</v>
      </c>
      <c r="E11876" s="42" t="s">
        <v>26491</v>
      </c>
      <c r="F11876" s="43">
        <v>68838</v>
      </c>
      <c r="G11876" s="105">
        <f>Таблица1[[#This Row],[Цены без НДС]]*1.12</f>
        <v>77098.560000000012</v>
      </c>
    </row>
    <row r="11877" spans="1:7" ht="24">
      <c r="A11877" s="54" t="s">
        <v>36358</v>
      </c>
      <c r="B11877" s="66" t="s">
        <v>36564</v>
      </c>
      <c r="C11877" s="42" t="s">
        <v>36849</v>
      </c>
      <c r="D11877" s="42" t="s">
        <v>36565</v>
      </c>
      <c r="E11877" s="42" t="s">
        <v>26491</v>
      </c>
      <c r="F11877" s="43">
        <v>9040</v>
      </c>
      <c r="G11877" s="105">
        <f>Таблица1[[#This Row],[Цены без НДС]]*1.12</f>
        <v>10124.800000000001</v>
      </c>
    </row>
    <row r="11878" spans="1:7" ht="24">
      <c r="A11878" s="54" t="s">
        <v>36358</v>
      </c>
      <c r="B11878" s="66" t="s">
        <v>36566</v>
      </c>
      <c r="C11878" s="42" t="s">
        <v>36850</v>
      </c>
      <c r="D11878" s="42" t="s">
        <v>36567</v>
      </c>
      <c r="E11878" s="42" t="s">
        <v>26491</v>
      </c>
      <c r="F11878" s="43">
        <v>3106</v>
      </c>
      <c r="G11878" s="105">
        <f>Таблица1[[#This Row],[Цены без НДС]]*1.12</f>
        <v>3478.7200000000003</v>
      </c>
    </row>
    <row r="11879" spans="1:7" ht="24">
      <c r="A11879" s="54" t="s">
        <v>36358</v>
      </c>
      <c r="B11879" s="66" t="s">
        <v>36568</v>
      </c>
      <c r="C11879" s="42" t="s">
        <v>36851</v>
      </c>
      <c r="D11879" s="42" t="s">
        <v>36569</v>
      </c>
      <c r="E11879" s="42" t="s">
        <v>26491</v>
      </c>
      <c r="F11879" s="43">
        <v>4698</v>
      </c>
      <c r="G11879" s="105">
        <f>Таблица1[[#This Row],[Цены без НДС]]*1.12</f>
        <v>5261.76</v>
      </c>
    </row>
    <row r="11880" spans="1:7" ht="24">
      <c r="A11880" s="54" t="s">
        <v>36358</v>
      </c>
      <c r="B11880" s="66" t="s">
        <v>36570</v>
      </c>
      <c r="C11880" s="42" t="s">
        <v>36852</v>
      </c>
      <c r="D11880" s="42" t="s">
        <v>36571</v>
      </c>
      <c r="E11880" s="42" t="s">
        <v>26491</v>
      </c>
      <c r="F11880" s="43">
        <v>4040</v>
      </c>
      <c r="G11880" s="105">
        <f>Таблица1[[#This Row],[Цены без НДС]]*1.12</f>
        <v>4524.8</v>
      </c>
    </row>
    <row r="11881" spans="1:7" ht="24">
      <c r="A11881" s="54" t="s">
        <v>36358</v>
      </c>
      <c r="B11881" s="66" t="s">
        <v>36572</v>
      </c>
      <c r="C11881" s="42" t="s">
        <v>36853</v>
      </c>
      <c r="D11881" s="42" t="s">
        <v>36573</v>
      </c>
      <c r="E11881" s="42" t="s">
        <v>26491</v>
      </c>
      <c r="F11881" s="43">
        <v>5732</v>
      </c>
      <c r="G11881" s="105">
        <f>Таблица1[[#This Row],[Цены без НДС]]*1.12</f>
        <v>6419.8400000000011</v>
      </c>
    </row>
    <row r="11882" spans="1:7" ht="24">
      <c r="A11882" s="54" t="s">
        <v>36358</v>
      </c>
      <c r="B11882" s="66" t="s">
        <v>36574</v>
      </c>
      <c r="C11882" s="42" t="s">
        <v>36854</v>
      </c>
      <c r="D11882" s="42" t="s">
        <v>36575</v>
      </c>
      <c r="E11882" s="42" t="s">
        <v>26491</v>
      </c>
      <c r="F11882" s="43">
        <v>13388</v>
      </c>
      <c r="G11882" s="105">
        <f>Таблица1[[#This Row],[Цены без НДС]]*1.12</f>
        <v>14994.560000000001</v>
      </c>
    </row>
    <row r="11883" spans="1:7" ht="24">
      <c r="A11883" s="54" t="s">
        <v>36358</v>
      </c>
      <c r="B11883" s="66" t="s">
        <v>36576</v>
      </c>
      <c r="C11883" s="42" t="s">
        <v>36855</v>
      </c>
      <c r="D11883" s="42" t="s">
        <v>36577</v>
      </c>
      <c r="E11883" s="42" t="s">
        <v>26491</v>
      </c>
      <c r="F11883" s="43">
        <v>32416</v>
      </c>
      <c r="G11883" s="105">
        <f>Таблица1[[#This Row],[Цены без НДС]]*1.12</f>
        <v>36305.920000000006</v>
      </c>
    </row>
    <row r="11884" spans="1:7" ht="24">
      <c r="A11884" s="54" t="s">
        <v>36358</v>
      </c>
      <c r="B11884" s="66" t="s">
        <v>36578</v>
      </c>
      <c r="C11884" s="42" t="s">
        <v>36856</v>
      </c>
      <c r="D11884" s="42" t="s">
        <v>36579</v>
      </c>
      <c r="E11884" s="42" t="s">
        <v>26491</v>
      </c>
      <c r="F11884" s="43">
        <v>42634</v>
      </c>
      <c r="G11884" s="105">
        <f>Таблица1[[#This Row],[Цены без НДС]]*1.12</f>
        <v>47750.080000000002</v>
      </c>
    </row>
    <row r="11885" spans="1:7" ht="36">
      <c r="A11885" s="54" t="s">
        <v>36358</v>
      </c>
      <c r="B11885" s="66" t="s">
        <v>36580</v>
      </c>
      <c r="C11885" s="42" t="s">
        <v>36857</v>
      </c>
      <c r="D11885" s="42" t="s">
        <v>36581</v>
      </c>
      <c r="E11885" s="42" t="s">
        <v>26491</v>
      </c>
      <c r="F11885" s="43">
        <v>27773</v>
      </c>
      <c r="G11885" s="105">
        <f>Таблица1[[#This Row],[Цены без НДС]]*1.12</f>
        <v>31105.760000000002</v>
      </c>
    </row>
    <row r="11886" spans="1:7" ht="36">
      <c r="A11886" s="54" t="s">
        <v>36358</v>
      </c>
      <c r="B11886" s="66" t="s">
        <v>36582</v>
      </c>
      <c r="C11886" s="42" t="s">
        <v>36858</v>
      </c>
      <c r="D11886" s="42" t="s">
        <v>36583</v>
      </c>
      <c r="E11886" s="42" t="s">
        <v>26491</v>
      </c>
      <c r="F11886" s="43">
        <v>37061</v>
      </c>
      <c r="G11886" s="105">
        <f>Таблица1[[#This Row],[Цены без НДС]]*1.12</f>
        <v>41508.320000000007</v>
      </c>
    </row>
    <row r="11887" spans="1:7" ht="36">
      <c r="A11887" s="54" t="s">
        <v>36358</v>
      </c>
      <c r="B11887" s="66" t="s">
        <v>36584</v>
      </c>
      <c r="C11887" s="42" t="s">
        <v>36859</v>
      </c>
      <c r="D11887" s="42" t="s">
        <v>36585</v>
      </c>
      <c r="E11887" s="42" t="s">
        <v>26491</v>
      </c>
      <c r="F11887" s="43">
        <v>14771</v>
      </c>
      <c r="G11887" s="105">
        <f>Таблица1[[#This Row],[Цены без НДС]]*1.12</f>
        <v>16543.52</v>
      </c>
    </row>
    <row r="11888" spans="1:7" ht="36">
      <c r="A11888" s="54" t="s">
        <v>36358</v>
      </c>
      <c r="B11888" s="66" t="s">
        <v>36586</v>
      </c>
      <c r="C11888" s="42" t="s">
        <v>36860</v>
      </c>
      <c r="D11888" s="42" t="s">
        <v>36587</v>
      </c>
      <c r="E11888" s="42" t="s">
        <v>26491</v>
      </c>
      <c r="F11888" s="43">
        <v>15502</v>
      </c>
      <c r="G11888" s="105">
        <f>Таблица1[[#This Row],[Цены без НДС]]*1.12</f>
        <v>17362.240000000002</v>
      </c>
    </row>
    <row r="11889" spans="1:7" ht="36">
      <c r="A11889" s="54" t="s">
        <v>36358</v>
      </c>
      <c r="B11889" s="66" t="s">
        <v>36588</v>
      </c>
      <c r="C11889" s="42" t="s">
        <v>36861</v>
      </c>
      <c r="D11889" s="42" t="s">
        <v>36589</v>
      </c>
      <c r="E11889" s="42" t="s">
        <v>26491</v>
      </c>
      <c r="F11889" s="43">
        <v>49971</v>
      </c>
      <c r="G11889" s="105">
        <f>Таблица1[[#This Row],[Цены без НДС]]*1.12</f>
        <v>55967.520000000004</v>
      </c>
    </row>
    <row r="11890" spans="1:7" ht="36">
      <c r="A11890" s="54" t="s">
        <v>36358</v>
      </c>
      <c r="B11890" s="66" t="s">
        <v>36590</v>
      </c>
      <c r="C11890" s="42" t="s">
        <v>36862</v>
      </c>
      <c r="D11890" s="42" t="s">
        <v>36591</v>
      </c>
      <c r="E11890" s="42" t="s">
        <v>26491</v>
      </c>
      <c r="F11890" s="43">
        <v>15742</v>
      </c>
      <c r="G11890" s="105">
        <f>Таблица1[[#This Row],[Цены без НДС]]*1.12</f>
        <v>17631.04</v>
      </c>
    </row>
    <row r="11891" spans="1:7" ht="36">
      <c r="A11891" s="54" t="s">
        <v>36358</v>
      </c>
      <c r="B11891" s="66" t="s">
        <v>36592</v>
      </c>
      <c r="C11891" s="42" t="s">
        <v>36863</v>
      </c>
      <c r="D11891" s="42" t="s">
        <v>36593</v>
      </c>
      <c r="E11891" s="42" t="s">
        <v>26491</v>
      </c>
      <c r="F11891" s="43">
        <v>9035</v>
      </c>
      <c r="G11891" s="105">
        <f>Таблица1[[#This Row],[Цены без НДС]]*1.12</f>
        <v>10119.200000000001</v>
      </c>
    </row>
    <row r="11892" spans="1:7" ht="36">
      <c r="A11892" s="54" t="s">
        <v>36358</v>
      </c>
      <c r="B11892" s="66" t="s">
        <v>36594</v>
      </c>
      <c r="C11892" s="42" t="s">
        <v>36864</v>
      </c>
      <c r="D11892" s="42" t="s">
        <v>36595</v>
      </c>
      <c r="E11892" s="42" t="s">
        <v>26491</v>
      </c>
      <c r="F11892" s="43">
        <v>14768</v>
      </c>
      <c r="G11892" s="105">
        <f>Таблица1[[#This Row],[Цены без НДС]]*1.12</f>
        <v>16540.16</v>
      </c>
    </row>
    <row r="11893" spans="1:7" ht="36">
      <c r="A11893" s="54" t="s">
        <v>36358</v>
      </c>
      <c r="B11893" s="66" t="s">
        <v>36596</v>
      </c>
      <c r="C11893" s="42" t="s">
        <v>36865</v>
      </c>
      <c r="D11893" s="42" t="s">
        <v>36597</v>
      </c>
      <c r="E11893" s="42" t="s">
        <v>26491</v>
      </c>
      <c r="F11893" s="43">
        <v>15504</v>
      </c>
      <c r="G11893" s="105">
        <f>Таблица1[[#This Row],[Цены без НДС]]*1.12</f>
        <v>17364.480000000003</v>
      </c>
    </row>
    <row r="11894" spans="1:7" ht="36">
      <c r="A11894" s="54" t="s">
        <v>36358</v>
      </c>
      <c r="B11894" s="66" t="s">
        <v>36598</v>
      </c>
      <c r="C11894" s="42" t="s">
        <v>36866</v>
      </c>
      <c r="D11894" s="42" t="s">
        <v>36599</v>
      </c>
      <c r="E11894" s="42" t="s">
        <v>26491</v>
      </c>
      <c r="F11894" s="43">
        <v>17830</v>
      </c>
      <c r="G11894" s="105">
        <f>Таблица1[[#This Row],[Цены без НДС]]*1.12</f>
        <v>19969.600000000002</v>
      </c>
    </row>
    <row r="11895" spans="1:7" ht="36">
      <c r="A11895" s="54" t="s">
        <v>36358</v>
      </c>
      <c r="B11895" s="66" t="s">
        <v>36600</v>
      </c>
      <c r="C11895" s="42" t="s">
        <v>36867</v>
      </c>
      <c r="D11895" s="42" t="s">
        <v>36601</v>
      </c>
      <c r="E11895" s="42" t="s">
        <v>26491</v>
      </c>
      <c r="F11895" s="43">
        <v>15743</v>
      </c>
      <c r="G11895" s="105">
        <f>Таблица1[[#This Row],[Цены без НДС]]*1.12</f>
        <v>17632.160000000003</v>
      </c>
    </row>
    <row r="11896" spans="1:7" ht="36">
      <c r="A11896" s="54" t="s">
        <v>36358</v>
      </c>
      <c r="B11896" s="66" t="s">
        <v>36602</v>
      </c>
      <c r="C11896" s="42" t="s">
        <v>36868</v>
      </c>
      <c r="D11896" s="42" t="s">
        <v>36603</v>
      </c>
      <c r="E11896" s="42" t="s">
        <v>26491</v>
      </c>
      <c r="F11896" s="43">
        <v>15745</v>
      </c>
      <c r="G11896" s="105">
        <f>Таблица1[[#This Row],[Цены без НДС]]*1.12</f>
        <v>17634.400000000001</v>
      </c>
    </row>
    <row r="11897" spans="1:7" ht="36">
      <c r="A11897" s="54" t="s">
        <v>36358</v>
      </c>
      <c r="B11897" s="66" t="s">
        <v>36604</v>
      </c>
      <c r="C11897" s="42" t="s">
        <v>36869</v>
      </c>
      <c r="D11897" s="42" t="s">
        <v>36605</v>
      </c>
      <c r="E11897" s="42" t="s">
        <v>26491</v>
      </c>
      <c r="F11897" s="43">
        <v>4596</v>
      </c>
      <c r="G11897" s="105">
        <f>Таблица1[[#This Row],[Цены без НДС]]*1.12</f>
        <v>5147.5200000000004</v>
      </c>
    </row>
    <row r="11898" spans="1:7" ht="36">
      <c r="A11898" s="54" t="s">
        <v>36358</v>
      </c>
      <c r="B11898" s="66" t="s">
        <v>36606</v>
      </c>
      <c r="C11898" s="42" t="s">
        <v>36870</v>
      </c>
      <c r="D11898" s="42" t="s">
        <v>36607</v>
      </c>
      <c r="E11898" s="42" t="s">
        <v>26491</v>
      </c>
      <c r="F11898" s="43">
        <v>12497</v>
      </c>
      <c r="G11898" s="105">
        <f>Таблица1[[#This Row],[Цены без НДС]]*1.12</f>
        <v>13996.640000000001</v>
      </c>
    </row>
    <row r="11899" spans="1:7" ht="36">
      <c r="A11899" s="54" t="s">
        <v>36358</v>
      </c>
      <c r="B11899" s="66" t="s">
        <v>36359</v>
      </c>
      <c r="C11899" s="42" t="s">
        <v>36871</v>
      </c>
      <c r="D11899" s="42" t="s">
        <v>36608</v>
      </c>
      <c r="E11899" s="42" t="s">
        <v>26491</v>
      </c>
      <c r="F11899" s="43">
        <v>18240</v>
      </c>
      <c r="G11899" s="105">
        <f>Таблица1[[#This Row],[Цены без НДС]]*1.12</f>
        <v>20428.800000000003</v>
      </c>
    </row>
    <row r="11900" spans="1:7" ht="36">
      <c r="A11900" s="54" t="s">
        <v>36358</v>
      </c>
      <c r="B11900" s="66" t="s">
        <v>36407</v>
      </c>
      <c r="C11900" s="42" t="s">
        <v>36872</v>
      </c>
      <c r="D11900" s="42" t="s">
        <v>36609</v>
      </c>
      <c r="E11900" s="42" t="s">
        <v>26491</v>
      </c>
      <c r="F11900" s="43">
        <v>20064</v>
      </c>
      <c r="G11900" s="105">
        <f>Таблица1[[#This Row],[Цены без НДС]]*1.12</f>
        <v>22471.680000000004</v>
      </c>
    </row>
    <row r="11901" spans="1:7" ht="36">
      <c r="A11901" s="54" t="s">
        <v>36358</v>
      </c>
      <c r="B11901" s="66" t="s">
        <v>36610</v>
      </c>
      <c r="C11901" s="42" t="s">
        <v>36873</v>
      </c>
      <c r="D11901" s="42" t="s">
        <v>36611</v>
      </c>
      <c r="E11901" s="42" t="s">
        <v>26491</v>
      </c>
      <c r="F11901" s="43">
        <v>7228</v>
      </c>
      <c r="G11901" s="105">
        <f>Таблица1[[#This Row],[Цены без НДС]]*1.12</f>
        <v>8095.3600000000006</v>
      </c>
    </row>
    <row r="11902" spans="1:7" ht="36">
      <c r="A11902" s="54" t="s">
        <v>36358</v>
      </c>
      <c r="B11902" s="66" t="s">
        <v>36612</v>
      </c>
      <c r="C11902" s="42" t="s">
        <v>36874</v>
      </c>
      <c r="D11902" s="42" t="s">
        <v>36613</v>
      </c>
      <c r="E11902" s="42" t="s">
        <v>26491</v>
      </c>
      <c r="F11902" s="43">
        <v>27974</v>
      </c>
      <c r="G11902" s="105">
        <f>Таблица1[[#This Row],[Цены без НДС]]*1.12</f>
        <v>31330.880000000005</v>
      </c>
    </row>
    <row r="11903" spans="1:7" ht="36">
      <c r="A11903" s="54" t="s">
        <v>36358</v>
      </c>
      <c r="B11903" s="66" t="s">
        <v>36614</v>
      </c>
      <c r="C11903" s="42" t="s">
        <v>36875</v>
      </c>
      <c r="D11903" s="42" t="s">
        <v>36615</v>
      </c>
      <c r="E11903" s="42" t="s">
        <v>26491</v>
      </c>
      <c r="F11903" s="43">
        <v>35164</v>
      </c>
      <c r="G11903" s="105">
        <f>Таблица1[[#This Row],[Цены без НДС]]*1.12</f>
        <v>39383.68</v>
      </c>
    </row>
    <row r="11904" spans="1:7" ht="36">
      <c r="A11904" s="54" t="s">
        <v>36358</v>
      </c>
      <c r="B11904" s="66" t="s">
        <v>36616</v>
      </c>
      <c r="C11904" s="42" t="s">
        <v>36876</v>
      </c>
      <c r="D11904" s="42" t="s">
        <v>36617</v>
      </c>
      <c r="E11904" s="42" t="s">
        <v>26491</v>
      </c>
      <c r="F11904" s="43">
        <v>50963</v>
      </c>
      <c r="G11904" s="105">
        <f>Таблица1[[#This Row],[Цены без НДС]]*1.12</f>
        <v>57078.560000000005</v>
      </c>
    </row>
    <row r="11905" spans="1:7" ht="36">
      <c r="A11905" s="54" t="s">
        <v>36358</v>
      </c>
      <c r="B11905" s="66" t="s">
        <v>36618</v>
      </c>
      <c r="C11905" s="42" t="s">
        <v>36877</v>
      </c>
      <c r="D11905" s="42" t="s">
        <v>36619</v>
      </c>
      <c r="E11905" s="42" t="s">
        <v>26491</v>
      </c>
      <c r="F11905" s="43">
        <v>73525</v>
      </c>
      <c r="G11905" s="105">
        <f>Таблица1[[#This Row],[Цены без НДС]]*1.12</f>
        <v>82348.000000000015</v>
      </c>
    </row>
    <row r="11906" spans="1:7" ht="36">
      <c r="A11906" s="54" t="s">
        <v>36358</v>
      </c>
      <c r="B11906" s="66" t="s">
        <v>36620</v>
      </c>
      <c r="C11906" s="42" t="s">
        <v>36878</v>
      </c>
      <c r="D11906" s="42" t="s">
        <v>36621</v>
      </c>
      <c r="E11906" s="42" t="s">
        <v>26491</v>
      </c>
      <c r="F11906" s="43">
        <v>11931</v>
      </c>
      <c r="G11906" s="105">
        <f>Таблица1[[#This Row],[Цены без НДС]]*1.12</f>
        <v>13362.720000000001</v>
      </c>
    </row>
    <row r="11907" spans="1:7" ht="36">
      <c r="A11907" s="54" t="s">
        <v>36358</v>
      </c>
      <c r="B11907" s="66" t="s">
        <v>36622</v>
      </c>
      <c r="C11907" s="42" t="s">
        <v>36879</v>
      </c>
      <c r="D11907" s="42" t="s">
        <v>36623</v>
      </c>
      <c r="E11907" s="42" t="s">
        <v>26491</v>
      </c>
      <c r="F11907" s="43">
        <v>11571</v>
      </c>
      <c r="G11907" s="105">
        <f>Таблица1[[#This Row],[Цены без НДС]]*1.12</f>
        <v>12959.52</v>
      </c>
    </row>
    <row r="11908" spans="1:7" ht="36">
      <c r="A11908" s="54" t="s">
        <v>36358</v>
      </c>
      <c r="B11908" s="66" t="s">
        <v>36624</v>
      </c>
      <c r="C11908" s="42" t="s">
        <v>36880</v>
      </c>
      <c r="D11908" s="42" t="s">
        <v>36625</v>
      </c>
      <c r="E11908" s="42" t="s">
        <v>26491</v>
      </c>
      <c r="F11908" s="43">
        <v>34775</v>
      </c>
      <c r="G11908" s="105">
        <f>Таблица1[[#This Row],[Цены без НДС]]*1.12</f>
        <v>38948.000000000007</v>
      </c>
    </row>
    <row r="11909" spans="1:7" ht="24">
      <c r="A11909" s="54" t="s">
        <v>36358</v>
      </c>
      <c r="B11909" s="66" t="s">
        <v>36626</v>
      </c>
      <c r="C11909" s="42" t="s">
        <v>36881</v>
      </c>
      <c r="D11909" s="42" t="s">
        <v>36627</v>
      </c>
      <c r="E11909" s="42" t="s">
        <v>26491</v>
      </c>
      <c r="F11909" s="43">
        <v>3648</v>
      </c>
      <c r="G11909" s="105">
        <f>Таблица1[[#This Row],[Цены без НДС]]*1.12</f>
        <v>4085.76</v>
      </c>
    </row>
    <row r="11910" spans="1:7" ht="24">
      <c r="A11910" s="54" t="s">
        <v>36358</v>
      </c>
      <c r="B11910" s="66" t="s">
        <v>36626</v>
      </c>
      <c r="C11910" s="42" t="s">
        <v>36882</v>
      </c>
      <c r="D11910" s="42" t="s">
        <v>36628</v>
      </c>
      <c r="E11910" s="42" t="s">
        <v>26491</v>
      </c>
      <c r="F11910" s="43">
        <v>3648</v>
      </c>
      <c r="G11910" s="105">
        <f>Таблица1[[#This Row],[Цены без НДС]]*1.12</f>
        <v>4085.76</v>
      </c>
    </row>
    <row r="11911" spans="1:7" ht="36">
      <c r="A11911" s="54" t="s">
        <v>36358</v>
      </c>
      <c r="B11911" s="66" t="s">
        <v>36629</v>
      </c>
      <c r="C11911" s="42" t="s">
        <v>36883</v>
      </c>
      <c r="D11911" s="42" t="s">
        <v>36630</v>
      </c>
      <c r="E11911" s="42" t="s">
        <v>26491</v>
      </c>
      <c r="F11911" s="43">
        <v>11561</v>
      </c>
      <c r="G11911" s="105">
        <f>Таблица1[[#This Row],[Цены без НДС]]*1.12</f>
        <v>12948.320000000002</v>
      </c>
    </row>
    <row r="11912" spans="1:7" ht="36">
      <c r="A11912" s="54" t="s">
        <v>36358</v>
      </c>
      <c r="B11912" s="66" t="s">
        <v>36631</v>
      </c>
      <c r="C11912" s="42" t="s">
        <v>36884</v>
      </c>
      <c r="D11912" s="42" t="s">
        <v>36632</v>
      </c>
      <c r="E11912" s="42" t="s">
        <v>26491</v>
      </c>
      <c r="F11912" s="43">
        <v>12235</v>
      </c>
      <c r="G11912" s="105">
        <f>Таблица1[[#This Row],[Цены без НДС]]*1.12</f>
        <v>13703.2</v>
      </c>
    </row>
    <row r="11913" spans="1:7" ht="36">
      <c r="A11913" s="54" t="s">
        <v>36358</v>
      </c>
      <c r="B11913" s="66" t="s">
        <v>36633</v>
      </c>
      <c r="C11913" s="42" t="s">
        <v>36885</v>
      </c>
      <c r="D11913" s="42" t="s">
        <v>36634</v>
      </c>
      <c r="E11913" s="42" t="s">
        <v>26491</v>
      </c>
      <c r="F11913" s="43">
        <v>14007</v>
      </c>
      <c r="G11913" s="105">
        <f>Таблица1[[#This Row],[Цены без НДС]]*1.12</f>
        <v>15687.840000000002</v>
      </c>
    </row>
    <row r="11914" spans="1:7" ht="36">
      <c r="A11914" s="54" t="s">
        <v>36358</v>
      </c>
      <c r="B11914" s="66" t="s">
        <v>36635</v>
      </c>
      <c r="C11914" s="42" t="s">
        <v>36886</v>
      </c>
      <c r="D11914" s="42" t="s">
        <v>36636</v>
      </c>
      <c r="E11914" s="42" t="s">
        <v>26491</v>
      </c>
      <c r="F11914" s="43">
        <v>15990</v>
      </c>
      <c r="G11914" s="105">
        <f>Таблица1[[#This Row],[Цены без НДС]]*1.12</f>
        <v>17908.800000000003</v>
      </c>
    </row>
    <row r="11915" spans="1:7" ht="36">
      <c r="A11915" s="54" t="s">
        <v>36358</v>
      </c>
      <c r="B11915" s="66" t="s">
        <v>36637</v>
      </c>
      <c r="C11915" s="42" t="s">
        <v>36887</v>
      </c>
      <c r="D11915" s="42" t="s">
        <v>36638</v>
      </c>
      <c r="E11915" s="42" t="s">
        <v>26491</v>
      </c>
      <c r="F11915" s="43">
        <v>23014</v>
      </c>
      <c r="G11915" s="105">
        <f>Таблица1[[#This Row],[Цены без НДС]]*1.12</f>
        <v>25775.680000000004</v>
      </c>
    </row>
    <row r="11916" spans="1:7" ht="36">
      <c r="A11916" s="54" t="s">
        <v>36358</v>
      </c>
      <c r="B11916" s="66" t="s">
        <v>36639</v>
      </c>
      <c r="C11916" s="42" t="s">
        <v>36888</v>
      </c>
      <c r="D11916" s="42" t="s">
        <v>36640</v>
      </c>
      <c r="E11916" s="42" t="s">
        <v>26491</v>
      </c>
      <c r="F11916" s="43">
        <v>34766</v>
      </c>
      <c r="G11916" s="105">
        <f>Таблица1[[#This Row],[Цены без НДС]]*1.12</f>
        <v>38937.920000000006</v>
      </c>
    </row>
    <row r="11917" spans="1:7" ht="36">
      <c r="A11917" s="54" t="s">
        <v>36358</v>
      </c>
      <c r="B11917" s="66" t="s">
        <v>36641</v>
      </c>
      <c r="C11917" s="42" t="s">
        <v>36889</v>
      </c>
      <c r="D11917" s="42" t="s">
        <v>36642</v>
      </c>
      <c r="E11917" s="42" t="s">
        <v>26491</v>
      </c>
      <c r="F11917" s="43">
        <v>41813</v>
      </c>
      <c r="G11917" s="105">
        <f>Таблица1[[#This Row],[Цены без НДС]]*1.12</f>
        <v>46830.560000000005</v>
      </c>
    </row>
    <row r="11918" spans="1:7" ht="36">
      <c r="A11918" s="54" t="s">
        <v>36358</v>
      </c>
      <c r="B11918" s="66" t="s">
        <v>36643</v>
      </c>
      <c r="C11918" s="42" t="s">
        <v>36890</v>
      </c>
      <c r="D11918" s="42" t="s">
        <v>36644</v>
      </c>
      <c r="E11918" s="42" t="s">
        <v>26491</v>
      </c>
      <c r="F11918" s="43">
        <v>42636</v>
      </c>
      <c r="G11918" s="105">
        <f>Таблица1[[#This Row],[Цены без НДС]]*1.12</f>
        <v>47752.320000000007</v>
      </c>
    </row>
    <row r="11919" spans="1:7" ht="36">
      <c r="A11919" s="54" t="s">
        <v>36358</v>
      </c>
      <c r="B11919" s="66" t="s">
        <v>36645</v>
      </c>
      <c r="C11919" s="42" t="s">
        <v>36891</v>
      </c>
      <c r="D11919" s="42" t="s">
        <v>36646</v>
      </c>
      <c r="E11919" s="42" t="s">
        <v>26491</v>
      </c>
      <c r="F11919" s="43">
        <v>68485</v>
      </c>
      <c r="G11919" s="105">
        <f>Таблица1[[#This Row],[Цены без НДС]]*1.12</f>
        <v>76703.200000000012</v>
      </c>
    </row>
    <row r="11920" spans="1:7" ht="36">
      <c r="A11920" s="54" t="s">
        <v>36358</v>
      </c>
      <c r="B11920" s="66" t="s">
        <v>36647</v>
      </c>
      <c r="C11920" s="42" t="s">
        <v>36892</v>
      </c>
      <c r="D11920" s="42" t="s">
        <v>36648</v>
      </c>
      <c r="E11920" s="42" t="s">
        <v>26491</v>
      </c>
      <c r="F11920" s="43">
        <v>93694</v>
      </c>
      <c r="G11920" s="105">
        <f>Таблица1[[#This Row],[Цены без НДС]]*1.12</f>
        <v>104937.28000000001</v>
      </c>
    </row>
    <row r="11921" spans="1:7" ht="36">
      <c r="A11921" s="54" t="s">
        <v>36358</v>
      </c>
      <c r="B11921" s="66" t="s">
        <v>36649</v>
      </c>
      <c r="C11921" s="42" t="s">
        <v>36893</v>
      </c>
      <c r="D11921" s="42" t="s">
        <v>36650</v>
      </c>
      <c r="E11921" s="42" t="s">
        <v>26491</v>
      </c>
      <c r="F11921" s="43">
        <v>94904</v>
      </c>
      <c r="G11921" s="105">
        <f>Таблица1[[#This Row],[Цены без НДС]]*1.12</f>
        <v>106292.48000000001</v>
      </c>
    </row>
    <row r="11922" spans="1:7" ht="36">
      <c r="A11922" s="54" t="s">
        <v>36358</v>
      </c>
      <c r="B11922" s="66" t="s">
        <v>36651</v>
      </c>
      <c r="C11922" s="42" t="s">
        <v>36894</v>
      </c>
      <c r="D11922" s="42" t="s">
        <v>36652</v>
      </c>
      <c r="E11922" s="42" t="s">
        <v>26491</v>
      </c>
      <c r="F11922" s="43">
        <v>19222</v>
      </c>
      <c r="G11922" s="105">
        <f>Таблица1[[#This Row],[Цены без НДС]]*1.12</f>
        <v>21528.640000000003</v>
      </c>
    </row>
    <row r="11923" spans="1:7" ht="36">
      <c r="A11923" s="54" t="s">
        <v>36358</v>
      </c>
      <c r="B11923" s="66" t="s">
        <v>36653</v>
      </c>
      <c r="C11923" s="42" t="s">
        <v>36895</v>
      </c>
      <c r="D11923" s="42" t="s">
        <v>36654</v>
      </c>
      <c r="E11923" s="42" t="s">
        <v>26491</v>
      </c>
      <c r="F11923" s="43">
        <v>26181</v>
      </c>
      <c r="G11923" s="105">
        <f>Таблица1[[#This Row],[Цены без НДС]]*1.12</f>
        <v>29322.720000000001</v>
      </c>
    </row>
    <row r="11924" spans="1:7" ht="36">
      <c r="A11924" s="54" t="s">
        <v>36358</v>
      </c>
      <c r="B11924" s="66" t="s">
        <v>36655</v>
      </c>
      <c r="C11924" s="42" t="s">
        <v>36896</v>
      </c>
      <c r="D11924" s="42" t="s">
        <v>36656</v>
      </c>
      <c r="E11924" s="42" t="s">
        <v>26491</v>
      </c>
      <c r="F11924" s="43">
        <v>33336</v>
      </c>
      <c r="G11924" s="105">
        <f>Таблица1[[#This Row],[Цены без НДС]]*1.12</f>
        <v>37336.320000000007</v>
      </c>
    </row>
    <row r="11925" spans="1:7" ht="24">
      <c r="A11925" s="54" t="s">
        <v>36358</v>
      </c>
      <c r="B11925" s="66" t="s">
        <v>36657</v>
      </c>
      <c r="C11925" s="42" t="s">
        <v>36897</v>
      </c>
      <c r="D11925" s="42" t="s">
        <v>36658</v>
      </c>
      <c r="E11925" s="42" t="s">
        <v>26491</v>
      </c>
      <c r="F11925" s="43">
        <v>2179</v>
      </c>
      <c r="G11925" s="105">
        <f>Таблица1[[#This Row],[Цены без НДС]]*1.12</f>
        <v>2440.48</v>
      </c>
    </row>
    <row r="11926" spans="1:7" ht="24">
      <c r="A11926" s="54" t="s">
        <v>36358</v>
      </c>
      <c r="B11926" s="66" t="s">
        <v>36659</v>
      </c>
      <c r="C11926" s="42" t="s">
        <v>36898</v>
      </c>
      <c r="D11926" s="42" t="s">
        <v>36660</v>
      </c>
      <c r="E11926" s="42" t="s">
        <v>26491</v>
      </c>
      <c r="F11926" s="43">
        <v>2736</v>
      </c>
      <c r="G11926" s="105">
        <f>Таблица1[[#This Row],[Цены без НДС]]*1.12</f>
        <v>3064.32</v>
      </c>
    </row>
    <row r="11927" spans="1:7" ht="24">
      <c r="A11927" s="54" t="s">
        <v>36358</v>
      </c>
      <c r="B11927" s="66" t="s">
        <v>36661</v>
      </c>
      <c r="C11927" s="42" t="s">
        <v>36899</v>
      </c>
      <c r="D11927" s="42" t="s">
        <v>36662</v>
      </c>
      <c r="E11927" s="42" t="s">
        <v>26491</v>
      </c>
      <c r="F11927" s="43">
        <v>2962</v>
      </c>
      <c r="G11927" s="105">
        <f>Таблица1[[#This Row],[Цены без НДС]]*1.12</f>
        <v>3317.4400000000005</v>
      </c>
    </row>
    <row r="11928" spans="1:7" ht="24">
      <c r="A11928" s="54" t="s">
        <v>36358</v>
      </c>
      <c r="B11928" s="66" t="s">
        <v>36663</v>
      </c>
      <c r="C11928" s="42" t="s">
        <v>36900</v>
      </c>
      <c r="D11928" s="42" t="s">
        <v>36664</v>
      </c>
      <c r="E11928" s="42" t="s">
        <v>26491</v>
      </c>
      <c r="F11928" s="43">
        <v>2569</v>
      </c>
      <c r="G11928" s="105">
        <f>Таблица1[[#This Row],[Цены без НДС]]*1.12</f>
        <v>2877.28</v>
      </c>
    </row>
    <row r="11929" spans="1:7" ht="24">
      <c r="A11929" s="54" t="s">
        <v>36358</v>
      </c>
      <c r="B11929" s="66" t="s">
        <v>36665</v>
      </c>
      <c r="C11929" s="42" t="s">
        <v>36901</v>
      </c>
      <c r="D11929" s="42" t="s">
        <v>36666</v>
      </c>
      <c r="E11929" s="42" t="s">
        <v>26491</v>
      </c>
      <c r="F11929" s="43">
        <v>2061</v>
      </c>
      <c r="G11929" s="105">
        <f>Таблица1[[#This Row],[Цены без НДС]]*1.12</f>
        <v>2308.3200000000002</v>
      </c>
    </row>
    <row r="11930" spans="1:7" ht="24">
      <c r="A11930" s="54" t="s">
        <v>36358</v>
      </c>
      <c r="B11930" s="66" t="s">
        <v>36667</v>
      </c>
      <c r="C11930" s="42" t="s">
        <v>36902</v>
      </c>
      <c r="D11930" s="42" t="s">
        <v>36668</v>
      </c>
      <c r="E11930" s="42" t="s">
        <v>26491</v>
      </c>
      <c r="F11930" s="43">
        <v>3159</v>
      </c>
      <c r="G11930" s="105">
        <f>Таблица1[[#This Row],[Цены без НДС]]*1.12</f>
        <v>3538.0800000000004</v>
      </c>
    </row>
    <row r="11931" spans="1:7" ht="24">
      <c r="A11931" s="54" t="s">
        <v>36358</v>
      </c>
      <c r="B11931" s="66" t="s">
        <v>36669</v>
      </c>
      <c r="C11931" s="42" t="s">
        <v>36903</v>
      </c>
      <c r="D11931" s="42" t="s">
        <v>36670</v>
      </c>
      <c r="E11931" s="42" t="s">
        <v>26491</v>
      </c>
      <c r="F11931" s="43">
        <v>4273</v>
      </c>
      <c r="G11931" s="105">
        <f>Таблица1[[#This Row],[Цены без НДС]]*1.12</f>
        <v>4785.76</v>
      </c>
    </row>
    <row r="11932" spans="1:7" ht="24">
      <c r="A11932" s="54" t="s">
        <v>36358</v>
      </c>
      <c r="B11932" s="66" t="s">
        <v>36671</v>
      </c>
      <c r="C11932" s="42" t="s">
        <v>36904</v>
      </c>
      <c r="D11932" s="42" t="s">
        <v>36672</v>
      </c>
      <c r="E11932" s="42" t="s">
        <v>26491</v>
      </c>
      <c r="F11932" s="43">
        <v>2607</v>
      </c>
      <c r="G11932" s="105">
        <f>Таблица1[[#This Row],[Цены без НДС]]*1.12</f>
        <v>2919.84</v>
      </c>
    </row>
    <row r="11933" spans="1:7" ht="24">
      <c r="A11933" s="54" t="s">
        <v>36358</v>
      </c>
      <c r="B11933" s="66" t="s">
        <v>36673</v>
      </c>
      <c r="C11933" s="42" t="s">
        <v>36905</v>
      </c>
      <c r="D11933" s="42" t="s">
        <v>36674</v>
      </c>
      <c r="E11933" s="42" t="s">
        <v>26491</v>
      </c>
      <c r="F11933" s="43">
        <v>3411</v>
      </c>
      <c r="G11933" s="105">
        <f>Таблица1[[#This Row],[Цены без НДС]]*1.12</f>
        <v>3820.32</v>
      </c>
    </row>
    <row r="11934" spans="1:7" ht="24">
      <c r="A11934" s="54" t="s">
        <v>36358</v>
      </c>
      <c r="B11934" s="66" t="s">
        <v>36675</v>
      </c>
      <c r="C11934" s="42" t="s">
        <v>36906</v>
      </c>
      <c r="D11934" s="42" t="s">
        <v>36676</v>
      </c>
      <c r="E11934" s="42" t="s">
        <v>26491</v>
      </c>
      <c r="F11934" s="43">
        <v>3348</v>
      </c>
      <c r="G11934" s="105">
        <f>Таблица1[[#This Row],[Цены без НДС]]*1.12</f>
        <v>3749.76</v>
      </c>
    </row>
    <row r="11935" spans="1:7" ht="24">
      <c r="A11935" s="54" t="s">
        <v>36358</v>
      </c>
      <c r="B11935" s="66" t="s">
        <v>36677</v>
      </c>
      <c r="C11935" s="42" t="s">
        <v>36907</v>
      </c>
      <c r="D11935" s="42" t="s">
        <v>36678</v>
      </c>
      <c r="E11935" s="42" t="s">
        <v>26491</v>
      </c>
      <c r="F11935" s="43">
        <v>5188</v>
      </c>
      <c r="G11935" s="105">
        <f>Таблица1[[#This Row],[Цены без НДС]]*1.12</f>
        <v>5810.56</v>
      </c>
    </row>
    <row r="11936" spans="1:7" ht="36">
      <c r="A11936" s="54" t="s">
        <v>36358</v>
      </c>
      <c r="B11936" s="66" t="s">
        <v>36679</v>
      </c>
      <c r="C11936" s="42" t="s">
        <v>36908</v>
      </c>
      <c r="D11936" s="42" t="s">
        <v>36680</v>
      </c>
      <c r="E11936" s="42" t="s">
        <v>26491</v>
      </c>
      <c r="F11936" s="43">
        <v>3983</v>
      </c>
      <c r="G11936" s="105">
        <f>Таблица1[[#This Row],[Цены без НДС]]*1.12</f>
        <v>4460.96</v>
      </c>
    </row>
    <row r="11937" spans="1:7" ht="36">
      <c r="A11937" s="54" t="s">
        <v>36358</v>
      </c>
      <c r="B11937" s="66" t="s">
        <v>36681</v>
      </c>
      <c r="C11937" s="42" t="s">
        <v>36909</v>
      </c>
      <c r="D11937" s="42" t="s">
        <v>36682</v>
      </c>
      <c r="E11937" s="42" t="s">
        <v>26491</v>
      </c>
      <c r="F11937" s="43">
        <v>4286</v>
      </c>
      <c r="G11937" s="105">
        <f>Таблица1[[#This Row],[Цены без НДС]]*1.12</f>
        <v>4800.3200000000006</v>
      </c>
    </row>
    <row r="11938" spans="1:7" ht="36">
      <c r="A11938" s="54" t="s">
        <v>36358</v>
      </c>
      <c r="B11938" s="66" t="s">
        <v>36683</v>
      </c>
      <c r="C11938" s="42" t="s">
        <v>36910</v>
      </c>
      <c r="D11938" s="42" t="s">
        <v>36684</v>
      </c>
      <c r="E11938" s="42" t="s">
        <v>26491</v>
      </c>
      <c r="F11938" s="43">
        <v>5480</v>
      </c>
      <c r="G11938" s="105">
        <f>Таблица1[[#This Row],[Цены без НДС]]*1.12</f>
        <v>6137.6</v>
      </c>
    </row>
    <row r="11939" spans="1:7" ht="36">
      <c r="A11939" s="54" t="s">
        <v>36358</v>
      </c>
      <c r="B11939" s="66" t="s">
        <v>36685</v>
      </c>
      <c r="C11939" s="42" t="s">
        <v>36911</v>
      </c>
      <c r="D11939" s="42" t="s">
        <v>36686</v>
      </c>
      <c r="E11939" s="42" t="s">
        <v>26491</v>
      </c>
      <c r="F11939" s="43">
        <v>6656</v>
      </c>
      <c r="G11939" s="105">
        <f>Таблица1[[#This Row],[Цены без НДС]]*1.12</f>
        <v>7454.7200000000012</v>
      </c>
    </row>
    <row r="11940" spans="1:7" ht="36">
      <c r="A11940" s="54" t="s">
        <v>36358</v>
      </c>
      <c r="B11940" s="66" t="s">
        <v>36687</v>
      </c>
      <c r="C11940" s="42" t="s">
        <v>36912</v>
      </c>
      <c r="D11940" s="42" t="s">
        <v>36688</v>
      </c>
      <c r="E11940" s="42" t="s">
        <v>26491</v>
      </c>
      <c r="F11940" s="43">
        <v>4852</v>
      </c>
      <c r="G11940" s="105">
        <f>Таблица1[[#This Row],[Цены без НДС]]*1.12</f>
        <v>5434.2400000000007</v>
      </c>
    </row>
    <row r="11941" spans="1:7" ht="24">
      <c r="A11941" s="54" t="s">
        <v>36358</v>
      </c>
      <c r="B11941" s="66" t="s">
        <v>36689</v>
      </c>
      <c r="C11941" s="42" t="s">
        <v>36913</v>
      </c>
      <c r="D11941" s="42" t="s">
        <v>36690</v>
      </c>
      <c r="E11941" s="42" t="s">
        <v>26491</v>
      </c>
      <c r="F11941" s="43">
        <v>4913</v>
      </c>
      <c r="G11941" s="105">
        <f>Таблица1[[#This Row],[Цены без НДС]]*1.12</f>
        <v>5502.56</v>
      </c>
    </row>
    <row r="11942" spans="1:7" ht="24">
      <c r="A11942" s="54" t="s">
        <v>36358</v>
      </c>
      <c r="B11942" s="66" t="s">
        <v>36691</v>
      </c>
      <c r="C11942" s="42" t="s">
        <v>36914</v>
      </c>
      <c r="D11942" s="42" t="s">
        <v>36692</v>
      </c>
      <c r="E11942" s="42" t="s">
        <v>26491</v>
      </c>
      <c r="F11942" s="43">
        <v>2396</v>
      </c>
      <c r="G11942" s="105">
        <f>Таблица1[[#This Row],[Цены без НДС]]*1.12</f>
        <v>2683.5200000000004</v>
      </c>
    </row>
    <row r="11943" spans="1:7" ht="24">
      <c r="A11943" s="54" t="s">
        <v>36358</v>
      </c>
      <c r="B11943" s="66" t="s">
        <v>36693</v>
      </c>
      <c r="C11943" s="42" t="s">
        <v>36915</v>
      </c>
      <c r="D11943" s="42" t="s">
        <v>36694</v>
      </c>
      <c r="E11943" s="42" t="s">
        <v>26491</v>
      </c>
      <c r="F11943" s="43">
        <v>1567</v>
      </c>
      <c r="G11943" s="105">
        <f>Таблица1[[#This Row],[Цены без НДС]]*1.12</f>
        <v>1755.0400000000002</v>
      </c>
    </row>
    <row r="11944" spans="1:7" ht="24">
      <c r="A11944" s="54" t="s">
        <v>36358</v>
      </c>
      <c r="B11944" s="66" t="s">
        <v>36695</v>
      </c>
      <c r="C11944" s="42" t="s">
        <v>36916</v>
      </c>
      <c r="D11944" s="42" t="s">
        <v>36696</v>
      </c>
      <c r="E11944" s="42" t="s">
        <v>26491</v>
      </c>
      <c r="F11944" s="43">
        <v>1774</v>
      </c>
      <c r="G11944" s="105">
        <f>Таблица1[[#This Row],[Цены без НДС]]*1.12</f>
        <v>1986.88</v>
      </c>
    </row>
    <row r="11945" spans="1:7" ht="24">
      <c r="A11945" s="54" t="s">
        <v>36358</v>
      </c>
      <c r="B11945" s="66" t="s">
        <v>36697</v>
      </c>
      <c r="C11945" s="42" t="s">
        <v>36917</v>
      </c>
      <c r="D11945" s="42" t="s">
        <v>36698</v>
      </c>
      <c r="E11945" s="42" t="s">
        <v>26491</v>
      </c>
      <c r="F11945" s="43">
        <v>3685</v>
      </c>
      <c r="G11945" s="105">
        <f>Таблица1[[#This Row],[Цены без НДС]]*1.12</f>
        <v>4127.2000000000007</v>
      </c>
    </row>
    <row r="11946" spans="1:7" ht="24">
      <c r="A11946" s="54" t="s">
        <v>36358</v>
      </c>
      <c r="B11946" s="66" t="s">
        <v>36699</v>
      </c>
      <c r="C11946" s="42" t="s">
        <v>36918</v>
      </c>
      <c r="D11946" s="42" t="s">
        <v>36700</v>
      </c>
      <c r="E11946" s="42" t="s">
        <v>26491</v>
      </c>
      <c r="F11946" s="43">
        <v>4234</v>
      </c>
      <c r="G11946" s="105">
        <f>Таблица1[[#This Row],[Цены без НДС]]*1.12</f>
        <v>4742.0800000000008</v>
      </c>
    </row>
    <row r="11947" spans="1:7" ht="36">
      <c r="A11947" s="54" t="s">
        <v>36358</v>
      </c>
      <c r="B11947" s="66" t="s">
        <v>36701</v>
      </c>
      <c r="C11947" s="42" t="s">
        <v>36919</v>
      </c>
      <c r="D11947" s="42" t="s">
        <v>36702</v>
      </c>
      <c r="E11947" s="42" t="s">
        <v>26491</v>
      </c>
      <c r="F11947" s="43">
        <v>1634</v>
      </c>
      <c r="G11947" s="105">
        <f>Таблица1[[#This Row],[Цены без НДС]]*1.12</f>
        <v>1830.0800000000002</v>
      </c>
    </row>
    <row r="11948" spans="1:7" ht="36">
      <c r="A11948" s="54" t="s">
        <v>36358</v>
      </c>
      <c r="B11948" s="66" t="s">
        <v>36703</v>
      </c>
      <c r="C11948" s="42" t="s">
        <v>36920</v>
      </c>
      <c r="D11948" s="42" t="s">
        <v>36704</v>
      </c>
      <c r="E11948" s="42" t="s">
        <v>26491</v>
      </c>
      <c r="F11948" s="43">
        <v>1836</v>
      </c>
      <c r="G11948" s="105">
        <f>Таблица1[[#This Row],[Цены без НДС]]*1.12</f>
        <v>2056.3200000000002</v>
      </c>
    </row>
    <row r="11949" spans="1:7" ht="36">
      <c r="A11949" s="54" t="s">
        <v>36358</v>
      </c>
      <c r="B11949" s="66" t="s">
        <v>36705</v>
      </c>
      <c r="C11949" s="42" t="s">
        <v>36921</v>
      </c>
      <c r="D11949" s="42" t="s">
        <v>36706</v>
      </c>
      <c r="E11949" s="42" t="s">
        <v>26491</v>
      </c>
      <c r="F11949" s="43">
        <v>2550</v>
      </c>
      <c r="G11949" s="105">
        <f>Таблица1[[#This Row],[Цены без НДС]]*1.12</f>
        <v>2856.0000000000005</v>
      </c>
    </row>
    <row r="11950" spans="1:7" ht="36">
      <c r="A11950" s="54" t="s">
        <v>36358</v>
      </c>
      <c r="B11950" s="66" t="s">
        <v>36707</v>
      </c>
      <c r="C11950" s="42" t="s">
        <v>36922</v>
      </c>
      <c r="D11950" s="42" t="s">
        <v>36708</v>
      </c>
      <c r="E11950" s="42" t="s">
        <v>26491</v>
      </c>
      <c r="F11950" s="43">
        <v>7058</v>
      </c>
      <c r="G11950" s="105">
        <f>Таблица1[[#This Row],[Цены без НДС]]*1.12</f>
        <v>7904.9600000000009</v>
      </c>
    </row>
    <row r="11951" spans="1:7" ht="36">
      <c r="A11951" s="54" t="s">
        <v>36358</v>
      </c>
      <c r="B11951" s="66" t="s">
        <v>36709</v>
      </c>
      <c r="C11951" s="42" t="s">
        <v>36923</v>
      </c>
      <c r="D11951" s="42" t="s">
        <v>36710</v>
      </c>
      <c r="E11951" s="42" t="s">
        <v>26491</v>
      </c>
      <c r="F11951" s="43">
        <v>6491</v>
      </c>
      <c r="G11951" s="105">
        <f>Таблица1[[#This Row],[Цены без НДС]]*1.12</f>
        <v>7269.920000000001</v>
      </c>
    </row>
    <row r="11952" spans="1:7" ht="36">
      <c r="A11952" s="54" t="s">
        <v>36358</v>
      </c>
      <c r="B11952" s="66" t="s">
        <v>36711</v>
      </c>
      <c r="C11952" s="42" t="s">
        <v>36924</v>
      </c>
      <c r="D11952" s="42" t="s">
        <v>36712</v>
      </c>
      <c r="E11952" s="42" t="s">
        <v>26491</v>
      </c>
      <c r="F11952" s="43">
        <v>4079</v>
      </c>
      <c r="G11952" s="105">
        <f>Таблица1[[#This Row],[Цены без НДС]]*1.12</f>
        <v>4568.4800000000005</v>
      </c>
    </row>
    <row r="11953" spans="1:7" ht="36">
      <c r="A11953" s="54" t="s">
        <v>36358</v>
      </c>
      <c r="B11953" s="66" t="s">
        <v>36713</v>
      </c>
      <c r="C11953" s="42" t="s">
        <v>36925</v>
      </c>
      <c r="D11953" s="42" t="s">
        <v>36714</v>
      </c>
      <c r="E11953" s="42" t="s">
        <v>26491</v>
      </c>
      <c r="F11953" s="43">
        <v>3736</v>
      </c>
      <c r="G11953" s="105">
        <f>Таблица1[[#This Row],[Цены без НДС]]*1.12</f>
        <v>4184.3200000000006</v>
      </c>
    </row>
    <row r="11954" spans="1:7" ht="36">
      <c r="A11954" s="54" t="s">
        <v>36358</v>
      </c>
      <c r="B11954" s="66" t="s">
        <v>36715</v>
      </c>
      <c r="C11954" s="42" t="s">
        <v>36926</v>
      </c>
      <c r="D11954" s="42" t="s">
        <v>36716</v>
      </c>
      <c r="E11954" s="42" t="s">
        <v>26491</v>
      </c>
      <c r="F11954" s="43">
        <v>5814</v>
      </c>
      <c r="G11954" s="105">
        <f>Таблица1[[#This Row],[Цены без НДС]]*1.12</f>
        <v>6511.68</v>
      </c>
    </row>
    <row r="11955" spans="1:7" ht="36">
      <c r="A11955" s="54" t="s">
        <v>36358</v>
      </c>
      <c r="B11955" s="66" t="s">
        <v>36717</v>
      </c>
      <c r="C11955" s="42" t="s">
        <v>36927</v>
      </c>
      <c r="D11955" s="42" t="s">
        <v>36718</v>
      </c>
      <c r="E11955" s="42" t="s">
        <v>26491</v>
      </c>
      <c r="F11955" s="43">
        <v>5557</v>
      </c>
      <c r="G11955" s="105">
        <f>Таблица1[[#This Row],[Цены без НДС]]*1.12</f>
        <v>6223.84</v>
      </c>
    </row>
    <row r="11956" spans="1:7" ht="24">
      <c r="A11956" s="54" t="s">
        <v>36358</v>
      </c>
      <c r="B11956" s="66" t="s">
        <v>36719</v>
      </c>
      <c r="C11956" s="42" t="s">
        <v>36928</v>
      </c>
      <c r="D11956" s="42" t="s">
        <v>36720</v>
      </c>
      <c r="E11956" s="42" t="s">
        <v>26491</v>
      </c>
      <c r="F11956" s="43">
        <v>4928</v>
      </c>
      <c r="G11956" s="105">
        <f>Таблица1[[#This Row],[Цены без НДС]]*1.12</f>
        <v>5519.3600000000006</v>
      </c>
    </row>
    <row r="11957" spans="1:7" ht="24">
      <c r="A11957" s="54" t="s">
        <v>36358</v>
      </c>
      <c r="B11957" s="66" t="s">
        <v>36721</v>
      </c>
      <c r="C11957" s="42" t="s">
        <v>36929</v>
      </c>
      <c r="D11957" s="42" t="s">
        <v>36722</v>
      </c>
      <c r="E11957" s="42" t="s">
        <v>26491</v>
      </c>
      <c r="F11957" s="43">
        <v>9547</v>
      </c>
      <c r="G11957" s="105">
        <f>Таблица1[[#This Row],[Цены без НДС]]*1.12</f>
        <v>10692.640000000001</v>
      </c>
    </row>
    <row r="11958" spans="1:7" ht="24">
      <c r="A11958" s="54" t="s">
        <v>36358</v>
      </c>
      <c r="B11958" s="66" t="s">
        <v>36723</v>
      </c>
      <c r="C11958" s="42" t="s">
        <v>36930</v>
      </c>
      <c r="D11958" s="42" t="s">
        <v>36724</v>
      </c>
      <c r="E11958" s="42" t="s">
        <v>26491</v>
      </c>
      <c r="F11958" s="43">
        <v>1313</v>
      </c>
      <c r="G11958" s="105">
        <f>Таблица1[[#This Row],[Цены без НДС]]*1.12</f>
        <v>1470.5600000000002</v>
      </c>
    </row>
    <row r="11959" spans="1:7" ht="24">
      <c r="A11959" s="54" t="s">
        <v>36358</v>
      </c>
      <c r="B11959" s="66" t="s">
        <v>36725</v>
      </c>
      <c r="C11959" s="42" t="s">
        <v>36931</v>
      </c>
      <c r="D11959" s="42" t="s">
        <v>36726</v>
      </c>
      <c r="E11959" s="42" t="s">
        <v>26491</v>
      </c>
      <c r="F11959" s="43">
        <v>1681</v>
      </c>
      <c r="G11959" s="105">
        <f>Таблица1[[#This Row],[Цены без НДС]]*1.12</f>
        <v>1882.7200000000003</v>
      </c>
    </row>
    <row r="11960" spans="1:7" ht="24">
      <c r="A11960" s="54" t="s">
        <v>36358</v>
      </c>
      <c r="B11960" s="66" t="s">
        <v>36727</v>
      </c>
      <c r="C11960" s="42" t="s">
        <v>36932</v>
      </c>
      <c r="D11960" s="42" t="s">
        <v>36728</v>
      </c>
      <c r="E11960" s="42" t="s">
        <v>26491</v>
      </c>
      <c r="F11960" s="43">
        <v>2422</v>
      </c>
      <c r="G11960" s="105">
        <f>Таблица1[[#This Row],[Цены без НДС]]*1.12</f>
        <v>2712.6400000000003</v>
      </c>
    </row>
    <row r="11961" spans="1:7" ht="24">
      <c r="A11961" s="54" t="s">
        <v>36358</v>
      </c>
      <c r="B11961" s="66" t="s">
        <v>36729</v>
      </c>
      <c r="C11961" s="42" t="s">
        <v>36933</v>
      </c>
      <c r="D11961" s="42" t="s">
        <v>36730</v>
      </c>
      <c r="E11961" s="42" t="s">
        <v>26491</v>
      </c>
      <c r="F11961" s="43">
        <v>3328</v>
      </c>
      <c r="G11961" s="105">
        <f>Таблица1[[#This Row],[Цены без НДС]]*1.12</f>
        <v>3727.3600000000006</v>
      </c>
    </row>
    <row r="11962" spans="1:7" ht="24">
      <c r="A11962" s="54" t="s">
        <v>36358</v>
      </c>
      <c r="B11962" s="66" t="s">
        <v>36731</v>
      </c>
      <c r="C11962" s="42" t="s">
        <v>36934</v>
      </c>
      <c r="D11962" s="42" t="s">
        <v>36732</v>
      </c>
      <c r="E11962" s="42" t="s">
        <v>26491</v>
      </c>
      <c r="F11962" s="43">
        <v>4709</v>
      </c>
      <c r="G11962" s="105">
        <f>Таблица1[[#This Row],[Цены без НДС]]*1.12</f>
        <v>5274.0800000000008</v>
      </c>
    </row>
    <row r="11963" spans="1:7" ht="24">
      <c r="A11963" s="54" t="s">
        <v>36358</v>
      </c>
      <c r="B11963" s="66" t="s">
        <v>36733</v>
      </c>
      <c r="C11963" s="42" t="s">
        <v>36935</v>
      </c>
      <c r="D11963" s="42" t="s">
        <v>36734</v>
      </c>
      <c r="E11963" s="42" t="s">
        <v>26491</v>
      </c>
      <c r="F11963" s="43">
        <v>22389</v>
      </c>
      <c r="G11963" s="105">
        <f>Таблица1[[#This Row],[Цены без НДС]]*1.12</f>
        <v>25075.680000000004</v>
      </c>
    </row>
    <row r="11964" spans="1:7" ht="24">
      <c r="A11964" s="54" t="s">
        <v>36358</v>
      </c>
      <c r="B11964" s="66" t="s">
        <v>36735</v>
      </c>
      <c r="C11964" s="42" t="s">
        <v>36936</v>
      </c>
      <c r="D11964" s="42" t="s">
        <v>36736</v>
      </c>
      <c r="E11964" s="42" t="s">
        <v>26491</v>
      </c>
      <c r="F11964" s="43">
        <v>26341</v>
      </c>
      <c r="G11964" s="105">
        <f>Таблица1[[#This Row],[Цены без НДС]]*1.12</f>
        <v>29501.920000000002</v>
      </c>
    </row>
    <row r="11965" spans="1:7" ht="48">
      <c r="A11965" s="54" t="s">
        <v>36358</v>
      </c>
      <c r="B11965" s="66" t="s">
        <v>36737</v>
      </c>
      <c r="C11965" s="42" t="s">
        <v>36738</v>
      </c>
      <c r="D11965" s="42" t="s">
        <v>36739</v>
      </c>
      <c r="E11965" s="42" t="s">
        <v>26491</v>
      </c>
      <c r="F11965" s="43">
        <v>4111</v>
      </c>
      <c r="G11965" s="105">
        <f>Таблица1[[#This Row],[Цены без НДС]]*1.12</f>
        <v>4604.3200000000006</v>
      </c>
    </row>
    <row r="11966" spans="1:7" ht="36">
      <c r="A11966" s="54" t="s">
        <v>36358</v>
      </c>
      <c r="B11966" s="66" t="s">
        <v>36740</v>
      </c>
      <c r="C11966" s="42" t="s">
        <v>36741</v>
      </c>
      <c r="D11966" s="42" t="s">
        <v>36742</v>
      </c>
      <c r="E11966" s="42" t="s">
        <v>26491</v>
      </c>
      <c r="F11966" s="43">
        <v>12904</v>
      </c>
      <c r="G11966" s="105">
        <f>Таблица1[[#This Row],[Цены без НДС]]*1.12</f>
        <v>14452.480000000001</v>
      </c>
    </row>
    <row r="11967" spans="1:7" ht="84">
      <c r="A11967" s="54" t="s">
        <v>36937</v>
      </c>
      <c r="B11967" s="66" t="s">
        <v>36938</v>
      </c>
      <c r="C11967" s="42" t="s">
        <v>36939</v>
      </c>
      <c r="D11967" s="42" t="s">
        <v>36938</v>
      </c>
      <c r="E11967" s="42" t="s">
        <v>13</v>
      </c>
      <c r="F11967" s="43">
        <v>70842</v>
      </c>
      <c r="G11967" s="105">
        <f>Таблица1[[#This Row],[Цены без НДС]]*1.12</f>
        <v>79343.040000000008</v>
      </c>
    </row>
    <row r="11968" spans="1:7" ht="48">
      <c r="A11968" s="54" t="s">
        <v>36937</v>
      </c>
      <c r="B11968" s="66" t="s">
        <v>36940</v>
      </c>
      <c r="C11968" s="42" t="s">
        <v>36941</v>
      </c>
      <c r="D11968" s="42" t="s">
        <v>36940</v>
      </c>
      <c r="E11968" s="42" t="s">
        <v>13</v>
      </c>
      <c r="F11968" s="43">
        <v>32136</v>
      </c>
      <c r="G11968" s="105">
        <f>Таблица1[[#This Row],[Цены без НДС]]*1.12</f>
        <v>35992.320000000007</v>
      </c>
    </row>
    <row r="11969" spans="1:7" ht="84">
      <c r="A11969" s="54" t="s">
        <v>36937</v>
      </c>
      <c r="B11969" s="66" t="s">
        <v>36942</v>
      </c>
      <c r="C11969" s="42" t="s">
        <v>36943</v>
      </c>
      <c r="D11969" s="42" t="s">
        <v>36942</v>
      </c>
      <c r="E11969" s="42" t="s">
        <v>13</v>
      </c>
      <c r="F11969" s="43">
        <v>78103</v>
      </c>
      <c r="G11969" s="105">
        <f>Таблица1[[#This Row],[Цены без НДС]]*1.12</f>
        <v>87475.360000000015</v>
      </c>
    </row>
    <row r="11970" spans="1:7" ht="72">
      <c r="A11970" s="54" t="s">
        <v>36937</v>
      </c>
      <c r="B11970" s="66" t="s">
        <v>36944</v>
      </c>
      <c r="C11970" s="42" t="s">
        <v>36945</v>
      </c>
      <c r="D11970" s="42" t="s">
        <v>36946</v>
      </c>
      <c r="E11970" s="42" t="s">
        <v>13</v>
      </c>
      <c r="F11970" s="43">
        <v>946402</v>
      </c>
      <c r="G11970" s="105">
        <f>Таблица1[[#This Row],[Цены без НДС]]*1.12</f>
        <v>1059970.24</v>
      </c>
    </row>
    <row r="11971" spans="1:7" ht="72">
      <c r="A11971" s="54" t="s">
        <v>36937</v>
      </c>
      <c r="B11971" s="66" t="s">
        <v>36947</v>
      </c>
      <c r="C11971" s="42" t="s">
        <v>36948</v>
      </c>
      <c r="D11971" s="42" t="s">
        <v>36949</v>
      </c>
      <c r="E11971" s="42" t="s">
        <v>13</v>
      </c>
      <c r="F11971" s="43">
        <v>976435</v>
      </c>
      <c r="G11971" s="105">
        <f>Таблица1[[#This Row],[Цены без НДС]]*1.12</f>
        <v>1093607.2000000002</v>
      </c>
    </row>
    <row r="11972" spans="1:7" ht="72">
      <c r="A11972" s="54" t="s">
        <v>36937</v>
      </c>
      <c r="B11972" s="66" t="s">
        <v>36950</v>
      </c>
      <c r="C11972" s="42" t="s">
        <v>36951</v>
      </c>
      <c r="D11972" s="42" t="s">
        <v>36952</v>
      </c>
      <c r="E11972" s="42" t="s">
        <v>13</v>
      </c>
      <c r="F11972" s="43">
        <v>1210491</v>
      </c>
      <c r="G11972" s="105">
        <f>Таблица1[[#This Row],[Цены без НДС]]*1.12</f>
        <v>1355749.9200000002</v>
      </c>
    </row>
    <row r="11973" spans="1:7" ht="72">
      <c r="A11973" s="54" t="s">
        <v>36937</v>
      </c>
      <c r="B11973" s="66" t="s">
        <v>36953</v>
      </c>
      <c r="C11973" s="42" t="s">
        <v>36954</v>
      </c>
      <c r="D11973" s="42" t="s">
        <v>36955</v>
      </c>
      <c r="E11973" s="42" t="s">
        <v>13</v>
      </c>
      <c r="F11973" s="43">
        <v>1163039</v>
      </c>
      <c r="G11973" s="105">
        <f>Таблица1[[#This Row],[Цены без НДС]]*1.12</f>
        <v>1302603.6800000002</v>
      </c>
    </row>
    <row r="11974" spans="1:7" ht="60">
      <c r="A11974" s="54" t="s">
        <v>36937</v>
      </c>
      <c r="B11974" s="66" t="s">
        <v>36956</v>
      </c>
      <c r="C11974" s="42" t="s">
        <v>36957</v>
      </c>
      <c r="D11974" s="42" t="s">
        <v>36958</v>
      </c>
      <c r="E11974" s="42" t="s">
        <v>13</v>
      </c>
      <c r="F11974" s="43">
        <v>1865668</v>
      </c>
      <c r="G11974" s="105">
        <f>Таблица1[[#This Row],[Цены без НДС]]*1.12</f>
        <v>2089548.1600000001</v>
      </c>
    </row>
    <row r="11975" spans="1:7" ht="60">
      <c r="A11975" s="54" t="s">
        <v>36937</v>
      </c>
      <c r="B11975" s="66" t="s">
        <v>36959</v>
      </c>
      <c r="C11975" s="42" t="s">
        <v>36960</v>
      </c>
      <c r="D11975" s="42" t="s">
        <v>36961</v>
      </c>
      <c r="E11975" s="42" t="s">
        <v>13</v>
      </c>
      <c r="F11975" s="43">
        <v>2260030</v>
      </c>
      <c r="G11975" s="105">
        <f>Таблица1[[#This Row],[Цены без НДС]]*1.12</f>
        <v>2531233.6</v>
      </c>
    </row>
    <row r="11976" spans="1:7" ht="72">
      <c r="A11976" s="54" t="s">
        <v>36937</v>
      </c>
      <c r="B11976" s="66" t="s">
        <v>36962</v>
      </c>
      <c r="C11976" s="42" t="s">
        <v>36963</v>
      </c>
      <c r="D11976" s="42" t="s">
        <v>36964</v>
      </c>
      <c r="E11976" s="42" t="s">
        <v>13</v>
      </c>
      <c r="F11976" s="43">
        <v>2284574</v>
      </c>
      <c r="G11976" s="105">
        <f>Таблица1[[#This Row],[Цены без НДС]]*1.12</f>
        <v>2558722.8800000004</v>
      </c>
    </row>
    <row r="11977" spans="1:7" ht="72">
      <c r="A11977" s="54" t="s">
        <v>36937</v>
      </c>
      <c r="B11977" s="66" t="s">
        <v>36965</v>
      </c>
      <c r="C11977" s="42" t="s">
        <v>36966</v>
      </c>
      <c r="D11977" s="42" t="s">
        <v>36967</v>
      </c>
      <c r="E11977" s="42" t="s">
        <v>13</v>
      </c>
      <c r="F11977" s="43">
        <v>2797514</v>
      </c>
      <c r="G11977" s="105">
        <f>Таблица1[[#This Row],[Цены без НДС]]*1.12</f>
        <v>3133215.68</v>
      </c>
    </row>
    <row r="11978" spans="1:7" ht="60">
      <c r="A11978" s="54" t="s">
        <v>36937</v>
      </c>
      <c r="B11978" s="66"/>
      <c r="C11978" s="42" t="s">
        <v>36968</v>
      </c>
      <c r="D11978" s="42" t="s">
        <v>36969</v>
      </c>
      <c r="E11978" s="42" t="s">
        <v>13</v>
      </c>
      <c r="F11978" s="43">
        <v>3693772</v>
      </c>
      <c r="G11978" s="105">
        <f>Таблица1[[#This Row],[Цены без НДС]]*1.12</f>
        <v>4137024.6400000006</v>
      </c>
    </row>
    <row r="11979" spans="1:7" ht="60">
      <c r="A11979" s="54" t="s">
        <v>36937</v>
      </c>
      <c r="B11979" s="66" t="s">
        <v>36970</v>
      </c>
      <c r="C11979" s="42" t="s">
        <v>36971</v>
      </c>
      <c r="D11979" s="42" t="s">
        <v>36972</v>
      </c>
      <c r="E11979" s="42" t="s">
        <v>13</v>
      </c>
      <c r="F11979" s="43">
        <v>9984865</v>
      </c>
      <c r="G11979" s="105">
        <f>Таблица1[[#This Row],[Цены без НДС]]*1.12</f>
        <v>11183048.800000001</v>
      </c>
    </row>
    <row r="11980" spans="1:7" ht="60">
      <c r="A11980" s="54" t="s">
        <v>36937</v>
      </c>
      <c r="B11980" s="66" t="s">
        <v>36973</v>
      </c>
      <c r="C11980" s="42" t="s">
        <v>36974</v>
      </c>
      <c r="D11980" s="42" t="s">
        <v>36973</v>
      </c>
      <c r="E11980" s="42" t="s">
        <v>13</v>
      </c>
      <c r="F11980" s="43">
        <v>379763</v>
      </c>
      <c r="G11980" s="105">
        <f>Таблица1[[#This Row],[Цены без НДС]]*1.12</f>
        <v>425334.56000000006</v>
      </c>
    </row>
    <row r="11981" spans="1:7" ht="48">
      <c r="A11981" s="54" t="s">
        <v>36937</v>
      </c>
      <c r="B11981" s="66" t="s">
        <v>36975</v>
      </c>
      <c r="C11981" s="42" t="s">
        <v>36976</v>
      </c>
      <c r="D11981" s="42" t="s">
        <v>36975</v>
      </c>
      <c r="E11981" s="42" t="s">
        <v>13</v>
      </c>
      <c r="F11981" s="43">
        <v>934195</v>
      </c>
      <c r="G11981" s="105">
        <f>Таблица1[[#This Row],[Цены без НДС]]*1.12</f>
        <v>1046298.4000000001</v>
      </c>
    </row>
    <row r="11982" spans="1:7" ht="48">
      <c r="A11982" s="54" t="s">
        <v>36937</v>
      </c>
      <c r="B11982" s="66" t="s">
        <v>36977</v>
      </c>
      <c r="C11982" s="42" t="s">
        <v>36978</v>
      </c>
      <c r="D11982" s="42" t="s">
        <v>36977</v>
      </c>
      <c r="E11982" s="42" t="s">
        <v>13</v>
      </c>
      <c r="F11982" s="43">
        <v>822667</v>
      </c>
      <c r="G11982" s="105">
        <f>Таблица1[[#This Row],[Цены без НДС]]*1.12</f>
        <v>921387.04</v>
      </c>
    </row>
    <row r="11983" spans="1:7" ht="60">
      <c r="A11983" s="54" t="s">
        <v>36937</v>
      </c>
      <c r="B11983" s="66" t="s">
        <v>36979</v>
      </c>
      <c r="C11983" s="42" t="s">
        <v>36980</v>
      </c>
      <c r="D11983" s="42" t="s">
        <v>36979</v>
      </c>
      <c r="E11983" s="42" t="s">
        <v>13</v>
      </c>
      <c r="F11983" s="43">
        <v>885085</v>
      </c>
      <c r="G11983" s="105">
        <f>Таблица1[[#This Row],[Цены без НДС]]*1.12</f>
        <v>991295.20000000007</v>
      </c>
    </row>
    <row r="11984" spans="1:7" ht="72">
      <c r="A11984" s="54" t="s">
        <v>36937</v>
      </c>
      <c r="B11984" s="66" t="s">
        <v>36981</v>
      </c>
      <c r="C11984" s="42" t="s">
        <v>36982</v>
      </c>
      <c r="D11984" s="42" t="s">
        <v>36983</v>
      </c>
      <c r="E11984" s="42" t="s">
        <v>13</v>
      </c>
      <c r="F11984" s="43">
        <v>2045512</v>
      </c>
      <c r="G11984" s="105">
        <f>Таблица1[[#This Row],[Цены без НДС]]*1.12</f>
        <v>2290973.4400000004</v>
      </c>
    </row>
    <row r="11985" spans="1:7" ht="60">
      <c r="A11985" s="54" t="s">
        <v>36937</v>
      </c>
      <c r="B11985" s="66" t="s">
        <v>36984</v>
      </c>
      <c r="C11985" s="42" t="s">
        <v>36985</v>
      </c>
      <c r="D11985" s="42" t="s">
        <v>36984</v>
      </c>
      <c r="E11985" s="42" t="s">
        <v>13</v>
      </c>
      <c r="F11985" s="43">
        <v>183014</v>
      </c>
      <c r="G11985" s="105">
        <f>Таблица1[[#This Row],[Цены без НДС]]*1.12</f>
        <v>204975.68000000002</v>
      </c>
    </row>
    <row r="11986" spans="1:7" ht="36">
      <c r="A11986" s="54" t="s">
        <v>36937</v>
      </c>
      <c r="B11986" s="66" t="s">
        <v>36986</v>
      </c>
      <c r="C11986" s="42" t="s">
        <v>36987</v>
      </c>
      <c r="D11986" s="42" t="s">
        <v>36986</v>
      </c>
      <c r="E11986" s="42" t="s">
        <v>13</v>
      </c>
      <c r="F11986" s="43">
        <v>50361</v>
      </c>
      <c r="G11986" s="105">
        <f>Таблица1[[#This Row],[Цены без НДС]]*1.12</f>
        <v>56404.320000000007</v>
      </c>
    </row>
    <row r="11987" spans="1:7" ht="36">
      <c r="A11987" s="54" t="s">
        <v>36937</v>
      </c>
      <c r="B11987" s="66" t="s">
        <v>36988</v>
      </c>
      <c r="C11987" s="42" t="s">
        <v>36989</v>
      </c>
      <c r="D11987" s="42" t="s">
        <v>36988</v>
      </c>
      <c r="E11987" s="42" t="s">
        <v>13</v>
      </c>
      <c r="F11987" s="43">
        <v>868214</v>
      </c>
      <c r="G11987" s="105">
        <f>Таблица1[[#This Row],[Цены без НДС]]*1.12</f>
        <v>972399.68</v>
      </c>
    </row>
    <row r="11988" spans="1:7" ht="36">
      <c r="A11988" s="54" t="s">
        <v>36937</v>
      </c>
      <c r="B11988" s="66" t="s">
        <v>36990</v>
      </c>
      <c r="C11988" s="42" t="s">
        <v>36991</v>
      </c>
      <c r="D11988" s="42" t="s">
        <v>36990</v>
      </c>
      <c r="E11988" s="42" t="s">
        <v>13</v>
      </c>
      <c r="F11988" s="43">
        <v>66368</v>
      </c>
      <c r="G11988" s="105">
        <f>Таблица1[[#This Row],[Цены без НДС]]*1.12</f>
        <v>74332.160000000003</v>
      </c>
    </row>
    <row r="11989" spans="1:7" ht="108">
      <c r="A11989" s="54" t="s">
        <v>36937</v>
      </c>
      <c r="B11989" s="66"/>
      <c r="C11989" s="42" t="s">
        <v>36992</v>
      </c>
      <c r="D11989" s="42" t="s">
        <v>36993</v>
      </c>
      <c r="E11989" s="42" t="s">
        <v>13</v>
      </c>
      <c r="F11989" s="43">
        <v>1256092</v>
      </c>
      <c r="G11989" s="105">
        <f>Таблица1[[#This Row],[Цены без НДС]]*1.12</f>
        <v>1406823.04</v>
      </c>
    </row>
    <row r="11990" spans="1:7" ht="36">
      <c r="A11990" s="54" t="s">
        <v>36937</v>
      </c>
      <c r="B11990" s="66" t="s">
        <v>36994</v>
      </c>
      <c r="C11990" s="42" t="s">
        <v>36995</v>
      </c>
      <c r="D11990" s="42" t="s">
        <v>36994</v>
      </c>
      <c r="E11990" s="42" t="s">
        <v>13</v>
      </c>
      <c r="F11990" s="43">
        <v>1466506</v>
      </c>
      <c r="G11990" s="105">
        <f>Таблица1[[#This Row],[Цены без НДС]]*1.12</f>
        <v>1642486.7200000002</v>
      </c>
    </row>
    <row r="11991" spans="1:7" ht="36">
      <c r="A11991" s="61" t="s">
        <v>36937</v>
      </c>
      <c r="B11991" s="73" t="s">
        <v>36996</v>
      </c>
      <c r="C11991" s="62" t="s">
        <v>36997</v>
      </c>
      <c r="D11991" s="62" t="s">
        <v>36996</v>
      </c>
      <c r="E11991" s="62" t="s">
        <v>13</v>
      </c>
      <c r="F11991" s="81">
        <v>138995</v>
      </c>
      <c r="G11991" s="105">
        <f>Таблица1[[#This Row],[Цены без НДС]]*1.12</f>
        <v>155674.40000000002</v>
      </c>
    </row>
    <row r="11992" spans="1:7" ht="36">
      <c r="A11992" s="54" t="s">
        <v>36937</v>
      </c>
      <c r="B11992" s="66" t="s">
        <v>36998</v>
      </c>
      <c r="C11992" s="42" t="s">
        <v>36999</v>
      </c>
      <c r="D11992" s="42" t="s">
        <v>36998</v>
      </c>
      <c r="E11992" s="42" t="s">
        <v>13</v>
      </c>
      <c r="F11992" s="43">
        <v>2146478</v>
      </c>
      <c r="G11992" s="105">
        <f>Таблица1[[#This Row],[Цены без НДС]]*1.12</f>
        <v>2404055.3600000003</v>
      </c>
    </row>
    <row r="11993" spans="1:7" ht="36">
      <c r="A11993" s="54" t="s">
        <v>36937</v>
      </c>
      <c r="B11993" s="66" t="s">
        <v>37000</v>
      </c>
      <c r="C11993" s="42" t="s">
        <v>37001</v>
      </c>
      <c r="D11993" s="42" t="s">
        <v>37000</v>
      </c>
      <c r="E11993" s="42" t="s">
        <v>13</v>
      </c>
      <c r="F11993" s="43">
        <v>219571</v>
      </c>
      <c r="G11993" s="105">
        <f>Таблица1[[#This Row],[Цены без НДС]]*1.12</f>
        <v>245919.52000000002</v>
      </c>
    </row>
    <row r="11994" spans="1:7" ht="48">
      <c r="A11994" s="54" t="s">
        <v>36937</v>
      </c>
      <c r="B11994" s="66" t="s">
        <v>37002</v>
      </c>
      <c r="C11994" s="42" t="s">
        <v>37003</v>
      </c>
      <c r="D11994" s="42" t="s">
        <v>37002</v>
      </c>
      <c r="E11994" s="42" t="s">
        <v>13</v>
      </c>
      <c r="F11994" s="43">
        <v>77361</v>
      </c>
      <c r="G11994" s="105">
        <f>Таблица1[[#This Row],[Цены без НДС]]*1.12</f>
        <v>86644.32</v>
      </c>
    </row>
    <row r="11995" spans="1:7" ht="48">
      <c r="A11995" s="54" t="s">
        <v>36937</v>
      </c>
      <c r="B11995" s="66" t="s">
        <v>37004</v>
      </c>
      <c r="C11995" s="42" t="s">
        <v>37005</v>
      </c>
      <c r="D11995" s="42" t="s">
        <v>37004</v>
      </c>
      <c r="E11995" s="42" t="s">
        <v>13</v>
      </c>
      <c r="F11995" s="43">
        <v>132124</v>
      </c>
      <c r="G11995" s="105">
        <f>Таблица1[[#This Row],[Цены без НДС]]*1.12</f>
        <v>147978.88</v>
      </c>
    </row>
    <row r="11996" spans="1:7" ht="60">
      <c r="A11996" s="54" t="s">
        <v>36937</v>
      </c>
      <c r="B11996" s="66"/>
      <c r="C11996" s="42" t="s">
        <v>37006</v>
      </c>
      <c r="D11996" s="42" t="s">
        <v>37007</v>
      </c>
      <c r="E11996" s="42" t="s">
        <v>13</v>
      </c>
      <c r="F11996" s="43">
        <v>163859</v>
      </c>
      <c r="G11996" s="105">
        <f>Таблица1[[#This Row],[Цены без НДС]]*1.12</f>
        <v>183522.08000000002</v>
      </c>
    </row>
    <row r="11997" spans="1:7">
      <c r="A11997" s="54" t="s">
        <v>36937</v>
      </c>
      <c r="B11997" s="66" t="s">
        <v>37008</v>
      </c>
      <c r="C11997" s="42" t="s">
        <v>37009</v>
      </c>
      <c r="D11997" s="42" t="s">
        <v>37010</v>
      </c>
      <c r="E11997" s="42" t="s">
        <v>13</v>
      </c>
      <c r="F11997" s="43">
        <v>3300361</v>
      </c>
      <c r="G11997" s="105">
        <f>Таблица1[[#This Row],[Цены без НДС]]*1.12</f>
        <v>3696404.3200000003</v>
      </c>
    </row>
    <row r="11998" spans="1:7">
      <c r="A11998" s="54" t="s">
        <v>36937</v>
      </c>
      <c r="B11998" s="66" t="s">
        <v>37011</v>
      </c>
      <c r="C11998" s="42" t="s">
        <v>37012</v>
      </c>
      <c r="D11998" s="42" t="s">
        <v>37013</v>
      </c>
      <c r="E11998" s="42" t="s">
        <v>13</v>
      </c>
      <c r="F11998" s="43">
        <v>5951769</v>
      </c>
      <c r="G11998" s="105">
        <f>Таблица1[[#This Row],[Цены без НДС]]*1.12</f>
        <v>6665981.2800000003</v>
      </c>
    </row>
    <row r="11999" spans="1:7" ht="60">
      <c r="A11999" s="54" t="s">
        <v>36937</v>
      </c>
      <c r="B11999" s="66"/>
      <c r="C11999" s="42" t="s">
        <v>37014</v>
      </c>
      <c r="D11999" s="42" t="s">
        <v>37015</v>
      </c>
      <c r="E11999" s="42" t="s">
        <v>13</v>
      </c>
      <c r="F11999" s="43">
        <v>827085</v>
      </c>
      <c r="G11999" s="105">
        <f>Таблица1[[#This Row],[Цены без НДС]]*1.12</f>
        <v>926335.20000000007</v>
      </c>
    </row>
    <row r="12000" spans="1:7">
      <c r="A12000" s="54" t="s">
        <v>33241</v>
      </c>
      <c r="B12000" s="66" t="s">
        <v>37016</v>
      </c>
      <c r="C12000" s="42" t="s">
        <v>37017</v>
      </c>
      <c r="D12000" s="42" t="s">
        <v>37016</v>
      </c>
      <c r="E12000" s="42" t="s">
        <v>7585</v>
      </c>
      <c r="F12000" s="43">
        <v>110</v>
      </c>
      <c r="G12000" s="105">
        <f>Таблица1[[#This Row],[Цены без НДС]]*1.12</f>
        <v>123.20000000000002</v>
      </c>
    </row>
    <row r="12001" spans="1:7">
      <c r="A12001" s="54" t="s">
        <v>33241</v>
      </c>
      <c r="B12001" s="66" t="s">
        <v>37018</v>
      </c>
      <c r="C12001" s="42" t="s">
        <v>37019</v>
      </c>
      <c r="D12001" s="42" t="s">
        <v>37018</v>
      </c>
      <c r="E12001" s="42" t="s">
        <v>7585</v>
      </c>
      <c r="F12001" s="43">
        <v>152</v>
      </c>
      <c r="G12001" s="105">
        <f>Таблица1[[#This Row],[Цены без НДС]]*1.12</f>
        <v>170.24</v>
      </c>
    </row>
    <row r="12002" spans="1:7">
      <c r="A12002" s="54" t="s">
        <v>33241</v>
      </c>
      <c r="B12002" s="66" t="s">
        <v>37020</v>
      </c>
      <c r="C12002" s="42" t="s">
        <v>37021</v>
      </c>
      <c r="D12002" s="42" t="s">
        <v>37020</v>
      </c>
      <c r="E12002" s="42" t="s">
        <v>7585</v>
      </c>
      <c r="F12002" s="43">
        <v>201</v>
      </c>
      <c r="G12002" s="105">
        <f>Таблица1[[#This Row],[Цены без НДС]]*1.12</f>
        <v>225.12000000000003</v>
      </c>
    </row>
    <row r="12003" spans="1:7">
      <c r="A12003" s="54" t="s">
        <v>33241</v>
      </c>
      <c r="B12003" s="66" t="s">
        <v>37022</v>
      </c>
      <c r="C12003" s="42" t="s">
        <v>37023</v>
      </c>
      <c r="D12003" s="42" t="s">
        <v>37022</v>
      </c>
      <c r="E12003" s="42" t="s">
        <v>7585</v>
      </c>
      <c r="F12003" s="43">
        <v>279</v>
      </c>
      <c r="G12003" s="105">
        <f>Таблица1[[#This Row],[Цены без НДС]]*1.12</f>
        <v>312.48</v>
      </c>
    </row>
    <row r="12004" spans="1:7">
      <c r="A12004" s="54" t="s">
        <v>33241</v>
      </c>
      <c r="B12004" s="66" t="s">
        <v>37024</v>
      </c>
      <c r="C12004" s="42" t="s">
        <v>37025</v>
      </c>
      <c r="D12004" s="42" t="s">
        <v>37024</v>
      </c>
      <c r="E12004" s="42" t="s">
        <v>7585</v>
      </c>
      <c r="F12004" s="43">
        <v>434</v>
      </c>
      <c r="G12004" s="105">
        <f>Таблица1[[#This Row],[Цены без НДС]]*1.12</f>
        <v>486.08000000000004</v>
      </c>
    </row>
    <row r="12005" spans="1:7">
      <c r="A12005" s="54" t="s">
        <v>33241</v>
      </c>
      <c r="B12005" s="66" t="s">
        <v>37026</v>
      </c>
      <c r="C12005" s="42" t="s">
        <v>37027</v>
      </c>
      <c r="D12005" s="42" t="s">
        <v>37026</v>
      </c>
      <c r="E12005" s="42" t="s">
        <v>7585</v>
      </c>
      <c r="F12005" s="43">
        <v>211</v>
      </c>
      <c r="G12005" s="105">
        <f>Таблица1[[#This Row],[Цены без НДС]]*1.12</f>
        <v>236.32000000000002</v>
      </c>
    </row>
    <row r="12006" spans="1:7">
      <c r="A12006" s="54" t="s">
        <v>33241</v>
      </c>
      <c r="B12006" s="66" t="s">
        <v>37028</v>
      </c>
      <c r="C12006" s="42" t="s">
        <v>37029</v>
      </c>
      <c r="D12006" s="42" t="s">
        <v>37028</v>
      </c>
      <c r="E12006" s="42" t="s">
        <v>7585</v>
      </c>
      <c r="F12006" s="43">
        <v>293</v>
      </c>
      <c r="G12006" s="105">
        <f>Таблица1[[#This Row],[Цены без НДС]]*1.12</f>
        <v>328.16</v>
      </c>
    </row>
    <row r="12007" spans="1:7">
      <c r="A12007" s="54" t="s">
        <v>33241</v>
      </c>
      <c r="B12007" s="66" t="s">
        <v>37030</v>
      </c>
      <c r="C12007" s="42" t="s">
        <v>37031</v>
      </c>
      <c r="D12007" s="42" t="s">
        <v>37030</v>
      </c>
      <c r="E12007" s="42" t="s">
        <v>7585</v>
      </c>
      <c r="F12007" s="43">
        <v>392</v>
      </c>
      <c r="G12007" s="105">
        <f>Таблица1[[#This Row],[Цены без НДС]]*1.12</f>
        <v>439.04</v>
      </c>
    </row>
    <row r="12008" spans="1:7">
      <c r="A12008" s="54" t="s">
        <v>33241</v>
      </c>
      <c r="B12008" s="66" t="s">
        <v>37032</v>
      </c>
      <c r="C12008" s="42" t="s">
        <v>37033</v>
      </c>
      <c r="D12008" s="42" t="s">
        <v>37032</v>
      </c>
      <c r="E12008" s="42" t="s">
        <v>7585</v>
      </c>
      <c r="F12008" s="43">
        <v>544</v>
      </c>
      <c r="G12008" s="105">
        <f>Таблица1[[#This Row],[Цены без НДС]]*1.12</f>
        <v>609.28000000000009</v>
      </c>
    </row>
    <row r="12009" spans="1:7">
      <c r="A12009" s="54" t="s">
        <v>33241</v>
      </c>
      <c r="B12009" s="66" t="s">
        <v>37034</v>
      </c>
      <c r="C12009" s="42" t="s">
        <v>37035</v>
      </c>
      <c r="D12009" s="42" t="s">
        <v>37034</v>
      </c>
      <c r="E12009" s="42" t="s">
        <v>7585</v>
      </c>
      <c r="F12009" s="43">
        <v>862</v>
      </c>
      <c r="G12009" s="105">
        <f>Таблица1[[#This Row],[Цены без НДС]]*1.12</f>
        <v>965.44</v>
      </c>
    </row>
    <row r="12010" spans="1:7">
      <c r="A12010" s="54" t="s">
        <v>33241</v>
      </c>
      <c r="B12010" s="66" t="s">
        <v>37016</v>
      </c>
      <c r="C12010" s="42" t="s">
        <v>37036</v>
      </c>
      <c r="D12010" s="42" t="s">
        <v>37016</v>
      </c>
      <c r="E12010" s="42" t="s">
        <v>7585</v>
      </c>
      <c r="F12010" s="43">
        <v>122</v>
      </c>
      <c r="G12010" s="105">
        <f>Таблица1[[#This Row],[Цены без НДС]]*1.12</f>
        <v>136.64000000000001</v>
      </c>
    </row>
    <row r="12011" spans="1:7">
      <c r="A12011" s="54" t="s">
        <v>33241</v>
      </c>
      <c r="B12011" s="66" t="s">
        <v>37018</v>
      </c>
      <c r="C12011" s="42" t="s">
        <v>37037</v>
      </c>
      <c r="D12011" s="42" t="s">
        <v>37018</v>
      </c>
      <c r="E12011" s="42" t="s">
        <v>7585</v>
      </c>
      <c r="F12011" s="43">
        <v>170</v>
      </c>
      <c r="G12011" s="105">
        <f>Таблица1[[#This Row],[Цены без НДС]]*1.12</f>
        <v>190.4</v>
      </c>
    </row>
    <row r="12012" spans="1:7">
      <c r="A12012" s="54" t="s">
        <v>33241</v>
      </c>
      <c r="B12012" s="66" t="s">
        <v>37020</v>
      </c>
      <c r="C12012" s="42" t="s">
        <v>37038</v>
      </c>
      <c r="D12012" s="42" t="s">
        <v>37020</v>
      </c>
      <c r="E12012" s="42" t="s">
        <v>7585</v>
      </c>
      <c r="F12012" s="43">
        <v>216</v>
      </c>
      <c r="G12012" s="105">
        <f>Таблица1[[#This Row],[Цены без НДС]]*1.12</f>
        <v>241.92000000000002</v>
      </c>
    </row>
    <row r="12013" spans="1:7">
      <c r="A12013" s="54" t="s">
        <v>33241</v>
      </c>
      <c r="B12013" s="66" t="s">
        <v>37022</v>
      </c>
      <c r="C12013" s="42" t="s">
        <v>37039</v>
      </c>
      <c r="D12013" s="42" t="s">
        <v>37022</v>
      </c>
      <c r="E12013" s="42" t="s">
        <v>7585</v>
      </c>
      <c r="F12013" s="43">
        <v>295</v>
      </c>
      <c r="G12013" s="105">
        <f>Таблица1[[#This Row],[Цены без НДС]]*1.12</f>
        <v>330.40000000000003</v>
      </c>
    </row>
    <row r="12014" spans="1:7">
      <c r="A12014" s="54" t="s">
        <v>33241</v>
      </c>
      <c r="B12014" s="66" t="s">
        <v>37024</v>
      </c>
      <c r="C12014" s="42" t="s">
        <v>37040</v>
      </c>
      <c r="D12014" s="42" t="s">
        <v>37024</v>
      </c>
      <c r="E12014" s="42" t="s">
        <v>7585</v>
      </c>
      <c r="F12014" s="43">
        <v>452</v>
      </c>
      <c r="G12014" s="105">
        <f>Таблица1[[#This Row],[Цены без НДС]]*1.12</f>
        <v>506.24000000000007</v>
      </c>
    </row>
    <row r="12015" spans="1:7">
      <c r="A12015" s="54" t="s">
        <v>33241</v>
      </c>
      <c r="B12015" s="66" t="s">
        <v>37026</v>
      </c>
      <c r="C12015" s="42" t="s">
        <v>37041</v>
      </c>
      <c r="D12015" s="42" t="s">
        <v>37026</v>
      </c>
      <c r="E12015" s="42" t="s">
        <v>7585</v>
      </c>
      <c r="F12015" s="43">
        <v>224</v>
      </c>
      <c r="G12015" s="105">
        <f>Таблица1[[#This Row],[Цены без НДС]]*1.12</f>
        <v>250.88000000000002</v>
      </c>
    </row>
    <row r="12016" spans="1:7">
      <c r="A12016" s="54" t="s">
        <v>33241</v>
      </c>
      <c r="B12016" s="66" t="s">
        <v>37028</v>
      </c>
      <c r="C12016" s="42" t="s">
        <v>37042</v>
      </c>
      <c r="D12016" s="42" t="s">
        <v>37028</v>
      </c>
      <c r="E12016" s="42" t="s">
        <v>7585</v>
      </c>
      <c r="F12016" s="43">
        <v>310</v>
      </c>
      <c r="G12016" s="105">
        <f>Таблица1[[#This Row],[Цены без НДС]]*1.12</f>
        <v>347.20000000000005</v>
      </c>
    </row>
    <row r="12017" spans="1:7">
      <c r="A12017" s="54" t="s">
        <v>33241</v>
      </c>
      <c r="B12017" s="66" t="s">
        <v>37030</v>
      </c>
      <c r="C12017" s="42" t="s">
        <v>37043</v>
      </c>
      <c r="D12017" s="42" t="s">
        <v>37030</v>
      </c>
      <c r="E12017" s="42" t="s">
        <v>7585</v>
      </c>
      <c r="F12017" s="43">
        <v>409</v>
      </c>
      <c r="G12017" s="105">
        <f>Таблица1[[#This Row],[Цены без НДС]]*1.12</f>
        <v>458.08000000000004</v>
      </c>
    </row>
    <row r="12018" spans="1:7">
      <c r="A12018" s="54" t="s">
        <v>33241</v>
      </c>
      <c r="B12018" s="66" t="s">
        <v>37032</v>
      </c>
      <c r="C12018" s="42" t="s">
        <v>37044</v>
      </c>
      <c r="D12018" s="42" t="s">
        <v>37032</v>
      </c>
      <c r="E12018" s="42" t="s">
        <v>7585</v>
      </c>
      <c r="F12018" s="43">
        <v>564</v>
      </c>
      <c r="G12018" s="105">
        <f>Таблица1[[#This Row],[Цены без НДС]]*1.12</f>
        <v>631.68000000000006</v>
      </c>
    </row>
    <row r="12019" spans="1:7">
      <c r="A12019" s="54" t="s">
        <v>33241</v>
      </c>
      <c r="B12019" s="66" t="s">
        <v>37034</v>
      </c>
      <c r="C12019" s="42" t="s">
        <v>37045</v>
      </c>
      <c r="D12019" s="42" t="s">
        <v>37034</v>
      </c>
      <c r="E12019" s="42" t="s">
        <v>7585</v>
      </c>
      <c r="F12019" s="43">
        <v>891</v>
      </c>
      <c r="G12019" s="105">
        <f>Таблица1[[#This Row],[Цены без НДС]]*1.12</f>
        <v>997.92000000000007</v>
      </c>
    </row>
    <row r="12020" spans="1:7">
      <c r="A12020" s="54" t="s">
        <v>33241</v>
      </c>
      <c r="B12020" s="66" t="s">
        <v>37016</v>
      </c>
      <c r="C12020" s="42" t="s">
        <v>37046</v>
      </c>
      <c r="D12020" s="42" t="s">
        <v>37016</v>
      </c>
      <c r="E12020" s="42" t="s">
        <v>7585</v>
      </c>
      <c r="F12020" s="43">
        <v>126</v>
      </c>
      <c r="G12020" s="105">
        <f>Таблица1[[#This Row],[Цены без НДС]]*1.12</f>
        <v>141.12</v>
      </c>
    </row>
    <row r="12021" spans="1:7">
      <c r="A12021" s="54" t="s">
        <v>33241</v>
      </c>
      <c r="B12021" s="66" t="s">
        <v>37018</v>
      </c>
      <c r="C12021" s="42" t="s">
        <v>37047</v>
      </c>
      <c r="D12021" s="42" t="s">
        <v>37018</v>
      </c>
      <c r="E12021" s="42" t="s">
        <v>7585</v>
      </c>
      <c r="F12021" s="43">
        <v>164</v>
      </c>
      <c r="G12021" s="105">
        <f>Таблица1[[#This Row],[Цены без НДС]]*1.12</f>
        <v>183.68</v>
      </c>
    </row>
    <row r="12022" spans="1:7">
      <c r="A12022" s="54" t="s">
        <v>33241</v>
      </c>
      <c r="B12022" s="66" t="s">
        <v>37020</v>
      </c>
      <c r="C12022" s="42" t="s">
        <v>37048</v>
      </c>
      <c r="D12022" s="42" t="s">
        <v>37020</v>
      </c>
      <c r="E12022" s="42" t="s">
        <v>7585</v>
      </c>
      <c r="F12022" s="43">
        <v>218</v>
      </c>
      <c r="G12022" s="105">
        <f>Таблица1[[#This Row],[Цены без НДС]]*1.12</f>
        <v>244.16000000000003</v>
      </c>
    </row>
    <row r="12023" spans="1:7">
      <c r="A12023" s="54" t="s">
        <v>33241</v>
      </c>
      <c r="B12023" s="66" t="s">
        <v>37022</v>
      </c>
      <c r="C12023" s="42" t="s">
        <v>37049</v>
      </c>
      <c r="D12023" s="42" t="s">
        <v>37022</v>
      </c>
      <c r="E12023" s="42" t="s">
        <v>7585</v>
      </c>
      <c r="F12023" s="43">
        <v>302</v>
      </c>
      <c r="G12023" s="105">
        <f>Таблица1[[#This Row],[Цены без НДС]]*1.12</f>
        <v>338.24</v>
      </c>
    </row>
    <row r="12024" spans="1:7">
      <c r="A12024" s="54" t="s">
        <v>33241</v>
      </c>
      <c r="B12024" s="66" t="s">
        <v>37024</v>
      </c>
      <c r="C12024" s="42" t="s">
        <v>37050</v>
      </c>
      <c r="D12024" s="42" t="s">
        <v>37024</v>
      </c>
      <c r="E12024" s="42" t="s">
        <v>7585</v>
      </c>
      <c r="F12024" s="43">
        <v>468</v>
      </c>
      <c r="G12024" s="105">
        <f>Таблица1[[#This Row],[Цены без НДС]]*1.12</f>
        <v>524.16000000000008</v>
      </c>
    </row>
    <row r="12025" spans="1:7">
      <c r="A12025" s="54" t="s">
        <v>33241</v>
      </c>
      <c r="B12025" s="66" t="s">
        <v>37026</v>
      </c>
      <c r="C12025" s="42" t="s">
        <v>37051</v>
      </c>
      <c r="D12025" s="42" t="s">
        <v>37026</v>
      </c>
      <c r="E12025" s="42" t="s">
        <v>7585</v>
      </c>
      <c r="F12025" s="43">
        <v>227</v>
      </c>
      <c r="G12025" s="105">
        <f>Таблица1[[#This Row],[Цены без НДС]]*1.12</f>
        <v>254.24000000000004</v>
      </c>
    </row>
    <row r="12026" spans="1:7">
      <c r="A12026" s="54" t="s">
        <v>33241</v>
      </c>
      <c r="B12026" s="66" t="s">
        <v>37028</v>
      </c>
      <c r="C12026" s="42" t="s">
        <v>37052</v>
      </c>
      <c r="D12026" s="42" t="s">
        <v>37028</v>
      </c>
      <c r="E12026" s="42" t="s">
        <v>7585</v>
      </c>
      <c r="F12026" s="43">
        <v>316</v>
      </c>
      <c r="G12026" s="105">
        <f>Таблица1[[#This Row],[Цены без НДС]]*1.12</f>
        <v>353.92</v>
      </c>
    </row>
    <row r="12027" spans="1:7">
      <c r="A12027" s="54" t="s">
        <v>33241</v>
      </c>
      <c r="B12027" s="66" t="s">
        <v>37030</v>
      </c>
      <c r="C12027" s="42" t="s">
        <v>37053</v>
      </c>
      <c r="D12027" s="42" t="s">
        <v>37030</v>
      </c>
      <c r="E12027" s="42" t="s">
        <v>7585</v>
      </c>
      <c r="F12027" s="43">
        <v>422</v>
      </c>
      <c r="G12027" s="105">
        <f>Таблица1[[#This Row],[Цены без НДС]]*1.12</f>
        <v>472.64000000000004</v>
      </c>
    </row>
    <row r="12028" spans="1:7">
      <c r="A12028" s="54" t="s">
        <v>33241</v>
      </c>
      <c r="B12028" s="66" t="s">
        <v>37032</v>
      </c>
      <c r="C12028" s="42" t="s">
        <v>37054</v>
      </c>
      <c r="D12028" s="42" t="s">
        <v>37032</v>
      </c>
      <c r="E12028" s="42" t="s">
        <v>7585</v>
      </c>
      <c r="F12028" s="43">
        <v>586</v>
      </c>
      <c r="G12028" s="105">
        <f>Таблица1[[#This Row],[Цены без НДС]]*1.12</f>
        <v>656.32</v>
      </c>
    </row>
    <row r="12029" spans="1:7">
      <c r="A12029" s="54" t="s">
        <v>33241</v>
      </c>
      <c r="B12029" s="66" t="s">
        <v>37034</v>
      </c>
      <c r="C12029" s="42" t="s">
        <v>37055</v>
      </c>
      <c r="D12029" s="42" t="s">
        <v>37034</v>
      </c>
      <c r="E12029" s="42" t="s">
        <v>7585</v>
      </c>
      <c r="F12029" s="43">
        <v>928</v>
      </c>
      <c r="G12029" s="105">
        <f>Таблица1[[#This Row],[Цены без НДС]]*1.12</f>
        <v>1039.3600000000001</v>
      </c>
    </row>
    <row r="12030" spans="1:7">
      <c r="A12030" s="54" t="s">
        <v>33241</v>
      </c>
      <c r="B12030" s="66" t="s">
        <v>37016</v>
      </c>
      <c r="C12030" s="42" t="s">
        <v>37056</v>
      </c>
      <c r="D12030" s="42" t="s">
        <v>37016</v>
      </c>
      <c r="E12030" s="42" t="s">
        <v>7585</v>
      </c>
      <c r="F12030" s="43">
        <v>136</v>
      </c>
      <c r="G12030" s="105">
        <f>Таблица1[[#This Row],[Цены без НДС]]*1.12</f>
        <v>152.32000000000002</v>
      </c>
    </row>
    <row r="12031" spans="1:7">
      <c r="A12031" s="54" t="s">
        <v>33241</v>
      </c>
      <c r="B12031" s="66" t="s">
        <v>37018</v>
      </c>
      <c r="C12031" s="42" t="s">
        <v>37057</v>
      </c>
      <c r="D12031" s="42" t="s">
        <v>37018</v>
      </c>
      <c r="E12031" s="42" t="s">
        <v>7585</v>
      </c>
      <c r="F12031" s="43">
        <v>184</v>
      </c>
      <c r="G12031" s="105">
        <f>Таблица1[[#This Row],[Цены без НДС]]*1.12</f>
        <v>206.08</v>
      </c>
    </row>
    <row r="12032" spans="1:7">
      <c r="A12032" s="54" t="s">
        <v>33241</v>
      </c>
      <c r="B12032" s="66" t="s">
        <v>37020</v>
      </c>
      <c r="C12032" s="42" t="s">
        <v>37058</v>
      </c>
      <c r="D12032" s="42" t="s">
        <v>37020</v>
      </c>
      <c r="E12032" s="42" t="s">
        <v>7585</v>
      </c>
      <c r="F12032" s="43">
        <v>233</v>
      </c>
      <c r="G12032" s="105">
        <f>Таблица1[[#This Row],[Цены без НДС]]*1.12</f>
        <v>260.96000000000004</v>
      </c>
    </row>
    <row r="12033" spans="1:7">
      <c r="A12033" s="54" t="s">
        <v>33241</v>
      </c>
      <c r="B12033" s="66" t="s">
        <v>37022</v>
      </c>
      <c r="C12033" s="42" t="s">
        <v>37059</v>
      </c>
      <c r="D12033" s="42" t="s">
        <v>37022</v>
      </c>
      <c r="E12033" s="42" t="s">
        <v>7585</v>
      </c>
      <c r="F12033" s="43">
        <v>320</v>
      </c>
      <c r="G12033" s="105">
        <f>Таблица1[[#This Row],[Цены без НДС]]*1.12</f>
        <v>358.40000000000003</v>
      </c>
    </row>
    <row r="12034" spans="1:7">
      <c r="A12034" s="54" t="s">
        <v>33241</v>
      </c>
      <c r="B12034" s="66" t="s">
        <v>37024</v>
      </c>
      <c r="C12034" s="42" t="s">
        <v>37060</v>
      </c>
      <c r="D12034" s="42" t="s">
        <v>37024</v>
      </c>
      <c r="E12034" s="42" t="s">
        <v>7585</v>
      </c>
      <c r="F12034" s="43">
        <v>487</v>
      </c>
      <c r="G12034" s="105">
        <f>Таблица1[[#This Row],[Цены без НДС]]*1.12</f>
        <v>545.44000000000005</v>
      </c>
    </row>
    <row r="12035" spans="1:7">
      <c r="A12035" s="54" t="s">
        <v>33241</v>
      </c>
      <c r="B12035" s="66" t="s">
        <v>37026</v>
      </c>
      <c r="C12035" s="42" t="s">
        <v>37061</v>
      </c>
      <c r="D12035" s="42" t="s">
        <v>37026</v>
      </c>
      <c r="E12035" s="42" t="s">
        <v>7585</v>
      </c>
      <c r="F12035" s="43">
        <v>242</v>
      </c>
      <c r="G12035" s="105">
        <f>Таблица1[[#This Row],[Цены без НДС]]*1.12</f>
        <v>271.04000000000002</v>
      </c>
    </row>
    <row r="12036" spans="1:7">
      <c r="A12036" s="54" t="s">
        <v>33241</v>
      </c>
      <c r="B12036" s="66" t="s">
        <v>37028</v>
      </c>
      <c r="C12036" s="42" t="s">
        <v>37062</v>
      </c>
      <c r="D12036" s="42" t="s">
        <v>37028</v>
      </c>
      <c r="E12036" s="42" t="s">
        <v>7585</v>
      </c>
      <c r="F12036" s="43">
        <v>333</v>
      </c>
      <c r="G12036" s="105">
        <f>Таблица1[[#This Row],[Цены без НДС]]*1.12</f>
        <v>372.96000000000004</v>
      </c>
    </row>
    <row r="12037" spans="1:7">
      <c r="A12037" s="54" t="s">
        <v>33241</v>
      </c>
      <c r="B12037" s="66" t="s">
        <v>37030</v>
      </c>
      <c r="C12037" s="42" t="s">
        <v>37063</v>
      </c>
      <c r="D12037" s="42" t="s">
        <v>37030</v>
      </c>
      <c r="E12037" s="42" t="s">
        <v>7585</v>
      </c>
      <c r="F12037" s="43">
        <v>439</v>
      </c>
      <c r="G12037" s="105">
        <f>Таблица1[[#This Row],[Цены без НДС]]*1.12</f>
        <v>491.68000000000006</v>
      </c>
    </row>
    <row r="12038" spans="1:7">
      <c r="A12038" s="54" t="s">
        <v>33241</v>
      </c>
      <c r="B12038" s="66" t="s">
        <v>37032</v>
      </c>
      <c r="C12038" s="42" t="s">
        <v>37064</v>
      </c>
      <c r="D12038" s="42" t="s">
        <v>37032</v>
      </c>
      <c r="E12038" s="42" t="s">
        <v>7585</v>
      </c>
      <c r="F12038" s="43">
        <v>608</v>
      </c>
      <c r="G12038" s="105">
        <f>Таблица1[[#This Row],[Цены без НДС]]*1.12</f>
        <v>680.96</v>
      </c>
    </row>
    <row r="12039" spans="1:7">
      <c r="A12039" s="54" t="s">
        <v>33241</v>
      </c>
      <c r="B12039" s="66" t="s">
        <v>37034</v>
      </c>
      <c r="C12039" s="42" t="s">
        <v>37065</v>
      </c>
      <c r="D12039" s="42" t="s">
        <v>37034</v>
      </c>
      <c r="E12039" s="42" t="s">
        <v>7585</v>
      </c>
      <c r="F12039" s="43">
        <v>959</v>
      </c>
      <c r="G12039" s="105">
        <f>Таблица1[[#This Row],[Цены без НДС]]*1.12</f>
        <v>1074.0800000000002</v>
      </c>
    </row>
    <row r="12040" spans="1:7">
      <c r="A12040" s="54" t="s">
        <v>33241</v>
      </c>
      <c r="B12040" s="66" t="s">
        <v>37066</v>
      </c>
      <c r="C12040" s="42" t="s">
        <v>37067</v>
      </c>
      <c r="D12040" s="42" t="s">
        <v>37066</v>
      </c>
      <c r="E12040" s="42" t="s">
        <v>7585</v>
      </c>
      <c r="F12040" s="43">
        <v>37</v>
      </c>
      <c r="G12040" s="105">
        <f>Таблица1[[#This Row],[Цены без НДС]]*1.12</f>
        <v>41.440000000000005</v>
      </c>
    </row>
    <row r="12041" spans="1:7">
      <c r="A12041" s="54" t="s">
        <v>33241</v>
      </c>
      <c r="B12041" s="66" t="s">
        <v>37068</v>
      </c>
      <c r="C12041" s="42" t="s">
        <v>37069</v>
      </c>
      <c r="D12041" s="42" t="s">
        <v>37068</v>
      </c>
      <c r="E12041" s="42" t="s">
        <v>7585</v>
      </c>
      <c r="F12041" s="43">
        <v>68</v>
      </c>
      <c r="G12041" s="105">
        <f>Таблица1[[#This Row],[Цены без НДС]]*1.12</f>
        <v>76.160000000000011</v>
      </c>
    </row>
    <row r="12042" spans="1:7">
      <c r="A12042" s="54" t="s">
        <v>33241</v>
      </c>
      <c r="B12042" s="66" t="s">
        <v>37070</v>
      </c>
      <c r="C12042" s="42" t="s">
        <v>37071</v>
      </c>
      <c r="D12042" s="42" t="s">
        <v>37070</v>
      </c>
      <c r="E12042" s="42" t="s">
        <v>7585</v>
      </c>
      <c r="F12042" s="43">
        <v>100</v>
      </c>
      <c r="G12042" s="105">
        <f>Таблица1[[#This Row],[Цены без НДС]]*1.12</f>
        <v>112.00000000000001</v>
      </c>
    </row>
    <row r="12043" spans="1:7">
      <c r="A12043" s="54" t="s">
        <v>33241</v>
      </c>
      <c r="B12043" s="66" t="s">
        <v>37072</v>
      </c>
      <c r="C12043" s="42" t="s">
        <v>37073</v>
      </c>
      <c r="D12043" s="42" t="s">
        <v>37072</v>
      </c>
      <c r="E12043" s="42" t="s">
        <v>7585</v>
      </c>
      <c r="F12043" s="43">
        <v>135</v>
      </c>
      <c r="G12043" s="105">
        <f>Таблица1[[#This Row],[Цены без НДС]]*1.12</f>
        <v>151.20000000000002</v>
      </c>
    </row>
    <row r="12044" spans="1:7">
      <c r="A12044" s="54" t="s">
        <v>33241</v>
      </c>
      <c r="B12044" s="66" t="s">
        <v>37074</v>
      </c>
      <c r="C12044" s="42" t="s">
        <v>37075</v>
      </c>
      <c r="D12044" s="42" t="s">
        <v>37074</v>
      </c>
      <c r="E12044" s="42" t="s">
        <v>7585</v>
      </c>
      <c r="F12044" s="43">
        <v>179</v>
      </c>
      <c r="G12044" s="105">
        <f>Таблица1[[#This Row],[Цены без НДС]]*1.12</f>
        <v>200.48000000000002</v>
      </c>
    </row>
    <row r="12045" spans="1:7">
      <c r="A12045" s="54" t="s">
        <v>33241</v>
      </c>
      <c r="B12045" s="66" t="s">
        <v>37076</v>
      </c>
      <c r="C12045" s="42" t="s">
        <v>37077</v>
      </c>
      <c r="D12045" s="42" t="s">
        <v>37076</v>
      </c>
      <c r="E12045" s="42" t="s">
        <v>7585</v>
      </c>
      <c r="F12045" s="43">
        <v>216</v>
      </c>
      <c r="G12045" s="105">
        <f>Таблица1[[#This Row],[Цены без НДС]]*1.12</f>
        <v>241.92000000000002</v>
      </c>
    </row>
    <row r="12046" spans="1:7">
      <c r="A12046" s="54" t="s">
        <v>33241</v>
      </c>
      <c r="B12046" s="66" t="s">
        <v>37078</v>
      </c>
      <c r="C12046" s="42" t="s">
        <v>37079</v>
      </c>
      <c r="D12046" s="42" t="s">
        <v>37078</v>
      </c>
      <c r="E12046" s="42" t="s">
        <v>7585</v>
      </c>
      <c r="F12046" s="43">
        <v>257</v>
      </c>
      <c r="G12046" s="105">
        <f>Таблица1[[#This Row],[Цены без НДС]]*1.12</f>
        <v>287.84000000000003</v>
      </c>
    </row>
    <row r="12047" spans="1:7">
      <c r="A12047" s="54" t="s">
        <v>33241</v>
      </c>
      <c r="B12047" s="66" t="s">
        <v>37080</v>
      </c>
      <c r="C12047" s="42" t="s">
        <v>37081</v>
      </c>
      <c r="D12047" s="42" t="s">
        <v>37080</v>
      </c>
      <c r="E12047" s="42" t="s">
        <v>7585</v>
      </c>
      <c r="F12047" s="43">
        <v>293</v>
      </c>
      <c r="G12047" s="105">
        <f>Таблица1[[#This Row],[Цены без НДС]]*1.12</f>
        <v>328.16</v>
      </c>
    </row>
    <row r="12048" spans="1:7">
      <c r="A12048" s="54" t="s">
        <v>33241</v>
      </c>
      <c r="B12048" s="66" t="s">
        <v>37082</v>
      </c>
      <c r="C12048" s="42" t="s">
        <v>37083</v>
      </c>
      <c r="D12048" s="42" t="s">
        <v>37082</v>
      </c>
      <c r="E12048" s="42" t="s">
        <v>7585</v>
      </c>
      <c r="F12048" s="43">
        <v>332</v>
      </c>
      <c r="G12048" s="105">
        <f>Таблица1[[#This Row],[Цены без НДС]]*1.12</f>
        <v>371.84000000000003</v>
      </c>
    </row>
    <row r="12049" spans="1:7">
      <c r="A12049" s="54" t="s">
        <v>33241</v>
      </c>
      <c r="B12049" s="66" t="s">
        <v>37084</v>
      </c>
      <c r="C12049" s="42" t="s">
        <v>37085</v>
      </c>
      <c r="D12049" s="42" t="s">
        <v>37084</v>
      </c>
      <c r="E12049" s="42" t="s">
        <v>7585</v>
      </c>
      <c r="F12049" s="43">
        <v>367</v>
      </c>
      <c r="G12049" s="105">
        <f>Таблица1[[#This Row],[Цены без НДС]]*1.12</f>
        <v>411.04</v>
      </c>
    </row>
    <row r="12050" spans="1:7">
      <c r="A12050" s="54" t="s">
        <v>33241</v>
      </c>
      <c r="B12050" s="66" t="s">
        <v>37086</v>
      </c>
      <c r="C12050" s="42" t="s">
        <v>37087</v>
      </c>
      <c r="D12050" s="42" t="s">
        <v>37086</v>
      </c>
      <c r="E12050" s="42" t="s">
        <v>7585</v>
      </c>
      <c r="F12050" s="43">
        <v>37</v>
      </c>
      <c r="G12050" s="105">
        <f>Таблица1[[#This Row],[Цены без НДС]]*1.12</f>
        <v>41.440000000000005</v>
      </c>
    </row>
    <row r="12051" spans="1:7">
      <c r="A12051" s="54" t="s">
        <v>33241</v>
      </c>
      <c r="B12051" s="66" t="s">
        <v>37088</v>
      </c>
      <c r="C12051" s="42" t="s">
        <v>37089</v>
      </c>
      <c r="D12051" s="42" t="s">
        <v>37088</v>
      </c>
      <c r="E12051" s="42" t="s">
        <v>7585</v>
      </c>
      <c r="F12051" s="43">
        <v>68</v>
      </c>
      <c r="G12051" s="105">
        <f>Таблица1[[#This Row],[Цены без НДС]]*1.12</f>
        <v>76.160000000000011</v>
      </c>
    </row>
    <row r="12052" spans="1:7">
      <c r="A12052" s="54" t="s">
        <v>33241</v>
      </c>
      <c r="B12052" s="66" t="s">
        <v>37090</v>
      </c>
      <c r="C12052" s="42" t="s">
        <v>37091</v>
      </c>
      <c r="D12052" s="42" t="s">
        <v>37090</v>
      </c>
      <c r="E12052" s="42" t="s">
        <v>7585</v>
      </c>
      <c r="F12052" s="43">
        <v>54</v>
      </c>
      <c r="G12052" s="105">
        <f>Таблица1[[#This Row],[Цены без НДС]]*1.12</f>
        <v>60.480000000000004</v>
      </c>
    </row>
    <row r="12053" spans="1:7">
      <c r="A12053" s="54" t="s">
        <v>33241</v>
      </c>
      <c r="B12053" s="66" t="s">
        <v>37092</v>
      </c>
      <c r="C12053" s="42" t="s">
        <v>37093</v>
      </c>
      <c r="D12053" s="42" t="s">
        <v>37092</v>
      </c>
      <c r="E12053" s="42" t="s">
        <v>7585</v>
      </c>
      <c r="F12053" s="43">
        <v>103</v>
      </c>
      <c r="G12053" s="105">
        <f>Таблица1[[#This Row],[Цены без НДС]]*1.12</f>
        <v>115.36000000000001</v>
      </c>
    </row>
    <row r="12054" spans="1:7">
      <c r="A12054" s="54" t="s">
        <v>33241</v>
      </c>
      <c r="B12054" s="66" t="s">
        <v>37094</v>
      </c>
      <c r="C12054" s="42" t="s">
        <v>37095</v>
      </c>
      <c r="D12054" s="42" t="s">
        <v>37094</v>
      </c>
      <c r="E12054" s="42" t="s">
        <v>7585</v>
      </c>
      <c r="F12054" s="43">
        <v>151</v>
      </c>
      <c r="G12054" s="105">
        <f>Таблица1[[#This Row],[Цены без НДС]]*1.12</f>
        <v>169.12</v>
      </c>
    </row>
    <row r="12055" spans="1:7">
      <c r="A12055" s="54" t="s">
        <v>33241</v>
      </c>
      <c r="B12055" s="66" t="s">
        <v>37096</v>
      </c>
      <c r="C12055" s="42" t="s">
        <v>37097</v>
      </c>
      <c r="D12055" s="42" t="s">
        <v>37096</v>
      </c>
      <c r="E12055" s="42" t="s">
        <v>7585</v>
      </c>
      <c r="F12055" s="43">
        <v>203</v>
      </c>
      <c r="G12055" s="105">
        <f>Таблица1[[#This Row],[Цены без НДС]]*1.12</f>
        <v>227.36</v>
      </c>
    </row>
    <row r="12056" spans="1:7">
      <c r="A12056" s="54" t="s">
        <v>33241</v>
      </c>
      <c r="B12056" s="66" t="s">
        <v>37098</v>
      </c>
      <c r="C12056" s="42" t="s">
        <v>37099</v>
      </c>
      <c r="D12056" s="42" t="s">
        <v>37098</v>
      </c>
      <c r="E12056" s="42" t="s">
        <v>7585</v>
      </c>
      <c r="F12056" s="43">
        <v>267</v>
      </c>
      <c r="G12056" s="105">
        <f>Таблица1[[#This Row],[Цены без НДС]]*1.12</f>
        <v>299.04000000000002</v>
      </c>
    </row>
    <row r="12057" spans="1:7">
      <c r="A12057" s="54" t="s">
        <v>33241</v>
      </c>
      <c r="B12057" s="66" t="s">
        <v>37100</v>
      </c>
      <c r="C12057" s="42" t="s">
        <v>37101</v>
      </c>
      <c r="D12057" s="42" t="s">
        <v>37100</v>
      </c>
      <c r="E12057" s="42" t="s">
        <v>7585</v>
      </c>
      <c r="F12057" s="43">
        <v>321</v>
      </c>
      <c r="G12057" s="105">
        <f>Таблица1[[#This Row],[Цены без НДС]]*1.12</f>
        <v>359.52000000000004</v>
      </c>
    </row>
    <row r="12058" spans="1:7">
      <c r="A12058" s="54" t="s">
        <v>33241</v>
      </c>
      <c r="B12058" s="66" t="s">
        <v>37102</v>
      </c>
      <c r="C12058" s="42" t="s">
        <v>37103</v>
      </c>
      <c r="D12058" s="42" t="s">
        <v>37102</v>
      </c>
      <c r="E12058" s="42" t="s">
        <v>7585</v>
      </c>
      <c r="F12058" s="43">
        <v>382</v>
      </c>
      <c r="G12058" s="105">
        <f>Таблица1[[#This Row],[Цены без НДС]]*1.12</f>
        <v>427.84000000000003</v>
      </c>
    </row>
    <row r="12059" spans="1:7">
      <c r="A12059" s="54" t="s">
        <v>33241</v>
      </c>
      <c r="B12059" s="66" t="s">
        <v>37104</v>
      </c>
      <c r="C12059" s="42" t="s">
        <v>37105</v>
      </c>
      <c r="D12059" s="42" t="s">
        <v>37104</v>
      </c>
      <c r="E12059" s="42" t="s">
        <v>7585</v>
      </c>
      <c r="F12059" s="43">
        <v>437</v>
      </c>
      <c r="G12059" s="105">
        <f>Таблица1[[#This Row],[Цены без НДС]]*1.12</f>
        <v>489.44000000000005</v>
      </c>
    </row>
    <row r="12060" spans="1:7">
      <c r="A12060" s="54" t="s">
        <v>33241</v>
      </c>
      <c r="B12060" s="66" t="s">
        <v>37106</v>
      </c>
      <c r="C12060" s="42" t="s">
        <v>37107</v>
      </c>
      <c r="D12060" s="42" t="s">
        <v>37106</v>
      </c>
      <c r="E12060" s="42" t="s">
        <v>7585</v>
      </c>
      <c r="F12060" s="43">
        <v>495</v>
      </c>
      <c r="G12060" s="105">
        <f>Таблица1[[#This Row],[Цены без НДС]]*1.12</f>
        <v>554.40000000000009</v>
      </c>
    </row>
    <row r="12061" spans="1:7">
      <c r="A12061" s="54" t="s">
        <v>33241</v>
      </c>
      <c r="B12061" s="66" t="s">
        <v>37108</v>
      </c>
      <c r="C12061" s="42" t="s">
        <v>37109</v>
      </c>
      <c r="D12061" s="42" t="s">
        <v>37108</v>
      </c>
      <c r="E12061" s="42" t="s">
        <v>7585</v>
      </c>
      <c r="F12061" s="43">
        <v>539</v>
      </c>
      <c r="G12061" s="105">
        <f>Таблица1[[#This Row],[Цены без НДС]]*1.12</f>
        <v>603.68000000000006</v>
      </c>
    </row>
    <row r="12062" spans="1:7">
      <c r="A12062" s="54" t="s">
        <v>33241</v>
      </c>
      <c r="B12062" s="66" t="s">
        <v>37016</v>
      </c>
      <c r="C12062" s="42" t="s">
        <v>37110</v>
      </c>
      <c r="D12062" s="42" t="s">
        <v>37016</v>
      </c>
      <c r="E12062" s="42" t="s">
        <v>7585</v>
      </c>
      <c r="F12062" s="43">
        <v>55</v>
      </c>
      <c r="G12062" s="105">
        <f>Таблица1[[#This Row],[Цены без НДС]]*1.12</f>
        <v>61.600000000000009</v>
      </c>
    </row>
    <row r="12063" spans="1:7">
      <c r="A12063" s="54" t="s">
        <v>33241</v>
      </c>
      <c r="B12063" s="66" t="s">
        <v>37026</v>
      </c>
      <c r="C12063" s="42" t="s">
        <v>37111</v>
      </c>
      <c r="D12063" s="42" t="s">
        <v>37026</v>
      </c>
      <c r="E12063" s="42" t="s">
        <v>7585</v>
      </c>
      <c r="F12063" s="43">
        <v>103</v>
      </c>
      <c r="G12063" s="105">
        <f>Таблица1[[#This Row],[Цены без НДС]]*1.12</f>
        <v>115.36000000000001</v>
      </c>
    </row>
    <row r="12064" spans="1:7">
      <c r="A12064" s="54" t="s">
        <v>33241</v>
      </c>
      <c r="B12064" s="66" t="s">
        <v>37112</v>
      </c>
      <c r="C12064" s="42" t="s">
        <v>37113</v>
      </c>
      <c r="D12064" s="42" t="s">
        <v>37112</v>
      </c>
      <c r="E12064" s="42" t="s">
        <v>7585</v>
      </c>
      <c r="F12064" s="43">
        <v>83</v>
      </c>
      <c r="G12064" s="105">
        <f>Таблица1[[#This Row],[Цены без НДС]]*1.12</f>
        <v>92.960000000000008</v>
      </c>
    </row>
    <row r="12065" spans="1:7">
      <c r="A12065" s="54" t="s">
        <v>33241</v>
      </c>
      <c r="B12065" s="66" t="s">
        <v>37114</v>
      </c>
      <c r="C12065" s="42" t="s">
        <v>37115</v>
      </c>
      <c r="D12065" s="42" t="s">
        <v>37114</v>
      </c>
      <c r="E12065" s="42" t="s">
        <v>7585</v>
      </c>
      <c r="F12065" s="43">
        <v>169</v>
      </c>
      <c r="G12065" s="105">
        <f>Таблица1[[#This Row],[Цены без НДС]]*1.12</f>
        <v>189.28000000000003</v>
      </c>
    </row>
    <row r="12066" spans="1:7">
      <c r="A12066" s="54" t="s">
        <v>33241</v>
      </c>
      <c r="B12066" s="66" t="s">
        <v>37116</v>
      </c>
      <c r="C12066" s="42" t="s">
        <v>37117</v>
      </c>
      <c r="D12066" s="42" t="s">
        <v>37116</v>
      </c>
      <c r="E12066" s="42" t="s">
        <v>7585</v>
      </c>
      <c r="F12066" s="43">
        <v>85</v>
      </c>
      <c r="G12066" s="105">
        <f>Таблица1[[#This Row],[Цены без НДС]]*1.12</f>
        <v>95.2</v>
      </c>
    </row>
    <row r="12067" spans="1:7">
      <c r="A12067" s="54" t="s">
        <v>33241</v>
      </c>
      <c r="B12067" s="66" t="s">
        <v>37118</v>
      </c>
      <c r="C12067" s="42" t="s">
        <v>37119</v>
      </c>
      <c r="D12067" s="42" t="s">
        <v>37118</v>
      </c>
      <c r="E12067" s="42" t="s">
        <v>7585</v>
      </c>
      <c r="F12067" s="43">
        <v>173</v>
      </c>
      <c r="G12067" s="105">
        <f>Таблица1[[#This Row],[Цены без НДС]]*1.12</f>
        <v>193.76000000000002</v>
      </c>
    </row>
    <row r="12068" spans="1:7">
      <c r="A12068" s="54" t="s">
        <v>33241</v>
      </c>
      <c r="B12068" s="66" t="s">
        <v>37120</v>
      </c>
      <c r="C12068" s="42" t="s">
        <v>37121</v>
      </c>
      <c r="D12068" s="42" t="s">
        <v>37120</v>
      </c>
      <c r="E12068" s="42" t="s">
        <v>7585</v>
      </c>
      <c r="F12068" s="43">
        <v>128</v>
      </c>
      <c r="G12068" s="105">
        <f>Таблица1[[#This Row],[Цены без НДС]]*1.12</f>
        <v>143.36000000000001</v>
      </c>
    </row>
    <row r="12069" spans="1:7">
      <c r="A12069" s="54" t="s">
        <v>33241</v>
      </c>
      <c r="B12069" s="66" t="s">
        <v>37122</v>
      </c>
      <c r="C12069" s="42" t="s">
        <v>37123</v>
      </c>
      <c r="D12069" s="42" t="s">
        <v>37122</v>
      </c>
      <c r="E12069" s="42" t="s">
        <v>7585</v>
      </c>
      <c r="F12069" s="43">
        <v>259</v>
      </c>
      <c r="G12069" s="105">
        <f>Таблица1[[#This Row],[Цены без НДС]]*1.12</f>
        <v>290.08000000000004</v>
      </c>
    </row>
    <row r="12070" spans="1:7">
      <c r="A12070" s="54" t="s">
        <v>33241</v>
      </c>
      <c r="B12070" s="66" t="s">
        <v>37124</v>
      </c>
      <c r="C12070" s="42" t="s">
        <v>37125</v>
      </c>
      <c r="D12070" s="42" t="s">
        <v>37124</v>
      </c>
      <c r="E12070" s="42" t="s">
        <v>7585</v>
      </c>
      <c r="F12070" s="43">
        <v>130</v>
      </c>
      <c r="G12070" s="105">
        <f>Таблица1[[#This Row],[Цены без НДС]]*1.12</f>
        <v>145.60000000000002</v>
      </c>
    </row>
    <row r="12071" spans="1:7">
      <c r="A12071" s="54" t="s">
        <v>33241</v>
      </c>
      <c r="B12071" s="66" t="s">
        <v>37126</v>
      </c>
      <c r="C12071" s="42" t="s">
        <v>37127</v>
      </c>
      <c r="D12071" s="42" t="s">
        <v>37126</v>
      </c>
      <c r="E12071" s="42" t="s">
        <v>7585</v>
      </c>
      <c r="F12071" s="43">
        <v>267</v>
      </c>
      <c r="G12071" s="105">
        <f>Таблица1[[#This Row],[Цены без НДС]]*1.12</f>
        <v>299.04000000000002</v>
      </c>
    </row>
    <row r="12072" spans="1:7">
      <c r="A12072" s="54" t="s">
        <v>33241</v>
      </c>
      <c r="B12072" s="66" t="s">
        <v>37066</v>
      </c>
      <c r="C12072" s="42" t="s">
        <v>37128</v>
      </c>
      <c r="D12072" s="42" t="s">
        <v>37066</v>
      </c>
      <c r="E12072" s="42" t="s">
        <v>7585</v>
      </c>
      <c r="F12072" s="43">
        <v>51</v>
      </c>
      <c r="G12072" s="105">
        <f>Таблица1[[#This Row],[Цены без НДС]]*1.12</f>
        <v>57.120000000000005</v>
      </c>
    </row>
    <row r="12073" spans="1:7">
      <c r="A12073" s="54" t="s">
        <v>33241</v>
      </c>
      <c r="B12073" s="66" t="s">
        <v>37068</v>
      </c>
      <c r="C12073" s="42" t="s">
        <v>37129</v>
      </c>
      <c r="D12073" s="42" t="s">
        <v>37068</v>
      </c>
      <c r="E12073" s="42" t="s">
        <v>7585</v>
      </c>
      <c r="F12073" s="43">
        <v>82</v>
      </c>
      <c r="G12073" s="105">
        <f>Таблица1[[#This Row],[Цены без НДС]]*1.12</f>
        <v>91.84</v>
      </c>
    </row>
    <row r="12074" spans="1:7">
      <c r="A12074" s="54" t="s">
        <v>33241</v>
      </c>
      <c r="B12074" s="66" t="s">
        <v>37070</v>
      </c>
      <c r="C12074" s="42" t="s">
        <v>37130</v>
      </c>
      <c r="D12074" s="42" t="s">
        <v>37070</v>
      </c>
      <c r="E12074" s="42" t="s">
        <v>7585</v>
      </c>
      <c r="F12074" s="43">
        <v>113</v>
      </c>
      <c r="G12074" s="105">
        <f>Таблица1[[#This Row],[Цены без НДС]]*1.12</f>
        <v>126.56000000000002</v>
      </c>
    </row>
    <row r="12075" spans="1:7">
      <c r="A12075" s="54" t="s">
        <v>33241</v>
      </c>
      <c r="B12075" s="66" t="s">
        <v>37072</v>
      </c>
      <c r="C12075" s="42" t="s">
        <v>37131</v>
      </c>
      <c r="D12075" s="42" t="s">
        <v>37072</v>
      </c>
      <c r="E12075" s="42" t="s">
        <v>7585</v>
      </c>
      <c r="F12075" s="43">
        <v>150</v>
      </c>
      <c r="G12075" s="105">
        <f>Таблица1[[#This Row],[Цены без НДС]]*1.12</f>
        <v>168.00000000000003</v>
      </c>
    </row>
    <row r="12076" spans="1:7">
      <c r="A12076" s="54" t="s">
        <v>33241</v>
      </c>
      <c r="B12076" s="66" t="s">
        <v>37074</v>
      </c>
      <c r="C12076" s="42" t="s">
        <v>37132</v>
      </c>
      <c r="D12076" s="42" t="s">
        <v>37074</v>
      </c>
      <c r="E12076" s="42" t="s">
        <v>7585</v>
      </c>
      <c r="F12076" s="43">
        <v>194</v>
      </c>
      <c r="G12076" s="105">
        <f>Таблица1[[#This Row],[Цены без НДС]]*1.12</f>
        <v>217.28000000000003</v>
      </c>
    </row>
    <row r="12077" spans="1:7">
      <c r="A12077" s="54" t="s">
        <v>33241</v>
      </c>
      <c r="B12077" s="66" t="s">
        <v>37076</v>
      </c>
      <c r="C12077" s="42" t="s">
        <v>37133</v>
      </c>
      <c r="D12077" s="42" t="s">
        <v>37076</v>
      </c>
      <c r="E12077" s="42" t="s">
        <v>7585</v>
      </c>
      <c r="F12077" s="43">
        <v>228</v>
      </c>
      <c r="G12077" s="105">
        <f>Таблица1[[#This Row],[Цены без НДС]]*1.12</f>
        <v>255.36</v>
      </c>
    </row>
    <row r="12078" spans="1:7">
      <c r="A12078" s="54" t="s">
        <v>33241</v>
      </c>
      <c r="B12078" s="66" t="s">
        <v>37078</v>
      </c>
      <c r="C12078" s="42" t="s">
        <v>37134</v>
      </c>
      <c r="D12078" s="42" t="s">
        <v>37078</v>
      </c>
      <c r="E12078" s="42" t="s">
        <v>7585</v>
      </c>
      <c r="F12078" s="43">
        <v>269</v>
      </c>
      <c r="G12078" s="105">
        <f>Таблица1[[#This Row],[Цены без НДС]]*1.12</f>
        <v>301.28000000000003</v>
      </c>
    </row>
    <row r="12079" spans="1:7">
      <c r="A12079" s="54" t="s">
        <v>33241</v>
      </c>
      <c r="B12079" s="66" t="s">
        <v>37080</v>
      </c>
      <c r="C12079" s="42" t="s">
        <v>37135</v>
      </c>
      <c r="D12079" s="42" t="s">
        <v>37080</v>
      </c>
      <c r="E12079" s="42" t="s">
        <v>7585</v>
      </c>
      <c r="F12079" s="43">
        <v>310</v>
      </c>
      <c r="G12079" s="105">
        <f>Таблица1[[#This Row],[Цены без НДС]]*1.12</f>
        <v>347.20000000000005</v>
      </c>
    </row>
    <row r="12080" spans="1:7">
      <c r="A12080" s="54" t="s">
        <v>33241</v>
      </c>
      <c r="B12080" s="66" t="s">
        <v>37082</v>
      </c>
      <c r="C12080" s="42" t="s">
        <v>37136</v>
      </c>
      <c r="D12080" s="42" t="s">
        <v>37082</v>
      </c>
      <c r="E12080" s="42" t="s">
        <v>7585</v>
      </c>
      <c r="F12080" s="43">
        <v>343</v>
      </c>
      <c r="G12080" s="105">
        <f>Таблица1[[#This Row],[Цены без НДС]]*1.12</f>
        <v>384.16</v>
      </c>
    </row>
    <row r="12081" spans="1:7">
      <c r="A12081" s="54" t="s">
        <v>33241</v>
      </c>
      <c r="B12081" s="66" t="s">
        <v>37084</v>
      </c>
      <c r="C12081" s="42" t="s">
        <v>37137</v>
      </c>
      <c r="D12081" s="42" t="s">
        <v>37084</v>
      </c>
      <c r="E12081" s="42" t="s">
        <v>7585</v>
      </c>
      <c r="F12081" s="43">
        <v>379</v>
      </c>
      <c r="G12081" s="105">
        <f>Таблица1[[#This Row],[Цены без НДС]]*1.12</f>
        <v>424.48</v>
      </c>
    </row>
    <row r="12082" spans="1:7">
      <c r="A12082" s="54" t="s">
        <v>33241</v>
      </c>
      <c r="B12082" s="66" t="s">
        <v>37086</v>
      </c>
      <c r="C12082" s="42" t="s">
        <v>37138</v>
      </c>
      <c r="D12082" s="42" t="s">
        <v>37086</v>
      </c>
      <c r="E12082" s="42" t="s">
        <v>7585</v>
      </c>
      <c r="F12082" s="43">
        <v>55</v>
      </c>
      <c r="G12082" s="105">
        <f>Таблица1[[#This Row],[Цены без НДС]]*1.12</f>
        <v>61.600000000000009</v>
      </c>
    </row>
    <row r="12083" spans="1:7">
      <c r="A12083" s="54" t="s">
        <v>33241</v>
      </c>
      <c r="B12083" s="66" t="s">
        <v>37088</v>
      </c>
      <c r="C12083" s="42" t="s">
        <v>37139</v>
      </c>
      <c r="D12083" s="42" t="s">
        <v>37088</v>
      </c>
      <c r="E12083" s="42" t="s">
        <v>7585</v>
      </c>
      <c r="F12083" s="43">
        <v>84</v>
      </c>
      <c r="G12083" s="105">
        <f>Таблица1[[#This Row],[Цены без НДС]]*1.12</f>
        <v>94.080000000000013</v>
      </c>
    </row>
    <row r="12084" spans="1:7">
      <c r="A12084" s="54" t="s">
        <v>33241</v>
      </c>
      <c r="B12084" s="66" t="s">
        <v>37090</v>
      </c>
      <c r="C12084" s="42" t="s">
        <v>37140</v>
      </c>
      <c r="D12084" s="42" t="s">
        <v>37090</v>
      </c>
      <c r="E12084" s="42" t="s">
        <v>7585</v>
      </c>
      <c r="F12084" s="43">
        <v>69</v>
      </c>
      <c r="G12084" s="105">
        <f>Таблица1[[#This Row],[Цены без НДС]]*1.12</f>
        <v>77.28</v>
      </c>
    </row>
    <row r="12085" spans="1:7">
      <c r="A12085" s="54" t="s">
        <v>33241</v>
      </c>
      <c r="B12085" s="66" t="s">
        <v>37092</v>
      </c>
      <c r="C12085" s="42" t="s">
        <v>37141</v>
      </c>
      <c r="D12085" s="42" t="s">
        <v>37092</v>
      </c>
      <c r="E12085" s="42" t="s">
        <v>7585</v>
      </c>
      <c r="F12085" s="43">
        <v>123</v>
      </c>
      <c r="G12085" s="105">
        <f>Таблица1[[#This Row],[Цены без НДС]]*1.12</f>
        <v>137.76000000000002</v>
      </c>
    </row>
    <row r="12086" spans="1:7">
      <c r="A12086" s="54" t="s">
        <v>33241</v>
      </c>
      <c r="B12086" s="66" t="s">
        <v>37094</v>
      </c>
      <c r="C12086" s="42" t="s">
        <v>37142</v>
      </c>
      <c r="D12086" s="42" t="s">
        <v>37094</v>
      </c>
      <c r="E12086" s="42" t="s">
        <v>7585</v>
      </c>
      <c r="F12086" s="43">
        <v>165</v>
      </c>
      <c r="G12086" s="105">
        <f>Таблица1[[#This Row],[Цены без НДС]]*1.12</f>
        <v>184.8</v>
      </c>
    </row>
    <row r="12087" spans="1:7">
      <c r="A12087" s="54" t="s">
        <v>33241</v>
      </c>
      <c r="B12087" s="66" t="s">
        <v>37096</v>
      </c>
      <c r="C12087" s="42" t="s">
        <v>37143</v>
      </c>
      <c r="D12087" s="42" t="s">
        <v>37096</v>
      </c>
      <c r="E12087" s="42" t="s">
        <v>7585</v>
      </c>
      <c r="F12087" s="43">
        <v>222</v>
      </c>
      <c r="G12087" s="105">
        <f>Таблица1[[#This Row],[Цены без НДС]]*1.12</f>
        <v>248.64000000000001</v>
      </c>
    </row>
    <row r="12088" spans="1:7">
      <c r="A12088" s="54" t="s">
        <v>33241</v>
      </c>
      <c r="B12088" s="66" t="s">
        <v>37098</v>
      </c>
      <c r="C12088" s="42" t="s">
        <v>37144</v>
      </c>
      <c r="D12088" s="42" t="s">
        <v>37098</v>
      </c>
      <c r="E12088" s="42" t="s">
        <v>7585</v>
      </c>
      <c r="F12088" s="43">
        <v>289</v>
      </c>
      <c r="G12088" s="105">
        <f>Таблица1[[#This Row],[Цены без НДС]]*1.12</f>
        <v>323.68</v>
      </c>
    </row>
    <row r="12089" spans="1:7">
      <c r="A12089" s="54" t="s">
        <v>33241</v>
      </c>
      <c r="B12089" s="66" t="s">
        <v>37100</v>
      </c>
      <c r="C12089" s="42" t="s">
        <v>37145</v>
      </c>
      <c r="D12089" s="42" t="s">
        <v>37100</v>
      </c>
      <c r="E12089" s="42" t="s">
        <v>7585</v>
      </c>
      <c r="F12089" s="43">
        <v>342</v>
      </c>
      <c r="G12089" s="105">
        <f>Таблица1[[#This Row],[Цены без НДС]]*1.12</f>
        <v>383.04</v>
      </c>
    </row>
    <row r="12090" spans="1:7">
      <c r="A12090" s="54" t="s">
        <v>33241</v>
      </c>
      <c r="B12090" s="66" t="s">
        <v>37102</v>
      </c>
      <c r="C12090" s="42" t="s">
        <v>37146</v>
      </c>
      <c r="D12090" s="42" t="s">
        <v>37102</v>
      </c>
      <c r="E12090" s="42" t="s">
        <v>7585</v>
      </c>
      <c r="F12090" s="43">
        <v>405</v>
      </c>
      <c r="G12090" s="105">
        <f>Таблица1[[#This Row],[Цены без НДС]]*1.12</f>
        <v>453.6</v>
      </c>
    </row>
    <row r="12091" spans="1:7">
      <c r="A12091" s="54" t="s">
        <v>33241</v>
      </c>
      <c r="B12091" s="66" t="s">
        <v>37104</v>
      </c>
      <c r="C12091" s="42" t="s">
        <v>37147</v>
      </c>
      <c r="D12091" s="42" t="s">
        <v>37104</v>
      </c>
      <c r="E12091" s="42" t="s">
        <v>7585</v>
      </c>
      <c r="F12091" s="43">
        <v>466</v>
      </c>
      <c r="G12091" s="105">
        <f>Таблица1[[#This Row],[Цены без НДС]]*1.12</f>
        <v>521.92000000000007</v>
      </c>
    </row>
    <row r="12092" spans="1:7">
      <c r="A12092" s="54" t="s">
        <v>33241</v>
      </c>
      <c r="B12092" s="66" t="s">
        <v>37106</v>
      </c>
      <c r="C12092" s="42" t="s">
        <v>37148</v>
      </c>
      <c r="D12092" s="42" t="s">
        <v>37106</v>
      </c>
      <c r="E12092" s="42" t="s">
        <v>7585</v>
      </c>
      <c r="F12092" s="43">
        <v>520</v>
      </c>
      <c r="G12092" s="105">
        <f>Таблица1[[#This Row],[Цены без НДС]]*1.12</f>
        <v>582.40000000000009</v>
      </c>
    </row>
    <row r="12093" spans="1:7">
      <c r="A12093" s="54" t="s">
        <v>33241</v>
      </c>
      <c r="B12093" s="66" t="s">
        <v>37108</v>
      </c>
      <c r="C12093" s="42" t="s">
        <v>37149</v>
      </c>
      <c r="D12093" s="42" t="s">
        <v>37108</v>
      </c>
      <c r="E12093" s="42" t="s">
        <v>7585</v>
      </c>
      <c r="F12093" s="43">
        <v>574</v>
      </c>
      <c r="G12093" s="105">
        <f>Таблица1[[#This Row],[Цены без НДС]]*1.12</f>
        <v>642.88000000000011</v>
      </c>
    </row>
    <row r="12094" spans="1:7">
      <c r="A12094" s="54" t="s">
        <v>33241</v>
      </c>
      <c r="B12094" s="66" t="s">
        <v>37016</v>
      </c>
      <c r="C12094" s="42" t="s">
        <v>37150</v>
      </c>
      <c r="D12094" s="42" t="s">
        <v>37016</v>
      </c>
      <c r="E12094" s="42" t="s">
        <v>7585</v>
      </c>
      <c r="F12094" s="43">
        <v>74</v>
      </c>
      <c r="G12094" s="105">
        <f>Таблица1[[#This Row],[Цены без НДС]]*1.12</f>
        <v>82.88000000000001</v>
      </c>
    </row>
    <row r="12095" spans="1:7">
      <c r="A12095" s="54" t="s">
        <v>33241</v>
      </c>
      <c r="B12095" s="66" t="s">
        <v>37026</v>
      </c>
      <c r="C12095" s="42" t="s">
        <v>37151</v>
      </c>
      <c r="D12095" s="42" t="s">
        <v>37026</v>
      </c>
      <c r="E12095" s="42" t="s">
        <v>7585</v>
      </c>
      <c r="F12095" s="43">
        <v>124</v>
      </c>
      <c r="G12095" s="105">
        <f>Таблица1[[#This Row],[Цены без НДС]]*1.12</f>
        <v>138.88000000000002</v>
      </c>
    </row>
    <row r="12096" spans="1:7">
      <c r="A12096" s="54" t="s">
        <v>33241</v>
      </c>
      <c r="B12096" s="66" t="s">
        <v>37112</v>
      </c>
      <c r="C12096" s="42" t="s">
        <v>37152</v>
      </c>
      <c r="D12096" s="42" t="s">
        <v>37112</v>
      </c>
      <c r="E12096" s="42" t="s">
        <v>7585</v>
      </c>
      <c r="F12096" s="43">
        <v>94</v>
      </c>
      <c r="G12096" s="105">
        <f>Таблица1[[#This Row],[Цены без НДС]]*1.12</f>
        <v>105.28000000000002</v>
      </c>
    </row>
    <row r="12097" spans="1:7">
      <c r="A12097" s="54" t="s">
        <v>33241</v>
      </c>
      <c r="B12097" s="66" t="s">
        <v>37114</v>
      </c>
      <c r="C12097" s="42" t="s">
        <v>37153</v>
      </c>
      <c r="D12097" s="42" t="s">
        <v>37114</v>
      </c>
      <c r="E12097" s="42" t="s">
        <v>7585</v>
      </c>
      <c r="F12097" s="43">
        <v>180</v>
      </c>
      <c r="G12097" s="105">
        <f>Таблица1[[#This Row],[Цены без НДС]]*1.12</f>
        <v>201.60000000000002</v>
      </c>
    </row>
    <row r="12098" spans="1:7">
      <c r="A12098" s="54" t="s">
        <v>33241</v>
      </c>
      <c r="B12098" s="66" t="s">
        <v>37116</v>
      </c>
      <c r="C12098" s="42" t="s">
        <v>37154</v>
      </c>
      <c r="D12098" s="42" t="s">
        <v>37116</v>
      </c>
      <c r="E12098" s="42" t="s">
        <v>7585</v>
      </c>
      <c r="F12098" s="43">
        <v>98</v>
      </c>
      <c r="G12098" s="105">
        <f>Таблица1[[#This Row],[Цены без НДС]]*1.12</f>
        <v>109.76</v>
      </c>
    </row>
    <row r="12099" spans="1:7">
      <c r="A12099" s="54" t="s">
        <v>33241</v>
      </c>
      <c r="B12099" s="66" t="s">
        <v>37118</v>
      </c>
      <c r="C12099" s="42" t="s">
        <v>37155</v>
      </c>
      <c r="D12099" s="42" t="s">
        <v>37118</v>
      </c>
      <c r="E12099" s="42" t="s">
        <v>7585</v>
      </c>
      <c r="F12099" s="43">
        <v>187</v>
      </c>
      <c r="G12099" s="105">
        <f>Таблица1[[#This Row],[Цены без НДС]]*1.12</f>
        <v>209.44000000000003</v>
      </c>
    </row>
    <row r="12100" spans="1:7">
      <c r="A12100" s="54" t="s">
        <v>33241</v>
      </c>
      <c r="B12100" s="66" t="s">
        <v>37120</v>
      </c>
      <c r="C12100" s="42" t="s">
        <v>37156</v>
      </c>
      <c r="D12100" s="42" t="s">
        <v>37120</v>
      </c>
      <c r="E12100" s="42" t="s">
        <v>7585</v>
      </c>
      <c r="F12100" s="43">
        <v>141</v>
      </c>
      <c r="G12100" s="105">
        <f>Таблица1[[#This Row],[Цены без НДС]]*1.12</f>
        <v>157.92000000000002</v>
      </c>
    </row>
    <row r="12101" spans="1:7">
      <c r="A12101" s="54" t="s">
        <v>33241</v>
      </c>
      <c r="B12101" s="66" t="s">
        <v>37122</v>
      </c>
      <c r="C12101" s="42" t="s">
        <v>37157</v>
      </c>
      <c r="D12101" s="42" t="s">
        <v>37122</v>
      </c>
      <c r="E12101" s="42" t="s">
        <v>7585</v>
      </c>
      <c r="F12101" s="43">
        <v>269</v>
      </c>
      <c r="G12101" s="105">
        <f>Таблица1[[#This Row],[Цены без НДС]]*1.12</f>
        <v>301.28000000000003</v>
      </c>
    </row>
    <row r="12102" spans="1:7">
      <c r="A12102" s="54" t="s">
        <v>33241</v>
      </c>
      <c r="B12102" s="66" t="s">
        <v>37124</v>
      </c>
      <c r="C12102" s="42" t="s">
        <v>37158</v>
      </c>
      <c r="D12102" s="42" t="s">
        <v>37124</v>
      </c>
      <c r="E12102" s="42" t="s">
        <v>7585</v>
      </c>
      <c r="F12102" s="43">
        <v>149</v>
      </c>
      <c r="G12102" s="105">
        <f>Таблица1[[#This Row],[Цены без НДС]]*1.12</f>
        <v>166.88000000000002</v>
      </c>
    </row>
    <row r="12103" spans="1:7">
      <c r="A12103" s="54" t="s">
        <v>33241</v>
      </c>
      <c r="B12103" s="66" t="s">
        <v>37126</v>
      </c>
      <c r="C12103" s="42" t="s">
        <v>37159</v>
      </c>
      <c r="D12103" s="42" t="s">
        <v>37126</v>
      </c>
      <c r="E12103" s="42" t="s">
        <v>7585</v>
      </c>
      <c r="F12103" s="43">
        <v>279</v>
      </c>
      <c r="G12103" s="105">
        <f>Таблица1[[#This Row],[Цены без НДС]]*1.12</f>
        <v>312.48</v>
      </c>
    </row>
    <row r="12104" spans="1:7">
      <c r="A12104" s="54" t="s">
        <v>33241</v>
      </c>
      <c r="B12104" s="66" t="s">
        <v>37066</v>
      </c>
      <c r="C12104" s="42" t="s">
        <v>37160</v>
      </c>
      <c r="D12104" s="42" t="s">
        <v>37066</v>
      </c>
      <c r="E12104" s="42" t="s">
        <v>7585</v>
      </c>
      <c r="F12104" s="43">
        <v>40</v>
      </c>
      <c r="G12104" s="105">
        <f>Таблица1[[#This Row],[Цены без НДС]]*1.12</f>
        <v>44.800000000000004</v>
      </c>
    </row>
    <row r="12105" spans="1:7">
      <c r="A12105" s="54" t="s">
        <v>33241</v>
      </c>
      <c r="B12105" s="66" t="s">
        <v>37068</v>
      </c>
      <c r="C12105" s="42" t="s">
        <v>37161</v>
      </c>
      <c r="D12105" s="42" t="s">
        <v>37068</v>
      </c>
      <c r="E12105" s="42" t="s">
        <v>7585</v>
      </c>
      <c r="F12105" s="43">
        <v>76</v>
      </c>
      <c r="G12105" s="105">
        <f>Таблица1[[#This Row],[Цены без НДС]]*1.12</f>
        <v>85.12</v>
      </c>
    </row>
    <row r="12106" spans="1:7">
      <c r="A12106" s="54" t="s">
        <v>33241</v>
      </c>
      <c r="B12106" s="66" t="s">
        <v>37070</v>
      </c>
      <c r="C12106" s="42" t="s">
        <v>37162</v>
      </c>
      <c r="D12106" s="42" t="s">
        <v>37070</v>
      </c>
      <c r="E12106" s="42" t="s">
        <v>7585</v>
      </c>
      <c r="F12106" s="43">
        <v>111</v>
      </c>
      <c r="G12106" s="105">
        <f>Таблица1[[#This Row],[Цены без НДС]]*1.12</f>
        <v>124.32000000000001</v>
      </c>
    </row>
    <row r="12107" spans="1:7">
      <c r="A12107" s="54" t="s">
        <v>33241</v>
      </c>
      <c r="B12107" s="66" t="s">
        <v>37072</v>
      </c>
      <c r="C12107" s="42" t="s">
        <v>37163</v>
      </c>
      <c r="D12107" s="42" t="s">
        <v>37072</v>
      </c>
      <c r="E12107" s="42" t="s">
        <v>7585</v>
      </c>
      <c r="F12107" s="43">
        <v>150</v>
      </c>
      <c r="G12107" s="105">
        <f>Таблица1[[#This Row],[Цены без НДС]]*1.12</f>
        <v>168.00000000000003</v>
      </c>
    </row>
    <row r="12108" spans="1:7">
      <c r="A12108" s="54" t="s">
        <v>33241</v>
      </c>
      <c r="B12108" s="66" t="s">
        <v>37074</v>
      </c>
      <c r="C12108" s="42" t="s">
        <v>37164</v>
      </c>
      <c r="D12108" s="42" t="s">
        <v>37074</v>
      </c>
      <c r="E12108" s="42" t="s">
        <v>7585</v>
      </c>
      <c r="F12108" s="43">
        <v>198</v>
      </c>
      <c r="G12108" s="105">
        <f>Таблица1[[#This Row],[Цены без НДС]]*1.12</f>
        <v>221.76000000000002</v>
      </c>
    </row>
    <row r="12109" spans="1:7">
      <c r="A12109" s="54" t="s">
        <v>33241</v>
      </c>
      <c r="B12109" s="66" t="s">
        <v>37076</v>
      </c>
      <c r="C12109" s="42" t="s">
        <v>37165</v>
      </c>
      <c r="D12109" s="42" t="s">
        <v>37076</v>
      </c>
      <c r="E12109" s="42" t="s">
        <v>7585</v>
      </c>
      <c r="F12109" s="43">
        <v>238</v>
      </c>
      <c r="G12109" s="105">
        <f>Таблица1[[#This Row],[Цены без НДС]]*1.12</f>
        <v>266.56</v>
      </c>
    </row>
    <row r="12110" spans="1:7">
      <c r="A12110" s="54" t="s">
        <v>33241</v>
      </c>
      <c r="B12110" s="66" t="s">
        <v>37078</v>
      </c>
      <c r="C12110" s="42" t="s">
        <v>37166</v>
      </c>
      <c r="D12110" s="42" t="s">
        <v>37078</v>
      </c>
      <c r="E12110" s="42" t="s">
        <v>7585</v>
      </c>
      <c r="F12110" s="43">
        <v>283</v>
      </c>
      <c r="G12110" s="105">
        <f>Таблица1[[#This Row],[Цены без НДС]]*1.12</f>
        <v>316.96000000000004</v>
      </c>
    </row>
    <row r="12111" spans="1:7">
      <c r="A12111" s="54" t="s">
        <v>33241</v>
      </c>
      <c r="B12111" s="66" t="s">
        <v>37080</v>
      </c>
      <c r="C12111" s="42" t="s">
        <v>37167</v>
      </c>
      <c r="D12111" s="42" t="s">
        <v>37080</v>
      </c>
      <c r="E12111" s="42" t="s">
        <v>7585</v>
      </c>
      <c r="F12111" s="43">
        <v>323</v>
      </c>
      <c r="G12111" s="105">
        <f>Таблица1[[#This Row],[Цены без НДС]]*1.12</f>
        <v>361.76000000000005</v>
      </c>
    </row>
    <row r="12112" spans="1:7">
      <c r="A12112" s="54" t="s">
        <v>33241</v>
      </c>
      <c r="B12112" s="66" t="s">
        <v>37082</v>
      </c>
      <c r="C12112" s="42" t="s">
        <v>37168</v>
      </c>
      <c r="D12112" s="42" t="s">
        <v>37082</v>
      </c>
      <c r="E12112" s="42" t="s">
        <v>7585</v>
      </c>
      <c r="F12112" s="43">
        <v>366</v>
      </c>
      <c r="G12112" s="105">
        <f>Таблица1[[#This Row],[Цены без НДС]]*1.12</f>
        <v>409.92</v>
      </c>
    </row>
    <row r="12113" spans="1:7">
      <c r="A12113" s="54" t="s">
        <v>33241</v>
      </c>
      <c r="B12113" s="66" t="s">
        <v>37084</v>
      </c>
      <c r="C12113" s="42" t="s">
        <v>37169</v>
      </c>
      <c r="D12113" s="42" t="s">
        <v>37084</v>
      </c>
      <c r="E12113" s="42" t="s">
        <v>7585</v>
      </c>
      <c r="F12113" s="43">
        <v>405</v>
      </c>
      <c r="G12113" s="105">
        <f>Таблица1[[#This Row],[Цены без НДС]]*1.12</f>
        <v>453.6</v>
      </c>
    </row>
    <row r="12114" spans="1:7">
      <c r="A12114" s="54" t="s">
        <v>33241</v>
      </c>
      <c r="B12114" s="66" t="s">
        <v>37086</v>
      </c>
      <c r="C12114" s="42" t="s">
        <v>37170</v>
      </c>
      <c r="D12114" s="42" t="s">
        <v>37086</v>
      </c>
      <c r="E12114" s="42" t="s">
        <v>7585</v>
      </c>
      <c r="F12114" s="43">
        <v>42</v>
      </c>
      <c r="G12114" s="105">
        <f>Таблица1[[#This Row],[Цены без НДС]]*1.12</f>
        <v>47.040000000000006</v>
      </c>
    </row>
    <row r="12115" spans="1:7">
      <c r="A12115" s="54" t="s">
        <v>33241</v>
      </c>
      <c r="B12115" s="66" t="s">
        <v>37088</v>
      </c>
      <c r="C12115" s="42" t="s">
        <v>37171</v>
      </c>
      <c r="D12115" s="42" t="s">
        <v>37088</v>
      </c>
      <c r="E12115" s="42" t="s">
        <v>7585</v>
      </c>
      <c r="F12115" s="43">
        <v>77</v>
      </c>
      <c r="G12115" s="105">
        <f>Таблица1[[#This Row],[Цены без НДС]]*1.12</f>
        <v>86.240000000000009</v>
      </c>
    </row>
    <row r="12116" spans="1:7">
      <c r="A12116" s="54" t="s">
        <v>33241</v>
      </c>
      <c r="B12116" s="66" t="s">
        <v>37090</v>
      </c>
      <c r="C12116" s="42" t="s">
        <v>37172</v>
      </c>
      <c r="D12116" s="42" t="s">
        <v>37090</v>
      </c>
      <c r="E12116" s="42" t="s">
        <v>7585</v>
      </c>
      <c r="F12116" s="43">
        <v>60</v>
      </c>
      <c r="G12116" s="105">
        <f>Таблица1[[#This Row],[Цены без НДС]]*1.12</f>
        <v>67.2</v>
      </c>
    </row>
    <row r="12117" spans="1:7">
      <c r="A12117" s="54" t="s">
        <v>33241</v>
      </c>
      <c r="B12117" s="66" t="s">
        <v>37092</v>
      </c>
      <c r="C12117" s="42" t="s">
        <v>37173</v>
      </c>
      <c r="D12117" s="42" t="s">
        <v>37092</v>
      </c>
      <c r="E12117" s="42" t="s">
        <v>7585</v>
      </c>
      <c r="F12117" s="43">
        <v>114</v>
      </c>
      <c r="G12117" s="105">
        <f>Таблица1[[#This Row],[Цены без НДС]]*1.12</f>
        <v>127.68</v>
      </c>
    </row>
    <row r="12118" spans="1:7">
      <c r="A12118" s="54" t="s">
        <v>33241</v>
      </c>
      <c r="B12118" s="66" t="s">
        <v>37094</v>
      </c>
      <c r="C12118" s="42" t="s">
        <v>37174</v>
      </c>
      <c r="D12118" s="42" t="s">
        <v>37094</v>
      </c>
      <c r="E12118" s="42" t="s">
        <v>7585</v>
      </c>
      <c r="F12118" s="43">
        <v>166</v>
      </c>
      <c r="G12118" s="105">
        <f>Таблица1[[#This Row],[Цены без НДС]]*1.12</f>
        <v>185.92000000000002</v>
      </c>
    </row>
    <row r="12119" spans="1:7">
      <c r="A12119" s="54" t="s">
        <v>33241</v>
      </c>
      <c r="B12119" s="66" t="s">
        <v>37096</v>
      </c>
      <c r="C12119" s="42" t="s">
        <v>37175</v>
      </c>
      <c r="D12119" s="42" t="s">
        <v>37096</v>
      </c>
      <c r="E12119" s="42" t="s">
        <v>7585</v>
      </c>
      <c r="F12119" s="43">
        <v>225</v>
      </c>
      <c r="G12119" s="105">
        <f>Таблица1[[#This Row],[Цены без НДС]]*1.12</f>
        <v>252.00000000000003</v>
      </c>
    </row>
    <row r="12120" spans="1:7">
      <c r="A12120" s="54" t="s">
        <v>33241</v>
      </c>
      <c r="B12120" s="66" t="s">
        <v>37098</v>
      </c>
      <c r="C12120" s="42" t="s">
        <v>37176</v>
      </c>
      <c r="D12120" s="42" t="s">
        <v>37098</v>
      </c>
      <c r="E12120" s="42" t="s">
        <v>7585</v>
      </c>
      <c r="F12120" s="43">
        <v>294</v>
      </c>
      <c r="G12120" s="105">
        <f>Таблица1[[#This Row],[Цены без НДС]]*1.12</f>
        <v>329.28000000000003</v>
      </c>
    </row>
    <row r="12121" spans="1:7">
      <c r="A12121" s="54" t="s">
        <v>33241</v>
      </c>
      <c r="B12121" s="66" t="s">
        <v>37100</v>
      </c>
      <c r="C12121" s="42" t="s">
        <v>37177</v>
      </c>
      <c r="D12121" s="42" t="s">
        <v>37100</v>
      </c>
      <c r="E12121" s="42" t="s">
        <v>7585</v>
      </c>
      <c r="F12121" s="43">
        <v>353</v>
      </c>
      <c r="G12121" s="105">
        <f>Таблица1[[#This Row],[Цены без НДС]]*1.12</f>
        <v>395.36</v>
      </c>
    </row>
    <row r="12122" spans="1:7">
      <c r="A12122" s="54" t="s">
        <v>33241</v>
      </c>
      <c r="B12122" s="66" t="s">
        <v>37102</v>
      </c>
      <c r="C12122" s="42" t="s">
        <v>37178</v>
      </c>
      <c r="D12122" s="42" t="s">
        <v>37102</v>
      </c>
      <c r="E12122" s="42" t="s">
        <v>7585</v>
      </c>
      <c r="F12122" s="43">
        <v>420</v>
      </c>
      <c r="G12122" s="105">
        <f>Таблица1[[#This Row],[Цены без НДС]]*1.12</f>
        <v>470.40000000000003</v>
      </c>
    </row>
    <row r="12123" spans="1:7">
      <c r="A12123" s="54" t="s">
        <v>33241</v>
      </c>
      <c r="B12123" s="66" t="s">
        <v>37104</v>
      </c>
      <c r="C12123" s="42" t="s">
        <v>37179</v>
      </c>
      <c r="D12123" s="42" t="s">
        <v>37104</v>
      </c>
      <c r="E12123" s="42" t="s">
        <v>7585</v>
      </c>
      <c r="F12123" s="43">
        <v>480</v>
      </c>
      <c r="G12123" s="105">
        <f>Таблица1[[#This Row],[Цены без НДС]]*1.12</f>
        <v>537.6</v>
      </c>
    </row>
    <row r="12124" spans="1:7">
      <c r="A12124" s="54" t="s">
        <v>33241</v>
      </c>
      <c r="B12124" s="66" t="s">
        <v>37106</v>
      </c>
      <c r="C12124" s="42" t="s">
        <v>37180</v>
      </c>
      <c r="D12124" s="42" t="s">
        <v>37106</v>
      </c>
      <c r="E12124" s="42" t="s">
        <v>7585</v>
      </c>
      <c r="F12124" s="43">
        <v>544</v>
      </c>
      <c r="G12124" s="105">
        <f>Таблица1[[#This Row],[Цены без НДС]]*1.12</f>
        <v>609.28000000000009</v>
      </c>
    </row>
    <row r="12125" spans="1:7">
      <c r="A12125" s="54" t="s">
        <v>33241</v>
      </c>
      <c r="B12125" s="66" t="s">
        <v>37108</v>
      </c>
      <c r="C12125" s="42" t="s">
        <v>37181</v>
      </c>
      <c r="D12125" s="42" t="s">
        <v>37108</v>
      </c>
      <c r="E12125" s="42" t="s">
        <v>7585</v>
      </c>
      <c r="F12125" s="43">
        <v>591</v>
      </c>
      <c r="G12125" s="105">
        <f>Таблица1[[#This Row],[Цены без НДС]]*1.12</f>
        <v>661.92000000000007</v>
      </c>
    </row>
    <row r="12126" spans="1:7">
      <c r="A12126" s="54" t="s">
        <v>33241</v>
      </c>
      <c r="B12126" s="66" t="s">
        <v>37016</v>
      </c>
      <c r="C12126" s="42" t="s">
        <v>37182</v>
      </c>
      <c r="D12126" s="42" t="s">
        <v>37016</v>
      </c>
      <c r="E12126" s="42" t="s">
        <v>7585</v>
      </c>
      <c r="F12126" s="43">
        <v>61</v>
      </c>
      <c r="G12126" s="105">
        <f>Таблица1[[#This Row],[Цены без НДС]]*1.12</f>
        <v>68.320000000000007</v>
      </c>
    </row>
    <row r="12127" spans="1:7">
      <c r="A12127" s="54" t="s">
        <v>33241</v>
      </c>
      <c r="B12127" s="66" t="s">
        <v>37026</v>
      </c>
      <c r="C12127" s="42" t="s">
        <v>37183</v>
      </c>
      <c r="D12127" s="42" t="s">
        <v>37026</v>
      </c>
      <c r="E12127" s="42" t="s">
        <v>7585</v>
      </c>
      <c r="F12127" s="43">
        <v>114</v>
      </c>
      <c r="G12127" s="105">
        <f>Таблица1[[#This Row],[Цены без НДС]]*1.12</f>
        <v>127.68</v>
      </c>
    </row>
    <row r="12128" spans="1:7">
      <c r="A12128" s="54" t="s">
        <v>33241</v>
      </c>
      <c r="B12128" s="66" t="s">
        <v>37112</v>
      </c>
      <c r="C12128" s="42" t="s">
        <v>37184</v>
      </c>
      <c r="D12128" s="42" t="s">
        <v>37112</v>
      </c>
      <c r="E12128" s="42" t="s">
        <v>7585</v>
      </c>
      <c r="F12128" s="43">
        <v>94</v>
      </c>
      <c r="G12128" s="105">
        <f>Таблица1[[#This Row],[Цены без НДС]]*1.12</f>
        <v>105.28000000000002</v>
      </c>
    </row>
    <row r="12129" spans="1:7">
      <c r="A12129" s="54" t="s">
        <v>33241</v>
      </c>
      <c r="B12129" s="66" t="s">
        <v>37114</v>
      </c>
      <c r="C12129" s="42" t="s">
        <v>37185</v>
      </c>
      <c r="D12129" s="42" t="s">
        <v>37114</v>
      </c>
      <c r="E12129" s="42" t="s">
        <v>7585</v>
      </c>
      <c r="F12129" s="43">
        <v>188</v>
      </c>
      <c r="G12129" s="105">
        <f>Таблица1[[#This Row],[Цены без НДС]]*1.12</f>
        <v>210.56000000000003</v>
      </c>
    </row>
    <row r="12130" spans="1:7">
      <c r="A12130" s="54" t="s">
        <v>33241</v>
      </c>
      <c r="B12130" s="66" t="s">
        <v>37116</v>
      </c>
      <c r="C12130" s="42" t="s">
        <v>37186</v>
      </c>
      <c r="D12130" s="42" t="s">
        <v>37116</v>
      </c>
      <c r="E12130" s="42" t="s">
        <v>7585</v>
      </c>
      <c r="F12130" s="43">
        <v>96</v>
      </c>
      <c r="G12130" s="105">
        <f>Таблица1[[#This Row],[Цены без НДС]]*1.12</f>
        <v>107.52000000000001</v>
      </c>
    </row>
    <row r="12131" spans="1:7">
      <c r="A12131" s="54" t="s">
        <v>33241</v>
      </c>
      <c r="B12131" s="66" t="s">
        <v>37118</v>
      </c>
      <c r="C12131" s="42" t="s">
        <v>37187</v>
      </c>
      <c r="D12131" s="42" t="s">
        <v>37118</v>
      </c>
      <c r="E12131" s="42" t="s">
        <v>7585</v>
      </c>
      <c r="F12131" s="43">
        <v>192</v>
      </c>
      <c r="G12131" s="105">
        <f>Таблица1[[#This Row],[Цены без НДС]]*1.12</f>
        <v>215.04000000000002</v>
      </c>
    </row>
    <row r="12132" spans="1:7">
      <c r="A12132" s="54" t="s">
        <v>33241</v>
      </c>
      <c r="B12132" s="66" t="s">
        <v>37120</v>
      </c>
      <c r="C12132" s="42" t="s">
        <v>37188</v>
      </c>
      <c r="D12132" s="42" t="s">
        <v>37120</v>
      </c>
      <c r="E12132" s="42" t="s">
        <v>7585</v>
      </c>
      <c r="F12132" s="43">
        <v>142</v>
      </c>
      <c r="G12132" s="105">
        <f>Таблица1[[#This Row],[Цены без НДС]]*1.12</f>
        <v>159.04000000000002</v>
      </c>
    </row>
    <row r="12133" spans="1:7">
      <c r="A12133" s="54" t="s">
        <v>33241</v>
      </c>
      <c r="B12133" s="66" t="s">
        <v>37122</v>
      </c>
      <c r="C12133" s="42" t="s">
        <v>37189</v>
      </c>
      <c r="D12133" s="42" t="s">
        <v>37122</v>
      </c>
      <c r="E12133" s="42" t="s">
        <v>7585</v>
      </c>
      <c r="F12133" s="43">
        <v>288</v>
      </c>
      <c r="G12133" s="105">
        <f>Таблица1[[#This Row],[Цены без НДС]]*1.12</f>
        <v>322.56000000000006</v>
      </c>
    </row>
    <row r="12134" spans="1:7">
      <c r="A12134" s="54" t="s">
        <v>33241</v>
      </c>
      <c r="B12134" s="66" t="s">
        <v>37124</v>
      </c>
      <c r="C12134" s="42" t="s">
        <v>37190</v>
      </c>
      <c r="D12134" s="42" t="s">
        <v>37124</v>
      </c>
      <c r="E12134" s="42" t="s">
        <v>7585</v>
      </c>
      <c r="F12134" s="43">
        <v>146</v>
      </c>
      <c r="G12134" s="105">
        <f>Таблица1[[#This Row],[Цены без НДС]]*1.12</f>
        <v>163.52000000000001</v>
      </c>
    </row>
    <row r="12135" spans="1:7">
      <c r="A12135" s="54" t="s">
        <v>33241</v>
      </c>
      <c r="B12135" s="66" t="s">
        <v>37126</v>
      </c>
      <c r="C12135" s="42" t="s">
        <v>37191</v>
      </c>
      <c r="D12135" s="42" t="s">
        <v>37126</v>
      </c>
      <c r="E12135" s="42" t="s">
        <v>7585</v>
      </c>
      <c r="F12135" s="43">
        <v>297</v>
      </c>
      <c r="G12135" s="105">
        <f>Таблица1[[#This Row],[Цены без НДС]]*1.12</f>
        <v>332.64000000000004</v>
      </c>
    </row>
    <row r="12136" spans="1:7">
      <c r="A12136" s="54" t="s">
        <v>33241</v>
      </c>
      <c r="B12136" s="66" t="s">
        <v>37066</v>
      </c>
      <c r="C12136" s="42" t="s">
        <v>37192</v>
      </c>
      <c r="D12136" s="42" t="s">
        <v>37066</v>
      </c>
      <c r="E12136" s="42" t="s">
        <v>7585</v>
      </c>
      <c r="F12136" s="43">
        <v>59</v>
      </c>
      <c r="G12136" s="105">
        <f>Таблица1[[#This Row],[Цены без НДС]]*1.12</f>
        <v>66.080000000000013</v>
      </c>
    </row>
    <row r="12137" spans="1:7">
      <c r="A12137" s="54" t="s">
        <v>33241</v>
      </c>
      <c r="B12137" s="66" t="s">
        <v>37068</v>
      </c>
      <c r="C12137" s="42" t="s">
        <v>37193</v>
      </c>
      <c r="D12137" s="42" t="s">
        <v>37068</v>
      </c>
      <c r="E12137" s="42" t="s">
        <v>7585</v>
      </c>
      <c r="F12137" s="43">
        <v>91</v>
      </c>
      <c r="G12137" s="105">
        <f>Таблица1[[#This Row],[Цены без НДС]]*1.12</f>
        <v>101.92000000000002</v>
      </c>
    </row>
    <row r="12138" spans="1:7">
      <c r="A12138" s="54" t="s">
        <v>33241</v>
      </c>
      <c r="B12138" s="66" t="s">
        <v>37070</v>
      </c>
      <c r="C12138" s="42" t="s">
        <v>37194</v>
      </c>
      <c r="D12138" s="42" t="s">
        <v>37070</v>
      </c>
      <c r="E12138" s="42" t="s">
        <v>7585</v>
      </c>
      <c r="F12138" s="43">
        <v>126</v>
      </c>
      <c r="G12138" s="105">
        <f>Таблица1[[#This Row],[Цены без НДС]]*1.12</f>
        <v>141.12</v>
      </c>
    </row>
    <row r="12139" spans="1:7">
      <c r="A12139" s="54" t="s">
        <v>33241</v>
      </c>
      <c r="B12139" s="66" t="s">
        <v>37072</v>
      </c>
      <c r="C12139" s="42" t="s">
        <v>37195</v>
      </c>
      <c r="D12139" s="42" t="s">
        <v>37072</v>
      </c>
      <c r="E12139" s="42" t="s">
        <v>7585</v>
      </c>
      <c r="F12139" s="43">
        <v>166</v>
      </c>
      <c r="G12139" s="105">
        <f>Таблица1[[#This Row],[Цены без НДС]]*1.12</f>
        <v>185.92000000000002</v>
      </c>
    </row>
    <row r="12140" spans="1:7">
      <c r="A12140" s="54" t="s">
        <v>33241</v>
      </c>
      <c r="B12140" s="66" t="s">
        <v>37074</v>
      </c>
      <c r="C12140" s="42" t="s">
        <v>37196</v>
      </c>
      <c r="D12140" s="42" t="s">
        <v>37074</v>
      </c>
      <c r="E12140" s="42" t="s">
        <v>7585</v>
      </c>
      <c r="F12140" s="43">
        <v>214</v>
      </c>
      <c r="G12140" s="105">
        <f>Таблица1[[#This Row],[Цены без НДС]]*1.12</f>
        <v>239.68000000000004</v>
      </c>
    </row>
    <row r="12141" spans="1:7">
      <c r="A12141" s="54" t="s">
        <v>33241</v>
      </c>
      <c r="B12141" s="66" t="s">
        <v>37076</v>
      </c>
      <c r="C12141" s="42" t="s">
        <v>37197</v>
      </c>
      <c r="D12141" s="42" t="s">
        <v>37076</v>
      </c>
      <c r="E12141" s="42" t="s">
        <v>7585</v>
      </c>
      <c r="F12141" s="43">
        <v>252</v>
      </c>
      <c r="G12141" s="105">
        <f>Таблица1[[#This Row],[Цены без НДС]]*1.12</f>
        <v>282.24</v>
      </c>
    </row>
    <row r="12142" spans="1:7">
      <c r="A12142" s="54" t="s">
        <v>33241</v>
      </c>
      <c r="B12142" s="66" t="s">
        <v>37078</v>
      </c>
      <c r="C12142" s="42" t="s">
        <v>37198</v>
      </c>
      <c r="D12142" s="42" t="s">
        <v>37078</v>
      </c>
      <c r="E12142" s="42" t="s">
        <v>7585</v>
      </c>
      <c r="F12142" s="43">
        <v>297</v>
      </c>
      <c r="G12142" s="105">
        <f>Таблица1[[#This Row],[Цены без НДС]]*1.12</f>
        <v>332.64000000000004</v>
      </c>
    </row>
    <row r="12143" spans="1:7">
      <c r="A12143" s="54" t="s">
        <v>33241</v>
      </c>
      <c r="B12143" s="66" t="s">
        <v>37080</v>
      </c>
      <c r="C12143" s="42" t="s">
        <v>37199</v>
      </c>
      <c r="D12143" s="42" t="s">
        <v>37080</v>
      </c>
      <c r="E12143" s="42" t="s">
        <v>7585</v>
      </c>
      <c r="F12143" s="43">
        <v>341</v>
      </c>
      <c r="G12143" s="105">
        <f>Таблица1[[#This Row],[Цены без НДС]]*1.12</f>
        <v>381.92</v>
      </c>
    </row>
    <row r="12144" spans="1:7">
      <c r="A12144" s="54" t="s">
        <v>33241</v>
      </c>
      <c r="B12144" s="66" t="s">
        <v>37082</v>
      </c>
      <c r="C12144" s="42" t="s">
        <v>37200</v>
      </c>
      <c r="D12144" s="42" t="s">
        <v>37082</v>
      </c>
      <c r="E12144" s="42" t="s">
        <v>7585</v>
      </c>
      <c r="F12144" s="43">
        <v>380</v>
      </c>
      <c r="G12144" s="105">
        <f>Таблица1[[#This Row],[Цены без НДС]]*1.12</f>
        <v>425.6</v>
      </c>
    </row>
    <row r="12145" spans="1:7">
      <c r="A12145" s="54" t="s">
        <v>33241</v>
      </c>
      <c r="B12145" s="66" t="s">
        <v>37084</v>
      </c>
      <c r="C12145" s="42" t="s">
        <v>37201</v>
      </c>
      <c r="D12145" s="42" t="s">
        <v>37084</v>
      </c>
      <c r="E12145" s="42" t="s">
        <v>7585</v>
      </c>
      <c r="F12145" s="43">
        <v>418</v>
      </c>
      <c r="G12145" s="105">
        <f>Таблица1[[#This Row],[Цены без НДС]]*1.12</f>
        <v>468.16</v>
      </c>
    </row>
    <row r="12146" spans="1:7">
      <c r="A12146" s="54" t="s">
        <v>33241</v>
      </c>
      <c r="B12146" s="66" t="s">
        <v>37086</v>
      </c>
      <c r="C12146" s="42" t="s">
        <v>37202</v>
      </c>
      <c r="D12146" s="42" t="s">
        <v>37086</v>
      </c>
      <c r="E12146" s="42" t="s">
        <v>7585</v>
      </c>
      <c r="F12146" s="43">
        <v>61</v>
      </c>
      <c r="G12146" s="105">
        <f>Таблица1[[#This Row],[Цены без НДС]]*1.12</f>
        <v>68.320000000000007</v>
      </c>
    </row>
    <row r="12147" spans="1:7">
      <c r="A12147" s="54" t="s">
        <v>33241</v>
      </c>
      <c r="B12147" s="66" t="s">
        <v>37088</v>
      </c>
      <c r="C12147" s="42" t="s">
        <v>37203</v>
      </c>
      <c r="D12147" s="42" t="s">
        <v>37088</v>
      </c>
      <c r="E12147" s="42" t="s">
        <v>7585</v>
      </c>
      <c r="F12147" s="43">
        <v>94</v>
      </c>
      <c r="G12147" s="105">
        <f>Таблица1[[#This Row],[Цены без НДС]]*1.12</f>
        <v>105.28000000000002</v>
      </c>
    </row>
    <row r="12148" spans="1:7">
      <c r="A12148" s="54" t="s">
        <v>33241</v>
      </c>
      <c r="B12148" s="66" t="s">
        <v>37090</v>
      </c>
      <c r="C12148" s="42" t="s">
        <v>37204</v>
      </c>
      <c r="D12148" s="42" t="s">
        <v>37090</v>
      </c>
      <c r="E12148" s="42" t="s">
        <v>7585</v>
      </c>
      <c r="F12148" s="43">
        <v>77</v>
      </c>
      <c r="G12148" s="105">
        <f>Таблица1[[#This Row],[Цены без НДС]]*1.12</f>
        <v>86.240000000000009</v>
      </c>
    </row>
    <row r="12149" spans="1:7">
      <c r="A12149" s="54" t="s">
        <v>33241</v>
      </c>
      <c r="B12149" s="66" t="s">
        <v>37092</v>
      </c>
      <c r="C12149" s="42" t="s">
        <v>37205</v>
      </c>
      <c r="D12149" s="42" t="s">
        <v>37092</v>
      </c>
      <c r="E12149" s="42" t="s">
        <v>7585</v>
      </c>
      <c r="F12149" s="43">
        <v>137</v>
      </c>
      <c r="G12149" s="105">
        <f>Таблица1[[#This Row],[Цены без НДС]]*1.12</f>
        <v>153.44000000000003</v>
      </c>
    </row>
    <row r="12150" spans="1:7">
      <c r="A12150" s="54" t="s">
        <v>33241</v>
      </c>
      <c r="B12150" s="66" t="s">
        <v>37094</v>
      </c>
      <c r="C12150" s="42" t="s">
        <v>37206</v>
      </c>
      <c r="D12150" s="42" t="s">
        <v>37094</v>
      </c>
      <c r="E12150" s="42" t="s">
        <v>7585</v>
      </c>
      <c r="F12150" s="43">
        <v>183</v>
      </c>
      <c r="G12150" s="105">
        <f>Таблица1[[#This Row],[Цены без НДС]]*1.12</f>
        <v>204.96</v>
      </c>
    </row>
    <row r="12151" spans="1:7">
      <c r="A12151" s="54" t="s">
        <v>33241</v>
      </c>
      <c r="B12151" s="66" t="s">
        <v>37096</v>
      </c>
      <c r="C12151" s="42" t="s">
        <v>37207</v>
      </c>
      <c r="D12151" s="42" t="s">
        <v>37096</v>
      </c>
      <c r="E12151" s="42" t="s">
        <v>7585</v>
      </c>
      <c r="F12151" s="43">
        <v>246</v>
      </c>
      <c r="G12151" s="105">
        <f>Таблица1[[#This Row],[Цены без НДС]]*1.12</f>
        <v>275.52000000000004</v>
      </c>
    </row>
    <row r="12152" spans="1:7">
      <c r="A12152" s="54" t="s">
        <v>33241</v>
      </c>
      <c r="B12152" s="66" t="s">
        <v>37098</v>
      </c>
      <c r="C12152" s="42" t="s">
        <v>37208</v>
      </c>
      <c r="D12152" s="42" t="s">
        <v>37098</v>
      </c>
      <c r="E12152" s="42" t="s">
        <v>7585</v>
      </c>
      <c r="F12152" s="43">
        <v>318</v>
      </c>
      <c r="G12152" s="105">
        <f>Таблица1[[#This Row],[Цены без НДС]]*1.12</f>
        <v>356.16</v>
      </c>
    </row>
    <row r="12153" spans="1:7">
      <c r="A12153" s="54" t="s">
        <v>33241</v>
      </c>
      <c r="B12153" s="66" t="s">
        <v>37100</v>
      </c>
      <c r="C12153" s="42" t="s">
        <v>37209</v>
      </c>
      <c r="D12153" s="42" t="s">
        <v>37100</v>
      </c>
      <c r="E12153" s="42" t="s">
        <v>7585</v>
      </c>
      <c r="F12153" s="43">
        <v>376</v>
      </c>
      <c r="G12153" s="105">
        <f>Таблица1[[#This Row],[Цены без НДС]]*1.12</f>
        <v>421.12000000000006</v>
      </c>
    </row>
    <row r="12154" spans="1:7">
      <c r="A12154" s="54" t="s">
        <v>33241</v>
      </c>
      <c r="B12154" s="66" t="s">
        <v>37102</v>
      </c>
      <c r="C12154" s="42" t="s">
        <v>37210</v>
      </c>
      <c r="D12154" s="42" t="s">
        <v>37102</v>
      </c>
      <c r="E12154" s="42" t="s">
        <v>7585</v>
      </c>
      <c r="F12154" s="43">
        <v>445</v>
      </c>
      <c r="G12154" s="105">
        <f>Таблица1[[#This Row],[Цены без НДС]]*1.12</f>
        <v>498.40000000000003</v>
      </c>
    </row>
    <row r="12155" spans="1:7">
      <c r="A12155" s="54" t="s">
        <v>33241</v>
      </c>
      <c r="B12155" s="66" t="s">
        <v>37104</v>
      </c>
      <c r="C12155" s="42" t="s">
        <v>37211</v>
      </c>
      <c r="D12155" s="42" t="s">
        <v>37104</v>
      </c>
      <c r="E12155" s="42" t="s">
        <v>7585</v>
      </c>
      <c r="F12155" s="43">
        <v>512</v>
      </c>
      <c r="G12155" s="105">
        <f>Таблица1[[#This Row],[Цены без НДС]]*1.12</f>
        <v>573.44000000000005</v>
      </c>
    </row>
    <row r="12156" spans="1:7">
      <c r="A12156" s="54" t="s">
        <v>33241</v>
      </c>
      <c r="B12156" s="66" t="s">
        <v>37106</v>
      </c>
      <c r="C12156" s="42" t="s">
        <v>37212</v>
      </c>
      <c r="D12156" s="42" t="s">
        <v>37106</v>
      </c>
      <c r="E12156" s="42" t="s">
        <v>7585</v>
      </c>
      <c r="F12156" s="43">
        <v>571</v>
      </c>
      <c r="G12156" s="105">
        <f>Таблица1[[#This Row],[Цены без НДС]]*1.12</f>
        <v>639.5200000000001</v>
      </c>
    </row>
    <row r="12157" spans="1:7">
      <c r="A12157" s="54" t="s">
        <v>33241</v>
      </c>
      <c r="B12157" s="66" t="s">
        <v>37108</v>
      </c>
      <c r="C12157" s="42" t="s">
        <v>37213</v>
      </c>
      <c r="D12157" s="42" t="s">
        <v>37108</v>
      </c>
      <c r="E12157" s="42" t="s">
        <v>7585</v>
      </c>
      <c r="F12157" s="43">
        <v>631</v>
      </c>
      <c r="G12157" s="105">
        <f>Таблица1[[#This Row],[Цены без НДС]]*1.12</f>
        <v>706.72</v>
      </c>
    </row>
    <row r="12158" spans="1:7">
      <c r="A12158" s="54" t="s">
        <v>33241</v>
      </c>
      <c r="B12158" s="66" t="s">
        <v>37016</v>
      </c>
      <c r="C12158" s="42" t="s">
        <v>37214</v>
      </c>
      <c r="D12158" s="42" t="s">
        <v>37016</v>
      </c>
      <c r="E12158" s="42" t="s">
        <v>7585</v>
      </c>
      <c r="F12158" s="43">
        <v>82</v>
      </c>
      <c r="G12158" s="105">
        <f>Таблица1[[#This Row],[Цены без НДС]]*1.12</f>
        <v>91.84</v>
      </c>
    </row>
    <row r="12159" spans="1:7">
      <c r="A12159" s="54" t="s">
        <v>33241</v>
      </c>
      <c r="B12159" s="66" t="s">
        <v>37026</v>
      </c>
      <c r="C12159" s="42" t="s">
        <v>37215</v>
      </c>
      <c r="D12159" s="42" t="s">
        <v>37026</v>
      </c>
      <c r="E12159" s="42" t="s">
        <v>7585</v>
      </c>
      <c r="F12159" s="43">
        <v>138</v>
      </c>
      <c r="G12159" s="105">
        <f>Таблица1[[#This Row],[Цены без НДС]]*1.12</f>
        <v>154.56</v>
      </c>
    </row>
    <row r="12160" spans="1:7">
      <c r="A12160" s="54" t="s">
        <v>33241</v>
      </c>
      <c r="B12160" s="66" t="s">
        <v>37112</v>
      </c>
      <c r="C12160" s="42" t="s">
        <v>37216</v>
      </c>
      <c r="D12160" s="42" t="s">
        <v>37112</v>
      </c>
      <c r="E12160" s="42" t="s">
        <v>7585</v>
      </c>
      <c r="F12160" s="43">
        <v>105</v>
      </c>
      <c r="G12160" s="105">
        <f>Таблица1[[#This Row],[Цены без НДС]]*1.12</f>
        <v>117.60000000000001</v>
      </c>
    </row>
    <row r="12161" spans="1:7">
      <c r="A12161" s="54" t="s">
        <v>33241</v>
      </c>
      <c r="B12161" s="66" t="s">
        <v>37114</v>
      </c>
      <c r="C12161" s="42" t="s">
        <v>37217</v>
      </c>
      <c r="D12161" s="42" t="s">
        <v>37114</v>
      </c>
      <c r="E12161" s="42" t="s">
        <v>7585</v>
      </c>
      <c r="F12161" s="43">
        <v>200</v>
      </c>
      <c r="G12161" s="105">
        <f>Таблица1[[#This Row],[Цены без НДС]]*1.12</f>
        <v>224.00000000000003</v>
      </c>
    </row>
    <row r="12162" spans="1:7">
      <c r="A12162" s="54" t="s">
        <v>33241</v>
      </c>
      <c r="B12162" s="66" t="s">
        <v>37116</v>
      </c>
      <c r="C12162" s="42" t="s">
        <v>37218</v>
      </c>
      <c r="D12162" s="42" t="s">
        <v>37116</v>
      </c>
      <c r="E12162" s="42" t="s">
        <v>7585</v>
      </c>
      <c r="F12162" s="43">
        <v>109</v>
      </c>
      <c r="G12162" s="105">
        <f>Таблица1[[#This Row],[Цены без НДС]]*1.12</f>
        <v>122.08000000000001</v>
      </c>
    </row>
    <row r="12163" spans="1:7">
      <c r="A12163" s="54" t="s">
        <v>33241</v>
      </c>
      <c r="B12163" s="66" t="s">
        <v>37118</v>
      </c>
      <c r="C12163" s="42" t="s">
        <v>37219</v>
      </c>
      <c r="D12163" s="42" t="s">
        <v>37118</v>
      </c>
      <c r="E12163" s="42" t="s">
        <v>7585</v>
      </c>
      <c r="F12163" s="43">
        <v>207</v>
      </c>
      <c r="G12163" s="105">
        <f>Таблица1[[#This Row],[Цены без НДС]]*1.12</f>
        <v>231.84000000000003</v>
      </c>
    </row>
    <row r="12164" spans="1:7">
      <c r="A12164" s="54" t="s">
        <v>33241</v>
      </c>
      <c r="B12164" s="66" t="s">
        <v>37120</v>
      </c>
      <c r="C12164" s="42" t="s">
        <v>37220</v>
      </c>
      <c r="D12164" s="42" t="s">
        <v>37120</v>
      </c>
      <c r="E12164" s="42" t="s">
        <v>7585</v>
      </c>
      <c r="F12164" s="43">
        <v>157</v>
      </c>
      <c r="G12164" s="105">
        <f>Таблица1[[#This Row],[Цены без НДС]]*1.12</f>
        <v>175.84</v>
      </c>
    </row>
    <row r="12165" spans="1:7">
      <c r="A12165" s="54" t="s">
        <v>33241</v>
      </c>
      <c r="B12165" s="66" t="s">
        <v>37122</v>
      </c>
      <c r="C12165" s="42" t="s">
        <v>37221</v>
      </c>
      <c r="D12165" s="42" t="s">
        <v>37122</v>
      </c>
      <c r="E12165" s="42" t="s">
        <v>7585</v>
      </c>
      <c r="F12165" s="43">
        <v>300</v>
      </c>
      <c r="G12165" s="105">
        <f>Таблица1[[#This Row],[Цены без НДС]]*1.12</f>
        <v>336.00000000000006</v>
      </c>
    </row>
    <row r="12166" spans="1:7">
      <c r="A12166" s="54" t="s">
        <v>33241</v>
      </c>
      <c r="B12166" s="66" t="s">
        <v>37124</v>
      </c>
      <c r="C12166" s="42" t="s">
        <v>37222</v>
      </c>
      <c r="D12166" s="42" t="s">
        <v>37124</v>
      </c>
      <c r="E12166" s="42" t="s">
        <v>7585</v>
      </c>
      <c r="F12166" s="43">
        <v>166</v>
      </c>
      <c r="G12166" s="105">
        <f>Таблица1[[#This Row],[Цены без НДС]]*1.12</f>
        <v>185.92000000000002</v>
      </c>
    </row>
    <row r="12167" spans="1:7">
      <c r="A12167" s="54" t="s">
        <v>33241</v>
      </c>
      <c r="B12167" s="66" t="s">
        <v>37126</v>
      </c>
      <c r="C12167" s="42" t="s">
        <v>37223</v>
      </c>
      <c r="D12167" s="42" t="s">
        <v>37126</v>
      </c>
      <c r="E12167" s="42" t="s">
        <v>7585</v>
      </c>
      <c r="F12167" s="43">
        <v>295</v>
      </c>
      <c r="G12167" s="105">
        <f>Таблица1[[#This Row],[Цены без НДС]]*1.12</f>
        <v>330.40000000000003</v>
      </c>
    </row>
    <row r="12168" spans="1:7">
      <c r="A12168" s="54" t="s">
        <v>33241</v>
      </c>
      <c r="B12168" s="66" t="s">
        <v>37016</v>
      </c>
      <c r="C12168" s="42" t="s">
        <v>37224</v>
      </c>
      <c r="D12168" s="42" t="s">
        <v>37016</v>
      </c>
      <c r="E12168" s="42" t="s">
        <v>7585</v>
      </c>
      <c r="F12168" s="43">
        <v>110</v>
      </c>
      <c r="G12168" s="105">
        <f>Таблица1[[#This Row],[Цены без НДС]]*1.12</f>
        <v>123.20000000000002</v>
      </c>
    </row>
    <row r="12169" spans="1:7">
      <c r="A12169" s="54" t="s">
        <v>33241</v>
      </c>
      <c r="B12169" s="66" t="s">
        <v>37018</v>
      </c>
      <c r="C12169" s="42" t="s">
        <v>37225</v>
      </c>
      <c r="D12169" s="42" t="s">
        <v>37018</v>
      </c>
      <c r="E12169" s="42" t="s">
        <v>7585</v>
      </c>
      <c r="F12169" s="43">
        <v>152</v>
      </c>
      <c r="G12169" s="105">
        <f>Таблица1[[#This Row],[Цены без НДС]]*1.12</f>
        <v>170.24</v>
      </c>
    </row>
    <row r="12170" spans="1:7">
      <c r="A12170" s="54" t="s">
        <v>33241</v>
      </c>
      <c r="B12170" s="66" t="s">
        <v>37020</v>
      </c>
      <c r="C12170" s="42" t="s">
        <v>37226</v>
      </c>
      <c r="D12170" s="42" t="s">
        <v>37020</v>
      </c>
      <c r="E12170" s="42" t="s">
        <v>7585</v>
      </c>
      <c r="F12170" s="43">
        <v>201</v>
      </c>
      <c r="G12170" s="105">
        <f>Таблица1[[#This Row],[Цены без НДС]]*1.12</f>
        <v>225.12000000000003</v>
      </c>
    </row>
    <row r="12171" spans="1:7">
      <c r="A12171" s="54" t="s">
        <v>33241</v>
      </c>
      <c r="B12171" s="66" t="s">
        <v>37022</v>
      </c>
      <c r="C12171" s="42" t="s">
        <v>37227</v>
      </c>
      <c r="D12171" s="42" t="s">
        <v>37022</v>
      </c>
      <c r="E12171" s="42" t="s">
        <v>7585</v>
      </c>
      <c r="F12171" s="43">
        <v>279</v>
      </c>
      <c r="G12171" s="105">
        <f>Таблица1[[#This Row],[Цены без НДС]]*1.12</f>
        <v>312.48</v>
      </c>
    </row>
    <row r="12172" spans="1:7">
      <c r="A12172" s="54" t="s">
        <v>33241</v>
      </c>
      <c r="B12172" s="66" t="s">
        <v>37024</v>
      </c>
      <c r="C12172" s="42" t="s">
        <v>37228</v>
      </c>
      <c r="D12172" s="42" t="s">
        <v>37024</v>
      </c>
      <c r="E12172" s="42" t="s">
        <v>7585</v>
      </c>
      <c r="F12172" s="43">
        <v>434</v>
      </c>
      <c r="G12172" s="105">
        <f>Таблица1[[#This Row],[Цены без НДС]]*1.12</f>
        <v>486.08000000000004</v>
      </c>
    </row>
    <row r="12173" spans="1:7">
      <c r="A12173" s="54" t="s">
        <v>33241</v>
      </c>
      <c r="B12173" s="66" t="s">
        <v>37026</v>
      </c>
      <c r="C12173" s="42" t="s">
        <v>37229</v>
      </c>
      <c r="D12173" s="42" t="s">
        <v>37026</v>
      </c>
      <c r="E12173" s="42" t="s">
        <v>7585</v>
      </c>
      <c r="F12173" s="43">
        <v>211</v>
      </c>
      <c r="G12173" s="105">
        <f>Таблица1[[#This Row],[Цены без НДС]]*1.12</f>
        <v>236.32000000000002</v>
      </c>
    </row>
    <row r="12174" spans="1:7">
      <c r="A12174" s="54" t="s">
        <v>33241</v>
      </c>
      <c r="B12174" s="66" t="s">
        <v>37028</v>
      </c>
      <c r="C12174" s="42" t="s">
        <v>37230</v>
      </c>
      <c r="D12174" s="42" t="s">
        <v>37028</v>
      </c>
      <c r="E12174" s="42" t="s">
        <v>7585</v>
      </c>
      <c r="F12174" s="43">
        <v>293</v>
      </c>
      <c r="G12174" s="105">
        <f>Таблица1[[#This Row],[Цены без НДС]]*1.12</f>
        <v>328.16</v>
      </c>
    </row>
    <row r="12175" spans="1:7">
      <c r="A12175" s="54" t="s">
        <v>33241</v>
      </c>
      <c r="B12175" s="66" t="s">
        <v>37030</v>
      </c>
      <c r="C12175" s="42" t="s">
        <v>37231</v>
      </c>
      <c r="D12175" s="42" t="s">
        <v>37030</v>
      </c>
      <c r="E12175" s="42" t="s">
        <v>7585</v>
      </c>
      <c r="F12175" s="43">
        <v>392</v>
      </c>
      <c r="G12175" s="105">
        <f>Таблица1[[#This Row],[Цены без НДС]]*1.12</f>
        <v>439.04</v>
      </c>
    </row>
    <row r="12176" spans="1:7">
      <c r="A12176" s="54" t="s">
        <v>33241</v>
      </c>
      <c r="B12176" s="66" t="s">
        <v>37032</v>
      </c>
      <c r="C12176" s="42" t="s">
        <v>37232</v>
      </c>
      <c r="D12176" s="42" t="s">
        <v>37032</v>
      </c>
      <c r="E12176" s="42" t="s">
        <v>7585</v>
      </c>
      <c r="F12176" s="43">
        <v>544</v>
      </c>
      <c r="G12176" s="105">
        <f>Таблица1[[#This Row],[Цены без НДС]]*1.12</f>
        <v>609.28000000000009</v>
      </c>
    </row>
    <row r="12177" spans="1:7">
      <c r="A12177" s="54" t="s">
        <v>33241</v>
      </c>
      <c r="B12177" s="66" t="s">
        <v>37034</v>
      </c>
      <c r="C12177" s="42" t="s">
        <v>37233</v>
      </c>
      <c r="D12177" s="42" t="s">
        <v>37034</v>
      </c>
      <c r="E12177" s="42" t="s">
        <v>7585</v>
      </c>
      <c r="F12177" s="43">
        <v>862</v>
      </c>
      <c r="G12177" s="105">
        <f>Таблица1[[#This Row],[Цены без НДС]]*1.12</f>
        <v>965.44</v>
      </c>
    </row>
    <row r="12178" spans="1:7">
      <c r="A12178" s="54" t="s">
        <v>33241</v>
      </c>
      <c r="B12178" s="66" t="s">
        <v>37016</v>
      </c>
      <c r="C12178" s="42" t="s">
        <v>37234</v>
      </c>
      <c r="D12178" s="42" t="s">
        <v>37016</v>
      </c>
      <c r="E12178" s="42" t="s">
        <v>7585</v>
      </c>
      <c r="F12178" s="43">
        <v>122</v>
      </c>
      <c r="G12178" s="105">
        <f>Таблица1[[#This Row],[Цены без НДС]]*1.12</f>
        <v>136.64000000000001</v>
      </c>
    </row>
    <row r="12179" spans="1:7">
      <c r="A12179" s="54" t="s">
        <v>33241</v>
      </c>
      <c r="B12179" s="66" t="s">
        <v>37018</v>
      </c>
      <c r="C12179" s="42" t="s">
        <v>37235</v>
      </c>
      <c r="D12179" s="42" t="s">
        <v>37018</v>
      </c>
      <c r="E12179" s="42" t="s">
        <v>7585</v>
      </c>
      <c r="F12179" s="43">
        <v>170</v>
      </c>
      <c r="G12179" s="105">
        <f>Таблица1[[#This Row],[Цены без НДС]]*1.12</f>
        <v>190.4</v>
      </c>
    </row>
    <row r="12180" spans="1:7">
      <c r="A12180" s="54" t="s">
        <v>33241</v>
      </c>
      <c r="B12180" s="66" t="s">
        <v>37020</v>
      </c>
      <c r="C12180" s="42" t="s">
        <v>37236</v>
      </c>
      <c r="D12180" s="42" t="s">
        <v>37020</v>
      </c>
      <c r="E12180" s="42" t="s">
        <v>7585</v>
      </c>
      <c r="F12180" s="43">
        <v>216</v>
      </c>
      <c r="G12180" s="105">
        <f>Таблица1[[#This Row],[Цены без НДС]]*1.12</f>
        <v>241.92000000000002</v>
      </c>
    </row>
    <row r="12181" spans="1:7">
      <c r="A12181" s="54" t="s">
        <v>33241</v>
      </c>
      <c r="B12181" s="66" t="s">
        <v>37022</v>
      </c>
      <c r="C12181" s="42" t="s">
        <v>37237</v>
      </c>
      <c r="D12181" s="42" t="s">
        <v>37022</v>
      </c>
      <c r="E12181" s="42" t="s">
        <v>7585</v>
      </c>
      <c r="F12181" s="43">
        <v>295</v>
      </c>
      <c r="G12181" s="105">
        <f>Таблица1[[#This Row],[Цены без НДС]]*1.12</f>
        <v>330.40000000000003</v>
      </c>
    </row>
    <row r="12182" spans="1:7">
      <c r="A12182" s="54" t="s">
        <v>33241</v>
      </c>
      <c r="B12182" s="66" t="s">
        <v>37024</v>
      </c>
      <c r="C12182" s="42" t="s">
        <v>37238</v>
      </c>
      <c r="D12182" s="42" t="s">
        <v>37024</v>
      </c>
      <c r="E12182" s="42" t="s">
        <v>7585</v>
      </c>
      <c r="F12182" s="43">
        <v>452</v>
      </c>
      <c r="G12182" s="105">
        <f>Таблица1[[#This Row],[Цены без НДС]]*1.12</f>
        <v>506.24000000000007</v>
      </c>
    </row>
    <row r="12183" spans="1:7">
      <c r="A12183" s="54" t="s">
        <v>33241</v>
      </c>
      <c r="B12183" s="66" t="s">
        <v>37026</v>
      </c>
      <c r="C12183" s="42" t="s">
        <v>37239</v>
      </c>
      <c r="D12183" s="42" t="s">
        <v>37026</v>
      </c>
      <c r="E12183" s="42" t="s">
        <v>7585</v>
      </c>
      <c r="F12183" s="43">
        <v>224</v>
      </c>
      <c r="G12183" s="105">
        <f>Таблица1[[#This Row],[Цены без НДС]]*1.12</f>
        <v>250.88000000000002</v>
      </c>
    </row>
    <row r="12184" spans="1:7">
      <c r="A12184" s="54" t="s">
        <v>33241</v>
      </c>
      <c r="B12184" s="66" t="s">
        <v>37028</v>
      </c>
      <c r="C12184" s="42" t="s">
        <v>37240</v>
      </c>
      <c r="D12184" s="42" t="s">
        <v>37028</v>
      </c>
      <c r="E12184" s="42" t="s">
        <v>7585</v>
      </c>
      <c r="F12184" s="43">
        <v>310</v>
      </c>
      <c r="G12184" s="105">
        <f>Таблица1[[#This Row],[Цены без НДС]]*1.12</f>
        <v>347.20000000000005</v>
      </c>
    </row>
    <row r="12185" spans="1:7">
      <c r="A12185" s="54" t="s">
        <v>33241</v>
      </c>
      <c r="B12185" s="66" t="s">
        <v>37030</v>
      </c>
      <c r="C12185" s="42" t="s">
        <v>37241</v>
      </c>
      <c r="D12185" s="42" t="s">
        <v>37030</v>
      </c>
      <c r="E12185" s="42" t="s">
        <v>7585</v>
      </c>
      <c r="F12185" s="43">
        <v>409</v>
      </c>
      <c r="G12185" s="105">
        <f>Таблица1[[#This Row],[Цены без НДС]]*1.12</f>
        <v>458.08000000000004</v>
      </c>
    </row>
    <row r="12186" spans="1:7">
      <c r="A12186" s="54" t="s">
        <v>33241</v>
      </c>
      <c r="B12186" s="66" t="s">
        <v>37032</v>
      </c>
      <c r="C12186" s="42" t="s">
        <v>37242</v>
      </c>
      <c r="D12186" s="42" t="s">
        <v>37032</v>
      </c>
      <c r="E12186" s="42" t="s">
        <v>7585</v>
      </c>
      <c r="F12186" s="43">
        <v>564</v>
      </c>
      <c r="G12186" s="105">
        <f>Таблица1[[#This Row],[Цены без НДС]]*1.12</f>
        <v>631.68000000000006</v>
      </c>
    </row>
    <row r="12187" spans="1:7">
      <c r="A12187" s="54" t="s">
        <v>33241</v>
      </c>
      <c r="B12187" s="66" t="s">
        <v>37034</v>
      </c>
      <c r="C12187" s="42" t="s">
        <v>37243</v>
      </c>
      <c r="D12187" s="42" t="s">
        <v>37034</v>
      </c>
      <c r="E12187" s="42" t="s">
        <v>7585</v>
      </c>
      <c r="F12187" s="43">
        <v>891</v>
      </c>
      <c r="G12187" s="105">
        <f>Таблица1[[#This Row],[Цены без НДС]]*1.12</f>
        <v>997.92000000000007</v>
      </c>
    </row>
    <row r="12188" spans="1:7">
      <c r="A12188" s="54" t="s">
        <v>33241</v>
      </c>
      <c r="B12188" s="66" t="s">
        <v>37016</v>
      </c>
      <c r="C12188" s="42" t="s">
        <v>37244</v>
      </c>
      <c r="D12188" s="42" t="s">
        <v>37016</v>
      </c>
      <c r="E12188" s="42" t="s">
        <v>7585</v>
      </c>
      <c r="F12188" s="43">
        <v>109</v>
      </c>
      <c r="G12188" s="105">
        <f>Таблица1[[#This Row],[Цены без НДС]]*1.12</f>
        <v>122.08000000000001</v>
      </c>
    </row>
    <row r="12189" spans="1:7">
      <c r="A12189" s="54" t="s">
        <v>33241</v>
      </c>
      <c r="B12189" s="66" t="s">
        <v>37018</v>
      </c>
      <c r="C12189" s="42" t="s">
        <v>37245</v>
      </c>
      <c r="D12189" s="42" t="s">
        <v>37018</v>
      </c>
      <c r="E12189" s="42" t="s">
        <v>7585</v>
      </c>
      <c r="F12189" s="43">
        <v>152</v>
      </c>
      <c r="G12189" s="105">
        <f>Таблица1[[#This Row],[Цены без НДС]]*1.12</f>
        <v>170.24</v>
      </c>
    </row>
    <row r="12190" spans="1:7">
      <c r="A12190" s="54" t="s">
        <v>33241</v>
      </c>
      <c r="B12190" s="66" t="s">
        <v>37020</v>
      </c>
      <c r="C12190" s="42" t="s">
        <v>37246</v>
      </c>
      <c r="D12190" s="42" t="s">
        <v>37020</v>
      </c>
      <c r="E12190" s="42" t="s">
        <v>7585</v>
      </c>
      <c r="F12190" s="43">
        <v>201</v>
      </c>
      <c r="G12190" s="105">
        <f>Таблица1[[#This Row],[Цены без НДС]]*1.12</f>
        <v>225.12000000000003</v>
      </c>
    </row>
    <row r="12191" spans="1:7">
      <c r="A12191" s="54" t="s">
        <v>33241</v>
      </c>
      <c r="B12191" s="66" t="s">
        <v>37022</v>
      </c>
      <c r="C12191" s="42" t="s">
        <v>37247</v>
      </c>
      <c r="D12191" s="42" t="s">
        <v>37022</v>
      </c>
      <c r="E12191" s="42" t="s">
        <v>7585</v>
      </c>
      <c r="F12191" s="43">
        <v>277</v>
      </c>
      <c r="G12191" s="105">
        <f>Таблица1[[#This Row],[Цены без НДС]]*1.12</f>
        <v>310.24</v>
      </c>
    </row>
    <row r="12192" spans="1:7">
      <c r="A12192" s="54" t="s">
        <v>33241</v>
      </c>
      <c r="B12192" s="66" t="s">
        <v>37024</v>
      </c>
      <c r="C12192" s="42" t="s">
        <v>37248</v>
      </c>
      <c r="D12192" s="42" t="s">
        <v>37024</v>
      </c>
      <c r="E12192" s="42" t="s">
        <v>7585</v>
      </c>
      <c r="F12192" s="43">
        <v>432</v>
      </c>
      <c r="G12192" s="105">
        <f>Таблица1[[#This Row],[Цены без НДС]]*1.12</f>
        <v>483.84000000000003</v>
      </c>
    </row>
    <row r="12193" spans="1:7">
      <c r="A12193" s="54" t="s">
        <v>33241</v>
      </c>
      <c r="B12193" s="66" t="s">
        <v>37026</v>
      </c>
      <c r="C12193" s="42" t="s">
        <v>37249</v>
      </c>
      <c r="D12193" s="42" t="s">
        <v>37026</v>
      </c>
      <c r="E12193" s="42" t="s">
        <v>7585</v>
      </c>
      <c r="F12193" s="43">
        <v>210</v>
      </c>
      <c r="G12193" s="105">
        <f>Таблица1[[#This Row],[Цены без НДС]]*1.12</f>
        <v>235.20000000000002</v>
      </c>
    </row>
    <row r="12194" spans="1:7">
      <c r="A12194" s="54" t="s">
        <v>33241</v>
      </c>
      <c r="B12194" s="66" t="s">
        <v>37028</v>
      </c>
      <c r="C12194" s="42" t="s">
        <v>37250</v>
      </c>
      <c r="D12194" s="42" t="s">
        <v>37028</v>
      </c>
      <c r="E12194" s="42" t="s">
        <v>7585</v>
      </c>
      <c r="F12194" s="43">
        <v>292</v>
      </c>
      <c r="G12194" s="105">
        <f>Таблица1[[#This Row],[Цены без НДС]]*1.12</f>
        <v>327.04000000000002</v>
      </c>
    </row>
    <row r="12195" spans="1:7">
      <c r="A12195" s="54" t="s">
        <v>33241</v>
      </c>
      <c r="B12195" s="66" t="s">
        <v>37030</v>
      </c>
      <c r="C12195" s="42" t="s">
        <v>37251</v>
      </c>
      <c r="D12195" s="42" t="s">
        <v>37030</v>
      </c>
      <c r="E12195" s="42" t="s">
        <v>7585</v>
      </c>
      <c r="F12195" s="43">
        <v>389</v>
      </c>
      <c r="G12195" s="105">
        <f>Таблица1[[#This Row],[Цены без НДС]]*1.12</f>
        <v>435.68000000000006</v>
      </c>
    </row>
    <row r="12196" spans="1:7">
      <c r="A12196" s="54" t="s">
        <v>33241</v>
      </c>
      <c r="B12196" s="66" t="s">
        <v>37032</v>
      </c>
      <c r="C12196" s="42" t="s">
        <v>37252</v>
      </c>
      <c r="D12196" s="42" t="s">
        <v>37032</v>
      </c>
      <c r="E12196" s="42" t="s">
        <v>7585</v>
      </c>
      <c r="F12196" s="43">
        <v>541</v>
      </c>
      <c r="G12196" s="105">
        <f>Таблица1[[#This Row],[Цены без НДС]]*1.12</f>
        <v>605.92000000000007</v>
      </c>
    </row>
    <row r="12197" spans="1:7">
      <c r="A12197" s="54" t="s">
        <v>33241</v>
      </c>
      <c r="B12197" s="66" t="s">
        <v>37034</v>
      </c>
      <c r="C12197" s="42" t="s">
        <v>37253</v>
      </c>
      <c r="D12197" s="42" t="s">
        <v>37034</v>
      </c>
      <c r="E12197" s="42" t="s">
        <v>7585</v>
      </c>
      <c r="F12197" s="43">
        <v>851</v>
      </c>
      <c r="G12197" s="105">
        <f>Таблица1[[#This Row],[Цены без НДС]]*1.12</f>
        <v>953.12000000000012</v>
      </c>
    </row>
    <row r="12198" spans="1:7">
      <c r="A12198" s="54" t="s">
        <v>33241</v>
      </c>
      <c r="B12198" s="66" t="s">
        <v>37016</v>
      </c>
      <c r="C12198" s="42" t="s">
        <v>37254</v>
      </c>
      <c r="D12198" s="42" t="s">
        <v>37016</v>
      </c>
      <c r="E12198" s="42" t="s">
        <v>7585</v>
      </c>
      <c r="F12198" s="43">
        <v>121</v>
      </c>
      <c r="G12198" s="105">
        <f>Таблица1[[#This Row],[Цены без НДС]]*1.12</f>
        <v>135.52000000000001</v>
      </c>
    </row>
    <row r="12199" spans="1:7">
      <c r="A12199" s="54" t="s">
        <v>33241</v>
      </c>
      <c r="B12199" s="66" t="s">
        <v>37018</v>
      </c>
      <c r="C12199" s="42" t="s">
        <v>37255</v>
      </c>
      <c r="D12199" s="42" t="s">
        <v>37018</v>
      </c>
      <c r="E12199" s="42" t="s">
        <v>7585</v>
      </c>
      <c r="F12199" s="43">
        <v>164</v>
      </c>
      <c r="G12199" s="105">
        <f>Таблица1[[#This Row],[Цены без НДС]]*1.12</f>
        <v>183.68</v>
      </c>
    </row>
    <row r="12200" spans="1:7">
      <c r="A12200" s="54" t="s">
        <v>33241</v>
      </c>
      <c r="B12200" s="66" t="s">
        <v>37020</v>
      </c>
      <c r="C12200" s="42" t="s">
        <v>37256</v>
      </c>
      <c r="D12200" s="42" t="s">
        <v>37020</v>
      </c>
      <c r="E12200" s="42" t="s">
        <v>7585</v>
      </c>
      <c r="F12200" s="43">
        <v>214</v>
      </c>
      <c r="G12200" s="105">
        <f>Таблица1[[#This Row],[Цены без НДС]]*1.12</f>
        <v>239.68000000000004</v>
      </c>
    </row>
    <row r="12201" spans="1:7">
      <c r="A12201" s="54" t="s">
        <v>33241</v>
      </c>
      <c r="B12201" s="66" t="s">
        <v>37022</v>
      </c>
      <c r="C12201" s="42" t="s">
        <v>37257</v>
      </c>
      <c r="D12201" s="42" t="s">
        <v>37022</v>
      </c>
      <c r="E12201" s="42" t="s">
        <v>7585</v>
      </c>
      <c r="F12201" s="43">
        <v>292</v>
      </c>
      <c r="G12201" s="105">
        <f>Таблица1[[#This Row],[Цены без НДС]]*1.12</f>
        <v>327.04000000000002</v>
      </c>
    </row>
    <row r="12202" spans="1:7">
      <c r="A12202" s="54" t="s">
        <v>33241</v>
      </c>
      <c r="B12202" s="66" t="s">
        <v>37024</v>
      </c>
      <c r="C12202" s="42" t="s">
        <v>37258</v>
      </c>
      <c r="D12202" s="42" t="s">
        <v>37024</v>
      </c>
      <c r="E12202" s="42" t="s">
        <v>7585</v>
      </c>
      <c r="F12202" s="43">
        <v>450</v>
      </c>
      <c r="G12202" s="105">
        <f>Таблица1[[#This Row],[Цены без НДС]]*1.12</f>
        <v>504.00000000000006</v>
      </c>
    </row>
    <row r="12203" spans="1:7">
      <c r="A12203" s="54" t="s">
        <v>33241</v>
      </c>
      <c r="B12203" s="66" t="s">
        <v>37026</v>
      </c>
      <c r="C12203" s="42" t="s">
        <v>37259</v>
      </c>
      <c r="D12203" s="42" t="s">
        <v>37026</v>
      </c>
      <c r="E12203" s="42" t="s">
        <v>7585</v>
      </c>
      <c r="F12203" s="43">
        <v>224</v>
      </c>
      <c r="G12203" s="105">
        <f>Таблица1[[#This Row],[Цены без НДС]]*1.12</f>
        <v>250.88000000000002</v>
      </c>
    </row>
    <row r="12204" spans="1:7">
      <c r="A12204" s="54" t="s">
        <v>33241</v>
      </c>
      <c r="B12204" s="66" t="s">
        <v>37028</v>
      </c>
      <c r="C12204" s="42" t="s">
        <v>37260</v>
      </c>
      <c r="D12204" s="42" t="s">
        <v>37028</v>
      </c>
      <c r="E12204" s="42" t="s">
        <v>7585</v>
      </c>
      <c r="F12204" s="43">
        <v>307</v>
      </c>
      <c r="G12204" s="105">
        <f>Таблица1[[#This Row],[Цены без НДС]]*1.12</f>
        <v>343.84000000000003</v>
      </c>
    </row>
    <row r="12205" spans="1:7">
      <c r="A12205" s="54" t="s">
        <v>33241</v>
      </c>
      <c r="B12205" s="66" t="s">
        <v>37030</v>
      </c>
      <c r="C12205" s="42" t="s">
        <v>37261</v>
      </c>
      <c r="D12205" s="42" t="s">
        <v>37030</v>
      </c>
      <c r="E12205" s="42" t="s">
        <v>7585</v>
      </c>
      <c r="F12205" s="43">
        <v>407</v>
      </c>
      <c r="G12205" s="105">
        <f>Таблица1[[#This Row],[Цены без НДС]]*1.12</f>
        <v>455.84000000000003</v>
      </c>
    </row>
    <row r="12206" spans="1:7">
      <c r="A12206" s="54" t="s">
        <v>33241</v>
      </c>
      <c r="B12206" s="66" t="s">
        <v>37032</v>
      </c>
      <c r="C12206" s="42" t="s">
        <v>37262</v>
      </c>
      <c r="D12206" s="42" t="s">
        <v>37032</v>
      </c>
      <c r="E12206" s="42" t="s">
        <v>7585</v>
      </c>
      <c r="F12206" s="43">
        <v>561</v>
      </c>
      <c r="G12206" s="105">
        <f>Таблица1[[#This Row],[Цены без НДС]]*1.12</f>
        <v>628.32000000000005</v>
      </c>
    </row>
    <row r="12207" spans="1:7">
      <c r="A12207" s="54" t="s">
        <v>33241</v>
      </c>
      <c r="B12207" s="66" t="s">
        <v>37034</v>
      </c>
      <c r="C12207" s="42" t="s">
        <v>37263</v>
      </c>
      <c r="D12207" s="42" t="s">
        <v>37034</v>
      </c>
      <c r="E12207" s="42" t="s">
        <v>7585</v>
      </c>
      <c r="F12207" s="43">
        <v>878</v>
      </c>
      <c r="G12207" s="105">
        <f>Таблица1[[#This Row],[Цены без НДС]]*1.12</f>
        <v>983.36000000000013</v>
      </c>
    </row>
    <row r="12208" spans="1:7">
      <c r="A12208" s="54" t="s">
        <v>33241</v>
      </c>
      <c r="B12208" s="66" t="s">
        <v>37066</v>
      </c>
      <c r="C12208" s="42" t="s">
        <v>37264</v>
      </c>
      <c r="D12208" s="42" t="s">
        <v>37066</v>
      </c>
      <c r="E12208" s="42" t="s">
        <v>7585</v>
      </c>
      <c r="F12208" s="43">
        <v>36</v>
      </c>
      <c r="G12208" s="105">
        <f>Таблица1[[#This Row],[Цены без НДС]]*1.12</f>
        <v>40.320000000000007</v>
      </c>
    </row>
    <row r="12209" spans="1:7">
      <c r="A12209" s="54" t="s">
        <v>33241</v>
      </c>
      <c r="B12209" s="66" t="s">
        <v>37068</v>
      </c>
      <c r="C12209" s="42" t="s">
        <v>37265</v>
      </c>
      <c r="D12209" s="42" t="s">
        <v>37068</v>
      </c>
      <c r="E12209" s="42" t="s">
        <v>7585</v>
      </c>
      <c r="F12209" s="43">
        <v>66</v>
      </c>
      <c r="G12209" s="105">
        <f>Таблица1[[#This Row],[Цены без НДС]]*1.12</f>
        <v>73.92</v>
      </c>
    </row>
    <row r="12210" spans="1:7">
      <c r="A12210" s="54" t="s">
        <v>33241</v>
      </c>
      <c r="B12210" s="66" t="s">
        <v>37070</v>
      </c>
      <c r="C12210" s="42" t="s">
        <v>37266</v>
      </c>
      <c r="D12210" s="42" t="s">
        <v>37070</v>
      </c>
      <c r="E12210" s="42" t="s">
        <v>7585</v>
      </c>
      <c r="F12210" s="43">
        <v>96</v>
      </c>
      <c r="G12210" s="105">
        <f>Таблица1[[#This Row],[Цены без НДС]]*1.12</f>
        <v>107.52000000000001</v>
      </c>
    </row>
    <row r="12211" spans="1:7">
      <c r="A12211" s="54" t="s">
        <v>33241</v>
      </c>
      <c r="B12211" s="66" t="s">
        <v>37072</v>
      </c>
      <c r="C12211" s="42" t="s">
        <v>37267</v>
      </c>
      <c r="D12211" s="42" t="s">
        <v>37072</v>
      </c>
      <c r="E12211" s="42" t="s">
        <v>7585</v>
      </c>
      <c r="F12211" s="43">
        <v>129</v>
      </c>
      <c r="G12211" s="105">
        <f>Таблица1[[#This Row],[Цены без НДС]]*1.12</f>
        <v>144.48000000000002</v>
      </c>
    </row>
    <row r="12212" spans="1:7">
      <c r="A12212" s="54" t="s">
        <v>33241</v>
      </c>
      <c r="B12212" s="66" t="s">
        <v>37074</v>
      </c>
      <c r="C12212" s="42" t="s">
        <v>37268</v>
      </c>
      <c r="D12212" s="42" t="s">
        <v>37074</v>
      </c>
      <c r="E12212" s="42" t="s">
        <v>7585</v>
      </c>
      <c r="F12212" s="43">
        <v>174</v>
      </c>
      <c r="G12212" s="105">
        <f>Таблица1[[#This Row],[Цены без НДС]]*1.12</f>
        <v>194.88000000000002</v>
      </c>
    </row>
    <row r="12213" spans="1:7">
      <c r="A12213" s="54" t="s">
        <v>33241</v>
      </c>
      <c r="B12213" s="66" t="s">
        <v>37076</v>
      </c>
      <c r="C12213" s="42" t="s">
        <v>37269</v>
      </c>
      <c r="D12213" s="42" t="s">
        <v>37076</v>
      </c>
      <c r="E12213" s="42" t="s">
        <v>7585</v>
      </c>
      <c r="F12213" s="43">
        <v>208</v>
      </c>
      <c r="G12213" s="105">
        <f>Таблица1[[#This Row],[Цены без НДС]]*1.12</f>
        <v>232.96000000000004</v>
      </c>
    </row>
    <row r="12214" spans="1:7">
      <c r="A12214" s="54" t="s">
        <v>33241</v>
      </c>
      <c r="B12214" s="66" t="s">
        <v>37078</v>
      </c>
      <c r="C12214" s="42" t="s">
        <v>37270</v>
      </c>
      <c r="D12214" s="42" t="s">
        <v>37078</v>
      </c>
      <c r="E12214" s="42" t="s">
        <v>7585</v>
      </c>
      <c r="F12214" s="43">
        <v>248</v>
      </c>
      <c r="G12214" s="105">
        <f>Таблица1[[#This Row],[Цены без НДС]]*1.12</f>
        <v>277.76000000000005</v>
      </c>
    </row>
    <row r="12215" spans="1:7">
      <c r="A12215" s="54" t="s">
        <v>33241</v>
      </c>
      <c r="B12215" s="66" t="s">
        <v>37080</v>
      </c>
      <c r="C12215" s="42" t="s">
        <v>37271</v>
      </c>
      <c r="D12215" s="42" t="s">
        <v>37080</v>
      </c>
      <c r="E12215" s="42" t="s">
        <v>7585</v>
      </c>
      <c r="F12215" s="43">
        <v>284</v>
      </c>
      <c r="G12215" s="105">
        <f>Таблица1[[#This Row],[Цены без НДС]]*1.12</f>
        <v>318.08000000000004</v>
      </c>
    </row>
    <row r="12216" spans="1:7">
      <c r="A12216" s="54" t="s">
        <v>33241</v>
      </c>
      <c r="B12216" s="66" t="s">
        <v>37082</v>
      </c>
      <c r="C12216" s="42" t="s">
        <v>37272</v>
      </c>
      <c r="D12216" s="42" t="s">
        <v>37082</v>
      </c>
      <c r="E12216" s="42" t="s">
        <v>7585</v>
      </c>
      <c r="F12216" s="43">
        <v>321</v>
      </c>
      <c r="G12216" s="105">
        <f>Таблица1[[#This Row],[Цены без НДС]]*1.12</f>
        <v>359.52000000000004</v>
      </c>
    </row>
    <row r="12217" spans="1:7">
      <c r="A12217" s="54" t="s">
        <v>33241</v>
      </c>
      <c r="B12217" s="66" t="s">
        <v>37084</v>
      </c>
      <c r="C12217" s="42" t="s">
        <v>37273</v>
      </c>
      <c r="D12217" s="42" t="s">
        <v>37084</v>
      </c>
      <c r="E12217" s="42" t="s">
        <v>7585</v>
      </c>
      <c r="F12217" s="43">
        <v>355</v>
      </c>
      <c r="G12217" s="105">
        <f>Таблица1[[#This Row],[Цены без НДС]]*1.12</f>
        <v>397.6</v>
      </c>
    </row>
    <row r="12218" spans="1:7">
      <c r="A12218" s="54" t="s">
        <v>33241</v>
      </c>
      <c r="B12218" s="66" t="s">
        <v>37086</v>
      </c>
      <c r="C12218" s="42" t="s">
        <v>37274</v>
      </c>
      <c r="D12218" s="42" t="s">
        <v>37086</v>
      </c>
      <c r="E12218" s="42" t="s">
        <v>7585</v>
      </c>
      <c r="F12218" s="43">
        <v>36</v>
      </c>
      <c r="G12218" s="105">
        <f>Таблица1[[#This Row],[Цены без НДС]]*1.12</f>
        <v>40.320000000000007</v>
      </c>
    </row>
    <row r="12219" spans="1:7">
      <c r="A12219" s="54" t="s">
        <v>33241</v>
      </c>
      <c r="B12219" s="66" t="s">
        <v>37088</v>
      </c>
      <c r="C12219" s="42" t="s">
        <v>37275</v>
      </c>
      <c r="D12219" s="42" t="s">
        <v>37088</v>
      </c>
      <c r="E12219" s="42" t="s">
        <v>7585</v>
      </c>
      <c r="F12219" s="43">
        <v>67</v>
      </c>
      <c r="G12219" s="105">
        <f>Таблица1[[#This Row],[Цены без НДС]]*1.12</f>
        <v>75.040000000000006</v>
      </c>
    </row>
    <row r="12220" spans="1:7">
      <c r="A12220" s="54" t="s">
        <v>33241</v>
      </c>
      <c r="B12220" s="66" t="s">
        <v>37090</v>
      </c>
      <c r="C12220" s="42" t="s">
        <v>37276</v>
      </c>
      <c r="D12220" s="42" t="s">
        <v>37090</v>
      </c>
      <c r="E12220" s="42" t="s">
        <v>7585</v>
      </c>
      <c r="F12220" s="43">
        <v>53</v>
      </c>
      <c r="G12220" s="105">
        <f>Таблица1[[#This Row],[Цены без НДС]]*1.12</f>
        <v>59.360000000000007</v>
      </c>
    </row>
    <row r="12221" spans="1:7">
      <c r="A12221" s="54" t="s">
        <v>33241</v>
      </c>
      <c r="B12221" s="66" t="s">
        <v>37092</v>
      </c>
      <c r="C12221" s="42" t="s">
        <v>37277</v>
      </c>
      <c r="D12221" s="42" t="s">
        <v>37092</v>
      </c>
      <c r="E12221" s="42" t="s">
        <v>7585</v>
      </c>
      <c r="F12221" s="43">
        <v>100</v>
      </c>
      <c r="G12221" s="105">
        <f>Таблица1[[#This Row],[Цены без НДС]]*1.12</f>
        <v>112.00000000000001</v>
      </c>
    </row>
    <row r="12222" spans="1:7">
      <c r="A12222" s="54" t="s">
        <v>33241</v>
      </c>
      <c r="B12222" s="66" t="s">
        <v>37094</v>
      </c>
      <c r="C12222" s="42" t="s">
        <v>37278</v>
      </c>
      <c r="D12222" s="42" t="s">
        <v>37094</v>
      </c>
      <c r="E12222" s="42" t="s">
        <v>7585</v>
      </c>
      <c r="F12222" s="43">
        <v>145</v>
      </c>
      <c r="G12222" s="105">
        <f>Таблица1[[#This Row],[Цены без НДС]]*1.12</f>
        <v>162.4</v>
      </c>
    </row>
    <row r="12223" spans="1:7">
      <c r="A12223" s="54" t="s">
        <v>33241</v>
      </c>
      <c r="B12223" s="66" t="s">
        <v>37096</v>
      </c>
      <c r="C12223" s="42" t="s">
        <v>37279</v>
      </c>
      <c r="D12223" s="42" t="s">
        <v>37096</v>
      </c>
      <c r="E12223" s="42" t="s">
        <v>7585</v>
      </c>
      <c r="F12223" s="43">
        <v>196</v>
      </c>
      <c r="G12223" s="105">
        <f>Таблица1[[#This Row],[Цены без НДС]]*1.12</f>
        <v>219.52</v>
      </c>
    </row>
    <row r="12224" spans="1:7">
      <c r="A12224" s="54" t="s">
        <v>33241</v>
      </c>
      <c r="B12224" s="66" t="s">
        <v>37098</v>
      </c>
      <c r="C12224" s="42" t="s">
        <v>37280</v>
      </c>
      <c r="D12224" s="42" t="s">
        <v>37098</v>
      </c>
      <c r="E12224" s="42" t="s">
        <v>7585</v>
      </c>
      <c r="F12224" s="43">
        <v>259</v>
      </c>
      <c r="G12224" s="105">
        <f>Таблица1[[#This Row],[Цены без НДС]]*1.12</f>
        <v>290.08000000000004</v>
      </c>
    </row>
    <row r="12225" spans="1:7">
      <c r="A12225" s="54" t="s">
        <v>33241</v>
      </c>
      <c r="B12225" s="66" t="s">
        <v>37100</v>
      </c>
      <c r="C12225" s="42" t="s">
        <v>37281</v>
      </c>
      <c r="D12225" s="42" t="s">
        <v>37100</v>
      </c>
      <c r="E12225" s="42" t="s">
        <v>7585</v>
      </c>
      <c r="F12225" s="43">
        <v>311</v>
      </c>
      <c r="G12225" s="105">
        <f>Таблица1[[#This Row],[Цены без НДС]]*1.12</f>
        <v>348.32000000000005</v>
      </c>
    </row>
    <row r="12226" spans="1:7">
      <c r="A12226" s="54" t="s">
        <v>33241</v>
      </c>
      <c r="B12226" s="66" t="s">
        <v>37102</v>
      </c>
      <c r="C12226" s="42" t="s">
        <v>37282</v>
      </c>
      <c r="D12226" s="42" t="s">
        <v>37102</v>
      </c>
      <c r="E12226" s="42" t="s">
        <v>7585</v>
      </c>
      <c r="F12226" s="43">
        <v>370</v>
      </c>
      <c r="G12226" s="105">
        <f>Таблица1[[#This Row],[Цены без НДС]]*1.12</f>
        <v>414.40000000000003</v>
      </c>
    </row>
    <row r="12227" spans="1:7">
      <c r="A12227" s="54" t="s">
        <v>33241</v>
      </c>
      <c r="B12227" s="66" t="s">
        <v>37104</v>
      </c>
      <c r="C12227" s="42" t="s">
        <v>37283</v>
      </c>
      <c r="D12227" s="42" t="s">
        <v>37104</v>
      </c>
      <c r="E12227" s="42" t="s">
        <v>7585</v>
      </c>
      <c r="F12227" s="43">
        <v>423</v>
      </c>
      <c r="G12227" s="105">
        <f>Таблица1[[#This Row],[Цены без НДС]]*1.12</f>
        <v>473.76000000000005</v>
      </c>
    </row>
    <row r="12228" spans="1:7">
      <c r="A12228" s="54" t="s">
        <v>33241</v>
      </c>
      <c r="B12228" s="66" t="s">
        <v>37106</v>
      </c>
      <c r="C12228" s="42" t="s">
        <v>37284</v>
      </c>
      <c r="D12228" s="42" t="s">
        <v>37106</v>
      </c>
      <c r="E12228" s="42" t="s">
        <v>7585</v>
      </c>
      <c r="F12228" s="43">
        <v>479</v>
      </c>
      <c r="G12228" s="105">
        <f>Таблица1[[#This Row],[Цены без НДС]]*1.12</f>
        <v>536.48</v>
      </c>
    </row>
    <row r="12229" spans="1:7">
      <c r="A12229" s="54" t="s">
        <v>33241</v>
      </c>
      <c r="B12229" s="66" t="s">
        <v>37108</v>
      </c>
      <c r="C12229" s="42" t="s">
        <v>37285</v>
      </c>
      <c r="D12229" s="42" t="s">
        <v>37108</v>
      </c>
      <c r="E12229" s="42" t="s">
        <v>7585</v>
      </c>
      <c r="F12229" s="43">
        <v>522</v>
      </c>
      <c r="G12229" s="105">
        <f>Таблица1[[#This Row],[Цены без НДС]]*1.12</f>
        <v>584.6400000000001</v>
      </c>
    </row>
    <row r="12230" spans="1:7">
      <c r="A12230" s="54" t="s">
        <v>33241</v>
      </c>
      <c r="B12230" s="66" t="s">
        <v>37016</v>
      </c>
      <c r="C12230" s="42" t="s">
        <v>37286</v>
      </c>
      <c r="D12230" s="42" t="s">
        <v>37016</v>
      </c>
      <c r="E12230" s="42" t="s">
        <v>7585</v>
      </c>
      <c r="F12230" s="43">
        <v>54</v>
      </c>
      <c r="G12230" s="105">
        <f>Таблица1[[#This Row],[Цены без НДС]]*1.12</f>
        <v>60.480000000000004</v>
      </c>
    </row>
    <row r="12231" spans="1:7">
      <c r="A12231" s="54" t="s">
        <v>33241</v>
      </c>
      <c r="B12231" s="66" t="s">
        <v>37026</v>
      </c>
      <c r="C12231" s="42" t="s">
        <v>37287</v>
      </c>
      <c r="D12231" s="42" t="s">
        <v>37026</v>
      </c>
      <c r="E12231" s="42" t="s">
        <v>7585</v>
      </c>
      <c r="F12231" s="43">
        <v>100</v>
      </c>
      <c r="G12231" s="105">
        <f>Таблица1[[#This Row],[Цены без НДС]]*1.12</f>
        <v>112.00000000000001</v>
      </c>
    </row>
    <row r="12232" spans="1:7">
      <c r="A12232" s="54" t="s">
        <v>33241</v>
      </c>
      <c r="B12232" s="66" t="s">
        <v>37112</v>
      </c>
      <c r="C12232" s="42" t="s">
        <v>37288</v>
      </c>
      <c r="D12232" s="42" t="s">
        <v>37112</v>
      </c>
      <c r="E12232" s="42" t="s">
        <v>7585</v>
      </c>
      <c r="F12232" s="43">
        <v>82</v>
      </c>
      <c r="G12232" s="105">
        <f>Таблица1[[#This Row],[Цены без НДС]]*1.12</f>
        <v>91.84</v>
      </c>
    </row>
    <row r="12233" spans="1:7">
      <c r="A12233" s="54" t="s">
        <v>33241</v>
      </c>
      <c r="B12233" s="66" t="s">
        <v>37114</v>
      </c>
      <c r="C12233" s="42" t="s">
        <v>37289</v>
      </c>
      <c r="D12233" s="42" t="s">
        <v>37114</v>
      </c>
      <c r="E12233" s="42" t="s">
        <v>7585</v>
      </c>
      <c r="F12233" s="43">
        <v>165</v>
      </c>
      <c r="G12233" s="105">
        <f>Таблица1[[#This Row],[Цены без НДС]]*1.12</f>
        <v>184.8</v>
      </c>
    </row>
    <row r="12234" spans="1:7">
      <c r="A12234" s="54" t="s">
        <v>33241</v>
      </c>
      <c r="B12234" s="66" t="s">
        <v>37116</v>
      </c>
      <c r="C12234" s="42" t="s">
        <v>37290</v>
      </c>
      <c r="D12234" s="42" t="s">
        <v>37116</v>
      </c>
      <c r="E12234" s="42" t="s">
        <v>7585</v>
      </c>
      <c r="F12234" s="43">
        <v>83</v>
      </c>
      <c r="G12234" s="105">
        <f>Таблица1[[#This Row],[Цены без НДС]]*1.12</f>
        <v>92.960000000000008</v>
      </c>
    </row>
    <row r="12235" spans="1:7">
      <c r="A12235" s="54" t="s">
        <v>33241</v>
      </c>
      <c r="B12235" s="66" t="s">
        <v>37118</v>
      </c>
      <c r="C12235" s="42" t="s">
        <v>37291</v>
      </c>
      <c r="D12235" s="42" t="s">
        <v>37118</v>
      </c>
      <c r="E12235" s="42" t="s">
        <v>7585</v>
      </c>
      <c r="F12235" s="43">
        <v>168</v>
      </c>
      <c r="G12235" s="105">
        <f>Таблица1[[#This Row],[Цены без НДС]]*1.12</f>
        <v>188.16000000000003</v>
      </c>
    </row>
    <row r="12236" spans="1:7">
      <c r="A12236" s="54" t="s">
        <v>33241</v>
      </c>
      <c r="B12236" s="66" t="s">
        <v>37120</v>
      </c>
      <c r="C12236" s="42" t="s">
        <v>37292</v>
      </c>
      <c r="D12236" s="42" t="s">
        <v>37120</v>
      </c>
      <c r="E12236" s="42" t="s">
        <v>7585</v>
      </c>
      <c r="F12236" s="43">
        <v>125</v>
      </c>
      <c r="G12236" s="105">
        <f>Таблица1[[#This Row],[Цены без НДС]]*1.12</f>
        <v>140</v>
      </c>
    </row>
    <row r="12237" spans="1:7">
      <c r="A12237" s="54" t="s">
        <v>33241</v>
      </c>
      <c r="B12237" s="66" t="s">
        <v>37122</v>
      </c>
      <c r="C12237" s="42" t="s">
        <v>37293</v>
      </c>
      <c r="D12237" s="42" t="s">
        <v>37122</v>
      </c>
      <c r="E12237" s="42" t="s">
        <v>7585</v>
      </c>
      <c r="F12237" s="43">
        <v>253</v>
      </c>
      <c r="G12237" s="105">
        <f>Таблица1[[#This Row],[Цены без НДС]]*1.12</f>
        <v>283.36</v>
      </c>
    </row>
    <row r="12238" spans="1:7">
      <c r="A12238" s="54" t="s">
        <v>33241</v>
      </c>
      <c r="B12238" s="66" t="s">
        <v>37124</v>
      </c>
      <c r="C12238" s="42" t="s">
        <v>37294</v>
      </c>
      <c r="D12238" s="42" t="s">
        <v>37124</v>
      </c>
      <c r="E12238" s="42" t="s">
        <v>7585</v>
      </c>
      <c r="F12238" s="43">
        <v>128</v>
      </c>
      <c r="G12238" s="105">
        <f>Таблица1[[#This Row],[Цены без НДС]]*1.12</f>
        <v>143.36000000000001</v>
      </c>
    </row>
    <row r="12239" spans="1:7">
      <c r="A12239" s="54" t="s">
        <v>33241</v>
      </c>
      <c r="B12239" s="66" t="s">
        <v>37126</v>
      </c>
      <c r="C12239" s="42" t="s">
        <v>37295</v>
      </c>
      <c r="D12239" s="42" t="s">
        <v>37126</v>
      </c>
      <c r="E12239" s="42" t="s">
        <v>7585</v>
      </c>
      <c r="F12239" s="43">
        <v>261</v>
      </c>
      <c r="G12239" s="105">
        <f>Таблица1[[#This Row],[Цены без НДС]]*1.12</f>
        <v>292.32000000000005</v>
      </c>
    </row>
    <row r="12240" spans="1:7">
      <c r="A12240" s="54" t="s">
        <v>33241</v>
      </c>
      <c r="B12240" s="66" t="s">
        <v>37066</v>
      </c>
      <c r="C12240" s="42" t="s">
        <v>37296</v>
      </c>
      <c r="D12240" s="42" t="s">
        <v>37066</v>
      </c>
      <c r="E12240" s="42" t="s">
        <v>7585</v>
      </c>
      <c r="F12240" s="43">
        <v>48</v>
      </c>
      <c r="G12240" s="105">
        <f>Таблица1[[#This Row],[Цены без НДС]]*1.12</f>
        <v>53.760000000000005</v>
      </c>
    </row>
    <row r="12241" spans="1:7">
      <c r="A12241" s="54" t="s">
        <v>33241</v>
      </c>
      <c r="B12241" s="66" t="s">
        <v>37068</v>
      </c>
      <c r="C12241" s="42" t="s">
        <v>37297</v>
      </c>
      <c r="D12241" s="42" t="s">
        <v>37068</v>
      </c>
      <c r="E12241" s="42" t="s">
        <v>7585</v>
      </c>
      <c r="F12241" s="43">
        <v>78</v>
      </c>
      <c r="G12241" s="105">
        <f>Таблица1[[#This Row],[Цены без НДС]]*1.12</f>
        <v>87.360000000000014</v>
      </c>
    </row>
    <row r="12242" spans="1:7">
      <c r="A12242" s="54" t="s">
        <v>33241</v>
      </c>
      <c r="B12242" s="66" t="s">
        <v>37070</v>
      </c>
      <c r="C12242" s="42" t="s">
        <v>37298</v>
      </c>
      <c r="D12242" s="42" t="s">
        <v>37070</v>
      </c>
      <c r="E12242" s="42" t="s">
        <v>7585</v>
      </c>
      <c r="F12242" s="43">
        <v>109</v>
      </c>
      <c r="G12242" s="105">
        <f>Таблица1[[#This Row],[Цены без НДС]]*1.12</f>
        <v>122.08000000000001</v>
      </c>
    </row>
    <row r="12243" spans="1:7">
      <c r="A12243" s="54" t="s">
        <v>33241</v>
      </c>
      <c r="B12243" s="66" t="s">
        <v>37072</v>
      </c>
      <c r="C12243" s="42" t="s">
        <v>37299</v>
      </c>
      <c r="D12243" s="42" t="s">
        <v>37072</v>
      </c>
      <c r="E12243" s="42" t="s">
        <v>7585</v>
      </c>
      <c r="F12243" s="43">
        <v>145</v>
      </c>
      <c r="G12243" s="105">
        <f>Таблица1[[#This Row],[Цены без НДС]]*1.12</f>
        <v>162.4</v>
      </c>
    </row>
    <row r="12244" spans="1:7">
      <c r="A12244" s="54" t="s">
        <v>33241</v>
      </c>
      <c r="B12244" s="66" t="s">
        <v>37074</v>
      </c>
      <c r="C12244" s="42" t="s">
        <v>37300</v>
      </c>
      <c r="D12244" s="42" t="s">
        <v>37074</v>
      </c>
      <c r="E12244" s="42" t="s">
        <v>7585</v>
      </c>
      <c r="F12244" s="43">
        <v>188</v>
      </c>
      <c r="G12244" s="105">
        <f>Таблица1[[#This Row],[Цены без НДС]]*1.12</f>
        <v>210.56000000000003</v>
      </c>
    </row>
    <row r="12245" spans="1:7">
      <c r="A12245" s="54" t="s">
        <v>33241</v>
      </c>
      <c r="B12245" s="66" t="s">
        <v>37076</v>
      </c>
      <c r="C12245" s="42" t="s">
        <v>37301</v>
      </c>
      <c r="D12245" s="42" t="s">
        <v>37076</v>
      </c>
      <c r="E12245" s="42" t="s">
        <v>7585</v>
      </c>
      <c r="F12245" s="43">
        <v>221</v>
      </c>
      <c r="G12245" s="105">
        <f>Таблица1[[#This Row],[Цены без НДС]]*1.12</f>
        <v>247.52</v>
      </c>
    </row>
    <row r="12246" spans="1:7">
      <c r="A12246" s="54" t="s">
        <v>33241</v>
      </c>
      <c r="B12246" s="66" t="s">
        <v>37078</v>
      </c>
      <c r="C12246" s="42" t="s">
        <v>37302</v>
      </c>
      <c r="D12246" s="42" t="s">
        <v>37078</v>
      </c>
      <c r="E12246" s="42" t="s">
        <v>7585</v>
      </c>
      <c r="F12246" s="43">
        <v>263</v>
      </c>
      <c r="G12246" s="105">
        <f>Таблица1[[#This Row],[Цены без НДС]]*1.12</f>
        <v>294.56</v>
      </c>
    </row>
    <row r="12247" spans="1:7">
      <c r="A12247" s="54" t="s">
        <v>33241</v>
      </c>
      <c r="B12247" s="66" t="s">
        <v>37080</v>
      </c>
      <c r="C12247" s="42" t="s">
        <v>37303</v>
      </c>
      <c r="D12247" s="42" t="s">
        <v>37080</v>
      </c>
      <c r="E12247" s="42" t="s">
        <v>7585</v>
      </c>
      <c r="F12247" s="43">
        <v>301</v>
      </c>
      <c r="G12247" s="105">
        <f>Таблица1[[#This Row],[Цены без НДС]]*1.12</f>
        <v>337.12</v>
      </c>
    </row>
    <row r="12248" spans="1:7">
      <c r="A12248" s="54" t="s">
        <v>33241</v>
      </c>
      <c r="B12248" s="66" t="s">
        <v>37082</v>
      </c>
      <c r="C12248" s="42" t="s">
        <v>37304</v>
      </c>
      <c r="D12248" s="42" t="s">
        <v>37082</v>
      </c>
      <c r="E12248" s="42" t="s">
        <v>7585</v>
      </c>
      <c r="F12248" s="43">
        <v>334</v>
      </c>
      <c r="G12248" s="105">
        <f>Таблица1[[#This Row],[Цены без НДС]]*1.12</f>
        <v>374.08000000000004</v>
      </c>
    </row>
    <row r="12249" spans="1:7">
      <c r="A12249" s="54" t="s">
        <v>33241</v>
      </c>
      <c r="B12249" s="66" t="s">
        <v>37084</v>
      </c>
      <c r="C12249" s="42" t="s">
        <v>37305</v>
      </c>
      <c r="D12249" s="42" t="s">
        <v>37084</v>
      </c>
      <c r="E12249" s="42" t="s">
        <v>7585</v>
      </c>
      <c r="F12249" s="43">
        <v>368</v>
      </c>
      <c r="G12249" s="105">
        <f>Таблица1[[#This Row],[Цены без НДС]]*1.12</f>
        <v>412.16</v>
      </c>
    </row>
    <row r="12250" spans="1:7">
      <c r="A12250" s="54" t="s">
        <v>33241</v>
      </c>
      <c r="B12250" s="66" t="s">
        <v>37086</v>
      </c>
      <c r="C12250" s="42" t="s">
        <v>37306</v>
      </c>
      <c r="D12250" s="42" t="s">
        <v>37086</v>
      </c>
      <c r="E12250" s="42" t="s">
        <v>7585</v>
      </c>
      <c r="F12250" s="43">
        <v>52</v>
      </c>
      <c r="G12250" s="105">
        <f>Таблица1[[#This Row],[Цены без НДС]]*1.12</f>
        <v>58.240000000000009</v>
      </c>
    </row>
    <row r="12251" spans="1:7">
      <c r="A12251" s="54" t="s">
        <v>33241</v>
      </c>
      <c r="B12251" s="66" t="s">
        <v>37088</v>
      </c>
      <c r="C12251" s="42" t="s">
        <v>37307</v>
      </c>
      <c r="D12251" s="42" t="s">
        <v>37088</v>
      </c>
      <c r="E12251" s="42" t="s">
        <v>7585</v>
      </c>
      <c r="F12251" s="43">
        <v>81</v>
      </c>
      <c r="G12251" s="105">
        <f>Таблица1[[#This Row],[Цены без НДС]]*1.12</f>
        <v>90.720000000000013</v>
      </c>
    </row>
    <row r="12252" spans="1:7">
      <c r="A12252" s="54" t="s">
        <v>33241</v>
      </c>
      <c r="B12252" s="66" t="s">
        <v>37090</v>
      </c>
      <c r="C12252" s="42" t="s">
        <v>37308</v>
      </c>
      <c r="D12252" s="42" t="s">
        <v>37090</v>
      </c>
      <c r="E12252" s="42" t="s">
        <v>7585</v>
      </c>
      <c r="F12252" s="43">
        <v>66</v>
      </c>
      <c r="G12252" s="105">
        <f>Таблица1[[#This Row],[Цены без НДС]]*1.12</f>
        <v>73.92</v>
      </c>
    </row>
    <row r="12253" spans="1:7">
      <c r="A12253" s="54" t="s">
        <v>33241</v>
      </c>
      <c r="B12253" s="66" t="s">
        <v>37092</v>
      </c>
      <c r="C12253" s="42" t="s">
        <v>37309</v>
      </c>
      <c r="D12253" s="42" t="s">
        <v>37092</v>
      </c>
      <c r="E12253" s="42" t="s">
        <v>7585</v>
      </c>
      <c r="F12253" s="43">
        <v>119</v>
      </c>
      <c r="G12253" s="105">
        <f>Таблица1[[#This Row],[Цены без НДС]]*1.12</f>
        <v>133.28</v>
      </c>
    </row>
    <row r="12254" spans="1:7">
      <c r="A12254" s="54" t="s">
        <v>33241</v>
      </c>
      <c r="B12254" s="66" t="s">
        <v>37094</v>
      </c>
      <c r="C12254" s="42" t="s">
        <v>37310</v>
      </c>
      <c r="D12254" s="42" t="s">
        <v>37094</v>
      </c>
      <c r="E12254" s="42" t="s">
        <v>7585</v>
      </c>
      <c r="F12254" s="43">
        <v>160</v>
      </c>
      <c r="G12254" s="105">
        <f>Таблица1[[#This Row],[Цены без НДС]]*1.12</f>
        <v>179.20000000000002</v>
      </c>
    </row>
    <row r="12255" spans="1:7">
      <c r="A12255" s="54" t="s">
        <v>33241</v>
      </c>
      <c r="B12255" s="66" t="s">
        <v>37096</v>
      </c>
      <c r="C12255" s="42" t="s">
        <v>37311</v>
      </c>
      <c r="D12255" s="42" t="s">
        <v>37096</v>
      </c>
      <c r="E12255" s="42" t="s">
        <v>7585</v>
      </c>
      <c r="F12255" s="43">
        <v>216</v>
      </c>
      <c r="G12255" s="105">
        <f>Таблица1[[#This Row],[Цены без НДС]]*1.12</f>
        <v>241.92000000000002</v>
      </c>
    </row>
    <row r="12256" spans="1:7">
      <c r="A12256" s="54" t="s">
        <v>33241</v>
      </c>
      <c r="B12256" s="66" t="s">
        <v>37098</v>
      </c>
      <c r="C12256" s="42" t="s">
        <v>37312</v>
      </c>
      <c r="D12256" s="42" t="s">
        <v>37098</v>
      </c>
      <c r="E12256" s="42" t="s">
        <v>7585</v>
      </c>
      <c r="F12256" s="43">
        <v>282</v>
      </c>
      <c r="G12256" s="105">
        <f>Таблица1[[#This Row],[Цены без НДС]]*1.12</f>
        <v>315.84000000000003</v>
      </c>
    </row>
    <row r="12257" spans="1:7">
      <c r="A12257" s="54" t="s">
        <v>33241</v>
      </c>
      <c r="B12257" s="66" t="s">
        <v>37100</v>
      </c>
      <c r="C12257" s="42" t="s">
        <v>37313</v>
      </c>
      <c r="D12257" s="42" t="s">
        <v>37100</v>
      </c>
      <c r="E12257" s="42" t="s">
        <v>7585</v>
      </c>
      <c r="F12257" s="43">
        <v>334</v>
      </c>
      <c r="G12257" s="105">
        <f>Таблица1[[#This Row],[Цены без НДС]]*1.12</f>
        <v>374.08000000000004</v>
      </c>
    </row>
    <row r="12258" spans="1:7">
      <c r="A12258" s="54" t="s">
        <v>33241</v>
      </c>
      <c r="B12258" s="66" t="s">
        <v>37102</v>
      </c>
      <c r="C12258" s="42" t="s">
        <v>37314</v>
      </c>
      <c r="D12258" s="42" t="s">
        <v>37102</v>
      </c>
      <c r="E12258" s="42" t="s">
        <v>7585</v>
      </c>
      <c r="F12258" s="43">
        <v>394</v>
      </c>
      <c r="G12258" s="105">
        <f>Таблица1[[#This Row],[Цены без НДС]]*1.12</f>
        <v>441.28000000000003</v>
      </c>
    </row>
    <row r="12259" spans="1:7">
      <c r="A12259" s="54" t="s">
        <v>33241</v>
      </c>
      <c r="B12259" s="66" t="s">
        <v>37104</v>
      </c>
      <c r="C12259" s="42" t="s">
        <v>37315</v>
      </c>
      <c r="D12259" s="42" t="s">
        <v>37104</v>
      </c>
      <c r="E12259" s="42" t="s">
        <v>7585</v>
      </c>
      <c r="F12259" s="43">
        <v>453</v>
      </c>
      <c r="G12259" s="105">
        <f>Таблица1[[#This Row],[Цены без НДС]]*1.12</f>
        <v>507.36000000000007</v>
      </c>
    </row>
    <row r="12260" spans="1:7">
      <c r="A12260" s="54" t="s">
        <v>33241</v>
      </c>
      <c r="B12260" s="66" t="s">
        <v>37106</v>
      </c>
      <c r="C12260" s="42" t="s">
        <v>37316</v>
      </c>
      <c r="D12260" s="42" t="s">
        <v>37106</v>
      </c>
      <c r="E12260" s="42" t="s">
        <v>7585</v>
      </c>
      <c r="F12260" s="43">
        <v>507</v>
      </c>
      <c r="G12260" s="105">
        <f>Таблица1[[#This Row],[Цены без НДС]]*1.12</f>
        <v>567.84</v>
      </c>
    </row>
    <row r="12261" spans="1:7">
      <c r="A12261" s="54" t="s">
        <v>33241</v>
      </c>
      <c r="B12261" s="66" t="s">
        <v>37108</v>
      </c>
      <c r="C12261" s="42" t="s">
        <v>37317</v>
      </c>
      <c r="D12261" s="42" t="s">
        <v>37108</v>
      </c>
      <c r="E12261" s="42" t="s">
        <v>7585</v>
      </c>
      <c r="F12261" s="43">
        <v>560</v>
      </c>
      <c r="G12261" s="105">
        <f>Таблица1[[#This Row],[Цены без НДС]]*1.12</f>
        <v>627.20000000000005</v>
      </c>
    </row>
    <row r="12262" spans="1:7">
      <c r="A12262" s="54" t="s">
        <v>33241</v>
      </c>
      <c r="B12262" s="66" t="s">
        <v>37016</v>
      </c>
      <c r="C12262" s="42" t="s">
        <v>37318</v>
      </c>
      <c r="D12262" s="42" t="s">
        <v>37016</v>
      </c>
      <c r="E12262" s="42" t="s">
        <v>7585</v>
      </c>
      <c r="F12262" s="43">
        <v>71</v>
      </c>
      <c r="G12262" s="105">
        <f>Таблица1[[#This Row],[Цены без НДС]]*1.12</f>
        <v>79.52000000000001</v>
      </c>
    </row>
    <row r="12263" spans="1:7">
      <c r="A12263" s="54" t="s">
        <v>33241</v>
      </c>
      <c r="B12263" s="66" t="s">
        <v>37026</v>
      </c>
      <c r="C12263" s="42" t="s">
        <v>37319</v>
      </c>
      <c r="D12263" s="42" t="s">
        <v>37026</v>
      </c>
      <c r="E12263" s="42" t="s">
        <v>7585</v>
      </c>
      <c r="F12263" s="43">
        <v>120</v>
      </c>
      <c r="G12263" s="105">
        <f>Таблица1[[#This Row],[Цены без НДС]]*1.12</f>
        <v>134.4</v>
      </c>
    </row>
    <row r="12264" spans="1:7">
      <c r="A12264" s="54" t="s">
        <v>33241</v>
      </c>
      <c r="B12264" s="66" t="s">
        <v>37112</v>
      </c>
      <c r="C12264" s="42" t="s">
        <v>37320</v>
      </c>
      <c r="D12264" s="42" t="s">
        <v>37112</v>
      </c>
      <c r="E12264" s="42" t="s">
        <v>7585</v>
      </c>
      <c r="F12264" s="43">
        <v>92</v>
      </c>
      <c r="G12264" s="105">
        <f>Таблица1[[#This Row],[Цены без НДС]]*1.12</f>
        <v>103.04</v>
      </c>
    </row>
    <row r="12265" spans="1:7">
      <c r="A12265" s="54" t="s">
        <v>33241</v>
      </c>
      <c r="B12265" s="66" t="s">
        <v>37114</v>
      </c>
      <c r="C12265" s="42" t="s">
        <v>37321</v>
      </c>
      <c r="D12265" s="42" t="s">
        <v>37114</v>
      </c>
      <c r="E12265" s="42" t="s">
        <v>7585</v>
      </c>
      <c r="F12265" s="43">
        <v>177</v>
      </c>
      <c r="G12265" s="105">
        <f>Таблица1[[#This Row],[Цены без НДС]]*1.12</f>
        <v>198.24</v>
      </c>
    </row>
    <row r="12266" spans="1:7">
      <c r="A12266" s="54" t="s">
        <v>33241</v>
      </c>
      <c r="B12266" s="66" t="s">
        <v>37116</v>
      </c>
      <c r="C12266" s="42" t="s">
        <v>37322</v>
      </c>
      <c r="D12266" s="42" t="s">
        <v>37116</v>
      </c>
      <c r="E12266" s="42" t="s">
        <v>7585</v>
      </c>
      <c r="F12266" s="43">
        <v>96</v>
      </c>
      <c r="G12266" s="105">
        <f>Таблица1[[#This Row],[Цены без НДС]]*1.12</f>
        <v>107.52000000000001</v>
      </c>
    </row>
    <row r="12267" spans="1:7">
      <c r="A12267" s="54" t="s">
        <v>33241</v>
      </c>
      <c r="B12267" s="66" t="s">
        <v>37118</v>
      </c>
      <c r="C12267" s="42" t="s">
        <v>37323</v>
      </c>
      <c r="D12267" s="42" t="s">
        <v>37118</v>
      </c>
      <c r="E12267" s="42" t="s">
        <v>7585</v>
      </c>
      <c r="F12267" s="43">
        <v>183</v>
      </c>
      <c r="G12267" s="105">
        <f>Таблица1[[#This Row],[Цены без НДС]]*1.12</f>
        <v>204.96</v>
      </c>
    </row>
    <row r="12268" spans="1:7">
      <c r="A12268" s="54" t="s">
        <v>33241</v>
      </c>
      <c r="B12268" s="66" t="s">
        <v>37120</v>
      </c>
      <c r="C12268" s="42" t="s">
        <v>37324</v>
      </c>
      <c r="D12268" s="42" t="s">
        <v>37120</v>
      </c>
      <c r="E12268" s="42" t="s">
        <v>7585</v>
      </c>
      <c r="F12268" s="43">
        <v>139</v>
      </c>
      <c r="G12268" s="105">
        <f>Таблица1[[#This Row],[Цены без НДС]]*1.12</f>
        <v>155.68</v>
      </c>
    </row>
    <row r="12269" spans="1:7">
      <c r="A12269" s="54" t="s">
        <v>33241</v>
      </c>
      <c r="B12269" s="66" t="s">
        <v>37122</v>
      </c>
      <c r="C12269" s="42" t="s">
        <v>37325</v>
      </c>
      <c r="D12269" s="42" t="s">
        <v>37122</v>
      </c>
      <c r="E12269" s="42" t="s">
        <v>7585</v>
      </c>
      <c r="F12269" s="43">
        <v>266</v>
      </c>
      <c r="G12269" s="105">
        <f>Таблица1[[#This Row],[Цены без НДС]]*1.12</f>
        <v>297.92</v>
      </c>
    </row>
    <row r="12270" spans="1:7">
      <c r="A12270" s="54" t="s">
        <v>33241</v>
      </c>
      <c r="B12270" s="66" t="s">
        <v>37124</v>
      </c>
      <c r="C12270" s="42" t="s">
        <v>37326</v>
      </c>
      <c r="D12270" s="42" t="s">
        <v>37124</v>
      </c>
      <c r="E12270" s="42" t="s">
        <v>7585</v>
      </c>
      <c r="F12270" s="43">
        <v>146</v>
      </c>
      <c r="G12270" s="105">
        <f>Таблица1[[#This Row],[Цены без НДС]]*1.12</f>
        <v>163.52000000000001</v>
      </c>
    </row>
    <row r="12271" spans="1:7">
      <c r="A12271" s="54" t="s">
        <v>33241</v>
      </c>
      <c r="B12271" s="66" t="s">
        <v>37126</v>
      </c>
      <c r="C12271" s="42" t="s">
        <v>37327</v>
      </c>
      <c r="D12271" s="42" t="s">
        <v>37126</v>
      </c>
      <c r="E12271" s="42" t="s">
        <v>7585</v>
      </c>
      <c r="F12271" s="43">
        <v>274</v>
      </c>
      <c r="G12271" s="105">
        <f>Таблица1[[#This Row],[Цены без НДС]]*1.12</f>
        <v>306.88000000000005</v>
      </c>
    </row>
    <row r="12272" spans="1:7">
      <c r="A12272" s="54" t="s">
        <v>33241</v>
      </c>
      <c r="B12272" s="66" t="s">
        <v>37016</v>
      </c>
      <c r="C12272" s="42" t="s">
        <v>37328</v>
      </c>
      <c r="D12272" s="42" t="s">
        <v>37016</v>
      </c>
      <c r="E12272" s="42" t="s">
        <v>7585</v>
      </c>
      <c r="F12272" s="43">
        <v>109</v>
      </c>
      <c r="G12272" s="105">
        <f>Таблица1[[#This Row],[Цены без НДС]]*1.12</f>
        <v>122.08000000000001</v>
      </c>
    </row>
    <row r="12273" spans="1:7">
      <c r="A12273" s="54" t="s">
        <v>33241</v>
      </c>
      <c r="B12273" s="66" t="s">
        <v>37018</v>
      </c>
      <c r="C12273" s="42" t="s">
        <v>37329</v>
      </c>
      <c r="D12273" s="42" t="s">
        <v>37018</v>
      </c>
      <c r="E12273" s="42" t="s">
        <v>7585</v>
      </c>
      <c r="F12273" s="43">
        <v>152</v>
      </c>
      <c r="G12273" s="105">
        <f>Таблица1[[#This Row],[Цены без НДС]]*1.12</f>
        <v>170.24</v>
      </c>
    </row>
    <row r="12274" spans="1:7">
      <c r="A12274" s="54" t="s">
        <v>33241</v>
      </c>
      <c r="B12274" s="66" t="s">
        <v>37020</v>
      </c>
      <c r="C12274" s="42" t="s">
        <v>37330</v>
      </c>
      <c r="D12274" s="42" t="s">
        <v>37020</v>
      </c>
      <c r="E12274" s="42" t="s">
        <v>7585</v>
      </c>
      <c r="F12274" s="43">
        <v>201</v>
      </c>
      <c r="G12274" s="105">
        <f>Таблица1[[#This Row],[Цены без НДС]]*1.12</f>
        <v>225.12000000000003</v>
      </c>
    </row>
    <row r="12275" spans="1:7">
      <c r="A12275" s="54" t="s">
        <v>33241</v>
      </c>
      <c r="B12275" s="66" t="s">
        <v>37022</v>
      </c>
      <c r="C12275" s="42" t="s">
        <v>37331</v>
      </c>
      <c r="D12275" s="42" t="s">
        <v>37022</v>
      </c>
      <c r="E12275" s="42" t="s">
        <v>7585</v>
      </c>
      <c r="F12275" s="43">
        <v>277</v>
      </c>
      <c r="G12275" s="105">
        <f>Таблица1[[#This Row],[Цены без НДС]]*1.12</f>
        <v>310.24</v>
      </c>
    </row>
    <row r="12276" spans="1:7">
      <c r="A12276" s="54" t="s">
        <v>33241</v>
      </c>
      <c r="B12276" s="66" t="s">
        <v>37024</v>
      </c>
      <c r="C12276" s="42" t="s">
        <v>37332</v>
      </c>
      <c r="D12276" s="42" t="s">
        <v>37024</v>
      </c>
      <c r="E12276" s="42" t="s">
        <v>7585</v>
      </c>
      <c r="F12276" s="43">
        <v>432</v>
      </c>
      <c r="G12276" s="105">
        <f>Таблица1[[#This Row],[Цены без НДС]]*1.12</f>
        <v>483.84000000000003</v>
      </c>
    </row>
    <row r="12277" spans="1:7">
      <c r="A12277" s="54" t="s">
        <v>33241</v>
      </c>
      <c r="B12277" s="66" t="s">
        <v>37026</v>
      </c>
      <c r="C12277" s="42" t="s">
        <v>37333</v>
      </c>
      <c r="D12277" s="42" t="s">
        <v>37026</v>
      </c>
      <c r="E12277" s="42" t="s">
        <v>7585</v>
      </c>
      <c r="F12277" s="43">
        <v>210</v>
      </c>
      <c r="G12277" s="105">
        <f>Таблица1[[#This Row],[Цены без НДС]]*1.12</f>
        <v>235.20000000000002</v>
      </c>
    </row>
    <row r="12278" spans="1:7">
      <c r="A12278" s="54" t="s">
        <v>33241</v>
      </c>
      <c r="B12278" s="66" t="s">
        <v>37028</v>
      </c>
      <c r="C12278" s="42" t="s">
        <v>37334</v>
      </c>
      <c r="D12278" s="42" t="s">
        <v>37028</v>
      </c>
      <c r="E12278" s="42" t="s">
        <v>7585</v>
      </c>
      <c r="F12278" s="43">
        <v>292</v>
      </c>
      <c r="G12278" s="105">
        <f>Таблица1[[#This Row],[Цены без НДС]]*1.12</f>
        <v>327.04000000000002</v>
      </c>
    </row>
    <row r="12279" spans="1:7">
      <c r="A12279" s="54" t="s">
        <v>33241</v>
      </c>
      <c r="B12279" s="66" t="s">
        <v>37030</v>
      </c>
      <c r="C12279" s="42" t="s">
        <v>37335</v>
      </c>
      <c r="D12279" s="42" t="s">
        <v>37030</v>
      </c>
      <c r="E12279" s="42" t="s">
        <v>7585</v>
      </c>
      <c r="F12279" s="43">
        <v>389</v>
      </c>
      <c r="G12279" s="105">
        <f>Таблица1[[#This Row],[Цены без НДС]]*1.12</f>
        <v>435.68000000000006</v>
      </c>
    </row>
    <row r="12280" spans="1:7">
      <c r="A12280" s="54" t="s">
        <v>33241</v>
      </c>
      <c r="B12280" s="66" t="s">
        <v>37032</v>
      </c>
      <c r="C12280" s="42" t="s">
        <v>37336</v>
      </c>
      <c r="D12280" s="42" t="s">
        <v>37032</v>
      </c>
      <c r="E12280" s="42" t="s">
        <v>7585</v>
      </c>
      <c r="F12280" s="43">
        <v>541</v>
      </c>
      <c r="G12280" s="105">
        <f>Таблица1[[#This Row],[Цены без НДС]]*1.12</f>
        <v>605.92000000000007</v>
      </c>
    </row>
    <row r="12281" spans="1:7">
      <c r="A12281" s="54" t="s">
        <v>33241</v>
      </c>
      <c r="B12281" s="66" t="s">
        <v>37034</v>
      </c>
      <c r="C12281" s="42" t="s">
        <v>37337</v>
      </c>
      <c r="D12281" s="42" t="s">
        <v>37034</v>
      </c>
      <c r="E12281" s="42" t="s">
        <v>7585</v>
      </c>
      <c r="F12281" s="43">
        <v>851</v>
      </c>
      <c r="G12281" s="105">
        <f>Таблица1[[#This Row],[Цены без НДС]]*1.12</f>
        <v>953.12000000000012</v>
      </c>
    </row>
    <row r="12282" spans="1:7">
      <c r="A12282" s="54" t="s">
        <v>33241</v>
      </c>
      <c r="B12282" s="66" t="s">
        <v>37016</v>
      </c>
      <c r="C12282" s="42" t="s">
        <v>37338</v>
      </c>
      <c r="D12282" s="42" t="s">
        <v>37016</v>
      </c>
      <c r="E12282" s="42" t="s">
        <v>7585</v>
      </c>
      <c r="F12282" s="43">
        <v>121</v>
      </c>
      <c r="G12282" s="105">
        <f>Таблица1[[#This Row],[Цены без НДС]]*1.12</f>
        <v>135.52000000000001</v>
      </c>
    </row>
    <row r="12283" spans="1:7">
      <c r="A12283" s="54" t="s">
        <v>33241</v>
      </c>
      <c r="B12283" s="66" t="s">
        <v>37018</v>
      </c>
      <c r="C12283" s="42" t="s">
        <v>37339</v>
      </c>
      <c r="D12283" s="42" t="s">
        <v>37018</v>
      </c>
      <c r="E12283" s="42" t="s">
        <v>7585</v>
      </c>
      <c r="F12283" s="43">
        <v>164</v>
      </c>
      <c r="G12283" s="105">
        <f>Таблица1[[#This Row],[Цены без НДС]]*1.12</f>
        <v>183.68</v>
      </c>
    </row>
    <row r="12284" spans="1:7">
      <c r="A12284" s="54" t="s">
        <v>33241</v>
      </c>
      <c r="B12284" s="66" t="s">
        <v>37020</v>
      </c>
      <c r="C12284" s="42" t="s">
        <v>37340</v>
      </c>
      <c r="D12284" s="42" t="s">
        <v>37020</v>
      </c>
      <c r="E12284" s="42" t="s">
        <v>7585</v>
      </c>
      <c r="F12284" s="43">
        <v>214</v>
      </c>
      <c r="G12284" s="105">
        <f>Таблица1[[#This Row],[Цены без НДС]]*1.12</f>
        <v>239.68000000000004</v>
      </c>
    </row>
    <row r="12285" spans="1:7">
      <c r="A12285" s="54" t="s">
        <v>33241</v>
      </c>
      <c r="B12285" s="66" t="s">
        <v>37022</v>
      </c>
      <c r="C12285" s="42" t="s">
        <v>37341</v>
      </c>
      <c r="D12285" s="42" t="s">
        <v>37022</v>
      </c>
      <c r="E12285" s="42" t="s">
        <v>7585</v>
      </c>
      <c r="F12285" s="43">
        <v>292</v>
      </c>
      <c r="G12285" s="105">
        <f>Таблица1[[#This Row],[Цены без НДС]]*1.12</f>
        <v>327.04000000000002</v>
      </c>
    </row>
    <row r="12286" spans="1:7">
      <c r="A12286" s="54" t="s">
        <v>33241</v>
      </c>
      <c r="B12286" s="66" t="s">
        <v>37024</v>
      </c>
      <c r="C12286" s="42" t="s">
        <v>37342</v>
      </c>
      <c r="D12286" s="42" t="s">
        <v>37024</v>
      </c>
      <c r="E12286" s="42" t="s">
        <v>7585</v>
      </c>
      <c r="F12286" s="43">
        <v>450</v>
      </c>
      <c r="G12286" s="105">
        <f>Таблица1[[#This Row],[Цены без НДС]]*1.12</f>
        <v>504.00000000000006</v>
      </c>
    </row>
    <row r="12287" spans="1:7">
      <c r="A12287" s="54" t="s">
        <v>33241</v>
      </c>
      <c r="B12287" s="66" t="s">
        <v>37026</v>
      </c>
      <c r="C12287" s="42" t="s">
        <v>37343</v>
      </c>
      <c r="D12287" s="42" t="s">
        <v>37026</v>
      </c>
      <c r="E12287" s="42" t="s">
        <v>7585</v>
      </c>
      <c r="F12287" s="43">
        <v>224</v>
      </c>
      <c r="G12287" s="105">
        <f>Таблица1[[#This Row],[Цены без НДС]]*1.12</f>
        <v>250.88000000000002</v>
      </c>
    </row>
    <row r="12288" spans="1:7">
      <c r="A12288" s="54" t="s">
        <v>33241</v>
      </c>
      <c r="B12288" s="66" t="s">
        <v>37028</v>
      </c>
      <c r="C12288" s="42" t="s">
        <v>37344</v>
      </c>
      <c r="D12288" s="42" t="s">
        <v>37028</v>
      </c>
      <c r="E12288" s="42" t="s">
        <v>7585</v>
      </c>
      <c r="F12288" s="43">
        <v>307</v>
      </c>
      <c r="G12288" s="105">
        <f>Таблица1[[#This Row],[Цены без НДС]]*1.12</f>
        <v>343.84000000000003</v>
      </c>
    </row>
    <row r="12289" spans="1:7">
      <c r="A12289" s="54" t="s">
        <v>33241</v>
      </c>
      <c r="B12289" s="66" t="s">
        <v>37030</v>
      </c>
      <c r="C12289" s="42" t="s">
        <v>37345</v>
      </c>
      <c r="D12289" s="42" t="s">
        <v>37030</v>
      </c>
      <c r="E12289" s="42" t="s">
        <v>7585</v>
      </c>
      <c r="F12289" s="43">
        <v>407</v>
      </c>
      <c r="G12289" s="105">
        <f>Таблица1[[#This Row],[Цены без НДС]]*1.12</f>
        <v>455.84000000000003</v>
      </c>
    </row>
    <row r="12290" spans="1:7">
      <c r="A12290" s="54" t="s">
        <v>33241</v>
      </c>
      <c r="B12290" s="66" t="s">
        <v>37032</v>
      </c>
      <c r="C12290" s="42" t="s">
        <v>37346</v>
      </c>
      <c r="D12290" s="42" t="s">
        <v>37032</v>
      </c>
      <c r="E12290" s="42" t="s">
        <v>7585</v>
      </c>
      <c r="F12290" s="43">
        <v>561</v>
      </c>
      <c r="G12290" s="105">
        <f>Таблица1[[#This Row],[Цены без НДС]]*1.12</f>
        <v>628.32000000000005</v>
      </c>
    </row>
    <row r="12291" spans="1:7">
      <c r="A12291" s="54" t="s">
        <v>33241</v>
      </c>
      <c r="B12291" s="66" t="s">
        <v>37034</v>
      </c>
      <c r="C12291" s="42" t="s">
        <v>37347</v>
      </c>
      <c r="D12291" s="42" t="s">
        <v>37034</v>
      </c>
      <c r="E12291" s="42" t="s">
        <v>7585</v>
      </c>
      <c r="F12291" s="43">
        <v>878</v>
      </c>
      <c r="G12291" s="105">
        <f>Таблица1[[#This Row],[Цены без НДС]]*1.12</f>
        <v>983.36000000000013</v>
      </c>
    </row>
    <row r="12292" spans="1:7">
      <c r="A12292" s="54" t="s">
        <v>33241</v>
      </c>
      <c r="B12292" s="66" t="s">
        <v>37348</v>
      </c>
      <c r="C12292" s="42" t="s">
        <v>37349</v>
      </c>
      <c r="D12292" s="42" t="s">
        <v>37348</v>
      </c>
      <c r="E12292" s="42" t="s">
        <v>7585</v>
      </c>
      <c r="F12292" s="43">
        <v>61</v>
      </c>
      <c r="G12292" s="105">
        <f>Таблица1[[#This Row],[Цены без НДС]]*1.12</f>
        <v>68.320000000000007</v>
      </c>
    </row>
    <row r="12293" spans="1:7">
      <c r="A12293" s="54" t="s">
        <v>33241</v>
      </c>
      <c r="B12293" s="66" t="s">
        <v>37350</v>
      </c>
      <c r="C12293" s="42" t="s">
        <v>37351</v>
      </c>
      <c r="D12293" s="42" t="s">
        <v>37350</v>
      </c>
      <c r="E12293" s="42" t="s">
        <v>7585</v>
      </c>
      <c r="F12293" s="43">
        <v>84</v>
      </c>
      <c r="G12293" s="105">
        <f>Таблица1[[#This Row],[Цены без НДС]]*1.12</f>
        <v>94.080000000000013</v>
      </c>
    </row>
    <row r="12294" spans="1:7">
      <c r="A12294" s="54" t="s">
        <v>33241</v>
      </c>
      <c r="B12294" s="66" t="s">
        <v>37016</v>
      </c>
      <c r="C12294" s="42" t="s">
        <v>37352</v>
      </c>
      <c r="D12294" s="42" t="s">
        <v>37016</v>
      </c>
      <c r="E12294" s="42" t="s">
        <v>7585</v>
      </c>
      <c r="F12294" s="43">
        <v>117</v>
      </c>
      <c r="G12294" s="105">
        <f>Таблица1[[#This Row],[Цены без НДС]]*1.12</f>
        <v>131.04000000000002</v>
      </c>
    </row>
    <row r="12295" spans="1:7">
      <c r="A12295" s="54" t="s">
        <v>33241</v>
      </c>
      <c r="B12295" s="66" t="s">
        <v>37018</v>
      </c>
      <c r="C12295" s="42" t="s">
        <v>37353</v>
      </c>
      <c r="D12295" s="42" t="s">
        <v>37018</v>
      </c>
      <c r="E12295" s="42" t="s">
        <v>7585</v>
      </c>
      <c r="F12295" s="43">
        <v>160</v>
      </c>
      <c r="G12295" s="105">
        <f>Таблица1[[#This Row],[Цены без НДС]]*1.12</f>
        <v>179.20000000000002</v>
      </c>
    </row>
    <row r="12296" spans="1:7">
      <c r="A12296" s="54" t="s">
        <v>33241</v>
      </c>
      <c r="B12296" s="66" t="s">
        <v>37354</v>
      </c>
      <c r="C12296" s="42" t="s">
        <v>37355</v>
      </c>
      <c r="D12296" s="42" t="s">
        <v>37354</v>
      </c>
      <c r="E12296" s="42" t="s">
        <v>7585</v>
      </c>
      <c r="F12296" s="43">
        <v>207</v>
      </c>
      <c r="G12296" s="105">
        <f>Таблица1[[#This Row],[Цены без НДС]]*1.12</f>
        <v>231.84000000000003</v>
      </c>
    </row>
    <row r="12297" spans="1:7">
      <c r="A12297" s="54" t="s">
        <v>33241</v>
      </c>
      <c r="B12297" s="66" t="s">
        <v>37022</v>
      </c>
      <c r="C12297" s="42" t="s">
        <v>37356</v>
      </c>
      <c r="D12297" s="42" t="s">
        <v>37022</v>
      </c>
      <c r="E12297" s="42" t="s">
        <v>7585</v>
      </c>
      <c r="F12297" s="43">
        <v>297</v>
      </c>
      <c r="G12297" s="105">
        <f>Таблица1[[#This Row],[Цены без НДС]]*1.12</f>
        <v>332.64000000000004</v>
      </c>
    </row>
    <row r="12298" spans="1:7">
      <c r="A12298" s="54" t="s">
        <v>33241</v>
      </c>
      <c r="B12298" s="66" t="s">
        <v>37024</v>
      </c>
      <c r="C12298" s="42" t="s">
        <v>37357</v>
      </c>
      <c r="D12298" s="42" t="s">
        <v>37024</v>
      </c>
      <c r="E12298" s="42" t="s">
        <v>7585</v>
      </c>
      <c r="F12298" s="43">
        <v>457</v>
      </c>
      <c r="G12298" s="105">
        <f>Таблица1[[#This Row],[Цены без НДС]]*1.12</f>
        <v>511.84000000000003</v>
      </c>
    </row>
    <row r="12299" spans="1:7">
      <c r="A12299" s="54" t="s">
        <v>33241</v>
      </c>
      <c r="B12299" s="66" t="s">
        <v>37358</v>
      </c>
      <c r="C12299" s="42" t="s">
        <v>37359</v>
      </c>
      <c r="D12299" s="42" t="s">
        <v>37358</v>
      </c>
      <c r="E12299" s="42" t="s">
        <v>7585</v>
      </c>
      <c r="F12299" s="43">
        <v>116</v>
      </c>
      <c r="G12299" s="105">
        <f>Таблица1[[#This Row],[Цены без НДС]]*1.12</f>
        <v>129.92000000000002</v>
      </c>
    </row>
    <row r="12300" spans="1:7">
      <c r="A12300" s="54" t="s">
        <v>33241</v>
      </c>
      <c r="B12300" s="66" t="s">
        <v>37360</v>
      </c>
      <c r="C12300" s="42" t="s">
        <v>37361</v>
      </c>
      <c r="D12300" s="42" t="s">
        <v>37360</v>
      </c>
      <c r="E12300" s="42" t="s">
        <v>7585</v>
      </c>
      <c r="F12300" s="43">
        <v>161</v>
      </c>
      <c r="G12300" s="105">
        <f>Таблица1[[#This Row],[Цены без НДС]]*1.12</f>
        <v>180.32000000000002</v>
      </c>
    </row>
    <row r="12301" spans="1:7">
      <c r="A12301" s="54" t="s">
        <v>33241</v>
      </c>
      <c r="B12301" s="66" t="s">
        <v>37026</v>
      </c>
      <c r="C12301" s="42" t="s">
        <v>37362</v>
      </c>
      <c r="D12301" s="42" t="s">
        <v>37026</v>
      </c>
      <c r="E12301" s="42" t="s">
        <v>7585</v>
      </c>
      <c r="F12301" s="43">
        <v>223</v>
      </c>
      <c r="G12301" s="105">
        <f>Таблица1[[#This Row],[Цены без НДС]]*1.12</f>
        <v>249.76000000000002</v>
      </c>
    </row>
    <row r="12302" spans="1:7">
      <c r="A12302" s="54" t="s">
        <v>33241</v>
      </c>
      <c r="B12302" s="66" t="s">
        <v>37028</v>
      </c>
      <c r="C12302" s="42" t="s">
        <v>37363</v>
      </c>
      <c r="D12302" s="42" t="s">
        <v>37028</v>
      </c>
      <c r="E12302" s="42" t="s">
        <v>7585</v>
      </c>
      <c r="F12302" s="43">
        <v>309</v>
      </c>
      <c r="G12302" s="105">
        <f>Таблица1[[#This Row],[Цены без НДС]]*1.12</f>
        <v>346.08000000000004</v>
      </c>
    </row>
    <row r="12303" spans="1:7">
      <c r="A12303" s="54" t="s">
        <v>33241</v>
      </c>
      <c r="B12303" s="66" t="s">
        <v>37364</v>
      </c>
      <c r="C12303" s="42" t="s">
        <v>37365</v>
      </c>
      <c r="D12303" s="42" t="s">
        <v>37364</v>
      </c>
      <c r="E12303" s="42" t="s">
        <v>7585</v>
      </c>
      <c r="F12303" s="43">
        <v>402</v>
      </c>
      <c r="G12303" s="105">
        <f>Таблица1[[#This Row],[Цены без НДС]]*1.12</f>
        <v>450.24000000000007</v>
      </c>
    </row>
    <row r="12304" spans="1:7">
      <c r="A12304" s="54" t="s">
        <v>33241</v>
      </c>
      <c r="B12304" s="66" t="s">
        <v>37032</v>
      </c>
      <c r="C12304" s="42" t="s">
        <v>37366</v>
      </c>
      <c r="D12304" s="42" t="s">
        <v>37032</v>
      </c>
      <c r="E12304" s="42" t="s">
        <v>7585</v>
      </c>
      <c r="F12304" s="43">
        <v>576</v>
      </c>
      <c r="G12304" s="105">
        <f>Таблица1[[#This Row],[Цены без НДС]]*1.12</f>
        <v>645.12000000000012</v>
      </c>
    </row>
    <row r="12305" spans="1:7">
      <c r="A12305" s="54" t="s">
        <v>33241</v>
      </c>
      <c r="B12305" s="66" t="s">
        <v>37034</v>
      </c>
      <c r="C12305" s="42" t="s">
        <v>37367</v>
      </c>
      <c r="D12305" s="42" t="s">
        <v>37034</v>
      </c>
      <c r="E12305" s="42" t="s">
        <v>7585</v>
      </c>
      <c r="F12305" s="43">
        <v>896</v>
      </c>
      <c r="G12305" s="105">
        <f>Таблица1[[#This Row],[Цены без НДС]]*1.12</f>
        <v>1003.5200000000001</v>
      </c>
    </row>
    <row r="12306" spans="1:7">
      <c r="A12306" s="54" t="s">
        <v>33241</v>
      </c>
      <c r="B12306" s="66" t="s">
        <v>37368</v>
      </c>
      <c r="C12306" s="42" t="s">
        <v>37369</v>
      </c>
      <c r="D12306" s="42" t="s">
        <v>37368</v>
      </c>
      <c r="E12306" s="42" t="s">
        <v>7585</v>
      </c>
      <c r="F12306" s="43">
        <v>530</v>
      </c>
      <c r="G12306" s="105">
        <f>Таблица1[[#This Row],[Цены без НДС]]*1.12</f>
        <v>593.6</v>
      </c>
    </row>
    <row r="12307" spans="1:7">
      <c r="A12307" s="54" t="s">
        <v>33241</v>
      </c>
      <c r="B12307" s="66" t="s">
        <v>37370</v>
      </c>
      <c r="C12307" s="42" t="s">
        <v>37371</v>
      </c>
      <c r="D12307" s="42" t="s">
        <v>37370</v>
      </c>
      <c r="E12307" s="42" t="s">
        <v>7585</v>
      </c>
      <c r="F12307" s="43">
        <v>737</v>
      </c>
      <c r="G12307" s="105">
        <f>Таблица1[[#This Row],[Цены без НДС]]*1.12</f>
        <v>825.44</v>
      </c>
    </row>
    <row r="12308" spans="1:7">
      <c r="A12308" s="54" t="s">
        <v>33241</v>
      </c>
      <c r="B12308" s="66" t="s">
        <v>37348</v>
      </c>
      <c r="C12308" s="42" t="s">
        <v>37372</v>
      </c>
      <c r="D12308" s="42" t="s">
        <v>37348</v>
      </c>
      <c r="E12308" s="42" t="s">
        <v>7585</v>
      </c>
      <c r="F12308" s="43">
        <v>73</v>
      </c>
      <c r="G12308" s="105">
        <f>Таблица1[[#This Row],[Цены без НДС]]*1.12</f>
        <v>81.760000000000005</v>
      </c>
    </row>
    <row r="12309" spans="1:7">
      <c r="A12309" s="54" t="s">
        <v>33241</v>
      </c>
      <c r="B12309" s="66" t="s">
        <v>37350</v>
      </c>
      <c r="C12309" s="42" t="s">
        <v>37373</v>
      </c>
      <c r="D12309" s="42" t="s">
        <v>37350</v>
      </c>
      <c r="E12309" s="42" t="s">
        <v>7585</v>
      </c>
      <c r="F12309" s="43">
        <v>97</v>
      </c>
      <c r="G12309" s="105">
        <f>Таблица1[[#This Row],[Цены без НДС]]*1.12</f>
        <v>108.64000000000001</v>
      </c>
    </row>
    <row r="12310" spans="1:7">
      <c r="A12310" s="54" t="s">
        <v>33241</v>
      </c>
      <c r="B12310" s="66" t="s">
        <v>37016</v>
      </c>
      <c r="C12310" s="42" t="s">
        <v>37374</v>
      </c>
      <c r="D12310" s="42" t="s">
        <v>37016</v>
      </c>
      <c r="E12310" s="42" t="s">
        <v>7585</v>
      </c>
      <c r="F12310" s="43">
        <v>130</v>
      </c>
      <c r="G12310" s="105">
        <f>Таблица1[[#This Row],[Цены без НДС]]*1.12</f>
        <v>145.60000000000002</v>
      </c>
    </row>
    <row r="12311" spans="1:7">
      <c r="A12311" s="54" t="s">
        <v>33241</v>
      </c>
      <c r="B12311" s="66" t="s">
        <v>37018</v>
      </c>
      <c r="C12311" s="42" t="s">
        <v>37375</v>
      </c>
      <c r="D12311" s="42" t="s">
        <v>37018</v>
      </c>
      <c r="E12311" s="42" t="s">
        <v>7585</v>
      </c>
      <c r="F12311" s="43">
        <v>174</v>
      </c>
      <c r="G12311" s="105">
        <f>Таблица1[[#This Row],[Цены без НДС]]*1.12</f>
        <v>194.88000000000002</v>
      </c>
    </row>
    <row r="12312" spans="1:7">
      <c r="A12312" s="54" t="s">
        <v>33241</v>
      </c>
      <c r="B12312" s="66" t="s">
        <v>37354</v>
      </c>
      <c r="C12312" s="42" t="s">
        <v>37376</v>
      </c>
      <c r="D12312" s="42" t="s">
        <v>37354</v>
      </c>
      <c r="E12312" s="42" t="s">
        <v>7585</v>
      </c>
      <c r="F12312" s="43">
        <v>223</v>
      </c>
      <c r="G12312" s="105">
        <f>Таблица1[[#This Row],[Цены без НДС]]*1.12</f>
        <v>249.76000000000002</v>
      </c>
    </row>
    <row r="12313" spans="1:7">
      <c r="A12313" s="54" t="s">
        <v>33241</v>
      </c>
      <c r="B12313" s="66" t="s">
        <v>37022</v>
      </c>
      <c r="C12313" s="42" t="s">
        <v>37377</v>
      </c>
      <c r="D12313" s="42" t="s">
        <v>37022</v>
      </c>
      <c r="E12313" s="42" t="s">
        <v>7585</v>
      </c>
      <c r="F12313" s="43">
        <v>315</v>
      </c>
      <c r="G12313" s="105">
        <f>Таблица1[[#This Row],[Цены без НДС]]*1.12</f>
        <v>352.8</v>
      </c>
    </row>
    <row r="12314" spans="1:7">
      <c r="A12314" s="54" t="s">
        <v>33241</v>
      </c>
      <c r="B12314" s="66" t="s">
        <v>37024</v>
      </c>
      <c r="C12314" s="42" t="s">
        <v>37378</v>
      </c>
      <c r="D12314" s="42" t="s">
        <v>37024</v>
      </c>
      <c r="E12314" s="42" t="s">
        <v>7585</v>
      </c>
      <c r="F12314" s="43">
        <v>479</v>
      </c>
      <c r="G12314" s="105">
        <f>Таблица1[[#This Row],[Цены без НДС]]*1.12</f>
        <v>536.48</v>
      </c>
    </row>
    <row r="12315" spans="1:7">
      <c r="A12315" s="54" t="s">
        <v>33241</v>
      </c>
      <c r="B12315" s="66" t="s">
        <v>37358</v>
      </c>
      <c r="C12315" s="42" t="s">
        <v>37379</v>
      </c>
      <c r="D12315" s="42" t="s">
        <v>37358</v>
      </c>
      <c r="E12315" s="42" t="s">
        <v>7585</v>
      </c>
      <c r="F12315" s="43">
        <v>129</v>
      </c>
      <c r="G12315" s="105">
        <f>Таблица1[[#This Row],[Цены без НДС]]*1.12</f>
        <v>144.48000000000002</v>
      </c>
    </row>
    <row r="12316" spans="1:7">
      <c r="A12316" s="54" t="s">
        <v>33241</v>
      </c>
      <c r="B12316" s="66" t="s">
        <v>37360</v>
      </c>
      <c r="C12316" s="42" t="s">
        <v>37380</v>
      </c>
      <c r="D12316" s="42" t="s">
        <v>37360</v>
      </c>
      <c r="E12316" s="42" t="s">
        <v>7585</v>
      </c>
      <c r="F12316" s="43">
        <v>175</v>
      </c>
      <c r="G12316" s="105">
        <f>Таблица1[[#This Row],[Цены без НДС]]*1.12</f>
        <v>196.00000000000003</v>
      </c>
    </row>
    <row r="12317" spans="1:7">
      <c r="A12317" s="54" t="s">
        <v>33241</v>
      </c>
      <c r="B12317" s="66" t="s">
        <v>37026</v>
      </c>
      <c r="C12317" s="42" t="s">
        <v>37381</v>
      </c>
      <c r="D12317" s="42" t="s">
        <v>37026</v>
      </c>
      <c r="E12317" s="42" t="s">
        <v>7585</v>
      </c>
      <c r="F12317" s="43">
        <v>240</v>
      </c>
      <c r="G12317" s="105">
        <f>Таблица1[[#This Row],[Цены без НДС]]*1.12</f>
        <v>268.8</v>
      </c>
    </row>
    <row r="12318" spans="1:7">
      <c r="A12318" s="54" t="s">
        <v>33241</v>
      </c>
      <c r="B12318" s="66" t="s">
        <v>37028</v>
      </c>
      <c r="C12318" s="42" t="s">
        <v>37382</v>
      </c>
      <c r="D12318" s="42" t="s">
        <v>37028</v>
      </c>
      <c r="E12318" s="42" t="s">
        <v>7585</v>
      </c>
      <c r="F12318" s="43">
        <v>327</v>
      </c>
      <c r="G12318" s="105">
        <f>Таблица1[[#This Row],[Цены без НДС]]*1.12</f>
        <v>366.24</v>
      </c>
    </row>
    <row r="12319" spans="1:7">
      <c r="A12319" s="54" t="s">
        <v>33241</v>
      </c>
      <c r="B12319" s="66" t="s">
        <v>37364</v>
      </c>
      <c r="C12319" s="42" t="s">
        <v>37383</v>
      </c>
      <c r="D12319" s="42" t="s">
        <v>37364</v>
      </c>
      <c r="E12319" s="42" t="s">
        <v>7585</v>
      </c>
      <c r="F12319" s="43">
        <v>423</v>
      </c>
      <c r="G12319" s="105">
        <f>Таблица1[[#This Row],[Цены без НДС]]*1.12</f>
        <v>473.76000000000005</v>
      </c>
    </row>
    <row r="12320" spans="1:7">
      <c r="A12320" s="54" t="s">
        <v>33241</v>
      </c>
      <c r="B12320" s="66" t="s">
        <v>37032</v>
      </c>
      <c r="C12320" s="42" t="s">
        <v>37384</v>
      </c>
      <c r="D12320" s="42" t="s">
        <v>37032</v>
      </c>
      <c r="E12320" s="42" t="s">
        <v>7585</v>
      </c>
      <c r="F12320" s="43">
        <v>600</v>
      </c>
      <c r="G12320" s="105">
        <f>Таблица1[[#This Row],[Цены без НДС]]*1.12</f>
        <v>672.00000000000011</v>
      </c>
    </row>
    <row r="12321" spans="1:7">
      <c r="A12321" s="54" t="s">
        <v>33241</v>
      </c>
      <c r="B12321" s="66" t="s">
        <v>37034</v>
      </c>
      <c r="C12321" s="42" t="s">
        <v>37385</v>
      </c>
      <c r="D12321" s="42" t="s">
        <v>37034</v>
      </c>
      <c r="E12321" s="42" t="s">
        <v>7585</v>
      </c>
      <c r="F12321" s="43">
        <v>926</v>
      </c>
      <c r="G12321" s="105">
        <f>Таблица1[[#This Row],[Цены без НДС]]*1.12</f>
        <v>1037.1200000000001</v>
      </c>
    </row>
    <row r="12322" spans="1:7">
      <c r="A12322" s="54" t="s">
        <v>33241</v>
      </c>
      <c r="B12322" s="66" t="s">
        <v>37368</v>
      </c>
      <c r="C12322" s="42" t="s">
        <v>37386</v>
      </c>
      <c r="D12322" s="42" t="s">
        <v>37368</v>
      </c>
      <c r="E12322" s="42" t="s">
        <v>7585</v>
      </c>
      <c r="F12322" s="43">
        <v>558</v>
      </c>
      <c r="G12322" s="105">
        <f>Таблица1[[#This Row],[Цены без НДС]]*1.12</f>
        <v>624.96</v>
      </c>
    </row>
    <row r="12323" spans="1:7">
      <c r="A12323" s="54" t="s">
        <v>33241</v>
      </c>
      <c r="B12323" s="66" t="s">
        <v>37370</v>
      </c>
      <c r="C12323" s="42" t="s">
        <v>37387</v>
      </c>
      <c r="D12323" s="42" t="s">
        <v>37370</v>
      </c>
      <c r="E12323" s="42" t="s">
        <v>7585</v>
      </c>
      <c r="F12323" s="43">
        <v>770</v>
      </c>
      <c r="G12323" s="105">
        <f>Таблица1[[#This Row],[Цены без НДС]]*1.12</f>
        <v>862.40000000000009</v>
      </c>
    </row>
    <row r="12324" spans="1:7">
      <c r="A12324" s="54" t="s">
        <v>33241</v>
      </c>
      <c r="B12324" s="66" t="s">
        <v>37348</v>
      </c>
      <c r="C12324" s="42" t="s">
        <v>37388</v>
      </c>
      <c r="D12324" s="42" t="s">
        <v>37348</v>
      </c>
      <c r="E12324" s="42" t="s">
        <v>7585</v>
      </c>
      <c r="F12324" s="43">
        <v>76</v>
      </c>
      <c r="G12324" s="105">
        <f>Таблица1[[#This Row],[Цены без НДС]]*1.12</f>
        <v>85.12</v>
      </c>
    </row>
    <row r="12325" spans="1:7">
      <c r="A12325" s="54" t="s">
        <v>33241</v>
      </c>
      <c r="B12325" s="66" t="s">
        <v>37350</v>
      </c>
      <c r="C12325" s="42" t="s">
        <v>37389</v>
      </c>
      <c r="D12325" s="42" t="s">
        <v>37350</v>
      </c>
      <c r="E12325" s="42" t="s">
        <v>7585</v>
      </c>
      <c r="F12325" s="43">
        <v>109</v>
      </c>
      <c r="G12325" s="105">
        <f>Таблица1[[#This Row],[Цены без НДС]]*1.12</f>
        <v>122.08000000000001</v>
      </c>
    </row>
    <row r="12326" spans="1:7">
      <c r="A12326" s="54" t="s">
        <v>33241</v>
      </c>
      <c r="B12326" s="66" t="s">
        <v>37016</v>
      </c>
      <c r="C12326" s="42" t="s">
        <v>37390</v>
      </c>
      <c r="D12326" s="42" t="s">
        <v>37016</v>
      </c>
      <c r="E12326" s="42" t="s">
        <v>7585</v>
      </c>
      <c r="F12326" s="43">
        <v>135</v>
      </c>
      <c r="G12326" s="105">
        <f>Таблица1[[#This Row],[Цены без НДС]]*1.12</f>
        <v>151.20000000000002</v>
      </c>
    </row>
    <row r="12327" spans="1:7">
      <c r="A12327" s="54" t="s">
        <v>33241</v>
      </c>
      <c r="B12327" s="66" t="s">
        <v>37018</v>
      </c>
      <c r="C12327" s="42" t="s">
        <v>37391</v>
      </c>
      <c r="D12327" s="42" t="s">
        <v>37018</v>
      </c>
      <c r="E12327" s="42" t="s">
        <v>7585</v>
      </c>
      <c r="F12327" s="43">
        <v>182</v>
      </c>
      <c r="G12327" s="105">
        <f>Таблица1[[#This Row],[Цены без НДС]]*1.12</f>
        <v>203.84000000000003</v>
      </c>
    </row>
    <row r="12328" spans="1:7">
      <c r="A12328" s="54" t="s">
        <v>33241</v>
      </c>
      <c r="B12328" s="66" t="s">
        <v>37354</v>
      </c>
      <c r="C12328" s="42" t="s">
        <v>37392</v>
      </c>
      <c r="D12328" s="42" t="s">
        <v>37354</v>
      </c>
      <c r="E12328" s="42" t="s">
        <v>7585</v>
      </c>
      <c r="F12328" s="43">
        <v>235</v>
      </c>
      <c r="G12328" s="105">
        <f>Таблица1[[#This Row],[Цены без НДС]]*1.12</f>
        <v>263.20000000000005</v>
      </c>
    </row>
    <row r="12329" spans="1:7">
      <c r="A12329" s="54" t="s">
        <v>33241</v>
      </c>
      <c r="B12329" s="66" t="s">
        <v>37022</v>
      </c>
      <c r="C12329" s="42" t="s">
        <v>37393</v>
      </c>
      <c r="D12329" s="42" t="s">
        <v>37022</v>
      </c>
      <c r="E12329" s="42" t="s">
        <v>7585</v>
      </c>
      <c r="F12329" s="43">
        <v>333</v>
      </c>
      <c r="G12329" s="105">
        <f>Таблица1[[#This Row],[Цены без НДС]]*1.12</f>
        <v>372.96000000000004</v>
      </c>
    </row>
    <row r="12330" spans="1:7">
      <c r="A12330" s="54" t="s">
        <v>33241</v>
      </c>
      <c r="B12330" s="66" t="s">
        <v>37024</v>
      </c>
      <c r="C12330" s="42" t="s">
        <v>37394</v>
      </c>
      <c r="D12330" s="42" t="s">
        <v>37024</v>
      </c>
      <c r="E12330" s="42" t="s">
        <v>7585</v>
      </c>
      <c r="F12330" s="43">
        <v>508</v>
      </c>
      <c r="G12330" s="105">
        <f>Таблица1[[#This Row],[Цены без НДС]]*1.12</f>
        <v>568.96</v>
      </c>
    </row>
    <row r="12331" spans="1:7">
      <c r="A12331" s="54" t="s">
        <v>33241</v>
      </c>
      <c r="B12331" s="66" t="s">
        <v>37358</v>
      </c>
      <c r="C12331" s="42" t="s">
        <v>37395</v>
      </c>
      <c r="D12331" s="42" t="s">
        <v>37358</v>
      </c>
      <c r="E12331" s="42" t="s">
        <v>7585</v>
      </c>
      <c r="F12331" s="43">
        <v>142</v>
      </c>
      <c r="G12331" s="105">
        <f>Таблица1[[#This Row],[Цены без НДС]]*1.12</f>
        <v>159.04000000000002</v>
      </c>
    </row>
    <row r="12332" spans="1:7">
      <c r="A12332" s="54" t="s">
        <v>33241</v>
      </c>
      <c r="B12332" s="66" t="s">
        <v>37360</v>
      </c>
      <c r="C12332" s="42" t="s">
        <v>37396</v>
      </c>
      <c r="D12332" s="42" t="s">
        <v>37360</v>
      </c>
      <c r="E12332" s="42" t="s">
        <v>7585</v>
      </c>
      <c r="F12332" s="43">
        <v>209</v>
      </c>
      <c r="G12332" s="105">
        <f>Таблица1[[#This Row],[Цены без НДС]]*1.12</f>
        <v>234.08</v>
      </c>
    </row>
    <row r="12333" spans="1:7">
      <c r="A12333" s="54" t="s">
        <v>33241</v>
      </c>
      <c r="B12333" s="66" t="s">
        <v>37026</v>
      </c>
      <c r="C12333" s="42" t="s">
        <v>37397</v>
      </c>
      <c r="D12333" s="42" t="s">
        <v>37026</v>
      </c>
      <c r="E12333" s="42" t="s">
        <v>7585</v>
      </c>
      <c r="F12333" s="43">
        <v>250</v>
      </c>
      <c r="G12333" s="105">
        <f>Таблица1[[#This Row],[Цены без НДС]]*1.12</f>
        <v>280</v>
      </c>
    </row>
    <row r="12334" spans="1:7">
      <c r="A12334" s="54" t="s">
        <v>33241</v>
      </c>
      <c r="B12334" s="66" t="s">
        <v>37028</v>
      </c>
      <c r="C12334" s="42" t="s">
        <v>37398</v>
      </c>
      <c r="D12334" s="42" t="s">
        <v>37028</v>
      </c>
      <c r="E12334" s="42" t="s">
        <v>7585</v>
      </c>
      <c r="F12334" s="43">
        <v>346</v>
      </c>
      <c r="G12334" s="105">
        <f>Таблица1[[#This Row],[Цены без НДС]]*1.12</f>
        <v>387.52000000000004</v>
      </c>
    </row>
    <row r="12335" spans="1:7">
      <c r="A12335" s="54" t="s">
        <v>33241</v>
      </c>
      <c r="B12335" s="66" t="s">
        <v>37364</v>
      </c>
      <c r="C12335" s="42" t="s">
        <v>37399</v>
      </c>
      <c r="D12335" s="42" t="s">
        <v>37364</v>
      </c>
      <c r="E12335" s="42" t="s">
        <v>7585</v>
      </c>
      <c r="F12335" s="43">
        <v>444</v>
      </c>
      <c r="G12335" s="105">
        <f>Таблица1[[#This Row],[Цены без НДС]]*1.12</f>
        <v>497.28000000000003</v>
      </c>
    </row>
    <row r="12336" spans="1:7">
      <c r="A12336" s="54" t="s">
        <v>33241</v>
      </c>
      <c r="B12336" s="66" t="s">
        <v>37032</v>
      </c>
      <c r="C12336" s="42" t="s">
        <v>37400</v>
      </c>
      <c r="D12336" s="42" t="s">
        <v>37032</v>
      </c>
      <c r="E12336" s="42" t="s">
        <v>7585</v>
      </c>
      <c r="F12336" s="43">
        <v>648</v>
      </c>
      <c r="G12336" s="105">
        <f>Таблица1[[#This Row],[Цены без НДС]]*1.12</f>
        <v>725.7600000000001</v>
      </c>
    </row>
    <row r="12337" spans="1:7">
      <c r="A12337" s="54" t="s">
        <v>33241</v>
      </c>
      <c r="B12337" s="66" t="s">
        <v>37034</v>
      </c>
      <c r="C12337" s="42" t="s">
        <v>37401</v>
      </c>
      <c r="D12337" s="42" t="s">
        <v>37034</v>
      </c>
      <c r="E12337" s="42" t="s">
        <v>7585</v>
      </c>
      <c r="F12337" s="43">
        <v>992</v>
      </c>
      <c r="G12337" s="105">
        <f>Таблица1[[#This Row],[Цены без НДС]]*1.12</f>
        <v>1111.0400000000002</v>
      </c>
    </row>
    <row r="12338" spans="1:7">
      <c r="A12338" s="54" t="s">
        <v>33241</v>
      </c>
      <c r="B12338" s="66" t="s">
        <v>37368</v>
      </c>
      <c r="C12338" s="42" t="s">
        <v>37402</v>
      </c>
      <c r="D12338" s="42" t="s">
        <v>37368</v>
      </c>
      <c r="E12338" s="42" t="s">
        <v>7585</v>
      </c>
      <c r="F12338" s="43">
        <v>547</v>
      </c>
      <c r="G12338" s="105">
        <f>Таблица1[[#This Row],[Цены без НДС]]*1.12</f>
        <v>612.6400000000001</v>
      </c>
    </row>
    <row r="12339" spans="1:7">
      <c r="A12339" s="54" t="s">
        <v>33241</v>
      </c>
      <c r="B12339" s="66" t="s">
        <v>37370</v>
      </c>
      <c r="C12339" s="42" t="s">
        <v>37403</v>
      </c>
      <c r="D12339" s="42" t="s">
        <v>37370</v>
      </c>
      <c r="E12339" s="42" t="s">
        <v>7585</v>
      </c>
      <c r="F12339" s="43">
        <v>758</v>
      </c>
      <c r="G12339" s="105">
        <f>Таблица1[[#This Row],[Цены без НДС]]*1.12</f>
        <v>848.96</v>
      </c>
    </row>
    <row r="12340" spans="1:7">
      <c r="A12340" s="54" t="s">
        <v>33241</v>
      </c>
      <c r="B12340" s="66" t="s">
        <v>37348</v>
      </c>
      <c r="C12340" s="42" t="s">
        <v>37404</v>
      </c>
      <c r="D12340" s="42" t="s">
        <v>37348</v>
      </c>
      <c r="E12340" s="42" t="s">
        <v>7585</v>
      </c>
      <c r="F12340" s="43">
        <v>91</v>
      </c>
      <c r="G12340" s="105">
        <f>Таблица1[[#This Row],[Цены без НДС]]*1.12</f>
        <v>101.92000000000002</v>
      </c>
    </row>
    <row r="12341" spans="1:7">
      <c r="A12341" s="54" t="s">
        <v>33241</v>
      </c>
      <c r="B12341" s="66" t="s">
        <v>37350</v>
      </c>
      <c r="C12341" s="42" t="s">
        <v>37405</v>
      </c>
      <c r="D12341" s="42" t="s">
        <v>37350</v>
      </c>
      <c r="E12341" s="42" t="s">
        <v>7585</v>
      </c>
      <c r="F12341" s="43">
        <v>128</v>
      </c>
      <c r="G12341" s="105">
        <f>Таблица1[[#This Row],[Цены без НДС]]*1.12</f>
        <v>143.36000000000001</v>
      </c>
    </row>
    <row r="12342" spans="1:7">
      <c r="A12342" s="54" t="s">
        <v>33241</v>
      </c>
      <c r="B12342" s="66" t="s">
        <v>37016</v>
      </c>
      <c r="C12342" s="42" t="s">
        <v>37406</v>
      </c>
      <c r="D12342" s="42" t="s">
        <v>37016</v>
      </c>
      <c r="E12342" s="42" t="s">
        <v>7585</v>
      </c>
      <c r="F12342" s="43">
        <v>154</v>
      </c>
      <c r="G12342" s="105">
        <f>Таблица1[[#This Row],[Цены без НДС]]*1.12</f>
        <v>172.48000000000002</v>
      </c>
    </row>
    <row r="12343" spans="1:7">
      <c r="A12343" s="54" t="s">
        <v>33241</v>
      </c>
      <c r="B12343" s="66" t="s">
        <v>37018</v>
      </c>
      <c r="C12343" s="42" t="s">
        <v>37407</v>
      </c>
      <c r="D12343" s="42" t="s">
        <v>37018</v>
      </c>
      <c r="E12343" s="42" t="s">
        <v>7585</v>
      </c>
      <c r="F12343" s="43">
        <v>202</v>
      </c>
      <c r="G12343" s="105">
        <f>Таблица1[[#This Row],[Цены без НДС]]*1.12</f>
        <v>226.24</v>
      </c>
    </row>
    <row r="12344" spans="1:7">
      <c r="A12344" s="54" t="s">
        <v>33241</v>
      </c>
      <c r="B12344" s="66" t="s">
        <v>37354</v>
      </c>
      <c r="C12344" s="42" t="s">
        <v>37408</v>
      </c>
      <c r="D12344" s="42" t="s">
        <v>37354</v>
      </c>
      <c r="E12344" s="42" t="s">
        <v>7585</v>
      </c>
      <c r="F12344" s="43">
        <v>258</v>
      </c>
      <c r="G12344" s="105">
        <f>Таблица1[[#This Row],[Цены без НДС]]*1.12</f>
        <v>288.96000000000004</v>
      </c>
    </row>
    <row r="12345" spans="1:7">
      <c r="A12345" s="54" t="s">
        <v>33241</v>
      </c>
      <c r="B12345" s="66" t="s">
        <v>37022</v>
      </c>
      <c r="C12345" s="42" t="s">
        <v>37409</v>
      </c>
      <c r="D12345" s="42" t="s">
        <v>37022</v>
      </c>
      <c r="E12345" s="42" t="s">
        <v>7585</v>
      </c>
      <c r="F12345" s="43">
        <v>354</v>
      </c>
      <c r="G12345" s="105">
        <f>Таблица1[[#This Row],[Цены без НДС]]*1.12</f>
        <v>396.48</v>
      </c>
    </row>
    <row r="12346" spans="1:7">
      <c r="A12346" s="54" t="s">
        <v>33241</v>
      </c>
      <c r="B12346" s="66" t="s">
        <v>37024</v>
      </c>
      <c r="C12346" s="42" t="s">
        <v>37410</v>
      </c>
      <c r="D12346" s="42" t="s">
        <v>37024</v>
      </c>
      <c r="E12346" s="42" t="s">
        <v>7585</v>
      </c>
      <c r="F12346" s="43">
        <v>533</v>
      </c>
      <c r="G12346" s="105">
        <f>Таблица1[[#This Row],[Цены без НДС]]*1.12</f>
        <v>596.96</v>
      </c>
    </row>
    <row r="12347" spans="1:7">
      <c r="A12347" s="54" t="s">
        <v>33241</v>
      </c>
      <c r="B12347" s="66" t="s">
        <v>37358</v>
      </c>
      <c r="C12347" s="42" t="s">
        <v>37411</v>
      </c>
      <c r="D12347" s="42" t="s">
        <v>37358</v>
      </c>
      <c r="E12347" s="42" t="s">
        <v>7585</v>
      </c>
      <c r="F12347" s="43">
        <v>162</v>
      </c>
      <c r="G12347" s="105">
        <f>Таблица1[[#This Row],[Цены без НДС]]*1.12</f>
        <v>181.44000000000003</v>
      </c>
    </row>
    <row r="12348" spans="1:7">
      <c r="A12348" s="54" t="s">
        <v>33241</v>
      </c>
      <c r="B12348" s="66" t="s">
        <v>37360</v>
      </c>
      <c r="C12348" s="42" t="s">
        <v>37412</v>
      </c>
      <c r="D12348" s="42" t="s">
        <v>37360</v>
      </c>
      <c r="E12348" s="42" t="s">
        <v>7585</v>
      </c>
      <c r="F12348" s="43">
        <v>231</v>
      </c>
      <c r="G12348" s="105">
        <f>Таблица1[[#This Row],[Цены без НДС]]*1.12</f>
        <v>258.72000000000003</v>
      </c>
    </row>
    <row r="12349" spans="1:7">
      <c r="A12349" s="54" t="s">
        <v>33241</v>
      </c>
      <c r="B12349" s="66" t="s">
        <v>37026</v>
      </c>
      <c r="C12349" s="42" t="s">
        <v>37413</v>
      </c>
      <c r="D12349" s="42" t="s">
        <v>37026</v>
      </c>
      <c r="E12349" s="42" t="s">
        <v>7585</v>
      </c>
      <c r="F12349" s="43">
        <v>276</v>
      </c>
      <c r="G12349" s="105">
        <f>Таблица1[[#This Row],[Цены без НДС]]*1.12</f>
        <v>309.12</v>
      </c>
    </row>
    <row r="12350" spans="1:7">
      <c r="A12350" s="54" t="s">
        <v>33241</v>
      </c>
      <c r="B12350" s="66" t="s">
        <v>37028</v>
      </c>
      <c r="C12350" s="42" t="s">
        <v>37414</v>
      </c>
      <c r="D12350" s="42" t="s">
        <v>37028</v>
      </c>
      <c r="E12350" s="42" t="s">
        <v>7585</v>
      </c>
      <c r="F12350" s="43">
        <v>378</v>
      </c>
      <c r="G12350" s="105">
        <f>Таблица1[[#This Row],[Цены без НДС]]*1.12</f>
        <v>423.36</v>
      </c>
    </row>
    <row r="12351" spans="1:7">
      <c r="A12351" s="54" t="s">
        <v>33241</v>
      </c>
      <c r="B12351" s="66" t="s">
        <v>37364</v>
      </c>
      <c r="C12351" s="42" t="s">
        <v>37415</v>
      </c>
      <c r="D12351" s="42" t="s">
        <v>37364</v>
      </c>
      <c r="E12351" s="42" t="s">
        <v>7585</v>
      </c>
      <c r="F12351" s="43">
        <v>484</v>
      </c>
      <c r="G12351" s="105">
        <f>Таблица1[[#This Row],[Цены без НДС]]*1.12</f>
        <v>542.08000000000004</v>
      </c>
    </row>
    <row r="12352" spans="1:7">
      <c r="A12352" s="54" t="s">
        <v>33241</v>
      </c>
      <c r="B12352" s="66" t="s">
        <v>37032</v>
      </c>
      <c r="C12352" s="42" t="s">
        <v>37416</v>
      </c>
      <c r="D12352" s="42" t="s">
        <v>37032</v>
      </c>
      <c r="E12352" s="42" t="s">
        <v>7585</v>
      </c>
      <c r="F12352" s="43">
        <v>706</v>
      </c>
      <c r="G12352" s="105">
        <f>Таблица1[[#This Row],[Цены без НДС]]*1.12</f>
        <v>790.72</v>
      </c>
    </row>
    <row r="12353" spans="1:7">
      <c r="A12353" s="54" t="s">
        <v>33241</v>
      </c>
      <c r="B12353" s="66" t="s">
        <v>37034</v>
      </c>
      <c r="C12353" s="42" t="s">
        <v>37417</v>
      </c>
      <c r="D12353" s="42" t="s">
        <v>37034</v>
      </c>
      <c r="E12353" s="42" t="s">
        <v>7585</v>
      </c>
      <c r="F12353" s="43">
        <v>1028</v>
      </c>
      <c r="G12353" s="105">
        <f>Таблица1[[#This Row],[Цены без НДС]]*1.12</f>
        <v>1151.3600000000001</v>
      </c>
    </row>
    <row r="12354" spans="1:7">
      <c r="A12354" s="54" t="s">
        <v>33241</v>
      </c>
      <c r="B12354" s="66" t="s">
        <v>37368</v>
      </c>
      <c r="C12354" s="42" t="s">
        <v>37418</v>
      </c>
      <c r="D12354" s="42" t="s">
        <v>37368</v>
      </c>
      <c r="E12354" s="42" t="s">
        <v>7585</v>
      </c>
      <c r="F12354" s="43">
        <v>576</v>
      </c>
      <c r="G12354" s="105">
        <f>Таблица1[[#This Row],[Цены без НДС]]*1.12</f>
        <v>645.12000000000012</v>
      </c>
    </row>
    <row r="12355" spans="1:7">
      <c r="A12355" s="54" t="s">
        <v>33241</v>
      </c>
      <c r="B12355" s="66" t="s">
        <v>37370</v>
      </c>
      <c r="C12355" s="42" t="s">
        <v>37419</v>
      </c>
      <c r="D12355" s="42" t="s">
        <v>37370</v>
      </c>
      <c r="E12355" s="42" t="s">
        <v>7585</v>
      </c>
      <c r="F12355" s="43">
        <v>793</v>
      </c>
      <c r="G12355" s="105">
        <f>Таблица1[[#This Row],[Цены без НДС]]*1.12</f>
        <v>888.16000000000008</v>
      </c>
    </row>
    <row r="12356" spans="1:7">
      <c r="A12356" s="54" t="s">
        <v>33241</v>
      </c>
      <c r="B12356" s="66" t="s">
        <v>37348</v>
      </c>
      <c r="C12356" s="42" t="s">
        <v>37420</v>
      </c>
      <c r="D12356" s="42" t="s">
        <v>37348</v>
      </c>
      <c r="E12356" s="42" t="s">
        <v>7585</v>
      </c>
      <c r="F12356" s="43">
        <v>64</v>
      </c>
      <c r="G12356" s="105">
        <f>Таблица1[[#This Row],[Цены без НДС]]*1.12</f>
        <v>71.680000000000007</v>
      </c>
    </row>
    <row r="12357" spans="1:7">
      <c r="A12357" s="54" t="s">
        <v>33241</v>
      </c>
      <c r="B12357" s="66" t="s">
        <v>37350</v>
      </c>
      <c r="C12357" s="42" t="s">
        <v>37421</v>
      </c>
      <c r="D12357" s="42" t="s">
        <v>37350</v>
      </c>
      <c r="E12357" s="42" t="s">
        <v>7585</v>
      </c>
      <c r="F12357" s="43">
        <v>87</v>
      </c>
      <c r="G12357" s="105">
        <f>Таблица1[[#This Row],[Цены без НДС]]*1.12</f>
        <v>97.440000000000012</v>
      </c>
    </row>
    <row r="12358" spans="1:7">
      <c r="A12358" s="54" t="s">
        <v>33241</v>
      </c>
      <c r="B12358" s="66" t="s">
        <v>37016</v>
      </c>
      <c r="C12358" s="42" t="s">
        <v>37422</v>
      </c>
      <c r="D12358" s="42" t="s">
        <v>37016</v>
      </c>
      <c r="E12358" s="42" t="s">
        <v>7585</v>
      </c>
      <c r="F12358" s="43">
        <v>121</v>
      </c>
      <c r="G12358" s="105">
        <f>Таблица1[[#This Row],[Цены без НДС]]*1.12</f>
        <v>135.52000000000001</v>
      </c>
    </row>
    <row r="12359" spans="1:7">
      <c r="A12359" s="54" t="s">
        <v>33241</v>
      </c>
      <c r="B12359" s="66" t="s">
        <v>37018</v>
      </c>
      <c r="C12359" s="42" t="s">
        <v>37423</v>
      </c>
      <c r="D12359" s="42" t="s">
        <v>37018</v>
      </c>
      <c r="E12359" s="42" t="s">
        <v>7585</v>
      </c>
      <c r="F12359" s="43">
        <v>164</v>
      </c>
      <c r="G12359" s="105">
        <f>Таблица1[[#This Row],[Цены без НДС]]*1.12</f>
        <v>183.68</v>
      </c>
    </row>
    <row r="12360" spans="1:7">
      <c r="A12360" s="54" t="s">
        <v>33241</v>
      </c>
      <c r="B12360" s="66" t="s">
        <v>37354</v>
      </c>
      <c r="C12360" s="42" t="s">
        <v>37424</v>
      </c>
      <c r="D12360" s="42" t="s">
        <v>37354</v>
      </c>
      <c r="E12360" s="42" t="s">
        <v>7585</v>
      </c>
      <c r="F12360" s="43">
        <v>212</v>
      </c>
      <c r="G12360" s="105">
        <f>Таблица1[[#This Row],[Цены без НДС]]*1.12</f>
        <v>237.44000000000003</v>
      </c>
    </row>
    <row r="12361" spans="1:7">
      <c r="A12361" s="54" t="s">
        <v>33241</v>
      </c>
      <c r="B12361" s="66" t="s">
        <v>37022</v>
      </c>
      <c r="C12361" s="42" t="s">
        <v>37425</v>
      </c>
      <c r="D12361" s="42" t="s">
        <v>37022</v>
      </c>
      <c r="E12361" s="42" t="s">
        <v>7585</v>
      </c>
      <c r="F12361" s="43">
        <v>303</v>
      </c>
      <c r="G12361" s="105">
        <f>Таблица1[[#This Row],[Цены без НДС]]*1.12</f>
        <v>339.36</v>
      </c>
    </row>
    <row r="12362" spans="1:7">
      <c r="A12362" s="54" t="s">
        <v>33241</v>
      </c>
      <c r="B12362" s="66" t="s">
        <v>37024</v>
      </c>
      <c r="C12362" s="42" t="s">
        <v>37426</v>
      </c>
      <c r="D12362" s="42" t="s">
        <v>37024</v>
      </c>
      <c r="E12362" s="42" t="s">
        <v>7585</v>
      </c>
      <c r="F12362" s="43">
        <v>464</v>
      </c>
      <c r="G12362" s="105">
        <f>Таблица1[[#This Row],[Цены без НДС]]*1.12</f>
        <v>519.68000000000006</v>
      </c>
    </row>
    <row r="12363" spans="1:7">
      <c r="A12363" s="54" t="s">
        <v>33241</v>
      </c>
      <c r="B12363" s="66" t="s">
        <v>37358</v>
      </c>
      <c r="C12363" s="42" t="s">
        <v>37427</v>
      </c>
      <c r="D12363" s="42" t="s">
        <v>37358</v>
      </c>
      <c r="E12363" s="42" t="s">
        <v>7585</v>
      </c>
      <c r="F12363" s="43">
        <v>119</v>
      </c>
      <c r="G12363" s="105">
        <f>Таблица1[[#This Row],[Цены без НДС]]*1.12</f>
        <v>133.28</v>
      </c>
    </row>
    <row r="12364" spans="1:7">
      <c r="A12364" s="54" t="s">
        <v>33241</v>
      </c>
      <c r="B12364" s="66" t="s">
        <v>37360</v>
      </c>
      <c r="C12364" s="42" t="s">
        <v>37428</v>
      </c>
      <c r="D12364" s="42" t="s">
        <v>37360</v>
      </c>
      <c r="E12364" s="42" t="s">
        <v>7585</v>
      </c>
      <c r="F12364" s="43">
        <v>165</v>
      </c>
      <c r="G12364" s="105">
        <f>Таблица1[[#This Row],[Цены без НДС]]*1.12</f>
        <v>184.8</v>
      </c>
    </row>
    <row r="12365" spans="1:7">
      <c r="A12365" s="54" t="s">
        <v>33241</v>
      </c>
      <c r="B12365" s="66" t="s">
        <v>37026</v>
      </c>
      <c r="C12365" s="42" t="s">
        <v>37429</v>
      </c>
      <c r="D12365" s="42" t="s">
        <v>37026</v>
      </c>
      <c r="E12365" s="42" t="s">
        <v>7585</v>
      </c>
      <c r="F12365" s="43">
        <v>227</v>
      </c>
      <c r="G12365" s="105">
        <f>Таблица1[[#This Row],[Цены без НДС]]*1.12</f>
        <v>254.24000000000004</v>
      </c>
    </row>
    <row r="12366" spans="1:7">
      <c r="A12366" s="54" t="s">
        <v>33241</v>
      </c>
      <c r="B12366" s="66" t="s">
        <v>37028</v>
      </c>
      <c r="C12366" s="42" t="s">
        <v>37430</v>
      </c>
      <c r="D12366" s="42" t="s">
        <v>37028</v>
      </c>
      <c r="E12366" s="42" t="s">
        <v>7585</v>
      </c>
      <c r="F12366" s="43">
        <v>314</v>
      </c>
      <c r="G12366" s="105">
        <f>Таблица1[[#This Row],[Цены без НДС]]*1.12</f>
        <v>351.68</v>
      </c>
    </row>
    <row r="12367" spans="1:7">
      <c r="A12367" s="54" t="s">
        <v>33241</v>
      </c>
      <c r="B12367" s="66" t="s">
        <v>37364</v>
      </c>
      <c r="C12367" s="42" t="s">
        <v>37431</v>
      </c>
      <c r="D12367" s="42" t="s">
        <v>37364</v>
      </c>
      <c r="E12367" s="42" t="s">
        <v>7585</v>
      </c>
      <c r="F12367" s="43">
        <v>407</v>
      </c>
      <c r="G12367" s="105">
        <f>Таблица1[[#This Row],[Цены без НДС]]*1.12</f>
        <v>455.84000000000003</v>
      </c>
    </row>
    <row r="12368" spans="1:7">
      <c r="A12368" s="54" t="s">
        <v>33241</v>
      </c>
      <c r="B12368" s="66" t="s">
        <v>37032</v>
      </c>
      <c r="C12368" s="42" t="s">
        <v>37432</v>
      </c>
      <c r="D12368" s="42" t="s">
        <v>37032</v>
      </c>
      <c r="E12368" s="42" t="s">
        <v>7585</v>
      </c>
      <c r="F12368" s="43">
        <v>583</v>
      </c>
      <c r="G12368" s="105">
        <f>Таблица1[[#This Row],[Цены без НДС]]*1.12</f>
        <v>652.96</v>
      </c>
    </row>
    <row r="12369" spans="1:7">
      <c r="A12369" s="54" t="s">
        <v>33241</v>
      </c>
      <c r="B12369" s="66" t="s">
        <v>37034</v>
      </c>
      <c r="C12369" s="42" t="s">
        <v>37433</v>
      </c>
      <c r="D12369" s="42" t="s">
        <v>37034</v>
      </c>
      <c r="E12369" s="42" t="s">
        <v>7585</v>
      </c>
      <c r="F12369" s="43">
        <v>903</v>
      </c>
      <c r="G12369" s="105">
        <f>Таблица1[[#This Row],[Цены без НДС]]*1.12</f>
        <v>1011.3600000000001</v>
      </c>
    </row>
    <row r="12370" spans="1:7">
      <c r="A12370" s="54" t="s">
        <v>33241</v>
      </c>
      <c r="B12370" s="66" t="s">
        <v>37368</v>
      </c>
      <c r="C12370" s="42" t="s">
        <v>37434</v>
      </c>
      <c r="D12370" s="42" t="s">
        <v>37368</v>
      </c>
      <c r="E12370" s="42" t="s">
        <v>7585</v>
      </c>
      <c r="F12370" s="43">
        <v>544</v>
      </c>
      <c r="G12370" s="105">
        <f>Таблица1[[#This Row],[Цены без НДС]]*1.12</f>
        <v>609.28000000000009</v>
      </c>
    </row>
    <row r="12371" spans="1:7">
      <c r="A12371" s="54" t="s">
        <v>33241</v>
      </c>
      <c r="B12371" s="66" t="s">
        <v>37370</v>
      </c>
      <c r="C12371" s="42" t="s">
        <v>37435</v>
      </c>
      <c r="D12371" s="42" t="s">
        <v>37370</v>
      </c>
      <c r="E12371" s="42" t="s">
        <v>7585</v>
      </c>
      <c r="F12371" s="43">
        <v>753</v>
      </c>
      <c r="G12371" s="105">
        <f>Таблица1[[#This Row],[Цены без НДС]]*1.12</f>
        <v>843.36000000000013</v>
      </c>
    </row>
    <row r="12372" spans="1:7">
      <c r="A12372" s="54" t="s">
        <v>33241</v>
      </c>
      <c r="B12372" s="66" t="s">
        <v>37348</v>
      </c>
      <c r="C12372" s="42" t="s">
        <v>37436</v>
      </c>
      <c r="D12372" s="42" t="s">
        <v>37348</v>
      </c>
      <c r="E12372" s="42" t="s">
        <v>7585</v>
      </c>
      <c r="F12372" s="43">
        <v>77</v>
      </c>
      <c r="G12372" s="105">
        <f>Таблица1[[#This Row],[Цены без НДС]]*1.12</f>
        <v>86.240000000000009</v>
      </c>
    </row>
    <row r="12373" spans="1:7">
      <c r="A12373" s="54" t="s">
        <v>33241</v>
      </c>
      <c r="B12373" s="66" t="s">
        <v>37350</v>
      </c>
      <c r="C12373" s="42" t="s">
        <v>37437</v>
      </c>
      <c r="D12373" s="42" t="s">
        <v>37350</v>
      </c>
      <c r="E12373" s="42" t="s">
        <v>7585</v>
      </c>
      <c r="F12373" s="43">
        <v>100</v>
      </c>
      <c r="G12373" s="105">
        <f>Таблица1[[#This Row],[Цены без НДС]]*1.12</f>
        <v>112.00000000000001</v>
      </c>
    </row>
    <row r="12374" spans="1:7">
      <c r="A12374" s="54" t="s">
        <v>33241</v>
      </c>
      <c r="B12374" s="66" t="s">
        <v>37016</v>
      </c>
      <c r="C12374" s="42" t="s">
        <v>37438</v>
      </c>
      <c r="D12374" s="42" t="s">
        <v>37016</v>
      </c>
      <c r="E12374" s="42" t="s">
        <v>7585</v>
      </c>
      <c r="F12374" s="43">
        <v>134</v>
      </c>
      <c r="G12374" s="105">
        <f>Таблица1[[#This Row],[Цены без НДС]]*1.12</f>
        <v>150.08000000000001</v>
      </c>
    </row>
    <row r="12375" spans="1:7">
      <c r="A12375" s="54" t="s">
        <v>33241</v>
      </c>
      <c r="B12375" s="66" t="s">
        <v>37018</v>
      </c>
      <c r="C12375" s="42" t="s">
        <v>37439</v>
      </c>
      <c r="D12375" s="42" t="s">
        <v>37018</v>
      </c>
      <c r="E12375" s="42" t="s">
        <v>7585</v>
      </c>
      <c r="F12375" s="43">
        <v>179</v>
      </c>
      <c r="G12375" s="105">
        <f>Таблица1[[#This Row],[Цены без НДС]]*1.12</f>
        <v>200.48000000000002</v>
      </c>
    </row>
    <row r="12376" spans="1:7">
      <c r="A12376" s="54" t="s">
        <v>33241</v>
      </c>
      <c r="B12376" s="66" t="s">
        <v>37354</v>
      </c>
      <c r="C12376" s="42" t="s">
        <v>37440</v>
      </c>
      <c r="D12376" s="42" t="s">
        <v>37354</v>
      </c>
      <c r="E12376" s="42" t="s">
        <v>7585</v>
      </c>
      <c r="F12376" s="43">
        <v>228</v>
      </c>
      <c r="G12376" s="105">
        <f>Таблица1[[#This Row],[Цены без НДС]]*1.12</f>
        <v>255.36</v>
      </c>
    </row>
    <row r="12377" spans="1:7">
      <c r="A12377" s="54" t="s">
        <v>33241</v>
      </c>
      <c r="B12377" s="66" t="s">
        <v>37022</v>
      </c>
      <c r="C12377" s="42" t="s">
        <v>37441</v>
      </c>
      <c r="D12377" s="42" t="s">
        <v>37022</v>
      </c>
      <c r="E12377" s="42" t="s">
        <v>7585</v>
      </c>
      <c r="F12377" s="43">
        <v>321</v>
      </c>
      <c r="G12377" s="105">
        <f>Таблица1[[#This Row],[Цены без НДС]]*1.12</f>
        <v>359.52000000000004</v>
      </c>
    </row>
    <row r="12378" spans="1:7">
      <c r="A12378" s="54" t="s">
        <v>33241</v>
      </c>
      <c r="B12378" s="66" t="s">
        <v>37024</v>
      </c>
      <c r="C12378" s="42" t="s">
        <v>37442</v>
      </c>
      <c r="D12378" s="42" t="s">
        <v>37024</v>
      </c>
      <c r="E12378" s="42" t="s">
        <v>7585</v>
      </c>
      <c r="F12378" s="43">
        <v>486</v>
      </c>
      <c r="G12378" s="105">
        <f>Таблица1[[#This Row],[Цены без НДС]]*1.12</f>
        <v>544.32000000000005</v>
      </c>
    </row>
    <row r="12379" spans="1:7">
      <c r="A12379" s="54" t="s">
        <v>33241</v>
      </c>
      <c r="B12379" s="66" t="s">
        <v>37358</v>
      </c>
      <c r="C12379" s="42" t="s">
        <v>37443</v>
      </c>
      <c r="D12379" s="42" t="s">
        <v>37358</v>
      </c>
      <c r="E12379" s="42" t="s">
        <v>7585</v>
      </c>
      <c r="F12379" s="43">
        <v>134</v>
      </c>
      <c r="G12379" s="105">
        <f>Таблица1[[#This Row],[Цены без НДС]]*1.12</f>
        <v>150.08000000000001</v>
      </c>
    </row>
    <row r="12380" spans="1:7">
      <c r="A12380" s="54" t="s">
        <v>33241</v>
      </c>
      <c r="B12380" s="66" t="s">
        <v>37360</v>
      </c>
      <c r="C12380" s="42" t="s">
        <v>37444</v>
      </c>
      <c r="D12380" s="42" t="s">
        <v>37360</v>
      </c>
      <c r="E12380" s="42" t="s">
        <v>7585</v>
      </c>
      <c r="F12380" s="43">
        <v>179</v>
      </c>
      <c r="G12380" s="105">
        <f>Таблица1[[#This Row],[Цены без НДС]]*1.12</f>
        <v>200.48000000000002</v>
      </c>
    </row>
    <row r="12381" spans="1:7">
      <c r="A12381" s="54" t="s">
        <v>33241</v>
      </c>
      <c r="B12381" s="66" t="s">
        <v>37026</v>
      </c>
      <c r="C12381" s="42" t="s">
        <v>37445</v>
      </c>
      <c r="D12381" s="42" t="s">
        <v>37026</v>
      </c>
      <c r="E12381" s="42" t="s">
        <v>7585</v>
      </c>
      <c r="F12381" s="43">
        <v>245</v>
      </c>
      <c r="G12381" s="105">
        <f>Таблица1[[#This Row],[Цены без НДС]]*1.12</f>
        <v>274.40000000000003</v>
      </c>
    </row>
    <row r="12382" spans="1:7">
      <c r="A12382" s="54" t="s">
        <v>33241</v>
      </c>
      <c r="B12382" s="66" t="s">
        <v>37028</v>
      </c>
      <c r="C12382" s="42" t="s">
        <v>37446</v>
      </c>
      <c r="D12382" s="42" t="s">
        <v>37028</v>
      </c>
      <c r="E12382" s="42" t="s">
        <v>7585</v>
      </c>
      <c r="F12382" s="43">
        <v>332</v>
      </c>
      <c r="G12382" s="105">
        <f>Таблица1[[#This Row],[Цены без НДС]]*1.12</f>
        <v>371.84000000000003</v>
      </c>
    </row>
    <row r="12383" spans="1:7">
      <c r="A12383" s="54" t="s">
        <v>33241</v>
      </c>
      <c r="B12383" s="66" t="s">
        <v>37364</v>
      </c>
      <c r="C12383" s="42" t="s">
        <v>37447</v>
      </c>
      <c r="D12383" s="42" t="s">
        <v>37364</v>
      </c>
      <c r="E12383" s="42" t="s">
        <v>7585</v>
      </c>
      <c r="F12383" s="43">
        <v>428</v>
      </c>
      <c r="G12383" s="105">
        <f>Таблица1[[#This Row],[Цены без НДС]]*1.12</f>
        <v>479.36000000000007</v>
      </c>
    </row>
    <row r="12384" spans="1:7">
      <c r="A12384" s="54" t="s">
        <v>33241</v>
      </c>
      <c r="B12384" s="66" t="s">
        <v>37032</v>
      </c>
      <c r="C12384" s="42" t="s">
        <v>37448</v>
      </c>
      <c r="D12384" s="42" t="s">
        <v>37032</v>
      </c>
      <c r="E12384" s="42" t="s">
        <v>7585</v>
      </c>
      <c r="F12384" s="43">
        <v>608</v>
      </c>
      <c r="G12384" s="105">
        <f>Таблица1[[#This Row],[Цены без НДС]]*1.12</f>
        <v>680.96</v>
      </c>
    </row>
    <row r="12385" spans="1:7">
      <c r="A12385" s="54" t="s">
        <v>33241</v>
      </c>
      <c r="B12385" s="66" t="s">
        <v>37034</v>
      </c>
      <c r="C12385" s="42" t="s">
        <v>37449</v>
      </c>
      <c r="D12385" s="42" t="s">
        <v>37034</v>
      </c>
      <c r="E12385" s="42" t="s">
        <v>7585</v>
      </c>
      <c r="F12385" s="43">
        <v>934</v>
      </c>
      <c r="G12385" s="105">
        <f>Таблица1[[#This Row],[Цены без НДС]]*1.12</f>
        <v>1046.0800000000002</v>
      </c>
    </row>
    <row r="12386" spans="1:7">
      <c r="A12386" s="54" t="s">
        <v>33241</v>
      </c>
      <c r="B12386" s="66" t="s">
        <v>37368</v>
      </c>
      <c r="C12386" s="42" t="s">
        <v>37450</v>
      </c>
      <c r="D12386" s="42" t="s">
        <v>37368</v>
      </c>
      <c r="E12386" s="42" t="s">
        <v>7585</v>
      </c>
      <c r="F12386" s="43">
        <v>571</v>
      </c>
      <c r="G12386" s="105">
        <f>Таблица1[[#This Row],[Цены без НДС]]*1.12</f>
        <v>639.5200000000001</v>
      </c>
    </row>
    <row r="12387" spans="1:7">
      <c r="A12387" s="54" t="s">
        <v>33241</v>
      </c>
      <c r="B12387" s="66" t="s">
        <v>37370</v>
      </c>
      <c r="C12387" s="42" t="s">
        <v>37451</v>
      </c>
      <c r="D12387" s="42" t="s">
        <v>37370</v>
      </c>
      <c r="E12387" s="42" t="s">
        <v>7585</v>
      </c>
      <c r="F12387" s="43">
        <v>786</v>
      </c>
      <c r="G12387" s="105">
        <f>Таблица1[[#This Row],[Цены без НДС]]*1.12</f>
        <v>880.32</v>
      </c>
    </row>
    <row r="12388" spans="1:7">
      <c r="A12388" s="54" t="s">
        <v>33241</v>
      </c>
      <c r="B12388" s="66" t="s">
        <v>37066</v>
      </c>
      <c r="C12388" s="42" t="s">
        <v>37452</v>
      </c>
      <c r="D12388" s="42" t="s">
        <v>37066</v>
      </c>
      <c r="E12388" s="42" t="s">
        <v>7585</v>
      </c>
      <c r="F12388" s="43">
        <v>34</v>
      </c>
      <c r="G12388" s="105">
        <f>Таблица1[[#This Row],[Цены без НДС]]*1.12</f>
        <v>38.080000000000005</v>
      </c>
    </row>
    <row r="12389" spans="1:7">
      <c r="A12389" s="54" t="s">
        <v>33241</v>
      </c>
      <c r="B12389" s="66" t="s">
        <v>37068</v>
      </c>
      <c r="C12389" s="42" t="s">
        <v>37453</v>
      </c>
      <c r="D12389" s="42" t="s">
        <v>37068</v>
      </c>
      <c r="E12389" s="42" t="s">
        <v>7585</v>
      </c>
      <c r="F12389" s="43">
        <v>62</v>
      </c>
      <c r="G12389" s="105">
        <f>Таблица1[[#This Row],[Цены без НДС]]*1.12</f>
        <v>69.440000000000012</v>
      </c>
    </row>
    <row r="12390" spans="1:7">
      <c r="A12390" s="54" t="s">
        <v>33241</v>
      </c>
      <c r="B12390" s="66" t="s">
        <v>37070</v>
      </c>
      <c r="C12390" s="42" t="s">
        <v>37454</v>
      </c>
      <c r="D12390" s="42" t="s">
        <v>37070</v>
      </c>
      <c r="E12390" s="42" t="s">
        <v>7585</v>
      </c>
      <c r="F12390" s="43">
        <v>93</v>
      </c>
      <c r="G12390" s="105">
        <f>Таблица1[[#This Row],[Цены без НДС]]*1.12</f>
        <v>104.16000000000001</v>
      </c>
    </row>
    <row r="12391" spans="1:7">
      <c r="A12391" s="54" t="s">
        <v>33241</v>
      </c>
      <c r="B12391" s="66" t="s">
        <v>37072</v>
      </c>
      <c r="C12391" s="42" t="s">
        <v>37455</v>
      </c>
      <c r="D12391" s="42" t="s">
        <v>37072</v>
      </c>
      <c r="E12391" s="42" t="s">
        <v>7585</v>
      </c>
      <c r="F12391" s="43">
        <v>126</v>
      </c>
      <c r="G12391" s="105">
        <f>Таблица1[[#This Row],[Цены без НДС]]*1.12</f>
        <v>141.12</v>
      </c>
    </row>
    <row r="12392" spans="1:7">
      <c r="A12392" s="54" t="s">
        <v>33241</v>
      </c>
      <c r="B12392" s="66" t="s">
        <v>37074</v>
      </c>
      <c r="C12392" s="42" t="s">
        <v>37456</v>
      </c>
      <c r="D12392" s="42" t="s">
        <v>37074</v>
      </c>
      <c r="E12392" s="42" t="s">
        <v>7585</v>
      </c>
      <c r="F12392" s="43">
        <v>168</v>
      </c>
      <c r="G12392" s="105">
        <f>Таблица1[[#This Row],[Цены без НДС]]*1.12</f>
        <v>188.16000000000003</v>
      </c>
    </row>
    <row r="12393" spans="1:7">
      <c r="A12393" s="54" t="s">
        <v>33241</v>
      </c>
      <c r="B12393" s="66" t="s">
        <v>37076</v>
      </c>
      <c r="C12393" s="42" t="s">
        <v>37457</v>
      </c>
      <c r="D12393" s="42" t="s">
        <v>37076</v>
      </c>
      <c r="E12393" s="42" t="s">
        <v>7585</v>
      </c>
      <c r="F12393" s="43">
        <v>201</v>
      </c>
      <c r="G12393" s="105">
        <f>Таблица1[[#This Row],[Цены без НДС]]*1.12</f>
        <v>225.12000000000003</v>
      </c>
    </row>
    <row r="12394" spans="1:7">
      <c r="A12394" s="54" t="s">
        <v>33241</v>
      </c>
      <c r="B12394" s="66" t="s">
        <v>37078</v>
      </c>
      <c r="C12394" s="42" t="s">
        <v>37458</v>
      </c>
      <c r="D12394" s="42" t="s">
        <v>37078</v>
      </c>
      <c r="E12394" s="42" t="s">
        <v>7585</v>
      </c>
      <c r="F12394" s="43">
        <v>235</v>
      </c>
      <c r="G12394" s="105">
        <f>Таблица1[[#This Row],[Цены без НДС]]*1.12</f>
        <v>263.20000000000005</v>
      </c>
    </row>
    <row r="12395" spans="1:7">
      <c r="A12395" s="54" t="s">
        <v>33241</v>
      </c>
      <c r="B12395" s="66" t="s">
        <v>37080</v>
      </c>
      <c r="C12395" s="42" t="s">
        <v>37459</v>
      </c>
      <c r="D12395" s="42" t="s">
        <v>37080</v>
      </c>
      <c r="E12395" s="42" t="s">
        <v>7585</v>
      </c>
      <c r="F12395" s="43">
        <v>268</v>
      </c>
      <c r="G12395" s="105">
        <f>Таблица1[[#This Row],[Цены без НДС]]*1.12</f>
        <v>300.16000000000003</v>
      </c>
    </row>
    <row r="12396" spans="1:7">
      <c r="A12396" s="54" t="s">
        <v>33241</v>
      </c>
      <c r="B12396" s="66" t="s">
        <v>37082</v>
      </c>
      <c r="C12396" s="42" t="s">
        <v>37460</v>
      </c>
      <c r="D12396" s="42" t="s">
        <v>37082</v>
      </c>
      <c r="E12396" s="42" t="s">
        <v>7585</v>
      </c>
      <c r="F12396" s="43">
        <v>304</v>
      </c>
      <c r="G12396" s="105">
        <f>Таблица1[[#This Row],[Цены без НДС]]*1.12</f>
        <v>340.48</v>
      </c>
    </row>
    <row r="12397" spans="1:7">
      <c r="A12397" s="54" t="s">
        <v>33241</v>
      </c>
      <c r="B12397" s="66" t="s">
        <v>37084</v>
      </c>
      <c r="C12397" s="42" t="s">
        <v>37461</v>
      </c>
      <c r="D12397" s="42" t="s">
        <v>37084</v>
      </c>
      <c r="E12397" s="42" t="s">
        <v>7585</v>
      </c>
      <c r="F12397" s="43">
        <v>336</v>
      </c>
      <c r="G12397" s="105">
        <f>Таблица1[[#This Row],[Цены без НДС]]*1.12</f>
        <v>376.32000000000005</v>
      </c>
    </row>
    <row r="12398" spans="1:7">
      <c r="A12398" s="54" t="s">
        <v>33241</v>
      </c>
      <c r="B12398" s="66" t="s">
        <v>37086</v>
      </c>
      <c r="C12398" s="42" t="s">
        <v>37462</v>
      </c>
      <c r="D12398" s="42" t="s">
        <v>37086</v>
      </c>
      <c r="E12398" s="42" t="s">
        <v>7585</v>
      </c>
      <c r="F12398" s="43">
        <v>34</v>
      </c>
      <c r="G12398" s="105">
        <f>Таблица1[[#This Row],[Цены без НДС]]*1.12</f>
        <v>38.080000000000005</v>
      </c>
    </row>
    <row r="12399" spans="1:7">
      <c r="A12399" s="54" t="s">
        <v>33241</v>
      </c>
      <c r="B12399" s="66" t="s">
        <v>37088</v>
      </c>
      <c r="C12399" s="42" t="s">
        <v>37463</v>
      </c>
      <c r="D12399" s="42" t="s">
        <v>37088</v>
      </c>
      <c r="E12399" s="42" t="s">
        <v>7585</v>
      </c>
      <c r="F12399" s="43">
        <v>63</v>
      </c>
      <c r="G12399" s="105">
        <f>Таблица1[[#This Row],[Цены без НДС]]*1.12</f>
        <v>70.56</v>
      </c>
    </row>
    <row r="12400" spans="1:7">
      <c r="A12400" s="54" t="s">
        <v>33241</v>
      </c>
      <c r="B12400" s="66" t="s">
        <v>37090</v>
      </c>
      <c r="C12400" s="42" t="s">
        <v>37464</v>
      </c>
      <c r="D12400" s="42" t="s">
        <v>37090</v>
      </c>
      <c r="E12400" s="42" t="s">
        <v>7585</v>
      </c>
      <c r="F12400" s="43">
        <v>52</v>
      </c>
      <c r="G12400" s="105">
        <f>Таблица1[[#This Row],[Цены без НДС]]*1.12</f>
        <v>58.240000000000009</v>
      </c>
    </row>
    <row r="12401" spans="1:7">
      <c r="A12401" s="54" t="s">
        <v>33241</v>
      </c>
      <c r="B12401" s="66" t="s">
        <v>37092</v>
      </c>
      <c r="C12401" s="42" t="s">
        <v>37465</v>
      </c>
      <c r="D12401" s="42" t="s">
        <v>37092</v>
      </c>
      <c r="E12401" s="42" t="s">
        <v>7585</v>
      </c>
      <c r="F12401" s="43">
        <v>98</v>
      </c>
      <c r="G12401" s="105">
        <f>Таблица1[[#This Row],[Цены без НДС]]*1.12</f>
        <v>109.76</v>
      </c>
    </row>
    <row r="12402" spans="1:7">
      <c r="A12402" s="54" t="s">
        <v>33241</v>
      </c>
      <c r="B12402" s="66" t="s">
        <v>37094</v>
      </c>
      <c r="C12402" s="42" t="s">
        <v>37466</v>
      </c>
      <c r="D12402" s="42" t="s">
        <v>37094</v>
      </c>
      <c r="E12402" s="42" t="s">
        <v>7585</v>
      </c>
      <c r="F12402" s="43">
        <v>148</v>
      </c>
      <c r="G12402" s="105">
        <f>Таблица1[[#This Row],[Цены без НДС]]*1.12</f>
        <v>165.76000000000002</v>
      </c>
    </row>
    <row r="12403" spans="1:7">
      <c r="A12403" s="54" t="s">
        <v>33241</v>
      </c>
      <c r="B12403" s="66" t="s">
        <v>37096</v>
      </c>
      <c r="C12403" s="42" t="s">
        <v>37467</v>
      </c>
      <c r="D12403" s="42" t="s">
        <v>37096</v>
      </c>
      <c r="E12403" s="42" t="s">
        <v>7585</v>
      </c>
      <c r="F12403" s="43">
        <v>199</v>
      </c>
      <c r="G12403" s="105">
        <f>Таблица1[[#This Row],[Цены без НДС]]*1.12</f>
        <v>222.88000000000002</v>
      </c>
    </row>
    <row r="12404" spans="1:7">
      <c r="A12404" s="54" t="s">
        <v>33241</v>
      </c>
      <c r="B12404" s="66" t="s">
        <v>37098</v>
      </c>
      <c r="C12404" s="42" t="s">
        <v>37468</v>
      </c>
      <c r="D12404" s="42" t="s">
        <v>37098</v>
      </c>
      <c r="E12404" s="42" t="s">
        <v>7585</v>
      </c>
      <c r="F12404" s="43">
        <v>264</v>
      </c>
      <c r="G12404" s="105">
        <f>Таблица1[[#This Row],[Цены без НДС]]*1.12</f>
        <v>295.68</v>
      </c>
    </row>
    <row r="12405" spans="1:7">
      <c r="A12405" s="54" t="s">
        <v>33241</v>
      </c>
      <c r="B12405" s="66" t="s">
        <v>37100</v>
      </c>
      <c r="C12405" s="42" t="s">
        <v>37469</v>
      </c>
      <c r="D12405" s="42" t="s">
        <v>37100</v>
      </c>
      <c r="E12405" s="42" t="s">
        <v>7585</v>
      </c>
      <c r="F12405" s="43">
        <v>324</v>
      </c>
      <c r="G12405" s="105">
        <f>Таблица1[[#This Row],[Цены без НДС]]*1.12</f>
        <v>362.88000000000005</v>
      </c>
    </row>
    <row r="12406" spans="1:7">
      <c r="A12406" s="54" t="s">
        <v>33241</v>
      </c>
      <c r="B12406" s="66" t="s">
        <v>37102</v>
      </c>
      <c r="C12406" s="42" t="s">
        <v>37470</v>
      </c>
      <c r="D12406" s="42" t="s">
        <v>37102</v>
      </c>
      <c r="E12406" s="42" t="s">
        <v>7585</v>
      </c>
      <c r="F12406" s="43">
        <v>381</v>
      </c>
      <c r="G12406" s="105">
        <f>Таблица1[[#This Row],[Цены без НДС]]*1.12</f>
        <v>426.72</v>
      </c>
    </row>
    <row r="12407" spans="1:7">
      <c r="A12407" s="54" t="s">
        <v>33241</v>
      </c>
      <c r="B12407" s="66" t="s">
        <v>37104</v>
      </c>
      <c r="C12407" s="42" t="s">
        <v>37471</v>
      </c>
      <c r="D12407" s="42" t="s">
        <v>37104</v>
      </c>
      <c r="E12407" s="42" t="s">
        <v>7585</v>
      </c>
      <c r="F12407" s="43">
        <v>436</v>
      </c>
      <c r="G12407" s="105">
        <f>Таблица1[[#This Row],[Цены без НДС]]*1.12</f>
        <v>488.32000000000005</v>
      </c>
    </row>
    <row r="12408" spans="1:7">
      <c r="A12408" s="54" t="s">
        <v>33241</v>
      </c>
      <c r="B12408" s="66" t="s">
        <v>37106</v>
      </c>
      <c r="C12408" s="42" t="s">
        <v>37472</v>
      </c>
      <c r="D12408" s="42" t="s">
        <v>37106</v>
      </c>
      <c r="E12408" s="42" t="s">
        <v>7585</v>
      </c>
      <c r="F12408" s="43">
        <v>490</v>
      </c>
      <c r="G12408" s="105">
        <f>Таблица1[[#This Row],[Цены без НДС]]*1.12</f>
        <v>548.80000000000007</v>
      </c>
    </row>
    <row r="12409" spans="1:7">
      <c r="A12409" s="54" t="s">
        <v>33241</v>
      </c>
      <c r="B12409" s="66" t="s">
        <v>37108</v>
      </c>
      <c r="C12409" s="42" t="s">
        <v>37473</v>
      </c>
      <c r="D12409" s="42" t="s">
        <v>37108</v>
      </c>
      <c r="E12409" s="42" t="s">
        <v>7585</v>
      </c>
      <c r="F12409" s="43">
        <v>529</v>
      </c>
      <c r="G12409" s="105">
        <f>Таблица1[[#This Row],[Цены без НДС]]*1.12</f>
        <v>592.48</v>
      </c>
    </row>
    <row r="12410" spans="1:7">
      <c r="A12410" s="54" t="s">
        <v>33241</v>
      </c>
      <c r="B12410" s="66" t="s">
        <v>37016</v>
      </c>
      <c r="C12410" s="42" t="s">
        <v>37474</v>
      </c>
      <c r="D12410" s="42" t="s">
        <v>37016</v>
      </c>
      <c r="E12410" s="42" t="s">
        <v>7585</v>
      </c>
      <c r="F12410" s="43">
        <v>52</v>
      </c>
      <c r="G12410" s="105">
        <f>Таблица1[[#This Row],[Цены без НДС]]*1.12</f>
        <v>58.240000000000009</v>
      </c>
    </row>
    <row r="12411" spans="1:7">
      <c r="A12411" s="54" t="s">
        <v>33241</v>
      </c>
      <c r="B12411" s="66" t="s">
        <v>37026</v>
      </c>
      <c r="C12411" s="42" t="s">
        <v>37475</v>
      </c>
      <c r="D12411" s="42" t="s">
        <v>37026</v>
      </c>
      <c r="E12411" s="42" t="s">
        <v>7585</v>
      </c>
      <c r="F12411" s="43">
        <v>98</v>
      </c>
      <c r="G12411" s="105">
        <f>Таблица1[[#This Row],[Цены без НДС]]*1.12</f>
        <v>109.76</v>
      </c>
    </row>
    <row r="12412" spans="1:7">
      <c r="A12412" s="54" t="s">
        <v>33241</v>
      </c>
      <c r="B12412" s="66" t="s">
        <v>37112</v>
      </c>
      <c r="C12412" s="42" t="s">
        <v>37476</v>
      </c>
      <c r="D12412" s="42" t="s">
        <v>37112</v>
      </c>
      <c r="E12412" s="42" t="s">
        <v>7585</v>
      </c>
      <c r="F12412" s="43">
        <v>83</v>
      </c>
      <c r="G12412" s="105">
        <f>Таблица1[[#This Row],[Цены без НДС]]*1.12</f>
        <v>92.960000000000008</v>
      </c>
    </row>
    <row r="12413" spans="1:7">
      <c r="A12413" s="54" t="s">
        <v>33241</v>
      </c>
      <c r="B12413" s="66" t="s">
        <v>37114</v>
      </c>
      <c r="C12413" s="42" t="s">
        <v>37477</v>
      </c>
      <c r="D12413" s="42" t="s">
        <v>37114</v>
      </c>
      <c r="E12413" s="42" t="s">
        <v>7585</v>
      </c>
      <c r="F12413" s="43">
        <v>165</v>
      </c>
      <c r="G12413" s="105">
        <f>Таблица1[[#This Row],[Цены без НДС]]*1.12</f>
        <v>184.8</v>
      </c>
    </row>
    <row r="12414" spans="1:7">
      <c r="A12414" s="54" t="s">
        <v>33241</v>
      </c>
      <c r="B12414" s="66" t="s">
        <v>37116</v>
      </c>
      <c r="C12414" s="42" t="s">
        <v>37478</v>
      </c>
      <c r="D12414" s="42" t="s">
        <v>37116</v>
      </c>
      <c r="E12414" s="42" t="s">
        <v>7585</v>
      </c>
      <c r="F12414" s="43">
        <v>84</v>
      </c>
      <c r="G12414" s="105">
        <f>Таблица1[[#This Row],[Цены без НДС]]*1.12</f>
        <v>94.080000000000013</v>
      </c>
    </row>
    <row r="12415" spans="1:7">
      <c r="A12415" s="54" t="s">
        <v>33241</v>
      </c>
      <c r="B12415" s="66" t="s">
        <v>37118</v>
      </c>
      <c r="C12415" s="42" t="s">
        <v>37479</v>
      </c>
      <c r="D12415" s="42" t="s">
        <v>37118</v>
      </c>
      <c r="E12415" s="42" t="s">
        <v>7585</v>
      </c>
      <c r="F12415" s="43">
        <v>169</v>
      </c>
      <c r="G12415" s="105">
        <f>Таблица1[[#This Row],[Цены без НДС]]*1.12</f>
        <v>189.28000000000003</v>
      </c>
    </row>
    <row r="12416" spans="1:7">
      <c r="A12416" s="54" t="s">
        <v>33241</v>
      </c>
      <c r="B12416" s="66" t="s">
        <v>37120</v>
      </c>
      <c r="C12416" s="42" t="s">
        <v>37480</v>
      </c>
      <c r="D12416" s="42" t="s">
        <v>37120</v>
      </c>
      <c r="E12416" s="42" t="s">
        <v>7585</v>
      </c>
      <c r="F12416" s="43">
        <v>128</v>
      </c>
      <c r="G12416" s="105">
        <f>Таблица1[[#This Row],[Цены без НДС]]*1.12</f>
        <v>143.36000000000001</v>
      </c>
    </row>
    <row r="12417" spans="1:7">
      <c r="A12417" s="54" t="s">
        <v>33241</v>
      </c>
      <c r="B12417" s="66" t="s">
        <v>37122</v>
      </c>
      <c r="C12417" s="42" t="s">
        <v>37481</v>
      </c>
      <c r="D12417" s="42" t="s">
        <v>37122</v>
      </c>
      <c r="E12417" s="42" t="s">
        <v>7585</v>
      </c>
      <c r="F12417" s="43">
        <v>248</v>
      </c>
      <c r="G12417" s="105">
        <f>Таблица1[[#This Row],[Цены без НДС]]*1.12</f>
        <v>277.76000000000005</v>
      </c>
    </row>
    <row r="12418" spans="1:7">
      <c r="A12418" s="54" t="s">
        <v>33241</v>
      </c>
      <c r="B12418" s="66" t="s">
        <v>37124</v>
      </c>
      <c r="C12418" s="42" t="s">
        <v>37482</v>
      </c>
      <c r="D12418" s="42" t="s">
        <v>37124</v>
      </c>
      <c r="E12418" s="42" t="s">
        <v>7585</v>
      </c>
      <c r="F12418" s="43">
        <v>129</v>
      </c>
      <c r="G12418" s="105">
        <f>Таблица1[[#This Row],[Цены без НДС]]*1.12</f>
        <v>144.48000000000002</v>
      </c>
    </row>
    <row r="12419" spans="1:7">
      <c r="A12419" s="54" t="s">
        <v>33241</v>
      </c>
      <c r="B12419" s="66" t="s">
        <v>37126</v>
      </c>
      <c r="C12419" s="42" t="s">
        <v>37483</v>
      </c>
      <c r="D12419" s="42" t="s">
        <v>37126</v>
      </c>
      <c r="E12419" s="42" t="s">
        <v>7585</v>
      </c>
      <c r="F12419" s="43">
        <v>253</v>
      </c>
      <c r="G12419" s="105">
        <f>Таблица1[[#This Row],[Цены без НДС]]*1.12</f>
        <v>283.36</v>
      </c>
    </row>
    <row r="12420" spans="1:7">
      <c r="A12420" s="54" t="s">
        <v>33241</v>
      </c>
      <c r="B12420" s="66" t="s">
        <v>37066</v>
      </c>
      <c r="C12420" s="42" t="s">
        <v>37484</v>
      </c>
      <c r="D12420" s="42" t="s">
        <v>37066</v>
      </c>
      <c r="E12420" s="42" t="s">
        <v>7585</v>
      </c>
      <c r="F12420" s="43">
        <v>45</v>
      </c>
      <c r="G12420" s="105">
        <f>Таблица1[[#This Row],[Цены без НДС]]*1.12</f>
        <v>50.400000000000006</v>
      </c>
    </row>
    <row r="12421" spans="1:7">
      <c r="A12421" s="54" t="s">
        <v>33241</v>
      </c>
      <c r="B12421" s="66" t="s">
        <v>37068</v>
      </c>
      <c r="C12421" s="42" t="s">
        <v>37485</v>
      </c>
      <c r="D12421" s="42" t="s">
        <v>37068</v>
      </c>
      <c r="E12421" s="42" t="s">
        <v>7585</v>
      </c>
      <c r="F12421" s="43">
        <v>74</v>
      </c>
      <c r="G12421" s="105">
        <f>Таблица1[[#This Row],[Цены без НДС]]*1.12</f>
        <v>82.88000000000001</v>
      </c>
    </row>
    <row r="12422" spans="1:7">
      <c r="A12422" s="54" t="s">
        <v>33241</v>
      </c>
      <c r="B12422" s="66" t="s">
        <v>37070</v>
      </c>
      <c r="C12422" s="42" t="s">
        <v>37486</v>
      </c>
      <c r="D12422" s="42" t="s">
        <v>37070</v>
      </c>
      <c r="E12422" s="42" t="s">
        <v>7585</v>
      </c>
      <c r="F12422" s="43">
        <v>103</v>
      </c>
      <c r="G12422" s="105">
        <f>Таблица1[[#This Row],[Цены без НДС]]*1.12</f>
        <v>115.36000000000001</v>
      </c>
    </row>
    <row r="12423" spans="1:7">
      <c r="A12423" s="54" t="s">
        <v>33241</v>
      </c>
      <c r="B12423" s="66" t="s">
        <v>37072</v>
      </c>
      <c r="C12423" s="42" t="s">
        <v>37487</v>
      </c>
      <c r="D12423" s="42" t="s">
        <v>37072</v>
      </c>
      <c r="E12423" s="42" t="s">
        <v>7585</v>
      </c>
      <c r="F12423" s="43">
        <v>136</v>
      </c>
      <c r="G12423" s="105">
        <f>Таблица1[[#This Row],[Цены без НДС]]*1.12</f>
        <v>152.32000000000002</v>
      </c>
    </row>
    <row r="12424" spans="1:7">
      <c r="A12424" s="54" t="s">
        <v>33241</v>
      </c>
      <c r="B12424" s="66" t="s">
        <v>37074</v>
      </c>
      <c r="C12424" s="42" t="s">
        <v>37488</v>
      </c>
      <c r="D12424" s="42" t="s">
        <v>37074</v>
      </c>
      <c r="E12424" s="42" t="s">
        <v>7585</v>
      </c>
      <c r="F12424" s="43">
        <v>177</v>
      </c>
      <c r="G12424" s="105">
        <f>Таблица1[[#This Row],[Цены без НДС]]*1.12</f>
        <v>198.24</v>
      </c>
    </row>
    <row r="12425" spans="1:7">
      <c r="A12425" s="54" t="s">
        <v>33241</v>
      </c>
      <c r="B12425" s="66" t="s">
        <v>37076</v>
      </c>
      <c r="C12425" s="42" t="s">
        <v>37489</v>
      </c>
      <c r="D12425" s="42" t="s">
        <v>37076</v>
      </c>
      <c r="E12425" s="42" t="s">
        <v>7585</v>
      </c>
      <c r="F12425" s="43">
        <v>210</v>
      </c>
      <c r="G12425" s="105">
        <f>Таблица1[[#This Row],[Цены без НДС]]*1.12</f>
        <v>235.20000000000002</v>
      </c>
    </row>
    <row r="12426" spans="1:7">
      <c r="A12426" s="54" t="s">
        <v>33241</v>
      </c>
      <c r="B12426" s="66" t="s">
        <v>37078</v>
      </c>
      <c r="C12426" s="42" t="s">
        <v>37490</v>
      </c>
      <c r="D12426" s="42" t="s">
        <v>37078</v>
      </c>
      <c r="E12426" s="42" t="s">
        <v>7585</v>
      </c>
      <c r="F12426" s="43">
        <v>245</v>
      </c>
      <c r="G12426" s="105">
        <f>Таблица1[[#This Row],[Цены без НДС]]*1.12</f>
        <v>274.40000000000003</v>
      </c>
    </row>
    <row r="12427" spans="1:7">
      <c r="A12427" s="54" t="s">
        <v>33241</v>
      </c>
      <c r="B12427" s="66" t="s">
        <v>37080</v>
      </c>
      <c r="C12427" s="42" t="s">
        <v>37491</v>
      </c>
      <c r="D12427" s="42" t="s">
        <v>37080</v>
      </c>
      <c r="E12427" s="42" t="s">
        <v>7585</v>
      </c>
      <c r="F12427" s="43">
        <v>279</v>
      </c>
      <c r="G12427" s="105">
        <f>Таблица1[[#This Row],[Цены без НДС]]*1.12</f>
        <v>312.48</v>
      </c>
    </row>
    <row r="12428" spans="1:7">
      <c r="A12428" s="54" t="s">
        <v>33241</v>
      </c>
      <c r="B12428" s="66" t="s">
        <v>37082</v>
      </c>
      <c r="C12428" s="42" t="s">
        <v>37492</v>
      </c>
      <c r="D12428" s="42" t="s">
        <v>37082</v>
      </c>
      <c r="E12428" s="42" t="s">
        <v>7585</v>
      </c>
      <c r="F12428" s="43">
        <v>313</v>
      </c>
      <c r="G12428" s="105">
        <f>Таблица1[[#This Row],[Цены без НДС]]*1.12</f>
        <v>350.56000000000006</v>
      </c>
    </row>
    <row r="12429" spans="1:7">
      <c r="A12429" s="54" t="s">
        <v>33241</v>
      </c>
      <c r="B12429" s="66" t="s">
        <v>37084</v>
      </c>
      <c r="C12429" s="42" t="s">
        <v>37493</v>
      </c>
      <c r="D12429" s="42" t="s">
        <v>37084</v>
      </c>
      <c r="E12429" s="42" t="s">
        <v>7585</v>
      </c>
      <c r="F12429" s="43">
        <v>348</v>
      </c>
      <c r="G12429" s="105">
        <f>Таблица1[[#This Row],[Цены без НДС]]*1.12</f>
        <v>389.76000000000005</v>
      </c>
    </row>
    <row r="12430" spans="1:7">
      <c r="A12430" s="54" t="s">
        <v>33241</v>
      </c>
      <c r="B12430" s="66" t="s">
        <v>37086</v>
      </c>
      <c r="C12430" s="42" t="s">
        <v>37494</v>
      </c>
      <c r="D12430" s="42" t="s">
        <v>37086</v>
      </c>
      <c r="E12430" s="42" t="s">
        <v>7585</v>
      </c>
      <c r="F12430" s="43">
        <v>45</v>
      </c>
      <c r="G12430" s="105">
        <f>Таблица1[[#This Row],[Цены без НДС]]*1.12</f>
        <v>50.400000000000006</v>
      </c>
    </row>
    <row r="12431" spans="1:7">
      <c r="A12431" s="54" t="s">
        <v>33241</v>
      </c>
      <c r="B12431" s="66" t="s">
        <v>37088</v>
      </c>
      <c r="C12431" s="42" t="s">
        <v>37495</v>
      </c>
      <c r="D12431" s="42" t="s">
        <v>37088</v>
      </c>
      <c r="E12431" s="42" t="s">
        <v>7585</v>
      </c>
      <c r="F12431" s="43">
        <v>74</v>
      </c>
      <c r="G12431" s="105">
        <f>Таблица1[[#This Row],[Цены без НДС]]*1.12</f>
        <v>82.88000000000001</v>
      </c>
    </row>
    <row r="12432" spans="1:7">
      <c r="A12432" s="54" t="s">
        <v>33241</v>
      </c>
      <c r="B12432" s="66" t="s">
        <v>37090</v>
      </c>
      <c r="C12432" s="42" t="s">
        <v>37496</v>
      </c>
      <c r="D12432" s="42" t="s">
        <v>37090</v>
      </c>
      <c r="E12432" s="42" t="s">
        <v>7585</v>
      </c>
      <c r="F12432" s="43">
        <v>63</v>
      </c>
      <c r="G12432" s="105">
        <f>Таблица1[[#This Row],[Цены без НДС]]*1.12</f>
        <v>70.56</v>
      </c>
    </row>
    <row r="12433" spans="1:7">
      <c r="A12433" s="54" t="s">
        <v>33241</v>
      </c>
      <c r="B12433" s="66" t="s">
        <v>37092</v>
      </c>
      <c r="C12433" s="42" t="s">
        <v>37497</v>
      </c>
      <c r="D12433" s="42" t="s">
        <v>37092</v>
      </c>
      <c r="E12433" s="42" t="s">
        <v>7585</v>
      </c>
      <c r="F12433" s="43">
        <v>110</v>
      </c>
      <c r="G12433" s="105">
        <f>Таблица1[[#This Row],[Цены без НДС]]*1.12</f>
        <v>123.20000000000002</v>
      </c>
    </row>
    <row r="12434" spans="1:7">
      <c r="A12434" s="54" t="s">
        <v>33241</v>
      </c>
      <c r="B12434" s="66" t="s">
        <v>37094</v>
      </c>
      <c r="C12434" s="42" t="s">
        <v>37498</v>
      </c>
      <c r="D12434" s="42" t="s">
        <v>37094</v>
      </c>
      <c r="E12434" s="42" t="s">
        <v>7585</v>
      </c>
      <c r="F12434" s="43">
        <v>160</v>
      </c>
      <c r="G12434" s="105">
        <f>Таблица1[[#This Row],[Цены без НДС]]*1.12</f>
        <v>179.20000000000002</v>
      </c>
    </row>
    <row r="12435" spans="1:7">
      <c r="A12435" s="54" t="s">
        <v>33241</v>
      </c>
      <c r="B12435" s="66" t="s">
        <v>37096</v>
      </c>
      <c r="C12435" s="42" t="s">
        <v>37499</v>
      </c>
      <c r="D12435" s="42" t="s">
        <v>37096</v>
      </c>
      <c r="E12435" s="42" t="s">
        <v>7585</v>
      </c>
      <c r="F12435" s="43">
        <v>213</v>
      </c>
      <c r="G12435" s="105">
        <f>Таблица1[[#This Row],[Цены без НДС]]*1.12</f>
        <v>238.56000000000003</v>
      </c>
    </row>
    <row r="12436" spans="1:7">
      <c r="A12436" s="54" t="s">
        <v>33241</v>
      </c>
      <c r="B12436" s="66" t="s">
        <v>37098</v>
      </c>
      <c r="C12436" s="42" t="s">
        <v>37500</v>
      </c>
      <c r="D12436" s="42" t="s">
        <v>37098</v>
      </c>
      <c r="E12436" s="42" t="s">
        <v>7585</v>
      </c>
      <c r="F12436" s="43">
        <v>281</v>
      </c>
      <c r="G12436" s="105">
        <f>Таблица1[[#This Row],[Цены без НДС]]*1.12</f>
        <v>314.72000000000003</v>
      </c>
    </row>
    <row r="12437" spans="1:7">
      <c r="A12437" s="54" t="s">
        <v>33241</v>
      </c>
      <c r="B12437" s="66" t="s">
        <v>37100</v>
      </c>
      <c r="C12437" s="42" t="s">
        <v>37501</v>
      </c>
      <c r="D12437" s="42" t="s">
        <v>37100</v>
      </c>
      <c r="E12437" s="42" t="s">
        <v>7585</v>
      </c>
      <c r="F12437" s="43">
        <v>333</v>
      </c>
      <c r="G12437" s="105">
        <f>Таблица1[[#This Row],[Цены без НДС]]*1.12</f>
        <v>372.96000000000004</v>
      </c>
    </row>
    <row r="12438" spans="1:7">
      <c r="A12438" s="54" t="s">
        <v>33241</v>
      </c>
      <c r="B12438" s="66" t="s">
        <v>37102</v>
      </c>
      <c r="C12438" s="42" t="s">
        <v>37502</v>
      </c>
      <c r="D12438" s="42" t="s">
        <v>37102</v>
      </c>
      <c r="E12438" s="42" t="s">
        <v>7585</v>
      </c>
      <c r="F12438" s="43">
        <v>393</v>
      </c>
      <c r="G12438" s="105">
        <f>Таблица1[[#This Row],[Цены без НДС]]*1.12</f>
        <v>440.16</v>
      </c>
    </row>
    <row r="12439" spans="1:7">
      <c r="A12439" s="54" t="s">
        <v>33241</v>
      </c>
      <c r="B12439" s="66" t="s">
        <v>37104</v>
      </c>
      <c r="C12439" s="42" t="s">
        <v>37503</v>
      </c>
      <c r="D12439" s="42" t="s">
        <v>37104</v>
      </c>
      <c r="E12439" s="42" t="s">
        <v>7585</v>
      </c>
      <c r="F12439" s="43">
        <v>444</v>
      </c>
      <c r="G12439" s="105">
        <f>Таблица1[[#This Row],[Цены без НДС]]*1.12</f>
        <v>497.28000000000003</v>
      </c>
    </row>
    <row r="12440" spans="1:7">
      <c r="A12440" s="54" t="s">
        <v>33241</v>
      </c>
      <c r="B12440" s="66" t="s">
        <v>37106</v>
      </c>
      <c r="C12440" s="42" t="s">
        <v>37504</v>
      </c>
      <c r="D12440" s="42" t="s">
        <v>37106</v>
      </c>
      <c r="E12440" s="42" t="s">
        <v>7585</v>
      </c>
      <c r="F12440" s="43">
        <v>496</v>
      </c>
      <c r="G12440" s="105">
        <f>Таблица1[[#This Row],[Цены без НДС]]*1.12</f>
        <v>555.5200000000001</v>
      </c>
    </row>
    <row r="12441" spans="1:7">
      <c r="A12441" s="54" t="s">
        <v>33241</v>
      </c>
      <c r="B12441" s="66" t="s">
        <v>37108</v>
      </c>
      <c r="C12441" s="42" t="s">
        <v>37505</v>
      </c>
      <c r="D12441" s="42" t="s">
        <v>37108</v>
      </c>
      <c r="E12441" s="42" t="s">
        <v>7585</v>
      </c>
      <c r="F12441" s="43">
        <v>553</v>
      </c>
      <c r="G12441" s="105">
        <f>Таблица1[[#This Row],[Цены без НДС]]*1.12</f>
        <v>619.36</v>
      </c>
    </row>
    <row r="12442" spans="1:7">
      <c r="A12442" s="54" t="s">
        <v>33241</v>
      </c>
      <c r="B12442" s="66" t="s">
        <v>37016</v>
      </c>
      <c r="C12442" s="42" t="s">
        <v>37506</v>
      </c>
      <c r="D12442" s="42" t="s">
        <v>37016</v>
      </c>
      <c r="E12442" s="42" t="s">
        <v>7585</v>
      </c>
      <c r="F12442" s="43">
        <v>64</v>
      </c>
      <c r="G12442" s="105">
        <f>Таблица1[[#This Row],[Цены без НДС]]*1.12</f>
        <v>71.680000000000007</v>
      </c>
    </row>
    <row r="12443" spans="1:7">
      <c r="A12443" s="54" t="s">
        <v>33241</v>
      </c>
      <c r="B12443" s="66" t="s">
        <v>37026</v>
      </c>
      <c r="C12443" s="42" t="s">
        <v>37507</v>
      </c>
      <c r="D12443" s="42" t="s">
        <v>37026</v>
      </c>
      <c r="E12443" s="42" t="s">
        <v>7585</v>
      </c>
      <c r="F12443" s="43">
        <v>113</v>
      </c>
      <c r="G12443" s="105">
        <f>Таблица1[[#This Row],[Цены без НДС]]*1.12</f>
        <v>126.56000000000002</v>
      </c>
    </row>
    <row r="12444" spans="1:7">
      <c r="A12444" s="54" t="s">
        <v>33241</v>
      </c>
      <c r="B12444" s="66" t="s">
        <v>37112</v>
      </c>
      <c r="C12444" s="42" t="s">
        <v>37508</v>
      </c>
      <c r="D12444" s="42" t="s">
        <v>37112</v>
      </c>
      <c r="E12444" s="42" t="s">
        <v>7585</v>
      </c>
      <c r="F12444" s="43">
        <v>91</v>
      </c>
      <c r="G12444" s="105">
        <f>Таблица1[[#This Row],[Цены без НДС]]*1.12</f>
        <v>101.92000000000002</v>
      </c>
    </row>
    <row r="12445" spans="1:7">
      <c r="A12445" s="54" t="s">
        <v>33241</v>
      </c>
      <c r="B12445" s="66" t="s">
        <v>37114</v>
      </c>
      <c r="C12445" s="42" t="s">
        <v>37509</v>
      </c>
      <c r="D12445" s="42" t="s">
        <v>37114</v>
      </c>
      <c r="E12445" s="42" t="s">
        <v>7585</v>
      </c>
      <c r="F12445" s="43">
        <v>172</v>
      </c>
      <c r="G12445" s="105">
        <f>Таблица1[[#This Row],[Цены без НДС]]*1.12</f>
        <v>192.64000000000001</v>
      </c>
    </row>
    <row r="12446" spans="1:7">
      <c r="A12446" s="54" t="s">
        <v>33241</v>
      </c>
      <c r="B12446" s="66" t="s">
        <v>37116</v>
      </c>
      <c r="C12446" s="42" t="s">
        <v>37510</v>
      </c>
      <c r="D12446" s="42" t="s">
        <v>37116</v>
      </c>
      <c r="E12446" s="42" t="s">
        <v>7585</v>
      </c>
      <c r="F12446" s="43">
        <v>94</v>
      </c>
      <c r="G12446" s="105">
        <f>Таблица1[[#This Row],[Цены без НДС]]*1.12</f>
        <v>105.28000000000002</v>
      </c>
    </row>
    <row r="12447" spans="1:7">
      <c r="A12447" s="54" t="s">
        <v>33241</v>
      </c>
      <c r="B12447" s="66" t="s">
        <v>37118</v>
      </c>
      <c r="C12447" s="42" t="s">
        <v>37511</v>
      </c>
      <c r="D12447" s="42" t="s">
        <v>37118</v>
      </c>
      <c r="E12447" s="42" t="s">
        <v>7585</v>
      </c>
      <c r="F12447" s="43">
        <v>175</v>
      </c>
      <c r="G12447" s="105">
        <f>Таблица1[[#This Row],[Цены без НДС]]*1.12</f>
        <v>196.00000000000003</v>
      </c>
    </row>
    <row r="12448" spans="1:7">
      <c r="A12448" s="54" t="s">
        <v>33241</v>
      </c>
      <c r="B12448" s="66" t="s">
        <v>37120</v>
      </c>
      <c r="C12448" s="42" t="s">
        <v>37512</v>
      </c>
      <c r="D12448" s="42" t="s">
        <v>37120</v>
      </c>
      <c r="E12448" s="42" t="s">
        <v>7585</v>
      </c>
      <c r="F12448" s="43">
        <v>137</v>
      </c>
      <c r="G12448" s="105">
        <f>Таблица1[[#This Row],[Цены без НДС]]*1.12</f>
        <v>153.44000000000003</v>
      </c>
    </row>
    <row r="12449" spans="1:7">
      <c r="A12449" s="54" t="s">
        <v>33241</v>
      </c>
      <c r="B12449" s="66" t="s">
        <v>37122</v>
      </c>
      <c r="C12449" s="42" t="s">
        <v>37513</v>
      </c>
      <c r="D12449" s="42" t="s">
        <v>37122</v>
      </c>
      <c r="E12449" s="42" t="s">
        <v>7585</v>
      </c>
      <c r="F12449" s="43">
        <v>260</v>
      </c>
      <c r="G12449" s="105">
        <f>Таблица1[[#This Row],[Цены без НДС]]*1.12</f>
        <v>291.20000000000005</v>
      </c>
    </row>
    <row r="12450" spans="1:7">
      <c r="A12450" s="54" t="s">
        <v>33241</v>
      </c>
      <c r="B12450" s="66" t="s">
        <v>37124</v>
      </c>
      <c r="C12450" s="42" t="s">
        <v>37514</v>
      </c>
      <c r="D12450" s="42" t="s">
        <v>37124</v>
      </c>
      <c r="E12450" s="42" t="s">
        <v>7585</v>
      </c>
      <c r="F12450" s="43">
        <v>141</v>
      </c>
      <c r="G12450" s="105">
        <f>Таблица1[[#This Row],[Цены без НДС]]*1.12</f>
        <v>157.92000000000002</v>
      </c>
    </row>
    <row r="12451" spans="1:7">
      <c r="A12451" s="54" t="s">
        <v>33241</v>
      </c>
      <c r="B12451" s="66" t="s">
        <v>37126</v>
      </c>
      <c r="C12451" s="42" t="s">
        <v>37515</v>
      </c>
      <c r="D12451" s="42" t="s">
        <v>37126</v>
      </c>
      <c r="E12451" s="42" t="s">
        <v>7585</v>
      </c>
      <c r="F12451" s="43">
        <v>264</v>
      </c>
      <c r="G12451" s="105">
        <f>Таблица1[[#This Row],[Цены без НДС]]*1.12</f>
        <v>295.68</v>
      </c>
    </row>
    <row r="12452" spans="1:7">
      <c r="A12452" s="54" t="s">
        <v>33241</v>
      </c>
      <c r="B12452" s="66" t="s">
        <v>37066</v>
      </c>
      <c r="C12452" s="42" t="s">
        <v>37516</v>
      </c>
      <c r="D12452" s="42" t="s">
        <v>37066</v>
      </c>
      <c r="E12452" s="42" t="s">
        <v>7585</v>
      </c>
      <c r="F12452" s="43">
        <v>41</v>
      </c>
      <c r="G12452" s="105">
        <f>Таблица1[[#This Row],[Цены без НДС]]*1.12</f>
        <v>45.92</v>
      </c>
    </row>
    <row r="12453" spans="1:7">
      <c r="A12453" s="54" t="s">
        <v>33241</v>
      </c>
      <c r="B12453" s="66" t="s">
        <v>37090</v>
      </c>
      <c r="C12453" s="42" t="s">
        <v>37517</v>
      </c>
      <c r="D12453" s="42" t="s">
        <v>37090</v>
      </c>
      <c r="E12453" s="42" t="s">
        <v>7585</v>
      </c>
      <c r="F12453" s="43">
        <v>59</v>
      </c>
      <c r="G12453" s="105">
        <f>Таблица1[[#This Row],[Цены без НДС]]*1.12</f>
        <v>66.080000000000013</v>
      </c>
    </row>
    <row r="12454" spans="1:7">
      <c r="A12454" s="54" t="s">
        <v>33241</v>
      </c>
      <c r="B12454" s="66" t="s">
        <v>37068</v>
      </c>
      <c r="C12454" s="42" t="s">
        <v>37518</v>
      </c>
      <c r="D12454" s="42" t="s">
        <v>37068</v>
      </c>
      <c r="E12454" s="42" t="s">
        <v>7585</v>
      </c>
      <c r="F12454" s="43">
        <v>82</v>
      </c>
      <c r="G12454" s="105">
        <f>Таблица1[[#This Row],[Цены без НДС]]*1.12</f>
        <v>91.84</v>
      </c>
    </row>
    <row r="12455" spans="1:7">
      <c r="A12455" s="54" t="s">
        <v>33241</v>
      </c>
      <c r="B12455" s="66" t="s">
        <v>37092</v>
      </c>
      <c r="C12455" s="42" t="s">
        <v>37519</v>
      </c>
      <c r="D12455" s="42" t="s">
        <v>37092</v>
      </c>
      <c r="E12455" s="42" t="s">
        <v>7585</v>
      </c>
      <c r="F12455" s="43">
        <v>120</v>
      </c>
      <c r="G12455" s="105">
        <f>Таблица1[[#This Row],[Цены без НДС]]*1.12</f>
        <v>134.4</v>
      </c>
    </row>
    <row r="12456" spans="1:7" ht="24">
      <c r="A12456" s="54" t="s">
        <v>37548</v>
      </c>
      <c r="B12456" s="66"/>
      <c r="C12456" s="42" t="s">
        <v>37520</v>
      </c>
      <c r="D12456" s="42" t="s">
        <v>37521</v>
      </c>
      <c r="E12456" s="42" t="s">
        <v>26809</v>
      </c>
      <c r="F12456" s="43">
        <v>610401</v>
      </c>
      <c r="G12456" s="105">
        <f>Таблица1[[#This Row],[Цены без НДС]]*1.12</f>
        <v>683649.12000000011</v>
      </c>
    </row>
    <row r="12457" spans="1:7" ht="24">
      <c r="A12457" s="54" t="s">
        <v>37548</v>
      </c>
      <c r="B12457" s="66"/>
      <c r="C12457" s="42" t="s">
        <v>37522</v>
      </c>
      <c r="D12457" s="42" t="s">
        <v>37523</v>
      </c>
      <c r="E12457" s="42" t="s">
        <v>26809</v>
      </c>
      <c r="F12457" s="43">
        <v>949554</v>
      </c>
      <c r="G12457" s="105">
        <f>Таблица1[[#This Row],[Цены без НДС]]*1.12</f>
        <v>1063500.4800000002</v>
      </c>
    </row>
    <row r="12458" spans="1:7" ht="24">
      <c r="A12458" s="54" t="s">
        <v>37548</v>
      </c>
      <c r="B12458" s="66"/>
      <c r="C12458" s="42" t="s">
        <v>37524</v>
      </c>
      <c r="D12458" s="42" t="s">
        <v>37525</v>
      </c>
      <c r="E12458" s="42" t="s">
        <v>26809</v>
      </c>
      <c r="F12458" s="43">
        <v>1491385</v>
      </c>
      <c r="G12458" s="105">
        <f>Таблица1[[#This Row],[Цены без НДС]]*1.12</f>
        <v>1670351.2000000002</v>
      </c>
    </row>
    <row r="12459" spans="1:7">
      <c r="A12459" s="54" t="s">
        <v>37548</v>
      </c>
      <c r="B12459" s="66"/>
      <c r="C12459" s="42" t="s">
        <v>37526</v>
      </c>
      <c r="D12459" s="42" t="s">
        <v>37527</v>
      </c>
      <c r="E12459" s="42" t="s">
        <v>26809</v>
      </c>
      <c r="F12459" s="43">
        <v>730406</v>
      </c>
      <c r="G12459" s="105">
        <f>Таблица1[[#This Row],[Цены без НДС]]*1.12</f>
        <v>818054.72000000009</v>
      </c>
    </row>
    <row r="12460" spans="1:7" ht="24">
      <c r="A12460" s="54" t="s">
        <v>37548</v>
      </c>
      <c r="B12460" s="66"/>
      <c r="C12460" s="42" t="s">
        <v>37528</v>
      </c>
      <c r="D12460" s="42" t="s">
        <v>37529</v>
      </c>
      <c r="E12460" s="42" t="s">
        <v>26809</v>
      </c>
      <c r="F12460" s="43">
        <v>1089554</v>
      </c>
      <c r="G12460" s="105">
        <f>Таблица1[[#This Row],[Цены без НДС]]*1.12</f>
        <v>1220300.4800000002</v>
      </c>
    </row>
    <row r="12461" spans="1:7" ht="24">
      <c r="A12461" s="54" t="s">
        <v>37548</v>
      </c>
      <c r="B12461" s="66"/>
      <c r="C12461" s="42" t="s">
        <v>37530</v>
      </c>
      <c r="D12461" s="42" t="s">
        <v>37531</v>
      </c>
      <c r="E12461" s="42" t="s">
        <v>26809</v>
      </c>
      <c r="F12461" s="43">
        <v>1736455</v>
      </c>
      <c r="G12461" s="105">
        <f>Таблица1[[#This Row],[Цены без НДС]]*1.12</f>
        <v>1944829.6</v>
      </c>
    </row>
    <row r="12462" spans="1:7" ht="24">
      <c r="A12462" s="54" t="s">
        <v>37548</v>
      </c>
      <c r="B12462" s="66"/>
      <c r="C12462" s="42" t="s">
        <v>37532</v>
      </c>
      <c r="D12462" s="42" t="s">
        <v>37533</v>
      </c>
      <c r="E12462" s="42" t="s">
        <v>26809</v>
      </c>
      <c r="F12462" s="43">
        <v>920166</v>
      </c>
      <c r="G12462" s="105">
        <f>Таблица1[[#This Row],[Цены без НДС]]*1.12</f>
        <v>1030585.92</v>
      </c>
    </row>
    <row r="12463" spans="1:7" ht="24">
      <c r="A12463" s="54" t="s">
        <v>37548</v>
      </c>
      <c r="B12463" s="66"/>
      <c r="C12463" s="42" t="s">
        <v>37534</v>
      </c>
      <c r="D12463" s="42" t="s">
        <v>37535</v>
      </c>
      <c r="E12463" s="42" t="s">
        <v>26809</v>
      </c>
      <c r="F12463" s="43">
        <v>1259328</v>
      </c>
      <c r="G12463" s="105">
        <f>Таблица1[[#This Row],[Цены без НДС]]*1.12</f>
        <v>1410447.3600000001</v>
      </c>
    </row>
    <row r="12464" spans="1:7" ht="24">
      <c r="A12464" s="54" t="s">
        <v>37548</v>
      </c>
      <c r="B12464" s="66"/>
      <c r="C12464" s="42" t="s">
        <v>37536</v>
      </c>
      <c r="D12464" s="42" t="s">
        <v>37537</v>
      </c>
      <c r="E12464" s="42" t="s">
        <v>26809</v>
      </c>
      <c r="F12464" s="43">
        <v>1801151</v>
      </c>
      <c r="G12464" s="105">
        <f>Таблица1[[#This Row],[Цены без НДС]]*1.12</f>
        <v>2017289.12</v>
      </c>
    </row>
    <row r="12465" spans="1:7" ht="36">
      <c r="A12465" s="54" t="s">
        <v>37548</v>
      </c>
      <c r="B12465" s="66"/>
      <c r="C12465" s="42" t="s">
        <v>37538</v>
      </c>
      <c r="D12465" s="42" t="s">
        <v>37539</v>
      </c>
      <c r="E12465" s="42" t="s">
        <v>26809</v>
      </c>
      <c r="F12465" s="43">
        <v>2401735</v>
      </c>
      <c r="G12465" s="105">
        <f>Таблица1[[#This Row],[Цены без НДС]]*1.12</f>
        <v>2689943.2</v>
      </c>
    </row>
    <row r="12466" spans="1:7" ht="36">
      <c r="A12466" s="54" t="s">
        <v>37548</v>
      </c>
      <c r="B12466" s="66"/>
      <c r="C12466" s="42" t="s">
        <v>37540</v>
      </c>
      <c r="D12466" s="42" t="s">
        <v>37541</v>
      </c>
      <c r="E12466" s="42" t="s">
        <v>26809</v>
      </c>
      <c r="F12466" s="43">
        <v>3166450</v>
      </c>
      <c r="G12466" s="105">
        <f>Таблица1[[#This Row],[Цены без НДС]]*1.12</f>
        <v>3546424.0000000005</v>
      </c>
    </row>
    <row r="12467" spans="1:7" ht="36">
      <c r="A12467" s="54" t="s">
        <v>37548</v>
      </c>
      <c r="B12467" s="66"/>
      <c r="C12467" s="42" t="s">
        <v>37542</v>
      </c>
      <c r="D12467" s="42" t="s">
        <v>37543</v>
      </c>
      <c r="E12467" s="42" t="s">
        <v>26809</v>
      </c>
      <c r="F12467" s="43">
        <v>3926278</v>
      </c>
      <c r="G12467" s="105">
        <f>Таблица1[[#This Row],[Цены без НДС]]*1.12</f>
        <v>4397431.3600000003</v>
      </c>
    </row>
    <row r="12468" spans="1:7" ht="36">
      <c r="A12468" s="54" t="s">
        <v>37548</v>
      </c>
      <c r="B12468" s="66"/>
      <c r="C12468" s="42" t="s">
        <v>37544</v>
      </c>
      <c r="D12468" s="42" t="s">
        <v>37545</v>
      </c>
      <c r="E12468" s="42" t="s">
        <v>26809</v>
      </c>
      <c r="F12468" s="43">
        <v>4692478</v>
      </c>
      <c r="G12468" s="105">
        <f>Таблица1[[#This Row],[Цены без НДС]]*1.12</f>
        <v>5255575.3600000003</v>
      </c>
    </row>
    <row r="12469" spans="1:7" ht="36">
      <c r="A12469" s="54" t="s">
        <v>37548</v>
      </c>
      <c r="B12469" s="66"/>
      <c r="C12469" s="42" t="s">
        <v>37546</v>
      </c>
      <c r="D12469" s="42" t="s">
        <v>37547</v>
      </c>
      <c r="E12469" s="42" t="s">
        <v>26809</v>
      </c>
      <c r="F12469" s="43">
        <v>5463330</v>
      </c>
      <c r="G12469" s="105">
        <f>Таблица1[[#This Row],[Цены без НДС]]*1.12</f>
        <v>6118929.6000000006</v>
      </c>
    </row>
    <row r="12470" spans="1:7" ht="36">
      <c r="A12470" s="54" t="s">
        <v>37548</v>
      </c>
      <c r="B12470" s="66"/>
      <c r="C12470" s="42" t="s">
        <v>37549</v>
      </c>
      <c r="D12470" s="42" t="s">
        <v>37552</v>
      </c>
      <c r="E12470" s="42" t="s">
        <v>26809</v>
      </c>
      <c r="F12470" s="43">
        <v>6239292</v>
      </c>
      <c r="G12470" s="105">
        <f>Таблица1[[#This Row],[Цены без НДС]]*1.12</f>
        <v>6988007.040000001</v>
      </c>
    </row>
    <row r="12471" spans="1:7" ht="36">
      <c r="A12471" s="54" t="s">
        <v>37548</v>
      </c>
      <c r="B12471" s="66"/>
      <c r="C12471" s="42" t="s">
        <v>37550</v>
      </c>
      <c r="D12471" s="42" t="s">
        <v>37553</v>
      </c>
      <c r="E12471" s="42" t="s">
        <v>26809</v>
      </c>
      <c r="F12471" s="43">
        <v>7382281</v>
      </c>
      <c r="G12471" s="105">
        <f>Таблица1[[#This Row],[Цены без НДС]]*1.12</f>
        <v>8268154.7200000007</v>
      </c>
    </row>
    <row r="12472" spans="1:7" ht="36">
      <c r="A12472" s="54" t="s">
        <v>37548</v>
      </c>
      <c r="B12472" s="66"/>
      <c r="C12472" s="42" t="s">
        <v>37551</v>
      </c>
      <c r="D12472" s="42" t="s">
        <v>37554</v>
      </c>
      <c r="E12472" s="42" t="s">
        <v>26809</v>
      </c>
      <c r="F12472" s="43">
        <v>8208745</v>
      </c>
      <c r="G12472" s="105">
        <f>Таблица1[[#This Row],[Цены без НДС]]*1.12</f>
        <v>9193794.4000000004</v>
      </c>
    </row>
    <row r="12473" spans="1:7" ht="24">
      <c r="A12473" s="54" t="s">
        <v>19632</v>
      </c>
      <c r="B12473" s="66" t="s">
        <v>38088</v>
      </c>
      <c r="C12473" s="42" t="s">
        <v>37586</v>
      </c>
      <c r="D12473" s="42" t="s">
        <v>37837</v>
      </c>
      <c r="E12473" s="42" t="s">
        <v>26491</v>
      </c>
      <c r="F12473" s="43">
        <v>27104</v>
      </c>
      <c r="G12473" s="105">
        <f>Таблица1[[#This Row],[Цены без НДС]]*1.12</f>
        <v>30356.480000000003</v>
      </c>
    </row>
    <row r="12474" spans="1:7" ht="24">
      <c r="A12474" s="54" t="s">
        <v>19632</v>
      </c>
      <c r="B12474" s="66" t="s">
        <v>38089</v>
      </c>
      <c r="C12474" s="42" t="s">
        <v>37587</v>
      </c>
      <c r="D12474" s="42" t="s">
        <v>37838</v>
      </c>
      <c r="E12474" s="42" t="s">
        <v>26491</v>
      </c>
      <c r="F12474" s="43">
        <v>4683</v>
      </c>
      <c r="G12474" s="105">
        <f>Таблица1[[#This Row],[Цены без НДС]]*1.12</f>
        <v>5244.9600000000009</v>
      </c>
    </row>
    <row r="12475" spans="1:7" ht="24">
      <c r="A12475" s="54" t="s">
        <v>19632</v>
      </c>
      <c r="B12475" s="66" t="s">
        <v>38090</v>
      </c>
      <c r="C12475" s="42" t="s">
        <v>37588</v>
      </c>
      <c r="D12475" s="42" t="s">
        <v>37839</v>
      </c>
      <c r="E12475" s="42" t="s">
        <v>26491</v>
      </c>
      <c r="F12475" s="43">
        <v>5411</v>
      </c>
      <c r="G12475" s="105">
        <f>Таблица1[[#This Row],[Цены без НДС]]*1.12</f>
        <v>6060.3200000000006</v>
      </c>
    </row>
    <row r="12476" spans="1:7" ht="24">
      <c r="A12476" s="54" t="s">
        <v>19632</v>
      </c>
      <c r="B12476" s="66" t="s">
        <v>38091</v>
      </c>
      <c r="C12476" s="42" t="s">
        <v>37589</v>
      </c>
      <c r="D12476" s="42" t="s">
        <v>37840</v>
      </c>
      <c r="E12476" s="42" t="s">
        <v>26491</v>
      </c>
      <c r="F12476" s="43">
        <v>6705</v>
      </c>
      <c r="G12476" s="105">
        <f>Таблица1[[#This Row],[Цены без НДС]]*1.12</f>
        <v>7509.6</v>
      </c>
    </row>
    <row r="12477" spans="1:7" ht="24">
      <c r="A12477" s="54" t="s">
        <v>19632</v>
      </c>
      <c r="B12477" s="66" t="s">
        <v>38092</v>
      </c>
      <c r="C12477" s="42" t="s">
        <v>37590</v>
      </c>
      <c r="D12477" s="42" t="s">
        <v>37841</v>
      </c>
      <c r="E12477" s="42" t="s">
        <v>26491</v>
      </c>
      <c r="F12477" s="43">
        <v>14533</v>
      </c>
      <c r="G12477" s="105">
        <f>Таблица1[[#This Row],[Цены без НДС]]*1.12</f>
        <v>16276.960000000001</v>
      </c>
    </row>
    <row r="12478" spans="1:7" ht="24">
      <c r="A12478" s="54" t="s">
        <v>19632</v>
      </c>
      <c r="B12478" s="66" t="s">
        <v>38093</v>
      </c>
      <c r="C12478" s="42" t="s">
        <v>37591</v>
      </c>
      <c r="D12478" s="42" t="s">
        <v>37842</v>
      </c>
      <c r="E12478" s="42" t="s">
        <v>26491</v>
      </c>
      <c r="F12478" s="43">
        <v>11577</v>
      </c>
      <c r="G12478" s="105">
        <f>Таблица1[[#This Row],[Цены без НДС]]*1.12</f>
        <v>12966.240000000002</v>
      </c>
    </row>
    <row r="12479" spans="1:7" ht="24">
      <c r="A12479" s="54" t="s">
        <v>19632</v>
      </c>
      <c r="B12479" s="66" t="s">
        <v>38094</v>
      </c>
      <c r="C12479" s="42" t="s">
        <v>37592</v>
      </c>
      <c r="D12479" s="42" t="s">
        <v>37843</v>
      </c>
      <c r="E12479" s="42" t="s">
        <v>26491</v>
      </c>
      <c r="F12479" s="43">
        <v>15340</v>
      </c>
      <c r="G12479" s="105">
        <f>Таблица1[[#This Row],[Цены без НДС]]*1.12</f>
        <v>17180.800000000003</v>
      </c>
    </row>
    <row r="12480" spans="1:7" ht="24">
      <c r="A12480" s="54" t="s">
        <v>19632</v>
      </c>
      <c r="B12480" s="66" t="s">
        <v>38095</v>
      </c>
      <c r="C12480" s="42" t="s">
        <v>37593</v>
      </c>
      <c r="D12480" s="42" t="s">
        <v>37844</v>
      </c>
      <c r="E12480" s="42" t="s">
        <v>26491</v>
      </c>
      <c r="F12480" s="43">
        <v>12259</v>
      </c>
      <c r="G12480" s="105">
        <f>Таблица1[[#This Row],[Цены без НДС]]*1.12</f>
        <v>13730.080000000002</v>
      </c>
    </row>
    <row r="12481" spans="1:7" ht="24">
      <c r="A12481" s="54" t="s">
        <v>19632</v>
      </c>
      <c r="B12481" s="66" t="s">
        <v>38096</v>
      </c>
      <c r="C12481" s="42" t="s">
        <v>37594</v>
      </c>
      <c r="D12481" s="42" t="s">
        <v>37845</v>
      </c>
      <c r="E12481" s="42" t="s">
        <v>26491</v>
      </c>
      <c r="F12481" s="43">
        <v>11195</v>
      </c>
      <c r="G12481" s="105">
        <f>Таблица1[[#This Row],[Цены без НДС]]*1.12</f>
        <v>12538.400000000001</v>
      </c>
    </row>
    <row r="12482" spans="1:7" ht="24">
      <c r="A12482" s="54" t="s">
        <v>19632</v>
      </c>
      <c r="B12482" s="66" t="s">
        <v>38097</v>
      </c>
      <c r="C12482" s="42" t="s">
        <v>37595</v>
      </c>
      <c r="D12482" s="42" t="s">
        <v>37846</v>
      </c>
      <c r="E12482" s="42" t="s">
        <v>26491</v>
      </c>
      <c r="F12482" s="43">
        <v>18010</v>
      </c>
      <c r="G12482" s="105">
        <f>Таблица1[[#This Row],[Цены без НДС]]*1.12</f>
        <v>20171.2</v>
      </c>
    </row>
    <row r="12483" spans="1:7" ht="24">
      <c r="A12483" s="54" t="s">
        <v>19632</v>
      </c>
      <c r="B12483" s="66" t="s">
        <v>38098</v>
      </c>
      <c r="C12483" s="42" t="s">
        <v>37596</v>
      </c>
      <c r="D12483" s="42" t="s">
        <v>37847</v>
      </c>
      <c r="E12483" s="42" t="s">
        <v>26491</v>
      </c>
      <c r="F12483" s="43">
        <v>7565</v>
      </c>
      <c r="G12483" s="105">
        <f>Таблица1[[#This Row],[Цены без НДС]]*1.12</f>
        <v>8472.8000000000011</v>
      </c>
    </row>
    <row r="12484" spans="1:7" ht="24">
      <c r="A12484" s="54" t="s">
        <v>19632</v>
      </c>
      <c r="B12484" s="66" t="s">
        <v>38099</v>
      </c>
      <c r="C12484" s="42" t="s">
        <v>37597</v>
      </c>
      <c r="D12484" s="42" t="s">
        <v>37848</v>
      </c>
      <c r="E12484" s="42" t="s">
        <v>26491</v>
      </c>
      <c r="F12484" s="43">
        <v>8915</v>
      </c>
      <c r="G12484" s="105">
        <f>Таблица1[[#This Row],[Цены без НДС]]*1.12</f>
        <v>9984.8000000000011</v>
      </c>
    </row>
    <row r="12485" spans="1:7" ht="24">
      <c r="A12485" s="54" t="s">
        <v>19632</v>
      </c>
      <c r="B12485" s="66" t="s">
        <v>38100</v>
      </c>
      <c r="C12485" s="42" t="s">
        <v>37598</v>
      </c>
      <c r="D12485" s="42" t="s">
        <v>37849</v>
      </c>
      <c r="E12485" s="42" t="s">
        <v>26491</v>
      </c>
      <c r="F12485" s="43">
        <v>22484</v>
      </c>
      <c r="G12485" s="105">
        <f>Таблица1[[#This Row],[Цены без НДС]]*1.12</f>
        <v>25182.080000000002</v>
      </c>
    </row>
    <row r="12486" spans="1:7" ht="24">
      <c r="A12486" s="54" t="s">
        <v>19632</v>
      </c>
      <c r="B12486" s="66" t="s">
        <v>38101</v>
      </c>
      <c r="C12486" s="42" t="s">
        <v>37599</v>
      </c>
      <c r="D12486" s="42" t="s">
        <v>37850</v>
      </c>
      <c r="E12486" s="42" t="s">
        <v>26491</v>
      </c>
      <c r="F12486" s="43">
        <v>8468</v>
      </c>
      <c r="G12486" s="105">
        <f>Таблица1[[#This Row],[Цены без НДС]]*1.12</f>
        <v>9484.1600000000017</v>
      </c>
    </row>
    <row r="12487" spans="1:7" ht="24">
      <c r="A12487" s="54" t="s">
        <v>19632</v>
      </c>
      <c r="B12487" s="66" t="s">
        <v>38102</v>
      </c>
      <c r="C12487" s="42" t="s">
        <v>37600</v>
      </c>
      <c r="D12487" s="42" t="s">
        <v>37851</v>
      </c>
      <c r="E12487" s="42" t="s">
        <v>26491</v>
      </c>
      <c r="F12487" s="43">
        <v>6364</v>
      </c>
      <c r="G12487" s="105">
        <f>Таблица1[[#This Row],[Цены без НДС]]*1.12</f>
        <v>7127.68</v>
      </c>
    </row>
    <row r="12488" spans="1:7" ht="24">
      <c r="A12488" s="54" t="s">
        <v>19632</v>
      </c>
      <c r="B12488" s="66" t="s">
        <v>38103</v>
      </c>
      <c r="C12488" s="42" t="s">
        <v>37601</v>
      </c>
      <c r="D12488" s="42" t="s">
        <v>37852</v>
      </c>
      <c r="E12488" s="42" t="s">
        <v>26491</v>
      </c>
      <c r="F12488" s="43">
        <v>4140</v>
      </c>
      <c r="G12488" s="105">
        <f>Таблица1[[#This Row],[Цены без НДС]]*1.12</f>
        <v>4636.8</v>
      </c>
    </row>
    <row r="12489" spans="1:7" ht="24">
      <c r="A12489" s="54" t="s">
        <v>19632</v>
      </c>
      <c r="B12489" s="66" t="s">
        <v>38104</v>
      </c>
      <c r="C12489" s="42" t="s">
        <v>37602</v>
      </c>
      <c r="D12489" s="42" t="s">
        <v>37853</v>
      </c>
      <c r="E12489" s="42" t="s">
        <v>26491</v>
      </c>
      <c r="F12489" s="43">
        <v>6840</v>
      </c>
      <c r="G12489" s="105">
        <f>Таблица1[[#This Row],[Цены без НДС]]*1.12</f>
        <v>7660.8000000000011</v>
      </c>
    </row>
    <row r="12490" spans="1:7" ht="24">
      <c r="A12490" s="54" t="s">
        <v>19632</v>
      </c>
      <c r="B12490" s="66" t="s">
        <v>38105</v>
      </c>
      <c r="C12490" s="42" t="s">
        <v>37603</v>
      </c>
      <c r="D12490" s="42" t="s">
        <v>37854</v>
      </c>
      <c r="E12490" s="42" t="s">
        <v>26491</v>
      </c>
      <c r="F12490" s="43">
        <v>6250</v>
      </c>
      <c r="G12490" s="105">
        <f>Таблица1[[#This Row],[Цены без НДС]]*1.12</f>
        <v>7000.0000000000009</v>
      </c>
    </row>
    <row r="12491" spans="1:7" ht="24">
      <c r="A12491" s="54" t="s">
        <v>19632</v>
      </c>
      <c r="B12491" s="66" t="s">
        <v>38106</v>
      </c>
      <c r="C12491" s="42" t="s">
        <v>37604</v>
      </c>
      <c r="D12491" s="42" t="s">
        <v>37855</v>
      </c>
      <c r="E12491" s="42" t="s">
        <v>26491</v>
      </c>
      <c r="F12491" s="43">
        <v>5087</v>
      </c>
      <c r="G12491" s="105">
        <f>Таблица1[[#This Row],[Цены без НДС]]*1.12</f>
        <v>5697.4400000000005</v>
      </c>
    </row>
    <row r="12492" spans="1:7" ht="24">
      <c r="A12492" s="54" t="s">
        <v>19632</v>
      </c>
      <c r="B12492" s="66" t="s">
        <v>38107</v>
      </c>
      <c r="C12492" s="42" t="s">
        <v>37605</v>
      </c>
      <c r="D12492" s="42" t="s">
        <v>37856</v>
      </c>
      <c r="E12492" s="42" t="s">
        <v>26491</v>
      </c>
      <c r="F12492" s="43">
        <v>9399</v>
      </c>
      <c r="G12492" s="105">
        <f>Таблица1[[#This Row],[Цены без НДС]]*1.12</f>
        <v>10526.880000000001</v>
      </c>
    </row>
    <row r="12493" spans="1:7" ht="24">
      <c r="A12493" s="54" t="s">
        <v>19632</v>
      </c>
      <c r="B12493" s="66" t="s">
        <v>38108</v>
      </c>
      <c r="C12493" s="42" t="s">
        <v>37606</v>
      </c>
      <c r="D12493" s="42" t="s">
        <v>37857</v>
      </c>
      <c r="E12493" s="42" t="s">
        <v>26491</v>
      </c>
      <c r="F12493" s="43">
        <v>8109</v>
      </c>
      <c r="G12493" s="105">
        <f>Таблица1[[#This Row],[Цены без НДС]]*1.12</f>
        <v>9082.0800000000017</v>
      </c>
    </row>
    <row r="12494" spans="1:7" ht="24">
      <c r="A12494" s="54" t="s">
        <v>19632</v>
      </c>
      <c r="B12494" s="66" t="s">
        <v>38109</v>
      </c>
      <c r="C12494" s="42" t="s">
        <v>37607</v>
      </c>
      <c r="D12494" s="42" t="s">
        <v>37858</v>
      </c>
      <c r="E12494" s="42" t="s">
        <v>26491</v>
      </c>
      <c r="F12494" s="43">
        <v>14511</v>
      </c>
      <c r="G12494" s="105">
        <f>Таблица1[[#This Row],[Цены без НДС]]*1.12</f>
        <v>16252.320000000002</v>
      </c>
    </row>
    <row r="12495" spans="1:7" ht="24">
      <c r="A12495" s="54" t="s">
        <v>19632</v>
      </c>
      <c r="B12495" s="66" t="s">
        <v>38110</v>
      </c>
      <c r="C12495" s="42" t="s">
        <v>37608</v>
      </c>
      <c r="D12495" s="42" t="s">
        <v>37859</v>
      </c>
      <c r="E12495" s="42" t="s">
        <v>26491</v>
      </c>
      <c r="F12495" s="43">
        <v>6827</v>
      </c>
      <c r="G12495" s="105">
        <f>Таблица1[[#This Row],[Цены без НДС]]*1.12</f>
        <v>7646.2400000000007</v>
      </c>
    </row>
    <row r="12496" spans="1:7" ht="24">
      <c r="A12496" s="54" t="s">
        <v>19632</v>
      </c>
      <c r="B12496" s="66" t="s">
        <v>38111</v>
      </c>
      <c r="C12496" s="42" t="s">
        <v>37609</v>
      </c>
      <c r="D12496" s="42" t="s">
        <v>37860</v>
      </c>
      <c r="E12496" s="42" t="s">
        <v>26491</v>
      </c>
      <c r="F12496" s="43">
        <v>10785</v>
      </c>
      <c r="G12496" s="105">
        <f>Таблица1[[#This Row],[Цены без НДС]]*1.12</f>
        <v>12079.2</v>
      </c>
    </row>
    <row r="12497" spans="1:7" ht="24">
      <c r="A12497" s="54" t="s">
        <v>19632</v>
      </c>
      <c r="B12497" s="66" t="s">
        <v>38112</v>
      </c>
      <c r="C12497" s="42" t="s">
        <v>37610</v>
      </c>
      <c r="D12497" s="42" t="s">
        <v>37861</v>
      </c>
      <c r="E12497" s="42" t="s">
        <v>26491</v>
      </c>
      <c r="F12497" s="43">
        <v>13232</v>
      </c>
      <c r="G12497" s="105">
        <f>Таблица1[[#This Row],[Цены без НДС]]*1.12</f>
        <v>14819.840000000002</v>
      </c>
    </row>
    <row r="12498" spans="1:7" ht="36">
      <c r="A12498" s="54" t="s">
        <v>19632</v>
      </c>
      <c r="B12498" s="66" t="s">
        <v>38113</v>
      </c>
      <c r="C12498" s="42" t="s">
        <v>37611</v>
      </c>
      <c r="D12498" s="42" t="s">
        <v>37862</v>
      </c>
      <c r="E12498" s="42" t="s">
        <v>26491</v>
      </c>
      <c r="F12498" s="43">
        <v>835</v>
      </c>
      <c r="G12498" s="105">
        <f>Таблица1[[#This Row],[Цены без НДС]]*1.12</f>
        <v>935.2</v>
      </c>
    </row>
    <row r="12499" spans="1:7" ht="24">
      <c r="A12499" s="54" t="s">
        <v>19632</v>
      </c>
      <c r="B12499" s="66" t="s">
        <v>38114</v>
      </c>
      <c r="C12499" s="42" t="s">
        <v>37612</v>
      </c>
      <c r="D12499" s="42" t="s">
        <v>37863</v>
      </c>
      <c r="E12499" s="42" t="s">
        <v>26491</v>
      </c>
      <c r="F12499" s="43">
        <v>685</v>
      </c>
      <c r="G12499" s="105">
        <f>Таблица1[[#This Row],[Цены без НДС]]*1.12</f>
        <v>767.2</v>
      </c>
    </row>
    <row r="12500" spans="1:7" ht="24">
      <c r="A12500" s="54" t="s">
        <v>19632</v>
      </c>
      <c r="B12500" s="66"/>
      <c r="C12500" s="42" t="s">
        <v>37613</v>
      </c>
      <c r="D12500" s="42" t="s">
        <v>37864</v>
      </c>
      <c r="E12500" s="42" t="s">
        <v>26491</v>
      </c>
      <c r="F12500" s="43">
        <v>9720</v>
      </c>
      <c r="G12500" s="105">
        <f>Таблица1[[#This Row],[Цены без НДС]]*1.12</f>
        <v>10886.400000000001</v>
      </c>
    </row>
    <row r="12501" spans="1:7" ht="24">
      <c r="A12501" s="54" t="s">
        <v>19632</v>
      </c>
      <c r="B12501" s="66" t="s">
        <v>38115</v>
      </c>
      <c r="C12501" s="42" t="s">
        <v>37614</v>
      </c>
      <c r="D12501" s="42" t="s">
        <v>37865</v>
      </c>
      <c r="E12501" s="42" t="s">
        <v>26491</v>
      </c>
      <c r="F12501" s="43">
        <v>221908</v>
      </c>
      <c r="G12501" s="105">
        <f>Таблица1[[#This Row],[Цены без НДС]]*1.12</f>
        <v>248536.96000000002</v>
      </c>
    </row>
    <row r="12502" spans="1:7" ht="24">
      <c r="A12502" s="54" t="s">
        <v>19632</v>
      </c>
      <c r="B12502" s="66" t="s">
        <v>38116</v>
      </c>
      <c r="C12502" s="42" t="s">
        <v>37615</v>
      </c>
      <c r="D12502" s="42" t="s">
        <v>37866</v>
      </c>
      <c r="E12502" s="42" t="s">
        <v>26491</v>
      </c>
      <c r="F12502" s="43">
        <v>474219</v>
      </c>
      <c r="G12502" s="105">
        <f>Таблица1[[#This Row],[Цены без НДС]]*1.12</f>
        <v>531125.28</v>
      </c>
    </row>
    <row r="12503" spans="1:7" ht="24">
      <c r="A12503" s="54" t="s">
        <v>19632</v>
      </c>
      <c r="B12503" s="66" t="s">
        <v>38117</v>
      </c>
      <c r="C12503" s="42" t="s">
        <v>37616</v>
      </c>
      <c r="D12503" s="42" t="s">
        <v>37867</v>
      </c>
      <c r="E12503" s="42" t="s">
        <v>26491</v>
      </c>
      <c r="F12503" s="43">
        <v>137293</v>
      </c>
      <c r="G12503" s="105">
        <f>Таблица1[[#This Row],[Цены без НДС]]*1.12</f>
        <v>153768.16</v>
      </c>
    </row>
    <row r="12504" spans="1:7" ht="24">
      <c r="A12504" s="54" t="s">
        <v>19632</v>
      </c>
      <c r="B12504" s="66" t="s">
        <v>38118</v>
      </c>
      <c r="C12504" s="42" t="s">
        <v>37617</v>
      </c>
      <c r="D12504" s="42" t="s">
        <v>37868</v>
      </c>
      <c r="E12504" s="42" t="s">
        <v>26491</v>
      </c>
      <c r="F12504" s="43">
        <v>1031945</v>
      </c>
      <c r="G12504" s="105">
        <f>Таблица1[[#This Row],[Цены без НДС]]*1.12</f>
        <v>1155778.4000000001</v>
      </c>
    </row>
    <row r="12505" spans="1:7" ht="24">
      <c r="A12505" s="54" t="s">
        <v>19632</v>
      </c>
      <c r="B12505" s="66" t="s">
        <v>38119</v>
      </c>
      <c r="C12505" s="42" t="s">
        <v>37618</v>
      </c>
      <c r="D12505" s="42" t="s">
        <v>37869</v>
      </c>
      <c r="E12505" s="42" t="s">
        <v>26491</v>
      </c>
      <c r="F12505" s="43">
        <v>21175</v>
      </c>
      <c r="G12505" s="105">
        <f>Таблица1[[#This Row],[Цены без НДС]]*1.12</f>
        <v>23716.000000000004</v>
      </c>
    </row>
    <row r="12506" spans="1:7" ht="24">
      <c r="A12506" s="54" t="s">
        <v>19632</v>
      </c>
      <c r="B12506" s="66" t="s">
        <v>38120</v>
      </c>
      <c r="C12506" s="42" t="s">
        <v>37619</v>
      </c>
      <c r="D12506" s="42" t="s">
        <v>37870</v>
      </c>
      <c r="E12506" s="42" t="s">
        <v>26491</v>
      </c>
      <c r="F12506" s="43">
        <v>24031</v>
      </c>
      <c r="G12506" s="105">
        <f>Таблица1[[#This Row],[Цены без НДС]]*1.12</f>
        <v>26914.720000000001</v>
      </c>
    </row>
    <row r="12507" spans="1:7" ht="24">
      <c r="A12507" s="54" t="s">
        <v>19632</v>
      </c>
      <c r="B12507" s="66" t="s">
        <v>38121</v>
      </c>
      <c r="C12507" s="42" t="s">
        <v>37620</v>
      </c>
      <c r="D12507" s="42" t="s">
        <v>37871</v>
      </c>
      <c r="E12507" s="42" t="s">
        <v>26491</v>
      </c>
      <c r="F12507" s="43">
        <v>29085</v>
      </c>
      <c r="G12507" s="105">
        <f>Таблица1[[#This Row],[Цены без НДС]]*1.12</f>
        <v>32575.200000000004</v>
      </c>
    </row>
    <row r="12508" spans="1:7" ht="24">
      <c r="A12508" s="54" t="s">
        <v>19632</v>
      </c>
      <c r="B12508" s="66" t="s">
        <v>38122</v>
      </c>
      <c r="C12508" s="42" t="s">
        <v>37621</v>
      </c>
      <c r="D12508" s="42" t="s">
        <v>37872</v>
      </c>
      <c r="E12508" s="42" t="s">
        <v>26491</v>
      </c>
      <c r="F12508" s="43">
        <v>34292</v>
      </c>
      <c r="G12508" s="105">
        <f>Таблица1[[#This Row],[Цены без НДС]]*1.12</f>
        <v>38407.040000000001</v>
      </c>
    </row>
    <row r="12509" spans="1:7" ht="24">
      <c r="A12509" s="54" t="s">
        <v>19632</v>
      </c>
      <c r="B12509" s="66" t="s">
        <v>38123</v>
      </c>
      <c r="C12509" s="42" t="s">
        <v>37622</v>
      </c>
      <c r="D12509" s="42" t="s">
        <v>37873</v>
      </c>
      <c r="E12509" s="42" t="s">
        <v>26491</v>
      </c>
      <c r="F12509" s="43">
        <v>63703</v>
      </c>
      <c r="G12509" s="105">
        <f>Таблица1[[#This Row],[Цены без НДС]]*1.12</f>
        <v>71347.360000000001</v>
      </c>
    </row>
    <row r="12510" spans="1:7" ht="24">
      <c r="A12510" s="54" t="s">
        <v>19632</v>
      </c>
      <c r="B12510" s="66" t="s">
        <v>38124</v>
      </c>
      <c r="C12510" s="42" t="s">
        <v>37623</v>
      </c>
      <c r="D12510" s="42" t="s">
        <v>37874</v>
      </c>
      <c r="E12510" s="42" t="s">
        <v>26491</v>
      </c>
      <c r="F12510" s="43">
        <v>82657</v>
      </c>
      <c r="G12510" s="105">
        <f>Таблица1[[#This Row],[Цены без НДС]]*1.12</f>
        <v>92575.840000000011</v>
      </c>
    </row>
    <row r="12511" spans="1:7" ht="24">
      <c r="A12511" s="54" t="s">
        <v>19632</v>
      </c>
      <c r="B12511" s="66" t="s">
        <v>38125</v>
      </c>
      <c r="C12511" s="42" t="s">
        <v>37624</v>
      </c>
      <c r="D12511" s="42" t="s">
        <v>37875</v>
      </c>
      <c r="E12511" s="42" t="s">
        <v>26491</v>
      </c>
      <c r="F12511" s="43">
        <v>104906</v>
      </c>
      <c r="G12511" s="105">
        <f>Таблица1[[#This Row],[Цены без НДС]]*1.12</f>
        <v>117494.72000000002</v>
      </c>
    </row>
    <row r="12512" spans="1:7" ht="24">
      <c r="A12512" s="54" t="s">
        <v>19632</v>
      </c>
      <c r="B12512" s="66" t="s">
        <v>38126</v>
      </c>
      <c r="C12512" s="42" t="s">
        <v>37625</v>
      </c>
      <c r="D12512" s="42" t="s">
        <v>37876</v>
      </c>
      <c r="E12512" s="42" t="s">
        <v>26491</v>
      </c>
      <c r="F12512" s="43">
        <v>120307</v>
      </c>
      <c r="G12512" s="105">
        <f>Таблица1[[#This Row],[Цены без НДС]]*1.12</f>
        <v>134743.84000000003</v>
      </c>
    </row>
    <row r="12513" spans="1:7">
      <c r="A12513" s="54" t="s">
        <v>19632</v>
      </c>
      <c r="B12513" s="66" t="s">
        <v>38127</v>
      </c>
      <c r="C12513" s="42" t="s">
        <v>37626</v>
      </c>
      <c r="D12513" s="42" t="s">
        <v>37877</v>
      </c>
      <c r="E12513" s="42" t="s">
        <v>26491</v>
      </c>
      <c r="F12513" s="43">
        <v>23781</v>
      </c>
      <c r="G12513" s="105">
        <f>Таблица1[[#This Row],[Цены без НДС]]*1.12</f>
        <v>26634.720000000001</v>
      </c>
    </row>
    <row r="12514" spans="1:7">
      <c r="A12514" s="54" t="s">
        <v>19632</v>
      </c>
      <c r="B12514" s="66" t="s">
        <v>38128</v>
      </c>
      <c r="C12514" s="42" t="s">
        <v>37627</v>
      </c>
      <c r="D12514" s="42" t="s">
        <v>37878</v>
      </c>
      <c r="E12514" s="42" t="s">
        <v>26491</v>
      </c>
      <c r="F12514" s="43">
        <v>25749</v>
      </c>
      <c r="G12514" s="105">
        <f>Таблица1[[#This Row],[Цены без НДС]]*1.12</f>
        <v>28838.880000000001</v>
      </c>
    </row>
    <row r="12515" spans="1:7">
      <c r="A12515" s="54" t="s">
        <v>19632</v>
      </c>
      <c r="B12515" s="66" t="s">
        <v>38129</v>
      </c>
      <c r="C12515" s="42" t="s">
        <v>37628</v>
      </c>
      <c r="D12515" s="42" t="s">
        <v>37879</v>
      </c>
      <c r="E12515" s="42" t="s">
        <v>26491</v>
      </c>
      <c r="F12515" s="43">
        <v>28119</v>
      </c>
      <c r="G12515" s="105">
        <f>Таблица1[[#This Row],[Цены без НДС]]*1.12</f>
        <v>31493.280000000002</v>
      </c>
    </row>
    <row r="12516" spans="1:7" ht="24">
      <c r="A12516" s="54" t="s">
        <v>19632</v>
      </c>
      <c r="B12516" s="66" t="s">
        <v>38130</v>
      </c>
      <c r="C12516" s="42" t="s">
        <v>37629</v>
      </c>
      <c r="D12516" s="42" t="s">
        <v>37880</v>
      </c>
      <c r="E12516" s="42" t="s">
        <v>26491</v>
      </c>
      <c r="F12516" s="43">
        <v>94622</v>
      </c>
      <c r="G12516" s="105">
        <f>Таблица1[[#This Row],[Цены без НДС]]*1.12</f>
        <v>105976.64000000001</v>
      </c>
    </row>
    <row r="12517" spans="1:7" ht="24">
      <c r="A12517" s="54" t="s">
        <v>19632</v>
      </c>
      <c r="B12517" s="66" t="s">
        <v>38131</v>
      </c>
      <c r="C12517" s="42" t="s">
        <v>37630</v>
      </c>
      <c r="D12517" s="42" t="s">
        <v>37881</v>
      </c>
      <c r="E12517" s="42" t="s">
        <v>26491</v>
      </c>
      <c r="F12517" s="43">
        <v>68683</v>
      </c>
      <c r="G12517" s="105">
        <f>Таблица1[[#This Row],[Цены без НДС]]*1.12</f>
        <v>76924.960000000006</v>
      </c>
    </row>
    <row r="12518" spans="1:7" ht="24">
      <c r="A12518" s="54" t="s">
        <v>19632</v>
      </c>
      <c r="B12518" s="66" t="s">
        <v>38132</v>
      </c>
      <c r="C12518" s="42" t="s">
        <v>37631</v>
      </c>
      <c r="D12518" s="42" t="s">
        <v>37882</v>
      </c>
      <c r="E12518" s="42" t="s">
        <v>26491</v>
      </c>
      <c r="F12518" s="43">
        <v>139394</v>
      </c>
      <c r="G12518" s="105">
        <f>Таблица1[[#This Row],[Цены без НДС]]*1.12</f>
        <v>156121.28000000003</v>
      </c>
    </row>
    <row r="12519" spans="1:7" ht="24">
      <c r="A12519" s="54" t="s">
        <v>19632</v>
      </c>
      <c r="B12519" s="66" t="s">
        <v>38133</v>
      </c>
      <c r="C12519" s="42" t="s">
        <v>37632</v>
      </c>
      <c r="D12519" s="42" t="s">
        <v>37883</v>
      </c>
      <c r="E12519" s="42" t="s">
        <v>26491</v>
      </c>
      <c r="F12519" s="43">
        <v>158815</v>
      </c>
      <c r="G12519" s="105">
        <f>Таблица1[[#This Row],[Цены без НДС]]*1.12</f>
        <v>177872.80000000002</v>
      </c>
    </row>
    <row r="12520" spans="1:7" ht="24">
      <c r="A12520" s="54" t="s">
        <v>19632</v>
      </c>
      <c r="B12520" s="66" t="s">
        <v>38134</v>
      </c>
      <c r="C12520" s="42" t="s">
        <v>37633</v>
      </c>
      <c r="D12520" s="42" t="s">
        <v>37884</v>
      </c>
      <c r="E12520" s="42" t="s">
        <v>26491</v>
      </c>
      <c r="F12520" s="43">
        <v>71339</v>
      </c>
      <c r="G12520" s="105">
        <f>Таблица1[[#This Row],[Цены без НДС]]*1.12</f>
        <v>79899.680000000008</v>
      </c>
    </row>
    <row r="12521" spans="1:7" ht="24">
      <c r="A12521" s="54" t="s">
        <v>19632</v>
      </c>
      <c r="B12521" s="66" t="s">
        <v>38135</v>
      </c>
      <c r="C12521" s="42" t="s">
        <v>37634</v>
      </c>
      <c r="D12521" s="42" t="s">
        <v>37885</v>
      </c>
      <c r="E12521" s="42" t="s">
        <v>26491</v>
      </c>
      <c r="F12521" s="43">
        <v>117440</v>
      </c>
      <c r="G12521" s="105">
        <f>Таблица1[[#This Row],[Цены без НДС]]*1.12</f>
        <v>131532.80000000002</v>
      </c>
    </row>
    <row r="12522" spans="1:7" ht="24">
      <c r="A12522" s="54" t="s">
        <v>19632</v>
      </c>
      <c r="B12522" s="66" t="s">
        <v>38136</v>
      </c>
      <c r="C12522" s="42" t="s">
        <v>37635</v>
      </c>
      <c r="D12522" s="42" t="s">
        <v>37886</v>
      </c>
      <c r="E12522" s="42" t="s">
        <v>26491</v>
      </c>
      <c r="F12522" s="43">
        <v>117168</v>
      </c>
      <c r="G12522" s="105">
        <f>Таблица1[[#This Row],[Цены без НДС]]*1.12</f>
        <v>131228.16</v>
      </c>
    </row>
    <row r="12523" spans="1:7" ht="24">
      <c r="A12523" s="54" t="s">
        <v>19632</v>
      </c>
      <c r="B12523" s="66" t="s">
        <v>38137</v>
      </c>
      <c r="C12523" s="42" t="s">
        <v>37636</v>
      </c>
      <c r="D12523" s="42" t="s">
        <v>37887</v>
      </c>
      <c r="E12523" s="42" t="s">
        <v>26491</v>
      </c>
      <c r="F12523" s="43">
        <v>8672</v>
      </c>
      <c r="G12523" s="105">
        <f>Таблица1[[#This Row],[Цены без НДС]]*1.12</f>
        <v>9712.6400000000012</v>
      </c>
    </row>
    <row r="12524" spans="1:7">
      <c r="A12524" s="54" t="s">
        <v>19632</v>
      </c>
      <c r="B12524" s="66" t="s">
        <v>38138</v>
      </c>
      <c r="C12524" s="42" t="s">
        <v>37637</v>
      </c>
      <c r="D12524" s="42" t="s">
        <v>37888</v>
      </c>
      <c r="E12524" s="42" t="s">
        <v>26491</v>
      </c>
      <c r="F12524" s="43">
        <v>5329</v>
      </c>
      <c r="G12524" s="105">
        <f>Таблица1[[#This Row],[Цены без НДС]]*1.12</f>
        <v>5968.4800000000005</v>
      </c>
    </row>
    <row r="12525" spans="1:7" ht="24">
      <c r="A12525" s="54" t="s">
        <v>19632</v>
      </c>
      <c r="B12525" s="66" t="s">
        <v>38139</v>
      </c>
      <c r="C12525" s="42" t="s">
        <v>37638</v>
      </c>
      <c r="D12525" s="42" t="s">
        <v>37889</v>
      </c>
      <c r="E12525" s="42" t="s">
        <v>26491</v>
      </c>
      <c r="F12525" s="43">
        <v>4591</v>
      </c>
      <c r="G12525" s="105">
        <f>Таблица1[[#This Row],[Цены без НДС]]*1.12</f>
        <v>5141.92</v>
      </c>
    </row>
    <row r="12526" spans="1:7">
      <c r="A12526" s="54" t="s">
        <v>19632</v>
      </c>
      <c r="B12526" s="66" t="s">
        <v>38140</v>
      </c>
      <c r="C12526" s="42" t="s">
        <v>37639</v>
      </c>
      <c r="D12526" s="42" t="s">
        <v>37890</v>
      </c>
      <c r="E12526" s="42" t="s">
        <v>26491</v>
      </c>
      <c r="F12526" s="43">
        <v>4542</v>
      </c>
      <c r="G12526" s="105">
        <f>Таблица1[[#This Row],[Цены без НДС]]*1.12</f>
        <v>5087.0400000000009</v>
      </c>
    </row>
    <row r="12527" spans="1:7">
      <c r="A12527" s="54" t="s">
        <v>19632</v>
      </c>
      <c r="B12527" s="66" t="s">
        <v>38141</v>
      </c>
      <c r="C12527" s="42" t="s">
        <v>37640</v>
      </c>
      <c r="D12527" s="42" t="s">
        <v>37891</v>
      </c>
      <c r="E12527" s="42" t="s">
        <v>26491</v>
      </c>
      <c r="F12527" s="43">
        <v>6460</v>
      </c>
      <c r="G12527" s="105">
        <f>Таблица1[[#This Row],[Цены без НДС]]*1.12</f>
        <v>7235.2000000000007</v>
      </c>
    </row>
    <row r="12528" spans="1:7">
      <c r="A12528" s="54" t="s">
        <v>19632</v>
      </c>
      <c r="B12528" s="66" t="s">
        <v>38142</v>
      </c>
      <c r="C12528" s="42" t="s">
        <v>37641</v>
      </c>
      <c r="D12528" s="42" t="s">
        <v>37892</v>
      </c>
      <c r="E12528" s="42" t="s">
        <v>26491</v>
      </c>
      <c r="F12528" s="43">
        <v>4542</v>
      </c>
      <c r="G12528" s="105">
        <f>Таблица1[[#This Row],[Цены без НДС]]*1.12</f>
        <v>5087.0400000000009</v>
      </c>
    </row>
    <row r="12529" spans="1:7">
      <c r="A12529" s="54" t="s">
        <v>19632</v>
      </c>
      <c r="B12529" s="66" t="s">
        <v>38143</v>
      </c>
      <c r="C12529" s="42" t="s">
        <v>37642</v>
      </c>
      <c r="D12529" s="42" t="s">
        <v>37893</v>
      </c>
      <c r="E12529" s="42" t="s">
        <v>26491</v>
      </c>
      <c r="F12529" s="43">
        <v>4512</v>
      </c>
      <c r="G12529" s="105">
        <f>Таблица1[[#This Row],[Цены без НДС]]*1.12</f>
        <v>5053.4400000000005</v>
      </c>
    </row>
    <row r="12530" spans="1:7">
      <c r="A12530" s="54" t="s">
        <v>19632</v>
      </c>
      <c r="B12530" s="66" t="s">
        <v>38144</v>
      </c>
      <c r="C12530" s="42" t="s">
        <v>37643</v>
      </c>
      <c r="D12530" s="42" t="s">
        <v>37894</v>
      </c>
      <c r="E12530" s="42" t="s">
        <v>26491</v>
      </c>
      <c r="F12530" s="43">
        <v>4542</v>
      </c>
      <c r="G12530" s="105">
        <f>Таблица1[[#This Row],[Цены без НДС]]*1.12</f>
        <v>5087.0400000000009</v>
      </c>
    </row>
    <row r="12531" spans="1:7">
      <c r="A12531" s="54" t="s">
        <v>19632</v>
      </c>
      <c r="B12531" s="66" t="s">
        <v>38145</v>
      </c>
      <c r="C12531" s="42" t="s">
        <v>37644</v>
      </c>
      <c r="D12531" s="42" t="s">
        <v>37895</v>
      </c>
      <c r="E12531" s="42" t="s">
        <v>26491</v>
      </c>
      <c r="F12531" s="43">
        <v>4314</v>
      </c>
      <c r="G12531" s="105">
        <f>Таблица1[[#This Row],[Цены без НДС]]*1.12</f>
        <v>4831.68</v>
      </c>
    </row>
    <row r="12532" spans="1:7">
      <c r="A12532" s="54" t="s">
        <v>19632</v>
      </c>
      <c r="B12532" s="66" t="s">
        <v>38146</v>
      </c>
      <c r="C12532" s="42" t="s">
        <v>37645</v>
      </c>
      <c r="D12532" s="42" t="s">
        <v>37896</v>
      </c>
      <c r="E12532" s="42" t="s">
        <v>26491</v>
      </c>
      <c r="F12532" s="43">
        <v>5252</v>
      </c>
      <c r="G12532" s="105">
        <f>Таблица1[[#This Row],[Цены без НДС]]*1.12</f>
        <v>5882.2400000000007</v>
      </c>
    </row>
    <row r="12533" spans="1:7">
      <c r="A12533" s="54" t="s">
        <v>19632</v>
      </c>
      <c r="B12533" s="66" t="s">
        <v>38147</v>
      </c>
      <c r="C12533" s="42" t="s">
        <v>37646</v>
      </c>
      <c r="D12533" s="42" t="s">
        <v>37897</v>
      </c>
      <c r="E12533" s="42" t="s">
        <v>26491</v>
      </c>
      <c r="F12533" s="43">
        <v>3018</v>
      </c>
      <c r="G12533" s="105">
        <f>Таблица1[[#This Row],[Цены без НДС]]*1.12</f>
        <v>3380.1600000000003</v>
      </c>
    </row>
    <row r="12534" spans="1:7">
      <c r="A12534" s="54" t="s">
        <v>19632</v>
      </c>
      <c r="B12534" s="66" t="s">
        <v>38148</v>
      </c>
      <c r="C12534" s="42" t="s">
        <v>37647</v>
      </c>
      <c r="D12534" s="42" t="s">
        <v>37898</v>
      </c>
      <c r="E12534" s="42" t="s">
        <v>26491</v>
      </c>
      <c r="F12534" s="43">
        <v>5404</v>
      </c>
      <c r="G12534" s="105">
        <f>Таблица1[[#This Row],[Цены без НДС]]*1.12</f>
        <v>6052.4800000000005</v>
      </c>
    </row>
    <row r="12535" spans="1:7">
      <c r="A12535" s="54" t="s">
        <v>19632</v>
      </c>
      <c r="B12535" s="66" t="s">
        <v>38149</v>
      </c>
      <c r="C12535" s="42" t="s">
        <v>37648</v>
      </c>
      <c r="D12535" s="42" t="s">
        <v>37899</v>
      </c>
      <c r="E12535" s="42" t="s">
        <v>26491</v>
      </c>
      <c r="F12535" s="43">
        <v>13564</v>
      </c>
      <c r="G12535" s="105">
        <f>Таблица1[[#This Row],[Цены без НДС]]*1.12</f>
        <v>15191.680000000002</v>
      </c>
    </row>
    <row r="12536" spans="1:7">
      <c r="A12536" s="54" t="s">
        <v>19632</v>
      </c>
      <c r="B12536" s="66" t="s">
        <v>38150</v>
      </c>
      <c r="C12536" s="42" t="s">
        <v>37649</v>
      </c>
      <c r="D12536" s="42" t="s">
        <v>37900</v>
      </c>
      <c r="E12536" s="42" t="s">
        <v>26491</v>
      </c>
      <c r="F12536" s="43">
        <v>13650</v>
      </c>
      <c r="G12536" s="105">
        <f>Таблица1[[#This Row],[Цены без НДС]]*1.12</f>
        <v>15288.000000000002</v>
      </c>
    </row>
    <row r="12537" spans="1:7">
      <c r="A12537" s="54" t="s">
        <v>19632</v>
      </c>
      <c r="B12537" s="66" t="s">
        <v>38151</v>
      </c>
      <c r="C12537" s="42" t="s">
        <v>37650</v>
      </c>
      <c r="D12537" s="42" t="s">
        <v>37901</v>
      </c>
      <c r="E12537" s="42" t="s">
        <v>26491</v>
      </c>
      <c r="F12537" s="43">
        <v>13650</v>
      </c>
      <c r="G12537" s="105">
        <f>Таблица1[[#This Row],[Цены без НДС]]*1.12</f>
        <v>15288.000000000002</v>
      </c>
    </row>
    <row r="12538" spans="1:7">
      <c r="A12538" s="54" t="s">
        <v>19632</v>
      </c>
      <c r="B12538" s="66" t="s">
        <v>38152</v>
      </c>
      <c r="C12538" s="42" t="s">
        <v>37651</v>
      </c>
      <c r="D12538" s="42" t="s">
        <v>37902</v>
      </c>
      <c r="E12538" s="42" t="s">
        <v>26491</v>
      </c>
      <c r="F12538" s="43">
        <v>11353</v>
      </c>
      <c r="G12538" s="105">
        <f>Таблица1[[#This Row],[Цены без НДС]]*1.12</f>
        <v>12715.36</v>
      </c>
    </row>
    <row r="12539" spans="1:7">
      <c r="A12539" s="54" t="s">
        <v>19632</v>
      </c>
      <c r="B12539" s="66" t="s">
        <v>38153</v>
      </c>
      <c r="C12539" s="42" t="s">
        <v>37652</v>
      </c>
      <c r="D12539" s="42" t="s">
        <v>37903</v>
      </c>
      <c r="E12539" s="42" t="s">
        <v>26491</v>
      </c>
      <c r="F12539" s="43">
        <v>10784</v>
      </c>
      <c r="G12539" s="105">
        <f>Таблица1[[#This Row],[Цены без НДС]]*1.12</f>
        <v>12078.080000000002</v>
      </c>
    </row>
    <row r="12540" spans="1:7">
      <c r="A12540" s="54" t="s">
        <v>19632</v>
      </c>
      <c r="B12540" s="66" t="s">
        <v>38154</v>
      </c>
      <c r="C12540" s="42" t="s">
        <v>37653</v>
      </c>
      <c r="D12540" s="42" t="s">
        <v>37904</v>
      </c>
      <c r="E12540" s="42" t="s">
        <v>26491</v>
      </c>
      <c r="F12540" s="43">
        <v>7429</v>
      </c>
      <c r="G12540" s="105">
        <f>Таблица1[[#This Row],[Цены без НДС]]*1.12</f>
        <v>8320.4800000000014</v>
      </c>
    </row>
    <row r="12541" spans="1:7">
      <c r="A12541" s="54" t="s">
        <v>19632</v>
      </c>
      <c r="B12541" s="66" t="s">
        <v>38155</v>
      </c>
      <c r="C12541" s="42" t="s">
        <v>37654</v>
      </c>
      <c r="D12541" s="42" t="s">
        <v>37905</v>
      </c>
      <c r="E12541" s="42" t="s">
        <v>26491</v>
      </c>
      <c r="F12541" s="43">
        <v>11387</v>
      </c>
      <c r="G12541" s="105">
        <f>Таблица1[[#This Row],[Цены без НДС]]*1.12</f>
        <v>12753.44</v>
      </c>
    </row>
    <row r="12542" spans="1:7">
      <c r="A12542" s="54" t="s">
        <v>19632</v>
      </c>
      <c r="B12542" s="66" t="s">
        <v>38156</v>
      </c>
      <c r="C12542" s="42" t="s">
        <v>37655</v>
      </c>
      <c r="D12542" s="42" t="s">
        <v>37906</v>
      </c>
      <c r="E12542" s="42" t="s">
        <v>26491</v>
      </c>
      <c r="F12542" s="43">
        <v>6966</v>
      </c>
      <c r="G12542" s="105">
        <f>Таблица1[[#This Row],[Цены без НДС]]*1.12</f>
        <v>7801.920000000001</v>
      </c>
    </row>
    <row r="12543" spans="1:7">
      <c r="A12543" s="54" t="s">
        <v>19632</v>
      </c>
      <c r="B12543" s="66" t="s">
        <v>38157</v>
      </c>
      <c r="C12543" s="42" t="s">
        <v>37656</v>
      </c>
      <c r="D12543" s="42" t="s">
        <v>37907</v>
      </c>
      <c r="E12543" s="42" t="s">
        <v>26491</v>
      </c>
      <c r="F12543" s="43">
        <v>14576</v>
      </c>
      <c r="G12543" s="105">
        <f>Таблица1[[#This Row],[Цены без НДС]]*1.12</f>
        <v>16325.12</v>
      </c>
    </row>
    <row r="12544" spans="1:7">
      <c r="A12544" s="54" t="s">
        <v>19632</v>
      </c>
      <c r="B12544" s="66" t="s">
        <v>38158</v>
      </c>
      <c r="C12544" s="42" t="s">
        <v>37657</v>
      </c>
      <c r="D12544" s="42" t="s">
        <v>37908</v>
      </c>
      <c r="E12544" s="42" t="s">
        <v>26491</v>
      </c>
      <c r="F12544" s="43">
        <v>5883</v>
      </c>
      <c r="G12544" s="105">
        <f>Таблица1[[#This Row],[Цены без НДС]]*1.12</f>
        <v>6588.9600000000009</v>
      </c>
    </row>
    <row r="12545" spans="1:7">
      <c r="A12545" s="54" t="s">
        <v>19632</v>
      </c>
      <c r="B12545" s="66" t="s">
        <v>38159</v>
      </c>
      <c r="C12545" s="42" t="s">
        <v>37658</v>
      </c>
      <c r="D12545" s="42" t="s">
        <v>37909</v>
      </c>
      <c r="E12545" s="42" t="s">
        <v>26491</v>
      </c>
      <c r="F12545" s="43">
        <v>6010</v>
      </c>
      <c r="G12545" s="105">
        <f>Таблица1[[#This Row],[Цены без НДС]]*1.12</f>
        <v>6731.2000000000007</v>
      </c>
    </row>
    <row r="12546" spans="1:7">
      <c r="A12546" s="54" t="s">
        <v>19632</v>
      </c>
      <c r="B12546" s="66" t="s">
        <v>38160</v>
      </c>
      <c r="C12546" s="42" t="s">
        <v>37659</v>
      </c>
      <c r="D12546" s="42" t="s">
        <v>37910</v>
      </c>
      <c r="E12546" s="42" t="s">
        <v>26491</v>
      </c>
      <c r="F12546" s="43">
        <v>5850</v>
      </c>
      <c r="G12546" s="105">
        <f>Таблица1[[#This Row],[Цены без НДС]]*1.12</f>
        <v>6552.0000000000009</v>
      </c>
    </row>
    <row r="12547" spans="1:7">
      <c r="A12547" s="54" t="s">
        <v>19632</v>
      </c>
      <c r="B12547" s="66" t="s">
        <v>38161</v>
      </c>
      <c r="C12547" s="42" t="s">
        <v>37660</v>
      </c>
      <c r="D12547" s="42" t="s">
        <v>37911</v>
      </c>
      <c r="E12547" s="42" t="s">
        <v>26491</v>
      </c>
      <c r="F12547" s="43">
        <v>6729</v>
      </c>
      <c r="G12547" s="105">
        <f>Таблица1[[#This Row],[Цены без НДС]]*1.12</f>
        <v>7536.4800000000005</v>
      </c>
    </row>
    <row r="12548" spans="1:7">
      <c r="A12548" s="54" t="s">
        <v>19632</v>
      </c>
      <c r="B12548" s="66" t="s">
        <v>38162</v>
      </c>
      <c r="C12548" s="42" t="s">
        <v>37661</v>
      </c>
      <c r="D12548" s="42" t="s">
        <v>37912</v>
      </c>
      <c r="E12548" s="42" t="s">
        <v>26491</v>
      </c>
      <c r="F12548" s="43">
        <v>8843</v>
      </c>
      <c r="G12548" s="105">
        <f>Таблица1[[#This Row],[Цены без НДС]]*1.12</f>
        <v>9904.1600000000017</v>
      </c>
    </row>
    <row r="12549" spans="1:7">
      <c r="A12549" s="54" t="s">
        <v>19632</v>
      </c>
      <c r="B12549" s="66" t="s">
        <v>38163</v>
      </c>
      <c r="C12549" s="42" t="s">
        <v>37662</v>
      </c>
      <c r="D12549" s="42" t="s">
        <v>37913</v>
      </c>
      <c r="E12549" s="42" t="s">
        <v>26491</v>
      </c>
      <c r="F12549" s="43">
        <v>11878</v>
      </c>
      <c r="G12549" s="105">
        <f>Таблица1[[#This Row],[Цены без НДС]]*1.12</f>
        <v>13303.36</v>
      </c>
    </row>
    <row r="12550" spans="1:7">
      <c r="A12550" s="54" t="s">
        <v>19632</v>
      </c>
      <c r="B12550" s="66" t="s">
        <v>38164</v>
      </c>
      <c r="C12550" s="42" t="s">
        <v>37663</v>
      </c>
      <c r="D12550" s="42" t="s">
        <v>37914</v>
      </c>
      <c r="E12550" s="42" t="s">
        <v>26491</v>
      </c>
      <c r="F12550" s="43">
        <v>12345</v>
      </c>
      <c r="G12550" s="105">
        <f>Таблица1[[#This Row],[Цены без НДС]]*1.12</f>
        <v>13826.400000000001</v>
      </c>
    </row>
    <row r="12551" spans="1:7">
      <c r="A12551" s="54" t="s">
        <v>19632</v>
      </c>
      <c r="B12551" s="66" t="s">
        <v>38165</v>
      </c>
      <c r="C12551" s="42" t="s">
        <v>37664</v>
      </c>
      <c r="D12551" s="42" t="s">
        <v>37915</v>
      </c>
      <c r="E12551" s="42" t="s">
        <v>26491</v>
      </c>
      <c r="F12551" s="43">
        <v>17260</v>
      </c>
      <c r="G12551" s="105">
        <f>Таблица1[[#This Row],[Цены без НДС]]*1.12</f>
        <v>19331.2</v>
      </c>
    </row>
    <row r="12552" spans="1:7">
      <c r="A12552" s="54" t="s">
        <v>19632</v>
      </c>
      <c r="B12552" s="66" t="s">
        <v>38166</v>
      </c>
      <c r="C12552" s="42" t="s">
        <v>37665</v>
      </c>
      <c r="D12552" s="42" t="s">
        <v>37916</v>
      </c>
      <c r="E12552" s="42" t="s">
        <v>26491</v>
      </c>
      <c r="F12552" s="43">
        <v>17883</v>
      </c>
      <c r="G12552" s="105">
        <f>Таблица1[[#This Row],[Цены без НДС]]*1.12</f>
        <v>20028.960000000003</v>
      </c>
    </row>
    <row r="12553" spans="1:7">
      <c r="A12553" s="54" t="s">
        <v>19632</v>
      </c>
      <c r="B12553" s="66" t="s">
        <v>38167</v>
      </c>
      <c r="C12553" s="42" t="s">
        <v>37666</v>
      </c>
      <c r="D12553" s="42" t="s">
        <v>37917</v>
      </c>
      <c r="E12553" s="42" t="s">
        <v>26491</v>
      </c>
      <c r="F12553" s="43">
        <v>17571</v>
      </c>
      <c r="G12553" s="105">
        <f>Таблица1[[#This Row],[Цены без НДС]]*1.12</f>
        <v>19679.52</v>
      </c>
    </row>
    <row r="12554" spans="1:7">
      <c r="A12554" s="54" t="s">
        <v>19632</v>
      </c>
      <c r="B12554" s="66" t="s">
        <v>38168</v>
      </c>
      <c r="C12554" s="42" t="s">
        <v>37667</v>
      </c>
      <c r="D12554" s="42" t="s">
        <v>37918</v>
      </c>
      <c r="E12554" s="42" t="s">
        <v>26491</v>
      </c>
      <c r="F12554" s="43">
        <v>18349</v>
      </c>
      <c r="G12554" s="105">
        <f>Таблица1[[#This Row],[Цены без НДС]]*1.12</f>
        <v>20550.88</v>
      </c>
    </row>
    <row r="12555" spans="1:7">
      <c r="A12555" s="54" t="s">
        <v>19632</v>
      </c>
      <c r="B12555" s="66" t="s">
        <v>38169</v>
      </c>
      <c r="C12555" s="42" t="s">
        <v>37668</v>
      </c>
      <c r="D12555" s="42" t="s">
        <v>37919</v>
      </c>
      <c r="E12555" s="42" t="s">
        <v>26491</v>
      </c>
      <c r="F12555" s="43">
        <v>16353</v>
      </c>
      <c r="G12555" s="105">
        <f>Таблица1[[#This Row],[Цены без НДС]]*1.12</f>
        <v>18315.36</v>
      </c>
    </row>
    <row r="12556" spans="1:7">
      <c r="A12556" s="54" t="s">
        <v>19632</v>
      </c>
      <c r="B12556" s="66" t="s">
        <v>38170</v>
      </c>
      <c r="C12556" s="42" t="s">
        <v>37669</v>
      </c>
      <c r="D12556" s="42" t="s">
        <v>37920</v>
      </c>
      <c r="E12556" s="42" t="s">
        <v>26491</v>
      </c>
      <c r="F12556" s="43">
        <v>11660</v>
      </c>
      <c r="G12556" s="105">
        <f>Таблица1[[#This Row],[Цены без НДС]]*1.12</f>
        <v>13059.2</v>
      </c>
    </row>
    <row r="12557" spans="1:7">
      <c r="A12557" s="54" t="s">
        <v>19632</v>
      </c>
      <c r="B12557" s="66" t="s">
        <v>38171</v>
      </c>
      <c r="C12557" s="42" t="s">
        <v>37670</v>
      </c>
      <c r="D12557" s="42" t="s">
        <v>37921</v>
      </c>
      <c r="E12557" s="42" t="s">
        <v>26491</v>
      </c>
      <c r="F12557" s="43">
        <v>22013</v>
      </c>
      <c r="G12557" s="105">
        <f>Таблица1[[#This Row],[Цены без НДС]]*1.12</f>
        <v>24654.560000000001</v>
      </c>
    </row>
    <row r="12558" spans="1:7">
      <c r="A12558" s="54" t="s">
        <v>19632</v>
      </c>
      <c r="B12558" s="66" t="s">
        <v>38172</v>
      </c>
      <c r="C12558" s="42" t="s">
        <v>37671</v>
      </c>
      <c r="D12558" s="42" t="s">
        <v>37922</v>
      </c>
      <c r="E12558" s="42" t="s">
        <v>26491</v>
      </c>
      <c r="F12558" s="43">
        <v>9245</v>
      </c>
      <c r="G12558" s="105">
        <f>Таблица1[[#This Row],[Цены без НДС]]*1.12</f>
        <v>10354.400000000001</v>
      </c>
    </row>
    <row r="12559" spans="1:7">
      <c r="A12559" s="54" t="s">
        <v>19632</v>
      </c>
      <c r="B12559" s="66" t="s">
        <v>38173</v>
      </c>
      <c r="C12559" s="42" t="s">
        <v>37672</v>
      </c>
      <c r="D12559" s="42" t="s">
        <v>37923</v>
      </c>
      <c r="E12559" s="42" t="s">
        <v>26491</v>
      </c>
      <c r="F12559" s="43">
        <v>14997</v>
      </c>
      <c r="G12559" s="105">
        <f>Таблица1[[#This Row],[Цены без НДС]]*1.12</f>
        <v>16796.640000000003</v>
      </c>
    </row>
    <row r="12560" spans="1:7">
      <c r="A12560" s="54" t="s">
        <v>19632</v>
      </c>
      <c r="B12560" s="66" t="s">
        <v>38174</v>
      </c>
      <c r="C12560" s="42" t="s">
        <v>37673</v>
      </c>
      <c r="D12560" s="42" t="s">
        <v>37924</v>
      </c>
      <c r="E12560" s="42" t="s">
        <v>26491</v>
      </c>
      <c r="F12560" s="43">
        <v>8834</v>
      </c>
      <c r="G12560" s="105">
        <f>Таблица1[[#This Row],[Цены без НДС]]*1.12</f>
        <v>9894.0800000000017</v>
      </c>
    </row>
    <row r="12561" spans="1:7">
      <c r="A12561" s="54" t="s">
        <v>19632</v>
      </c>
      <c r="B12561" s="66" t="s">
        <v>38175</v>
      </c>
      <c r="C12561" s="42" t="s">
        <v>37674</v>
      </c>
      <c r="D12561" s="42" t="s">
        <v>37925</v>
      </c>
      <c r="E12561" s="42" t="s">
        <v>26491</v>
      </c>
      <c r="F12561" s="43">
        <v>8834</v>
      </c>
      <c r="G12561" s="105">
        <f>Таблица1[[#This Row],[Цены без НДС]]*1.12</f>
        <v>9894.0800000000017</v>
      </c>
    </row>
    <row r="12562" spans="1:7">
      <c r="A12562" s="54" t="s">
        <v>19632</v>
      </c>
      <c r="B12562" s="66" t="s">
        <v>38176</v>
      </c>
      <c r="C12562" s="42" t="s">
        <v>37675</v>
      </c>
      <c r="D12562" s="42" t="s">
        <v>37926</v>
      </c>
      <c r="E12562" s="42" t="s">
        <v>26491</v>
      </c>
      <c r="F12562" s="43">
        <v>8597</v>
      </c>
      <c r="G12562" s="105">
        <f>Таблица1[[#This Row],[Цены без НДС]]*1.12</f>
        <v>9628.6400000000012</v>
      </c>
    </row>
    <row r="12563" spans="1:7">
      <c r="A12563" s="54" t="s">
        <v>19632</v>
      </c>
      <c r="B12563" s="66" t="s">
        <v>38177</v>
      </c>
      <c r="C12563" s="42" t="s">
        <v>37676</v>
      </c>
      <c r="D12563" s="42" t="s">
        <v>37927</v>
      </c>
      <c r="E12563" s="42" t="s">
        <v>26491</v>
      </c>
      <c r="F12563" s="43">
        <v>11418</v>
      </c>
      <c r="G12563" s="105">
        <f>Таблица1[[#This Row],[Цены без НДС]]*1.12</f>
        <v>12788.160000000002</v>
      </c>
    </row>
    <row r="12564" spans="1:7">
      <c r="A12564" s="54" t="s">
        <v>19632</v>
      </c>
      <c r="B12564" s="66" t="s">
        <v>38178</v>
      </c>
      <c r="C12564" s="42" t="s">
        <v>37677</v>
      </c>
      <c r="D12564" s="42" t="s">
        <v>37928</v>
      </c>
      <c r="E12564" s="42" t="s">
        <v>26491</v>
      </c>
      <c r="F12564" s="43">
        <v>12795</v>
      </c>
      <c r="G12564" s="105">
        <f>Таблица1[[#This Row],[Цены без НДС]]*1.12</f>
        <v>14330.400000000001</v>
      </c>
    </row>
    <row r="12565" spans="1:7">
      <c r="A12565" s="54" t="s">
        <v>19632</v>
      </c>
      <c r="B12565" s="66" t="s">
        <v>38179</v>
      </c>
      <c r="C12565" s="42" t="s">
        <v>37678</v>
      </c>
      <c r="D12565" s="42" t="s">
        <v>37929</v>
      </c>
      <c r="E12565" s="42" t="s">
        <v>26491</v>
      </c>
      <c r="F12565" s="43">
        <v>15742</v>
      </c>
      <c r="G12565" s="105">
        <f>Таблица1[[#This Row],[Цены без НДС]]*1.12</f>
        <v>17631.04</v>
      </c>
    </row>
    <row r="12566" spans="1:7">
      <c r="A12566" s="54" t="s">
        <v>19632</v>
      </c>
      <c r="B12566" s="66" t="s">
        <v>38180</v>
      </c>
      <c r="C12566" s="42" t="s">
        <v>37679</v>
      </c>
      <c r="D12566" s="42" t="s">
        <v>37930</v>
      </c>
      <c r="E12566" s="42" t="s">
        <v>26491</v>
      </c>
      <c r="F12566" s="43">
        <v>15330</v>
      </c>
      <c r="G12566" s="105">
        <f>Таблица1[[#This Row],[Цены без НДС]]*1.12</f>
        <v>17169.600000000002</v>
      </c>
    </row>
    <row r="12567" spans="1:7">
      <c r="A12567" s="54" t="s">
        <v>19632</v>
      </c>
      <c r="B12567" s="66" t="s">
        <v>38181</v>
      </c>
      <c r="C12567" s="42" t="s">
        <v>37680</v>
      </c>
      <c r="D12567" s="42" t="s">
        <v>37931</v>
      </c>
      <c r="E12567" s="42" t="s">
        <v>26491</v>
      </c>
      <c r="F12567" s="43">
        <v>21896</v>
      </c>
      <c r="G12567" s="105">
        <f>Таблица1[[#This Row],[Цены без НДС]]*1.12</f>
        <v>24523.520000000004</v>
      </c>
    </row>
    <row r="12568" spans="1:7">
      <c r="A12568" s="54" t="s">
        <v>19632</v>
      </c>
      <c r="B12568" s="66" t="s">
        <v>38182</v>
      </c>
      <c r="C12568" s="42" t="s">
        <v>37681</v>
      </c>
      <c r="D12568" s="42" t="s">
        <v>37932</v>
      </c>
      <c r="E12568" s="42" t="s">
        <v>26491</v>
      </c>
      <c r="F12568" s="43">
        <v>21896</v>
      </c>
      <c r="G12568" s="105">
        <f>Таблица1[[#This Row],[Цены без НДС]]*1.12</f>
        <v>24523.520000000004</v>
      </c>
    </row>
    <row r="12569" spans="1:7">
      <c r="A12569" s="54" t="s">
        <v>19632</v>
      </c>
      <c r="B12569" s="66" t="s">
        <v>38183</v>
      </c>
      <c r="C12569" s="42" t="s">
        <v>37682</v>
      </c>
      <c r="D12569" s="42" t="s">
        <v>37933</v>
      </c>
      <c r="E12569" s="42" t="s">
        <v>26491</v>
      </c>
      <c r="F12569" s="43">
        <v>21896</v>
      </c>
      <c r="G12569" s="105">
        <f>Таблица1[[#This Row],[Цены без НДС]]*1.12</f>
        <v>24523.520000000004</v>
      </c>
    </row>
    <row r="12570" spans="1:7">
      <c r="A12570" s="54" t="s">
        <v>19632</v>
      </c>
      <c r="B12570" s="66" t="s">
        <v>38184</v>
      </c>
      <c r="C12570" s="42" t="s">
        <v>37683</v>
      </c>
      <c r="D12570" s="42" t="s">
        <v>37934</v>
      </c>
      <c r="E12570" s="42" t="s">
        <v>26491</v>
      </c>
      <c r="F12570" s="43">
        <v>21896</v>
      </c>
      <c r="G12570" s="105">
        <f>Таблица1[[#This Row],[Цены без НДС]]*1.12</f>
        <v>24523.520000000004</v>
      </c>
    </row>
    <row r="12571" spans="1:7">
      <c r="A12571" s="54" t="s">
        <v>19632</v>
      </c>
      <c r="B12571" s="66" t="s">
        <v>38185</v>
      </c>
      <c r="C12571" s="42" t="s">
        <v>37684</v>
      </c>
      <c r="D12571" s="42" t="s">
        <v>37935</v>
      </c>
      <c r="E12571" s="42" t="s">
        <v>26491</v>
      </c>
      <c r="F12571" s="43">
        <v>23818</v>
      </c>
      <c r="G12571" s="105">
        <f>Таблица1[[#This Row],[Цены без НДС]]*1.12</f>
        <v>26676.160000000003</v>
      </c>
    </row>
    <row r="12572" spans="1:7">
      <c r="A12572" s="54" t="s">
        <v>19632</v>
      </c>
      <c r="B12572" s="66" t="s">
        <v>38186</v>
      </c>
      <c r="C12572" s="42" t="s">
        <v>37685</v>
      </c>
      <c r="D12572" s="42" t="s">
        <v>37936</v>
      </c>
      <c r="E12572" s="42" t="s">
        <v>26491</v>
      </c>
      <c r="F12572" s="43">
        <v>17634</v>
      </c>
      <c r="G12572" s="105">
        <f>Таблица1[[#This Row],[Цены без НДС]]*1.12</f>
        <v>19750.080000000002</v>
      </c>
    </row>
    <row r="12573" spans="1:7">
      <c r="A12573" s="54" t="s">
        <v>19632</v>
      </c>
      <c r="B12573" s="66" t="s">
        <v>38187</v>
      </c>
      <c r="C12573" s="42" t="s">
        <v>37686</v>
      </c>
      <c r="D12573" s="42" t="s">
        <v>37937</v>
      </c>
      <c r="E12573" s="42" t="s">
        <v>26491</v>
      </c>
      <c r="F12573" s="43">
        <v>22420</v>
      </c>
      <c r="G12573" s="105">
        <f>Таблица1[[#This Row],[Цены без НДС]]*1.12</f>
        <v>25110.400000000001</v>
      </c>
    </row>
    <row r="12574" spans="1:7">
      <c r="A12574" s="54" t="s">
        <v>19632</v>
      </c>
      <c r="B12574" s="66" t="s">
        <v>38188</v>
      </c>
      <c r="C12574" s="42" t="s">
        <v>37687</v>
      </c>
      <c r="D12574" s="42" t="s">
        <v>37938</v>
      </c>
      <c r="E12574" s="42" t="s">
        <v>26491</v>
      </c>
      <c r="F12574" s="43">
        <v>14479</v>
      </c>
      <c r="G12574" s="105">
        <f>Таблица1[[#This Row],[Цены без НДС]]*1.12</f>
        <v>16216.480000000001</v>
      </c>
    </row>
    <row r="12575" spans="1:7">
      <c r="A12575" s="54" t="s">
        <v>19632</v>
      </c>
      <c r="B12575" s="66" t="s">
        <v>38189</v>
      </c>
      <c r="C12575" s="42" t="s">
        <v>37688</v>
      </c>
      <c r="D12575" s="42" t="s">
        <v>37939</v>
      </c>
      <c r="E12575" s="42" t="s">
        <v>26491</v>
      </c>
      <c r="F12575" s="43">
        <v>19854</v>
      </c>
      <c r="G12575" s="105">
        <f>Таблица1[[#This Row],[Цены без НДС]]*1.12</f>
        <v>22236.480000000003</v>
      </c>
    </row>
    <row r="12576" spans="1:7">
      <c r="A12576" s="54" t="s">
        <v>19632</v>
      </c>
      <c r="B12576" s="66" t="s">
        <v>38190</v>
      </c>
      <c r="C12576" s="42" t="s">
        <v>37689</v>
      </c>
      <c r="D12576" s="42" t="s">
        <v>37940</v>
      </c>
      <c r="E12576" s="42" t="s">
        <v>26491</v>
      </c>
      <c r="F12576" s="43">
        <v>14878</v>
      </c>
      <c r="G12576" s="105">
        <f>Таблица1[[#This Row],[Цены без НДС]]*1.12</f>
        <v>16663.36</v>
      </c>
    </row>
    <row r="12577" spans="1:7">
      <c r="A12577" s="54" t="s">
        <v>19632</v>
      </c>
      <c r="B12577" s="66" t="s">
        <v>38191</v>
      </c>
      <c r="C12577" s="42" t="s">
        <v>37690</v>
      </c>
      <c r="D12577" s="42" t="s">
        <v>37941</v>
      </c>
      <c r="E12577" s="42" t="s">
        <v>26491</v>
      </c>
      <c r="F12577" s="43">
        <v>14878</v>
      </c>
      <c r="G12577" s="105">
        <f>Таблица1[[#This Row],[Цены без НДС]]*1.12</f>
        <v>16663.36</v>
      </c>
    </row>
    <row r="12578" spans="1:7">
      <c r="A12578" s="54" t="s">
        <v>19632</v>
      </c>
      <c r="B12578" s="66" t="s">
        <v>38192</v>
      </c>
      <c r="C12578" s="42" t="s">
        <v>37691</v>
      </c>
      <c r="D12578" s="42" t="s">
        <v>37942</v>
      </c>
      <c r="E12578" s="42" t="s">
        <v>26491</v>
      </c>
      <c r="F12578" s="43">
        <v>12817</v>
      </c>
      <c r="G12578" s="105">
        <f>Таблица1[[#This Row],[Цены без НДС]]*1.12</f>
        <v>14355.04</v>
      </c>
    </row>
    <row r="12579" spans="1:7">
      <c r="A12579" s="54" t="s">
        <v>19632</v>
      </c>
      <c r="B12579" s="66" t="s">
        <v>38193</v>
      </c>
      <c r="C12579" s="42" t="s">
        <v>37692</v>
      </c>
      <c r="D12579" s="42" t="s">
        <v>37943</v>
      </c>
      <c r="E12579" s="42" t="s">
        <v>26491</v>
      </c>
      <c r="F12579" s="43">
        <v>15809</v>
      </c>
      <c r="G12579" s="105">
        <f>Таблица1[[#This Row],[Цены без НДС]]*1.12</f>
        <v>17706.080000000002</v>
      </c>
    </row>
    <row r="12580" spans="1:7">
      <c r="A12580" s="54" t="s">
        <v>19632</v>
      </c>
      <c r="B12580" s="66" t="s">
        <v>38194</v>
      </c>
      <c r="C12580" s="42" t="s">
        <v>37693</v>
      </c>
      <c r="D12580" s="42" t="s">
        <v>37944</v>
      </c>
      <c r="E12580" s="42" t="s">
        <v>26491</v>
      </c>
      <c r="F12580" s="43">
        <v>16788</v>
      </c>
      <c r="G12580" s="105">
        <f>Таблица1[[#This Row],[Цены без НДС]]*1.12</f>
        <v>18802.560000000001</v>
      </c>
    </row>
    <row r="12581" spans="1:7">
      <c r="A12581" s="54" t="s">
        <v>19632</v>
      </c>
      <c r="B12581" s="66" t="s">
        <v>38195</v>
      </c>
      <c r="C12581" s="42" t="s">
        <v>37694</v>
      </c>
      <c r="D12581" s="42" t="s">
        <v>37945</v>
      </c>
      <c r="E12581" s="42" t="s">
        <v>26491</v>
      </c>
      <c r="F12581" s="43">
        <v>25953</v>
      </c>
      <c r="G12581" s="105">
        <f>Таблица1[[#This Row],[Цены без НДС]]*1.12</f>
        <v>29067.360000000004</v>
      </c>
    </row>
    <row r="12582" spans="1:7">
      <c r="A12582" s="54" t="s">
        <v>19632</v>
      </c>
      <c r="B12582" s="66" t="s">
        <v>38196</v>
      </c>
      <c r="C12582" s="42" t="s">
        <v>37695</v>
      </c>
      <c r="D12582" s="42" t="s">
        <v>37946</v>
      </c>
      <c r="E12582" s="42" t="s">
        <v>26491</v>
      </c>
      <c r="F12582" s="43">
        <v>25260</v>
      </c>
      <c r="G12582" s="105">
        <f>Таблица1[[#This Row],[Цены без НДС]]*1.12</f>
        <v>28291.200000000004</v>
      </c>
    </row>
    <row r="12583" spans="1:7">
      <c r="A12583" s="54" t="s">
        <v>19632</v>
      </c>
      <c r="B12583" s="66" t="s">
        <v>38197</v>
      </c>
      <c r="C12583" s="42" t="s">
        <v>37696</v>
      </c>
      <c r="D12583" s="42" t="s">
        <v>37947</v>
      </c>
      <c r="E12583" s="42" t="s">
        <v>26491</v>
      </c>
      <c r="F12583" s="43">
        <v>7446</v>
      </c>
      <c r="G12583" s="105">
        <f>Таблица1[[#This Row],[Цены без НДС]]*1.12</f>
        <v>8339.52</v>
      </c>
    </row>
    <row r="12584" spans="1:7">
      <c r="A12584" s="54" t="s">
        <v>19632</v>
      </c>
      <c r="B12584" s="66" t="s">
        <v>38198</v>
      </c>
      <c r="C12584" s="42" t="s">
        <v>37697</v>
      </c>
      <c r="D12584" s="42" t="s">
        <v>37948</v>
      </c>
      <c r="E12584" s="42" t="s">
        <v>26491</v>
      </c>
      <c r="F12584" s="43">
        <v>7436</v>
      </c>
      <c r="G12584" s="105">
        <f>Таблица1[[#This Row],[Цены без НДС]]*1.12</f>
        <v>8328.3200000000015</v>
      </c>
    </row>
    <row r="12585" spans="1:7">
      <c r="A12585" s="54" t="s">
        <v>19632</v>
      </c>
      <c r="B12585" s="66" t="s">
        <v>38199</v>
      </c>
      <c r="C12585" s="42" t="s">
        <v>37698</v>
      </c>
      <c r="D12585" s="42" t="s">
        <v>37949</v>
      </c>
      <c r="E12585" s="42" t="s">
        <v>26491</v>
      </c>
      <c r="F12585" s="43">
        <v>7402</v>
      </c>
      <c r="G12585" s="105">
        <f>Таблица1[[#This Row],[Цены без НДС]]*1.12</f>
        <v>8290.2400000000016</v>
      </c>
    </row>
    <row r="12586" spans="1:7">
      <c r="A12586" s="54" t="s">
        <v>19632</v>
      </c>
      <c r="B12586" s="66" t="s">
        <v>38200</v>
      </c>
      <c r="C12586" s="42" t="s">
        <v>37699</v>
      </c>
      <c r="D12586" s="42" t="s">
        <v>37950</v>
      </c>
      <c r="E12586" s="42" t="s">
        <v>26491</v>
      </c>
      <c r="F12586" s="43">
        <v>8021</v>
      </c>
      <c r="G12586" s="105">
        <f>Таблица1[[#This Row],[Цены без НДС]]*1.12</f>
        <v>8983.52</v>
      </c>
    </row>
    <row r="12587" spans="1:7">
      <c r="A12587" s="54" t="s">
        <v>19632</v>
      </c>
      <c r="B12587" s="66" t="s">
        <v>38201</v>
      </c>
      <c r="C12587" s="42" t="s">
        <v>37700</v>
      </c>
      <c r="D12587" s="42" t="s">
        <v>37951</v>
      </c>
      <c r="E12587" s="42" t="s">
        <v>26491</v>
      </c>
      <c r="F12587" s="43">
        <v>8806</v>
      </c>
      <c r="G12587" s="105">
        <f>Таблица1[[#This Row],[Цены без НДС]]*1.12</f>
        <v>9862.7200000000012</v>
      </c>
    </row>
    <row r="12588" spans="1:7">
      <c r="A12588" s="54" t="s">
        <v>19632</v>
      </c>
      <c r="B12588" s="66" t="s">
        <v>38202</v>
      </c>
      <c r="C12588" s="42" t="s">
        <v>37701</v>
      </c>
      <c r="D12588" s="42" t="s">
        <v>37952</v>
      </c>
      <c r="E12588" s="42" t="s">
        <v>26491</v>
      </c>
      <c r="F12588" s="43">
        <v>3897</v>
      </c>
      <c r="G12588" s="105">
        <f>Таблица1[[#This Row],[Цены без НДС]]*1.12</f>
        <v>4364.6400000000003</v>
      </c>
    </row>
    <row r="12589" spans="1:7">
      <c r="A12589" s="54" t="s">
        <v>19632</v>
      </c>
      <c r="B12589" s="66" t="s">
        <v>38203</v>
      </c>
      <c r="C12589" s="42" t="s">
        <v>37702</v>
      </c>
      <c r="D12589" s="42" t="s">
        <v>37953</v>
      </c>
      <c r="E12589" s="42" t="s">
        <v>26491</v>
      </c>
      <c r="F12589" s="43">
        <v>5553</v>
      </c>
      <c r="G12589" s="105">
        <f>Таблица1[[#This Row],[Цены без НДС]]*1.12</f>
        <v>6219.3600000000006</v>
      </c>
    </row>
    <row r="12590" spans="1:7">
      <c r="A12590" s="54" t="s">
        <v>19632</v>
      </c>
      <c r="B12590" s="66" t="s">
        <v>38204</v>
      </c>
      <c r="C12590" s="42" t="s">
        <v>37703</v>
      </c>
      <c r="D12590" s="42" t="s">
        <v>37954</v>
      </c>
      <c r="E12590" s="42" t="s">
        <v>26491</v>
      </c>
      <c r="F12590" s="43">
        <v>3175</v>
      </c>
      <c r="G12590" s="105">
        <f>Таблица1[[#This Row],[Цены без НДС]]*1.12</f>
        <v>3556.0000000000005</v>
      </c>
    </row>
    <row r="12591" spans="1:7">
      <c r="A12591" s="54" t="s">
        <v>19632</v>
      </c>
      <c r="B12591" s="66" t="s">
        <v>38205</v>
      </c>
      <c r="C12591" s="42" t="s">
        <v>37704</v>
      </c>
      <c r="D12591" s="42" t="s">
        <v>37955</v>
      </c>
      <c r="E12591" s="42" t="s">
        <v>26491</v>
      </c>
      <c r="F12591" s="43">
        <v>4877</v>
      </c>
      <c r="G12591" s="105">
        <f>Таблица1[[#This Row],[Цены без НДС]]*1.12</f>
        <v>5462.2400000000007</v>
      </c>
    </row>
    <row r="12592" spans="1:7">
      <c r="A12592" s="54" t="s">
        <v>19632</v>
      </c>
      <c r="B12592" s="66" t="s">
        <v>38206</v>
      </c>
      <c r="C12592" s="42" t="s">
        <v>37705</v>
      </c>
      <c r="D12592" s="42" t="s">
        <v>37956</v>
      </c>
      <c r="E12592" s="42" t="s">
        <v>26491</v>
      </c>
      <c r="F12592" s="43">
        <v>2972</v>
      </c>
      <c r="G12592" s="105">
        <f>Таблица1[[#This Row],[Цены без НДС]]*1.12</f>
        <v>3328.6400000000003</v>
      </c>
    </row>
    <row r="12593" spans="1:7">
      <c r="A12593" s="54" t="s">
        <v>19632</v>
      </c>
      <c r="B12593" s="66" t="s">
        <v>38207</v>
      </c>
      <c r="C12593" s="42" t="s">
        <v>37706</v>
      </c>
      <c r="D12593" s="42" t="s">
        <v>37957</v>
      </c>
      <c r="E12593" s="42" t="s">
        <v>26491</v>
      </c>
      <c r="F12593" s="43">
        <v>3180</v>
      </c>
      <c r="G12593" s="105">
        <f>Таблица1[[#This Row],[Цены без НДС]]*1.12</f>
        <v>3561.6000000000004</v>
      </c>
    </row>
    <row r="12594" spans="1:7">
      <c r="A12594" s="54" t="s">
        <v>19632</v>
      </c>
      <c r="B12594" s="66" t="s">
        <v>38208</v>
      </c>
      <c r="C12594" s="42" t="s">
        <v>37707</v>
      </c>
      <c r="D12594" s="42" t="s">
        <v>37958</v>
      </c>
      <c r="E12594" s="42" t="s">
        <v>26491</v>
      </c>
      <c r="F12594" s="43">
        <v>3180</v>
      </c>
      <c r="G12594" s="105">
        <f>Таблица1[[#This Row],[Цены без НДС]]*1.12</f>
        <v>3561.6000000000004</v>
      </c>
    </row>
    <row r="12595" spans="1:7">
      <c r="A12595" s="54" t="s">
        <v>19632</v>
      </c>
      <c r="B12595" s="66" t="s">
        <v>38209</v>
      </c>
      <c r="C12595" s="42" t="s">
        <v>37708</v>
      </c>
      <c r="D12595" s="42" t="s">
        <v>37959</v>
      </c>
      <c r="E12595" s="42" t="s">
        <v>26491</v>
      </c>
      <c r="F12595" s="43">
        <v>3839</v>
      </c>
      <c r="G12595" s="105">
        <f>Таблица1[[#This Row],[Цены без НДС]]*1.12</f>
        <v>4299.68</v>
      </c>
    </row>
    <row r="12596" spans="1:7">
      <c r="A12596" s="54" t="s">
        <v>19632</v>
      </c>
      <c r="B12596" s="66" t="s">
        <v>38210</v>
      </c>
      <c r="C12596" s="42" t="s">
        <v>37709</v>
      </c>
      <c r="D12596" s="42" t="s">
        <v>37960</v>
      </c>
      <c r="E12596" s="42" t="s">
        <v>26491</v>
      </c>
      <c r="F12596" s="43">
        <v>3839</v>
      </c>
      <c r="G12596" s="105">
        <f>Таблица1[[#This Row],[Цены без НДС]]*1.12</f>
        <v>4299.68</v>
      </c>
    </row>
    <row r="12597" spans="1:7">
      <c r="A12597" s="54" t="s">
        <v>19632</v>
      </c>
      <c r="B12597" s="66" t="s">
        <v>38211</v>
      </c>
      <c r="C12597" s="42" t="s">
        <v>37710</v>
      </c>
      <c r="D12597" s="42" t="s">
        <v>37961</v>
      </c>
      <c r="E12597" s="42" t="s">
        <v>26491</v>
      </c>
      <c r="F12597" s="43">
        <v>7512</v>
      </c>
      <c r="G12597" s="105">
        <f>Таблица1[[#This Row],[Цены без НДС]]*1.12</f>
        <v>8413.44</v>
      </c>
    </row>
    <row r="12598" spans="1:7">
      <c r="A12598" s="54" t="s">
        <v>19632</v>
      </c>
      <c r="B12598" s="66" t="s">
        <v>38212</v>
      </c>
      <c r="C12598" s="42" t="s">
        <v>37711</v>
      </c>
      <c r="D12598" s="42" t="s">
        <v>37962</v>
      </c>
      <c r="E12598" s="42" t="s">
        <v>26491</v>
      </c>
      <c r="F12598" s="43">
        <v>7512</v>
      </c>
      <c r="G12598" s="105">
        <f>Таблица1[[#This Row],[Цены без НДС]]*1.12</f>
        <v>8413.44</v>
      </c>
    </row>
    <row r="12599" spans="1:7">
      <c r="A12599" s="54" t="s">
        <v>19632</v>
      </c>
      <c r="B12599" s="66" t="s">
        <v>38213</v>
      </c>
      <c r="C12599" s="42" t="s">
        <v>37712</v>
      </c>
      <c r="D12599" s="42" t="s">
        <v>37963</v>
      </c>
      <c r="E12599" s="42" t="s">
        <v>26491</v>
      </c>
      <c r="F12599" s="43">
        <v>15922</v>
      </c>
      <c r="G12599" s="105">
        <f>Таблица1[[#This Row],[Цены без НДС]]*1.12</f>
        <v>17832.640000000003</v>
      </c>
    </row>
    <row r="12600" spans="1:7">
      <c r="A12600" s="54" t="s">
        <v>19632</v>
      </c>
      <c r="B12600" s="66" t="s">
        <v>38214</v>
      </c>
      <c r="C12600" s="42" t="s">
        <v>37713</v>
      </c>
      <c r="D12600" s="42" t="s">
        <v>37964</v>
      </c>
      <c r="E12600" s="42" t="s">
        <v>26491</v>
      </c>
      <c r="F12600" s="43">
        <v>15922</v>
      </c>
      <c r="G12600" s="105">
        <f>Таблица1[[#This Row],[Цены без НДС]]*1.12</f>
        <v>17832.640000000003</v>
      </c>
    </row>
    <row r="12601" spans="1:7">
      <c r="A12601" s="54" t="s">
        <v>19632</v>
      </c>
      <c r="B12601" s="66" t="s">
        <v>38215</v>
      </c>
      <c r="C12601" s="42" t="s">
        <v>37714</v>
      </c>
      <c r="D12601" s="42" t="s">
        <v>37965</v>
      </c>
      <c r="E12601" s="42" t="s">
        <v>26491</v>
      </c>
      <c r="F12601" s="43">
        <v>16006</v>
      </c>
      <c r="G12601" s="105">
        <f>Таблица1[[#This Row],[Цены без НДС]]*1.12</f>
        <v>17926.72</v>
      </c>
    </row>
    <row r="12602" spans="1:7">
      <c r="A12602" s="54" t="s">
        <v>19632</v>
      </c>
      <c r="B12602" s="66" t="s">
        <v>38216</v>
      </c>
      <c r="C12602" s="42" t="s">
        <v>37715</v>
      </c>
      <c r="D12602" s="42" t="s">
        <v>37966</v>
      </c>
      <c r="E12602" s="42" t="s">
        <v>26491</v>
      </c>
      <c r="F12602" s="43">
        <v>15846</v>
      </c>
      <c r="G12602" s="105">
        <f>Таблица1[[#This Row],[Цены без НДС]]*1.12</f>
        <v>17747.52</v>
      </c>
    </row>
    <row r="12603" spans="1:7">
      <c r="A12603" s="54" t="s">
        <v>19632</v>
      </c>
      <c r="B12603" s="66" t="s">
        <v>38217</v>
      </c>
      <c r="C12603" s="42" t="s">
        <v>37716</v>
      </c>
      <c r="D12603" s="42" t="s">
        <v>37967</v>
      </c>
      <c r="E12603" s="42" t="s">
        <v>26491</v>
      </c>
      <c r="F12603" s="43">
        <v>15846</v>
      </c>
      <c r="G12603" s="105">
        <f>Таблица1[[#This Row],[Цены без НДС]]*1.12</f>
        <v>17747.52</v>
      </c>
    </row>
    <row r="12604" spans="1:7">
      <c r="A12604" s="54" t="s">
        <v>19632</v>
      </c>
      <c r="B12604" s="66" t="s">
        <v>38218</v>
      </c>
      <c r="C12604" s="42" t="s">
        <v>37717</v>
      </c>
      <c r="D12604" s="42" t="s">
        <v>37968</v>
      </c>
      <c r="E12604" s="42" t="s">
        <v>26491</v>
      </c>
      <c r="F12604" s="43">
        <v>8696</v>
      </c>
      <c r="G12604" s="105">
        <f>Таблица1[[#This Row],[Цены без НДС]]*1.12</f>
        <v>9739.52</v>
      </c>
    </row>
    <row r="12605" spans="1:7">
      <c r="A12605" s="54" t="s">
        <v>19632</v>
      </c>
      <c r="B12605" s="66" t="s">
        <v>38219</v>
      </c>
      <c r="C12605" s="42" t="s">
        <v>37718</v>
      </c>
      <c r="D12605" s="42" t="s">
        <v>37969</v>
      </c>
      <c r="E12605" s="42" t="s">
        <v>26491</v>
      </c>
      <c r="F12605" s="43">
        <v>13476</v>
      </c>
      <c r="G12605" s="105">
        <f>Таблица1[[#This Row],[Цены без НДС]]*1.12</f>
        <v>15093.12</v>
      </c>
    </row>
    <row r="12606" spans="1:7">
      <c r="A12606" s="54" t="s">
        <v>19632</v>
      </c>
      <c r="B12606" s="66" t="s">
        <v>38220</v>
      </c>
      <c r="C12606" s="42" t="s">
        <v>37719</v>
      </c>
      <c r="D12606" s="42" t="s">
        <v>37970</v>
      </c>
      <c r="E12606" s="42" t="s">
        <v>26491</v>
      </c>
      <c r="F12606" s="43">
        <v>8355</v>
      </c>
      <c r="G12606" s="105">
        <f>Таблица1[[#This Row],[Цены без НДС]]*1.12</f>
        <v>9357.6</v>
      </c>
    </row>
    <row r="12607" spans="1:7">
      <c r="A12607" s="54" t="s">
        <v>19632</v>
      </c>
      <c r="B12607" s="66" t="s">
        <v>38221</v>
      </c>
      <c r="C12607" s="42" t="s">
        <v>37720</v>
      </c>
      <c r="D12607" s="42" t="s">
        <v>37971</v>
      </c>
      <c r="E12607" s="42" t="s">
        <v>26491</v>
      </c>
      <c r="F12607" s="43">
        <v>10894</v>
      </c>
      <c r="G12607" s="105">
        <f>Таблица1[[#This Row],[Цены без НДС]]*1.12</f>
        <v>12201.28</v>
      </c>
    </row>
    <row r="12608" spans="1:7">
      <c r="A12608" s="54" t="s">
        <v>19632</v>
      </c>
      <c r="B12608" s="66" t="s">
        <v>38222</v>
      </c>
      <c r="C12608" s="42" t="s">
        <v>37721</v>
      </c>
      <c r="D12608" s="42" t="s">
        <v>37972</v>
      </c>
      <c r="E12608" s="42" t="s">
        <v>26491</v>
      </c>
      <c r="F12608" s="43">
        <v>7673</v>
      </c>
      <c r="G12608" s="105">
        <f>Таблица1[[#This Row],[Цены без НДС]]*1.12</f>
        <v>8593.76</v>
      </c>
    </row>
    <row r="12609" spans="1:7">
      <c r="A12609" s="54" t="s">
        <v>19632</v>
      </c>
      <c r="B12609" s="66" t="s">
        <v>38223</v>
      </c>
      <c r="C12609" s="42" t="s">
        <v>37722</v>
      </c>
      <c r="D12609" s="42" t="s">
        <v>37973</v>
      </c>
      <c r="E12609" s="42" t="s">
        <v>26491</v>
      </c>
      <c r="F12609" s="43">
        <v>8788</v>
      </c>
      <c r="G12609" s="105">
        <f>Таблица1[[#This Row],[Цены без НДС]]*1.12</f>
        <v>9842.5600000000013</v>
      </c>
    </row>
    <row r="12610" spans="1:7">
      <c r="A12610" s="54" t="s">
        <v>19632</v>
      </c>
      <c r="B12610" s="66" t="s">
        <v>38224</v>
      </c>
      <c r="C12610" s="42" t="s">
        <v>37723</v>
      </c>
      <c r="D12610" s="42" t="s">
        <v>37974</v>
      </c>
      <c r="E12610" s="42" t="s">
        <v>26491</v>
      </c>
      <c r="F12610" s="43">
        <v>8788</v>
      </c>
      <c r="G12610" s="105">
        <f>Таблица1[[#This Row],[Цены без НДС]]*1.12</f>
        <v>9842.5600000000013</v>
      </c>
    </row>
    <row r="12611" spans="1:7">
      <c r="A12611" s="54" t="s">
        <v>19632</v>
      </c>
      <c r="B12611" s="66" t="s">
        <v>38225</v>
      </c>
      <c r="C12611" s="42" t="s">
        <v>37724</v>
      </c>
      <c r="D12611" s="42" t="s">
        <v>37975</v>
      </c>
      <c r="E12611" s="42" t="s">
        <v>26491</v>
      </c>
      <c r="F12611" s="43">
        <v>10110</v>
      </c>
      <c r="G12611" s="105">
        <f>Таблица1[[#This Row],[Цены без НДС]]*1.12</f>
        <v>11323.2</v>
      </c>
    </row>
    <row r="12612" spans="1:7">
      <c r="A12612" s="54" t="s">
        <v>19632</v>
      </c>
      <c r="B12612" s="66" t="s">
        <v>38226</v>
      </c>
      <c r="C12612" s="42" t="s">
        <v>37725</v>
      </c>
      <c r="D12612" s="42" t="s">
        <v>37976</v>
      </c>
      <c r="E12612" s="42" t="s">
        <v>26491</v>
      </c>
      <c r="F12612" s="43">
        <v>10572</v>
      </c>
      <c r="G12612" s="105">
        <f>Таблица1[[#This Row],[Цены без НДС]]*1.12</f>
        <v>11840.640000000001</v>
      </c>
    </row>
    <row r="12613" spans="1:7">
      <c r="A12613" s="54" t="s">
        <v>19632</v>
      </c>
      <c r="B12613" s="66" t="s">
        <v>38227</v>
      </c>
      <c r="C12613" s="42" t="s">
        <v>37726</v>
      </c>
      <c r="D12613" s="42" t="s">
        <v>37977</v>
      </c>
      <c r="E12613" s="42" t="s">
        <v>26491</v>
      </c>
      <c r="F12613" s="43">
        <v>12476</v>
      </c>
      <c r="G12613" s="105">
        <f>Таблица1[[#This Row],[Цены без НДС]]*1.12</f>
        <v>13973.12</v>
      </c>
    </row>
    <row r="12614" spans="1:7">
      <c r="A12614" s="54" t="s">
        <v>19632</v>
      </c>
      <c r="B12614" s="66" t="s">
        <v>38228</v>
      </c>
      <c r="C12614" s="42" t="s">
        <v>37727</v>
      </c>
      <c r="D12614" s="42" t="s">
        <v>37978</v>
      </c>
      <c r="E12614" s="42" t="s">
        <v>26491</v>
      </c>
      <c r="F12614" s="43">
        <v>12476</v>
      </c>
      <c r="G12614" s="105">
        <f>Таблица1[[#This Row],[Цены без НДС]]*1.12</f>
        <v>13973.12</v>
      </c>
    </row>
    <row r="12615" spans="1:7">
      <c r="A12615" s="54" t="s">
        <v>19632</v>
      </c>
      <c r="B12615" s="66" t="s">
        <v>38229</v>
      </c>
      <c r="C12615" s="42" t="s">
        <v>37728</v>
      </c>
      <c r="D12615" s="42" t="s">
        <v>37979</v>
      </c>
      <c r="E12615" s="42" t="s">
        <v>26491</v>
      </c>
      <c r="F12615" s="43">
        <v>28550</v>
      </c>
      <c r="G12615" s="105">
        <f>Таблица1[[#This Row],[Цены без НДС]]*1.12</f>
        <v>31976.000000000004</v>
      </c>
    </row>
    <row r="12616" spans="1:7">
      <c r="A12616" s="54" t="s">
        <v>19632</v>
      </c>
      <c r="B12616" s="66" t="s">
        <v>38230</v>
      </c>
      <c r="C12616" s="42" t="s">
        <v>37729</v>
      </c>
      <c r="D12616" s="42" t="s">
        <v>37980</v>
      </c>
      <c r="E12616" s="42" t="s">
        <v>26491</v>
      </c>
      <c r="F12616" s="43">
        <v>28582</v>
      </c>
      <c r="G12616" s="105">
        <f>Таблица1[[#This Row],[Цены без НДС]]*1.12</f>
        <v>32011.840000000004</v>
      </c>
    </row>
    <row r="12617" spans="1:7">
      <c r="A12617" s="54" t="s">
        <v>19632</v>
      </c>
      <c r="B12617" s="66" t="s">
        <v>38231</v>
      </c>
      <c r="C12617" s="42" t="s">
        <v>37730</v>
      </c>
      <c r="D12617" s="42" t="s">
        <v>37981</v>
      </c>
      <c r="E12617" s="42" t="s">
        <v>26491</v>
      </c>
      <c r="F12617" s="43">
        <v>28524</v>
      </c>
      <c r="G12617" s="105">
        <f>Таблица1[[#This Row],[Цены без НДС]]*1.12</f>
        <v>31946.880000000005</v>
      </c>
    </row>
    <row r="12618" spans="1:7">
      <c r="A12618" s="54" t="s">
        <v>19632</v>
      </c>
      <c r="B12618" s="66" t="s">
        <v>38232</v>
      </c>
      <c r="C12618" s="42" t="s">
        <v>37731</v>
      </c>
      <c r="D12618" s="42" t="s">
        <v>37982</v>
      </c>
      <c r="E12618" s="42" t="s">
        <v>26491</v>
      </c>
      <c r="F12618" s="43">
        <v>28729</v>
      </c>
      <c r="G12618" s="105">
        <f>Таблица1[[#This Row],[Цены без НДС]]*1.12</f>
        <v>32176.480000000003</v>
      </c>
    </row>
    <row r="12619" spans="1:7">
      <c r="A12619" s="54" t="s">
        <v>19632</v>
      </c>
      <c r="B12619" s="66" t="s">
        <v>38233</v>
      </c>
      <c r="C12619" s="42" t="s">
        <v>37732</v>
      </c>
      <c r="D12619" s="42" t="s">
        <v>37983</v>
      </c>
      <c r="E12619" s="42" t="s">
        <v>26491</v>
      </c>
      <c r="F12619" s="43">
        <v>28729</v>
      </c>
      <c r="G12619" s="105">
        <f>Таблица1[[#This Row],[Цены без НДС]]*1.12</f>
        <v>32176.480000000003</v>
      </c>
    </row>
    <row r="12620" spans="1:7">
      <c r="A12620" s="54" t="s">
        <v>19632</v>
      </c>
      <c r="B12620" s="66" t="s">
        <v>38234</v>
      </c>
      <c r="C12620" s="42" t="s">
        <v>37733</v>
      </c>
      <c r="D12620" s="42" t="s">
        <v>37984</v>
      </c>
      <c r="E12620" s="42" t="s">
        <v>26491</v>
      </c>
      <c r="F12620" s="43">
        <v>12953</v>
      </c>
      <c r="G12620" s="105">
        <f>Таблица1[[#This Row],[Цены без НДС]]*1.12</f>
        <v>14507.36</v>
      </c>
    </row>
    <row r="12621" spans="1:7">
      <c r="A12621" s="54" t="s">
        <v>19632</v>
      </c>
      <c r="B12621" s="66" t="s">
        <v>38235</v>
      </c>
      <c r="C12621" s="42" t="s">
        <v>37734</v>
      </c>
      <c r="D12621" s="42" t="s">
        <v>37985</v>
      </c>
      <c r="E12621" s="42" t="s">
        <v>26491</v>
      </c>
      <c r="F12621" s="43">
        <v>13547</v>
      </c>
      <c r="G12621" s="105">
        <f>Таблица1[[#This Row],[Цены без НДС]]*1.12</f>
        <v>15172.640000000001</v>
      </c>
    </row>
    <row r="12622" spans="1:7">
      <c r="A12622" s="54" t="s">
        <v>19632</v>
      </c>
      <c r="B12622" s="66" t="s">
        <v>38236</v>
      </c>
      <c r="C12622" s="42" t="s">
        <v>37735</v>
      </c>
      <c r="D12622" s="42" t="s">
        <v>37986</v>
      </c>
      <c r="E12622" s="42" t="s">
        <v>26491</v>
      </c>
      <c r="F12622" s="43">
        <v>11046</v>
      </c>
      <c r="G12622" s="105">
        <f>Таблица1[[#This Row],[Цены без НДС]]*1.12</f>
        <v>12371.52</v>
      </c>
    </row>
    <row r="12623" spans="1:7">
      <c r="A12623" s="54" t="s">
        <v>19632</v>
      </c>
      <c r="B12623" s="66" t="s">
        <v>38237</v>
      </c>
      <c r="C12623" s="42" t="s">
        <v>37736</v>
      </c>
      <c r="D12623" s="42" t="s">
        <v>37987</v>
      </c>
      <c r="E12623" s="42" t="s">
        <v>26491</v>
      </c>
      <c r="F12623" s="43">
        <v>16266</v>
      </c>
      <c r="G12623" s="105">
        <f>Таблица1[[#This Row],[Цены без НДС]]*1.12</f>
        <v>18217.920000000002</v>
      </c>
    </row>
    <row r="12624" spans="1:7">
      <c r="A12624" s="54" t="s">
        <v>19632</v>
      </c>
      <c r="B12624" s="66" t="s">
        <v>38238</v>
      </c>
      <c r="C12624" s="42" t="s">
        <v>37737</v>
      </c>
      <c r="D12624" s="42" t="s">
        <v>37988</v>
      </c>
      <c r="E12624" s="42" t="s">
        <v>26491</v>
      </c>
      <c r="F12624" s="43">
        <v>10575</v>
      </c>
      <c r="G12624" s="105">
        <f>Таблица1[[#This Row],[Цены без НДС]]*1.12</f>
        <v>11844.000000000002</v>
      </c>
    </row>
    <row r="12625" spans="1:7">
      <c r="A12625" s="54" t="s">
        <v>19632</v>
      </c>
      <c r="B12625" s="66" t="s">
        <v>38239</v>
      </c>
      <c r="C12625" s="42" t="s">
        <v>37738</v>
      </c>
      <c r="D12625" s="42" t="s">
        <v>37989</v>
      </c>
      <c r="E12625" s="42" t="s">
        <v>26491</v>
      </c>
      <c r="F12625" s="43">
        <v>12874</v>
      </c>
      <c r="G12625" s="105">
        <f>Таблица1[[#This Row],[Цены без НДС]]*1.12</f>
        <v>14418.880000000001</v>
      </c>
    </row>
    <row r="12626" spans="1:7">
      <c r="A12626" s="54" t="s">
        <v>19632</v>
      </c>
      <c r="B12626" s="66" t="s">
        <v>38240</v>
      </c>
      <c r="C12626" s="42" t="s">
        <v>37739</v>
      </c>
      <c r="D12626" s="42" t="s">
        <v>37990</v>
      </c>
      <c r="E12626" s="42" t="s">
        <v>26491</v>
      </c>
      <c r="F12626" s="43">
        <v>12874</v>
      </c>
      <c r="G12626" s="105">
        <f>Таблица1[[#This Row],[Цены без НДС]]*1.12</f>
        <v>14418.880000000001</v>
      </c>
    </row>
    <row r="12627" spans="1:7">
      <c r="A12627" s="54" t="s">
        <v>19632</v>
      </c>
      <c r="B12627" s="66" t="s">
        <v>38241</v>
      </c>
      <c r="C12627" s="42" t="s">
        <v>37740</v>
      </c>
      <c r="D12627" s="42" t="s">
        <v>37991</v>
      </c>
      <c r="E12627" s="42" t="s">
        <v>26491</v>
      </c>
      <c r="F12627" s="43">
        <v>14161</v>
      </c>
      <c r="G12627" s="105">
        <f>Таблица1[[#This Row],[Цены без НДС]]*1.12</f>
        <v>15860.320000000002</v>
      </c>
    </row>
    <row r="12628" spans="1:7">
      <c r="A12628" s="54" t="s">
        <v>19632</v>
      </c>
      <c r="B12628" s="66" t="s">
        <v>38242</v>
      </c>
      <c r="C12628" s="42" t="s">
        <v>37741</v>
      </c>
      <c r="D12628" s="42" t="s">
        <v>37992</v>
      </c>
      <c r="E12628" s="42" t="s">
        <v>26491</v>
      </c>
      <c r="F12628" s="43">
        <v>14729</v>
      </c>
      <c r="G12628" s="105">
        <f>Таблица1[[#This Row],[Цены без НДС]]*1.12</f>
        <v>16496.480000000003</v>
      </c>
    </row>
    <row r="12629" spans="1:7">
      <c r="A12629" s="54" t="s">
        <v>19632</v>
      </c>
      <c r="B12629" s="66" t="s">
        <v>38243</v>
      </c>
      <c r="C12629" s="42" t="s">
        <v>37742</v>
      </c>
      <c r="D12629" s="42" t="s">
        <v>37993</v>
      </c>
      <c r="E12629" s="42" t="s">
        <v>26491</v>
      </c>
      <c r="F12629" s="43">
        <v>17931</v>
      </c>
      <c r="G12629" s="105">
        <f>Таблица1[[#This Row],[Цены без НДС]]*1.12</f>
        <v>20082.72</v>
      </c>
    </row>
    <row r="12630" spans="1:7">
      <c r="A12630" s="54" t="s">
        <v>19632</v>
      </c>
      <c r="B12630" s="66" t="s">
        <v>38244</v>
      </c>
      <c r="C12630" s="42" t="s">
        <v>37743</v>
      </c>
      <c r="D12630" s="42" t="s">
        <v>37994</v>
      </c>
      <c r="E12630" s="42" t="s">
        <v>26491</v>
      </c>
      <c r="F12630" s="43">
        <v>18784</v>
      </c>
      <c r="G12630" s="105">
        <f>Таблица1[[#This Row],[Цены без НДС]]*1.12</f>
        <v>21038.080000000002</v>
      </c>
    </row>
    <row r="12631" spans="1:7">
      <c r="A12631" s="54" t="s">
        <v>19632</v>
      </c>
      <c r="B12631" s="66" t="s">
        <v>38245</v>
      </c>
      <c r="C12631" s="42" t="s">
        <v>37744</v>
      </c>
      <c r="D12631" s="42" t="s">
        <v>37995</v>
      </c>
      <c r="E12631" s="42" t="s">
        <v>26491</v>
      </c>
      <c r="F12631" s="43">
        <v>28374</v>
      </c>
      <c r="G12631" s="105">
        <f>Таблица1[[#This Row],[Цены без НДС]]*1.12</f>
        <v>31778.880000000005</v>
      </c>
    </row>
    <row r="12632" spans="1:7">
      <c r="A12632" s="54" t="s">
        <v>19632</v>
      </c>
      <c r="B12632" s="66" t="s">
        <v>38246</v>
      </c>
      <c r="C12632" s="42" t="s">
        <v>37745</v>
      </c>
      <c r="D12632" s="42" t="s">
        <v>37996</v>
      </c>
      <c r="E12632" s="42" t="s">
        <v>26491</v>
      </c>
      <c r="F12632" s="43">
        <v>28505</v>
      </c>
      <c r="G12632" s="105">
        <f>Таблица1[[#This Row],[Цены без НДС]]*1.12</f>
        <v>31925.600000000002</v>
      </c>
    </row>
    <row r="12633" spans="1:7">
      <c r="A12633" s="54" t="s">
        <v>19632</v>
      </c>
      <c r="B12633" s="66" t="s">
        <v>38247</v>
      </c>
      <c r="C12633" s="42" t="s">
        <v>37746</v>
      </c>
      <c r="D12633" s="42" t="s">
        <v>37997</v>
      </c>
      <c r="E12633" s="42" t="s">
        <v>26491</v>
      </c>
      <c r="F12633" s="43">
        <v>28459</v>
      </c>
      <c r="G12633" s="105">
        <f>Таблица1[[#This Row],[Цены без НДС]]*1.12</f>
        <v>31874.080000000002</v>
      </c>
    </row>
    <row r="12634" spans="1:7">
      <c r="A12634" s="54" t="s">
        <v>19632</v>
      </c>
      <c r="B12634" s="66" t="s">
        <v>38248</v>
      </c>
      <c r="C12634" s="42" t="s">
        <v>37747</v>
      </c>
      <c r="D12634" s="42" t="s">
        <v>37998</v>
      </c>
      <c r="E12634" s="42" t="s">
        <v>26491</v>
      </c>
      <c r="F12634" s="43">
        <v>28443</v>
      </c>
      <c r="G12634" s="105">
        <f>Таблица1[[#This Row],[Цены без НДС]]*1.12</f>
        <v>31856.160000000003</v>
      </c>
    </row>
    <row r="12635" spans="1:7">
      <c r="A12635" s="54" t="s">
        <v>19632</v>
      </c>
      <c r="B12635" s="66" t="s">
        <v>38249</v>
      </c>
      <c r="C12635" s="42" t="s">
        <v>37748</v>
      </c>
      <c r="D12635" s="42" t="s">
        <v>37999</v>
      </c>
      <c r="E12635" s="42" t="s">
        <v>26491</v>
      </c>
      <c r="F12635" s="43">
        <v>23175</v>
      </c>
      <c r="G12635" s="105">
        <f>Таблица1[[#This Row],[Цены без НДС]]*1.12</f>
        <v>25956.000000000004</v>
      </c>
    </row>
    <row r="12636" spans="1:7">
      <c r="A12636" s="54" t="s">
        <v>19632</v>
      </c>
      <c r="B12636" s="66" t="s">
        <v>38250</v>
      </c>
      <c r="C12636" s="42" t="s">
        <v>37749</v>
      </c>
      <c r="D12636" s="42" t="s">
        <v>38000</v>
      </c>
      <c r="E12636" s="42" t="s">
        <v>26491</v>
      </c>
      <c r="F12636" s="43">
        <v>21789</v>
      </c>
      <c r="G12636" s="105">
        <f>Таблица1[[#This Row],[Цены без НДС]]*1.12</f>
        <v>24403.680000000004</v>
      </c>
    </row>
    <row r="12637" spans="1:7">
      <c r="A12637" s="54" t="s">
        <v>19632</v>
      </c>
      <c r="B12637" s="66" t="s">
        <v>38251</v>
      </c>
      <c r="C12637" s="42" t="s">
        <v>37750</v>
      </c>
      <c r="D12637" s="42" t="s">
        <v>38001</v>
      </c>
      <c r="E12637" s="42" t="s">
        <v>26491</v>
      </c>
      <c r="F12637" s="43">
        <v>30238</v>
      </c>
      <c r="G12637" s="105">
        <f>Таблица1[[#This Row],[Цены без НДС]]*1.12</f>
        <v>33866.560000000005</v>
      </c>
    </row>
    <row r="12638" spans="1:7">
      <c r="A12638" s="54" t="s">
        <v>19632</v>
      </c>
      <c r="B12638" s="66" t="s">
        <v>38252</v>
      </c>
      <c r="C12638" s="42" t="s">
        <v>37751</v>
      </c>
      <c r="D12638" s="42" t="s">
        <v>38002</v>
      </c>
      <c r="E12638" s="42" t="s">
        <v>26491</v>
      </c>
      <c r="F12638" s="43">
        <v>19714</v>
      </c>
      <c r="G12638" s="105">
        <f>Таблица1[[#This Row],[Цены без НДС]]*1.12</f>
        <v>22079.68</v>
      </c>
    </row>
    <row r="12639" spans="1:7">
      <c r="A12639" s="54" t="s">
        <v>19632</v>
      </c>
      <c r="B12639" s="66" t="s">
        <v>38253</v>
      </c>
      <c r="C12639" s="42" t="s">
        <v>37752</v>
      </c>
      <c r="D12639" s="42" t="s">
        <v>38003</v>
      </c>
      <c r="E12639" s="42" t="s">
        <v>26491</v>
      </c>
      <c r="F12639" s="43">
        <v>21956</v>
      </c>
      <c r="G12639" s="105">
        <f>Таблица1[[#This Row],[Цены без НДС]]*1.12</f>
        <v>24590.720000000001</v>
      </c>
    </row>
    <row r="12640" spans="1:7">
      <c r="A12640" s="54" t="s">
        <v>19632</v>
      </c>
      <c r="B12640" s="66" t="s">
        <v>38254</v>
      </c>
      <c r="C12640" s="42" t="s">
        <v>37753</v>
      </c>
      <c r="D12640" s="42" t="s">
        <v>38004</v>
      </c>
      <c r="E12640" s="42" t="s">
        <v>26491</v>
      </c>
      <c r="F12640" s="43">
        <v>19922</v>
      </c>
      <c r="G12640" s="105">
        <f>Таблица1[[#This Row],[Цены без НДС]]*1.12</f>
        <v>22312.640000000003</v>
      </c>
    </row>
    <row r="12641" spans="1:7">
      <c r="A12641" s="54" t="s">
        <v>19632</v>
      </c>
      <c r="B12641" s="66" t="s">
        <v>38255</v>
      </c>
      <c r="C12641" s="42" t="s">
        <v>37754</v>
      </c>
      <c r="D12641" s="42" t="s">
        <v>38005</v>
      </c>
      <c r="E12641" s="42" t="s">
        <v>26491</v>
      </c>
      <c r="F12641" s="43">
        <v>20128</v>
      </c>
      <c r="G12641" s="105">
        <f>Таблица1[[#This Row],[Цены без НДС]]*1.12</f>
        <v>22543.360000000001</v>
      </c>
    </row>
    <row r="12642" spans="1:7">
      <c r="A12642" s="54" t="s">
        <v>19632</v>
      </c>
      <c r="B12642" s="66" t="s">
        <v>38256</v>
      </c>
      <c r="C12642" s="42" t="s">
        <v>37755</v>
      </c>
      <c r="D12642" s="42" t="s">
        <v>38006</v>
      </c>
      <c r="E12642" s="42" t="s">
        <v>26491</v>
      </c>
      <c r="F12642" s="43">
        <v>20336</v>
      </c>
      <c r="G12642" s="105">
        <f>Таблица1[[#This Row],[Цены без НДС]]*1.12</f>
        <v>22776.320000000003</v>
      </c>
    </row>
    <row r="12643" spans="1:7">
      <c r="A12643" s="54" t="s">
        <v>19632</v>
      </c>
      <c r="B12643" s="66" t="s">
        <v>38257</v>
      </c>
      <c r="C12643" s="42" t="s">
        <v>37756</v>
      </c>
      <c r="D12643" s="42" t="s">
        <v>38007</v>
      </c>
      <c r="E12643" s="42" t="s">
        <v>26491</v>
      </c>
      <c r="F12643" s="43">
        <v>29231</v>
      </c>
      <c r="G12643" s="105">
        <f>Таблица1[[#This Row],[Цены без НДС]]*1.12</f>
        <v>32738.720000000005</v>
      </c>
    </row>
    <row r="12644" spans="1:7">
      <c r="A12644" s="54" t="s">
        <v>19632</v>
      </c>
      <c r="B12644" s="66" t="s">
        <v>38258</v>
      </c>
      <c r="C12644" s="42" t="s">
        <v>37757</v>
      </c>
      <c r="D12644" s="42" t="s">
        <v>38008</v>
      </c>
      <c r="E12644" s="42" t="s">
        <v>26491</v>
      </c>
      <c r="F12644" s="43">
        <v>29338</v>
      </c>
      <c r="G12644" s="105">
        <f>Таблица1[[#This Row],[Цены без НДС]]*1.12</f>
        <v>32858.560000000005</v>
      </c>
    </row>
    <row r="12645" spans="1:7">
      <c r="A12645" s="54" t="s">
        <v>19632</v>
      </c>
      <c r="B12645" s="66" t="s">
        <v>38259</v>
      </c>
      <c r="C12645" s="42" t="s">
        <v>37758</v>
      </c>
      <c r="D12645" s="42" t="s">
        <v>38009</v>
      </c>
      <c r="E12645" s="42" t="s">
        <v>26491</v>
      </c>
      <c r="F12645" s="43">
        <v>35276</v>
      </c>
      <c r="G12645" s="105">
        <f>Таблица1[[#This Row],[Цены без НДС]]*1.12</f>
        <v>39509.120000000003</v>
      </c>
    </row>
    <row r="12646" spans="1:7">
      <c r="A12646" s="54" t="s">
        <v>19632</v>
      </c>
      <c r="B12646" s="66" t="s">
        <v>38260</v>
      </c>
      <c r="C12646" s="42" t="s">
        <v>37759</v>
      </c>
      <c r="D12646" s="42" t="s">
        <v>38010</v>
      </c>
      <c r="E12646" s="42" t="s">
        <v>26491</v>
      </c>
      <c r="F12646" s="43">
        <v>40374</v>
      </c>
      <c r="G12646" s="105">
        <f>Таблица1[[#This Row],[Цены без НДС]]*1.12</f>
        <v>45218.880000000005</v>
      </c>
    </row>
    <row r="12647" spans="1:7">
      <c r="A12647" s="54" t="s">
        <v>19632</v>
      </c>
      <c r="B12647" s="66" t="s">
        <v>38261</v>
      </c>
      <c r="C12647" s="42" t="s">
        <v>37760</v>
      </c>
      <c r="D12647" s="42" t="s">
        <v>38011</v>
      </c>
      <c r="E12647" s="42" t="s">
        <v>26491</v>
      </c>
      <c r="F12647" s="43">
        <v>11776</v>
      </c>
      <c r="G12647" s="105">
        <f>Таблица1[[#This Row],[Цены без НДС]]*1.12</f>
        <v>13189.12</v>
      </c>
    </row>
    <row r="12648" spans="1:7">
      <c r="A12648" s="54" t="s">
        <v>19632</v>
      </c>
      <c r="B12648" s="66" t="s">
        <v>38262</v>
      </c>
      <c r="C12648" s="42" t="s">
        <v>37761</v>
      </c>
      <c r="D12648" s="42" t="s">
        <v>38012</v>
      </c>
      <c r="E12648" s="42" t="s">
        <v>26491</v>
      </c>
      <c r="F12648" s="43">
        <v>6967</v>
      </c>
      <c r="G12648" s="105">
        <f>Таблица1[[#This Row],[Цены без НДС]]*1.12</f>
        <v>7803.0400000000009</v>
      </c>
    </row>
    <row r="12649" spans="1:7">
      <c r="A12649" s="54" t="s">
        <v>19632</v>
      </c>
      <c r="B12649" s="66" t="s">
        <v>38263</v>
      </c>
      <c r="C12649" s="42" t="s">
        <v>37762</v>
      </c>
      <c r="D12649" s="42" t="s">
        <v>38013</v>
      </c>
      <c r="E12649" s="42" t="s">
        <v>26491</v>
      </c>
      <c r="F12649" s="43">
        <v>12733</v>
      </c>
      <c r="G12649" s="105">
        <f>Таблица1[[#This Row],[Цены без НДС]]*1.12</f>
        <v>14260.960000000001</v>
      </c>
    </row>
    <row r="12650" spans="1:7">
      <c r="A12650" s="54" t="s">
        <v>19632</v>
      </c>
      <c r="B12650" s="66" t="s">
        <v>38264</v>
      </c>
      <c r="C12650" s="42" t="s">
        <v>37763</v>
      </c>
      <c r="D12650" s="42" t="s">
        <v>38014</v>
      </c>
      <c r="E12650" s="42" t="s">
        <v>26491</v>
      </c>
      <c r="F12650" s="43">
        <v>6967</v>
      </c>
      <c r="G12650" s="105">
        <f>Таблица1[[#This Row],[Цены без НДС]]*1.12</f>
        <v>7803.0400000000009</v>
      </c>
    </row>
    <row r="12651" spans="1:7">
      <c r="A12651" s="54" t="s">
        <v>19632</v>
      </c>
      <c r="B12651" s="66" t="s">
        <v>38265</v>
      </c>
      <c r="C12651" s="42" t="s">
        <v>37764</v>
      </c>
      <c r="D12651" s="42" t="s">
        <v>38015</v>
      </c>
      <c r="E12651" s="42" t="s">
        <v>26491</v>
      </c>
      <c r="F12651" s="43">
        <v>6552</v>
      </c>
      <c r="G12651" s="105">
        <f>Таблица1[[#This Row],[Цены без НДС]]*1.12</f>
        <v>7338.2400000000007</v>
      </c>
    </row>
    <row r="12652" spans="1:7">
      <c r="A12652" s="54" t="s">
        <v>19632</v>
      </c>
      <c r="B12652" s="66" t="s">
        <v>38266</v>
      </c>
      <c r="C12652" s="42" t="s">
        <v>37765</v>
      </c>
      <c r="D12652" s="42" t="s">
        <v>38016</v>
      </c>
      <c r="E12652" s="42" t="s">
        <v>26491</v>
      </c>
      <c r="F12652" s="43">
        <v>6967</v>
      </c>
      <c r="G12652" s="105">
        <f>Таблица1[[#This Row],[Цены без НДС]]*1.12</f>
        <v>7803.0400000000009</v>
      </c>
    </row>
    <row r="12653" spans="1:7">
      <c r="A12653" s="54" t="s">
        <v>19632</v>
      </c>
      <c r="B12653" s="66" t="s">
        <v>38267</v>
      </c>
      <c r="C12653" s="42" t="s">
        <v>37766</v>
      </c>
      <c r="D12653" s="42" t="s">
        <v>38017</v>
      </c>
      <c r="E12653" s="42" t="s">
        <v>26491</v>
      </c>
      <c r="F12653" s="43">
        <v>6968</v>
      </c>
      <c r="G12653" s="105">
        <f>Таблица1[[#This Row],[Цены без НДС]]*1.12</f>
        <v>7804.1600000000008</v>
      </c>
    </row>
    <row r="12654" spans="1:7">
      <c r="A12654" s="54" t="s">
        <v>19632</v>
      </c>
      <c r="B12654" s="66" t="s">
        <v>38268</v>
      </c>
      <c r="C12654" s="42" t="s">
        <v>37767</v>
      </c>
      <c r="D12654" s="42" t="s">
        <v>38018</v>
      </c>
      <c r="E12654" s="42" t="s">
        <v>26491</v>
      </c>
      <c r="F12654" s="43">
        <v>6968</v>
      </c>
      <c r="G12654" s="105">
        <f>Таблица1[[#This Row],[Цены без НДС]]*1.12</f>
        <v>7804.1600000000008</v>
      </c>
    </row>
    <row r="12655" spans="1:7">
      <c r="A12655" s="54" t="s">
        <v>19632</v>
      </c>
      <c r="B12655" s="66" t="s">
        <v>38269</v>
      </c>
      <c r="C12655" s="42" t="s">
        <v>37768</v>
      </c>
      <c r="D12655" s="42" t="s">
        <v>38019</v>
      </c>
      <c r="E12655" s="42" t="s">
        <v>26491</v>
      </c>
      <c r="F12655" s="43">
        <v>3975</v>
      </c>
      <c r="G12655" s="105">
        <f>Таблица1[[#This Row],[Цены без НДС]]*1.12</f>
        <v>4452</v>
      </c>
    </row>
    <row r="12656" spans="1:7">
      <c r="A12656" s="54" t="s">
        <v>19632</v>
      </c>
      <c r="B12656" s="66" t="s">
        <v>38270</v>
      </c>
      <c r="C12656" s="42" t="s">
        <v>37769</v>
      </c>
      <c r="D12656" s="42" t="s">
        <v>38020</v>
      </c>
      <c r="E12656" s="42" t="s">
        <v>26491</v>
      </c>
      <c r="F12656" s="43">
        <v>12166</v>
      </c>
      <c r="G12656" s="105">
        <f>Таблица1[[#This Row],[Цены без НДС]]*1.12</f>
        <v>13625.920000000002</v>
      </c>
    </row>
    <row r="12657" spans="1:7">
      <c r="A12657" s="54" t="s">
        <v>19632</v>
      </c>
      <c r="B12657" s="66" t="s">
        <v>38271</v>
      </c>
      <c r="C12657" s="42" t="s">
        <v>37770</v>
      </c>
      <c r="D12657" s="42" t="s">
        <v>38021</v>
      </c>
      <c r="E12657" s="42" t="s">
        <v>26491</v>
      </c>
      <c r="F12657" s="43">
        <v>3795</v>
      </c>
      <c r="G12657" s="105">
        <f>Таблица1[[#This Row],[Цены без НДС]]*1.12</f>
        <v>4250.4000000000005</v>
      </c>
    </row>
    <row r="12658" spans="1:7">
      <c r="A12658" s="54" t="s">
        <v>19632</v>
      </c>
      <c r="B12658" s="66" t="s">
        <v>38272</v>
      </c>
      <c r="C12658" s="42" t="s">
        <v>37771</v>
      </c>
      <c r="D12658" s="42" t="s">
        <v>38022</v>
      </c>
      <c r="E12658" s="42" t="s">
        <v>26491</v>
      </c>
      <c r="F12658" s="43">
        <v>4056</v>
      </c>
      <c r="G12658" s="105">
        <f>Таблица1[[#This Row],[Цены без НДС]]*1.12</f>
        <v>4542.72</v>
      </c>
    </row>
    <row r="12659" spans="1:7">
      <c r="A12659" s="54" t="s">
        <v>19632</v>
      </c>
      <c r="B12659" s="66" t="s">
        <v>38273</v>
      </c>
      <c r="C12659" s="42" t="s">
        <v>37772</v>
      </c>
      <c r="D12659" s="42" t="s">
        <v>38023</v>
      </c>
      <c r="E12659" s="42" t="s">
        <v>26491</v>
      </c>
      <c r="F12659" s="43">
        <v>3457</v>
      </c>
      <c r="G12659" s="105">
        <f>Таблица1[[#This Row],[Цены без НДС]]*1.12</f>
        <v>3871.84</v>
      </c>
    </row>
    <row r="12660" spans="1:7">
      <c r="A12660" s="54" t="s">
        <v>19632</v>
      </c>
      <c r="B12660" s="66" t="s">
        <v>38274</v>
      </c>
      <c r="C12660" s="42" t="s">
        <v>37773</v>
      </c>
      <c r="D12660" s="42" t="s">
        <v>38024</v>
      </c>
      <c r="E12660" s="42" t="s">
        <v>26491</v>
      </c>
      <c r="F12660" s="43">
        <v>3488</v>
      </c>
      <c r="G12660" s="105">
        <f>Таблица1[[#This Row],[Цены без НДС]]*1.12</f>
        <v>3906.5600000000004</v>
      </c>
    </row>
    <row r="12661" spans="1:7">
      <c r="A12661" s="54" t="s">
        <v>19632</v>
      </c>
      <c r="B12661" s="66" t="s">
        <v>38275</v>
      </c>
      <c r="C12661" s="42" t="s">
        <v>37774</v>
      </c>
      <c r="D12661" s="42" t="s">
        <v>38025</v>
      </c>
      <c r="E12661" s="42" t="s">
        <v>26491</v>
      </c>
      <c r="F12661" s="43">
        <v>3439</v>
      </c>
      <c r="G12661" s="105">
        <f>Таблица1[[#This Row],[Цены без НДС]]*1.12</f>
        <v>3851.6800000000003</v>
      </c>
    </row>
    <row r="12662" spans="1:7">
      <c r="A12662" s="54" t="s">
        <v>19632</v>
      </c>
      <c r="B12662" s="66" t="s">
        <v>38276</v>
      </c>
      <c r="C12662" s="42" t="s">
        <v>37775</v>
      </c>
      <c r="D12662" s="42" t="s">
        <v>38026</v>
      </c>
      <c r="E12662" s="42" t="s">
        <v>26491</v>
      </c>
      <c r="F12662" s="43">
        <v>3892</v>
      </c>
      <c r="G12662" s="105">
        <f>Таблица1[[#This Row],[Цены без НДС]]*1.12</f>
        <v>4359.04</v>
      </c>
    </row>
    <row r="12663" spans="1:7">
      <c r="A12663" s="54" t="s">
        <v>19632</v>
      </c>
      <c r="B12663" s="66" t="s">
        <v>38277</v>
      </c>
      <c r="C12663" s="42" t="s">
        <v>37776</v>
      </c>
      <c r="D12663" s="42" t="s">
        <v>38027</v>
      </c>
      <c r="E12663" s="42" t="s">
        <v>26491</v>
      </c>
      <c r="F12663" s="43">
        <v>4070</v>
      </c>
      <c r="G12663" s="105">
        <f>Таблица1[[#This Row],[Цены без НДС]]*1.12</f>
        <v>4558.4000000000005</v>
      </c>
    </row>
    <row r="12664" spans="1:7">
      <c r="A12664" s="54" t="s">
        <v>19632</v>
      </c>
      <c r="B12664" s="66" t="s">
        <v>38278</v>
      </c>
      <c r="C12664" s="42" t="s">
        <v>37777</v>
      </c>
      <c r="D12664" s="42" t="s">
        <v>38028</v>
      </c>
      <c r="E12664" s="42" t="s">
        <v>26491</v>
      </c>
      <c r="F12664" s="43">
        <v>5617</v>
      </c>
      <c r="G12664" s="105">
        <f>Таблица1[[#This Row],[Цены без НДС]]*1.12</f>
        <v>6291.0400000000009</v>
      </c>
    </row>
    <row r="12665" spans="1:7">
      <c r="A12665" s="54" t="s">
        <v>19632</v>
      </c>
      <c r="B12665" s="66" t="s">
        <v>38279</v>
      </c>
      <c r="C12665" s="42" t="s">
        <v>37778</v>
      </c>
      <c r="D12665" s="42" t="s">
        <v>38029</v>
      </c>
      <c r="E12665" s="42" t="s">
        <v>26491</v>
      </c>
      <c r="F12665" s="43">
        <v>6061</v>
      </c>
      <c r="G12665" s="105">
        <f>Таблица1[[#This Row],[Цены без НДС]]*1.12</f>
        <v>6788.3200000000006</v>
      </c>
    </row>
    <row r="12666" spans="1:7">
      <c r="A12666" s="54" t="s">
        <v>19632</v>
      </c>
      <c r="B12666" s="66" t="s">
        <v>38280</v>
      </c>
      <c r="C12666" s="42" t="s">
        <v>37779</v>
      </c>
      <c r="D12666" s="42" t="s">
        <v>38030</v>
      </c>
      <c r="E12666" s="42" t="s">
        <v>26491</v>
      </c>
      <c r="F12666" s="43">
        <v>17995</v>
      </c>
      <c r="G12666" s="105">
        <f>Таблица1[[#This Row],[Цены без НДС]]*1.12</f>
        <v>20154.400000000001</v>
      </c>
    </row>
    <row r="12667" spans="1:7">
      <c r="A12667" s="54" t="s">
        <v>19632</v>
      </c>
      <c r="B12667" s="66" t="s">
        <v>38281</v>
      </c>
      <c r="C12667" s="42" t="s">
        <v>37780</v>
      </c>
      <c r="D12667" s="42" t="s">
        <v>38031</v>
      </c>
      <c r="E12667" s="42" t="s">
        <v>26491</v>
      </c>
      <c r="F12667" s="43">
        <v>17995</v>
      </c>
      <c r="G12667" s="105">
        <f>Таблица1[[#This Row],[Цены без НДС]]*1.12</f>
        <v>20154.400000000001</v>
      </c>
    </row>
    <row r="12668" spans="1:7">
      <c r="A12668" s="54" t="s">
        <v>19632</v>
      </c>
      <c r="B12668" s="66" t="s">
        <v>38282</v>
      </c>
      <c r="C12668" s="42" t="s">
        <v>37781</v>
      </c>
      <c r="D12668" s="42" t="s">
        <v>38032</v>
      </c>
      <c r="E12668" s="42" t="s">
        <v>26491</v>
      </c>
      <c r="F12668" s="43">
        <v>17995</v>
      </c>
      <c r="G12668" s="105">
        <f>Таблица1[[#This Row],[Цены без НДС]]*1.12</f>
        <v>20154.400000000001</v>
      </c>
    </row>
    <row r="12669" spans="1:7">
      <c r="A12669" s="54" t="s">
        <v>19632</v>
      </c>
      <c r="B12669" s="66" t="s">
        <v>38283</v>
      </c>
      <c r="C12669" s="42" t="s">
        <v>37782</v>
      </c>
      <c r="D12669" s="42" t="s">
        <v>38033</v>
      </c>
      <c r="E12669" s="42" t="s">
        <v>26491</v>
      </c>
      <c r="F12669" s="43">
        <v>17995</v>
      </c>
      <c r="G12669" s="105">
        <f>Таблица1[[#This Row],[Цены без НДС]]*1.12</f>
        <v>20154.400000000001</v>
      </c>
    </row>
    <row r="12670" spans="1:7">
      <c r="A12670" s="54" t="s">
        <v>19632</v>
      </c>
      <c r="B12670" s="66" t="s">
        <v>38284</v>
      </c>
      <c r="C12670" s="42" t="s">
        <v>37783</v>
      </c>
      <c r="D12670" s="42" t="s">
        <v>38034</v>
      </c>
      <c r="E12670" s="42" t="s">
        <v>26491</v>
      </c>
      <c r="F12670" s="43">
        <v>17995</v>
      </c>
      <c r="G12670" s="105">
        <f>Таблица1[[#This Row],[Цены без НДС]]*1.12</f>
        <v>20154.400000000001</v>
      </c>
    </row>
    <row r="12671" spans="1:7">
      <c r="A12671" s="54" t="s">
        <v>19632</v>
      </c>
      <c r="B12671" s="66" t="s">
        <v>38285</v>
      </c>
      <c r="C12671" s="42" t="s">
        <v>37784</v>
      </c>
      <c r="D12671" s="42" t="s">
        <v>38035</v>
      </c>
      <c r="E12671" s="42" t="s">
        <v>26491</v>
      </c>
      <c r="F12671" s="43">
        <v>9890</v>
      </c>
      <c r="G12671" s="105">
        <f>Таблица1[[#This Row],[Цены без НДС]]*1.12</f>
        <v>11076.800000000001</v>
      </c>
    </row>
    <row r="12672" spans="1:7">
      <c r="A12672" s="54" t="s">
        <v>19632</v>
      </c>
      <c r="B12672" s="66" t="s">
        <v>38286</v>
      </c>
      <c r="C12672" s="42" t="s">
        <v>37785</v>
      </c>
      <c r="D12672" s="42" t="s">
        <v>38036</v>
      </c>
      <c r="E12672" s="42" t="s">
        <v>26491</v>
      </c>
      <c r="F12672" s="43">
        <v>27006</v>
      </c>
      <c r="G12672" s="105">
        <f>Таблица1[[#This Row],[Цены без НДС]]*1.12</f>
        <v>30246.720000000001</v>
      </c>
    </row>
    <row r="12673" spans="1:7">
      <c r="A12673" s="54" t="s">
        <v>19632</v>
      </c>
      <c r="B12673" s="66" t="s">
        <v>38287</v>
      </c>
      <c r="C12673" s="42" t="s">
        <v>37786</v>
      </c>
      <c r="D12673" s="42" t="s">
        <v>38037</v>
      </c>
      <c r="E12673" s="42" t="s">
        <v>26491</v>
      </c>
      <c r="F12673" s="43">
        <v>8347</v>
      </c>
      <c r="G12673" s="105">
        <f>Таблица1[[#This Row],[Цены без НДС]]*1.12</f>
        <v>9348.6400000000012</v>
      </c>
    </row>
    <row r="12674" spans="1:7">
      <c r="A12674" s="54" t="s">
        <v>19632</v>
      </c>
      <c r="B12674" s="66" t="s">
        <v>38288</v>
      </c>
      <c r="C12674" s="42" t="s">
        <v>37787</v>
      </c>
      <c r="D12674" s="42" t="s">
        <v>38038</v>
      </c>
      <c r="E12674" s="42" t="s">
        <v>26491</v>
      </c>
      <c r="F12674" s="43">
        <v>10636</v>
      </c>
      <c r="G12674" s="105">
        <f>Таблица1[[#This Row],[Цены без НДС]]*1.12</f>
        <v>11912.320000000002</v>
      </c>
    </row>
    <row r="12675" spans="1:7">
      <c r="A12675" s="54" t="s">
        <v>19632</v>
      </c>
      <c r="B12675" s="66" t="s">
        <v>38289</v>
      </c>
      <c r="C12675" s="42" t="s">
        <v>37788</v>
      </c>
      <c r="D12675" s="42" t="s">
        <v>38039</v>
      </c>
      <c r="E12675" s="42" t="s">
        <v>26491</v>
      </c>
      <c r="F12675" s="43">
        <v>8200</v>
      </c>
      <c r="G12675" s="105">
        <f>Таблица1[[#This Row],[Цены без НДС]]*1.12</f>
        <v>9184</v>
      </c>
    </row>
    <row r="12676" spans="1:7">
      <c r="A12676" s="54" t="s">
        <v>19632</v>
      </c>
      <c r="B12676" s="66" t="s">
        <v>38290</v>
      </c>
      <c r="C12676" s="42" t="s">
        <v>37789</v>
      </c>
      <c r="D12676" s="42" t="s">
        <v>38040</v>
      </c>
      <c r="E12676" s="42" t="s">
        <v>26491</v>
      </c>
      <c r="F12676" s="43">
        <v>10118</v>
      </c>
      <c r="G12676" s="105">
        <f>Таблица1[[#This Row],[Цены без НДС]]*1.12</f>
        <v>11332.160000000002</v>
      </c>
    </row>
    <row r="12677" spans="1:7">
      <c r="A12677" s="54" t="s">
        <v>19632</v>
      </c>
      <c r="B12677" s="66" t="s">
        <v>38291</v>
      </c>
      <c r="C12677" s="42" t="s">
        <v>37790</v>
      </c>
      <c r="D12677" s="42" t="s">
        <v>38041</v>
      </c>
      <c r="E12677" s="42" t="s">
        <v>26491</v>
      </c>
      <c r="F12677" s="43">
        <v>10118</v>
      </c>
      <c r="G12677" s="105">
        <f>Таблица1[[#This Row],[Цены без НДС]]*1.12</f>
        <v>11332.160000000002</v>
      </c>
    </row>
    <row r="12678" spans="1:7">
      <c r="A12678" s="54" t="s">
        <v>19632</v>
      </c>
      <c r="B12678" s="66" t="s">
        <v>38292</v>
      </c>
      <c r="C12678" s="42" t="s">
        <v>37791</v>
      </c>
      <c r="D12678" s="42" t="s">
        <v>38042</v>
      </c>
      <c r="E12678" s="42" t="s">
        <v>26491</v>
      </c>
      <c r="F12678" s="43">
        <v>10949</v>
      </c>
      <c r="G12678" s="105">
        <f>Таблица1[[#This Row],[Цены без НДС]]*1.12</f>
        <v>12262.880000000001</v>
      </c>
    </row>
    <row r="12679" spans="1:7">
      <c r="A12679" s="54" t="s">
        <v>19632</v>
      </c>
      <c r="B12679" s="66" t="s">
        <v>38293</v>
      </c>
      <c r="C12679" s="42" t="s">
        <v>37792</v>
      </c>
      <c r="D12679" s="42" t="s">
        <v>38043</v>
      </c>
      <c r="E12679" s="42" t="s">
        <v>26491</v>
      </c>
      <c r="F12679" s="43">
        <v>10949</v>
      </c>
      <c r="G12679" s="105">
        <f>Таблица1[[#This Row],[Цены без НДС]]*1.12</f>
        <v>12262.880000000001</v>
      </c>
    </row>
    <row r="12680" spans="1:7">
      <c r="A12680" s="54" t="s">
        <v>19632</v>
      </c>
      <c r="B12680" s="66" t="s">
        <v>38294</v>
      </c>
      <c r="C12680" s="42" t="s">
        <v>37793</v>
      </c>
      <c r="D12680" s="42" t="s">
        <v>38044</v>
      </c>
      <c r="E12680" s="42" t="s">
        <v>26491</v>
      </c>
      <c r="F12680" s="43">
        <v>15270</v>
      </c>
      <c r="G12680" s="105">
        <f>Таблица1[[#This Row],[Цены без НДС]]*1.12</f>
        <v>17102.400000000001</v>
      </c>
    </row>
    <row r="12681" spans="1:7">
      <c r="A12681" s="54" t="s">
        <v>19632</v>
      </c>
      <c r="B12681" s="66" t="s">
        <v>38295</v>
      </c>
      <c r="C12681" s="42" t="s">
        <v>37794</v>
      </c>
      <c r="D12681" s="42" t="s">
        <v>38045</v>
      </c>
      <c r="E12681" s="42" t="s">
        <v>26491</v>
      </c>
      <c r="F12681" s="43">
        <v>15270</v>
      </c>
      <c r="G12681" s="105">
        <f>Таблица1[[#This Row],[Цены без НДС]]*1.12</f>
        <v>17102.400000000001</v>
      </c>
    </row>
    <row r="12682" spans="1:7">
      <c r="A12682" s="54" t="s">
        <v>19632</v>
      </c>
      <c r="B12682" s="66" t="s">
        <v>38296</v>
      </c>
      <c r="C12682" s="42" t="s">
        <v>37795</v>
      </c>
      <c r="D12682" s="42" t="s">
        <v>38046</v>
      </c>
      <c r="E12682" s="42" t="s">
        <v>26491</v>
      </c>
      <c r="F12682" s="43">
        <v>24422</v>
      </c>
      <c r="G12682" s="105">
        <f>Таблица1[[#This Row],[Цены без НДС]]*1.12</f>
        <v>27352.640000000003</v>
      </c>
    </row>
    <row r="12683" spans="1:7">
      <c r="A12683" s="54" t="s">
        <v>19632</v>
      </c>
      <c r="B12683" s="66" t="s">
        <v>38297</v>
      </c>
      <c r="C12683" s="42" t="s">
        <v>37796</v>
      </c>
      <c r="D12683" s="42" t="s">
        <v>38047</v>
      </c>
      <c r="E12683" s="42" t="s">
        <v>26491</v>
      </c>
      <c r="F12683" s="43">
        <v>24422</v>
      </c>
      <c r="G12683" s="105">
        <f>Таблица1[[#This Row],[Цены без НДС]]*1.12</f>
        <v>27352.640000000003</v>
      </c>
    </row>
    <row r="12684" spans="1:7">
      <c r="A12684" s="54" t="s">
        <v>19632</v>
      </c>
      <c r="B12684" s="66" t="s">
        <v>38298</v>
      </c>
      <c r="C12684" s="42" t="s">
        <v>37797</v>
      </c>
      <c r="D12684" s="42" t="s">
        <v>38048</v>
      </c>
      <c r="E12684" s="42" t="s">
        <v>26491</v>
      </c>
      <c r="F12684" s="43">
        <v>24422</v>
      </c>
      <c r="G12684" s="105">
        <f>Таблица1[[#This Row],[Цены без НДС]]*1.12</f>
        <v>27352.640000000003</v>
      </c>
    </row>
    <row r="12685" spans="1:7">
      <c r="A12685" s="54" t="s">
        <v>19632</v>
      </c>
      <c r="B12685" s="66" t="s">
        <v>38299</v>
      </c>
      <c r="C12685" s="42" t="s">
        <v>37798</v>
      </c>
      <c r="D12685" s="42" t="s">
        <v>38049</v>
      </c>
      <c r="E12685" s="42" t="s">
        <v>26491</v>
      </c>
      <c r="F12685" s="43">
        <v>24422</v>
      </c>
      <c r="G12685" s="105">
        <f>Таблица1[[#This Row],[Цены без НДС]]*1.12</f>
        <v>27352.640000000003</v>
      </c>
    </row>
    <row r="12686" spans="1:7">
      <c r="A12686" s="54" t="s">
        <v>19632</v>
      </c>
      <c r="B12686" s="66" t="s">
        <v>38300</v>
      </c>
      <c r="C12686" s="42" t="s">
        <v>37799</v>
      </c>
      <c r="D12686" s="42" t="s">
        <v>38050</v>
      </c>
      <c r="E12686" s="42" t="s">
        <v>26491</v>
      </c>
      <c r="F12686" s="43">
        <v>24422</v>
      </c>
      <c r="G12686" s="105">
        <f>Таблица1[[#This Row],[Цены без НДС]]*1.12</f>
        <v>27352.640000000003</v>
      </c>
    </row>
    <row r="12687" spans="1:7">
      <c r="A12687" s="54" t="s">
        <v>19632</v>
      </c>
      <c r="B12687" s="66" t="s">
        <v>38301</v>
      </c>
      <c r="C12687" s="42" t="s">
        <v>37800</v>
      </c>
      <c r="D12687" s="42" t="s">
        <v>38051</v>
      </c>
      <c r="E12687" s="42" t="s">
        <v>26491</v>
      </c>
      <c r="F12687" s="43">
        <v>13908</v>
      </c>
      <c r="G12687" s="105">
        <f>Таблица1[[#This Row],[Цены без НДС]]*1.12</f>
        <v>15576.960000000001</v>
      </c>
    </row>
    <row r="12688" spans="1:7">
      <c r="A12688" s="54" t="s">
        <v>19632</v>
      </c>
      <c r="B12688" s="66" t="s">
        <v>38302</v>
      </c>
      <c r="C12688" s="42" t="s">
        <v>37801</v>
      </c>
      <c r="D12688" s="42" t="s">
        <v>38052</v>
      </c>
      <c r="E12688" s="42" t="s">
        <v>26491</v>
      </c>
      <c r="F12688" s="43">
        <v>41231</v>
      </c>
      <c r="G12688" s="105">
        <f>Таблица1[[#This Row],[Цены без НДС]]*1.12</f>
        <v>46178.720000000001</v>
      </c>
    </row>
    <row r="12689" spans="1:7">
      <c r="A12689" s="54" t="s">
        <v>19632</v>
      </c>
      <c r="B12689" s="66" t="s">
        <v>38303</v>
      </c>
      <c r="C12689" s="42" t="s">
        <v>37802</v>
      </c>
      <c r="D12689" s="42" t="s">
        <v>38053</v>
      </c>
      <c r="E12689" s="42" t="s">
        <v>26491</v>
      </c>
      <c r="F12689" s="43">
        <v>10400</v>
      </c>
      <c r="G12689" s="105">
        <f>Таблица1[[#This Row],[Цены без НДС]]*1.12</f>
        <v>11648.000000000002</v>
      </c>
    </row>
    <row r="12690" spans="1:7">
      <c r="A12690" s="54" t="s">
        <v>19632</v>
      </c>
      <c r="B12690" s="66" t="s">
        <v>38304</v>
      </c>
      <c r="C12690" s="42" t="s">
        <v>37803</v>
      </c>
      <c r="D12690" s="42" t="s">
        <v>38054</v>
      </c>
      <c r="E12690" s="42" t="s">
        <v>26491</v>
      </c>
      <c r="F12690" s="43">
        <v>12510</v>
      </c>
      <c r="G12690" s="105">
        <f>Таблица1[[#This Row],[Цены без НДС]]*1.12</f>
        <v>14011.2</v>
      </c>
    </row>
    <row r="12691" spans="1:7">
      <c r="A12691" s="54" t="s">
        <v>19632</v>
      </c>
      <c r="B12691" s="66" t="s">
        <v>38305</v>
      </c>
      <c r="C12691" s="42" t="s">
        <v>37804</v>
      </c>
      <c r="D12691" s="42" t="s">
        <v>38055</v>
      </c>
      <c r="E12691" s="42" t="s">
        <v>26491</v>
      </c>
      <c r="F12691" s="43">
        <v>10487</v>
      </c>
      <c r="G12691" s="105">
        <f>Таблица1[[#This Row],[Цены без НДС]]*1.12</f>
        <v>11745.44</v>
      </c>
    </row>
    <row r="12692" spans="1:7">
      <c r="A12692" s="54" t="s">
        <v>19632</v>
      </c>
      <c r="B12692" s="66" t="s">
        <v>38306</v>
      </c>
      <c r="C12692" s="42" t="s">
        <v>37805</v>
      </c>
      <c r="D12692" s="42" t="s">
        <v>38056</v>
      </c>
      <c r="E12692" s="42" t="s">
        <v>26491</v>
      </c>
      <c r="F12692" s="43">
        <v>12386</v>
      </c>
      <c r="G12692" s="105">
        <f>Таблица1[[#This Row],[Цены без НДС]]*1.12</f>
        <v>13872.320000000002</v>
      </c>
    </row>
    <row r="12693" spans="1:7">
      <c r="A12693" s="54" t="s">
        <v>19632</v>
      </c>
      <c r="B12693" s="66" t="s">
        <v>38307</v>
      </c>
      <c r="C12693" s="42" t="s">
        <v>37806</v>
      </c>
      <c r="D12693" s="42" t="s">
        <v>38057</v>
      </c>
      <c r="E12693" s="42" t="s">
        <v>26491</v>
      </c>
      <c r="F12693" s="43">
        <v>12736</v>
      </c>
      <c r="G12693" s="105">
        <f>Таблица1[[#This Row],[Цены без НДС]]*1.12</f>
        <v>14264.320000000002</v>
      </c>
    </row>
    <row r="12694" spans="1:7">
      <c r="A12694" s="54" t="s">
        <v>19632</v>
      </c>
      <c r="B12694" s="66" t="s">
        <v>38308</v>
      </c>
      <c r="C12694" s="42" t="s">
        <v>37807</v>
      </c>
      <c r="D12694" s="42" t="s">
        <v>38058</v>
      </c>
      <c r="E12694" s="42" t="s">
        <v>26491</v>
      </c>
      <c r="F12694" s="43">
        <v>13449</v>
      </c>
      <c r="G12694" s="105">
        <f>Таблица1[[#This Row],[Цены без НДС]]*1.12</f>
        <v>15062.880000000001</v>
      </c>
    </row>
    <row r="12695" spans="1:7">
      <c r="A12695" s="54" t="s">
        <v>19632</v>
      </c>
      <c r="B12695" s="66" t="s">
        <v>38309</v>
      </c>
      <c r="C12695" s="42" t="s">
        <v>37808</v>
      </c>
      <c r="D12695" s="42" t="s">
        <v>38059</v>
      </c>
      <c r="E12695" s="42" t="s">
        <v>26491</v>
      </c>
      <c r="F12695" s="43">
        <v>14351</v>
      </c>
      <c r="G12695" s="105">
        <f>Таблица1[[#This Row],[Цены без НДС]]*1.12</f>
        <v>16073.12</v>
      </c>
    </row>
    <row r="12696" spans="1:7">
      <c r="A12696" s="54" t="s">
        <v>19632</v>
      </c>
      <c r="B12696" s="66" t="s">
        <v>38310</v>
      </c>
      <c r="C12696" s="42" t="s">
        <v>37809</v>
      </c>
      <c r="D12696" s="42" t="s">
        <v>38060</v>
      </c>
      <c r="E12696" s="42" t="s">
        <v>26491</v>
      </c>
      <c r="F12696" s="43">
        <v>18200</v>
      </c>
      <c r="G12696" s="105">
        <f>Таблица1[[#This Row],[Цены без НДС]]*1.12</f>
        <v>20384.000000000004</v>
      </c>
    </row>
    <row r="12697" spans="1:7">
      <c r="A12697" s="54" t="s">
        <v>19632</v>
      </c>
      <c r="B12697" s="66" t="s">
        <v>38311</v>
      </c>
      <c r="C12697" s="42" t="s">
        <v>37810</v>
      </c>
      <c r="D12697" s="42" t="s">
        <v>38061</v>
      </c>
      <c r="E12697" s="42" t="s">
        <v>26491</v>
      </c>
      <c r="F12697" s="43">
        <v>19178</v>
      </c>
      <c r="G12697" s="105">
        <f>Таблица1[[#This Row],[Цены без НДС]]*1.12</f>
        <v>21479.360000000001</v>
      </c>
    </row>
    <row r="12698" spans="1:7">
      <c r="A12698" s="54" t="s">
        <v>19632</v>
      </c>
      <c r="B12698" s="66" t="s">
        <v>38312</v>
      </c>
      <c r="C12698" s="42" t="s">
        <v>37811</v>
      </c>
      <c r="D12698" s="42" t="s">
        <v>38062</v>
      </c>
      <c r="E12698" s="42" t="s">
        <v>26491</v>
      </c>
      <c r="F12698" s="43">
        <v>35839</v>
      </c>
      <c r="G12698" s="105">
        <f>Таблица1[[#This Row],[Цены без НДС]]*1.12</f>
        <v>40139.68</v>
      </c>
    </row>
    <row r="12699" spans="1:7">
      <c r="A12699" s="54" t="s">
        <v>19632</v>
      </c>
      <c r="B12699" s="66" t="s">
        <v>38313</v>
      </c>
      <c r="C12699" s="42" t="s">
        <v>37812</v>
      </c>
      <c r="D12699" s="42" t="s">
        <v>38063</v>
      </c>
      <c r="E12699" s="42" t="s">
        <v>26491</v>
      </c>
      <c r="F12699" s="43">
        <v>35839</v>
      </c>
      <c r="G12699" s="105">
        <f>Таблица1[[#This Row],[Цены без НДС]]*1.12</f>
        <v>40139.68</v>
      </c>
    </row>
    <row r="12700" spans="1:7">
      <c r="A12700" s="54" t="s">
        <v>19632</v>
      </c>
      <c r="B12700" s="66" t="s">
        <v>38266</v>
      </c>
      <c r="C12700" s="42" t="s">
        <v>37813</v>
      </c>
      <c r="D12700" s="42" t="s">
        <v>38064</v>
      </c>
      <c r="E12700" s="42" t="s">
        <v>26491</v>
      </c>
      <c r="F12700" s="43">
        <v>35839</v>
      </c>
      <c r="G12700" s="105">
        <f>Таблица1[[#This Row],[Цены без НДС]]*1.12</f>
        <v>40139.68</v>
      </c>
    </row>
    <row r="12701" spans="1:7">
      <c r="A12701" s="54" t="s">
        <v>19632</v>
      </c>
      <c r="B12701" s="66" t="s">
        <v>38314</v>
      </c>
      <c r="C12701" s="42" t="s">
        <v>37814</v>
      </c>
      <c r="D12701" s="42" t="s">
        <v>38065</v>
      </c>
      <c r="E12701" s="42" t="s">
        <v>26491</v>
      </c>
      <c r="F12701" s="43">
        <v>35839</v>
      </c>
      <c r="G12701" s="105">
        <f>Таблица1[[#This Row],[Цены без НДС]]*1.12</f>
        <v>40139.68</v>
      </c>
    </row>
    <row r="12702" spans="1:7">
      <c r="A12702" s="54" t="s">
        <v>19632</v>
      </c>
      <c r="B12702" s="66" t="s">
        <v>38315</v>
      </c>
      <c r="C12702" s="42" t="s">
        <v>37815</v>
      </c>
      <c r="D12702" s="42" t="s">
        <v>38066</v>
      </c>
      <c r="E12702" s="42" t="s">
        <v>26491</v>
      </c>
      <c r="F12702" s="43">
        <v>35839</v>
      </c>
      <c r="G12702" s="105">
        <f>Таблица1[[#This Row],[Цены без НДС]]*1.12</f>
        <v>40139.68</v>
      </c>
    </row>
    <row r="12703" spans="1:7">
      <c r="A12703" s="54" t="s">
        <v>19632</v>
      </c>
      <c r="B12703" s="66" t="s">
        <v>38316</v>
      </c>
      <c r="C12703" s="42" t="s">
        <v>37816</v>
      </c>
      <c r="D12703" s="42" t="s">
        <v>38067</v>
      </c>
      <c r="E12703" s="42" t="s">
        <v>26491</v>
      </c>
      <c r="F12703" s="43">
        <v>19691</v>
      </c>
      <c r="G12703" s="105">
        <f>Таблица1[[#This Row],[Цены без НДС]]*1.12</f>
        <v>22053.920000000002</v>
      </c>
    </row>
    <row r="12704" spans="1:7">
      <c r="A12704" s="54" t="s">
        <v>19632</v>
      </c>
      <c r="B12704" s="66" t="s">
        <v>38317</v>
      </c>
      <c r="C12704" s="42" t="s">
        <v>37817</v>
      </c>
      <c r="D12704" s="42" t="s">
        <v>38068</v>
      </c>
      <c r="E12704" s="42" t="s">
        <v>26491</v>
      </c>
      <c r="F12704" s="43">
        <v>56239</v>
      </c>
      <c r="G12704" s="105">
        <f>Таблица1[[#This Row],[Цены без НДС]]*1.12</f>
        <v>62987.680000000008</v>
      </c>
    </row>
    <row r="12705" spans="1:7">
      <c r="A12705" s="54" t="s">
        <v>19632</v>
      </c>
      <c r="B12705" s="66" t="s">
        <v>38318</v>
      </c>
      <c r="C12705" s="42" t="s">
        <v>37818</v>
      </c>
      <c r="D12705" s="42" t="s">
        <v>38069</v>
      </c>
      <c r="E12705" s="42" t="s">
        <v>26491</v>
      </c>
      <c r="F12705" s="43">
        <v>18748</v>
      </c>
      <c r="G12705" s="105">
        <f>Таблица1[[#This Row],[Цены без НДС]]*1.12</f>
        <v>20997.760000000002</v>
      </c>
    </row>
    <row r="12706" spans="1:7">
      <c r="A12706" s="54" t="s">
        <v>19632</v>
      </c>
      <c r="B12706" s="66" t="s">
        <v>38319</v>
      </c>
      <c r="C12706" s="42" t="s">
        <v>37819</v>
      </c>
      <c r="D12706" s="42" t="s">
        <v>38070</v>
      </c>
      <c r="E12706" s="42" t="s">
        <v>26491</v>
      </c>
      <c r="F12706" s="43">
        <v>20274</v>
      </c>
      <c r="G12706" s="105">
        <f>Таблица1[[#This Row],[Цены без НДС]]*1.12</f>
        <v>22706.880000000001</v>
      </c>
    </row>
    <row r="12707" spans="1:7">
      <c r="A12707" s="54" t="s">
        <v>19632</v>
      </c>
      <c r="B12707" s="66" t="s">
        <v>38320</v>
      </c>
      <c r="C12707" s="42" t="s">
        <v>37820</v>
      </c>
      <c r="D12707" s="42" t="s">
        <v>38071</v>
      </c>
      <c r="E12707" s="42" t="s">
        <v>26491</v>
      </c>
      <c r="F12707" s="43">
        <v>17932</v>
      </c>
      <c r="G12707" s="105">
        <f>Таблица1[[#This Row],[Цены без НДС]]*1.12</f>
        <v>20083.84</v>
      </c>
    </row>
    <row r="12708" spans="1:7">
      <c r="A12708" s="54" t="s">
        <v>19632</v>
      </c>
      <c r="B12708" s="66" t="s">
        <v>38321</v>
      </c>
      <c r="C12708" s="42" t="s">
        <v>37821</v>
      </c>
      <c r="D12708" s="42" t="s">
        <v>38072</v>
      </c>
      <c r="E12708" s="42" t="s">
        <v>26491</v>
      </c>
      <c r="F12708" s="43">
        <v>20156</v>
      </c>
      <c r="G12708" s="105">
        <f>Таблица1[[#This Row],[Цены без НДС]]*1.12</f>
        <v>22574.720000000001</v>
      </c>
    </row>
    <row r="12709" spans="1:7">
      <c r="A12709" s="54" t="s">
        <v>19632</v>
      </c>
      <c r="B12709" s="66" t="s">
        <v>38322</v>
      </c>
      <c r="C12709" s="42" t="s">
        <v>37822</v>
      </c>
      <c r="D12709" s="42" t="s">
        <v>38073</v>
      </c>
      <c r="E12709" s="42" t="s">
        <v>26491</v>
      </c>
      <c r="F12709" s="43">
        <v>19703</v>
      </c>
      <c r="G12709" s="105">
        <f>Таблица1[[#This Row],[Цены без НДС]]*1.12</f>
        <v>22067.360000000001</v>
      </c>
    </row>
    <row r="12710" spans="1:7">
      <c r="A12710" s="54" t="s">
        <v>19632</v>
      </c>
      <c r="B12710" s="66" t="s">
        <v>38323</v>
      </c>
      <c r="C12710" s="42" t="s">
        <v>37823</v>
      </c>
      <c r="D12710" s="42" t="s">
        <v>38074</v>
      </c>
      <c r="E12710" s="42" t="s">
        <v>26491</v>
      </c>
      <c r="F12710" s="43">
        <v>21047</v>
      </c>
      <c r="G12710" s="105">
        <f>Таблица1[[#This Row],[Цены без НДС]]*1.12</f>
        <v>23572.640000000003</v>
      </c>
    </row>
    <row r="12711" spans="1:7">
      <c r="A12711" s="54" t="s">
        <v>19632</v>
      </c>
      <c r="B12711" s="66" t="s">
        <v>38324</v>
      </c>
      <c r="C12711" s="42" t="s">
        <v>37824</v>
      </c>
      <c r="D12711" s="42" t="s">
        <v>38075</v>
      </c>
      <c r="E12711" s="42" t="s">
        <v>26491</v>
      </c>
      <c r="F12711" s="43">
        <v>20866</v>
      </c>
      <c r="G12711" s="105">
        <f>Таблица1[[#This Row],[Цены без НДС]]*1.12</f>
        <v>23369.920000000002</v>
      </c>
    </row>
    <row r="12712" spans="1:7">
      <c r="A12712" s="54" t="s">
        <v>19632</v>
      </c>
      <c r="B12712" s="66" t="s">
        <v>38325</v>
      </c>
      <c r="C12712" s="42" t="s">
        <v>37825</v>
      </c>
      <c r="D12712" s="42" t="s">
        <v>38076</v>
      </c>
      <c r="E12712" s="42" t="s">
        <v>26491</v>
      </c>
      <c r="F12712" s="43">
        <v>24719</v>
      </c>
      <c r="G12712" s="105">
        <f>Таблица1[[#This Row],[Цены без НДС]]*1.12</f>
        <v>27685.280000000002</v>
      </c>
    </row>
    <row r="12713" spans="1:7">
      <c r="A12713" s="54" t="s">
        <v>19632</v>
      </c>
      <c r="B12713" s="66" t="s">
        <v>38326</v>
      </c>
      <c r="C12713" s="42" t="s">
        <v>37826</v>
      </c>
      <c r="D12713" s="42" t="s">
        <v>38077</v>
      </c>
      <c r="E12713" s="42" t="s">
        <v>26491</v>
      </c>
      <c r="F12713" s="43">
        <v>27337</v>
      </c>
      <c r="G12713" s="105">
        <f>Таблица1[[#This Row],[Цены без НДС]]*1.12</f>
        <v>30617.440000000002</v>
      </c>
    </row>
    <row r="12714" spans="1:7" ht="24">
      <c r="A12714" s="54" t="s">
        <v>19632</v>
      </c>
      <c r="B12714" s="66" t="s">
        <v>38327</v>
      </c>
      <c r="C12714" s="42" t="s">
        <v>37827</v>
      </c>
      <c r="D12714" s="42" t="s">
        <v>38078</v>
      </c>
      <c r="E12714" s="42" t="s">
        <v>26491</v>
      </c>
      <c r="F12714" s="43">
        <v>342</v>
      </c>
      <c r="G12714" s="105">
        <f>Таблица1[[#This Row],[Цены без НДС]]*1.12</f>
        <v>383.04</v>
      </c>
    </row>
    <row r="12715" spans="1:7" ht="24">
      <c r="A12715" s="54" t="s">
        <v>19632</v>
      </c>
      <c r="B12715" s="66" t="s">
        <v>38328</v>
      </c>
      <c r="C12715" s="42" t="s">
        <v>37828</v>
      </c>
      <c r="D12715" s="42" t="s">
        <v>38079</v>
      </c>
      <c r="E12715" s="42" t="s">
        <v>26491</v>
      </c>
      <c r="F12715" s="43">
        <v>966</v>
      </c>
      <c r="G12715" s="105">
        <f>Таблица1[[#This Row],[Цены без НДС]]*1.12</f>
        <v>1081.92</v>
      </c>
    </row>
    <row r="12716" spans="1:7" ht="24">
      <c r="A12716" s="54" t="s">
        <v>19632</v>
      </c>
      <c r="B12716" s="66" t="s">
        <v>38329</v>
      </c>
      <c r="C12716" s="42" t="s">
        <v>37829</v>
      </c>
      <c r="D12716" s="42" t="s">
        <v>38080</v>
      </c>
      <c r="E12716" s="42" t="s">
        <v>26491</v>
      </c>
      <c r="F12716" s="43">
        <v>2148</v>
      </c>
      <c r="G12716" s="105">
        <f>Таблица1[[#This Row],[Цены без НДС]]*1.12</f>
        <v>2405.7600000000002</v>
      </c>
    </row>
    <row r="12717" spans="1:7" ht="36">
      <c r="A12717" s="54" t="s">
        <v>19632</v>
      </c>
      <c r="B12717" s="66" t="s">
        <v>38330</v>
      </c>
      <c r="C12717" s="42" t="s">
        <v>37830</v>
      </c>
      <c r="D12717" s="42" t="s">
        <v>38081</v>
      </c>
      <c r="E12717" s="42" t="s">
        <v>26491</v>
      </c>
      <c r="F12717" s="43">
        <v>16</v>
      </c>
      <c r="G12717" s="105">
        <f>Таблица1[[#This Row],[Цены без НДС]]*1.12</f>
        <v>17.920000000000002</v>
      </c>
    </row>
    <row r="12718" spans="1:7" ht="72">
      <c r="A12718" s="54" t="s">
        <v>19632</v>
      </c>
      <c r="B12718" s="66"/>
      <c r="C12718" s="42" t="s">
        <v>37831</v>
      </c>
      <c r="D12718" s="42" t="s">
        <v>38082</v>
      </c>
      <c r="E12718" s="42" t="s">
        <v>26491</v>
      </c>
      <c r="F12718" s="43">
        <v>79103</v>
      </c>
      <c r="G12718" s="105">
        <f>Таблица1[[#This Row],[Цены без НДС]]*1.12</f>
        <v>88595.360000000015</v>
      </c>
    </row>
    <row r="12719" spans="1:7" ht="24">
      <c r="A12719" s="54" t="s">
        <v>19632</v>
      </c>
      <c r="B12719" s="66" t="s">
        <v>38331</v>
      </c>
      <c r="C12719" s="42" t="s">
        <v>37832</v>
      </c>
      <c r="D12719" s="42" t="s">
        <v>38083</v>
      </c>
      <c r="E12719" s="42" t="s">
        <v>26491</v>
      </c>
      <c r="F12719" s="43">
        <v>170</v>
      </c>
      <c r="G12719" s="105">
        <f>Таблица1[[#This Row],[Цены без НДС]]*1.12</f>
        <v>190.4</v>
      </c>
    </row>
    <row r="12720" spans="1:7" ht="120">
      <c r="A12720" s="54" t="s">
        <v>19632</v>
      </c>
      <c r="B12720" s="66" t="s">
        <v>38332</v>
      </c>
      <c r="C12720" s="42" t="s">
        <v>37833</v>
      </c>
      <c r="D12720" s="42" t="s">
        <v>38084</v>
      </c>
      <c r="E12720" s="42" t="s">
        <v>26491</v>
      </c>
      <c r="F12720" s="43">
        <v>1297220</v>
      </c>
      <c r="G12720" s="105">
        <f>Таблица1[[#This Row],[Цены без НДС]]*1.12</f>
        <v>1452886.4000000001</v>
      </c>
    </row>
    <row r="12721" spans="1:7" ht="84">
      <c r="A12721" s="54" t="s">
        <v>19632</v>
      </c>
      <c r="B12721" s="66" t="s">
        <v>38333</v>
      </c>
      <c r="C12721" s="42" t="s">
        <v>37834</v>
      </c>
      <c r="D12721" s="42" t="s">
        <v>38085</v>
      </c>
      <c r="E12721" s="42" t="s">
        <v>26491</v>
      </c>
      <c r="F12721" s="43">
        <v>1181248</v>
      </c>
      <c r="G12721" s="105">
        <f>Таблица1[[#This Row],[Цены без НДС]]*1.12</f>
        <v>1322997.7600000002</v>
      </c>
    </row>
    <row r="12722" spans="1:7" ht="84">
      <c r="A12722" s="54" t="s">
        <v>19632</v>
      </c>
      <c r="B12722" s="66" t="s">
        <v>38334</v>
      </c>
      <c r="C12722" s="42" t="s">
        <v>37835</v>
      </c>
      <c r="D12722" s="42" t="s">
        <v>38086</v>
      </c>
      <c r="E12722" s="42" t="s">
        <v>26491</v>
      </c>
      <c r="F12722" s="43">
        <v>558607</v>
      </c>
      <c r="G12722" s="105">
        <f>Таблица1[[#This Row],[Цены без НДС]]*1.12</f>
        <v>625639.84000000008</v>
      </c>
    </row>
    <row r="12723" spans="1:7" ht="84">
      <c r="A12723" s="54" t="s">
        <v>19632</v>
      </c>
      <c r="B12723" s="73" t="s">
        <v>38335</v>
      </c>
      <c r="C12723" s="62" t="s">
        <v>37836</v>
      </c>
      <c r="D12723" s="62" t="s">
        <v>38087</v>
      </c>
      <c r="E12723" s="42" t="s">
        <v>26491</v>
      </c>
      <c r="F12723" s="81">
        <v>260317</v>
      </c>
      <c r="G12723" s="106">
        <f>Таблица1[[#This Row],[Цены без НДС]]*1.12</f>
        <v>291555.04000000004</v>
      </c>
    </row>
    <row r="12724" spans="1:7">
      <c r="A12724" s="54" t="s">
        <v>19632</v>
      </c>
      <c r="B12724" s="73" t="s">
        <v>44482</v>
      </c>
      <c r="C12724" s="62" t="s">
        <v>44470</v>
      </c>
      <c r="D12724" s="62" t="s">
        <v>44476</v>
      </c>
      <c r="E12724" s="42" t="s">
        <v>7585</v>
      </c>
      <c r="F12724" s="81">
        <v>118</v>
      </c>
      <c r="G12724" s="106">
        <f>Таблица1[[#This Row],[Цены без НДС]]*1.12</f>
        <v>132.16000000000003</v>
      </c>
    </row>
    <row r="12725" spans="1:7">
      <c r="A12725" s="54" t="s">
        <v>19632</v>
      </c>
      <c r="B12725" s="73" t="s">
        <v>44483</v>
      </c>
      <c r="C12725" s="62" t="s">
        <v>44471</v>
      </c>
      <c r="D12725" s="62" t="s">
        <v>44477</v>
      </c>
      <c r="E12725" s="42" t="s">
        <v>7585</v>
      </c>
      <c r="F12725" s="81">
        <v>140</v>
      </c>
      <c r="G12725" s="106">
        <f>Таблица1[[#This Row],[Цены без НДС]]*1.12</f>
        <v>156.80000000000001</v>
      </c>
    </row>
    <row r="12726" spans="1:7">
      <c r="A12726" s="54" t="s">
        <v>19632</v>
      </c>
      <c r="B12726" s="73" t="s">
        <v>44484</v>
      </c>
      <c r="C12726" s="62" t="s">
        <v>44472</v>
      </c>
      <c r="D12726" s="62" t="s">
        <v>44478</v>
      </c>
      <c r="E12726" s="42" t="s">
        <v>7585</v>
      </c>
      <c r="F12726" s="81">
        <v>204</v>
      </c>
      <c r="G12726" s="106">
        <f>Таблица1[[#This Row],[Цены без НДС]]*1.12</f>
        <v>228.48000000000002</v>
      </c>
    </row>
    <row r="12727" spans="1:7">
      <c r="A12727" s="54" t="s">
        <v>19632</v>
      </c>
      <c r="B12727" s="73" t="s">
        <v>44485</v>
      </c>
      <c r="C12727" s="62" t="s">
        <v>44473</v>
      </c>
      <c r="D12727" s="62" t="s">
        <v>44479</v>
      </c>
      <c r="E12727" s="42" t="s">
        <v>7585</v>
      </c>
      <c r="F12727" s="81">
        <v>303</v>
      </c>
      <c r="G12727" s="106">
        <f>Таблица1[[#This Row],[Цены без НДС]]*1.12</f>
        <v>339.36</v>
      </c>
    </row>
    <row r="12728" spans="1:7">
      <c r="A12728" s="54" t="s">
        <v>19632</v>
      </c>
      <c r="B12728" s="73" t="s">
        <v>44486</v>
      </c>
      <c r="C12728" s="62" t="s">
        <v>44474</v>
      </c>
      <c r="D12728" s="62" t="s">
        <v>44480</v>
      </c>
      <c r="E12728" s="42" t="s">
        <v>7585</v>
      </c>
      <c r="F12728" s="81">
        <v>438</v>
      </c>
      <c r="G12728" s="106">
        <f>Таблица1[[#This Row],[Цены без НДС]]*1.12</f>
        <v>490.56000000000006</v>
      </c>
    </row>
    <row r="12729" spans="1:7">
      <c r="A12729" s="54" t="s">
        <v>19632</v>
      </c>
      <c r="B12729" s="73" t="s">
        <v>44487</v>
      </c>
      <c r="C12729" s="62" t="s">
        <v>44475</v>
      </c>
      <c r="D12729" s="62" t="s">
        <v>44481</v>
      </c>
      <c r="E12729" s="42" t="s">
        <v>7585</v>
      </c>
      <c r="F12729" s="81">
        <v>548</v>
      </c>
      <c r="G12729" s="106">
        <f>Таблица1[[#This Row],[Цены без НДС]]*1.12</f>
        <v>613.7600000000001</v>
      </c>
    </row>
    <row r="12730" spans="1:7">
      <c r="A12730" s="53" t="s">
        <v>26487</v>
      </c>
      <c r="B12730" s="66"/>
      <c r="C12730" s="42" t="s">
        <v>38336</v>
      </c>
      <c r="D12730" s="42" t="s">
        <v>40435</v>
      </c>
      <c r="E12730" s="42" t="s">
        <v>26491</v>
      </c>
      <c r="F12730" s="43">
        <v>109943</v>
      </c>
      <c r="G12730" s="105">
        <f>Таблица1[[#This Row],[Цены без НДС]]*1.12</f>
        <v>123136.16000000002</v>
      </c>
    </row>
    <row r="12731" spans="1:7">
      <c r="A12731" s="53" t="s">
        <v>26487</v>
      </c>
      <c r="B12731" s="66"/>
      <c r="C12731" s="42" t="s">
        <v>38337</v>
      </c>
      <c r="D12731" s="42" t="s">
        <v>40436</v>
      </c>
      <c r="E12731" s="42" t="s">
        <v>26491</v>
      </c>
      <c r="F12731" s="43">
        <v>102701</v>
      </c>
      <c r="G12731" s="105">
        <f>Таблица1[[#This Row],[Цены без НДС]]*1.12</f>
        <v>115025.12000000001</v>
      </c>
    </row>
    <row r="12732" spans="1:7">
      <c r="A12732" s="53" t="s">
        <v>26487</v>
      </c>
      <c r="B12732" s="66"/>
      <c r="C12732" s="42" t="s">
        <v>38338</v>
      </c>
      <c r="D12732" s="42" t="s">
        <v>40437</v>
      </c>
      <c r="E12732" s="42" t="s">
        <v>26491</v>
      </c>
      <c r="F12732" s="43">
        <v>455616</v>
      </c>
      <c r="G12732" s="105">
        <f>Таблица1[[#This Row],[Цены без НДС]]*1.12</f>
        <v>510289.92000000004</v>
      </c>
    </row>
    <row r="12733" spans="1:7" ht="24">
      <c r="A12733" s="53" t="s">
        <v>26487</v>
      </c>
      <c r="B12733" s="66"/>
      <c r="C12733" s="42" t="s">
        <v>38339</v>
      </c>
      <c r="D12733" s="42" t="s">
        <v>40438</v>
      </c>
      <c r="E12733" s="42" t="s">
        <v>26491</v>
      </c>
      <c r="F12733" s="43">
        <v>170360</v>
      </c>
      <c r="G12733" s="105">
        <f>Таблица1[[#This Row],[Цены без НДС]]*1.12</f>
        <v>190803.20000000001</v>
      </c>
    </row>
    <row r="12734" spans="1:7" ht="24">
      <c r="A12734" s="53" t="s">
        <v>26487</v>
      </c>
      <c r="B12734" s="66"/>
      <c r="C12734" s="42" t="s">
        <v>38340</v>
      </c>
      <c r="D12734" s="42" t="s">
        <v>40439</v>
      </c>
      <c r="E12734" s="42" t="s">
        <v>26491</v>
      </c>
      <c r="F12734" s="43">
        <v>114283</v>
      </c>
      <c r="G12734" s="105">
        <f>Таблица1[[#This Row],[Цены без НДС]]*1.12</f>
        <v>127996.96</v>
      </c>
    </row>
    <row r="12735" spans="1:7" ht="24">
      <c r="A12735" s="53" t="s">
        <v>26487</v>
      </c>
      <c r="B12735" s="66"/>
      <c r="C12735" s="42" t="s">
        <v>38341</v>
      </c>
      <c r="D12735" s="42" t="s">
        <v>40440</v>
      </c>
      <c r="E12735" s="42" t="s">
        <v>26491</v>
      </c>
      <c r="F12735" s="43">
        <v>74533</v>
      </c>
      <c r="G12735" s="105">
        <f>Таблица1[[#This Row],[Цены без НДС]]*1.12</f>
        <v>83476.960000000006</v>
      </c>
    </row>
    <row r="12736" spans="1:7" ht="24">
      <c r="A12736" s="53" t="s">
        <v>26487</v>
      </c>
      <c r="B12736" s="66"/>
      <c r="C12736" s="42" t="s">
        <v>38342</v>
      </c>
      <c r="D12736" s="42" t="s">
        <v>40441</v>
      </c>
      <c r="E12736" s="42" t="s">
        <v>26491</v>
      </c>
      <c r="F12736" s="43">
        <v>59571</v>
      </c>
      <c r="G12736" s="105">
        <f>Таблица1[[#This Row],[Цены без НДС]]*1.12</f>
        <v>66719.520000000004</v>
      </c>
    </row>
    <row r="12737" spans="1:7">
      <c r="A12737" s="53" t="s">
        <v>26487</v>
      </c>
      <c r="B12737" s="66"/>
      <c r="C12737" s="42" t="s">
        <v>38343</v>
      </c>
      <c r="D12737" s="42" t="s">
        <v>40442</v>
      </c>
      <c r="E12737" s="42" t="s">
        <v>26491</v>
      </c>
      <c r="F12737" s="43">
        <v>259622</v>
      </c>
      <c r="G12737" s="105">
        <f>Таблица1[[#This Row],[Цены без НДС]]*1.12</f>
        <v>290776.64</v>
      </c>
    </row>
    <row r="12738" spans="1:7" ht="24">
      <c r="A12738" s="53" t="s">
        <v>26487</v>
      </c>
      <c r="B12738" s="66"/>
      <c r="C12738" s="42" t="s">
        <v>38344</v>
      </c>
      <c r="D12738" s="42" t="s">
        <v>40443</v>
      </c>
      <c r="E12738" s="42" t="s">
        <v>26491</v>
      </c>
      <c r="F12738" s="43">
        <v>133597</v>
      </c>
      <c r="G12738" s="105">
        <f>Таблица1[[#This Row],[Цены без НДС]]*1.12</f>
        <v>149628.64000000001</v>
      </c>
    </row>
    <row r="12739" spans="1:7" ht="24">
      <c r="A12739" s="53" t="s">
        <v>26487</v>
      </c>
      <c r="B12739" s="66"/>
      <c r="C12739" s="42" t="s">
        <v>38345</v>
      </c>
      <c r="D12739" s="42" t="s">
        <v>40444</v>
      </c>
      <c r="E12739" s="42" t="s">
        <v>26491</v>
      </c>
      <c r="F12739" s="43">
        <v>280322</v>
      </c>
      <c r="G12739" s="105">
        <f>Таблица1[[#This Row],[Цены без НДС]]*1.12</f>
        <v>313960.64</v>
      </c>
    </row>
    <row r="12740" spans="1:7" ht="24">
      <c r="A12740" s="53" t="s">
        <v>26487</v>
      </c>
      <c r="B12740" s="66"/>
      <c r="C12740" s="42" t="s">
        <v>38346</v>
      </c>
      <c r="D12740" s="42" t="s">
        <v>40445</v>
      </c>
      <c r="E12740" s="42" t="s">
        <v>26491</v>
      </c>
      <c r="F12740" s="43">
        <v>243837</v>
      </c>
      <c r="G12740" s="105">
        <f>Таблица1[[#This Row],[Цены без НДС]]*1.12</f>
        <v>273097.44</v>
      </c>
    </row>
    <row r="12741" spans="1:7" ht="24">
      <c r="A12741" s="53" t="s">
        <v>26487</v>
      </c>
      <c r="B12741" s="66"/>
      <c r="C12741" s="42" t="s">
        <v>38347</v>
      </c>
      <c r="D12741" s="42" t="s">
        <v>40446</v>
      </c>
      <c r="E12741" s="42" t="s">
        <v>26491</v>
      </c>
      <c r="F12741" s="43">
        <v>171757</v>
      </c>
      <c r="G12741" s="105">
        <f>Таблица1[[#This Row],[Цены без НДС]]*1.12</f>
        <v>192367.84000000003</v>
      </c>
    </row>
    <row r="12742" spans="1:7" ht="24">
      <c r="A12742" s="53" t="s">
        <v>26487</v>
      </c>
      <c r="B12742" s="66"/>
      <c r="C12742" s="42" t="s">
        <v>38348</v>
      </c>
      <c r="D12742" s="42" t="s">
        <v>40447</v>
      </c>
      <c r="E12742" s="42" t="s">
        <v>26491</v>
      </c>
      <c r="F12742" s="43">
        <v>195403</v>
      </c>
      <c r="G12742" s="105">
        <f>Таблица1[[#This Row],[Цены без НДС]]*1.12</f>
        <v>218851.36000000002</v>
      </c>
    </row>
    <row r="12743" spans="1:7" ht="24">
      <c r="A12743" s="53" t="s">
        <v>26487</v>
      </c>
      <c r="B12743" s="66"/>
      <c r="C12743" s="42" t="s">
        <v>38349</v>
      </c>
      <c r="D12743" s="42" t="s">
        <v>40448</v>
      </c>
      <c r="E12743" s="42" t="s">
        <v>26491</v>
      </c>
      <c r="F12743" s="43">
        <v>61764</v>
      </c>
      <c r="G12743" s="105">
        <f>Таблица1[[#This Row],[Цены без НДС]]*1.12</f>
        <v>69175.680000000008</v>
      </c>
    </row>
    <row r="12744" spans="1:7" ht="24">
      <c r="A12744" s="53" t="s">
        <v>26487</v>
      </c>
      <c r="B12744" s="66"/>
      <c r="C12744" s="42" t="s">
        <v>38350</v>
      </c>
      <c r="D12744" s="42" t="s">
        <v>40449</v>
      </c>
      <c r="E12744" s="42" t="s">
        <v>26491</v>
      </c>
      <c r="F12744" s="43">
        <v>200023</v>
      </c>
      <c r="G12744" s="105">
        <f>Таблица1[[#This Row],[Цены без НДС]]*1.12</f>
        <v>224025.76</v>
      </c>
    </row>
    <row r="12745" spans="1:7" ht="24">
      <c r="A12745" s="53" t="s">
        <v>26487</v>
      </c>
      <c r="B12745" s="66"/>
      <c r="C12745" s="42" t="s">
        <v>38351</v>
      </c>
      <c r="D12745" s="42" t="s">
        <v>40450</v>
      </c>
      <c r="E12745" s="42" t="s">
        <v>26491</v>
      </c>
      <c r="F12745" s="43">
        <v>111793</v>
      </c>
      <c r="G12745" s="105">
        <f>Таблица1[[#This Row],[Цены без НДС]]*1.12</f>
        <v>125208.16000000002</v>
      </c>
    </row>
    <row r="12746" spans="1:7" ht="24">
      <c r="A12746" s="53" t="s">
        <v>26487</v>
      </c>
      <c r="B12746" s="66"/>
      <c r="C12746" s="42" t="s">
        <v>38352</v>
      </c>
      <c r="D12746" s="42" t="s">
        <v>40451</v>
      </c>
      <c r="E12746" s="42" t="s">
        <v>26491</v>
      </c>
      <c r="F12746" s="43">
        <v>67151</v>
      </c>
      <c r="G12746" s="105">
        <f>Таблица1[[#This Row],[Цены без НДС]]*1.12</f>
        <v>75209.12000000001</v>
      </c>
    </row>
    <row r="12747" spans="1:7" ht="24">
      <c r="A12747" s="53" t="s">
        <v>26487</v>
      </c>
      <c r="B12747" s="66"/>
      <c r="C12747" s="42" t="s">
        <v>38353</v>
      </c>
      <c r="D12747" s="42" t="s">
        <v>40452</v>
      </c>
      <c r="E12747" s="42" t="s">
        <v>26491</v>
      </c>
      <c r="F12747" s="43">
        <v>244279</v>
      </c>
      <c r="G12747" s="105">
        <f>Таблица1[[#This Row],[Цены без НДС]]*1.12</f>
        <v>273592.48000000004</v>
      </c>
    </row>
    <row r="12748" spans="1:7" ht="36">
      <c r="A12748" s="53" t="s">
        <v>26487</v>
      </c>
      <c r="B12748" s="66"/>
      <c r="C12748" s="42" t="s">
        <v>38354</v>
      </c>
      <c r="D12748" s="42" t="s">
        <v>40453</v>
      </c>
      <c r="E12748" s="42" t="s">
        <v>26491</v>
      </c>
      <c r="F12748" s="43">
        <v>299645</v>
      </c>
      <c r="G12748" s="105">
        <f>Таблица1[[#This Row],[Цены без НДС]]*1.12</f>
        <v>335602.4</v>
      </c>
    </row>
    <row r="12749" spans="1:7" ht="36">
      <c r="A12749" s="53" t="s">
        <v>26487</v>
      </c>
      <c r="B12749" s="66"/>
      <c r="C12749" s="42" t="s">
        <v>38355</v>
      </c>
      <c r="D12749" s="42" t="s">
        <v>40454</v>
      </c>
      <c r="E12749" s="42" t="s">
        <v>26491</v>
      </c>
      <c r="F12749" s="43">
        <v>293746</v>
      </c>
      <c r="G12749" s="105">
        <f>Таблица1[[#This Row],[Цены без НДС]]*1.12</f>
        <v>328995.52</v>
      </c>
    </row>
    <row r="12750" spans="1:7" ht="24">
      <c r="A12750" s="53" t="s">
        <v>26487</v>
      </c>
      <c r="B12750" s="66"/>
      <c r="C12750" s="42" t="s">
        <v>38356</v>
      </c>
      <c r="D12750" s="42" t="s">
        <v>40455</v>
      </c>
      <c r="E12750" s="42" t="s">
        <v>26491</v>
      </c>
      <c r="F12750" s="43">
        <v>42547</v>
      </c>
      <c r="G12750" s="105">
        <f>Таблица1[[#This Row],[Цены без НДС]]*1.12</f>
        <v>47652.640000000007</v>
      </c>
    </row>
    <row r="12751" spans="1:7" ht="24">
      <c r="A12751" s="53" t="s">
        <v>26487</v>
      </c>
      <c r="B12751" s="66"/>
      <c r="C12751" s="42" t="s">
        <v>38357</v>
      </c>
      <c r="D12751" s="42" t="s">
        <v>40456</v>
      </c>
      <c r="E12751" s="42" t="s">
        <v>26491</v>
      </c>
      <c r="F12751" s="43">
        <v>42547</v>
      </c>
      <c r="G12751" s="105">
        <f>Таблица1[[#This Row],[Цены без НДС]]*1.12</f>
        <v>47652.640000000007</v>
      </c>
    </row>
    <row r="12752" spans="1:7" ht="24">
      <c r="A12752" s="53" t="s">
        <v>26487</v>
      </c>
      <c r="B12752" s="66"/>
      <c r="C12752" s="42" t="s">
        <v>38358</v>
      </c>
      <c r="D12752" s="42" t="s">
        <v>40457</v>
      </c>
      <c r="E12752" s="42" t="s">
        <v>26491</v>
      </c>
      <c r="F12752" s="43">
        <v>42547</v>
      </c>
      <c r="G12752" s="105">
        <f>Таблица1[[#This Row],[Цены без НДС]]*1.12</f>
        <v>47652.640000000007</v>
      </c>
    </row>
    <row r="12753" spans="1:7" ht="24">
      <c r="A12753" s="53" t="s">
        <v>26487</v>
      </c>
      <c r="B12753" s="66"/>
      <c r="C12753" s="42" t="s">
        <v>38359</v>
      </c>
      <c r="D12753" s="42" t="s">
        <v>40458</v>
      </c>
      <c r="E12753" s="42" t="s">
        <v>26491</v>
      </c>
      <c r="F12753" s="43">
        <v>42547</v>
      </c>
      <c r="G12753" s="105">
        <f>Таблица1[[#This Row],[Цены без НДС]]*1.12</f>
        <v>47652.640000000007</v>
      </c>
    </row>
    <row r="12754" spans="1:7" ht="36">
      <c r="A12754" s="53" t="s">
        <v>26487</v>
      </c>
      <c r="B12754" s="66"/>
      <c r="C12754" s="42" t="s">
        <v>38360</v>
      </c>
      <c r="D12754" s="42" t="s">
        <v>40459</v>
      </c>
      <c r="E12754" s="42" t="s">
        <v>26491</v>
      </c>
      <c r="F12754" s="43">
        <v>34008</v>
      </c>
      <c r="G12754" s="105">
        <f>Таблица1[[#This Row],[Цены без НДС]]*1.12</f>
        <v>38088.960000000006</v>
      </c>
    </row>
    <row r="12755" spans="1:7" ht="36">
      <c r="A12755" s="53" t="s">
        <v>26487</v>
      </c>
      <c r="B12755" s="66"/>
      <c r="C12755" s="42" t="s">
        <v>38361</v>
      </c>
      <c r="D12755" s="42" t="s">
        <v>40460</v>
      </c>
      <c r="E12755" s="42" t="s">
        <v>26491</v>
      </c>
      <c r="F12755" s="43">
        <v>51470</v>
      </c>
      <c r="G12755" s="105">
        <f>Таблица1[[#This Row],[Цены без НДС]]*1.12</f>
        <v>57646.400000000009</v>
      </c>
    </row>
    <row r="12756" spans="1:7" ht="36">
      <c r="A12756" s="53" t="s">
        <v>26487</v>
      </c>
      <c r="B12756" s="66"/>
      <c r="C12756" s="42" t="s">
        <v>38362</v>
      </c>
      <c r="D12756" s="42" t="s">
        <v>40461</v>
      </c>
      <c r="E12756" s="42" t="s">
        <v>26491</v>
      </c>
      <c r="F12756" s="43">
        <v>56216</v>
      </c>
      <c r="G12756" s="105">
        <f>Таблица1[[#This Row],[Цены без НДС]]*1.12</f>
        <v>62961.920000000006</v>
      </c>
    </row>
    <row r="12757" spans="1:7" ht="24">
      <c r="A12757" s="53" t="s">
        <v>26487</v>
      </c>
      <c r="B12757" s="66"/>
      <c r="C12757" s="42" t="s">
        <v>38363</v>
      </c>
      <c r="D12757" s="42" t="s">
        <v>40462</v>
      </c>
      <c r="E12757" s="42" t="s">
        <v>26491</v>
      </c>
      <c r="F12757" s="43">
        <v>30072</v>
      </c>
      <c r="G12757" s="105">
        <f>Таблица1[[#This Row],[Цены без НДС]]*1.12</f>
        <v>33680.640000000007</v>
      </c>
    </row>
    <row r="12758" spans="1:7" ht="24">
      <c r="A12758" s="53" t="s">
        <v>26487</v>
      </c>
      <c r="B12758" s="66"/>
      <c r="C12758" s="42" t="s">
        <v>38364</v>
      </c>
      <c r="D12758" s="42" t="s">
        <v>40463</v>
      </c>
      <c r="E12758" s="42" t="s">
        <v>26491</v>
      </c>
      <c r="F12758" s="43">
        <v>30072</v>
      </c>
      <c r="G12758" s="105">
        <f>Таблица1[[#This Row],[Цены без НДС]]*1.12</f>
        <v>33680.640000000007</v>
      </c>
    </row>
    <row r="12759" spans="1:7" ht="24">
      <c r="A12759" s="53" t="s">
        <v>26487</v>
      </c>
      <c r="B12759" s="66"/>
      <c r="C12759" s="42" t="s">
        <v>38365</v>
      </c>
      <c r="D12759" s="42" t="s">
        <v>40464</v>
      </c>
      <c r="E12759" s="42" t="s">
        <v>26491</v>
      </c>
      <c r="F12759" s="43">
        <v>29866</v>
      </c>
      <c r="G12759" s="105">
        <f>Таблица1[[#This Row],[Цены без НДС]]*1.12</f>
        <v>33449.920000000006</v>
      </c>
    </row>
    <row r="12760" spans="1:7" ht="24">
      <c r="A12760" s="53" t="s">
        <v>26487</v>
      </c>
      <c r="B12760" s="66"/>
      <c r="C12760" s="42" t="s">
        <v>38366</v>
      </c>
      <c r="D12760" s="42" t="s">
        <v>40465</v>
      </c>
      <c r="E12760" s="42" t="s">
        <v>26491</v>
      </c>
      <c r="F12760" s="43">
        <v>30598</v>
      </c>
      <c r="G12760" s="105">
        <f>Таблица1[[#This Row],[Цены без НДС]]*1.12</f>
        <v>34269.760000000002</v>
      </c>
    </row>
    <row r="12761" spans="1:7" ht="24">
      <c r="A12761" s="53" t="s">
        <v>26487</v>
      </c>
      <c r="B12761" s="66"/>
      <c r="C12761" s="42" t="s">
        <v>38367</v>
      </c>
      <c r="D12761" s="42" t="s">
        <v>40466</v>
      </c>
      <c r="E12761" s="42" t="s">
        <v>26491</v>
      </c>
      <c r="F12761" s="43">
        <v>31195</v>
      </c>
      <c r="G12761" s="105">
        <f>Таблица1[[#This Row],[Цены без НДС]]*1.12</f>
        <v>34938.400000000001</v>
      </c>
    </row>
    <row r="12762" spans="1:7" ht="24">
      <c r="A12762" s="53" t="s">
        <v>26487</v>
      </c>
      <c r="B12762" s="66"/>
      <c r="C12762" s="42" t="s">
        <v>38368</v>
      </c>
      <c r="D12762" s="42" t="s">
        <v>40467</v>
      </c>
      <c r="E12762" s="42" t="s">
        <v>26491</v>
      </c>
      <c r="F12762" s="43">
        <v>52898</v>
      </c>
      <c r="G12762" s="105">
        <f>Таблица1[[#This Row],[Цены без НДС]]*1.12</f>
        <v>59245.760000000002</v>
      </c>
    </row>
    <row r="12763" spans="1:7" ht="24">
      <c r="A12763" s="53" t="s">
        <v>26487</v>
      </c>
      <c r="B12763" s="66"/>
      <c r="C12763" s="42" t="s">
        <v>38369</v>
      </c>
      <c r="D12763" s="42" t="s">
        <v>40468</v>
      </c>
      <c r="E12763" s="42" t="s">
        <v>26491</v>
      </c>
      <c r="F12763" s="43">
        <v>55037</v>
      </c>
      <c r="G12763" s="105">
        <f>Таблица1[[#This Row],[Цены без НДС]]*1.12</f>
        <v>61641.440000000002</v>
      </c>
    </row>
    <row r="12764" spans="1:7" ht="24">
      <c r="A12764" s="53" t="s">
        <v>26487</v>
      </c>
      <c r="B12764" s="66"/>
      <c r="C12764" s="42" t="s">
        <v>38370</v>
      </c>
      <c r="D12764" s="42" t="s">
        <v>40469</v>
      </c>
      <c r="E12764" s="42" t="s">
        <v>26491</v>
      </c>
      <c r="F12764" s="43">
        <v>27401</v>
      </c>
      <c r="G12764" s="105">
        <f>Таблица1[[#This Row],[Цены без НДС]]*1.12</f>
        <v>30689.120000000003</v>
      </c>
    </row>
    <row r="12765" spans="1:7" ht="24">
      <c r="A12765" s="53" t="s">
        <v>26487</v>
      </c>
      <c r="B12765" s="66"/>
      <c r="C12765" s="42" t="s">
        <v>38371</v>
      </c>
      <c r="D12765" s="42" t="s">
        <v>40470</v>
      </c>
      <c r="E12765" s="42" t="s">
        <v>26491</v>
      </c>
      <c r="F12765" s="43">
        <v>27621</v>
      </c>
      <c r="G12765" s="105">
        <f>Таблица1[[#This Row],[Цены без НДС]]*1.12</f>
        <v>30935.520000000004</v>
      </c>
    </row>
    <row r="12766" spans="1:7" ht="24">
      <c r="A12766" s="53" t="s">
        <v>26487</v>
      </c>
      <c r="B12766" s="66"/>
      <c r="C12766" s="42" t="s">
        <v>38372</v>
      </c>
      <c r="D12766" s="42" t="s">
        <v>40471</v>
      </c>
      <c r="E12766" s="42" t="s">
        <v>26491</v>
      </c>
      <c r="F12766" s="43">
        <v>27870</v>
      </c>
      <c r="G12766" s="105">
        <f>Таблица1[[#This Row],[Цены без НДС]]*1.12</f>
        <v>31214.400000000001</v>
      </c>
    </row>
    <row r="12767" spans="1:7" ht="24">
      <c r="A12767" s="53" t="s">
        <v>26487</v>
      </c>
      <c r="B12767" s="66"/>
      <c r="C12767" s="42" t="s">
        <v>38373</v>
      </c>
      <c r="D12767" s="42" t="s">
        <v>40472</v>
      </c>
      <c r="E12767" s="42" t="s">
        <v>26491</v>
      </c>
      <c r="F12767" s="43">
        <v>28936</v>
      </c>
      <c r="G12767" s="105">
        <f>Таблица1[[#This Row],[Цены без НДС]]*1.12</f>
        <v>32408.320000000003</v>
      </c>
    </row>
    <row r="12768" spans="1:7" ht="24">
      <c r="A12768" s="53" t="s">
        <v>26487</v>
      </c>
      <c r="B12768" s="66"/>
      <c r="C12768" s="42" t="s">
        <v>38374</v>
      </c>
      <c r="D12768" s="42" t="s">
        <v>40473</v>
      </c>
      <c r="E12768" s="42" t="s">
        <v>26491</v>
      </c>
      <c r="F12768" s="43">
        <v>29653</v>
      </c>
      <c r="G12768" s="105">
        <f>Таблица1[[#This Row],[Цены без НДС]]*1.12</f>
        <v>33211.360000000001</v>
      </c>
    </row>
    <row r="12769" spans="1:7" ht="24">
      <c r="A12769" s="53" t="s">
        <v>26487</v>
      </c>
      <c r="B12769" s="66"/>
      <c r="C12769" s="42" t="s">
        <v>38375</v>
      </c>
      <c r="D12769" s="42" t="s">
        <v>40474</v>
      </c>
      <c r="E12769" s="42" t="s">
        <v>26491</v>
      </c>
      <c r="F12769" s="43">
        <v>30072</v>
      </c>
      <c r="G12769" s="105">
        <f>Таблица1[[#This Row],[Цены без НДС]]*1.12</f>
        <v>33680.640000000007</v>
      </c>
    </row>
    <row r="12770" spans="1:7" ht="24">
      <c r="A12770" s="53" t="s">
        <v>26487</v>
      </c>
      <c r="B12770" s="66"/>
      <c r="C12770" s="42" t="s">
        <v>38376</v>
      </c>
      <c r="D12770" s="42" t="s">
        <v>40475</v>
      </c>
      <c r="E12770" s="42" t="s">
        <v>26491</v>
      </c>
      <c r="F12770" s="43">
        <v>30072</v>
      </c>
      <c r="G12770" s="105">
        <f>Таблица1[[#This Row],[Цены без НДС]]*1.12</f>
        <v>33680.640000000007</v>
      </c>
    </row>
    <row r="12771" spans="1:7" ht="24">
      <c r="A12771" s="53" t="s">
        <v>26487</v>
      </c>
      <c r="B12771" s="66"/>
      <c r="C12771" s="42" t="s">
        <v>38377</v>
      </c>
      <c r="D12771" s="42" t="s">
        <v>40476</v>
      </c>
      <c r="E12771" s="42" t="s">
        <v>26491</v>
      </c>
      <c r="F12771" s="43">
        <v>25490</v>
      </c>
      <c r="G12771" s="105">
        <f>Таблица1[[#This Row],[Цены без НДС]]*1.12</f>
        <v>28548.800000000003</v>
      </c>
    </row>
    <row r="12772" spans="1:7" ht="36">
      <c r="A12772" s="53" t="s">
        <v>26487</v>
      </c>
      <c r="B12772" s="66"/>
      <c r="C12772" s="42" t="s">
        <v>38378</v>
      </c>
      <c r="D12772" s="42" t="s">
        <v>40477</v>
      </c>
      <c r="E12772" s="42" t="s">
        <v>26491</v>
      </c>
      <c r="F12772" s="43">
        <v>17732</v>
      </c>
      <c r="G12772" s="105">
        <f>Таблица1[[#This Row],[Цены без НДС]]*1.12</f>
        <v>19859.84</v>
      </c>
    </row>
    <row r="12773" spans="1:7" ht="24">
      <c r="A12773" s="53" t="s">
        <v>26487</v>
      </c>
      <c r="B12773" s="66"/>
      <c r="C12773" s="42" t="s">
        <v>38379</v>
      </c>
      <c r="D12773" s="42" t="s">
        <v>40478</v>
      </c>
      <c r="E12773" s="42" t="s">
        <v>26491</v>
      </c>
      <c r="F12773" s="43">
        <v>42895</v>
      </c>
      <c r="G12773" s="105">
        <f>Таблица1[[#This Row],[Цены без НДС]]*1.12</f>
        <v>48042.400000000001</v>
      </c>
    </row>
    <row r="12774" spans="1:7" ht="24">
      <c r="A12774" s="53" t="s">
        <v>26487</v>
      </c>
      <c r="B12774" s="66"/>
      <c r="C12774" s="42" t="s">
        <v>38380</v>
      </c>
      <c r="D12774" s="42" t="s">
        <v>40479</v>
      </c>
      <c r="E12774" s="42" t="s">
        <v>26491</v>
      </c>
      <c r="F12774" s="43">
        <v>16858</v>
      </c>
      <c r="G12774" s="105">
        <f>Таблица1[[#This Row],[Цены без НДС]]*1.12</f>
        <v>18880.960000000003</v>
      </c>
    </row>
    <row r="12775" spans="1:7" ht="24">
      <c r="A12775" s="53" t="s">
        <v>26487</v>
      </c>
      <c r="B12775" s="66"/>
      <c r="C12775" s="42" t="s">
        <v>38381</v>
      </c>
      <c r="D12775" s="42" t="s">
        <v>40480</v>
      </c>
      <c r="E12775" s="42" t="s">
        <v>26491</v>
      </c>
      <c r="F12775" s="43">
        <v>19004</v>
      </c>
      <c r="G12775" s="105">
        <f>Таблица1[[#This Row],[Цены без НДС]]*1.12</f>
        <v>21284.480000000003</v>
      </c>
    </row>
    <row r="12776" spans="1:7" ht="24">
      <c r="A12776" s="53" t="s">
        <v>26487</v>
      </c>
      <c r="B12776" s="66"/>
      <c r="C12776" s="42" t="s">
        <v>38382</v>
      </c>
      <c r="D12776" s="42" t="s">
        <v>40481</v>
      </c>
      <c r="E12776" s="42" t="s">
        <v>26491</v>
      </c>
      <c r="F12776" s="43">
        <v>24808</v>
      </c>
      <c r="G12776" s="105">
        <f>Таблица1[[#This Row],[Цены без НДС]]*1.12</f>
        <v>27784.960000000003</v>
      </c>
    </row>
    <row r="12777" spans="1:7" ht="24">
      <c r="A12777" s="53" t="s">
        <v>26487</v>
      </c>
      <c r="B12777" s="66"/>
      <c r="C12777" s="42" t="s">
        <v>38383</v>
      </c>
      <c r="D12777" s="42" t="s">
        <v>40482</v>
      </c>
      <c r="E12777" s="42" t="s">
        <v>26491</v>
      </c>
      <c r="F12777" s="43">
        <v>22499</v>
      </c>
      <c r="G12777" s="105">
        <f>Таблица1[[#This Row],[Цены без НДС]]*1.12</f>
        <v>25198.880000000001</v>
      </c>
    </row>
    <row r="12778" spans="1:7" ht="24">
      <c r="A12778" s="53" t="s">
        <v>26487</v>
      </c>
      <c r="B12778" s="66"/>
      <c r="C12778" s="42" t="s">
        <v>38384</v>
      </c>
      <c r="D12778" s="42" t="s">
        <v>40483</v>
      </c>
      <c r="E12778" s="42" t="s">
        <v>26491</v>
      </c>
      <c r="F12778" s="43">
        <v>25099</v>
      </c>
      <c r="G12778" s="105">
        <f>Таблица1[[#This Row],[Цены без НДС]]*1.12</f>
        <v>28110.880000000001</v>
      </c>
    </row>
    <row r="12779" spans="1:7" ht="24">
      <c r="A12779" s="53" t="s">
        <v>26487</v>
      </c>
      <c r="B12779" s="66"/>
      <c r="C12779" s="42" t="s">
        <v>38385</v>
      </c>
      <c r="D12779" s="42" t="s">
        <v>40484</v>
      </c>
      <c r="E12779" s="42" t="s">
        <v>26491</v>
      </c>
      <c r="F12779" s="43">
        <v>32871</v>
      </c>
      <c r="G12779" s="105">
        <f>Таблица1[[#This Row],[Цены без НДС]]*1.12</f>
        <v>36815.520000000004</v>
      </c>
    </row>
    <row r="12780" spans="1:7" ht="24">
      <c r="A12780" s="53" t="s">
        <v>26487</v>
      </c>
      <c r="B12780" s="66"/>
      <c r="C12780" s="42" t="s">
        <v>38386</v>
      </c>
      <c r="D12780" s="42" t="s">
        <v>40485</v>
      </c>
      <c r="E12780" s="42" t="s">
        <v>26491</v>
      </c>
      <c r="F12780" s="43">
        <v>32871</v>
      </c>
      <c r="G12780" s="105">
        <f>Таблица1[[#This Row],[Цены без НДС]]*1.12</f>
        <v>36815.520000000004</v>
      </c>
    </row>
    <row r="12781" spans="1:7" ht="24">
      <c r="A12781" s="53" t="s">
        <v>26487</v>
      </c>
      <c r="B12781" s="66"/>
      <c r="C12781" s="42" t="s">
        <v>38387</v>
      </c>
      <c r="D12781" s="42" t="s">
        <v>40486</v>
      </c>
      <c r="E12781" s="42" t="s">
        <v>26491</v>
      </c>
      <c r="F12781" s="43">
        <v>104839</v>
      </c>
      <c r="G12781" s="105">
        <f>Таблица1[[#This Row],[Цены без НДС]]*1.12</f>
        <v>117419.68000000001</v>
      </c>
    </row>
    <row r="12782" spans="1:7" ht="24">
      <c r="A12782" s="53" t="s">
        <v>26487</v>
      </c>
      <c r="B12782" s="66"/>
      <c r="C12782" s="42" t="s">
        <v>38388</v>
      </c>
      <c r="D12782" s="42" t="s">
        <v>40487</v>
      </c>
      <c r="E12782" s="42" t="s">
        <v>26491</v>
      </c>
      <c r="F12782" s="43">
        <v>111753</v>
      </c>
      <c r="G12782" s="105">
        <f>Таблица1[[#This Row],[Цены без НДС]]*1.12</f>
        <v>125163.36000000002</v>
      </c>
    </row>
    <row r="12783" spans="1:7" ht="24">
      <c r="A12783" s="53" t="s">
        <v>26487</v>
      </c>
      <c r="B12783" s="66"/>
      <c r="C12783" s="42" t="s">
        <v>38389</v>
      </c>
      <c r="D12783" s="42" t="s">
        <v>40488</v>
      </c>
      <c r="E12783" s="42" t="s">
        <v>26491</v>
      </c>
      <c r="F12783" s="43">
        <v>95180</v>
      </c>
      <c r="G12783" s="105">
        <f>Таблица1[[#This Row],[Цены без НДС]]*1.12</f>
        <v>106601.60000000001</v>
      </c>
    </row>
    <row r="12784" spans="1:7" ht="24">
      <c r="A12784" s="53" t="s">
        <v>26487</v>
      </c>
      <c r="B12784" s="66"/>
      <c r="C12784" s="42" t="s">
        <v>38390</v>
      </c>
      <c r="D12784" s="42" t="s">
        <v>40489</v>
      </c>
      <c r="E12784" s="42" t="s">
        <v>26491</v>
      </c>
      <c r="F12784" s="43">
        <v>95180</v>
      </c>
      <c r="G12784" s="105">
        <f>Таблица1[[#This Row],[Цены без НДС]]*1.12</f>
        <v>106601.60000000001</v>
      </c>
    </row>
    <row r="12785" spans="1:7" ht="24">
      <c r="A12785" s="53" t="s">
        <v>26487</v>
      </c>
      <c r="B12785" s="66"/>
      <c r="C12785" s="42" t="s">
        <v>38391</v>
      </c>
      <c r="D12785" s="42" t="s">
        <v>40490</v>
      </c>
      <c r="E12785" s="42" t="s">
        <v>26491</v>
      </c>
      <c r="F12785" s="43">
        <v>95180</v>
      </c>
      <c r="G12785" s="105">
        <f>Таблица1[[#This Row],[Цены без НДС]]*1.12</f>
        <v>106601.60000000001</v>
      </c>
    </row>
    <row r="12786" spans="1:7" ht="24">
      <c r="A12786" s="53" t="s">
        <v>26487</v>
      </c>
      <c r="B12786" s="66"/>
      <c r="C12786" s="42" t="s">
        <v>38392</v>
      </c>
      <c r="D12786" s="42" t="s">
        <v>40491</v>
      </c>
      <c r="E12786" s="42" t="s">
        <v>26491</v>
      </c>
      <c r="F12786" s="43">
        <v>97333</v>
      </c>
      <c r="G12786" s="105">
        <f>Таблица1[[#This Row],[Цены без НДС]]*1.12</f>
        <v>109012.96</v>
      </c>
    </row>
    <row r="12787" spans="1:7" ht="24">
      <c r="A12787" s="53" t="s">
        <v>26487</v>
      </c>
      <c r="B12787" s="66"/>
      <c r="C12787" s="42" t="s">
        <v>38393</v>
      </c>
      <c r="D12787" s="42" t="s">
        <v>40492</v>
      </c>
      <c r="E12787" s="42" t="s">
        <v>26491</v>
      </c>
      <c r="F12787" s="43">
        <v>97333</v>
      </c>
      <c r="G12787" s="105">
        <f>Таблица1[[#This Row],[Цены без НДС]]*1.12</f>
        <v>109012.96</v>
      </c>
    </row>
    <row r="12788" spans="1:7" ht="24">
      <c r="A12788" s="53" t="s">
        <v>26487</v>
      </c>
      <c r="B12788" s="66"/>
      <c r="C12788" s="42" t="s">
        <v>38394</v>
      </c>
      <c r="D12788" s="42" t="s">
        <v>40493</v>
      </c>
      <c r="E12788" s="42" t="s">
        <v>26491</v>
      </c>
      <c r="F12788" s="43">
        <v>162565</v>
      </c>
      <c r="G12788" s="105">
        <f>Таблица1[[#This Row],[Цены без НДС]]*1.12</f>
        <v>182072.80000000002</v>
      </c>
    </row>
    <row r="12789" spans="1:7" ht="24">
      <c r="A12789" s="53" t="s">
        <v>26487</v>
      </c>
      <c r="B12789" s="66"/>
      <c r="C12789" s="42" t="s">
        <v>38395</v>
      </c>
      <c r="D12789" s="42" t="s">
        <v>40494</v>
      </c>
      <c r="E12789" s="42" t="s">
        <v>26491</v>
      </c>
      <c r="F12789" s="43">
        <v>180609</v>
      </c>
      <c r="G12789" s="105">
        <f>Таблица1[[#This Row],[Цены без НДС]]*1.12</f>
        <v>202282.08000000002</v>
      </c>
    </row>
    <row r="12790" spans="1:7" ht="24">
      <c r="A12790" s="53" t="s">
        <v>26487</v>
      </c>
      <c r="B12790" s="66"/>
      <c r="C12790" s="42" t="s">
        <v>38396</v>
      </c>
      <c r="D12790" s="42" t="s">
        <v>40495</v>
      </c>
      <c r="E12790" s="42" t="s">
        <v>26491</v>
      </c>
      <c r="F12790" s="43">
        <v>162565</v>
      </c>
      <c r="G12790" s="105">
        <f>Таблица1[[#This Row],[Цены без НДС]]*1.12</f>
        <v>182072.80000000002</v>
      </c>
    </row>
    <row r="12791" spans="1:7" ht="24">
      <c r="A12791" s="53" t="s">
        <v>26487</v>
      </c>
      <c r="B12791" s="66"/>
      <c r="C12791" s="42" t="s">
        <v>38397</v>
      </c>
      <c r="D12791" s="42" t="s">
        <v>40496</v>
      </c>
      <c r="E12791" s="42" t="s">
        <v>26491</v>
      </c>
      <c r="F12791" s="43">
        <v>148160</v>
      </c>
      <c r="G12791" s="105">
        <f>Таблица1[[#This Row],[Цены без НДС]]*1.12</f>
        <v>165939.20000000001</v>
      </c>
    </row>
    <row r="12792" spans="1:7" ht="24">
      <c r="A12792" s="53" t="s">
        <v>26487</v>
      </c>
      <c r="B12792" s="66"/>
      <c r="C12792" s="42" t="s">
        <v>38398</v>
      </c>
      <c r="D12792" s="42" t="s">
        <v>40497</v>
      </c>
      <c r="E12792" s="42" t="s">
        <v>26491</v>
      </c>
      <c r="F12792" s="43">
        <v>192610</v>
      </c>
      <c r="G12792" s="105">
        <f>Таблица1[[#This Row],[Цены без НДС]]*1.12</f>
        <v>215723.2</v>
      </c>
    </row>
    <row r="12793" spans="1:7" ht="24">
      <c r="A12793" s="53" t="s">
        <v>26487</v>
      </c>
      <c r="B12793" s="66"/>
      <c r="C12793" s="42" t="s">
        <v>38399</v>
      </c>
      <c r="D12793" s="42" t="s">
        <v>40498</v>
      </c>
      <c r="E12793" s="42" t="s">
        <v>26491</v>
      </c>
      <c r="F12793" s="43">
        <v>148160</v>
      </c>
      <c r="G12793" s="105">
        <f>Таблица1[[#This Row],[Цены без НДС]]*1.12</f>
        <v>165939.20000000001</v>
      </c>
    </row>
    <row r="12794" spans="1:7" ht="24">
      <c r="A12794" s="53" t="s">
        <v>26487</v>
      </c>
      <c r="B12794" s="66"/>
      <c r="C12794" s="42" t="s">
        <v>38400</v>
      </c>
      <c r="D12794" s="42" t="s">
        <v>40499</v>
      </c>
      <c r="E12794" s="42" t="s">
        <v>26491</v>
      </c>
      <c r="F12794" s="43">
        <v>192610</v>
      </c>
      <c r="G12794" s="105">
        <f>Таблица1[[#This Row],[Цены без НДС]]*1.12</f>
        <v>215723.2</v>
      </c>
    </row>
    <row r="12795" spans="1:7" ht="24">
      <c r="A12795" s="53" t="s">
        <v>26487</v>
      </c>
      <c r="B12795" s="66"/>
      <c r="C12795" s="42" t="s">
        <v>38401</v>
      </c>
      <c r="D12795" s="42" t="s">
        <v>40500</v>
      </c>
      <c r="E12795" s="42" t="s">
        <v>26491</v>
      </c>
      <c r="F12795" s="43">
        <v>205377</v>
      </c>
      <c r="G12795" s="105">
        <f>Таблица1[[#This Row],[Цены без НДС]]*1.12</f>
        <v>230022.24000000002</v>
      </c>
    </row>
    <row r="12796" spans="1:7" ht="36">
      <c r="A12796" s="53" t="s">
        <v>26487</v>
      </c>
      <c r="B12796" s="66"/>
      <c r="C12796" s="42" t="s">
        <v>38402</v>
      </c>
      <c r="D12796" s="42" t="s">
        <v>40501</v>
      </c>
      <c r="E12796" s="42" t="s">
        <v>26491</v>
      </c>
      <c r="F12796" s="43">
        <v>210632</v>
      </c>
      <c r="G12796" s="105">
        <f>Таблица1[[#This Row],[Цены без НДС]]*1.12</f>
        <v>235907.84000000003</v>
      </c>
    </row>
    <row r="12797" spans="1:7" ht="24">
      <c r="A12797" s="53" t="s">
        <v>26487</v>
      </c>
      <c r="B12797" s="66"/>
      <c r="C12797" s="42" t="s">
        <v>38403</v>
      </c>
      <c r="D12797" s="42" t="s">
        <v>40502</v>
      </c>
      <c r="E12797" s="42" t="s">
        <v>26491</v>
      </c>
      <c r="F12797" s="43">
        <v>129824</v>
      </c>
      <c r="G12797" s="105">
        <f>Таблица1[[#This Row],[Цены без НДС]]*1.12</f>
        <v>145402.88</v>
      </c>
    </row>
    <row r="12798" spans="1:7" ht="24">
      <c r="A12798" s="53" t="s">
        <v>26487</v>
      </c>
      <c r="B12798" s="66"/>
      <c r="C12798" s="42" t="s">
        <v>38404</v>
      </c>
      <c r="D12798" s="42" t="s">
        <v>40503</v>
      </c>
      <c r="E12798" s="42" t="s">
        <v>26491</v>
      </c>
      <c r="F12798" s="43">
        <v>113411</v>
      </c>
      <c r="G12798" s="105">
        <f>Таблица1[[#This Row],[Цены без НДС]]*1.12</f>
        <v>127020.32</v>
      </c>
    </row>
    <row r="12799" spans="1:7">
      <c r="A12799" s="53" t="s">
        <v>26487</v>
      </c>
      <c r="B12799" s="66"/>
      <c r="C12799" s="42" t="s">
        <v>38405</v>
      </c>
      <c r="D12799" s="42" t="s">
        <v>40504</v>
      </c>
      <c r="E12799" s="42" t="s">
        <v>26491</v>
      </c>
      <c r="F12799" s="43">
        <v>12984</v>
      </c>
      <c r="G12799" s="105">
        <f>Таблица1[[#This Row],[Цены без НДС]]*1.12</f>
        <v>14542.080000000002</v>
      </c>
    </row>
    <row r="12800" spans="1:7">
      <c r="A12800" s="53" t="s">
        <v>26487</v>
      </c>
      <c r="B12800" s="66"/>
      <c r="C12800" s="42" t="s">
        <v>38406</v>
      </c>
      <c r="D12800" s="42" t="s">
        <v>40505</v>
      </c>
      <c r="E12800" s="42" t="s">
        <v>26491</v>
      </c>
      <c r="F12800" s="43">
        <v>14183</v>
      </c>
      <c r="G12800" s="105">
        <f>Таблица1[[#This Row],[Цены без НДС]]*1.12</f>
        <v>15884.960000000001</v>
      </c>
    </row>
    <row r="12801" spans="1:7">
      <c r="A12801" s="53" t="s">
        <v>26487</v>
      </c>
      <c r="B12801" s="66"/>
      <c r="C12801" s="42" t="s">
        <v>38407</v>
      </c>
      <c r="D12801" s="42" t="s">
        <v>40506</v>
      </c>
      <c r="E12801" s="42" t="s">
        <v>26491</v>
      </c>
      <c r="F12801" s="43">
        <v>14287</v>
      </c>
      <c r="G12801" s="105">
        <f>Таблица1[[#This Row],[Цены без НДС]]*1.12</f>
        <v>16001.440000000002</v>
      </c>
    </row>
    <row r="12802" spans="1:7">
      <c r="A12802" s="53" t="s">
        <v>26487</v>
      </c>
      <c r="B12802" s="66"/>
      <c r="C12802" s="42" t="s">
        <v>38408</v>
      </c>
      <c r="D12802" s="42" t="s">
        <v>40507</v>
      </c>
      <c r="E12802" s="42" t="s">
        <v>26491</v>
      </c>
      <c r="F12802" s="43">
        <v>14782</v>
      </c>
      <c r="G12802" s="105">
        <f>Таблица1[[#This Row],[Цены без НДС]]*1.12</f>
        <v>16555.84</v>
      </c>
    </row>
    <row r="12803" spans="1:7">
      <c r="A12803" s="53" t="s">
        <v>26487</v>
      </c>
      <c r="B12803" s="66"/>
      <c r="C12803" s="42" t="s">
        <v>38409</v>
      </c>
      <c r="D12803" s="42" t="s">
        <v>40508</v>
      </c>
      <c r="E12803" s="42" t="s">
        <v>26491</v>
      </c>
      <c r="F12803" s="43">
        <v>15918</v>
      </c>
      <c r="G12803" s="105">
        <f>Таблица1[[#This Row],[Цены без НДС]]*1.12</f>
        <v>17828.160000000003</v>
      </c>
    </row>
    <row r="12804" spans="1:7">
      <c r="A12804" s="53" t="s">
        <v>26487</v>
      </c>
      <c r="B12804" s="66"/>
      <c r="C12804" s="42" t="s">
        <v>38410</v>
      </c>
      <c r="D12804" s="42" t="s">
        <v>40509</v>
      </c>
      <c r="E12804" s="42" t="s">
        <v>26491</v>
      </c>
      <c r="F12804" s="43">
        <v>16308</v>
      </c>
      <c r="G12804" s="105">
        <f>Таблица1[[#This Row],[Цены без НДС]]*1.12</f>
        <v>18264.960000000003</v>
      </c>
    </row>
    <row r="12805" spans="1:7">
      <c r="A12805" s="53" t="s">
        <v>26487</v>
      </c>
      <c r="B12805" s="66"/>
      <c r="C12805" s="42" t="s">
        <v>38411</v>
      </c>
      <c r="D12805" s="42" t="s">
        <v>40510</v>
      </c>
      <c r="E12805" s="42" t="s">
        <v>26491</v>
      </c>
      <c r="F12805" s="43">
        <v>16483</v>
      </c>
      <c r="G12805" s="105">
        <f>Таблица1[[#This Row],[Цены без НДС]]*1.12</f>
        <v>18460.960000000003</v>
      </c>
    </row>
    <row r="12806" spans="1:7" ht="24">
      <c r="A12806" s="53" t="s">
        <v>26487</v>
      </c>
      <c r="B12806" s="66"/>
      <c r="C12806" s="42" t="s">
        <v>38412</v>
      </c>
      <c r="D12806" s="42" t="s">
        <v>40511</v>
      </c>
      <c r="E12806" s="42" t="s">
        <v>26491</v>
      </c>
      <c r="F12806" s="43">
        <v>28198</v>
      </c>
      <c r="G12806" s="105">
        <f>Таблица1[[#This Row],[Цены без НДС]]*1.12</f>
        <v>31581.760000000002</v>
      </c>
    </row>
    <row r="12807" spans="1:7" ht="24">
      <c r="A12807" s="53" t="s">
        <v>26487</v>
      </c>
      <c r="B12807" s="66"/>
      <c r="C12807" s="42" t="s">
        <v>38413</v>
      </c>
      <c r="D12807" s="42" t="s">
        <v>40512</v>
      </c>
      <c r="E12807" s="42" t="s">
        <v>26491</v>
      </c>
      <c r="F12807" s="43">
        <v>29041</v>
      </c>
      <c r="G12807" s="105">
        <f>Таблица1[[#This Row],[Цены без НДС]]*1.12</f>
        <v>32525.920000000002</v>
      </c>
    </row>
    <row r="12808" spans="1:7" ht="24">
      <c r="A12808" s="53" t="s">
        <v>26487</v>
      </c>
      <c r="B12808" s="66"/>
      <c r="C12808" s="42" t="s">
        <v>38414</v>
      </c>
      <c r="D12808" s="42" t="s">
        <v>40513</v>
      </c>
      <c r="E12808" s="42" t="s">
        <v>26491</v>
      </c>
      <c r="F12808" s="43">
        <v>31306</v>
      </c>
      <c r="G12808" s="105">
        <f>Таблица1[[#This Row],[Цены без НДС]]*1.12</f>
        <v>35062.720000000001</v>
      </c>
    </row>
    <row r="12809" spans="1:7" ht="24">
      <c r="A12809" s="53" t="s">
        <v>26487</v>
      </c>
      <c r="B12809" s="66"/>
      <c r="C12809" s="42" t="s">
        <v>38415</v>
      </c>
      <c r="D12809" s="42" t="s">
        <v>40514</v>
      </c>
      <c r="E12809" s="42" t="s">
        <v>26491</v>
      </c>
      <c r="F12809" s="43">
        <v>33369</v>
      </c>
      <c r="G12809" s="105">
        <f>Таблица1[[#This Row],[Цены без НДС]]*1.12</f>
        <v>37373.280000000006</v>
      </c>
    </row>
    <row r="12810" spans="1:7" ht="24">
      <c r="A12810" s="53" t="s">
        <v>26487</v>
      </c>
      <c r="B12810" s="66"/>
      <c r="C12810" s="42" t="s">
        <v>38416</v>
      </c>
      <c r="D12810" s="42" t="s">
        <v>40515</v>
      </c>
      <c r="E12810" s="42" t="s">
        <v>26491</v>
      </c>
      <c r="F12810" s="43">
        <v>35523</v>
      </c>
      <c r="G12810" s="105">
        <f>Таблица1[[#This Row],[Цены без НДС]]*1.12</f>
        <v>39785.760000000002</v>
      </c>
    </row>
    <row r="12811" spans="1:7" ht="24">
      <c r="A12811" s="53" t="s">
        <v>26487</v>
      </c>
      <c r="B12811" s="66"/>
      <c r="C12811" s="42" t="s">
        <v>38417</v>
      </c>
      <c r="D12811" s="42" t="s">
        <v>40516</v>
      </c>
      <c r="E12811" s="42" t="s">
        <v>26491</v>
      </c>
      <c r="F12811" s="43">
        <v>37335</v>
      </c>
      <c r="G12811" s="105">
        <f>Таблица1[[#This Row],[Цены без НДС]]*1.12</f>
        <v>41815.200000000004</v>
      </c>
    </row>
    <row r="12812" spans="1:7" ht="24">
      <c r="A12812" s="53" t="s">
        <v>26487</v>
      </c>
      <c r="B12812" s="66"/>
      <c r="C12812" s="42" t="s">
        <v>38418</v>
      </c>
      <c r="D12812" s="42" t="s">
        <v>40517</v>
      </c>
      <c r="E12812" s="42" t="s">
        <v>26491</v>
      </c>
      <c r="F12812" s="43">
        <v>39865</v>
      </c>
      <c r="G12812" s="105">
        <f>Таблица1[[#This Row],[Цены без НДС]]*1.12</f>
        <v>44648.800000000003</v>
      </c>
    </row>
    <row r="12813" spans="1:7" ht="24">
      <c r="A12813" s="53" t="s">
        <v>26487</v>
      </c>
      <c r="B12813" s="66"/>
      <c r="C12813" s="42" t="s">
        <v>38419</v>
      </c>
      <c r="D12813" s="42" t="s">
        <v>40518</v>
      </c>
      <c r="E12813" s="42" t="s">
        <v>26491</v>
      </c>
      <c r="F12813" s="43">
        <v>73763</v>
      </c>
      <c r="G12813" s="105">
        <f>Таблица1[[#This Row],[Цены без НДС]]*1.12</f>
        <v>82614.560000000012</v>
      </c>
    </row>
    <row r="12814" spans="1:7" ht="36">
      <c r="A12814" s="53" t="s">
        <v>26487</v>
      </c>
      <c r="B12814" s="66"/>
      <c r="C12814" s="42" t="s">
        <v>38420</v>
      </c>
      <c r="D12814" s="42" t="s">
        <v>40519</v>
      </c>
      <c r="E12814" s="42" t="s">
        <v>26491</v>
      </c>
      <c r="F12814" s="43">
        <v>73763</v>
      </c>
      <c r="G12814" s="105">
        <f>Таблица1[[#This Row],[Цены без НДС]]*1.12</f>
        <v>82614.560000000012</v>
      </c>
    </row>
    <row r="12815" spans="1:7" ht="24">
      <c r="A12815" s="53" t="s">
        <v>26487</v>
      </c>
      <c r="B12815" s="66"/>
      <c r="C12815" s="42" t="s">
        <v>38421</v>
      </c>
      <c r="D12815" s="42" t="s">
        <v>40520</v>
      </c>
      <c r="E12815" s="42" t="s">
        <v>26491</v>
      </c>
      <c r="F12815" s="43">
        <v>75150</v>
      </c>
      <c r="G12815" s="105">
        <f>Таблица1[[#This Row],[Цены без НДС]]*1.12</f>
        <v>84168.000000000015</v>
      </c>
    </row>
    <row r="12816" spans="1:7" ht="24">
      <c r="A12816" s="53" t="s">
        <v>26487</v>
      </c>
      <c r="B12816" s="66"/>
      <c r="C12816" s="42" t="s">
        <v>38422</v>
      </c>
      <c r="D12816" s="42" t="s">
        <v>40521</v>
      </c>
      <c r="E12816" s="42" t="s">
        <v>26491</v>
      </c>
      <c r="F12816" s="43">
        <v>82342</v>
      </c>
      <c r="G12816" s="105">
        <f>Таблица1[[#This Row],[Цены без НДС]]*1.12</f>
        <v>92223.040000000008</v>
      </c>
    </row>
    <row r="12817" spans="1:7" ht="36">
      <c r="A12817" s="53" t="s">
        <v>26487</v>
      </c>
      <c r="B12817" s="66"/>
      <c r="C12817" s="42" t="s">
        <v>38423</v>
      </c>
      <c r="D12817" s="42" t="s">
        <v>40522</v>
      </c>
      <c r="E12817" s="42" t="s">
        <v>26491</v>
      </c>
      <c r="F12817" s="43">
        <v>77959</v>
      </c>
      <c r="G12817" s="105">
        <f>Таблица1[[#This Row],[Цены без НДС]]*1.12</f>
        <v>87314.08</v>
      </c>
    </row>
    <row r="12818" spans="1:7" ht="36">
      <c r="A12818" s="53" t="s">
        <v>26487</v>
      </c>
      <c r="B12818" s="66"/>
      <c r="C12818" s="42" t="s">
        <v>38424</v>
      </c>
      <c r="D12818" s="42" t="s">
        <v>40523</v>
      </c>
      <c r="E12818" s="42" t="s">
        <v>26491</v>
      </c>
      <c r="F12818" s="43">
        <v>90914</v>
      </c>
      <c r="G12818" s="105">
        <f>Таблица1[[#This Row],[Цены без НДС]]*1.12</f>
        <v>101823.68000000001</v>
      </c>
    </row>
    <row r="12819" spans="1:7" ht="24">
      <c r="A12819" s="53" t="s">
        <v>26487</v>
      </c>
      <c r="B12819" s="66"/>
      <c r="C12819" s="42" t="s">
        <v>38425</v>
      </c>
      <c r="D12819" s="42" t="s">
        <v>40524</v>
      </c>
      <c r="E12819" s="42" t="s">
        <v>26491</v>
      </c>
      <c r="F12819" s="43">
        <v>101293</v>
      </c>
      <c r="G12819" s="105">
        <f>Таблица1[[#This Row],[Цены без НДС]]*1.12</f>
        <v>113448.16000000002</v>
      </c>
    </row>
    <row r="12820" spans="1:7" ht="24">
      <c r="A12820" s="53" t="s">
        <v>26487</v>
      </c>
      <c r="B12820" s="66"/>
      <c r="C12820" s="42" t="s">
        <v>38426</v>
      </c>
      <c r="D12820" s="42" t="s">
        <v>40525</v>
      </c>
      <c r="E12820" s="42" t="s">
        <v>26491</v>
      </c>
      <c r="F12820" s="43">
        <v>96609</v>
      </c>
      <c r="G12820" s="105">
        <f>Таблица1[[#This Row],[Цены без НДС]]*1.12</f>
        <v>108202.08000000002</v>
      </c>
    </row>
    <row r="12821" spans="1:7" ht="24">
      <c r="A12821" s="53" t="s">
        <v>26487</v>
      </c>
      <c r="B12821" s="66"/>
      <c r="C12821" s="42" t="s">
        <v>38427</v>
      </c>
      <c r="D12821" s="42" t="s">
        <v>40526</v>
      </c>
      <c r="E12821" s="42" t="s">
        <v>26491</v>
      </c>
      <c r="F12821" s="43">
        <v>91926</v>
      </c>
      <c r="G12821" s="105">
        <f>Таблица1[[#This Row],[Цены без НДС]]*1.12</f>
        <v>102957.12000000001</v>
      </c>
    </row>
    <row r="12822" spans="1:7" ht="24">
      <c r="A12822" s="53" t="s">
        <v>26487</v>
      </c>
      <c r="B12822" s="66"/>
      <c r="C12822" s="42" t="s">
        <v>38428</v>
      </c>
      <c r="D12822" s="42" t="s">
        <v>40527</v>
      </c>
      <c r="E12822" s="42" t="s">
        <v>26491</v>
      </c>
      <c r="F12822" s="43">
        <v>134118</v>
      </c>
      <c r="G12822" s="105">
        <f>Таблица1[[#This Row],[Цены без НДС]]*1.12</f>
        <v>150212.16</v>
      </c>
    </row>
    <row r="12823" spans="1:7" ht="24">
      <c r="A12823" s="53" t="s">
        <v>26487</v>
      </c>
      <c r="B12823" s="66"/>
      <c r="C12823" s="42" t="s">
        <v>38429</v>
      </c>
      <c r="D12823" s="42" t="s">
        <v>40528</v>
      </c>
      <c r="E12823" s="42" t="s">
        <v>26491</v>
      </c>
      <c r="F12823" s="43">
        <v>116479</v>
      </c>
      <c r="G12823" s="105">
        <f>Таблица1[[#This Row],[Цены без НДС]]*1.12</f>
        <v>130456.48000000001</v>
      </c>
    </row>
    <row r="12824" spans="1:7" ht="24">
      <c r="A12824" s="53" t="s">
        <v>26487</v>
      </c>
      <c r="B12824" s="66"/>
      <c r="C12824" s="42" t="s">
        <v>38430</v>
      </c>
      <c r="D12824" s="42" t="s">
        <v>40529</v>
      </c>
      <c r="E12824" s="42" t="s">
        <v>26491</v>
      </c>
      <c r="F12824" s="43">
        <v>129428</v>
      </c>
      <c r="G12824" s="105">
        <f>Таблица1[[#This Row],[Цены без НДС]]*1.12</f>
        <v>144959.36000000002</v>
      </c>
    </row>
    <row r="12825" spans="1:7" ht="24">
      <c r="A12825" s="53" t="s">
        <v>26487</v>
      </c>
      <c r="B12825" s="66"/>
      <c r="C12825" s="42" t="s">
        <v>38431</v>
      </c>
      <c r="D12825" s="42" t="s">
        <v>40530</v>
      </c>
      <c r="E12825" s="42" t="s">
        <v>26491</v>
      </c>
      <c r="F12825" s="43">
        <v>131288</v>
      </c>
      <c r="G12825" s="105">
        <f>Таблица1[[#This Row],[Цены без НДС]]*1.12</f>
        <v>147042.56000000003</v>
      </c>
    </row>
    <row r="12826" spans="1:7" ht="24">
      <c r="A12826" s="53" t="s">
        <v>26487</v>
      </c>
      <c r="B12826" s="66"/>
      <c r="C12826" s="42" t="s">
        <v>38432</v>
      </c>
      <c r="D12826" s="42" t="s">
        <v>40531</v>
      </c>
      <c r="E12826" s="42" t="s">
        <v>26491</v>
      </c>
      <c r="F12826" s="43">
        <v>117231</v>
      </c>
      <c r="G12826" s="105">
        <f>Таблица1[[#This Row],[Цены без НДС]]*1.12</f>
        <v>131298.72</v>
      </c>
    </row>
    <row r="12827" spans="1:7" ht="24">
      <c r="A12827" s="53" t="s">
        <v>26487</v>
      </c>
      <c r="B12827" s="66"/>
      <c r="C12827" s="42" t="s">
        <v>38433</v>
      </c>
      <c r="D12827" s="42" t="s">
        <v>40532</v>
      </c>
      <c r="E12827" s="42" t="s">
        <v>26491</v>
      </c>
      <c r="F12827" s="43">
        <v>162274</v>
      </c>
      <c r="G12827" s="105">
        <f>Таблица1[[#This Row],[Цены без НДС]]*1.12</f>
        <v>181746.88</v>
      </c>
    </row>
    <row r="12828" spans="1:7" ht="24">
      <c r="A12828" s="53" t="s">
        <v>26487</v>
      </c>
      <c r="B12828" s="66"/>
      <c r="C12828" s="42" t="s">
        <v>38434</v>
      </c>
      <c r="D12828" s="42" t="s">
        <v>40533</v>
      </c>
      <c r="E12828" s="42" t="s">
        <v>26491</v>
      </c>
      <c r="F12828" s="43">
        <v>129427</v>
      </c>
      <c r="G12828" s="105">
        <f>Таблица1[[#This Row],[Цены без НДС]]*1.12</f>
        <v>144958.24000000002</v>
      </c>
    </row>
    <row r="12829" spans="1:7" ht="24">
      <c r="A12829" s="53" t="s">
        <v>26487</v>
      </c>
      <c r="B12829" s="66"/>
      <c r="C12829" s="42" t="s">
        <v>38435</v>
      </c>
      <c r="D12829" s="42" t="s">
        <v>40534</v>
      </c>
      <c r="E12829" s="42" t="s">
        <v>26491</v>
      </c>
      <c r="F12829" s="43">
        <v>57248</v>
      </c>
      <c r="G12829" s="105">
        <f>Таблица1[[#This Row],[Цены без НДС]]*1.12</f>
        <v>64117.760000000009</v>
      </c>
    </row>
    <row r="12830" spans="1:7" ht="24">
      <c r="A12830" s="53" t="s">
        <v>26487</v>
      </c>
      <c r="B12830" s="66"/>
      <c r="C12830" s="42" t="s">
        <v>38436</v>
      </c>
      <c r="D12830" s="42" t="s">
        <v>40535</v>
      </c>
      <c r="E12830" s="42" t="s">
        <v>26491</v>
      </c>
      <c r="F12830" s="43">
        <v>66734</v>
      </c>
      <c r="G12830" s="105">
        <f>Таблица1[[#This Row],[Цены без НДС]]*1.12</f>
        <v>74742.080000000002</v>
      </c>
    </row>
    <row r="12831" spans="1:7" ht="24">
      <c r="A12831" s="53" t="s">
        <v>26487</v>
      </c>
      <c r="B12831" s="66"/>
      <c r="C12831" s="42" t="s">
        <v>38437</v>
      </c>
      <c r="D12831" s="42" t="s">
        <v>40536</v>
      </c>
      <c r="E12831" s="42" t="s">
        <v>26491</v>
      </c>
      <c r="F12831" s="43">
        <v>81957</v>
      </c>
      <c r="G12831" s="105">
        <f>Таблица1[[#This Row],[Цены без НДС]]*1.12</f>
        <v>91791.840000000011</v>
      </c>
    </row>
    <row r="12832" spans="1:7" ht="24">
      <c r="A12832" s="53" t="s">
        <v>26487</v>
      </c>
      <c r="B12832" s="66"/>
      <c r="C12832" s="42" t="s">
        <v>38438</v>
      </c>
      <c r="D12832" s="42" t="s">
        <v>40537</v>
      </c>
      <c r="E12832" s="42" t="s">
        <v>26491</v>
      </c>
      <c r="F12832" s="43">
        <v>75118</v>
      </c>
      <c r="G12832" s="105">
        <f>Таблица1[[#This Row],[Цены без НДС]]*1.12</f>
        <v>84132.160000000003</v>
      </c>
    </row>
    <row r="12833" spans="1:7">
      <c r="A12833" s="53" t="s">
        <v>26487</v>
      </c>
      <c r="B12833" s="66"/>
      <c r="C12833" s="42" t="s">
        <v>38439</v>
      </c>
      <c r="D12833" s="42" t="s">
        <v>40538</v>
      </c>
      <c r="E12833" s="42" t="s">
        <v>26491</v>
      </c>
      <c r="F12833" s="43">
        <v>19876</v>
      </c>
      <c r="G12833" s="105">
        <f>Таблица1[[#This Row],[Цены без НДС]]*1.12</f>
        <v>22261.120000000003</v>
      </c>
    </row>
    <row r="12834" spans="1:7" ht="24">
      <c r="A12834" s="53" t="s">
        <v>26487</v>
      </c>
      <c r="B12834" s="66"/>
      <c r="C12834" s="42" t="s">
        <v>38440</v>
      </c>
      <c r="D12834" s="42" t="s">
        <v>40539</v>
      </c>
      <c r="E12834" s="42" t="s">
        <v>26491</v>
      </c>
      <c r="F12834" s="43">
        <v>93251</v>
      </c>
      <c r="G12834" s="105">
        <f>Таблица1[[#This Row],[Цены без НДС]]*1.12</f>
        <v>104441.12000000001</v>
      </c>
    </row>
    <row r="12835" spans="1:7" ht="24">
      <c r="A12835" s="53" t="s">
        <v>26487</v>
      </c>
      <c r="B12835" s="66"/>
      <c r="C12835" s="42" t="s">
        <v>38441</v>
      </c>
      <c r="D12835" s="42" t="s">
        <v>40540</v>
      </c>
      <c r="E12835" s="42" t="s">
        <v>26491</v>
      </c>
      <c r="F12835" s="43">
        <v>93251</v>
      </c>
      <c r="G12835" s="105">
        <f>Таблица1[[#This Row],[Цены без НДС]]*1.12</f>
        <v>104441.12000000001</v>
      </c>
    </row>
    <row r="12836" spans="1:7" ht="24">
      <c r="A12836" s="53" t="s">
        <v>26487</v>
      </c>
      <c r="B12836" s="66"/>
      <c r="C12836" s="42" t="s">
        <v>38442</v>
      </c>
      <c r="D12836" s="42" t="s">
        <v>40541</v>
      </c>
      <c r="E12836" s="42" t="s">
        <v>26491</v>
      </c>
      <c r="F12836" s="43">
        <v>93251</v>
      </c>
      <c r="G12836" s="105">
        <f>Таблица1[[#This Row],[Цены без НДС]]*1.12</f>
        <v>104441.12000000001</v>
      </c>
    </row>
    <row r="12837" spans="1:7" ht="24">
      <c r="A12837" s="53" t="s">
        <v>26487</v>
      </c>
      <c r="B12837" s="66"/>
      <c r="C12837" s="42" t="s">
        <v>38443</v>
      </c>
      <c r="D12837" s="42" t="s">
        <v>40542</v>
      </c>
      <c r="E12837" s="42" t="s">
        <v>26491</v>
      </c>
      <c r="F12837" s="43">
        <v>102667</v>
      </c>
      <c r="G12837" s="105">
        <f>Таблица1[[#This Row],[Цены без НДС]]*1.12</f>
        <v>114987.04000000001</v>
      </c>
    </row>
    <row r="12838" spans="1:7" ht="24">
      <c r="A12838" s="53" t="s">
        <v>26487</v>
      </c>
      <c r="B12838" s="66"/>
      <c r="C12838" s="42" t="s">
        <v>38444</v>
      </c>
      <c r="D12838" s="42" t="s">
        <v>40543</v>
      </c>
      <c r="E12838" s="42" t="s">
        <v>26491</v>
      </c>
      <c r="F12838" s="43">
        <v>115407</v>
      </c>
      <c r="G12838" s="105">
        <f>Таблица1[[#This Row],[Цены без НДС]]*1.12</f>
        <v>129255.84000000001</v>
      </c>
    </row>
    <row r="12839" spans="1:7" ht="24">
      <c r="A12839" s="53" t="s">
        <v>26487</v>
      </c>
      <c r="B12839" s="66"/>
      <c r="C12839" s="42" t="s">
        <v>38445</v>
      </c>
      <c r="D12839" s="42" t="s">
        <v>40544</v>
      </c>
      <c r="E12839" s="42" t="s">
        <v>26491</v>
      </c>
      <c r="F12839" s="43">
        <v>130525</v>
      </c>
      <c r="G12839" s="105">
        <f>Таблица1[[#This Row],[Цены без НДС]]*1.12</f>
        <v>146188</v>
      </c>
    </row>
    <row r="12840" spans="1:7" ht="24">
      <c r="A12840" s="53" t="s">
        <v>26487</v>
      </c>
      <c r="B12840" s="66"/>
      <c r="C12840" s="42" t="s">
        <v>38446</v>
      </c>
      <c r="D12840" s="42" t="s">
        <v>40545</v>
      </c>
      <c r="E12840" s="42" t="s">
        <v>26491</v>
      </c>
      <c r="F12840" s="43">
        <v>157080</v>
      </c>
      <c r="G12840" s="105">
        <f>Таблица1[[#This Row],[Цены без НДС]]*1.12</f>
        <v>175929.60000000001</v>
      </c>
    </row>
    <row r="12841" spans="1:7" ht="24">
      <c r="A12841" s="53" t="s">
        <v>26487</v>
      </c>
      <c r="B12841" s="66"/>
      <c r="C12841" s="42" t="s">
        <v>38447</v>
      </c>
      <c r="D12841" s="42" t="s">
        <v>40546</v>
      </c>
      <c r="E12841" s="42" t="s">
        <v>26491</v>
      </c>
      <c r="F12841" s="43">
        <v>224727</v>
      </c>
      <c r="G12841" s="105">
        <f>Таблица1[[#This Row],[Цены без НДС]]*1.12</f>
        <v>251694.24000000002</v>
      </c>
    </row>
    <row r="12842" spans="1:7" ht="24">
      <c r="A12842" s="53" t="s">
        <v>26487</v>
      </c>
      <c r="B12842" s="66"/>
      <c r="C12842" s="42" t="s">
        <v>38448</v>
      </c>
      <c r="D12842" s="42" t="s">
        <v>40547</v>
      </c>
      <c r="E12842" s="42" t="s">
        <v>26491</v>
      </c>
      <c r="F12842" s="43">
        <v>175762</v>
      </c>
      <c r="G12842" s="105">
        <f>Таблица1[[#This Row],[Цены без НДС]]*1.12</f>
        <v>196853.44000000003</v>
      </c>
    </row>
    <row r="12843" spans="1:7" ht="24">
      <c r="A12843" s="53" t="s">
        <v>26487</v>
      </c>
      <c r="B12843" s="66"/>
      <c r="C12843" s="42" t="s">
        <v>38449</v>
      </c>
      <c r="D12843" s="42" t="s">
        <v>40548</v>
      </c>
      <c r="E12843" s="42" t="s">
        <v>26491</v>
      </c>
      <c r="F12843" s="43">
        <v>192698</v>
      </c>
      <c r="G12843" s="105">
        <f>Таблица1[[#This Row],[Цены без НДС]]*1.12</f>
        <v>215821.76</v>
      </c>
    </row>
    <row r="12844" spans="1:7" ht="24">
      <c r="A12844" s="53" t="s">
        <v>26487</v>
      </c>
      <c r="B12844" s="66"/>
      <c r="C12844" s="42" t="s">
        <v>38450</v>
      </c>
      <c r="D12844" s="42" t="s">
        <v>40549</v>
      </c>
      <c r="E12844" s="42" t="s">
        <v>26491</v>
      </c>
      <c r="F12844" s="43">
        <v>296636</v>
      </c>
      <c r="G12844" s="105">
        <f>Таблица1[[#This Row],[Цены без НДС]]*1.12</f>
        <v>332232.32000000001</v>
      </c>
    </row>
    <row r="12845" spans="1:7" ht="24">
      <c r="A12845" s="53" t="s">
        <v>26487</v>
      </c>
      <c r="B12845" s="66"/>
      <c r="C12845" s="42" t="s">
        <v>38451</v>
      </c>
      <c r="D12845" s="42" t="s">
        <v>40550</v>
      </c>
      <c r="E12845" s="42" t="s">
        <v>26491</v>
      </c>
      <c r="F12845" s="43">
        <v>472467</v>
      </c>
      <c r="G12845" s="105">
        <f>Таблица1[[#This Row],[Цены без НДС]]*1.12</f>
        <v>529163.04</v>
      </c>
    </row>
    <row r="12846" spans="1:7" ht="24">
      <c r="A12846" s="53" t="s">
        <v>26487</v>
      </c>
      <c r="B12846" s="66"/>
      <c r="C12846" s="42" t="s">
        <v>38452</v>
      </c>
      <c r="D12846" s="42" t="s">
        <v>40551</v>
      </c>
      <c r="E12846" s="42" t="s">
        <v>26491</v>
      </c>
      <c r="F12846" s="43">
        <v>600434</v>
      </c>
      <c r="G12846" s="105">
        <f>Таблица1[[#This Row],[Цены без НДС]]*1.12</f>
        <v>672486.08000000007</v>
      </c>
    </row>
    <row r="12847" spans="1:7" ht="24">
      <c r="A12847" s="53" t="s">
        <v>26487</v>
      </c>
      <c r="B12847" s="66"/>
      <c r="C12847" s="42" t="s">
        <v>38453</v>
      </c>
      <c r="D12847" s="42" t="s">
        <v>40552</v>
      </c>
      <c r="E12847" s="42" t="s">
        <v>26491</v>
      </c>
      <c r="F12847" s="43">
        <v>796405</v>
      </c>
      <c r="G12847" s="105">
        <f>Таблица1[[#This Row],[Цены без НДС]]*1.12</f>
        <v>891973.60000000009</v>
      </c>
    </row>
    <row r="12848" spans="1:7" ht="24">
      <c r="A12848" s="53" t="s">
        <v>26487</v>
      </c>
      <c r="B12848" s="66"/>
      <c r="C12848" s="42" t="s">
        <v>38454</v>
      </c>
      <c r="D12848" s="42" t="s">
        <v>40553</v>
      </c>
      <c r="E12848" s="42" t="s">
        <v>26491</v>
      </c>
      <c r="F12848" s="43">
        <v>144218</v>
      </c>
      <c r="G12848" s="105">
        <f>Таблица1[[#This Row],[Цены без НДС]]*1.12</f>
        <v>161524.16</v>
      </c>
    </row>
    <row r="12849" spans="1:7" ht="24">
      <c r="A12849" s="53" t="s">
        <v>26487</v>
      </c>
      <c r="B12849" s="66"/>
      <c r="C12849" s="42" t="s">
        <v>38455</v>
      </c>
      <c r="D12849" s="42" t="s">
        <v>40554</v>
      </c>
      <c r="E12849" s="42" t="s">
        <v>26491</v>
      </c>
      <c r="F12849" s="43">
        <v>164896</v>
      </c>
      <c r="G12849" s="105">
        <f>Таблица1[[#This Row],[Цены без НДС]]*1.12</f>
        <v>184683.52000000002</v>
      </c>
    </row>
    <row r="12850" spans="1:7" ht="24">
      <c r="A12850" s="53" t="s">
        <v>26487</v>
      </c>
      <c r="B12850" s="66"/>
      <c r="C12850" s="42" t="s">
        <v>38456</v>
      </c>
      <c r="D12850" s="42" t="s">
        <v>40555</v>
      </c>
      <c r="E12850" s="42" t="s">
        <v>26491</v>
      </c>
      <c r="F12850" s="43">
        <v>250399</v>
      </c>
      <c r="G12850" s="105">
        <f>Таблица1[[#This Row],[Цены без НДС]]*1.12</f>
        <v>280446.88</v>
      </c>
    </row>
    <row r="12851" spans="1:7" ht="24">
      <c r="A12851" s="53" t="s">
        <v>26487</v>
      </c>
      <c r="B12851" s="66"/>
      <c r="C12851" s="42" t="s">
        <v>38457</v>
      </c>
      <c r="D12851" s="42" t="s">
        <v>40556</v>
      </c>
      <c r="E12851" s="42" t="s">
        <v>26491</v>
      </c>
      <c r="F12851" s="43">
        <v>329818</v>
      </c>
      <c r="G12851" s="105">
        <f>Таблица1[[#This Row],[Цены без НДС]]*1.12</f>
        <v>369396.16000000003</v>
      </c>
    </row>
    <row r="12852" spans="1:7" ht="24">
      <c r="A12852" s="53" t="s">
        <v>26487</v>
      </c>
      <c r="B12852" s="66"/>
      <c r="C12852" s="42" t="s">
        <v>38458</v>
      </c>
      <c r="D12852" s="42" t="s">
        <v>40557</v>
      </c>
      <c r="E12852" s="42" t="s">
        <v>26491</v>
      </c>
      <c r="F12852" s="43">
        <v>102604</v>
      </c>
      <c r="G12852" s="105">
        <f>Таблица1[[#This Row],[Цены без НДС]]*1.12</f>
        <v>114916.48000000001</v>
      </c>
    </row>
    <row r="12853" spans="1:7" ht="24">
      <c r="A12853" s="53" t="s">
        <v>26487</v>
      </c>
      <c r="B12853" s="66"/>
      <c r="C12853" s="42" t="s">
        <v>38459</v>
      </c>
      <c r="D12853" s="42" t="s">
        <v>40558</v>
      </c>
      <c r="E12853" s="42" t="s">
        <v>26491</v>
      </c>
      <c r="F12853" s="43">
        <v>102604</v>
      </c>
      <c r="G12853" s="105">
        <f>Таблица1[[#This Row],[Цены без НДС]]*1.12</f>
        <v>114916.48000000001</v>
      </c>
    </row>
    <row r="12854" spans="1:7" ht="24">
      <c r="A12854" s="53" t="s">
        <v>26487</v>
      </c>
      <c r="B12854" s="66"/>
      <c r="C12854" s="42" t="s">
        <v>38460</v>
      </c>
      <c r="D12854" s="42" t="s">
        <v>40559</v>
      </c>
      <c r="E12854" s="42" t="s">
        <v>26491</v>
      </c>
      <c r="F12854" s="43">
        <v>102604</v>
      </c>
      <c r="G12854" s="105">
        <f>Таблица1[[#This Row],[Цены без НДС]]*1.12</f>
        <v>114916.48000000001</v>
      </c>
    </row>
    <row r="12855" spans="1:7" ht="24">
      <c r="A12855" s="53" t="s">
        <v>26487</v>
      </c>
      <c r="B12855" s="66"/>
      <c r="C12855" s="42" t="s">
        <v>38461</v>
      </c>
      <c r="D12855" s="42" t="s">
        <v>40560</v>
      </c>
      <c r="E12855" s="42" t="s">
        <v>26491</v>
      </c>
      <c r="F12855" s="43">
        <v>113999</v>
      </c>
      <c r="G12855" s="105">
        <f>Таблица1[[#This Row],[Цены без НДС]]*1.12</f>
        <v>127678.88000000002</v>
      </c>
    </row>
    <row r="12856" spans="1:7" ht="24">
      <c r="A12856" s="53" t="s">
        <v>26487</v>
      </c>
      <c r="B12856" s="66"/>
      <c r="C12856" s="42" t="s">
        <v>38462</v>
      </c>
      <c r="D12856" s="42" t="s">
        <v>40561</v>
      </c>
      <c r="E12856" s="42" t="s">
        <v>26491</v>
      </c>
      <c r="F12856" s="43">
        <v>127032</v>
      </c>
      <c r="G12856" s="105">
        <f>Таблица1[[#This Row],[Цены без НДС]]*1.12</f>
        <v>142275.84000000003</v>
      </c>
    </row>
    <row r="12857" spans="1:7" ht="24">
      <c r="A12857" s="53" t="s">
        <v>26487</v>
      </c>
      <c r="B12857" s="66"/>
      <c r="C12857" s="42" t="s">
        <v>38463</v>
      </c>
      <c r="D12857" s="42" t="s">
        <v>40562</v>
      </c>
      <c r="E12857" s="42" t="s">
        <v>26491</v>
      </c>
      <c r="F12857" s="43">
        <v>146576</v>
      </c>
      <c r="G12857" s="105">
        <f>Таблица1[[#This Row],[Цены без НДС]]*1.12</f>
        <v>164165.12000000002</v>
      </c>
    </row>
    <row r="12858" spans="1:7" ht="24">
      <c r="A12858" s="53" t="s">
        <v>26487</v>
      </c>
      <c r="B12858" s="66"/>
      <c r="C12858" s="42" t="s">
        <v>38464</v>
      </c>
      <c r="D12858" s="42" t="s">
        <v>40563</v>
      </c>
      <c r="E12858" s="42" t="s">
        <v>26491</v>
      </c>
      <c r="F12858" s="43">
        <v>174287</v>
      </c>
      <c r="G12858" s="105">
        <f>Таблица1[[#This Row],[Цены без НДС]]*1.12</f>
        <v>195201.44000000003</v>
      </c>
    </row>
    <row r="12859" spans="1:7" ht="24">
      <c r="A12859" s="53" t="s">
        <v>26487</v>
      </c>
      <c r="B12859" s="66"/>
      <c r="C12859" s="42" t="s">
        <v>38465</v>
      </c>
      <c r="D12859" s="42" t="s">
        <v>40564</v>
      </c>
      <c r="E12859" s="42" t="s">
        <v>26491</v>
      </c>
      <c r="F12859" s="43">
        <v>236172</v>
      </c>
      <c r="G12859" s="105">
        <f>Таблица1[[#This Row],[Цены без НДС]]*1.12</f>
        <v>264512.64000000001</v>
      </c>
    </row>
    <row r="12860" spans="1:7" ht="24">
      <c r="A12860" s="53" t="s">
        <v>26487</v>
      </c>
      <c r="B12860" s="66"/>
      <c r="C12860" s="42" t="s">
        <v>38466</v>
      </c>
      <c r="D12860" s="42" t="s">
        <v>40565</v>
      </c>
      <c r="E12860" s="42" t="s">
        <v>26491</v>
      </c>
      <c r="F12860" s="43">
        <v>205506</v>
      </c>
      <c r="G12860" s="105">
        <f>Таблица1[[#This Row],[Цены без НДС]]*1.12</f>
        <v>230166.72000000003</v>
      </c>
    </row>
    <row r="12861" spans="1:7" ht="24">
      <c r="A12861" s="53" t="s">
        <v>26487</v>
      </c>
      <c r="B12861" s="66"/>
      <c r="C12861" s="42" t="s">
        <v>38467</v>
      </c>
      <c r="D12861" s="42" t="s">
        <v>40566</v>
      </c>
      <c r="E12861" s="42" t="s">
        <v>26491</v>
      </c>
      <c r="F12861" s="43">
        <v>258170</v>
      </c>
      <c r="G12861" s="105">
        <f>Таблица1[[#This Row],[Цены без НДС]]*1.12</f>
        <v>289150.40000000002</v>
      </c>
    </row>
    <row r="12862" spans="1:7" ht="24">
      <c r="A12862" s="53" t="s">
        <v>26487</v>
      </c>
      <c r="B12862" s="66"/>
      <c r="C12862" s="42" t="s">
        <v>38468</v>
      </c>
      <c r="D12862" s="42" t="s">
        <v>40567</v>
      </c>
      <c r="E12862" s="42" t="s">
        <v>26491</v>
      </c>
      <c r="F12862" s="43">
        <v>313385</v>
      </c>
      <c r="G12862" s="105">
        <f>Таблица1[[#This Row],[Цены без НДС]]*1.12</f>
        <v>350991.2</v>
      </c>
    </row>
    <row r="12863" spans="1:7" ht="24">
      <c r="A12863" s="53" t="s">
        <v>26487</v>
      </c>
      <c r="B12863" s="66"/>
      <c r="C12863" s="42" t="s">
        <v>38469</v>
      </c>
      <c r="D12863" s="42" t="s">
        <v>40568</v>
      </c>
      <c r="E12863" s="42" t="s">
        <v>26491</v>
      </c>
      <c r="F12863" s="43">
        <v>367377</v>
      </c>
      <c r="G12863" s="105">
        <f>Таблица1[[#This Row],[Цены без НДС]]*1.12</f>
        <v>411462.24000000005</v>
      </c>
    </row>
    <row r="12864" spans="1:7" ht="24">
      <c r="A12864" s="53" t="s">
        <v>26487</v>
      </c>
      <c r="B12864" s="66"/>
      <c r="C12864" s="42" t="s">
        <v>38470</v>
      </c>
      <c r="D12864" s="42" t="s">
        <v>40569</v>
      </c>
      <c r="E12864" s="42" t="s">
        <v>26491</v>
      </c>
      <c r="F12864" s="43">
        <v>521075</v>
      </c>
      <c r="G12864" s="105">
        <f>Таблица1[[#This Row],[Цены без НДС]]*1.12</f>
        <v>583604</v>
      </c>
    </row>
    <row r="12865" spans="1:7" ht="24">
      <c r="A12865" s="53" t="s">
        <v>26487</v>
      </c>
      <c r="B12865" s="66"/>
      <c r="C12865" s="42" t="s">
        <v>38471</v>
      </c>
      <c r="D12865" s="42" t="s">
        <v>40570</v>
      </c>
      <c r="E12865" s="42" t="s">
        <v>26491</v>
      </c>
      <c r="F12865" s="43">
        <v>597827</v>
      </c>
      <c r="G12865" s="105">
        <f>Таблица1[[#This Row],[Цены без НДС]]*1.12</f>
        <v>669566.24000000011</v>
      </c>
    </row>
    <row r="12866" spans="1:7" ht="24">
      <c r="A12866" s="53" t="s">
        <v>26487</v>
      </c>
      <c r="B12866" s="66"/>
      <c r="C12866" s="42" t="s">
        <v>38472</v>
      </c>
      <c r="D12866" s="42" t="s">
        <v>40571</v>
      </c>
      <c r="E12866" s="42" t="s">
        <v>26491</v>
      </c>
      <c r="F12866" s="43">
        <v>751424</v>
      </c>
      <c r="G12866" s="105">
        <f>Таблица1[[#This Row],[Цены без НДС]]*1.12</f>
        <v>841594.88000000012</v>
      </c>
    </row>
    <row r="12867" spans="1:7" ht="24">
      <c r="A12867" s="53" t="s">
        <v>26487</v>
      </c>
      <c r="B12867" s="66"/>
      <c r="C12867" s="42" t="s">
        <v>38473</v>
      </c>
      <c r="D12867" s="42" t="s">
        <v>40572</v>
      </c>
      <c r="E12867" s="42" t="s">
        <v>26491</v>
      </c>
      <c r="F12867" s="43">
        <v>15263</v>
      </c>
      <c r="G12867" s="105">
        <f>Таблица1[[#This Row],[Цены без НДС]]*1.12</f>
        <v>17094.560000000001</v>
      </c>
    </row>
    <row r="12868" spans="1:7" ht="24">
      <c r="A12868" s="53" t="s">
        <v>26487</v>
      </c>
      <c r="B12868" s="66"/>
      <c r="C12868" s="42" t="s">
        <v>38474</v>
      </c>
      <c r="D12868" s="42" t="s">
        <v>40573</v>
      </c>
      <c r="E12868" s="42" t="s">
        <v>26491</v>
      </c>
      <c r="F12868" s="43">
        <v>16650</v>
      </c>
      <c r="G12868" s="105">
        <f>Таблица1[[#This Row],[Цены без НДС]]*1.12</f>
        <v>18648</v>
      </c>
    </row>
    <row r="12869" spans="1:7" ht="24">
      <c r="A12869" s="53" t="s">
        <v>26487</v>
      </c>
      <c r="B12869" s="66"/>
      <c r="C12869" s="42" t="s">
        <v>38475</v>
      </c>
      <c r="D12869" s="42" t="s">
        <v>40574</v>
      </c>
      <c r="E12869" s="42" t="s">
        <v>26491</v>
      </c>
      <c r="F12869" s="43">
        <v>22658</v>
      </c>
      <c r="G12869" s="105">
        <f>Таблица1[[#This Row],[Цены без НДС]]*1.12</f>
        <v>25376.960000000003</v>
      </c>
    </row>
    <row r="12870" spans="1:7" ht="24">
      <c r="A12870" s="53" t="s">
        <v>26487</v>
      </c>
      <c r="B12870" s="66"/>
      <c r="C12870" s="42" t="s">
        <v>38476</v>
      </c>
      <c r="D12870" s="42" t="s">
        <v>40575</v>
      </c>
      <c r="E12870" s="42" t="s">
        <v>26491</v>
      </c>
      <c r="F12870" s="43">
        <v>57225</v>
      </c>
      <c r="G12870" s="105">
        <f>Таблица1[[#This Row],[Цены без НДС]]*1.12</f>
        <v>64092.000000000007</v>
      </c>
    </row>
    <row r="12871" spans="1:7">
      <c r="A12871" s="53" t="s">
        <v>26487</v>
      </c>
      <c r="B12871" s="66"/>
      <c r="C12871" s="42" t="s">
        <v>38477</v>
      </c>
      <c r="D12871" s="42" t="s">
        <v>40576</v>
      </c>
      <c r="E12871" s="42" t="s">
        <v>26491</v>
      </c>
      <c r="F12871" s="43">
        <v>35268</v>
      </c>
      <c r="G12871" s="105">
        <f>Таблица1[[#This Row],[Цены без НДС]]*1.12</f>
        <v>39500.160000000003</v>
      </c>
    </row>
    <row r="12872" spans="1:7" ht="24">
      <c r="A12872" s="53" t="s">
        <v>26487</v>
      </c>
      <c r="B12872" s="66"/>
      <c r="C12872" s="42" t="s">
        <v>38478</v>
      </c>
      <c r="D12872" s="42" t="s">
        <v>40577</v>
      </c>
      <c r="E12872" s="42" t="s">
        <v>26491</v>
      </c>
      <c r="F12872" s="43">
        <v>131055</v>
      </c>
      <c r="G12872" s="105">
        <f>Таблица1[[#This Row],[Цены без НДС]]*1.12</f>
        <v>146781.6</v>
      </c>
    </row>
    <row r="12873" spans="1:7" ht="24">
      <c r="A12873" s="53" t="s">
        <v>26487</v>
      </c>
      <c r="B12873" s="66"/>
      <c r="C12873" s="42" t="s">
        <v>38479</v>
      </c>
      <c r="D12873" s="42" t="s">
        <v>40578</v>
      </c>
      <c r="E12873" s="42" t="s">
        <v>26491</v>
      </c>
      <c r="F12873" s="43">
        <v>383393</v>
      </c>
      <c r="G12873" s="105">
        <f>Таблица1[[#This Row],[Цены без НДС]]*1.12</f>
        <v>429400.16000000003</v>
      </c>
    </row>
    <row r="12874" spans="1:7" ht="24">
      <c r="A12874" s="53" t="s">
        <v>26487</v>
      </c>
      <c r="B12874" s="66"/>
      <c r="C12874" s="42" t="s">
        <v>38480</v>
      </c>
      <c r="D12874" s="42" t="s">
        <v>40579</v>
      </c>
      <c r="E12874" s="42" t="s">
        <v>26491</v>
      </c>
      <c r="F12874" s="43">
        <v>405660</v>
      </c>
      <c r="G12874" s="105">
        <f>Таблица1[[#This Row],[Цены без НДС]]*1.12</f>
        <v>454339.20000000007</v>
      </c>
    </row>
    <row r="12875" spans="1:7" ht="24">
      <c r="A12875" s="53" t="s">
        <v>26487</v>
      </c>
      <c r="B12875" s="66"/>
      <c r="C12875" s="42" t="s">
        <v>38481</v>
      </c>
      <c r="D12875" s="42" t="s">
        <v>40580</v>
      </c>
      <c r="E12875" s="42" t="s">
        <v>26491</v>
      </c>
      <c r="F12875" s="43">
        <v>359181</v>
      </c>
      <c r="G12875" s="105">
        <f>Таблица1[[#This Row],[Цены без НДС]]*1.12</f>
        <v>402282.72000000003</v>
      </c>
    </row>
    <row r="12876" spans="1:7" ht="24">
      <c r="A12876" s="53" t="s">
        <v>26487</v>
      </c>
      <c r="B12876" s="66"/>
      <c r="C12876" s="42" t="s">
        <v>38482</v>
      </c>
      <c r="D12876" s="42" t="s">
        <v>40581</v>
      </c>
      <c r="E12876" s="42" t="s">
        <v>26491</v>
      </c>
      <c r="F12876" s="43">
        <v>315143</v>
      </c>
      <c r="G12876" s="105">
        <f>Таблица1[[#This Row],[Цены без НДС]]*1.12</f>
        <v>352960.16000000003</v>
      </c>
    </row>
    <row r="12877" spans="1:7" ht="24">
      <c r="A12877" s="53" t="s">
        <v>26487</v>
      </c>
      <c r="B12877" s="66"/>
      <c r="C12877" s="42" t="s">
        <v>38483</v>
      </c>
      <c r="D12877" s="42" t="s">
        <v>40582</v>
      </c>
      <c r="E12877" s="42" t="s">
        <v>26491</v>
      </c>
      <c r="F12877" s="43">
        <v>288554</v>
      </c>
      <c r="G12877" s="105">
        <f>Таблица1[[#This Row],[Цены без НДС]]*1.12</f>
        <v>323180.48000000004</v>
      </c>
    </row>
    <row r="12878" spans="1:7" ht="24">
      <c r="A12878" s="53" t="s">
        <v>26487</v>
      </c>
      <c r="B12878" s="66"/>
      <c r="C12878" s="42" t="s">
        <v>38484</v>
      </c>
      <c r="D12878" s="42" t="s">
        <v>40583</v>
      </c>
      <c r="E12878" s="42" t="s">
        <v>26491</v>
      </c>
      <c r="F12878" s="43">
        <v>426425</v>
      </c>
      <c r="G12878" s="105">
        <f>Таблица1[[#This Row],[Цены без НДС]]*1.12</f>
        <v>477596.00000000006</v>
      </c>
    </row>
    <row r="12879" spans="1:7">
      <c r="A12879" s="53" t="s">
        <v>26487</v>
      </c>
      <c r="B12879" s="66"/>
      <c r="C12879" s="42" t="s">
        <v>38485</v>
      </c>
      <c r="D12879" s="42" t="s">
        <v>40584</v>
      </c>
      <c r="E12879" s="42" t="s">
        <v>26491</v>
      </c>
      <c r="F12879" s="43">
        <v>279632</v>
      </c>
      <c r="G12879" s="105">
        <f>Таблица1[[#This Row],[Цены без НДС]]*1.12</f>
        <v>313187.84000000003</v>
      </c>
    </row>
    <row r="12880" spans="1:7" ht="24">
      <c r="A12880" s="53" t="s">
        <v>26487</v>
      </c>
      <c r="B12880" s="66"/>
      <c r="C12880" s="42" t="s">
        <v>38486</v>
      </c>
      <c r="D12880" s="42" t="s">
        <v>40585</v>
      </c>
      <c r="E12880" s="42" t="s">
        <v>26491</v>
      </c>
      <c r="F12880" s="43">
        <v>439259</v>
      </c>
      <c r="G12880" s="105">
        <f>Таблица1[[#This Row],[Цены без НДС]]*1.12</f>
        <v>491970.08000000007</v>
      </c>
    </row>
    <row r="12881" spans="1:7" ht="24">
      <c r="A12881" s="53" t="s">
        <v>26487</v>
      </c>
      <c r="B12881" s="66"/>
      <c r="C12881" s="42" t="s">
        <v>38487</v>
      </c>
      <c r="D12881" s="42" t="s">
        <v>40586</v>
      </c>
      <c r="E12881" s="42" t="s">
        <v>26491</v>
      </c>
      <c r="F12881" s="43">
        <v>352077</v>
      </c>
      <c r="G12881" s="105">
        <f>Таблица1[[#This Row],[Цены без НДС]]*1.12</f>
        <v>394326.24000000005</v>
      </c>
    </row>
    <row r="12882" spans="1:7" ht="24">
      <c r="A12882" s="53" t="s">
        <v>26487</v>
      </c>
      <c r="B12882" s="66"/>
      <c r="C12882" s="42" t="s">
        <v>38488</v>
      </c>
      <c r="D12882" s="42" t="s">
        <v>40587</v>
      </c>
      <c r="E12882" s="42" t="s">
        <v>26491</v>
      </c>
      <c r="F12882" s="43">
        <v>143110</v>
      </c>
      <c r="G12882" s="105">
        <f>Таблица1[[#This Row],[Цены без НДС]]*1.12</f>
        <v>160283.20000000001</v>
      </c>
    </row>
    <row r="12883" spans="1:7" ht="24">
      <c r="A12883" s="53" t="s">
        <v>26487</v>
      </c>
      <c r="B12883" s="66"/>
      <c r="C12883" s="42" t="s">
        <v>38489</v>
      </c>
      <c r="D12883" s="42" t="s">
        <v>40588</v>
      </c>
      <c r="E12883" s="42" t="s">
        <v>26491</v>
      </c>
      <c r="F12883" s="43">
        <v>206519</v>
      </c>
      <c r="G12883" s="105">
        <f>Таблица1[[#This Row],[Цены без НДС]]*1.12</f>
        <v>231301.28000000003</v>
      </c>
    </row>
    <row r="12884" spans="1:7">
      <c r="A12884" s="53" t="s">
        <v>26487</v>
      </c>
      <c r="B12884" s="66"/>
      <c r="C12884" s="42" t="s">
        <v>38490</v>
      </c>
      <c r="D12884" s="42" t="s">
        <v>40589</v>
      </c>
      <c r="E12884" s="42" t="s">
        <v>26491</v>
      </c>
      <c r="F12884" s="43">
        <v>137041</v>
      </c>
      <c r="G12884" s="105">
        <f>Таблица1[[#This Row],[Цены без НДС]]*1.12</f>
        <v>153485.92000000001</v>
      </c>
    </row>
    <row r="12885" spans="1:7" ht="24">
      <c r="A12885" s="53" t="s">
        <v>26487</v>
      </c>
      <c r="B12885" s="66"/>
      <c r="C12885" s="42" t="s">
        <v>38491</v>
      </c>
      <c r="D12885" s="42" t="s">
        <v>40590</v>
      </c>
      <c r="E12885" s="42" t="s">
        <v>26491</v>
      </c>
      <c r="F12885" s="43">
        <v>1164873</v>
      </c>
      <c r="G12885" s="105">
        <f>Таблица1[[#This Row],[Цены без НДС]]*1.12</f>
        <v>1304657.76</v>
      </c>
    </row>
    <row r="12886" spans="1:7" ht="24">
      <c r="A12886" s="53" t="s">
        <v>26487</v>
      </c>
      <c r="B12886" s="66"/>
      <c r="C12886" s="42" t="s">
        <v>38492</v>
      </c>
      <c r="D12886" s="42" t="s">
        <v>40591</v>
      </c>
      <c r="E12886" s="42" t="s">
        <v>26491</v>
      </c>
      <c r="F12886" s="43">
        <v>246880</v>
      </c>
      <c r="G12886" s="105">
        <f>Таблица1[[#This Row],[Цены без НДС]]*1.12</f>
        <v>276505.60000000003</v>
      </c>
    </row>
    <row r="12887" spans="1:7" ht="24">
      <c r="A12887" s="53" t="s">
        <v>26487</v>
      </c>
      <c r="B12887" s="66"/>
      <c r="C12887" s="42" t="s">
        <v>38493</v>
      </c>
      <c r="D12887" s="42" t="s">
        <v>40592</v>
      </c>
      <c r="E12887" s="42" t="s">
        <v>26491</v>
      </c>
      <c r="F12887" s="43">
        <v>385224</v>
      </c>
      <c r="G12887" s="105">
        <f>Таблица1[[#This Row],[Цены без НДС]]*1.12</f>
        <v>431450.88000000006</v>
      </c>
    </row>
    <row r="12888" spans="1:7">
      <c r="A12888" s="53" t="s">
        <v>26487</v>
      </c>
      <c r="B12888" s="66"/>
      <c r="C12888" s="42" t="s">
        <v>38494</v>
      </c>
      <c r="D12888" s="42" t="s">
        <v>40593</v>
      </c>
      <c r="E12888" s="42" t="s">
        <v>26491</v>
      </c>
      <c r="F12888" s="43">
        <v>558813</v>
      </c>
      <c r="G12888" s="105">
        <f>Таблица1[[#This Row],[Цены без НДС]]*1.12</f>
        <v>625870.56000000006</v>
      </c>
    </row>
    <row r="12889" spans="1:7">
      <c r="A12889" s="53" t="s">
        <v>26487</v>
      </c>
      <c r="B12889" s="66"/>
      <c r="C12889" s="42" t="s">
        <v>38495</v>
      </c>
      <c r="D12889" s="42" t="s">
        <v>40594</v>
      </c>
      <c r="E12889" s="42" t="s">
        <v>26491</v>
      </c>
      <c r="F12889" s="43">
        <v>425308</v>
      </c>
      <c r="G12889" s="105">
        <f>Таблица1[[#This Row],[Цены без НДС]]*1.12</f>
        <v>476344.96</v>
      </c>
    </row>
    <row r="12890" spans="1:7" ht="24">
      <c r="A12890" s="53" t="s">
        <v>26487</v>
      </c>
      <c r="B12890" s="66"/>
      <c r="C12890" s="42" t="s">
        <v>38496</v>
      </c>
      <c r="D12890" s="42" t="s">
        <v>40595</v>
      </c>
      <c r="E12890" s="42" t="s">
        <v>26491</v>
      </c>
      <c r="F12890" s="43">
        <v>23858</v>
      </c>
      <c r="G12890" s="105">
        <f>Таблица1[[#This Row],[Цены без НДС]]*1.12</f>
        <v>26720.960000000003</v>
      </c>
    </row>
    <row r="12891" spans="1:7" ht="24">
      <c r="A12891" s="53" t="s">
        <v>26487</v>
      </c>
      <c r="B12891" s="66"/>
      <c r="C12891" s="42" t="s">
        <v>38497</v>
      </c>
      <c r="D12891" s="42" t="s">
        <v>40596</v>
      </c>
      <c r="E12891" s="42" t="s">
        <v>26491</v>
      </c>
      <c r="F12891" s="43">
        <v>28884</v>
      </c>
      <c r="G12891" s="105">
        <f>Таблица1[[#This Row],[Цены без НДС]]*1.12</f>
        <v>32350.080000000002</v>
      </c>
    </row>
    <row r="12892" spans="1:7" ht="24">
      <c r="A12892" s="53" t="s">
        <v>26487</v>
      </c>
      <c r="B12892" s="66"/>
      <c r="C12892" s="42" t="s">
        <v>38498</v>
      </c>
      <c r="D12892" s="42" t="s">
        <v>40597</v>
      </c>
      <c r="E12892" s="42" t="s">
        <v>26491</v>
      </c>
      <c r="F12892" s="43">
        <v>36693</v>
      </c>
      <c r="G12892" s="105">
        <f>Таблица1[[#This Row],[Цены без НДС]]*1.12</f>
        <v>41096.160000000003</v>
      </c>
    </row>
    <row r="12893" spans="1:7" ht="24">
      <c r="A12893" s="53" t="s">
        <v>26487</v>
      </c>
      <c r="B12893" s="66"/>
      <c r="C12893" s="42" t="s">
        <v>38499</v>
      </c>
      <c r="D12893" s="42" t="s">
        <v>40598</v>
      </c>
      <c r="E12893" s="42" t="s">
        <v>26491</v>
      </c>
      <c r="F12893" s="43">
        <v>48008</v>
      </c>
      <c r="G12893" s="105">
        <f>Таблица1[[#This Row],[Цены без НДС]]*1.12</f>
        <v>53768.960000000006</v>
      </c>
    </row>
    <row r="12894" spans="1:7" ht="24">
      <c r="A12894" s="53" t="s">
        <v>26487</v>
      </c>
      <c r="B12894" s="66"/>
      <c r="C12894" s="42" t="s">
        <v>38500</v>
      </c>
      <c r="D12894" s="42" t="s">
        <v>40599</v>
      </c>
      <c r="E12894" s="42" t="s">
        <v>26491</v>
      </c>
      <c r="F12894" s="43">
        <v>56675</v>
      </c>
      <c r="G12894" s="105">
        <f>Таблица1[[#This Row],[Цены без НДС]]*1.12</f>
        <v>63476.000000000007</v>
      </c>
    </row>
    <row r="12895" spans="1:7" ht="24">
      <c r="A12895" s="53" t="s">
        <v>26487</v>
      </c>
      <c r="B12895" s="66"/>
      <c r="C12895" s="42" t="s">
        <v>38501</v>
      </c>
      <c r="D12895" s="42" t="s">
        <v>40600</v>
      </c>
      <c r="E12895" s="42" t="s">
        <v>26491</v>
      </c>
      <c r="F12895" s="43">
        <v>9292</v>
      </c>
      <c r="G12895" s="105">
        <f>Таблица1[[#This Row],[Цены без НДС]]*1.12</f>
        <v>10407.040000000001</v>
      </c>
    </row>
    <row r="12896" spans="1:7" ht="24">
      <c r="A12896" s="53" t="s">
        <v>26487</v>
      </c>
      <c r="B12896" s="66"/>
      <c r="C12896" s="42" t="s">
        <v>38502</v>
      </c>
      <c r="D12896" s="42" t="s">
        <v>40601</v>
      </c>
      <c r="E12896" s="42" t="s">
        <v>26491</v>
      </c>
      <c r="F12896" s="43">
        <v>61509</v>
      </c>
      <c r="G12896" s="105">
        <f>Таблица1[[#This Row],[Цены без НДС]]*1.12</f>
        <v>68890.080000000002</v>
      </c>
    </row>
    <row r="12897" spans="1:7" ht="24">
      <c r="A12897" s="53" t="s">
        <v>26487</v>
      </c>
      <c r="B12897" s="66"/>
      <c r="C12897" s="42" t="s">
        <v>38503</v>
      </c>
      <c r="D12897" s="42" t="s">
        <v>40602</v>
      </c>
      <c r="E12897" s="42" t="s">
        <v>26491</v>
      </c>
      <c r="F12897" s="43">
        <v>41252</v>
      </c>
      <c r="G12897" s="105">
        <f>Таблица1[[#This Row],[Цены без НДС]]*1.12</f>
        <v>46202.240000000005</v>
      </c>
    </row>
    <row r="12898" spans="1:7" ht="24">
      <c r="A12898" s="53" t="s">
        <v>26487</v>
      </c>
      <c r="B12898" s="66"/>
      <c r="C12898" s="42" t="s">
        <v>38504</v>
      </c>
      <c r="D12898" s="42" t="s">
        <v>40603</v>
      </c>
      <c r="E12898" s="42" t="s">
        <v>26491</v>
      </c>
      <c r="F12898" s="43">
        <v>23671</v>
      </c>
      <c r="G12898" s="105">
        <f>Таблица1[[#This Row],[Цены без НДС]]*1.12</f>
        <v>26511.520000000004</v>
      </c>
    </row>
    <row r="12899" spans="1:7" ht="24">
      <c r="A12899" s="53" t="s">
        <v>26487</v>
      </c>
      <c r="B12899" s="66"/>
      <c r="C12899" s="42" t="s">
        <v>38505</v>
      </c>
      <c r="D12899" s="42" t="s">
        <v>40604</v>
      </c>
      <c r="E12899" s="42" t="s">
        <v>26491</v>
      </c>
      <c r="F12899" s="43">
        <v>21574</v>
      </c>
      <c r="G12899" s="105">
        <f>Таблица1[[#This Row],[Цены без НДС]]*1.12</f>
        <v>24162.880000000001</v>
      </c>
    </row>
    <row r="12900" spans="1:7" ht="24">
      <c r="A12900" s="53" t="s">
        <v>26487</v>
      </c>
      <c r="B12900" s="66"/>
      <c r="C12900" s="42" t="s">
        <v>38506</v>
      </c>
      <c r="D12900" s="42" t="s">
        <v>40605</v>
      </c>
      <c r="E12900" s="42" t="s">
        <v>26491</v>
      </c>
      <c r="F12900" s="43">
        <v>19323</v>
      </c>
      <c r="G12900" s="105">
        <f>Таблица1[[#This Row],[Цены без НДС]]*1.12</f>
        <v>21641.760000000002</v>
      </c>
    </row>
    <row r="12901" spans="1:7" ht="24">
      <c r="A12901" s="53" t="s">
        <v>26487</v>
      </c>
      <c r="B12901" s="66"/>
      <c r="C12901" s="42" t="s">
        <v>38507</v>
      </c>
      <c r="D12901" s="42" t="s">
        <v>40606</v>
      </c>
      <c r="E12901" s="42" t="s">
        <v>26491</v>
      </c>
      <c r="F12901" s="43">
        <v>151249</v>
      </c>
      <c r="G12901" s="105">
        <f>Таблица1[[#This Row],[Цены без НДС]]*1.12</f>
        <v>169398.88</v>
      </c>
    </row>
    <row r="12902" spans="1:7" ht="24">
      <c r="A12902" s="53" t="s">
        <v>26487</v>
      </c>
      <c r="B12902" s="66"/>
      <c r="C12902" s="42" t="s">
        <v>38508</v>
      </c>
      <c r="D12902" s="42" t="s">
        <v>40607</v>
      </c>
      <c r="E12902" s="42" t="s">
        <v>26491</v>
      </c>
      <c r="F12902" s="43">
        <v>28381</v>
      </c>
      <c r="G12902" s="105">
        <f>Таблица1[[#This Row],[Цены без НДС]]*1.12</f>
        <v>31786.720000000005</v>
      </c>
    </row>
    <row r="12903" spans="1:7" ht="24">
      <c r="A12903" s="53" t="s">
        <v>26487</v>
      </c>
      <c r="B12903" s="66"/>
      <c r="C12903" s="42" t="s">
        <v>38509</v>
      </c>
      <c r="D12903" s="42" t="s">
        <v>40608</v>
      </c>
      <c r="E12903" s="42" t="s">
        <v>26491</v>
      </c>
      <c r="F12903" s="43">
        <v>29378</v>
      </c>
      <c r="G12903" s="105">
        <f>Таблица1[[#This Row],[Цены без НДС]]*1.12</f>
        <v>32903.360000000001</v>
      </c>
    </row>
    <row r="12904" spans="1:7" ht="24">
      <c r="A12904" s="53" t="s">
        <v>26487</v>
      </c>
      <c r="B12904" s="66"/>
      <c r="C12904" s="42" t="s">
        <v>38510</v>
      </c>
      <c r="D12904" s="42" t="s">
        <v>40609</v>
      </c>
      <c r="E12904" s="42" t="s">
        <v>26491</v>
      </c>
      <c r="F12904" s="43">
        <v>125015</v>
      </c>
      <c r="G12904" s="105">
        <f>Таблица1[[#This Row],[Цены без НДС]]*1.12</f>
        <v>140016.80000000002</v>
      </c>
    </row>
    <row r="12905" spans="1:7" ht="24">
      <c r="A12905" s="53" t="s">
        <v>26487</v>
      </c>
      <c r="B12905" s="66"/>
      <c r="C12905" s="42" t="s">
        <v>38511</v>
      </c>
      <c r="D12905" s="42" t="s">
        <v>40610</v>
      </c>
      <c r="E12905" s="42" t="s">
        <v>26491</v>
      </c>
      <c r="F12905" s="43">
        <v>40004</v>
      </c>
      <c r="G12905" s="105">
        <f>Таблица1[[#This Row],[Цены без НДС]]*1.12</f>
        <v>44804.480000000003</v>
      </c>
    </row>
    <row r="12906" spans="1:7" ht="24">
      <c r="A12906" s="53" t="s">
        <v>26487</v>
      </c>
      <c r="B12906" s="66"/>
      <c r="C12906" s="42" t="s">
        <v>38512</v>
      </c>
      <c r="D12906" s="42" t="s">
        <v>40611</v>
      </c>
      <c r="E12906" s="42" t="s">
        <v>26491</v>
      </c>
      <c r="F12906" s="43">
        <v>40004</v>
      </c>
      <c r="G12906" s="105">
        <f>Таблица1[[#This Row],[Цены без НДС]]*1.12</f>
        <v>44804.480000000003</v>
      </c>
    </row>
    <row r="12907" spans="1:7" ht="24">
      <c r="A12907" s="53" t="s">
        <v>26487</v>
      </c>
      <c r="B12907" s="66"/>
      <c r="C12907" s="42" t="s">
        <v>38513</v>
      </c>
      <c r="D12907" s="42" t="s">
        <v>40612</v>
      </c>
      <c r="E12907" s="42" t="s">
        <v>26491</v>
      </c>
      <c r="F12907" s="43">
        <v>38450</v>
      </c>
      <c r="G12907" s="105">
        <f>Таблица1[[#This Row],[Цены без НДС]]*1.12</f>
        <v>43064.000000000007</v>
      </c>
    </row>
    <row r="12908" spans="1:7" ht="24">
      <c r="A12908" s="53" t="s">
        <v>26487</v>
      </c>
      <c r="B12908" s="66"/>
      <c r="C12908" s="42" t="s">
        <v>38514</v>
      </c>
      <c r="D12908" s="42" t="s">
        <v>40613</v>
      </c>
      <c r="E12908" s="42" t="s">
        <v>26491</v>
      </c>
      <c r="F12908" s="43">
        <v>1240227</v>
      </c>
      <c r="G12908" s="105">
        <f>Таблица1[[#This Row],[Цены без НДС]]*1.12</f>
        <v>1389054.2400000002</v>
      </c>
    </row>
    <row r="12909" spans="1:7" ht="24">
      <c r="A12909" s="53" t="s">
        <v>26487</v>
      </c>
      <c r="B12909" s="66"/>
      <c r="C12909" s="42" t="s">
        <v>38515</v>
      </c>
      <c r="D12909" s="42" t="s">
        <v>40614</v>
      </c>
      <c r="E12909" s="42" t="s">
        <v>26491</v>
      </c>
      <c r="F12909" s="43">
        <v>317710</v>
      </c>
      <c r="G12909" s="105">
        <f>Таблица1[[#This Row],[Цены без НДС]]*1.12</f>
        <v>355835.2</v>
      </c>
    </row>
    <row r="12910" spans="1:7" ht="24">
      <c r="A12910" s="53" t="s">
        <v>26487</v>
      </c>
      <c r="B12910" s="66"/>
      <c r="C12910" s="42" t="s">
        <v>38516</v>
      </c>
      <c r="D12910" s="42" t="s">
        <v>40615</v>
      </c>
      <c r="E12910" s="42" t="s">
        <v>26491</v>
      </c>
      <c r="F12910" s="43">
        <v>393467</v>
      </c>
      <c r="G12910" s="105">
        <f>Таблица1[[#This Row],[Цены без НДС]]*1.12</f>
        <v>440683.04000000004</v>
      </c>
    </row>
    <row r="12911" spans="1:7" ht="24">
      <c r="A12911" s="53" t="s">
        <v>26487</v>
      </c>
      <c r="B12911" s="66"/>
      <c r="C12911" s="42" t="s">
        <v>38517</v>
      </c>
      <c r="D12911" s="42" t="s">
        <v>40616</v>
      </c>
      <c r="E12911" s="42" t="s">
        <v>26491</v>
      </c>
      <c r="F12911" s="43">
        <v>431199</v>
      </c>
      <c r="G12911" s="105">
        <f>Таблица1[[#This Row],[Цены без НДС]]*1.12</f>
        <v>482942.88000000006</v>
      </c>
    </row>
    <row r="12912" spans="1:7" ht="24">
      <c r="A12912" s="53" t="s">
        <v>26487</v>
      </c>
      <c r="B12912" s="66"/>
      <c r="C12912" s="42" t="s">
        <v>38518</v>
      </c>
      <c r="D12912" s="42" t="s">
        <v>40617</v>
      </c>
      <c r="E12912" s="42" t="s">
        <v>26491</v>
      </c>
      <c r="F12912" s="43">
        <v>519074</v>
      </c>
      <c r="G12912" s="105">
        <f>Таблица1[[#This Row],[Цены без НДС]]*1.12</f>
        <v>581362.88</v>
      </c>
    </row>
    <row r="12913" spans="1:7" ht="24">
      <c r="A12913" s="53" t="s">
        <v>26487</v>
      </c>
      <c r="B12913" s="66"/>
      <c r="C12913" s="42" t="s">
        <v>38519</v>
      </c>
      <c r="D12913" s="42" t="s">
        <v>40618</v>
      </c>
      <c r="E12913" s="42" t="s">
        <v>26491</v>
      </c>
      <c r="F12913" s="43">
        <v>352279</v>
      </c>
      <c r="G12913" s="105">
        <f>Таблица1[[#This Row],[Цены без НДС]]*1.12</f>
        <v>394552.48000000004</v>
      </c>
    </row>
    <row r="12914" spans="1:7" ht="36">
      <c r="A12914" s="53" t="s">
        <v>26487</v>
      </c>
      <c r="B12914" s="66"/>
      <c r="C12914" s="42" t="s">
        <v>38520</v>
      </c>
      <c r="D12914" s="42" t="s">
        <v>40619</v>
      </c>
      <c r="E12914" s="42" t="s">
        <v>26491</v>
      </c>
      <c r="F12914" s="43">
        <v>393467</v>
      </c>
      <c r="G12914" s="105">
        <f>Таблица1[[#This Row],[Цены без НДС]]*1.12</f>
        <v>440683.04000000004</v>
      </c>
    </row>
    <row r="12915" spans="1:7" ht="36">
      <c r="A12915" s="53" t="s">
        <v>26487</v>
      </c>
      <c r="B12915" s="66"/>
      <c r="C12915" s="42" t="s">
        <v>38521</v>
      </c>
      <c r="D12915" s="42" t="s">
        <v>40620</v>
      </c>
      <c r="E12915" s="42" t="s">
        <v>26491</v>
      </c>
      <c r="F12915" s="43">
        <v>459803</v>
      </c>
      <c r="G12915" s="105">
        <f>Таблица1[[#This Row],[Цены без НДС]]*1.12</f>
        <v>514979.36000000004</v>
      </c>
    </row>
    <row r="12916" spans="1:7" ht="24">
      <c r="A12916" s="53" t="s">
        <v>26487</v>
      </c>
      <c r="B12916" s="66"/>
      <c r="C12916" s="42" t="s">
        <v>38522</v>
      </c>
      <c r="D12916" s="42" t="s">
        <v>40621</v>
      </c>
      <c r="E12916" s="42" t="s">
        <v>26491</v>
      </c>
      <c r="F12916" s="43">
        <v>524334</v>
      </c>
      <c r="G12916" s="105">
        <f>Таблица1[[#This Row],[Цены без НДС]]*1.12</f>
        <v>587254.08000000007</v>
      </c>
    </row>
    <row r="12917" spans="1:7" ht="36">
      <c r="A12917" s="53" t="s">
        <v>26487</v>
      </c>
      <c r="B12917" s="66"/>
      <c r="C12917" s="42" t="s">
        <v>38523</v>
      </c>
      <c r="D12917" s="42" t="s">
        <v>40622</v>
      </c>
      <c r="E12917" s="42" t="s">
        <v>26491</v>
      </c>
      <c r="F12917" s="43">
        <v>524334</v>
      </c>
      <c r="G12917" s="105">
        <f>Таблица1[[#This Row],[Цены без НДС]]*1.12</f>
        <v>587254.08000000007</v>
      </c>
    </row>
    <row r="12918" spans="1:7" ht="36">
      <c r="A12918" s="53" t="s">
        <v>26487</v>
      </c>
      <c r="B12918" s="66"/>
      <c r="C12918" s="42" t="s">
        <v>38524</v>
      </c>
      <c r="D12918" s="42" t="s">
        <v>40623</v>
      </c>
      <c r="E12918" s="42" t="s">
        <v>26491</v>
      </c>
      <c r="F12918" s="43">
        <v>524334</v>
      </c>
      <c r="G12918" s="105">
        <f>Таблица1[[#This Row],[Цены без НДС]]*1.12</f>
        <v>587254.08000000007</v>
      </c>
    </row>
    <row r="12919" spans="1:7" ht="24">
      <c r="A12919" s="53" t="s">
        <v>26487</v>
      </c>
      <c r="B12919" s="66"/>
      <c r="C12919" s="42" t="s">
        <v>38525</v>
      </c>
      <c r="D12919" s="42" t="s">
        <v>40624</v>
      </c>
      <c r="E12919" s="42" t="s">
        <v>26491</v>
      </c>
      <c r="F12919" s="43">
        <v>171994</v>
      </c>
      <c r="G12919" s="105">
        <f>Таблица1[[#This Row],[Цены без НДС]]*1.12</f>
        <v>192633.28000000003</v>
      </c>
    </row>
    <row r="12920" spans="1:7" ht="24">
      <c r="A12920" s="53" t="s">
        <v>26487</v>
      </c>
      <c r="B12920" s="66"/>
      <c r="C12920" s="42" t="s">
        <v>38526</v>
      </c>
      <c r="D12920" s="42" t="s">
        <v>40625</v>
      </c>
      <c r="E12920" s="42" t="s">
        <v>26491</v>
      </c>
      <c r="F12920" s="43">
        <v>426238</v>
      </c>
      <c r="G12920" s="105">
        <f>Таблица1[[#This Row],[Цены без НДС]]*1.12</f>
        <v>477386.56000000006</v>
      </c>
    </row>
    <row r="12921" spans="1:7" ht="24">
      <c r="A12921" s="53" t="s">
        <v>26487</v>
      </c>
      <c r="B12921" s="66"/>
      <c r="C12921" s="42" t="s">
        <v>38527</v>
      </c>
      <c r="D12921" s="42" t="s">
        <v>40626</v>
      </c>
      <c r="E12921" s="42" t="s">
        <v>26491</v>
      </c>
      <c r="F12921" s="43">
        <v>501430</v>
      </c>
      <c r="G12921" s="105">
        <f>Таблица1[[#This Row],[Цены без НДС]]*1.12</f>
        <v>561601.60000000009</v>
      </c>
    </row>
    <row r="12922" spans="1:7" ht="24">
      <c r="A12922" s="53" t="s">
        <v>26487</v>
      </c>
      <c r="B12922" s="66"/>
      <c r="C12922" s="42" t="s">
        <v>38528</v>
      </c>
      <c r="D12922" s="42" t="s">
        <v>40627</v>
      </c>
      <c r="E12922" s="42" t="s">
        <v>26491</v>
      </c>
      <c r="F12922" s="43">
        <v>501430</v>
      </c>
      <c r="G12922" s="105">
        <f>Таблица1[[#This Row],[Цены без НДС]]*1.12</f>
        <v>561601.60000000009</v>
      </c>
    </row>
    <row r="12923" spans="1:7" ht="24">
      <c r="A12923" s="53" t="s">
        <v>26487</v>
      </c>
      <c r="B12923" s="66"/>
      <c r="C12923" s="42" t="s">
        <v>38529</v>
      </c>
      <c r="D12923" s="42" t="s">
        <v>40628</v>
      </c>
      <c r="E12923" s="42" t="s">
        <v>26491</v>
      </c>
      <c r="F12923" s="43">
        <v>180578</v>
      </c>
      <c r="G12923" s="105">
        <f>Таблица1[[#This Row],[Цены без НДС]]*1.12</f>
        <v>202247.36000000002</v>
      </c>
    </row>
    <row r="12924" spans="1:7" ht="24">
      <c r="A12924" s="53" t="s">
        <v>26487</v>
      </c>
      <c r="B12924" s="66"/>
      <c r="C12924" s="42" t="s">
        <v>38530</v>
      </c>
      <c r="D12924" s="42" t="s">
        <v>40629</v>
      </c>
      <c r="E12924" s="42" t="s">
        <v>26491</v>
      </c>
      <c r="F12924" s="43">
        <v>35698</v>
      </c>
      <c r="G12924" s="105">
        <f>Таблица1[[#This Row],[Цены без НДС]]*1.12</f>
        <v>39981.760000000002</v>
      </c>
    </row>
    <row r="12925" spans="1:7" ht="24">
      <c r="A12925" s="53" t="s">
        <v>26487</v>
      </c>
      <c r="B12925" s="66"/>
      <c r="C12925" s="42" t="s">
        <v>38531</v>
      </c>
      <c r="D12925" s="42" t="s">
        <v>40630</v>
      </c>
      <c r="E12925" s="42" t="s">
        <v>26491</v>
      </c>
      <c r="F12925" s="43">
        <v>51467</v>
      </c>
      <c r="G12925" s="105">
        <f>Таблица1[[#This Row],[Цены без НДС]]*1.12</f>
        <v>57643.040000000008</v>
      </c>
    </row>
    <row r="12926" spans="1:7" ht="36">
      <c r="A12926" s="53" t="s">
        <v>26487</v>
      </c>
      <c r="B12926" s="66"/>
      <c r="C12926" s="42" t="s">
        <v>38532</v>
      </c>
      <c r="D12926" s="42" t="s">
        <v>40631</v>
      </c>
      <c r="E12926" s="42" t="s">
        <v>26491</v>
      </c>
      <c r="F12926" s="43">
        <v>90899</v>
      </c>
      <c r="G12926" s="105">
        <f>Таблица1[[#This Row],[Цены без НДС]]*1.12</f>
        <v>101806.88</v>
      </c>
    </row>
    <row r="12927" spans="1:7" ht="24">
      <c r="A12927" s="53" t="s">
        <v>26487</v>
      </c>
      <c r="B12927" s="66"/>
      <c r="C12927" s="42" t="s">
        <v>38533</v>
      </c>
      <c r="D12927" s="42" t="s">
        <v>40632</v>
      </c>
      <c r="E12927" s="42" t="s">
        <v>26491</v>
      </c>
      <c r="F12927" s="43">
        <v>53125</v>
      </c>
      <c r="G12927" s="105">
        <f>Таблица1[[#This Row],[Цены без НДС]]*1.12</f>
        <v>59500.000000000007</v>
      </c>
    </row>
    <row r="12928" spans="1:7" ht="48">
      <c r="A12928" s="53" t="s">
        <v>26487</v>
      </c>
      <c r="B12928" s="66"/>
      <c r="C12928" s="42" t="s">
        <v>38534</v>
      </c>
      <c r="D12928" s="42" t="s">
        <v>40633</v>
      </c>
      <c r="E12928" s="42" t="s">
        <v>26491</v>
      </c>
      <c r="F12928" s="43">
        <v>73751</v>
      </c>
      <c r="G12928" s="105">
        <f>Таблица1[[#This Row],[Цены без НДС]]*1.12</f>
        <v>82601.12000000001</v>
      </c>
    </row>
    <row r="12929" spans="1:7" ht="24">
      <c r="A12929" s="53" t="s">
        <v>26487</v>
      </c>
      <c r="B12929" s="66"/>
      <c r="C12929" s="42" t="s">
        <v>38535</v>
      </c>
      <c r="D12929" s="42" t="s">
        <v>40634</v>
      </c>
      <c r="E12929" s="42" t="s">
        <v>26491</v>
      </c>
      <c r="F12929" s="43">
        <v>39440</v>
      </c>
      <c r="G12929" s="105">
        <f>Таблица1[[#This Row],[Цены без НДС]]*1.12</f>
        <v>44172.800000000003</v>
      </c>
    </row>
    <row r="12930" spans="1:7" ht="24">
      <c r="A12930" s="53" t="s">
        <v>26487</v>
      </c>
      <c r="B12930" s="66"/>
      <c r="C12930" s="42" t="s">
        <v>38536</v>
      </c>
      <c r="D12930" s="42" t="s">
        <v>40635</v>
      </c>
      <c r="E12930" s="42" t="s">
        <v>26491</v>
      </c>
      <c r="F12930" s="43">
        <v>71138</v>
      </c>
      <c r="G12930" s="105">
        <f>Таблица1[[#This Row],[Цены без НДС]]*1.12</f>
        <v>79674.560000000012</v>
      </c>
    </row>
    <row r="12931" spans="1:7" ht="36">
      <c r="A12931" s="53" t="s">
        <v>26487</v>
      </c>
      <c r="B12931" s="66"/>
      <c r="C12931" s="42" t="s">
        <v>38537</v>
      </c>
      <c r="D12931" s="42" t="s">
        <v>40636</v>
      </c>
      <c r="E12931" s="42" t="s">
        <v>26491</v>
      </c>
      <c r="F12931" s="43">
        <v>82328</v>
      </c>
      <c r="G12931" s="105">
        <f>Таблица1[[#This Row],[Цены без НДС]]*1.12</f>
        <v>92207.360000000015</v>
      </c>
    </row>
    <row r="12932" spans="1:7" ht="36">
      <c r="A12932" s="53" t="s">
        <v>26487</v>
      </c>
      <c r="B12932" s="66"/>
      <c r="C12932" s="42" t="s">
        <v>38538</v>
      </c>
      <c r="D12932" s="42" t="s">
        <v>40637</v>
      </c>
      <c r="E12932" s="42" t="s">
        <v>26491</v>
      </c>
      <c r="F12932" s="43">
        <v>77945</v>
      </c>
      <c r="G12932" s="105">
        <f>Таблица1[[#This Row],[Цены без НДС]]*1.12</f>
        <v>87298.400000000009</v>
      </c>
    </row>
    <row r="12933" spans="1:7" ht="36">
      <c r="A12933" s="53" t="s">
        <v>26487</v>
      </c>
      <c r="B12933" s="66"/>
      <c r="C12933" s="42" t="s">
        <v>38539</v>
      </c>
      <c r="D12933" s="42" t="s">
        <v>40638</v>
      </c>
      <c r="E12933" s="42" t="s">
        <v>26491</v>
      </c>
      <c r="F12933" s="43">
        <v>105044</v>
      </c>
      <c r="G12933" s="105">
        <f>Таблица1[[#This Row],[Цены без НДС]]*1.12</f>
        <v>117649.28000000001</v>
      </c>
    </row>
    <row r="12934" spans="1:7" ht="48">
      <c r="A12934" s="53" t="s">
        <v>26487</v>
      </c>
      <c r="B12934" s="66"/>
      <c r="C12934" s="42" t="s">
        <v>38540</v>
      </c>
      <c r="D12934" s="42" t="s">
        <v>40639</v>
      </c>
      <c r="E12934" s="42" t="s">
        <v>26491</v>
      </c>
      <c r="F12934" s="43">
        <v>99456</v>
      </c>
      <c r="G12934" s="105">
        <f>Таблица1[[#This Row],[Цены без НДС]]*1.12</f>
        <v>111390.72000000002</v>
      </c>
    </row>
    <row r="12935" spans="1:7" ht="36">
      <c r="A12935" s="53" t="s">
        <v>26487</v>
      </c>
      <c r="B12935" s="66"/>
      <c r="C12935" s="42" t="s">
        <v>38541</v>
      </c>
      <c r="D12935" s="42" t="s">
        <v>40640</v>
      </c>
      <c r="E12935" s="42" t="s">
        <v>26491</v>
      </c>
      <c r="F12935" s="43">
        <v>104132</v>
      </c>
      <c r="G12935" s="105">
        <f>Таблица1[[#This Row],[Цены без НДС]]*1.12</f>
        <v>116627.84000000001</v>
      </c>
    </row>
    <row r="12936" spans="1:7" ht="36">
      <c r="A12936" s="53" t="s">
        <v>26487</v>
      </c>
      <c r="B12936" s="66"/>
      <c r="C12936" s="42" t="s">
        <v>38542</v>
      </c>
      <c r="D12936" s="42" t="s">
        <v>40641</v>
      </c>
      <c r="E12936" s="42" t="s">
        <v>26491</v>
      </c>
      <c r="F12936" s="43">
        <v>105044</v>
      </c>
      <c r="G12936" s="105">
        <f>Таблица1[[#This Row],[Цены без НДС]]*1.12</f>
        <v>117649.28000000001</v>
      </c>
    </row>
    <row r="12937" spans="1:7" ht="24">
      <c r="A12937" s="53" t="s">
        <v>26487</v>
      </c>
      <c r="B12937" s="66"/>
      <c r="C12937" s="42" t="s">
        <v>38543</v>
      </c>
      <c r="D12937" s="42" t="s">
        <v>40642</v>
      </c>
      <c r="E12937" s="42" t="s">
        <v>26491</v>
      </c>
      <c r="F12937" s="43">
        <v>89199</v>
      </c>
      <c r="G12937" s="105">
        <f>Таблица1[[#This Row],[Цены без НДС]]*1.12</f>
        <v>99902.88</v>
      </c>
    </row>
    <row r="12938" spans="1:7" ht="36">
      <c r="A12938" s="53" t="s">
        <v>26487</v>
      </c>
      <c r="B12938" s="66"/>
      <c r="C12938" s="42" t="s">
        <v>38544</v>
      </c>
      <c r="D12938" s="42" t="s">
        <v>40643</v>
      </c>
      <c r="E12938" s="42" t="s">
        <v>26491</v>
      </c>
      <c r="F12938" s="43">
        <v>84447</v>
      </c>
      <c r="G12938" s="105">
        <f>Таблица1[[#This Row],[Цены без НДС]]*1.12</f>
        <v>94580.640000000014</v>
      </c>
    </row>
    <row r="12939" spans="1:7" ht="24">
      <c r="A12939" s="53" t="s">
        <v>26487</v>
      </c>
      <c r="B12939" s="66"/>
      <c r="C12939" s="42" t="s">
        <v>38545</v>
      </c>
      <c r="D12939" s="42" t="s">
        <v>40644</v>
      </c>
      <c r="E12939" s="42" t="s">
        <v>26491</v>
      </c>
      <c r="F12939" s="43">
        <v>81457</v>
      </c>
      <c r="G12939" s="105">
        <f>Таблица1[[#This Row],[Цены без НДС]]*1.12</f>
        <v>91231.840000000011</v>
      </c>
    </row>
    <row r="12940" spans="1:7" ht="24">
      <c r="A12940" s="53" t="s">
        <v>26487</v>
      </c>
      <c r="B12940" s="66"/>
      <c r="C12940" s="42" t="s">
        <v>38546</v>
      </c>
      <c r="D12940" s="42" t="s">
        <v>40645</v>
      </c>
      <c r="E12940" s="42" t="s">
        <v>26491</v>
      </c>
      <c r="F12940" s="43">
        <v>77116</v>
      </c>
      <c r="G12940" s="105">
        <f>Таблица1[[#This Row],[Цены без НДС]]*1.12</f>
        <v>86369.920000000013</v>
      </c>
    </row>
    <row r="12941" spans="1:7" ht="24">
      <c r="A12941" s="53" t="s">
        <v>26487</v>
      </c>
      <c r="B12941" s="66"/>
      <c r="C12941" s="42" t="s">
        <v>38547</v>
      </c>
      <c r="D12941" s="42" t="s">
        <v>40646</v>
      </c>
      <c r="E12941" s="42" t="s">
        <v>26491</v>
      </c>
      <c r="F12941" s="43">
        <v>92606</v>
      </c>
      <c r="G12941" s="105">
        <f>Таблица1[[#This Row],[Цены без НДС]]*1.12</f>
        <v>103718.72000000002</v>
      </c>
    </row>
    <row r="12942" spans="1:7" ht="36">
      <c r="A12942" s="53" t="s">
        <v>26487</v>
      </c>
      <c r="B12942" s="66"/>
      <c r="C12942" s="42" t="s">
        <v>38548</v>
      </c>
      <c r="D12942" s="42" t="s">
        <v>40647</v>
      </c>
      <c r="E12942" s="42" t="s">
        <v>26491</v>
      </c>
      <c r="F12942" s="43">
        <v>87673</v>
      </c>
      <c r="G12942" s="105">
        <f>Таблица1[[#This Row],[Цены без НДС]]*1.12</f>
        <v>98193.760000000009</v>
      </c>
    </row>
    <row r="12943" spans="1:7" ht="36">
      <c r="A12943" s="53" t="s">
        <v>26487</v>
      </c>
      <c r="B12943" s="66"/>
      <c r="C12943" s="42" t="s">
        <v>38549</v>
      </c>
      <c r="D12943" s="42" t="s">
        <v>40648</v>
      </c>
      <c r="E12943" s="42" t="s">
        <v>26491</v>
      </c>
      <c r="F12943" s="43">
        <v>113336</v>
      </c>
      <c r="G12943" s="105">
        <f>Таблица1[[#This Row],[Цены без НДС]]*1.12</f>
        <v>126936.32000000001</v>
      </c>
    </row>
    <row r="12944" spans="1:7" ht="36">
      <c r="A12944" s="53" t="s">
        <v>26487</v>
      </c>
      <c r="B12944" s="66"/>
      <c r="C12944" s="42" t="s">
        <v>38550</v>
      </c>
      <c r="D12944" s="42" t="s">
        <v>40649</v>
      </c>
      <c r="E12944" s="42" t="s">
        <v>26491</v>
      </c>
      <c r="F12944" s="43">
        <v>107295</v>
      </c>
      <c r="G12944" s="105">
        <f>Таблица1[[#This Row],[Цены без НДС]]*1.12</f>
        <v>120170.40000000001</v>
      </c>
    </row>
    <row r="12945" spans="1:7" ht="36">
      <c r="A12945" s="53" t="s">
        <v>26487</v>
      </c>
      <c r="B12945" s="66"/>
      <c r="C12945" s="42" t="s">
        <v>38551</v>
      </c>
      <c r="D12945" s="42" t="s">
        <v>40650</v>
      </c>
      <c r="E12945" s="42" t="s">
        <v>26491</v>
      </c>
      <c r="F12945" s="43">
        <v>29838</v>
      </c>
      <c r="G12945" s="105">
        <f>Таблица1[[#This Row],[Цены без НДС]]*1.12</f>
        <v>33418.560000000005</v>
      </c>
    </row>
    <row r="12946" spans="1:7" ht="24">
      <c r="A12946" s="53" t="s">
        <v>26487</v>
      </c>
      <c r="B12946" s="66"/>
      <c r="C12946" s="42" t="s">
        <v>38552</v>
      </c>
      <c r="D12946" s="42" t="s">
        <v>40651</v>
      </c>
      <c r="E12946" s="42" t="s">
        <v>26491</v>
      </c>
      <c r="F12946" s="43">
        <v>30040</v>
      </c>
      <c r="G12946" s="105">
        <f>Таблица1[[#This Row],[Цены без НДС]]*1.12</f>
        <v>33644.800000000003</v>
      </c>
    </row>
    <row r="12947" spans="1:7" ht="24">
      <c r="A12947" s="53" t="s">
        <v>26487</v>
      </c>
      <c r="B12947" s="66"/>
      <c r="C12947" s="42" t="s">
        <v>38553</v>
      </c>
      <c r="D12947" s="42" t="s">
        <v>40652</v>
      </c>
      <c r="E12947" s="42" t="s">
        <v>26491</v>
      </c>
      <c r="F12947" s="43">
        <v>30319</v>
      </c>
      <c r="G12947" s="105">
        <f>Таблица1[[#This Row],[Цены без НДС]]*1.12</f>
        <v>33957.280000000006</v>
      </c>
    </row>
    <row r="12948" spans="1:7" ht="36">
      <c r="A12948" s="53" t="s">
        <v>26487</v>
      </c>
      <c r="B12948" s="66"/>
      <c r="C12948" s="42" t="s">
        <v>38554</v>
      </c>
      <c r="D12948" s="42" t="s">
        <v>40653</v>
      </c>
      <c r="E12948" s="42" t="s">
        <v>26491</v>
      </c>
      <c r="F12948" s="43">
        <v>31468</v>
      </c>
      <c r="G12948" s="105">
        <f>Таблица1[[#This Row],[Цены без НДС]]*1.12</f>
        <v>35244.160000000003</v>
      </c>
    </row>
    <row r="12949" spans="1:7" ht="24">
      <c r="A12949" s="53" t="s">
        <v>26487</v>
      </c>
      <c r="B12949" s="66"/>
      <c r="C12949" s="42" t="s">
        <v>38555</v>
      </c>
      <c r="D12949" s="42" t="s">
        <v>40654</v>
      </c>
      <c r="E12949" s="42" t="s">
        <v>26491</v>
      </c>
      <c r="F12949" s="43">
        <v>33406</v>
      </c>
      <c r="G12949" s="105">
        <f>Таблица1[[#This Row],[Цены без НДС]]*1.12</f>
        <v>37414.720000000001</v>
      </c>
    </row>
    <row r="12950" spans="1:7" ht="24">
      <c r="A12950" s="53" t="s">
        <v>26487</v>
      </c>
      <c r="B12950" s="66"/>
      <c r="C12950" s="42" t="s">
        <v>38556</v>
      </c>
      <c r="D12950" s="42" t="s">
        <v>40655</v>
      </c>
      <c r="E12950" s="42" t="s">
        <v>26491</v>
      </c>
      <c r="F12950" s="43">
        <v>27218</v>
      </c>
      <c r="G12950" s="105">
        <f>Таблица1[[#This Row],[Цены без НДС]]*1.12</f>
        <v>30484.160000000003</v>
      </c>
    </row>
    <row r="12951" spans="1:7" ht="24">
      <c r="A12951" s="53" t="s">
        <v>26487</v>
      </c>
      <c r="B12951" s="66"/>
      <c r="C12951" s="42" t="s">
        <v>38557</v>
      </c>
      <c r="D12951" s="42" t="s">
        <v>40656</v>
      </c>
      <c r="E12951" s="42" t="s">
        <v>26491</v>
      </c>
      <c r="F12951" s="43">
        <v>25002</v>
      </c>
      <c r="G12951" s="105">
        <f>Таблица1[[#This Row],[Цены без НДС]]*1.12</f>
        <v>28002.240000000002</v>
      </c>
    </row>
    <row r="12952" spans="1:7" ht="24">
      <c r="A12952" s="53" t="s">
        <v>26487</v>
      </c>
      <c r="B12952" s="66"/>
      <c r="C12952" s="42" t="s">
        <v>38558</v>
      </c>
      <c r="D12952" s="42" t="s">
        <v>40657</v>
      </c>
      <c r="E12952" s="42" t="s">
        <v>26491</v>
      </c>
      <c r="F12952" s="43">
        <v>29141</v>
      </c>
      <c r="G12952" s="105">
        <f>Таблица1[[#This Row],[Цены без НДС]]*1.12</f>
        <v>32637.920000000002</v>
      </c>
    </row>
    <row r="12953" spans="1:7" ht="24">
      <c r="A12953" s="53" t="s">
        <v>26487</v>
      </c>
      <c r="B12953" s="66"/>
      <c r="C12953" s="42" t="s">
        <v>38559</v>
      </c>
      <c r="D12953" s="42" t="s">
        <v>40658</v>
      </c>
      <c r="E12953" s="42" t="s">
        <v>26491</v>
      </c>
      <c r="F12953" s="43">
        <v>30716</v>
      </c>
      <c r="G12953" s="105">
        <f>Таблица1[[#This Row],[Цены без НДС]]*1.12</f>
        <v>34401.920000000006</v>
      </c>
    </row>
    <row r="12954" spans="1:7" ht="24">
      <c r="A12954" s="53" t="s">
        <v>26487</v>
      </c>
      <c r="B12954" s="66"/>
      <c r="C12954" s="42" t="s">
        <v>38560</v>
      </c>
      <c r="D12954" s="42" t="s">
        <v>40659</v>
      </c>
      <c r="E12954" s="42" t="s">
        <v>26491</v>
      </c>
      <c r="F12954" s="43">
        <v>18431</v>
      </c>
      <c r="G12954" s="105">
        <f>Таблица1[[#This Row],[Цены без НДС]]*1.12</f>
        <v>20642.72</v>
      </c>
    </row>
    <row r="12955" spans="1:7" ht="24">
      <c r="A12955" s="53" t="s">
        <v>26487</v>
      </c>
      <c r="B12955" s="66"/>
      <c r="C12955" s="42" t="s">
        <v>38561</v>
      </c>
      <c r="D12955" s="42" t="s">
        <v>40660</v>
      </c>
      <c r="E12955" s="42" t="s">
        <v>26491</v>
      </c>
      <c r="F12955" s="43">
        <v>46423</v>
      </c>
      <c r="G12955" s="105">
        <f>Таблица1[[#This Row],[Цены без НДС]]*1.12</f>
        <v>51993.760000000002</v>
      </c>
    </row>
    <row r="12956" spans="1:7" ht="24">
      <c r="A12956" s="53" t="s">
        <v>26487</v>
      </c>
      <c r="B12956" s="66"/>
      <c r="C12956" s="42" t="s">
        <v>38562</v>
      </c>
      <c r="D12956" s="42" t="s">
        <v>40661</v>
      </c>
      <c r="E12956" s="42" t="s">
        <v>26491</v>
      </c>
      <c r="F12956" s="43">
        <v>42018</v>
      </c>
      <c r="G12956" s="105">
        <f>Таблица1[[#This Row],[Цены без НДС]]*1.12</f>
        <v>47060.160000000003</v>
      </c>
    </row>
    <row r="12957" spans="1:7" ht="24">
      <c r="A12957" s="53" t="s">
        <v>26487</v>
      </c>
      <c r="B12957" s="66"/>
      <c r="C12957" s="42" t="s">
        <v>38563</v>
      </c>
      <c r="D12957" s="42" t="s">
        <v>40662</v>
      </c>
      <c r="E12957" s="42" t="s">
        <v>26491</v>
      </c>
      <c r="F12957" s="43">
        <v>42018</v>
      </c>
      <c r="G12957" s="105">
        <f>Таблица1[[#This Row],[Цены без НДС]]*1.12</f>
        <v>47060.160000000003</v>
      </c>
    </row>
    <row r="12958" spans="1:7" ht="24">
      <c r="A12958" s="53" t="s">
        <v>26487</v>
      </c>
      <c r="B12958" s="66"/>
      <c r="C12958" s="42" t="s">
        <v>38564</v>
      </c>
      <c r="D12958" s="42" t="s">
        <v>40663</v>
      </c>
      <c r="E12958" s="42" t="s">
        <v>26491</v>
      </c>
      <c r="F12958" s="43">
        <v>47733</v>
      </c>
      <c r="G12958" s="105">
        <f>Таблица1[[#This Row],[Цены без НДС]]*1.12</f>
        <v>53460.960000000006</v>
      </c>
    </row>
    <row r="12959" spans="1:7" ht="24">
      <c r="A12959" s="53" t="s">
        <v>26487</v>
      </c>
      <c r="B12959" s="66"/>
      <c r="C12959" s="42" t="s">
        <v>38565</v>
      </c>
      <c r="D12959" s="42" t="s">
        <v>40664</v>
      </c>
      <c r="E12959" s="42" t="s">
        <v>26491</v>
      </c>
      <c r="F12959" s="43">
        <v>42018</v>
      </c>
      <c r="G12959" s="105">
        <f>Таблица1[[#This Row],[Цены без НДС]]*1.12</f>
        <v>47060.160000000003</v>
      </c>
    </row>
    <row r="12960" spans="1:7" ht="24">
      <c r="A12960" s="53" t="s">
        <v>26487</v>
      </c>
      <c r="B12960" s="66"/>
      <c r="C12960" s="42" t="s">
        <v>38566</v>
      </c>
      <c r="D12960" s="42" t="s">
        <v>40665</v>
      </c>
      <c r="E12960" s="42" t="s">
        <v>26491</v>
      </c>
      <c r="F12960" s="43">
        <v>52388</v>
      </c>
      <c r="G12960" s="105">
        <f>Таблица1[[#This Row],[Цены без НДС]]*1.12</f>
        <v>58674.560000000005</v>
      </c>
    </row>
    <row r="12961" spans="1:7">
      <c r="A12961" s="53" t="s">
        <v>26487</v>
      </c>
      <c r="B12961" s="66"/>
      <c r="C12961" s="42" t="s">
        <v>38567</v>
      </c>
      <c r="D12961" s="42" t="s">
        <v>40666</v>
      </c>
      <c r="E12961" s="42" t="s">
        <v>26491</v>
      </c>
      <c r="F12961" s="43">
        <v>43182</v>
      </c>
      <c r="G12961" s="105">
        <f>Таблица1[[#This Row],[Цены без НДС]]*1.12</f>
        <v>48363.840000000004</v>
      </c>
    </row>
    <row r="12962" spans="1:7">
      <c r="A12962" s="53" t="s">
        <v>26487</v>
      </c>
      <c r="B12962" s="66"/>
      <c r="C12962" s="42" t="s">
        <v>38568</v>
      </c>
      <c r="D12962" s="42" t="s">
        <v>40667</v>
      </c>
      <c r="E12962" s="42" t="s">
        <v>26491</v>
      </c>
      <c r="F12962" s="43">
        <v>53831</v>
      </c>
      <c r="G12962" s="105">
        <f>Таблица1[[#This Row],[Цены без НДС]]*1.12</f>
        <v>60290.720000000008</v>
      </c>
    </row>
    <row r="12963" spans="1:7" ht="24">
      <c r="A12963" s="53" t="s">
        <v>26487</v>
      </c>
      <c r="B12963" s="66"/>
      <c r="C12963" s="42" t="s">
        <v>38569</v>
      </c>
      <c r="D12963" s="42" t="s">
        <v>40668</v>
      </c>
      <c r="E12963" s="42" t="s">
        <v>26491</v>
      </c>
      <c r="F12963" s="43">
        <v>64584</v>
      </c>
      <c r="G12963" s="105">
        <f>Таблица1[[#This Row],[Цены без НДС]]*1.12</f>
        <v>72334.080000000002</v>
      </c>
    </row>
    <row r="12964" spans="1:7" ht="24">
      <c r="A12964" s="53" t="s">
        <v>26487</v>
      </c>
      <c r="B12964" s="66"/>
      <c r="C12964" s="42" t="s">
        <v>38570</v>
      </c>
      <c r="D12964" s="42" t="s">
        <v>40669</v>
      </c>
      <c r="E12964" s="42" t="s">
        <v>26491</v>
      </c>
      <c r="F12964" s="43">
        <v>7255</v>
      </c>
      <c r="G12964" s="105">
        <f>Таблица1[[#This Row],[Цены без НДС]]*1.12</f>
        <v>8125.6</v>
      </c>
    </row>
    <row r="12965" spans="1:7" ht="24">
      <c r="A12965" s="53" t="s">
        <v>26487</v>
      </c>
      <c r="B12965" s="66"/>
      <c r="C12965" s="42" t="s">
        <v>38571</v>
      </c>
      <c r="D12965" s="42" t="s">
        <v>40670</v>
      </c>
      <c r="E12965" s="42" t="s">
        <v>26491</v>
      </c>
      <c r="F12965" s="43">
        <v>114710</v>
      </c>
      <c r="G12965" s="105">
        <f>Таблица1[[#This Row],[Цены без НДС]]*1.12</f>
        <v>128475.20000000001</v>
      </c>
    </row>
    <row r="12966" spans="1:7">
      <c r="A12966" s="53" t="s">
        <v>26487</v>
      </c>
      <c r="B12966" s="66"/>
      <c r="C12966" s="42" t="s">
        <v>38572</v>
      </c>
      <c r="D12966" s="42" t="s">
        <v>40671</v>
      </c>
      <c r="E12966" s="42" t="s">
        <v>26491</v>
      </c>
      <c r="F12966" s="43">
        <v>5787</v>
      </c>
      <c r="G12966" s="105">
        <f>Таблица1[[#This Row],[Цены без НДС]]*1.12</f>
        <v>6481.4400000000005</v>
      </c>
    </row>
    <row r="12967" spans="1:7" ht="24">
      <c r="A12967" s="53" t="s">
        <v>26487</v>
      </c>
      <c r="B12967" s="66"/>
      <c r="C12967" s="42" t="s">
        <v>38573</v>
      </c>
      <c r="D12967" s="42" t="s">
        <v>40672</v>
      </c>
      <c r="E12967" s="42" t="s">
        <v>26491</v>
      </c>
      <c r="F12967" s="43">
        <v>6768</v>
      </c>
      <c r="G12967" s="105">
        <f>Таблица1[[#This Row],[Цены без НДС]]*1.12</f>
        <v>7580.1600000000008</v>
      </c>
    </row>
    <row r="12968" spans="1:7">
      <c r="A12968" s="53" t="s">
        <v>26487</v>
      </c>
      <c r="B12968" s="66"/>
      <c r="C12968" s="42" t="s">
        <v>38574</v>
      </c>
      <c r="D12968" s="42" t="s">
        <v>40673</v>
      </c>
      <c r="E12968" s="42" t="s">
        <v>26491</v>
      </c>
      <c r="F12968" s="43">
        <v>15688</v>
      </c>
      <c r="G12968" s="105">
        <f>Таблица1[[#This Row],[Цены без НДС]]*1.12</f>
        <v>17570.560000000001</v>
      </c>
    </row>
    <row r="12969" spans="1:7" ht="24">
      <c r="A12969" s="53" t="s">
        <v>26487</v>
      </c>
      <c r="B12969" s="66"/>
      <c r="C12969" s="42" t="s">
        <v>38575</v>
      </c>
      <c r="D12969" s="42" t="s">
        <v>40674</v>
      </c>
      <c r="E12969" s="42" t="s">
        <v>26491</v>
      </c>
      <c r="F12969" s="43">
        <v>4517</v>
      </c>
      <c r="G12969" s="105">
        <f>Таблица1[[#This Row],[Цены без НДС]]*1.12</f>
        <v>5059.0400000000009</v>
      </c>
    </row>
    <row r="12970" spans="1:7" ht="24">
      <c r="A12970" s="53" t="s">
        <v>26487</v>
      </c>
      <c r="B12970" s="66"/>
      <c r="C12970" s="42" t="s">
        <v>38576</v>
      </c>
      <c r="D12970" s="42" t="s">
        <v>40675</v>
      </c>
      <c r="E12970" s="42" t="s">
        <v>26809</v>
      </c>
      <c r="F12970" s="43">
        <v>18729</v>
      </c>
      <c r="G12970" s="105">
        <f>Таблица1[[#This Row],[Цены без НДС]]*1.12</f>
        <v>20976.480000000003</v>
      </c>
    </row>
    <row r="12971" spans="1:7" ht="24">
      <c r="A12971" s="53" t="s">
        <v>26487</v>
      </c>
      <c r="B12971" s="66"/>
      <c r="C12971" s="42" t="s">
        <v>38577</v>
      </c>
      <c r="D12971" s="42" t="s">
        <v>40676</v>
      </c>
      <c r="E12971" s="42" t="s">
        <v>26491</v>
      </c>
      <c r="F12971" s="43">
        <v>706484</v>
      </c>
      <c r="G12971" s="105">
        <f>Таблица1[[#This Row],[Цены без НДС]]*1.12</f>
        <v>791262.08000000007</v>
      </c>
    </row>
    <row r="12972" spans="1:7" ht="24">
      <c r="A12972" s="53" t="s">
        <v>26487</v>
      </c>
      <c r="B12972" s="66"/>
      <c r="C12972" s="42" t="s">
        <v>38578</v>
      </c>
      <c r="D12972" s="42" t="s">
        <v>40677</v>
      </c>
      <c r="E12972" s="42" t="s">
        <v>26491</v>
      </c>
      <c r="F12972" s="43">
        <v>227359</v>
      </c>
      <c r="G12972" s="105">
        <f>Таблица1[[#This Row],[Цены без НДС]]*1.12</f>
        <v>254642.08000000002</v>
      </c>
    </row>
    <row r="12973" spans="1:7">
      <c r="A12973" s="53" t="s">
        <v>26487</v>
      </c>
      <c r="B12973" s="66"/>
      <c r="C12973" s="42" t="s">
        <v>38579</v>
      </c>
      <c r="D12973" s="42" t="s">
        <v>40678</v>
      </c>
      <c r="E12973" s="42" t="s">
        <v>26491</v>
      </c>
      <c r="F12973" s="43">
        <v>147363</v>
      </c>
      <c r="G12973" s="105">
        <f>Таблица1[[#This Row],[Цены без НДС]]*1.12</f>
        <v>165046.56000000003</v>
      </c>
    </row>
    <row r="12974" spans="1:7">
      <c r="A12974" s="53" t="s">
        <v>26487</v>
      </c>
      <c r="B12974" s="66"/>
      <c r="C12974" s="42" t="s">
        <v>38580</v>
      </c>
      <c r="D12974" s="42" t="s">
        <v>40679</v>
      </c>
      <c r="E12974" s="42" t="s">
        <v>26491</v>
      </c>
      <c r="F12974" s="43">
        <v>4291</v>
      </c>
      <c r="G12974" s="105">
        <f>Таблица1[[#This Row],[Цены без НДС]]*1.12</f>
        <v>4805.92</v>
      </c>
    </row>
    <row r="12975" spans="1:7" ht="24">
      <c r="A12975" s="53" t="s">
        <v>26487</v>
      </c>
      <c r="B12975" s="66"/>
      <c r="C12975" s="42" t="s">
        <v>38581</v>
      </c>
      <c r="D12975" s="42" t="s">
        <v>40680</v>
      </c>
      <c r="E12975" s="42" t="s">
        <v>26491</v>
      </c>
      <c r="F12975" s="43">
        <v>110201</v>
      </c>
      <c r="G12975" s="105">
        <f>Таблица1[[#This Row],[Цены без НДС]]*1.12</f>
        <v>123425.12000000001</v>
      </c>
    </row>
    <row r="12976" spans="1:7" ht="24">
      <c r="A12976" s="53" t="s">
        <v>26487</v>
      </c>
      <c r="B12976" s="66"/>
      <c r="C12976" s="42" t="s">
        <v>38582</v>
      </c>
      <c r="D12976" s="42" t="s">
        <v>40681</v>
      </c>
      <c r="E12976" s="42" t="s">
        <v>26491</v>
      </c>
      <c r="F12976" s="43">
        <v>204375</v>
      </c>
      <c r="G12976" s="105">
        <f>Таблица1[[#This Row],[Цены без НДС]]*1.12</f>
        <v>228900.00000000003</v>
      </c>
    </row>
    <row r="12977" spans="1:7" ht="24">
      <c r="A12977" s="53" t="s">
        <v>26487</v>
      </c>
      <c r="B12977" s="66"/>
      <c r="C12977" s="42" t="s">
        <v>38583</v>
      </c>
      <c r="D12977" s="42" t="s">
        <v>40682</v>
      </c>
      <c r="E12977" s="42" t="s">
        <v>26491</v>
      </c>
      <c r="F12977" s="43">
        <v>174186</v>
      </c>
      <c r="G12977" s="105">
        <f>Таблица1[[#This Row],[Цены без НДС]]*1.12</f>
        <v>195088.32</v>
      </c>
    </row>
    <row r="12978" spans="1:7" ht="24">
      <c r="A12978" s="53" t="s">
        <v>26487</v>
      </c>
      <c r="B12978" s="66"/>
      <c r="C12978" s="42" t="s">
        <v>38584</v>
      </c>
      <c r="D12978" s="42" t="s">
        <v>40683</v>
      </c>
      <c r="E12978" s="42" t="s">
        <v>26491</v>
      </c>
      <c r="F12978" s="43">
        <v>431670</v>
      </c>
      <c r="G12978" s="105">
        <f>Таблица1[[#This Row],[Цены без НДС]]*1.12</f>
        <v>483470.4</v>
      </c>
    </row>
    <row r="12979" spans="1:7" ht="24">
      <c r="A12979" s="53" t="s">
        <v>26487</v>
      </c>
      <c r="B12979" s="66"/>
      <c r="C12979" s="42" t="s">
        <v>38585</v>
      </c>
      <c r="D12979" s="42" t="s">
        <v>40684</v>
      </c>
      <c r="E12979" s="42" t="s">
        <v>26491</v>
      </c>
      <c r="F12979" s="43">
        <v>404923</v>
      </c>
      <c r="G12979" s="105">
        <f>Таблица1[[#This Row],[Цены без НДС]]*1.12</f>
        <v>453513.76000000007</v>
      </c>
    </row>
    <row r="12980" spans="1:7" ht="24">
      <c r="A12980" s="53" t="s">
        <v>26487</v>
      </c>
      <c r="B12980" s="66"/>
      <c r="C12980" s="42" t="s">
        <v>38586</v>
      </c>
      <c r="D12980" s="42" t="s">
        <v>40685</v>
      </c>
      <c r="E12980" s="42" t="s">
        <v>26491</v>
      </c>
      <c r="F12980" s="43">
        <v>369462</v>
      </c>
      <c r="G12980" s="105">
        <f>Таблица1[[#This Row],[Цены без НДС]]*1.12</f>
        <v>413797.44000000006</v>
      </c>
    </row>
    <row r="12981" spans="1:7" ht="24">
      <c r="A12981" s="53" t="s">
        <v>26487</v>
      </c>
      <c r="B12981" s="66"/>
      <c r="C12981" s="42" t="s">
        <v>38587</v>
      </c>
      <c r="D12981" s="42" t="s">
        <v>40686</v>
      </c>
      <c r="E12981" s="42" t="s">
        <v>26491</v>
      </c>
      <c r="F12981" s="43">
        <v>89059</v>
      </c>
      <c r="G12981" s="105">
        <f>Таблица1[[#This Row],[Цены без НДС]]*1.12</f>
        <v>99746.080000000016</v>
      </c>
    </row>
    <row r="12982" spans="1:7">
      <c r="A12982" s="53" t="s">
        <v>26487</v>
      </c>
      <c r="B12982" s="66"/>
      <c r="C12982" s="42" t="s">
        <v>38588</v>
      </c>
      <c r="D12982" s="42" t="s">
        <v>40687</v>
      </c>
      <c r="E12982" s="42" t="s">
        <v>26491</v>
      </c>
      <c r="F12982" s="43">
        <v>475258</v>
      </c>
      <c r="G12982" s="105">
        <f>Таблица1[[#This Row],[Цены без НДС]]*1.12</f>
        <v>532288.96000000008</v>
      </c>
    </row>
    <row r="12983" spans="1:7" ht="24">
      <c r="A12983" s="53" t="s">
        <v>26487</v>
      </c>
      <c r="B12983" s="66"/>
      <c r="C12983" s="42" t="s">
        <v>38589</v>
      </c>
      <c r="D12983" s="42" t="s">
        <v>40688</v>
      </c>
      <c r="E12983" s="42" t="s">
        <v>26491</v>
      </c>
      <c r="F12983" s="43">
        <v>46213</v>
      </c>
      <c r="G12983" s="105">
        <f>Таблица1[[#This Row],[Цены без НДС]]*1.12</f>
        <v>51758.560000000005</v>
      </c>
    </row>
    <row r="12984" spans="1:7" ht="24">
      <c r="A12984" s="53" t="s">
        <v>26487</v>
      </c>
      <c r="B12984" s="66"/>
      <c r="C12984" s="42" t="s">
        <v>38590</v>
      </c>
      <c r="D12984" s="42" t="s">
        <v>40689</v>
      </c>
      <c r="E12984" s="42" t="s">
        <v>26491</v>
      </c>
      <c r="F12984" s="43">
        <v>57619</v>
      </c>
      <c r="G12984" s="105">
        <f>Таблица1[[#This Row],[Цены без НДС]]*1.12</f>
        <v>64533.280000000006</v>
      </c>
    </row>
    <row r="12985" spans="1:7" ht="24">
      <c r="A12985" s="53" t="s">
        <v>26487</v>
      </c>
      <c r="B12985" s="66"/>
      <c r="C12985" s="42" t="s">
        <v>38591</v>
      </c>
      <c r="D12985" s="42" t="s">
        <v>40690</v>
      </c>
      <c r="E12985" s="42" t="s">
        <v>26491</v>
      </c>
      <c r="F12985" s="43">
        <v>46213</v>
      </c>
      <c r="G12985" s="105">
        <f>Таблица1[[#This Row],[Цены без НДС]]*1.12</f>
        <v>51758.560000000005</v>
      </c>
    </row>
    <row r="12986" spans="1:7" ht="24">
      <c r="A12986" s="53" t="s">
        <v>26487</v>
      </c>
      <c r="B12986" s="66"/>
      <c r="C12986" s="42" t="s">
        <v>38592</v>
      </c>
      <c r="D12986" s="42" t="s">
        <v>40691</v>
      </c>
      <c r="E12986" s="42" t="s">
        <v>26491</v>
      </c>
      <c r="F12986" s="43">
        <v>52498</v>
      </c>
      <c r="G12986" s="105">
        <f>Таблица1[[#This Row],[Цены без НДС]]*1.12</f>
        <v>58797.760000000002</v>
      </c>
    </row>
    <row r="12987" spans="1:7" ht="24">
      <c r="A12987" s="53" t="s">
        <v>26487</v>
      </c>
      <c r="B12987" s="66"/>
      <c r="C12987" s="42" t="s">
        <v>38593</v>
      </c>
      <c r="D12987" s="42" t="s">
        <v>40692</v>
      </c>
      <c r="E12987" s="42" t="s">
        <v>26491</v>
      </c>
      <c r="F12987" s="43">
        <v>46213</v>
      </c>
      <c r="G12987" s="105">
        <f>Таблица1[[#This Row],[Цены без НДС]]*1.12</f>
        <v>51758.560000000005</v>
      </c>
    </row>
    <row r="12988" spans="1:7" ht="24">
      <c r="A12988" s="53" t="s">
        <v>26487</v>
      </c>
      <c r="B12988" s="66"/>
      <c r="C12988" s="42" t="s">
        <v>38594</v>
      </c>
      <c r="D12988" s="42" t="s">
        <v>40693</v>
      </c>
      <c r="E12988" s="42" t="s">
        <v>26491</v>
      </c>
      <c r="F12988" s="43">
        <v>51055</v>
      </c>
      <c r="G12988" s="105">
        <f>Таблица1[[#This Row],[Цены без НДС]]*1.12</f>
        <v>57181.600000000006</v>
      </c>
    </row>
    <row r="12989" spans="1:7" ht="24">
      <c r="A12989" s="53" t="s">
        <v>26487</v>
      </c>
      <c r="B12989" s="66"/>
      <c r="C12989" s="42" t="s">
        <v>38595</v>
      </c>
      <c r="D12989" s="42" t="s">
        <v>40694</v>
      </c>
      <c r="E12989" s="42" t="s">
        <v>26491</v>
      </c>
      <c r="F12989" s="43">
        <v>54205</v>
      </c>
      <c r="G12989" s="105">
        <f>Таблица1[[#This Row],[Цены без НДС]]*1.12</f>
        <v>60709.600000000006</v>
      </c>
    </row>
    <row r="12990" spans="1:7" ht="24">
      <c r="A12990" s="53" t="s">
        <v>26487</v>
      </c>
      <c r="B12990" s="66"/>
      <c r="C12990" s="42" t="s">
        <v>38596</v>
      </c>
      <c r="D12990" s="42" t="s">
        <v>40695</v>
      </c>
      <c r="E12990" s="42" t="s">
        <v>26491</v>
      </c>
      <c r="F12990" s="43">
        <v>64323</v>
      </c>
      <c r="G12990" s="105">
        <f>Таблица1[[#This Row],[Цены без НДС]]*1.12</f>
        <v>72041.760000000009</v>
      </c>
    </row>
    <row r="12991" spans="1:7" ht="36">
      <c r="A12991" s="53" t="s">
        <v>26487</v>
      </c>
      <c r="B12991" s="66"/>
      <c r="C12991" s="42" t="s">
        <v>38597</v>
      </c>
      <c r="D12991" s="42" t="s">
        <v>40696</v>
      </c>
      <c r="E12991" s="42" t="s">
        <v>26491</v>
      </c>
      <c r="F12991" s="43">
        <v>240037</v>
      </c>
      <c r="G12991" s="105">
        <f>Таблица1[[#This Row],[Цены без НДС]]*1.12</f>
        <v>268841.44</v>
      </c>
    </row>
    <row r="12992" spans="1:7" ht="24">
      <c r="A12992" s="53" t="s">
        <v>26487</v>
      </c>
      <c r="B12992" s="66"/>
      <c r="C12992" s="42" t="s">
        <v>38598</v>
      </c>
      <c r="D12992" s="42" t="s">
        <v>40697</v>
      </c>
      <c r="E12992" s="42" t="s">
        <v>26491</v>
      </c>
      <c r="F12992" s="43">
        <v>79701</v>
      </c>
      <c r="G12992" s="105">
        <f>Таблица1[[#This Row],[Цены без НДС]]*1.12</f>
        <v>89265.12000000001</v>
      </c>
    </row>
    <row r="12993" spans="1:7" ht="24">
      <c r="A12993" s="53" t="s">
        <v>26487</v>
      </c>
      <c r="B12993" s="66"/>
      <c r="C12993" s="42" t="s">
        <v>38599</v>
      </c>
      <c r="D12993" s="42" t="s">
        <v>40698</v>
      </c>
      <c r="E12993" s="42" t="s">
        <v>26491</v>
      </c>
      <c r="F12993" s="43">
        <v>211809</v>
      </c>
      <c r="G12993" s="105">
        <f>Таблица1[[#This Row],[Цены без НДС]]*1.12</f>
        <v>237226.08000000002</v>
      </c>
    </row>
    <row r="12994" spans="1:7" ht="24">
      <c r="A12994" s="53" t="s">
        <v>26487</v>
      </c>
      <c r="B12994" s="66"/>
      <c r="C12994" s="42" t="s">
        <v>38600</v>
      </c>
      <c r="D12994" s="42" t="s">
        <v>40699</v>
      </c>
      <c r="E12994" s="42" t="s">
        <v>26491</v>
      </c>
      <c r="F12994" s="43">
        <v>89861</v>
      </c>
      <c r="G12994" s="105">
        <f>Таблица1[[#This Row],[Цены без НДС]]*1.12</f>
        <v>100644.32</v>
      </c>
    </row>
    <row r="12995" spans="1:7" ht="24">
      <c r="A12995" s="53" t="s">
        <v>26487</v>
      </c>
      <c r="B12995" s="66"/>
      <c r="C12995" s="42" t="s">
        <v>38601</v>
      </c>
      <c r="D12995" s="42" t="s">
        <v>40700</v>
      </c>
      <c r="E12995" s="42" t="s">
        <v>26491</v>
      </c>
      <c r="F12995" s="43">
        <v>79701</v>
      </c>
      <c r="G12995" s="105">
        <f>Таблица1[[#This Row],[Цены без НДС]]*1.12</f>
        <v>89265.12000000001</v>
      </c>
    </row>
    <row r="12996" spans="1:7" ht="24">
      <c r="A12996" s="53" t="s">
        <v>26487</v>
      </c>
      <c r="B12996" s="66"/>
      <c r="C12996" s="42" t="s">
        <v>38602</v>
      </c>
      <c r="D12996" s="42" t="s">
        <v>40701</v>
      </c>
      <c r="E12996" s="42" t="s">
        <v>26491</v>
      </c>
      <c r="F12996" s="43">
        <v>66134</v>
      </c>
      <c r="G12996" s="105">
        <f>Таблица1[[#This Row],[Цены без НДС]]*1.12</f>
        <v>74070.080000000002</v>
      </c>
    </row>
    <row r="12997" spans="1:7" ht="36">
      <c r="A12997" s="53" t="s">
        <v>26487</v>
      </c>
      <c r="B12997" s="66"/>
      <c r="C12997" s="42" t="s">
        <v>38603</v>
      </c>
      <c r="D12997" s="42" t="s">
        <v>40702</v>
      </c>
      <c r="E12997" s="42" t="s">
        <v>26491</v>
      </c>
      <c r="F12997" s="43">
        <v>67472</v>
      </c>
      <c r="G12997" s="105">
        <f>Таблица1[[#This Row],[Цены без НДС]]*1.12</f>
        <v>75568.640000000014</v>
      </c>
    </row>
    <row r="12998" spans="1:7" ht="36">
      <c r="A12998" s="53" t="s">
        <v>26487</v>
      </c>
      <c r="B12998" s="66"/>
      <c r="C12998" s="42" t="s">
        <v>38604</v>
      </c>
      <c r="D12998" s="42" t="s">
        <v>40703</v>
      </c>
      <c r="E12998" s="42" t="s">
        <v>26491</v>
      </c>
      <c r="F12998" s="43">
        <v>253123</v>
      </c>
      <c r="G12998" s="105">
        <f>Таблица1[[#This Row],[Цены без НДС]]*1.12</f>
        <v>283497.76</v>
      </c>
    </row>
    <row r="12999" spans="1:7" ht="36">
      <c r="A12999" s="53" t="s">
        <v>26487</v>
      </c>
      <c r="B12999" s="66"/>
      <c r="C12999" s="42" t="s">
        <v>38605</v>
      </c>
      <c r="D12999" s="42" t="s">
        <v>40704</v>
      </c>
      <c r="E12999" s="42" t="s">
        <v>26491</v>
      </c>
      <c r="F12999" s="43">
        <v>767345</v>
      </c>
      <c r="G12999" s="105">
        <f>Таблица1[[#This Row],[Цены без НДС]]*1.12</f>
        <v>859426.40000000014</v>
      </c>
    </row>
    <row r="13000" spans="1:7" ht="36">
      <c r="A13000" s="53" t="s">
        <v>26487</v>
      </c>
      <c r="B13000" s="66"/>
      <c r="C13000" s="42" t="s">
        <v>38606</v>
      </c>
      <c r="D13000" s="42" t="s">
        <v>40705</v>
      </c>
      <c r="E13000" s="42" t="s">
        <v>26491</v>
      </c>
      <c r="F13000" s="43">
        <v>672907</v>
      </c>
      <c r="G13000" s="105">
        <f>Таблица1[[#This Row],[Цены без НДС]]*1.12</f>
        <v>753655.84000000008</v>
      </c>
    </row>
    <row r="13001" spans="1:7" ht="36">
      <c r="A13001" s="53" t="s">
        <v>26487</v>
      </c>
      <c r="B13001" s="66"/>
      <c r="C13001" s="42" t="s">
        <v>38607</v>
      </c>
      <c r="D13001" s="42" t="s">
        <v>40706</v>
      </c>
      <c r="E13001" s="42" t="s">
        <v>26491</v>
      </c>
      <c r="F13001" s="43">
        <v>84453</v>
      </c>
      <c r="G13001" s="105">
        <f>Таблица1[[#This Row],[Цены без НДС]]*1.12</f>
        <v>94587.360000000015</v>
      </c>
    </row>
    <row r="13002" spans="1:7" ht="36">
      <c r="A13002" s="53" t="s">
        <v>26487</v>
      </c>
      <c r="B13002" s="66"/>
      <c r="C13002" s="42" t="s">
        <v>38608</v>
      </c>
      <c r="D13002" s="42" t="s">
        <v>40707</v>
      </c>
      <c r="E13002" s="42" t="s">
        <v>26491</v>
      </c>
      <c r="F13002" s="43">
        <v>90418</v>
      </c>
      <c r="G13002" s="105">
        <f>Таблица1[[#This Row],[Цены без НДС]]*1.12</f>
        <v>101268.16</v>
      </c>
    </row>
    <row r="13003" spans="1:7" ht="24">
      <c r="A13003" s="53" t="s">
        <v>26487</v>
      </c>
      <c r="B13003" s="66"/>
      <c r="C13003" s="42" t="s">
        <v>38609</v>
      </c>
      <c r="D13003" s="42" t="s">
        <v>40708</v>
      </c>
      <c r="E13003" s="42" t="s">
        <v>26491</v>
      </c>
      <c r="F13003" s="43">
        <v>4195682</v>
      </c>
      <c r="G13003" s="105">
        <f>Таблица1[[#This Row],[Цены без НДС]]*1.12</f>
        <v>4699163.8400000008</v>
      </c>
    </row>
    <row r="13004" spans="1:7" ht="24">
      <c r="A13004" s="53" t="s">
        <v>26487</v>
      </c>
      <c r="B13004" s="66"/>
      <c r="C13004" s="42" t="s">
        <v>38610</v>
      </c>
      <c r="D13004" s="42" t="s">
        <v>40709</v>
      </c>
      <c r="E13004" s="42" t="s">
        <v>26491</v>
      </c>
      <c r="F13004" s="43">
        <v>3950753</v>
      </c>
      <c r="G13004" s="105">
        <f>Таблица1[[#This Row],[Цены без НДС]]*1.12</f>
        <v>4424843.3600000003</v>
      </c>
    </row>
    <row r="13005" spans="1:7" ht="24">
      <c r="A13005" s="53" t="s">
        <v>26487</v>
      </c>
      <c r="B13005" s="66"/>
      <c r="C13005" s="42" t="s">
        <v>38611</v>
      </c>
      <c r="D13005" s="42" t="s">
        <v>40710</v>
      </c>
      <c r="E13005" s="42" t="s">
        <v>26491</v>
      </c>
      <c r="F13005" s="43">
        <v>3620622</v>
      </c>
      <c r="G13005" s="105">
        <f>Таблица1[[#This Row],[Цены без НДС]]*1.12</f>
        <v>4055096.6400000006</v>
      </c>
    </row>
    <row r="13006" spans="1:7" ht="24">
      <c r="A13006" s="53" t="s">
        <v>26487</v>
      </c>
      <c r="B13006" s="66"/>
      <c r="C13006" s="42" t="s">
        <v>38612</v>
      </c>
      <c r="D13006" s="42" t="s">
        <v>40711</v>
      </c>
      <c r="E13006" s="42" t="s">
        <v>26491</v>
      </c>
      <c r="F13006" s="43">
        <v>89359</v>
      </c>
      <c r="G13006" s="105">
        <f>Таблица1[[#This Row],[Цены без НДС]]*1.12</f>
        <v>100082.08000000002</v>
      </c>
    </row>
    <row r="13007" spans="1:7" ht="24">
      <c r="A13007" s="53" t="s">
        <v>26487</v>
      </c>
      <c r="B13007" s="66"/>
      <c r="C13007" s="42" t="s">
        <v>38613</v>
      </c>
      <c r="D13007" s="42" t="s">
        <v>40712</v>
      </c>
      <c r="E13007" s="42" t="s">
        <v>26491</v>
      </c>
      <c r="F13007" s="43">
        <v>74329</v>
      </c>
      <c r="G13007" s="105">
        <f>Таблица1[[#This Row],[Цены без НДС]]*1.12</f>
        <v>83248.48000000001</v>
      </c>
    </row>
    <row r="13008" spans="1:7" ht="24">
      <c r="A13008" s="53" t="s">
        <v>26487</v>
      </c>
      <c r="B13008" s="66"/>
      <c r="C13008" s="42" t="s">
        <v>38614</v>
      </c>
      <c r="D13008" s="42" t="s">
        <v>40713</v>
      </c>
      <c r="E13008" s="42" t="s">
        <v>26491</v>
      </c>
      <c r="F13008" s="43">
        <v>119698</v>
      </c>
      <c r="G13008" s="105">
        <f>Таблица1[[#This Row],[Цены без НДС]]*1.12</f>
        <v>134061.76000000001</v>
      </c>
    </row>
    <row r="13009" spans="1:7" ht="24">
      <c r="A13009" s="53" t="s">
        <v>26487</v>
      </c>
      <c r="B13009" s="66"/>
      <c r="C13009" s="42" t="s">
        <v>38615</v>
      </c>
      <c r="D13009" s="42" t="s">
        <v>40714</v>
      </c>
      <c r="E13009" s="42" t="s">
        <v>26491</v>
      </c>
      <c r="F13009" s="43">
        <v>136512</v>
      </c>
      <c r="G13009" s="105">
        <f>Таблица1[[#This Row],[Цены без НДС]]*1.12</f>
        <v>152893.44</v>
      </c>
    </row>
    <row r="13010" spans="1:7" ht="36">
      <c r="A13010" s="53" t="s">
        <v>26487</v>
      </c>
      <c r="B13010" s="66"/>
      <c r="C13010" s="42" t="s">
        <v>38616</v>
      </c>
      <c r="D13010" s="42" t="s">
        <v>40715</v>
      </c>
      <c r="E13010" s="42" t="s">
        <v>26491</v>
      </c>
      <c r="F13010" s="43">
        <v>120973</v>
      </c>
      <c r="G13010" s="105">
        <f>Таблица1[[#This Row],[Цены без НДС]]*1.12</f>
        <v>135489.76</v>
      </c>
    </row>
    <row r="13011" spans="1:7" ht="36">
      <c r="A13011" s="53" t="s">
        <v>26487</v>
      </c>
      <c r="B13011" s="66"/>
      <c r="C13011" s="42" t="s">
        <v>38617</v>
      </c>
      <c r="D13011" s="42" t="s">
        <v>40716</v>
      </c>
      <c r="E13011" s="42" t="s">
        <v>26491</v>
      </c>
      <c r="F13011" s="43">
        <v>124597</v>
      </c>
      <c r="G13011" s="105">
        <f>Таблица1[[#This Row],[Цены без НДС]]*1.12</f>
        <v>139548.64000000001</v>
      </c>
    </row>
    <row r="13012" spans="1:7" ht="24">
      <c r="A13012" s="53" t="s">
        <v>26487</v>
      </c>
      <c r="B13012" s="66"/>
      <c r="C13012" s="42" t="s">
        <v>38618</v>
      </c>
      <c r="D13012" s="42" t="s">
        <v>40717</v>
      </c>
      <c r="E13012" s="42" t="s">
        <v>26491</v>
      </c>
      <c r="F13012" s="43">
        <v>96697</v>
      </c>
      <c r="G13012" s="105">
        <f>Таблица1[[#This Row],[Цены без НДС]]*1.12</f>
        <v>108300.64000000001</v>
      </c>
    </row>
    <row r="13013" spans="1:7" ht="24">
      <c r="A13013" s="53" t="s">
        <v>26487</v>
      </c>
      <c r="B13013" s="66"/>
      <c r="C13013" s="42" t="s">
        <v>38619</v>
      </c>
      <c r="D13013" s="42" t="s">
        <v>40718</v>
      </c>
      <c r="E13013" s="42" t="s">
        <v>26491</v>
      </c>
      <c r="F13013" s="43">
        <v>114688</v>
      </c>
      <c r="G13013" s="105">
        <f>Таблица1[[#This Row],[Цены без НДС]]*1.12</f>
        <v>128450.56000000001</v>
      </c>
    </row>
    <row r="13014" spans="1:7" ht="24">
      <c r="A13014" s="53" t="s">
        <v>26487</v>
      </c>
      <c r="B13014" s="66"/>
      <c r="C13014" s="42" t="s">
        <v>38620</v>
      </c>
      <c r="D13014" s="42" t="s">
        <v>40719</v>
      </c>
      <c r="E13014" s="42" t="s">
        <v>26491</v>
      </c>
      <c r="F13014" s="43">
        <v>107448</v>
      </c>
      <c r="G13014" s="105">
        <f>Таблица1[[#This Row],[Цены без НДС]]*1.12</f>
        <v>120341.76000000001</v>
      </c>
    </row>
    <row r="13015" spans="1:7" ht="24">
      <c r="A13015" s="53" t="s">
        <v>26487</v>
      </c>
      <c r="B13015" s="66"/>
      <c r="C13015" s="42" t="s">
        <v>38621</v>
      </c>
      <c r="D13015" s="42" t="s">
        <v>40720</v>
      </c>
      <c r="E13015" s="42" t="s">
        <v>26491</v>
      </c>
      <c r="F13015" s="43">
        <v>71033</v>
      </c>
      <c r="G13015" s="105">
        <f>Таблица1[[#This Row],[Цены без НДС]]*1.12</f>
        <v>79556.960000000006</v>
      </c>
    </row>
    <row r="13016" spans="1:7" ht="24">
      <c r="A13016" s="53" t="s">
        <v>26487</v>
      </c>
      <c r="B13016" s="66"/>
      <c r="C13016" s="42" t="s">
        <v>38622</v>
      </c>
      <c r="D13016" s="42" t="s">
        <v>40721</v>
      </c>
      <c r="E13016" s="42" t="s">
        <v>26491</v>
      </c>
      <c r="F13016" s="43">
        <v>59201</v>
      </c>
      <c r="G13016" s="105">
        <f>Таблица1[[#This Row],[Цены без НДС]]*1.12</f>
        <v>66305.12000000001</v>
      </c>
    </row>
    <row r="13017" spans="1:7" ht="24">
      <c r="A13017" s="53" t="s">
        <v>26487</v>
      </c>
      <c r="B13017" s="66"/>
      <c r="C13017" s="42" t="s">
        <v>38623</v>
      </c>
      <c r="D13017" s="42" t="s">
        <v>40722</v>
      </c>
      <c r="E13017" s="42" t="s">
        <v>26491</v>
      </c>
      <c r="F13017" s="43">
        <v>47495</v>
      </c>
      <c r="G13017" s="105">
        <f>Таблица1[[#This Row],[Цены без НДС]]*1.12</f>
        <v>53194.400000000001</v>
      </c>
    </row>
    <row r="13018" spans="1:7" ht="24">
      <c r="A13018" s="53" t="s">
        <v>26487</v>
      </c>
      <c r="B13018" s="66"/>
      <c r="C13018" s="42" t="s">
        <v>38624</v>
      </c>
      <c r="D13018" s="42" t="s">
        <v>40723</v>
      </c>
      <c r="E13018" s="42" t="s">
        <v>26491</v>
      </c>
      <c r="F13018" s="43">
        <v>54832</v>
      </c>
      <c r="G13018" s="105">
        <f>Таблица1[[#This Row],[Цены без НДС]]*1.12</f>
        <v>61411.840000000004</v>
      </c>
    </row>
    <row r="13019" spans="1:7" ht="24">
      <c r="A13019" s="53" t="s">
        <v>26487</v>
      </c>
      <c r="B13019" s="66"/>
      <c r="C13019" s="42" t="s">
        <v>38625</v>
      </c>
      <c r="D13019" s="42" t="s">
        <v>40724</v>
      </c>
      <c r="E13019" s="42" t="s">
        <v>26491</v>
      </c>
      <c r="F13019" s="43">
        <v>113420</v>
      </c>
      <c r="G13019" s="105">
        <f>Таблица1[[#This Row],[Цены без НДС]]*1.12</f>
        <v>127030.40000000001</v>
      </c>
    </row>
    <row r="13020" spans="1:7" ht="24">
      <c r="A13020" s="53" t="s">
        <v>26487</v>
      </c>
      <c r="B13020" s="66"/>
      <c r="C13020" s="42" t="s">
        <v>38626</v>
      </c>
      <c r="D13020" s="42" t="s">
        <v>40725</v>
      </c>
      <c r="E13020" s="42" t="s">
        <v>26491</v>
      </c>
      <c r="F13020" s="43">
        <v>113420</v>
      </c>
      <c r="G13020" s="105">
        <f>Таблица1[[#This Row],[Цены без НДС]]*1.12</f>
        <v>127030.40000000001</v>
      </c>
    </row>
    <row r="13021" spans="1:7" ht="24">
      <c r="A13021" s="53" t="s">
        <v>26487</v>
      </c>
      <c r="B13021" s="66"/>
      <c r="C13021" s="42" t="s">
        <v>38627</v>
      </c>
      <c r="D13021" s="42" t="s">
        <v>40726</v>
      </c>
      <c r="E13021" s="42" t="s">
        <v>26491</v>
      </c>
      <c r="F13021" s="43">
        <v>72740</v>
      </c>
      <c r="G13021" s="105">
        <f>Таблица1[[#This Row],[Цены без НДС]]*1.12</f>
        <v>81468.800000000003</v>
      </c>
    </row>
    <row r="13022" spans="1:7" ht="24">
      <c r="A13022" s="53" t="s">
        <v>26487</v>
      </c>
      <c r="B13022" s="66"/>
      <c r="C13022" s="42" t="s">
        <v>38628</v>
      </c>
      <c r="D13022" s="42" t="s">
        <v>40727</v>
      </c>
      <c r="E13022" s="42" t="s">
        <v>26491</v>
      </c>
      <c r="F13022" s="43">
        <v>19096</v>
      </c>
      <c r="G13022" s="105">
        <f>Таблица1[[#This Row],[Цены без НДС]]*1.12</f>
        <v>21387.52</v>
      </c>
    </row>
    <row r="13023" spans="1:7" ht="24">
      <c r="A13023" s="53" t="s">
        <v>26487</v>
      </c>
      <c r="B13023" s="66"/>
      <c r="C13023" s="42" t="s">
        <v>38629</v>
      </c>
      <c r="D13023" s="42" t="s">
        <v>40728</v>
      </c>
      <c r="E13023" s="42" t="s">
        <v>26491</v>
      </c>
      <c r="F13023" s="43">
        <v>57880</v>
      </c>
      <c r="G13023" s="105">
        <f>Таблица1[[#This Row],[Цены без НДС]]*1.12</f>
        <v>64825.600000000006</v>
      </c>
    </row>
    <row r="13024" spans="1:7" ht="24">
      <c r="A13024" s="53" t="s">
        <v>26487</v>
      </c>
      <c r="B13024" s="66"/>
      <c r="C13024" s="42" t="s">
        <v>38630</v>
      </c>
      <c r="D13024" s="42" t="s">
        <v>40729</v>
      </c>
      <c r="E13024" s="42" t="s">
        <v>26491</v>
      </c>
      <c r="F13024" s="43">
        <v>70544</v>
      </c>
      <c r="G13024" s="105">
        <f>Таблица1[[#This Row],[Цены без НДС]]*1.12</f>
        <v>79009.280000000013</v>
      </c>
    </row>
    <row r="13025" spans="1:7" ht="36">
      <c r="A13025" s="53" t="s">
        <v>26487</v>
      </c>
      <c r="B13025" s="66"/>
      <c r="C13025" s="42" t="s">
        <v>38631</v>
      </c>
      <c r="D13025" s="42" t="s">
        <v>40730</v>
      </c>
      <c r="E13025" s="42" t="s">
        <v>26491</v>
      </c>
      <c r="F13025" s="43">
        <v>270610</v>
      </c>
      <c r="G13025" s="105">
        <f>Таблица1[[#This Row],[Цены без НДС]]*1.12</f>
        <v>303083.2</v>
      </c>
    </row>
    <row r="13026" spans="1:7" ht="36">
      <c r="A13026" s="53" t="s">
        <v>26487</v>
      </c>
      <c r="B13026" s="66"/>
      <c r="C13026" s="42" t="s">
        <v>38632</v>
      </c>
      <c r="D13026" s="42" t="s">
        <v>40731</v>
      </c>
      <c r="E13026" s="42" t="s">
        <v>26491</v>
      </c>
      <c r="F13026" s="43">
        <v>285810</v>
      </c>
      <c r="G13026" s="105">
        <f>Таблица1[[#This Row],[Цены без НДС]]*1.12</f>
        <v>320107.2</v>
      </c>
    </row>
    <row r="13027" spans="1:7" ht="36">
      <c r="A13027" s="53" t="s">
        <v>26487</v>
      </c>
      <c r="B13027" s="66"/>
      <c r="C13027" s="42" t="s">
        <v>38633</v>
      </c>
      <c r="D13027" s="42" t="s">
        <v>40732</v>
      </c>
      <c r="E13027" s="42" t="s">
        <v>26491</v>
      </c>
      <c r="F13027" s="43">
        <v>297205</v>
      </c>
      <c r="G13027" s="105">
        <f>Таблица1[[#This Row],[Цены без НДС]]*1.12</f>
        <v>332869.60000000003</v>
      </c>
    </row>
    <row r="13028" spans="1:7" ht="36">
      <c r="A13028" s="53" t="s">
        <v>26487</v>
      </c>
      <c r="B13028" s="66"/>
      <c r="C13028" s="42" t="s">
        <v>38634</v>
      </c>
      <c r="D13028" s="42" t="s">
        <v>40733</v>
      </c>
      <c r="E13028" s="42" t="s">
        <v>26491</v>
      </c>
      <c r="F13028" s="43">
        <v>349010</v>
      </c>
      <c r="G13028" s="105">
        <f>Таблица1[[#This Row],[Цены без НДС]]*1.12</f>
        <v>390891.2</v>
      </c>
    </row>
    <row r="13029" spans="1:7" ht="24">
      <c r="A13029" s="53" t="s">
        <v>26487</v>
      </c>
      <c r="B13029" s="66"/>
      <c r="C13029" s="42" t="s">
        <v>38635</v>
      </c>
      <c r="D13029" s="42" t="s">
        <v>40734</v>
      </c>
      <c r="E13029" s="42" t="s">
        <v>26491</v>
      </c>
      <c r="F13029" s="43">
        <v>395899</v>
      </c>
      <c r="G13029" s="105">
        <f>Таблица1[[#This Row],[Цены без НДС]]*1.12</f>
        <v>443406.88000000006</v>
      </c>
    </row>
    <row r="13030" spans="1:7" ht="24">
      <c r="A13030" s="53" t="s">
        <v>26487</v>
      </c>
      <c r="B13030" s="66"/>
      <c r="C13030" s="42" t="s">
        <v>38636</v>
      </c>
      <c r="D13030" s="42" t="s">
        <v>40735</v>
      </c>
      <c r="E13030" s="42" t="s">
        <v>26491</v>
      </c>
      <c r="F13030" s="43">
        <v>427935</v>
      </c>
      <c r="G13030" s="105">
        <f>Таблица1[[#This Row],[Цены без НДС]]*1.12</f>
        <v>479287.20000000007</v>
      </c>
    </row>
    <row r="13031" spans="1:7" ht="24">
      <c r="A13031" s="53" t="s">
        <v>26487</v>
      </c>
      <c r="B13031" s="66"/>
      <c r="C13031" s="42" t="s">
        <v>38637</v>
      </c>
      <c r="D13031" s="42" t="s">
        <v>40736</v>
      </c>
      <c r="E13031" s="42" t="s">
        <v>26491</v>
      </c>
      <c r="F13031" s="43">
        <v>427935</v>
      </c>
      <c r="G13031" s="105">
        <f>Таблица1[[#This Row],[Цены без НДС]]*1.12</f>
        <v>479287.20000000007</v>
      </c>
    </row>
    <row r="13032" spans="1:7" ht="24">
      <c r="A13032" s="53" t="s">
        <v>26487</v>
      </c>
      <c r="B13032" s="66"/>
      <c r="C13032" s="42" t="s">
        <v>38638</v>
      </c>
      <c r="D13032" s="42" t="s">
        <v>40737</v>
      </c>
      <c r="E13032" s="42" t="s">
        <v>26491</v>
      </c>
      <c r="F13032" s="43">
        <v>427935</v>
      </c>
      <c r="G13032" s="105">
        <f>Таблица1[[#This Row],[Цены без НДС]]*1.12</f>
        <v>479287.20000000007</v>
      </c>
    </row>
    <row r="13033" spans="1:7" ht="24">
      <c r="A13033" s="53" t="s">
        <v>26487</v>
      </c>
      <c r="B13033" s="66"/>
      <c r="C13033" s="42" t="s">
        <v>38639</v>
      </c>
      <c r="D13033" s="42" t="s">
        <v>40738</v>
      </c>
      <c r="E13033" s="42" t="s">
        <v>26491</v>
      </c>
      <c r="F13033" s="43">
        <v>454267</v>
      </c>
      <c r="G13033" s="105">
        <f>Таблица1[[#This Row],[Цены без НДС]]*1.12</f>
        <v>508779.04000000004</v>
      </c>
    </row>
    <row r="13034" spans="1:7" ht="24">
      <c r="A13034" s="53" t="s">
        <v>26487</v>
      </c>
      <c r="B13034" s="66"/>
      <c r="C13034" s="42" t="s">
        <v>38640</v>
      </c>
      <c r="D13034" s="42" t="s">
        <v>40739</v>
      </c>
      <c r="E13034" s="42" t="s">
        <v>26491</v>
      </c>
      <c r="F13034" s="43">
        <v>456803</v>
      </c>
      <c r="G13034" s="105">
        <f>Таблица1[[#This Row],[Цены без НДС]]*1.12</f>
        <v>511619.36000000004</v>
      </c>
    </row>
    <row r="13035" spans="1:7" ht="24">
      <c r="A13035" s="53" t="s">
        <v>26487</v>
      </c>
      <c r="B13035" s="66"/>
      <c r="C13035" s="42" t="s">
        <v>38641</v>
      </c>
      <c r="D13035" s="42" t="s">
        <v>40740</v>
      </c>
      <c r="E13035" s="42" t="s">
        <v>26491</v>
      </c>
      <c r="F13035" s="43">
        <v>473258</v>
      </c>
      <c r="G13035" s="105">
        <f>Таблица1[[#This Row],[Цены без НДС]]*1.12</f>
        <v>530048.96000000008</v>
      </c>
    </row>
    <row r="13036" spans="1:7" ht="24">
      <c r="A13036" s="53" t="s">
        <v>26487</v>
      </c>
      <c r="B13036" s="66"/>
      <c r="C13036" s="42" t="s">
        <v>38642</v>
      </c>
      <c r="D13036" s="42" t="s">
        <v>40741</v>
      </c>
      <c r="E13036" s="42" t="s">
        <v>26491</v>
      </c>
      <c r="F13036" s="43">
        <v>493704</v>
      </c>
      <c r="G13036" s="105">
        <f>Таблица1[[#This Row],[Цены без НДС]]*1.12</f>
        <v>552948.4800000001</v>
      </c>
    </row>
    <row r="13037" spans="1:7" ht="36">
      <c r="A13037" s="53" t="s">
        <v>26487</v>
      </c>
      <c r="B13037" s="66"/>
      <c r="C13037" s="42" t="s">
        <v>38643</v>
      </c>
      <c r="D13037" s="42" t="s">
        <v>40742</v>
      </c>
      <c r="E13037" s="42" t="s">
        <v>26491</v>
      </c>
      <c r="F13037" s="43">
        <v>547980</v>
      </c>
      <c r="G13037" s="105">
        <f>Таблица1[[#This Row],[Цены без НДС]]*1.12</f>
        <v>613737.60000000009</v>
      </c>
    </row>
    <row r="13038" spans="1:7">
      <c r="A13038" s="53" t="s">
        <v>26487</v>
      </c>
      <c r="B13038" s="66"/>
      <c r="C13038" s="42" t="s">
        <v>38644</v>
      </c>
      <c r="D13038" s="42" t="s">
        <v>40743</v>
      </c>
      <c r="E13038" s="42" t="s">
        <v>26491</v>
      </c>
      <c r="F13038" s="43">
        <v>566386</v>
      </c>
      <c r="G13038" s="105">
        <f>Таблица1[[#This Row],[Цены без НДС]]*1.12</f>
        <v>634352.32000000007</v>
      </c>
    </row>
    <row r="13039" spans="1:7">
      <c r="A13039" s="53" t="s">
        <v>26487</v>
      </c>
      <c r="B13039" s="66"/>
      <c r="C13039" s="42" t="s">
        <v>38645</v>
      </c>
      <c r="D13039" s="42" t="s">
        <v>40744</v>
      </c>
      <c r="E13039" s="42" t="s">
        <v>26491</v>
      </c>
      <c r="F13039" s="43">
        <v>598786</v>
      </c>
      <c r="G13039" s="105">
        <f>Таблица1[[#This Row],[Цены без НДС]]*1.12</f>
        <v>670640.32000000007</v>
      </c>
    </row>
    <row r="13040" spans="1:7" ht="24">
      <c r="A13040" s="53" t="s">
        <v>26487</v>
      </c>
      <c r="B13040" s="66"/>
      <c r="C13040" s="42" t="s">
        <v>38646</v>
      </c>
      <c r="D13040" s="42" t="s">
        <v>40745</v>
      </c>
      <c r="E13040" s="42" t="s">
        <v>26491</v>
      </c>
      <c r="F13040" s="43">
        <v>747782</v>
      </c>
      <c r="G13040" s="105">
        <f>Таблица1[[#This Row],[Цены без НДС]]*1.12</f>
        <v>837515.84000000008</v>
      </c>
    </row>
    <row r="13041" spans="1:7" ht="24">
      <c r="A13041" s="53" t="s">
        <v>26487</v>
      </c>
      <c r="B13041" s="66"/>
      <c r="C13041" s="42" t="s">
        <v>38647</v>
      </c>
      <c r="D13041" s="42" t="s">
        <v>40746</v>
      </c>
      <c r="E13041" s="42" t="s">
        <v>26491</v>
      </c>
      <c r="F13041" s="43">
        <v>812094</v>
      </c>
      <c r="G13041" s="105">
        <f>Таблица1[[#This Row],[Цены без НДС]]*1.12</f>
        <v>909545.28000000014</v>
      </c>
    </row>
    <row r="13042" spans="1:7" ht="24">
      <c r="A13042" s="53" t="s">
        <v>26487</v>
      </c>
      <c r="B13042" s="66"/>
      <c r="C13042" s="42" t="s">
        <v>38648</v>
      </c>
      <c r="D13042" s="42" t="s">
        <v>40747</v>
      </c>
      <c r="E13042" s="42" t="s">
        <v>26491</v>
      </c>
      <c r="F13042" s="43">
        <v>1315546</v>
      </c>
      <c r="G13042" s="105">
        <f>Таблица1[[#This Row],[Цены без НДС]]*1.12</f>
        <v>1473411.5200000003</v>
      </c>
    </row>
    <row r="13043" spans="1:7" ht="24">
      <c r="A13043" s="53" t="s">
        <v>26487</v>
      </c>
      <c r="B13043" s="66"/>
      <c r="C13043" s="42" t="s">
        <v>38649</v>
      </c>
      <c r="D13043" s="42" t="s">
        <v>40748</v>
      </c>
      <c r="E13043" s="42" t="s">
        <v>26491</v>
      </c>
      <c r="F13043" s="43">
        <v>1592497</v>
      </c>
      <c r="G13043" s="105">
        <f>Таблица1[[#This Row],[Цены без НДС]]*1.12</f>
        <v>1783596.6400000001</v>
      </c>
    </row>
    <row r="13044" spans="1:7" ht="24">
      <c r="A13044" s="53" t="s">
        <v>26487</v>
      </c>
      <c r="B13044" s="66"/>
      <c r="C13044" s="42" t="s">
        <v>38650</v>
      </c>
      <c r="D13044" s="42" t="s">
        <v>40749</v>
      </c>
      <c r="E13044" s="42" t="s">
        <v>26491</v>
      </c>
      <c r="F13044" s="43">
        <v>263222</v>
      </c>
      <c r="G13044" s="105">
        <f>Таблица1[[#This Row],[Цены без НДС]]*1.12</f>
        <v>294808.64</v>
      </c>
    </row>
    <row r="13045" spans="1:7" ht="24">
      <c r="A13045" s="53" t="s">
        <v>26487</v>
      </c>
      <c r="B13045" s="66"/>
      <c r="C13045" s="42" t="s">
        <v>38651</v>
      </c>
      <c r="D13045" s="42" t="s">
        <v>40750</v>
      </c>
      <c r="E13045" s="42" t="s">
        <v>26491</v>
      </c>
      <c r="F13045" s="43">
        <v>298752</v>
      </c>
      <c r="G13045" s="105">
        <f>Таблица1[[#This Row],[Цены без НДС]]*1.12</f>
        <v>334602.24000000005</v>
      </c>
    </row>
    <row r="13046" spans="1:7" ht="24">
      <c r="A13046" s="53" t="s">
        <v>26487</v>
      </c>
      <c r="B13046" s="66"/>
      <c r="C13046" s="42" t="s">
        <v>38652</v>
      </c>
      <c r="D13046" s="42" t="s">
        <v>40751</v>
      </c>
      <c r="E13046" s="42" t="s">
        <v>26491</v>
      </c>
      <c r="F13046" s="43">
        <v>342393</v>
      </c>
      <c r="G13046" s="105">
        <f>Таблица1[[#This Row],[Цены без НДС]]*1.12</f>
        <v>383480.16000000003</v>
      </c>
    </row>
    <row r="13047" spans="1:7" ht="24">
      <c r="A13047" s="53" t="s">
        <v>26487</v>
      </c>
      <c r="B13047" s="66"/>
      <c r="C13047" s="42" t="s">
        <v>38653</v>
      </c>
      <c r="D13047" s="42" t="s">
        <v>40752</v>
      </c>
      <c r="E13047" s="42" t="s">
        <v>26491</v>
      </c>
      <c r="F13047" s="43">
        <v>342394</v>
      </c>
      <c r="G13047" s="105">
        <f>Таблица1[[#This Row],[Цены без НДС]]*1.12</f>
        <v>383481.28</v>
      </c>
    </row>
    <row r="13048" spans="1:7" ht="24">
      <c r="A13048" s="53" t="s">
        <v>26487</v>
      </c>
      <c r="B13048" s="66"/>
      <c r="C13048" s="42" t="s">
        <v>38654</v>
      </c>
      <c r="D13048" s="42" t="s">
        <v>40753</v>
      </c>
      <c r="E13048" s="42" t="s">
        <v>26491</v>
      </c>
      <c r="F13048" s="43">
        <v>379449</v>
      </c>
      <c r="G13048" s="105">
        <f>Таблица1[[#This Row],[Цены без НДС]]*1.12</f>
        <v>424982.88000000006</v>
      </c>
    </row>
    <row r="13049" spans="1:7" ht="24">
      <c r="A13049" s="53" t="s">
        <v>26487</v>
      </c>
      <c r="B13049" s="66"/>
      <c r="C13049" s="42" t="s">
        <v>38655</v>
      </c>
      <c r="D13049" s="42" t="s">
        <v>40754</v>
      </c>
      <c r="E13049" s="42" t="s">
        <v>26491</v>
      </c>
      <c r="F13049" s="43">
        <v>390690</v>
      </c>
      <c r="G13049" s="105">
        <f>Таблица1[[#This Row],[Цены без НДС]]*1.12</f>
        <v>437572.80000000005</v>
      </c>
    </row>
    <row r="13050" spans="1:7" ht="24">
      <c r="A13050" s="53" t="s">
        <v>26487</v>
      </c>
      <c r="B13050" s="66"/>
      <c r="C13050" s="42" t="s">
        <v>38656</v>
      </c>
      <c r="D13050" s="42" t="s">
        <v>40755</v>
      </c>
      <c r="E13050" s="42" t="s">
        <v>26491</v>
      </c>
      <c r="F13050" s="43">
        <v>408037</v>
      </c>
      <c r="G13050" s="105">
        <f>Таблица1[[#This Row],[Цены без НДС]]*1.12</f>
        <v>457001.44000000006</v>
      </c>
    </row>
    <row r="13051" spans="1:7" ht="24">
      <c r="A13051" s="53" t="s">
        <v>26487</v>
      </c>
      <c r="B13051" s="66"/>
      <c r="C13051" s="42" t="s">
        <v>38657</v>
      </c>
      <c r="D13051" s="42" t="s">
        <v>40756</v>
      </c>
      <c r="E13051" s="42" t="s">
        <v>26491</v>
      </c>
      <c r="F13051" s="43">
        <v>408037</v>
      </c>
      <c r="G13051" s="105">
        <f>Таблица1[[#This Row],[Цены без НДС]]*1.12</f>
        <v>457001.44000000006</v>
      </c>
    </row>
    <row r="13052" spans="1:7" ht="24">
      <c r="A13052" s="53" t="s">
        <v>26487</v>
      </c>
      <c r="B13052" s="66"/>
      <c r="C13052" s="42" t="s">
        <v>38658</v>
      </c>
      <c r="D13052" s="42" t="s">
        <v>40757</v>
      </c>
      <c r="E13052" s="42" t="s">
        <v>26491</v>
      </c>
      <c r="F13052" s="43">
        <v>531890</v>
      </c>
      <c r="G13052" s="105">
        <f>Таблица1[[#This Row],[Цены без НДС]]*1.12</f>
        <v>595716.80000000005</v>
      </c>
    </row>
    <row r="13053" spans="1:7">
      <c r="A13053" s="53" t="s">
        <v>26487</v>
      </c>
      <c r="B13053" s="66"/>
      <c r="C13053" s="42" t="s">
        <v>38659</v>
      </c>
      <c r="D13053" s="42" t="s">
        <v>40758</v>
      </c>
      <c r="E13053" s="42" t="s">
        <v>26491</v>
      </c>
      <c r="F13053" s="43">
        <v>348219</v>
      </c>
      <c r="G13053" s="105">
        <f>Таблица1[[#This Row],[Цены без НДС]]*1.12</f>
        <v>390005.28</v>
      </c>
    </row>
    <row r="13054" spans="1:7">
      <c r="A13054" s="53" t="s">
        <v>26487</v>
      </c>
      <c r="B13054" s="66"/>
      <c r="C13054" s="42" t="s">
        <v>38660</v>
      </c>
      <c r="D13054" s="42" t="s">
        <v>40759</v>
      </c>
      <c r="E13054" s="42" t="s">
        <v>26491</v>
      </c>
      <c r="F13054" s="43">
        <v>348219</v>
      </c>
      <c r="G13054" s="105">
        <f>Таблица1[[#This Row],[Цены без НДС]]*1.12</f>
        <v>390005.28</v>
      </c>
    </row>
    <row r="13055" spans="1:7" ht="24">
      <c r="A13055" s="53" t="s">
        <v>26487</v>
      </c>
      <c r="B13055" s="66"/>
      <c r="C13055" s="42" t="s">
        <v>38661</v>
      </c>
      <c r="D13055" s="42" t="s">
        <v>40760</v>
      </c>
      <c r="E13055" s="42" t="s">
        <v>26491</v>
      </c>
      <c r="F13055" s="43">
        <v>30456</v>
      </c>
      <c r="G13055" s="105">
        <f>Таблица1[[#This Row],[Цены без НДС]]*1.12</f>
        <v>34110.720000000001</v>
      </c>
    </row>
    <row r="13056" spans="1:7" ht="24">
      <c r="A13056" s="53" t="s">
        <v>26487</v>
      </c>
      <c r="B13056" s="66"/>
      <c r="C13056" s="42" t="s">
        <v>38662</v>
      </c>
      <c r="D13056" s="42" t="s">
        <v>40761</v>
      </c>
      <c r="E13056" s="42" t="s">
        <v>26491</v>
      </c>
      <c r="F13056" s="43">
        <v>263222</v>
      </c>
      <c r="G13056" s="105">
        <f>Таблица1[[#This Row],[Цены без НДС]]*1.12</f>
        <v>294808.64</v>
      </c>
    </row>
    <row r="13057" spans="1:7" ht="24">
      <c r="A13057" s="53" t="s">
        <v>26487</v>
      </c>
      <c r="B13057" s="66"/>
      <c r="C13057" s="42" t="s">
        <v>38663</v>
      </c>
      <c r="D13057" s="42" t="s">
        <v>40762</v>
      </c>
      <c r="E13057" s="42" t="s">
        <v>26491</v>
      </c>
      <c r="F13057" s="43">
        <v>21842</v>
      </c>
      <c r="G13057" s="105">
        <f>Таблица1[[#This Row],[Цены без НДС]]*1.12</f>
        <v>24463.040000000001</v>
      </c>
    </row>
    <row r="13058" spans="1:7" ht="24">
      <c r="A13058" s="53" t="s">
        <v>26487</v>
      </c>
      <c r="B13058" s="66"/>
      <c r="C13058" s="42" t="s">
        <v>38664</v>
      </c>
      <c r="D13058" s="42" t="s">
        <v>40763</v>
      </c>
      <c r="E13058" s="42" t="s">
        <v>26491</v>
      </c>
      <c r="F13058" s="43">
        <v>900923</v>
      </c>
      <c r="G13058" s="105">
        <f>Таблица1[[#This Row],[Цены без НДС]]*1.12</f>
        <v>1009033.7600000001</v>
      </c>
    </row>
    <row r="13059" spans="1:7" ht="24">
      <c r="A13059" s="53" t="s">
        <v>26487</v>
      </c>
      <c r="B13059" s="66"/>
      <c r="C13059" s="42" t="s">
        <v>38665</v>
      </c>
      <c r="D13059" s="42" t="s">
        <v>40764</v>
      </c>
      <c r="E13059" s="42" t="s">
        <v>26491</v>
      </c>
      <c r="F13059" s="43">
        <v>49781</v>
      </c>
      <c r="G13059" s="105">
        <f>Таблица1[[#This Row],[Цены без НДС]]*1.12</f>
        <v>55754.720000000008</v>
      </c>
    </row>
    <row r="13060" spans="1:7" ht="24">
      <c r="A13060" s="53" t="s">
        <v>26487</v>
      </c>
      <c r="B13060" s="66"/>
      <c r="C13060" s="42" t="s">
        <v>38666</v>
      </c>
      <c r="D13060" s="42" t="s">
        <v>40765</v>
      </c>
      <c r="E13060" s="42" t="s">
        <v>26491</v>
      </c>
      <c r="F13060" s="43">
        <v>335732</v>
      </c>
      <c r="G13060" s="105">
        <f>Таблица1[[#This Row],[Цены без НДС]]*1.12</f>
        <v>376019.84</v>
      </c>
    </row>
    <row r="13061" spans="1:7" ht="24">
      <c r="A13061" s="53" t="s">
        <v>26487</v>
      </c>
      <c r="B13061" s="66"/>
      <c r="C13061" s="42" t="s">
        <v>38667</v>
      </c>
      <c r="D13061" s="42" t="s">
        <v>40766</v>
      </c>
      <c r="E13061" s="42" t="s">
        <v>26491</v>
      </c>
      <c r="F13061" s="43">
        <v>205123</v>
      </c>
      <c r="G13061" s="105">
        <f>Таблица1[[#This Row],[Цены без НДС]]*1.12</f>
        <v>229737.76</v>
      </c>
    </row>
    <row r="13062" spans="1:7" ht="24">
      <c r="A13062" s="53" t="s">
        <v>26487</v>
      </c>
      <c r="B13062" s="66"/>
      <c r="C13062" s="42" t="s">
        <v>38668</v>
      </c>
      <c r="D13062" s="42" t="s">
        <v>40767</v>
      </c>
      <c r="E13062" s="42" t="s">
        <v>26491</v>
      </c>
      <c r="F13062" s="43">
        <v>357480</v>
      </c>
      <c r="G13062" s="105">
        <f>Таблица1[[#This Row],[Цены без НДС]]*1.12</f>
        <v>400377.60000000003</v>
      </c>
    </row>
    <row r="13063" spans="1:7" ht="24">
      <c r="A13063" s="53" t="s">
        <v>26487</v>
      </c>
      <c r="B13063" s="66"/>
      <c r="C13063" s="42" t="s">
        <v>38669</v>
      </c>
      <c r="D13063" s="42" t="s">
        <v>40768</v>
      </c>
      <c r="E13063" s="42" t="s">
        <v>26491</v>
      </c>
      <c r="F13063" s="43">
        <v>391524</v>
      </c>
      <c r="G13063" s="105">
        <f>Таблица1[[#This Row],[Цены без НДС]]*1.12</f>
        <v>438506.88000000006</v>
      </c>
    </row>
    <row r="13064" spans="1:7" ht="24">
      <c r="A13064" s="53" t="s">
        <v>26487</v>
      </c>
      <c r="B13064" s="66"/>
      <c r="C13064" s="42" t="s">
        <v>38670</v>
      </c>
      <c r="D13064" s="42" t="s">
        <v>40769</v>
      </c>
      <c r="E13064" s="42" t="s">
        <v>26491</v>
      </c>
      <c r="F13064" s="43">
        <v>408543</v>
      </c>
      <c r="G13064" s="105">
        <f>Таблица1[[#This Row],[Цены без НДС]]*1.12</f>
        <v>457568.16000000003</v>
      </c>
    </row>
    <row r="13065" spans="1:7" ht="24">
      <c r="A13065" s="53" t="s">
        <v>26487</v>
      </c>
      <c r="B13065" s="66"/>
      <c r="C13065" s="42" t="s">
        <v>38671</v>
      </c>
      <c r="D13065" s="42" t="s">
        <v>40770</v>
      </c>
      <c r="E13065" s="42" t="s">
        <v>26491</v>
      </c>
      <c r="F13065" s="43">
        <v>425584</v>
      </c>
      <c r="G13065" s="105">
        <f>Таблица1[[#This Row],[Цены без НДС]]*1.12</f>
        <v>476654.08000000002</v>
      </c>
    </row>
    <row r="13066" spans="1:7" ht="24">
      <c r="A13066" s="53" t="s">
        <v>26487</v>
      </c>
      <c r="B13066" s="66"/>
      <c r="C13066" s="42" t="s">
        <v>38672</v>
      </c>
      <c r="D13066" s="42" t="s">
        <v>40771</v>
      </c>
      <c r="E13066" s="42" t="s">
        <v>26491</v>
      </c>
      <c r="F13066" s="43">
        <v>442587</v>
      </c>
      <c r="G13066" s="105">
        <f>Таблица1[[#This Row],[Цены без НДС]]*1.12</f>
        <v>495697.44000000006</v>
      </c>
    </row>
    <row r="13067" spans="1:7" ht="24">
      <c r="A13067" s="53" t="s">
        <v>26487</v>
      </c>
      <c r="B13067" s="66"/>
      <c r="C13067" s="42" t="s">
        <v>38673</v>
      </c>
      <c r="D13067" s="42" t="s">
        <v>40772</v>
      </c>
      <c r="E13067" s="42" t="s">
        <v>26491</v>
      </c>
      <c r="F13067" s="43">
        <v>476632</v>
      </c>
      <c r="G13067" s="105">
        <f>Таблица1[[#This Row],[Цены без НДС]]*1.12</f>
        <v>533827.84000000008</v>
      </c>
    </row>
    <row r="13068" spans="1:7" ht="24">
      <c r="A13068" s="53" t="s">
        <v>26487</v>
      </c>
      <c r="B13068" s="66"/>
      <c r="C13068" s="42" t="s">
        <v>38674</v>
      </c>
      <c r="D13068" s="42" t="s">
        <v>40773</v>
      </c>
      <c r="E13068" s="42" t="s">
        <v>26809</v>
      </c>
      <c r="F13068" s="43">
        <v>890578</v>
      </c>
      <c r="G13068" s="105">
        <f>Таблица1[[#This Row],[Цены без НДС]]*1.12</f>
        <v>997447.3600000001</v>
      </c>
    </row>
    <row r="13069" spans="1:7" ht="24">
      <c r="A13069" s="53" t="s">
        <v>26487</v>
      </c>
      <c r="B13069" s="66"/>
      <c r="C13069" s="42" t="s">
        <v>38675</v>
      </c>
      <c r="D13069" s="42" t="s">
        <v>40774</v>
      </c>
      <c r="E13069" s="42" t="s">
        <v>26809</v>
      </c>
      <c r="F13069" s="43">
        <v>730503</v>
      </c>
      <c r="G13069" s="105">
        <f>Таблица1[[#This Row],[Цены без НДС]]*1.12</f>
        <v>818163.3600000001</v>
      </c>
    </row>
    <row r="13070" spans="1:7" ht="24">
      <c r="A13070" s="53" t="s">
        <v>26487</v>
      </c>
      <c r="B13070" s="66"/>
      <c r="C13070" s="42" t="s">
        <v>38676</v>
      </c>
      <c r="D13070" s="42" t="s">
        <v>40775</v>
      </c>
      <c r="E13070" s="42" t="s">
        <v>26809</v>
      </c>
      <c r="F13070" s="43">
        <v>890574</v>
      </c>
      <c r="G13070" s="105">
        <f>Таблица1[[#This Row],[Цены без НДС]]*1.12</f>
        <v>997442.88000000012</v>
      </c>
    </row>
    <row r="13071" spans="1:7">
      <c r="A13071" s="53" t="s">
        <v>26487</v>
      </c>
      <c r="B13071" s="66"/>
      <c r="C13071" s="42" t="s">
        <v>38677</v>
      </c>
      <c r="D13071" s="42" t="s">
        <v>40776</v>
      </c>
      <c r="E13071" s="42" t="s">
        <v>26809</v>
      </c>
      <c r="F13071" s="43">
        <v>1194755</v>
      </c>
      <c r="G13071" s="105">
        <f>Таблица1[[#This Row],[Цены без НДС]]*1.12</f>
        <v>1338125.6000000001</v>
      </c>
    </row>
    <row r="13072" spans="1:7">
      <c r="A13072" s="53" t="s">
        <v>26487</v>
      </c>
      <c r="B13072" s="66"/>
      <c r="C13072" s="42" t="s">
        <v>38678</v>
      </c>
      <c r="D13072" s="42" t="s">
        <v>40777</v>
      </c>
      <c r="E13072" s="42" t="s">
        <v>26809</v>
      </c>
      <c r="F13072" s="43">
        <v>1194761</v>
      </c>
      <c r="G13072" s="105">
        <f>Таблица1[[#This Row],[Цены без НДС]]*1.12</f>
        <v>1338132.32</v>
      </c>
    </row>
    <row r="13073" spans="1:7">
      <c r="A13073" s="53" t="s">
        <v>26487</v>
      </c>
      <c r="B13073" s="66"/>
      <c r="C13073" s="42" t="s">
        <v>38679</v>
      </c>
      <c r="D13073" s="42" t="s">
        <v>40778</v>
      </c>
      <c r="E13073" s="42" t="s">
        <v>26809</v>
      </c>
      <c r="F13073" s="43">
        <v>1824620</v>
      </c>
      <c r="G13073" s="105">
        <f>Таблица1[[#This Row],[Цены без НДС]]*1.12</f>
        <v>2043574.4000000001</v>
      </c>
    </row>
    <row r="13074" spans="1:7">
      <c r="A13074" s="53" t="s">
        <v>26487</v>
      </c>
      <c r="B13074" s="66"/>
      <c r="C13074" s="42" t="s">
        <v>38680</v>
      </c>
      <c r="D13074" s="42" t="s">
        <v>40779</v>
      </c>
      <c r="E13074" s="42" t="s">
        <v>26809</v>
      </c>
      <c r="F13074" s="43">
        <v>1194697</v>
      </c>
      <c r="G13074" s="105">
        <f>Таблица1[[#This Row],[Цены без НДС]]*1.12</f>
        <v>1338060.6400000001</v>
      </c>
    </row>
    <row r="13075" spans="1:7">
      <c r="A13075" s="53" t="s">
        <v>26487</v>
      </c>
      <c r="B13075" s="66"/>
      <c r="C13075" s="42" t="s">
        <v>38681</v>
      </c>
      <c r="D13075" s="42" t="s">
        <v>40780</v>
      </c>
      <c r="E13075" s="42" t="s">
        <v>26809</v>
      </c>
      <c r="F13075" s="43">
        <v>680438</v>
      </c>
      <c r="G13075" s="105">
        <f>Таблица1[[#This Row],[Цены без НДС]]*1.12</f>
        <v>762090.56</v>
      </c>
    </row>
    <row r="13076" spans="1:7">
      <c r="A13076" s="53" t="s">
        <v>26487</v>
      </c>
      <c r="B13076" s="66"/>
      <c r="C13076" s="42" t="s">
        <v>38682</v>
      </c>
      <c r="D13076" s="42" t="s">
        <v>40781</v>
      </c>
      <c r="E13076" s="42" t="s">
        <v>26809</v>
      </c>
      <c r="F13076" s="43">
        <v>518892</v>
      </c>
      <c r="G13076" s="105">
        <f>Таблица1[[#This Row],[Цены без НДС]]*1.12</f>
        <v>581159.04</v>
      </c>
    </row>
    <row r="13077" spans="1:7">
      <c r="A13077" s="53" t="s">
        <v>26487</v>
      </c>
      <c r="B13077" s="66"/>
      <c r="C13077" s="42" t="s">
        <v>38683</v>
      </c>
      <c r="D13077" s="42" t="s">
        <v>40782</v>
      </c>
      <c r="E13077" s="42" t="s">
        <v>26809</v>
      </c>
      <c r="F13077" s="43">
        <v>559553</v>
      </c>
      <c r="G13077" s="105">
        <f>Таблица1[[#This Row],[Цены без НДС]]*1.12</f>
        <v>626699.3600000001</v>
      </c>
    </row>
    <row r="13078" spans="1:7">
      <c r="A13078" s="53" t="s">
        <v>26487</v>
      </c>
      <c r="B13078" s="66"/>
      <c r="C13078" s="42" t="s">
        <v>38684</v>
      </c>
      <c r="D13078" s="42" t="s">
        <v>40783</v>
      </c>
      <c r="E13078" s="42" t="s">
        <v>26809</v>
      </c>
      <c r="F13078" s="43">
        <v>524956</v>
      </c>
      <c r="G13078" s="105">
        <f>Таблица1[[#This Row],[Цены без НДС]]*1.12</f>
        <v>587950.72000000009</v>
      </c>
    </row>
    <row r="13079" spans="1:7">
      <c r="A13079" s="53" t="s">
        <v>26487</v>
      </c>
      <c r="B13079" s="66"/>
      <c r="C13079" s="42" t="s">
        <v>38685</v>
      </c>
      <c r="D13079" s="42" t="s">
        <v>40784</v>
      </c>
      <c r="E13079" s="42" t="s">
        <v>26809</v>
      </c>
      <c r="F13079" s="43">
        <v>524932</v>
      </c>
      <c r="G13079" s="105">
        <f>Таблица1[[#This Row],[Цены без НДС]]*1.12</f>
        <v>587923.84000000008</v>
      </c>
    </row>
    <row r="13080" spans="1:7">
      <c r="A13080" s="53" t="s">
        <v>26487</v>
      </c>
      <c r="B13080" s="66"/>
      <c r="C13080" s="42" t="s">
        <v>38686</v>
      </c>
      <c r="D13080" s="42" t="s">
        <v>40785</v>
      </c>
      <c r="E13080" s="42" t="s">
        <v>26809</v>
      </c>
      <c r="F13080" s="43">
        <v>524932</v>
      </c>
      <c r="G13080" s="105">
        <f>Таблица1[[#This Row],[Цены без НДС]]*1.12</f>
        <v>587923.84000000008</v>
      </c>
    </row>
    <row r="13081" spans="1:7">
      <c r="A13081" s="53" t="s">
        <v>26487</v>
      </c>
      <c r="B13081" s="66"/>
      <c r="C13081" s="42" t="s">
        <v>38687</v>
      </c>
      <c r="D13081" s="42" t="s">
        <v>40786</v>
      </c>
      <c r="E13081" s="42" t="s">
        <v>26809</v>
      </c>
      <c r="F13081" s="43">
        <v>454789</v>
      </c>
      <c r="G13081" s="105">
        <f>Таблица1[[#This Row],[Цены без НДС]]*1.12</f>
        <v>509363.68000000005</v>
      </c>
    </row>
    <row r="13082" spans="1:7">
      <c r="A13082" s="53" t="s">
        <v>26487</v>
      </c>
      <c r="B13082" s="66"/>
      <c r="C13082" s="42" t="s">
        <v>38688</v>
      </c>
      <c r="D13082" s="42" t="s">
        <v>40787</v>
      </c>
      <c r="E13082" s="42" t="s">
        <v>26809</v>
      </c>
      <c r="F13082" s="43">
        <v>484295</v>
      </c>
      <c r="G13082" s="105">
        <f>Таблица1[[#This Row],[Цены без НДС]]*1.12</f>
        <v>542410.4</v>
      </c>
    </row>
    <row r="13083" spans="1:7">
      <c r="A13083" s="53" t="s">
        <v>26487</v>
      </c>
      <c r="B13083" s="66"/>
      <c r="C13083" s="42" t="s">
        <v>38689</v>
      </c>
      <c r="D13083" s="42" t="s">
        <v>40788</v>
      </c>
      <c r="E13083" s="42" t="s">
        <v>26809</v>
      </c>
      <c r="F13083" s="43">
        <v>484272</v>
      </c>
      <c r="G13083" s="105">
        <f>Таблица1[[#This Row],[Цены без НДС]]*1.12</f>
        <v>542384.64000000001</v>
      </c>
    </row>
    <row r="13084" spans="1:7">
      <c r="A13084" s="53" t="s">
        <v>26487</v>
      </c>
      <c r="B13084" s="66"/>
      <c r="C13084" s="42" t="s">
        <v>38690</v>
      </c>
      <c r="D13084" s="42" t="s">
        <v>40789</v>
      </c>
      <c r="E13084" s="42" t="s">
        <v>26809</v>
      </c>
      <c r="F13084" s="43">
        <v>484272</v>
      </c>
      <c r="G13084" s="105">
        <f>Таблица1[[#This Row],[Цены без НДС]]*1.12</f>
        <v>542384.64000000001</v>
      </c>
    </row>
    <row r="13085" spans="1:7">
      <c r="A13085" s="53" t="s">
        <v>26487</v>
      </c>
      <c r="B13085" s="66"/>
      <c r="C13085" s="42" t="s">
        <v>38691</v>
      </c>
      <c r="D13085" s="42" t="s">
        <v>40790</v>
      </c>
      <c r="E13085" s="42" t="s">
        <v>26809</v>
      </c>
      <c r="F13085" s="43">
        <v>587814</v>
      </c>
      <c r="G13085" s="105">
        <f>Таблица1[[#This Row],[Цены без НДС]]*1.12</f>
        <v>658351.68000000005</v>
      </c>
    </row>
    <row r="13086" spans="1:7">
      <c r="A13086" s="53" t="s">
        <v>26487</v>
      </c>
      <c r="B13086" s="66"/>
      <c r="C13086" s="42" t="s">
        <v>38692</v>
      </c>
      <c r="D13086" s="42" t="s">
        <v>40791</v>
      </c>
      <c r="E13086" s="42" t="s">
        <v>26809</v>
      </c>
      <c r="F13086" s="43">
        <v>478182</v>
      </c>
      <c r="G13086" s="105">
        <f>Таблица1[[#This Row],[Цены без НДС]]*1.12</f>
        <v>535563.84000000008</v>
      </c>
    </row>
    <row r="13087" spans="1:7">
      <c r="A13087" s="53" t="s">
        <v>26487</v>
      </c>
      <c r="B13087" s="66"/>
      <c r="C13087" s="42" t="s">
        <v>38693</v>
      </c>
      <c r="D13087" s="42" t="s">
        <v>40792</v>
      </c>
      <c r="E13087" s="42" t="s">
        <v>26809</v>
      </c>
      <c r="F13087" s="43">
        <v>575664</v>
      </c>
      <c r="G13087" s="105">
        <f>Таблица1[[#This Row],[Цены без НДС]]*1.12</f>
        <v>644743.68000000005</v>
      </c>
    </row>
    <row r="13088" spans="1:7">
      <c r="A13088" s="53" t="s">
        <v>26487</v>
      </c>
      <c r="B13088" s="66"/>
      <c r="C13088" s="42" t="s">
        <v>38694</v>
      </c>
      <c r="D13088" s="42" t="s">
        <v>40793</v>
      </c>
      <c r="E13088" s="42" t="s">
        <v>26809</v>
      </c>
      <c r="F13088" s="43">
        <v>581727</v>
      </c>
      <c r="G13088" s="105">
        <f>Таблица1[[#This Row],[Цены без НДС]]*1.12</f>
        <v>651534.24000000011</v>
      </c>
    </row>
    <row r="13089" spans="1:7">
      <c r="A13089" s="53" t="s">
        <v>26487</v>
      </c>
      <c r="B13089" s="66"/>
      <c r="C13089" s="42" t="s">
        <v>38695</v>
      </c>
      <c r="D13089" s="42" t="s">
        <v>40794</v>
      </c>
      <c r="E13089" s="42" t="s">
        <v>26809</v>
      </c>
      <c r="F13089" s="43">
        <v>2416125</v>
      </c>
      <c r="G13089" s="105">
        <f>Таблица1[[#This Row],[Цены без НДС]]*1.12</f>
        <v>2706060.0000000005</v>
      </c>
    </row>
    <row r="13090" spans="1:7">
      <c r="A13090" s="53" t="s">
        <v>26487</v>
      </c>
      <c r="B13090" s="66"/>
      <c r="C13090" s="42" t="s">
        <v>38696</v>
      </c>
      <c r="D13090" s="42" t="s">
        <v>40795</v>
      </c>
      <c r="E13090" s="42" t="s">
        <v>26809</v>
      </c>
      <c r="F13090" s="43">
        <v>2090219</v>
      </c>
      <c r="G13090" s="105">
        <f>Таблица1[[#This Row],[Цены без НДС]]*1.12</f>
        <v>2341045.2800000003</v>
      </c>
    </row>
    <row r="13091" spans="1:7">
      <c r="A13091" s="53" t="s">
        <v>26487</v>
      </c>
      <c r="B13091" s="66"/>
      <c r="C13091" s="42" t="s">
        <v>38697</v>
      </c>
      <c r="D13091" s="42" t="s">
        <v>40796</v>
      </c>
      <c r="E13091" s="42" t="s">
        <v>26809</v>
      </c>
      <c r="F13091" s="43">
        <v>3505627</v>
      </c>
      <c r="G13091" s="105">
        <f>Таблица1[[#This Row],[Цены без НДС]]*1.12</f>
        <v>3926302.24</v>
      </c>
    </row>
    <row r="13092" spans="1:7">
      <c r="A13092" s="53" t="s">
        <v>26487</v>
      </c>
      <c r="B13092" s="66"/>
      <c r="C13092" s="42" t="s">
        <v>38698</v>
      </c>
      <c r="D13092" s="42" t="s">
        <v>40797</v>
      </c>
      <c r="E13092" s="42" t="s">
        <v>26809</v>
      </c>
      <c r="F13092" s="43">
        <v>4070948</v>
      </c>
      <c r="G13092" s="105">
        <f>Таблица1[[#This Row],[Цены без НДС]]*1.12</f>
        <v>4559461.7600000007</v>
      </c>
    </row>
    <row r="13093" spans="1:7">
      <c r="A13093" s="53" t="s">
        <v>26487</v>
      </c>
      <c r="B13093" s="66"/>
      <c r="C13093" s="42" t="s">
        <v>38699</v>
      </c>
      <c r="D13093" s="42" t="s">
        <v>40798</v>
      </c>
      <c r="E13093" s="42" t="s">
        <v>26809</v>
      </c>
      <c r="F13093" s="43">
        <v>8041510</v>
      </c>
      <c r="G13093" s="105">
        <f>Таблица1[[#This Row],[Цены без НДС]]*1.12</f>
        <v>9006491.2000000011</v>
      </c>
    </row>
    <row r="13094" spans="1:7">
      <c r="A13094" s="53" t="s">
        <v>26487</v>
      </c>
      <c r="B13094" s="66"/>
      <c r="C13094" s="42" t="s">
        <v>38700</v>
      </c>
      <c r="D13094" s="42" t="s">
        <v>40799</v>
      </c>
      <c r="E13094" s="42" t="s">
        <v>26809</v>
      </c>
      <c r="F13094" s="43">
        <v>6496984</v>
      </c>
      <c r="G13094" s="105">
        <f>Таблица1[[#This Row],[Цены без НДС]]*1.12</f>
        <v>7276622.080000001</v>
      </c>
    </row>
    <row r="13095" spans="1:7">
      <c r="A13095" s="53" t="s">
        <v>26487</v>
      </c>
      <c r="B13095" s="66"/>
      <c r="C13095" s="42" t="s">
        <v>38701</v>
      </c>
      <c r="D13095" s="42" t="s">
        <v>40800</v>
      </c>
      <c r="E13095" s="42" t="s">
        <v>26809</v>
      </c>
      <c r="F13095" s="43">
        <v>7131874</v>
      </c>
      <c r="G13095" s="105">
        <f>Таблица1[[#This Row],[Цены без НДС]]*1.12</f>
        <v>7987698.8800000008</v>
      </c>
    </row>
    <row r="13096" spans="1:7">
      <c r="A13096" s="53" t="s">
        <v>26487</v>
      </c>
      <c r="B13096" s="66"/>
      <c r="C13096" s="42" t="s">
        <v>38702</v>
      </c>
      <c r="D13096" s="42" t="s">
        <v>40801</v>
      </c>
      <c r="E13096" s="42" t="s">
        <v>26809</v>
      </c>
      <c r="F13096" s="43">
        <v>18277496</v>
      </c>
      <c r="G13096" s="105">
        <f>Таблица1[[#This Row],[Цены без НДС]]*1.12</f>
        <v>20470795.520000003</v>
      </c>
    </row>
    <row r="13097" spans="1:7">
      <c r="A13097" s="53" t="s">
        <v>26487</v>
      </c>
      <c r="B13097" s="66"/>
      <c r="C13097" s="42" t="s">
        <v>38703</v>
      </c>
      <c r="D13097" s="42" t="s">
        <v>40779</v>
      </c>
      <c r="E13097" s="42" t="s">
        <v>26809</v>
      </c>
      <c r="F13097" s="43">
        <v>2523754</v>
      </c>
      <c r="G13097" s="105">
        <f>Таблица1[[#This Row],[Цены без НДС]]*1.12</f>
        <v>2826604.4800000004</v>
      </c>
    </row>
    <row r="13098" spans="1:7">
      <c r="A13098" s="53" t="s">
        <v>26487</v>
      </c>
      <c r="B13098" s="66"/>
      <c r="C13098" s="42" t="s">
        <v>38704</v>
      </c>
      <c r="D13098" s="42" t="s">
        <v>40802</v>
      </c>
      <c r="E13098" s="42" t="s">
        <v>26809</v>
      </c>
      <c r="F13098" s="43">
        <v>2523200</v>
      </c>
      <c r="G13098" s="105">
        <f>Таблица1[[#This Row],[Цены без НДС]]*1.12</f>
        <v>2825984.0000000005</v>
      </c>
    </row>
    <row r="13099" spans="1:7">
      <c r="A13099" s="53" t="s">
        <v>26487</v>
      </c>
      <c r="B13099" s="66"/>
      <c r="C13099" s="42" t="s">
        <v>38705</v>
      </c>
      <c r="D13099" s="42" t="s">
        <v>40803</v>
      </c>
      <c r="E13099" s="42" t="s">
        <v>26809</v>
      </c>
      <c r="F13099" s="43">
        <v>1587575</v>
      </c>
      <c r="G13099" s="105">
        <f>Таблица1[[#This Row],[Цены без НДС]]*1.12</f>
        <v>1778084.0000000002</v>
      </c>
    </row>
    <row r="13100" spans="1:7">
      <c r="A13100" s="53" t="s">
        <v>26487</v>
      </c>
      <c r="B13100" s="66"/>
      <c r="C13100" s="42" t="s">
        <v>38706</v>
      </c>
      <c r="D13100" s="42" t="s">
        <v>40804</v>
      </c>
      <c r="E13100" s="42" t="s">
        <v>26809</v>
      </c>
      <c r="F13100" s="43">
        <v>9746713</v>
      </c>
      <c r="G13100" s="105">
        <f>Таблица1[[#This Row],[Цены без НДС]]*1.12</f>
        <v>10916318.560000001</v>
      </c>
    </row>
    <row r="13101" spans="1:7">
      <c r="A13101" s="53" t="s">
        <v>26487</v>
      </c>
      <c r="B13101" s="66"/>
      <c r="C13101" s="42" t="s">
        <v>38707</v>
      </c>
      <c r="D13101" s="42" t="s">
        <v>40805</v>
      </c>
      <c r="E13101" s="42" t="s">
        <v>26809</v>
      </c>
      <c r="F13101" s="43">
        <v>16684579</v>
      </c>
      <c r="G13101" s="105">
        <f>Таблица1[[#This Row],[Цены без НДС]]*1.12</f>
        <v>18686728.48</v>
      </c>
    </row>
    <row r="13102" spans="1:7">
      <c r="A13102" s="53" t="s">
        <v>26487</v>
      </c>
      <c r="B13102" s="66"/>
      <c r="C13102" s="42" t="s">
        <v>38708</v>
      </c>
      <c r="D13102" s="42" t="s">
        <v>40806</v>
      </c>
      <c r="E13102" s="42" t="s">
        <v>26809</v>
      </c>
      <c r="F13102" s="43">
        <v>1111837</v>
      </c>
      <c r="G13102" s="105">
        <f>Таблица1[[#This Row],[Цены без НДС]]*1.12</f>
        <v>1245257.4400000002</v>
      </c>
    </row>
    <row r="13103" spans="1:7">
      <c r="A13103" s="53" t="s">
        <v>26487</v>
      </c>
      <c r="B13103" s="66"/>
      <c r="C13103" s="42" t="s">
        <v>38709</v>
      </c>
      <c r="D13103" s="42" t="s">
        <v>40807</v>
      </c>
      <c r="E13103" s="42" t="s">
        <v>26809</v>
      </c>
      <c r="F13103" s="43">
        <v>1150156</v>
      </c>
      <c r="G13103" s="105">
        <f>Таблица1[[#This Row],[Цены без НДС]]*1.12</f>
        <v>1288174.7200000002</v>
      </c>
    </row>
    <row r="13104" spans="1:7">
      <c r="A13104" s="53" t="s">
        <v>26487</v>
      </c>
      <c r="B13104" s="66"/>
      <c r="C13104" s="42" t="s">
        <v>38710</v>
      </c>
      <c r="D13104" s="42" t="s">
        <v>40808</v>
      </c>
      <c r="E13104" s="42" t="s">
        <v>26809</v>
      </c>
      <c r="F13104" s="43">
        <v>3207162</v>
      </c>
      <c r="G13104" s="105">
        <f>Таблица1[[#This Row],[Цены без НДС]]*1.12</f>
        <v>3592021.4400000004</v>
      </c>
    </row>
    <row r="13105" spans="1:7">
      <c r="A13105" s="53" t="s">
        <v>26487</v>
      </c>
      <c r="B13105" s="66"/>
      <c r="C13105" s="42" t="s">
        <v>38711</v>
      </c>
      <c r="D13105" s="42" t="s">
        <v>40809</v>
      </c>
      <c r="E13105" s="42" t="s">
        <v>26809</v>
      </c>
      <c r="F13105" s="43">
        <v>5176120</v>
      </c>
      <c r="G13105" s="105">
        <f>Таблица1[[#This Row],[Цены без НДС]]*1.12</f>
        <v>5797254.4000000004</v>
      </c>
    </row>
    <row r="13106" spans="1:7" ht="24">
      <c r="A13106" s="53" t="s">
        <v>26487</v>
      </c>
      <c r="B13106" s="66"/>
      <c r="C13106" s="42" t="s">
        <v>38712</v>
      </c>
      <c r="D13106" s="42" t="s">
        <v>40810</v>
      </c>
      <c r="E13106" s="42" t="s">
        <v>26491</v>
      </c>
      <c r="F13106" s="43">
        <v>333499</v>
      </c>
      <c r="G13106" s="105">
        <f>Таблица1[[#This Row],[Цены без НДС]]*1.12</f>
        <v>373518.88000000006</v>
      </c>
    </row>
    <row r="13107" spans="1:7" ht="24">
      <c r="A13107" s="53" t="s">
        <v>26487</v>
      </c>
      <c r="B13107" s="66"/>
      <c r="C13107" s="42" t="s">
        <v>38713</v>
      </c>
      <c r="D13107" s="42" t="s">
        <v>40811</v>
      </c>
      <c r="E13107" s="42" t="s">
        <v>26491</v>
      </c>
      <c r="F13107" s="43">
        <v>272745</v>
      </c>
      <c r="G13107" s="105">
        <f>Таблица1[[#This Row],[Цены без НДС]]*1.12</f>
        <v>305474.40000000002</v>
      </c>
    </row>
    <row r="13108" spans="1:7" ht="24">
      <c r="A13108" s="53" t="s">
        <v>26487</v>
      </c>
      <c r="B13108" s="66"/>
      <c r="C13108" s="42" t="s">
        <v>38714</v>
      </c>
      <c r="D13108" s="42" t="s">
        <v>40812</v>
      </c>
      <c r="E13108" s="42" t="s">
        <v>26491</v>
      </c>
      <c r="F13108" s="43">
        <v>236002</v>
      </c>
      <c r="G13108" s="105">
        <f>Таблица1[[#This Row],[Цены без НДС]]*1.12</f>
        <v>264322.24000000005</v>
      </c>
    </row>
    <row r="13109" spans="1:7" ht="24">
      <c r="A13109" s="53" t="s">
        <v>26487</v>
      </c>
      <c r="B13109" s="66"/>
      <c r="C13109" s="42" t="s">
        <v>38715</v>
      </c>
      <c r="D13109" s="42" t="s">
        <v>40813</v>
      </c>
      <c r="E13109" s="42" t="s">
        <v>26491</v>
      </c>
      <c r="F13109" s="43">
        <v>315027</v>
      </c>
      <c r="G13109" s="105">
        <f>Таблица1[[#This Row],[Цены без НДС]]*1.12</f>
        <v>352830.24000000005</v>
      </c>
    </row>
    <row r="13110" spans="1:7" ht="24">
      <c r="A13110" s="53" t="s">
        <v>26487</v>
      </c>
      <c r="B13110" s="66"/>
      <c r="C13110" s="42" t="s">
        <v>38716</v>
      </c>
      <c r="D13110" s="42" t="s">
        <v>40814</v>
      </c>
      <c r="E13110" s="42" t="s">
        <v>26491</v>
      </c>
      <c r="F13110" s="43">
        <v>307955</v>
      </c>
      <c r="G13110" s="105">
        <f>Таблица1[[#This Row],[Цены без НДС]]*1.12</f>
        <v>344909.60000000003</v>
      </c>
    </row>
    <row r="13111" spans="1:7" ht="24">
      <c r="A13111" s="53" t="s">
        <v>26487</v>
      </c>
      <c r="B13111" s="66"/>
      <c r="C13111" s="42" t="s">
        <v>38717</v>
      </c>
      <c r="D13111" s="42" t="s">
        <v>40815</v>
      </c>
      <c r="E13111" s="42" t="s">
        <v>26491</v>
      </c>
      <c r="F13111" s="43">
        <v>328476</v>
      </c>
      <c r="G13111" s="105">
        <f>Таблица1[[#This Row],[Цены без НДС]]*1.12</f>
        <v>367893.12000000005</v>
      </c>
    </row>
    <row r="13112" spans="1:7" ht="24">
      <c r="A13112" s="53" t="s">
        <v>26487</v>
      </c>
      <c r="B13112" s="66"/>
      <c r="C13112" s="42" t="s">
        <v>38718</v>
      </c>
      <c r="D13112" s="42" t="s">
        <v>40816</v>
      </c>
      <c r="E13112" s="42" t="s">
        <v>26491</v>
      </c>
      <c r="F13112" s="43">
        <v>439192</v>
      </c>
      <c r="G13112" s="105">
        <f>Таблица1[[#This Row],[Цены без НДС]]*1.12</f>
        <v>491895.04000000004</v>
      </c>
    </row>
    <row r="13113" spans="1:7" ht="24">
      <c r="A13113" s="53" t="s">
        <v>26487</v>
      </c>
      <c r="B13113" s="66"/>
      <c r="C13113" s="42" t="s">
        <v>38719</v>
      </c>
      <c r="D13113" s="42" t="s">
        <v>40817</v>
      </c>
      <c r="E13113" s="42" t="s">
        <v>26491</v>
      </c>
      <c r="F13113" s="43">
        <v>468702</v>
      </c>
      <c r="G13113" s="105">
        <f>Таблица1[[#This Row],[Цены без НДС]]*1.12</f>
        <v>524946.24000000011</v>
      </c>
    </row>
    <row r="13114" spans="1:7" ht="24">
      <c r="A13114" s="53" t="s">
        <v>26487</v>
      </c>
      <c r="B13114" s="66"/>
      <c r="C13114" s="42" t="s">
        <v>38720</v>
      </c>
      <c r="D13114" s="42" t="s">
        <v>40818</v>
      </c>
      <c r="E13114" s="42" t="s">
        <v>26491</v>
      </c>
      <c r="F13114" s="43">
        <v>443846</v>
      </c>
      <c r="G13114" s="105">
        <f>Таблица1[[#This Row],[Цены без НДС]]*1.12</f>
        <v>497107.52</v>
      </c>
    </row>
    <row r="13115" spans="1:7" ht="24">
      <c r="A13115" s="53" t="s">
        <v>26487</v>
      </c>
      <c r="B13115" s="66"/>
      <c r="C13115" s="42" t="s">
        <v>38721</v>
      </c>
      <c r="D13115" s="42" t="s">
        <v>40819</v>
      </c>
      <c r="E13115" s="42" t="s">
        <v>26491</v>
      </c>
      <c r="F13115" s="43">
        <v>325890</v>
      </c>
      <c r="G13115" s="105">
        <f>Таблица1[[#This Row],[Цены без НДС]]*1.12</f>
        <v>364996.80000000005</v>
      </c>
    </row>
    <row r="13116" spans="1:7" ht="24">
      <c r="A13116" s="53" t="s">
        <v>26487</v>
      </c>
      <c r="B13116" s="66"/>
      <c r="C13116" s="42" t="s">
        <v>38722</v>
      </c>
      <c r="D13116" s="42" t="s">
        <v>40820</v>
      </c>
      <c r="E13116" s="42" t="s">
        <v>26491</v>
      </c>
      <c r="F13116" s="43">
        <v>315668</v>
      </c>
      <c r="G13116" s="105">
        <f>Таблица1[[#This Row],[Цены без НДС]]*1.12</f>
        <v>353548.16000000003</v>
      </c>
    </row>
    <row r="13117" spans="1:7" ht="24">
      <c r="A13117" s="53" t="s">
        <v>26487</v>
      </c>
      <c r="B13117" s="66"/>
      <c r="C13117" s="42" t="s">
        <v>38723</v>
      </c>
      <c r="D13117" s="42" t="s">
        <v>40821</v>
      </c>
      <c r="E13117" s="42" t="s">
        <v>26491</v>
      </c>
      <c r="F13117" s="43">
        <v>293029</v>
      </c>
      <c r="G13117" s="105">
        <f>Таблица1[[#This Row],[Цены без НДС]]*1.12</f>
        <v>328192.48000000004</v>
      </c>
    </row>
    <row r="13118" spans="1:7" ht="24">
      <c r="A13118" s="53" t="s">
        <v>26487</v>
      </c>
      <c r="B13118" s="66"/>
      <c r="C13118" s="42" t="s">
        <v>38724</v>
      </c>
      <c r="D13118" s="42" t="s">
        <v>40822</v>
      </c>
      <c r="E13118" s="42" t="s">
        <v>26491</v>
      </c>
      <c r="F13118" s="43">
        <v>317536</v>
      </c>
      <c r="G13118" s="105">
        <f>Таблица1[[#This Row],[Цены без НДС]]*1.12</f>
        <v>355640.32000000001</v>
      </c>
    </row>
    <row r="13119" spans="1:7" ht="24">
      <c r="A13119" s="53" t="s">
        <v>26487</v>
      </c>
      <c r="B13119" s="66"/>
      <c r="C13119" s="42" t="s">
        <v>38725</v>
      </c>
      <c r="D13119" s="42" t="s">
        <v>40823</v>
      </c>
      <c r="E13119" s="42" t="s">
        <v>26491</v>
      </c>
      <c r="F13119" s="43">
        <v>343033</v>
      </c>
      <c r="G13119" s="105">
        <f>Таблица1[[#This Row],[Цены без НДС]]*1.12</f>
        <v>384196.96</v>
      </c>
    </row>
    <row r="13120" spans="1:7">
      <c r="A13120" s="53" t="s">
        <v>26487</v>
      </c>
      <c r="B13120" s="66"/>
      <c r="C13120" s="42" t="s">
        <v>38726</v>
      </c>
      <c r="D13120" s="42" t="s">
        <v>40824</v>
      </c>
      <c r="E13120" s="42" t="s">
        <v>26491</v>
      </c>
      <c r="F13120" s="43">
        <v>954529</v>
      </c>
      <c r="G13120" s="105">
        <f>Таблица1[[#This Row],[Цены без НДС]]*1.12</f>
        <v>1069072.4800000002</v>
      </c>
    </row>
    <row r="13121" spans="1:7" ht="24">
      <c r="A13121" s="53" t="s">
        <v>26487</v>
      </c>
      <c r="B13121" s="66"/>
      <c r="C13121" s="42" t="s">
        <v>38727</v>
      </c>
      <c r="D13121" s="42" t="s">
        <v>40825</v>
      </c>
      <c r="E13121" s="42" t="s">
        <v>26491</v>
      </c>
      <c r="F13121" s="43">
        <v>5666354</v>
      </c>
      <c r="G13121" s="105">
        <f>Таблица1[[#This Row],[Цены без НДС]]*1.12</f>
        <v>6346316.4800000004</v>
      </c>
    </row>
    <row r="13122" spans="1:7" ht="24">
      <c r="A13122" s="53" t="s">
        <v>26487</v>
      </c>
      <c r="B13122" s="66"/>
      <c r="C13122" s="42" t="s">
        <v>38728</v>
      </c>
      <c r="D13122" s="42" t="s">
        <v>40826</v>
      </c>
      <c r="E13122" s="42" t="s">
        <v>26491</v>
      </c>
      <c r="F13122" s="43">
        <v>7989444</v>
      </c>
      <c r="G13122" s="105">
        <f>Таблица1[[#This Row],[Цены без НДС]]*1.12</f>
        <v>8948177.2800000012</v>
      </c>
    </row>
    <row r="13123" spans="1:7" ht="24">
      <c r="A13123" s="53" t="s">
        <v>26487</v>
      </c>
      <c r="B13123" s="66"/>
      <c r="C13123" s="42" t="s">
        <v>38729</v>
      </c>
      <c r="D13123" s="42" t="s">
        <v>40827</v>
      </c>
      <c r="E13123" s="42" t="s">
        <v>26491</v>
      </c>
      <c r="F13123" s="43">
        <v>609829</v>
      </c>
      <c r="G13123" s="105">
        <f>Таблица1[[#This Row],[Цены без НДС]]*1.12</f>
        <v>683008.4800000001</v>
      </c>
    </row>
    <row r="13124" spans="1:7">
      <c r="A13124" s="53" t="s">
        <v>26487</v>
      </c>
      <c r="B13124" s="66"/>
      <c r="C13124" s="42" t="s">
        <v>38730</v>
      </c>
      <c r="D13124" s="42" t="s">
        <v>40828</v>
      </c>
      <c r="E13124" s="42" t="s">
        <v>26491</v>
      </c>
      <c r="F13124" s="43">
        <v>148047</v>
      </c>
      <c r="G13124" s="105">
        <f>Таблица1[[#This Row],[Цены без НДС]]*1.12</f>
        <v>165812.64000000001</v>
      </c>
    </row>
    <row r="13125" spans="1:7">
      <c r="A13125" s="53" t="s">
        <v>26487</v>
      </c>
      <c r="B13125" s="66"/>
      <c r="C13125" s="42" t="s">
        <v>38731</v>
      </c>
      <c r="D13125" s="42" t="s">
        <v>40829</v>
      </c>
      <c r="E13125" s="42" t="s">
        <v>26491</v>
      </c>
      <c r="F13125" s="43">
        <v>1215717</v>
      </c>
      <c r="G13125" s="105">
        <f>Таблица1[[#This Row],[Цены без НДС]]*1.12</f>
        <v>1361603.04</v>
      </c>
    </row>
    <row r="13126" spans="1:7" ht="24">
      <c r="A13126" s="53" t="s">
        <v>26487</v>
      </c>
      <c r="B13126" s="66"/>
      <c r="C13126" s="42" t="s">
        <v>38732</v>
      </c>
      <c r="D13126" s="42" t="s">
        <v>40830</v>
      </c>
      <c r="E13126" s="42" t="s">
        <v>26491</v>
      </c>
      <c r="F13126" s="43">
        <v>210790</v>
      </c>
      <c r="G13126" s="105">
        <f>Таблица1[[#This Row],[Цены без НДС]]*1.12</f>
        <v>236084.80000000002</v>
      </c>
    </row>
    <row r="13127" spans="1:7" ht="24">
      <c r="A13127" s="53" t="s">
        <v>26487</v>
      </c>
      <c r="B13127" s="66"/>
      <c r="C13127" s="42" t="s">
        <v>38733</v>
      </c>
      <c r="D13127" s="42" t="s">
        <v>40831</v>
      </c>
      <c r="E13127" s="42" t="s">
        <v>26491</v>
      </c>
      <c r="F13127" s="43">
        <v>258438</v>
      </c>
      <c r="G13127" s="105">
        <f>Таблица1[[#This Row],[Цены без НДС]]*1.12</f>
        <v>289450.56000000006</v>
      </c>
    </row>
    <row r="13128" spans="1:7">
      <c r="A13128" s="53" t="s">
        <v>26487</v>
      </c>
      <c r="B13128" s="66"/>
      <c r="C13128" s="42" t="s">
        <v>38734</v>
      </c>
      <c r="D13128" s="42" t="s">
        <v>40832</v>
      </c>
      <c r="E13128" s="42" t="s">
        <v>26491</v>
      </c>
      <c r="F13128" s="43">
        <v>382955</v>
      </c>
      <c r="G13128" s="105">
        <f>Таблица1[[#This Row],[Цены без НДС]]*1.12</f>
        <v>428909.60000000003</v>
      </c>
    </row>
    <row r="13129" spans="1:7" ht="24">
      <c r="A13129" s="53" t="s">
        <v>26487</v>
      </c>
      <c r="B13129" s="66"/>
      <c r="C13129" s="42" t="s">
        <v>38735</v>
      </c>
      <c r="D13129" s="42" t="s">
        <v>40833</v>
      </c>
      <c r="E13129" s="42" t="s">
        <v>26491</v>
      </c>
      <c r="F13129" s="43">
        <v>810624</v>
      </c>
      <c r="G13129" s="105">
        <f>Таблица1[[#This Row],[Цены без НДС]]*1.12</f>
        <v>907898.88000000012</v>
      </c>
    </row>
    <row r="13130" spans="1:7">
      <c r="A13130" s="53" t="s">
        <v>26487</v>
      </c>
      <c r="B13130" s="66"/>
      <c r="C13130" s="42" t="s">
        <v>38736</v>
      </c>
      <c r="D13130" s="42" t="s">
        <v>40834</v>
      </c>
      <c r="E13130" s="42" t="s">
        <v>26491</v>
      </c>
      <c r="F13130" s="43">
        <v>1926633</v>
      </c>
      <c r="G13130" s="105">
        <f>Таблица1[[#This Row],[Цены без НДС]]*1.12</f>
        <v>2157828.9600000004</v>
      </c>
    </row>
    <row r="13131" spans="1:7">
      <c r="A13131" s="53" t="s">
        <v>26487</v>
      </c>
      <c r="B13131" s="66"/>
      <c r="C13131" s="42" t="s">
        <v>38737</v>
      </c>
      <c r="D13131" s="42" t="s">
        <v>40835</v>
      </c>
      <c r="E13131" s="42" t="s">
        <v>26809</v>
      </c>
      <c r="F13131" s="43">
        <v>3333433</v>
      </c>
      <c r="G13131" s="105">
        <f>Таблица1[[#This Row],[Цены без НДС]]*1.12</f>
        <v>3733444.9600000004</v>
      </c>
    </row>
    <row r="13132" spans="1:7">
      <c r="A13132" s="53" t="s">
        <v>26487</v>
      </c>
      <c r="B13132" s="66"/>
      <c r="C13132" s="42" t="s">
        <v>38738</v>
      </c>
      <c r="D13132" s="42" t="s">
        <v>40836</v>
      </c>
      <c r="E13132" s="42" t="s">
        <v>26491</v>
      </c>
      <c r="F13132" s="43">
        <v>168884</v>
      </c>
      <c r="G13132" s="105">
        <f>Таблица1[[#This Row],[Цены без НДС]]*1.12</f>
        <v>189150.08000000002</v>
      </c>
    </row>
    <row r="13133" spans="1:7" ht="24">
      <c r="A13133" s="53" t="s">
        <v>26487</v>
      </c>
      <c r="B13133" s="66"/>
      <c r="C13133" s="42" t="s">
        <v>38739</v>
      </c>
      <c r="D13133" s="42" t="s">
        <v>40837</v>
      </c>
      <c r="E13133" s="42" t="s">
        <v>26491</v>
      </c>
      <c r="F13133" s="43">
        <v>1366846</v>
      </c>
      <c r="G13133" s="105">
        <f>Таблица1[[#This Row],[Цены без НДС]]*1.12</f>
        <v>1530867.5200000003</v>
      </c>
    </row>
    <row r="13134" spans="1:7" ht="24">
      <c r="A13134" s="53" t="s">
        <v>26487</v>
      </c>
      <c r="B13134" s="66"/>
      <c r="C13134" s="42" t="s">
        <v>38740</v>
      </c>
      <c r="D13134" s="42" t="s">
        <v>40838</v>
      </c>
      <c r="E13134" s="42" t="s">
        <v>26491</v>
      </c>
      <c r="F13134" s="43">
        <v>880518</v>
      </c>
      <c r="G13134" s="105">
        <f>Таблица1[[#This Row],[Цены без НДС]]*1.12</f>
        <v>986180.16000000015</v>
      </c>
    </row>
    <row r="13135" spans="1:7">
      <c r="A13135" s="53" t="s">
        <v>26487</v>
      </c>
      <c r="B13135" s="66"/>
      <c r="C13135" s="42" t="s">
        <v>38741</v>
      </c>
      <c r="D13135" s="42" t="s">
        <v>40839</v>
      </c>
      <c r="E13135" s="42" t="s">
        <v>26491</v>
      </c>
      <c r="F13135" s="43">
        <v>34352</v>
      </c>
      <c r="G13135" s="105">
        <f>Таблица1[[#This Row],[Цены без НДС]]*1.12</f>
        <v>38474.240000000005</v>
      </c>
    </row>
    <row r="13136" spans="1:7" ht="24">
      <c r="A13136" s="53" t="s">
        <v>26487</v>
      </c>
      <c r="B13136" s="66"/>
      <c r="C13136" s="42" t="s">
        <v>38742</v>
      </c>
      <c r="D13136" s="42" t="s">
        <v>40840</v>
      </c>
      <c r="E13136" s="42" t="s">
        <v>26491</v>
      </c>
      <c r="F13136" s="43">
        <v>700818</v>
      </c>
      <c r="G13136" s="105">
        <f>Таблица1[[#This Row],[Цены без НДС]]*1.12</f>
        <v>784916.16</v>
      </c>
    </row>
    <row r="13137" spans="1:7" ht="24">
      <c r="A13137" s="53" t="s">
        <v>26487</v>
      </c>
      <c r="B13137" s="66"/>
      <c r="C13137" s="42" t="s">
        <v>38743</v>
      </c>
      <c r="D13137" s="42" t="s">
        <v>40841</v>
      </c>
      <c r="E13137" s="42" t="s">
        <v>26491</v>
      </c>
      <c r="F13137" s="43">
        <v>1363508</v>
      </c>
      <c r="G13137" s="105">
        <f>Таблица1[[#This Row],[Цены без НДС]]*1.12</f>
        <v>1527128.9600000002</v>
      </c>
    </row>
    <row r="13138" spans="1:7">
      <c r="A13138" s="53" t="s">
        <v>26487</v>
      </c>
      <c r="B13138" s="66"/>
      <c r="C13138" s="42" t="s">
        <v>38744</v>
      </c>
      <c r="D13138" s="42" t="s">
        <v>40842</v>
      </c>
      <c r="E13138" s="42" t="s">
        <v>26491</v>
      </c>
      <c r="F13138" s="43">
        <v>285628</v>
      </c>
      <c r="G13138" s="105">
        <f>Таблица1[[#This Row],[Цены без НДС]]*1.12</f>
        <v>319903.36000000004</v>
      </c>
    </row>
    <row r="13139" spans="1:7">
      <c r="A13139" s="53" t="s">
        <v>26487</v>
      </c>
      <c r="B13139" s="66"/>
      <c r="C13139" s="42" t="s">
        <v>38745</v>
      </c>
      <c r="D13139" s="42" t="s">
        <v>40843</v>
      </c>
      <c r="E13139" s="42" t="s">
        <v>26491</v>
      </c>
      <c r="F13139" s="43">
        <v>3417946</v>
      </c>
      <c r="G13139" s="105">
        <f>Таблица1[[#This Row],[Цены без НДС]]*1.12</f>
        <v>3828099.5200000005</v>
      </c>
    </row>
    <row r="13140" spans="1:7">
      <c r="A13140" s="53" t="s">
        <v>26487</v>
      </c>
      <c r="B13140" s="66"/>
      <c r="C13140" s="42" t="s">
        <v>38746</v>
      </c>
      <c r="D13140" s="42" t="s">
        <v>40844</v>
      </c>
      <c r="E13140" s="42" t="s">
        <v>26491</v>
      </c>
      <c r="F13140" s="43">
        <v>568613</v>
      </c>
      <c r="G13140" s="105">
        <f>Таблица1[[#This Row],[Цены без НДС]]*1.12</f>
        <v>636846.56000000006</v>
      </c>
    </row>
    <row r="13141" spans="1:7">
      <c r="A13141" s="53" t="s">
        <v>26487</v>
      </c>
      <c r="B13141" s="66"/>
      <c r="C13141" s="42" t="s">
        <v>38747</v>
      </c>
      <c r="D13141" s="42" t="s">
        <v>40845</v>
      </c>
      <c r="E13141" s="42" t="s">
        <v>26491</v>
      </c>
      <c r="F13141" s="43">
        <v>420950</v>
      </c>
      <c r="G13141" s="105">
        <f>Таблица1[[#This Row],[Цены без НДС]]*1.12</f>
        <v>471464.00000000006</v>
      </c>
    </row>
    <row r="13142" spans="1:7">
      <c r="A13142" s="53" t="s">
        <v>26487</v>
      </c>
      <c r="B13142" s="66"/>
      <c r="C13142" s="42" t="s">
        <v>38748</v>
      </c>
      <c r="D13142" s="42" t="s">
        <v>40846</v>
      </c>
      <c r="E13142" s="42" t="s">
        <v>26491</v>
      </c>
      <c r="F13142" s="43">
        <v>55367</v>
      </c>
      <c r="G13142" s="105">
        <f>Таблица1[[#This Row],[Цены без НДС]]*1.12</f>
        <v>62011.040000000008</v>
      </c>
    </row>
    <row r="13143" spans="1:7" ht="24">
      <c r="A13143" s="53" t="s">
        <v>26487</v>
      </c>
      <c r="B13143" s="66"/>
      <c r="C13143" s="42" t="s">
        <v>38749</v>
      </c>
      <c r="D13143" s="42" t="s">
        <v>40847</v>
      </c>
      <c r="E13143" s="42" t="s">
        <v>26491</v>
      </c>
      <c r="F13143" s="43">
        <v>4969</v>
      </c>
      <c r="G13143" s="105">
        <f>Таблица1[[#This Row],[Цены без НДС]]*1.12</f>
        <v>5565.2800000000007</v>
      </c>
    </row>
    <row r="13144" spans="1:7">
      <c r="A13144" s="53" t="s">
        <v>26487</v>
      </c>
      <c r="B13144" s="66"/>
      <c r="C13144" s="42" t="s">
        <v>38750</v>
      </c>
      <c r="D13144" s="42" t="s">
        <v>40848</v>
      </c>
      <c r="E13144" s="42" t="s">
        <v>26491</v>
      </c>
      <c r="F13144" s="43">
        <v>4259</v>
      </c>
      <c r="G13144" s="105">
        <f>Таблица1[[#This Row],[Цены без НДС]]*1.12</f>
        <v>4770.0800000000008</v>
      </c>
    </row>
    <row r="13145" spans="1:7" ht="24">
      <c r="A13145" s="53" t="s">
        <v>26487</v>
      </c>
      <c r="B13145" s="66"/>
      <c r="C13145" s="42" t="s">
        <v>38751</v>
      </c>
      <c r="D13145" s="42" t="s">
        <v>40849</v>
      </c>
      <c r="E13145" s="42" t="s">
        <v>26491</v>
      </c>
      <c r="F13145" s="43">
        <v>5678</v>
      </c>
      <c r="G13145" s="105">
        <f>Таблица1[[#This Row],[Цены без НДС]]*1.12</f>
        <v>6359.3600000000006</v>
      </c>
    </row>
    <row r="13146" spans="1:7" ht="24">
      <c r="A13146" s="53" t="s">
        <v>26487</v>
      </c>
      <c r="B13146" s="66"/>
      <c r="C13146" s="42" t="s">
        <v>38752</v>
      </c>
      <c r="D13146" s="42" t="s">
        <v>40850</v>
      </c>
      <c r="E13146" s="42" t="s">
        <v>26491</v>
      </c>
      <c r="F13146" s="43">
        <v>7099</v>
      </c>
      <c r="G13146" s="105">
        <f>Таблица1[[#This Row],[Цены без НДС]]*1.12</f>
        <v>7950.880000000001</v>
      </c>
    </row>
    <row r="13147" spans="1:7" ht="24">
      <c r="A13147" s="53" t="s">
        <v>26487</v>
      </c>
      <c r="B13147" s="66"/>
      <c r="C13147" s="42" t="s">
        <v>38753</v>
      </c>
      <c r="D13147" s="42" t="s">
        <v>40851</v>
      </c>
      <c r="E13147" s="42" t="s">
        <v>26491</v>
      </c>
      <c r="F13147" s="43">
        <v>10648</v>
      </c>
      <c r="G13147" s="105">
        <f>Таблица1[[#This Row],[Цены без НДС]]*1.12</f>
        <v>11925.760000000002</v>
      </c>
    </row>
    <row r="13148" spans="1:7" ht="24">
      <c r="A13148" s="53" t="s">
        <v>26487</v>
      </c>
      <c r="B13148" s="66"/>
      <c r="C13148" s="42" t="s">
        <v>38754</v>
      </c>
      <c r="D13148" s="42" t="s">
        <v>40852</v>
      </c>
      <c r="E13148" s="42" t="s">
        <v>26491</v>
      </c>
      <c r="F13148" s="43">
        <v>14907</v>
      </c>
      <c r="G13148" s="105">
        <f>Таблица1[[#This Row],[Цены без НДС]]*1.12</f>
        <v>16695.84</v>
      </c>
    </row>
    <row r="13149" spans="1:7" ht="24">
      <c r="A13149" s="53" t="s">
        <v>26487</v>
      </c>
      <c r="B13149" s="66"/>
      <c r="C13149" s="42" t="s">
        <v>38755</v>
      </c>
      <c r="D13149" s="42" t="s">
        <v>40853</v>
      </c>
      <c r="E13149" s="42" t="s">
        <v>26491</v>
      </c>
      <c r="F13149" s="43">
        <v>230696</v>
      </c>
      <c r="G13149" s="105">
        <f>Таблица1[[#This Row],[Цены без НДС]]*1.12</f>
        <v>258379.52000000002</v>
      </c>
    </row>
    <row r="13150" spans="1:7">
      <c r="A13150" s="53" t="s">
        <v>26487</v>
      </c>
      <c r="B13150" s="66"/>
      <c r="C13150" s="42" t="s">
        <v>38756</v>
      </c>
      <c r="D13150" s="42" t="s">
        <v>40854</v>
      </c>
      <c r="E13150" s="42" t="s">
        <v>26491</v>
      </c>
      <c r="F13150" s="43">
        <v>47560</v>
      </c>
      <c r="G13150" s="105">
        <f>Таблица1[[#This Row],[Цены без НДС]]*1.12</f>
        <v>53267.200000000004</v>
      </c>
    </row>
    <row r="13151" spans="1:7">
      <c r="A13151" s="53" t="s">
        <v>26487</v>
      </c>
      <c r="B13151" s="66"/>
      <c r="C13151" s="42" t="s">
        <v>38757</v>
      </c>
      <c r="D13151" s="42" t="s">
        <v>40855</v>
      </c>
      <c r="E13151" s="42" t="s">
        <v>26491</v>
      </c>
      <c r="F13151" s="43">
        <v>32653</v>
      </c>
      <c r="G13151" s="105">
        <f>Таблица1[[#This Row],[Цены без НДС]]*1.12</f>
        <v>36571.360000000001</v>
      </c>
    </row>
    <row r="13152" spans="1:7">
      <c r="A13152" s="53" t="s">
        <v>26487</v>
      </c>
      <c r="B13152" s="66"/>
      <c r="C13152" s="42" t="s">
        <v>38758</v>
      </c>
      <c r="D13152" s="42" t="s">
        <v>40856</v>
      </c>
      <c r="E13152" s="42" t="s">
        <v>26491</v>
      </c>
      <c r="F13152" s="43">
        <v>90150</v>
      </c>
      <c r="G13152" s="105">
        <f>Таблица1[[#This Row],[Цены без НДС]]*1.12</f>
        <v>100968.00000000001</v>
      </c>
    </row>
    <row r="13153" spans="1:7">
      <c r="A13153" s="53" t="s">
        <v>26487</v>
      </c>
      <c r="B13153" s="66"/>
      <c r="C13153" s="42" t="s">
        <v>38759</v>
      </c>
      <c r="D13153" s="42" t="s">
        <v>40857</v>
      </c>
      <c r="E13153" s="42" t="s">
        <v>26491</v>
      </c>
      <c r="F13153" s="43">
        <v>134159</v>
      </c>
      <c r="G13153" s="105">
        <f>Таблица1[[#This Row],[Цены без НДС]]*1.12</f>
        <v>150258.08000000002</v>
      </c>
    </row>
    <row r="13154" spans="1:7" ht="24">
      <c r="A13154" s="53" t="s">
        <v>26487</v>
      </c>
      <c r="B13154" s="66"/>
      <c r="C13154" s="42" t="s">
        <v>38760</v>
      </c>
      <c r="D13154" s="42" t="s">
        <v>40858</v>
      </c>
      <c r="E13154" s="42" t="s">
        <v>26491</v>
      </c>
      <c r="F13154" s="43">
        <v>59626</v>
      </c>
      <c r="G13154" s="105">
        <f>Таблица1[[#This Row],[Цены без НДС]]*1.12</f>
        <v>66781.12000000001</v>
      </c>
    </row>
    <row r="13155" spans="1:7" ht="24">
      <c r="A13155" s="53" t="s">
        <v>26487</v>
      </c>
      <c r="B13155" s="66"/>
      <c r="C13155" s="42" t="s">
        <v>38761</v>
      </c>
      <c r="D13155" s="42" t="s">
        <v>40859</v>
      </c>
      <c r="E13155" s="42" t="s">
        <v>26491</v>
      </c>
      <c r="F13155" s="43">
        <v>105765</v>
      </c>
      <c r="G13155" s="105">
        <f>Таблица1[[#This Row],[Цены без НДС]]*1.12</f>
        <v>118456.80000000002</v>
      </c>
    </row>
    <row r="13156" spans="1:7" ht="24">
      <c r="A13156" s="53" t="s">
        <v>26487</v>
      </c>
      <c r="B13156" s="66"/>
      <c r="C13156" s="42" t="s">
        <v>38762</v>
      </c>
      <c r="D13156" s="42" t="s">
        <v>40860</v>
      </c>
      <c r="E13156" s="42" t="s">
        <v>26491</v>
      </c>
      <c r="F13156" s="43">
        <v>9938</v>
      </c>
      <c r="G13156" s="105">
        <f>Таблица1[[#This Row],[Цены без НДС]]*1.12</f>
        <v>11130.560000000001</v>
      </c>
    </row>
    <row r="13157" spans="1:7" ht="24">
      <c r="A13157" s="53" t="s">
        <v>26487</v>
      </c>
      <c r="B13157" s="66"/>
      <c r="C13157" s="42" t="s">
        <v>38763</v>
      </c>
      <c r="D13157" s="42" t="s">
        <v>40861</v>
      </c>
      <c r="E13157" s="42" t="s">
        <v>26491</v>
      </c>
      <c r="F13157" s="43">
        <v>31944</v>
      </c>
      <c r="G13157" s="105">
        <f>Таблица1[[#This Row],[Цены без НДС]]*1.12</f>
        <v>35777.280000000006</v>
      </c>
    </row>
    <row r="13158" spans="1:7" ht="24">
      <c r="A13158" s="53" t="s">
        <v>26487</v>
      </c>
      <c r="B13158" s="66"/>
      <c r="C13158" s="42" t="s">
        <v>38764</v>
      </c>
      <c r="D13158" s="42" t="s">
        <v>40862</v>
      </c>
      <c r="E13158" s="42" t="s">
        <v>26491</v>
      </c>
      <c r="F13158" s="43">
        <v>7809</v>
      </c>
      <c r="G13158" s="105">
        <f>Таблица1[[#This Row],[Цены без НДС]]*1.12</f>
        <v>8746.08</v>
      </c>
    </row>
    <row r="13159" spans="1:7" ht="24">
      <c r="A13159" s="53" t="s">
        <v>26487</v>
      </c>
      <c r="B13159" s="66"/>
      <c r="C13159" s="42" t="s">
        <v>38765</v>
      </c>
      <c r="D13159" s="42" t="s">
        <v>40863</v>
      </c>
      <c r="E13159" s="42" t="s">
        <v>26491</v>
      </c>
      <c r="F13159" s="43">
        <v>10648</v>
      </c>
      <c r="G13159" s="105">
        <f>Таблица1[[#This Row],[Цены без НДС]]*1.12</f>
        <v>11925.760000000002</v>
      </c>
    </row>
    <row r="13160" spans="1:7">
      <c r="A13160" s="53" t="s">
        <v>26487</v>
      </c>
      <c r="B13160" s="66"/>
      <c r="C13160" s="42" t="s">
        <v>38766</v>
      </c>
      <c r="D13160" s="42" t="s">
        <v>40864</v>
      </c>
      <c r="E13160" s="42" t="s">
        <v>26491</v>
      </c>
      <c r="F13160" s="43">
        <v>7098</v>
      </c>
      <c r="G13160" s="105">
        <f>Таблица1[[#This Row],[Цены без НДС]]*1.12</f>
        <v>7949.7600000000011</v>
      </c>
    </row>
    <row r="13161" spans="1:7">
      <c r="A13161" s="53" t="s">
        <v>26487</v>
      </c>
      <c r="B13161" s="66"/>
      <c r="C13161" s="42" t="s">
        <v>38767</v>
      </c>
      <c r="D13161" s="42" t="s">
        <v>40865</v>
      </c>
      <c r="E13161" s="42" t="s">
        <v>26491</v>
      </c>
      <c r="F13161" s="43">
        <v>74533</v>
      </c>
      <c r="G13161" s="105">
        <f>Таблица1[[#This Row],[Цены без НДС]]*1.12</f>
        <v>83476.960000000006</v>
      </c>
    </row>
    <row r="13162" spans="1:7" ht="24">
      <c r="A13162" s="53" t="s">
        <v>26487</v>
      </c>
      <c r="B13162" s="66"/>
      <c r="C13162" s="42" t="s">
        <v>38768</v>
      </c>
      <c r="D13162" s="42" t="s">
        <v>40866</v>
      </c>
      <c r="E13162" s="42" t="s">
        <v>26491</v>
      </c>
      <c r="F13162" s="43">
        <v>16326</v>
      </c>
      <c r="G13162" s="105">
        <f>Таблица1[[#This Row],[Цены без НДС]]*1.12</f>
        <v>18285.120000000003</v>
      </c>
    </row>
    <row r="13163" spans="1:7" ht="24">
      <c r="A13163" s="53" t="s">
        <v>26487</v>
      </c>
      <c r="B13163" s="66"/>
      <c r="C13163" s="42" t="s">
        <v>38769</v>
      </c>
      <c r="D13163" s="42" t="s">
        <v>40867</v>
      </c>
      <c r="E13163" s="42" t="s">
        <v>26491</v>
      </c>
      <c r="F13163" s="43">
        <v>36202</v>
      </c>
      <c r="G13163" s="105">
        <f>Таблица1[[#This Row],[Цены без НДС]]*1.12</f>
        <v>40546.240000000005</v>
      </c>
    </row>
    <row r="13164" spans="1:7" ht="24">
      <c r="A13164" s="53" t="s">
        <v>26487</v>
      </c>
      <c r="B13164" s="66"/>
      <c r="C13164" s="42" t="s">
        <v>38770</v>
      </c>
      <c r="D13164" s="42" t="s">
        <v>40868</v>
      </c>
      <c r="E13164" s="42" t="s">
        <v>26491</v>
      </c>
      <c r="F13164" s="43">
        <v>9938</v>
      </c>
      <c r="G13164" s="105">
        <f>Таблица1[[#This Row],[Цены без НДС]]*1.12</f>
        <v>11130.560000000001</v>
      </c>
    </row>
    <row r="13165" spans="1:7">
      <c r="A13165" s="53" t="s">
        <v>26487</v>
      </c>
      <c r="B13165" s="66"/>
      <c r="C13165" s="42" t="s">
        <v>38771</v>
      </c>
      <c r="D13165" s="42" t="s">
        <v>40869</v>
      </c>
      <c r="E13165" s="42" t="s">
        <v>26491</v>
      </c>
      <c r="F13165" s="43">
        <v>804950</v>
      </c>
      <c r="G13165" s="105">
        <f>Таблица1[[#This Row],[Цены без НДС]]*1.12</f>
        <v>901544.00000000012</v>
      </c>
    </row>
    <row r="13166" spans="1:7" ht="24">
      <c r="A13166" s="53" t="s">
        <v>26487</v>
      </c>
      <c r="B13166" s="66"/>
      <c r="C13166" s="42" t="s">
        <v>38772</v>
      </c>
      <c r="D13166" s="42" t="s">
        <v>40870</v>
      </c>
      <c r="E13166" s="42" t="s">
        <v>26491</v>
      </c>
      <c r="F13166" s="43">
        <v>128480</v>
      </c>
      <c r="G13166" s="105">
        <f>Таблица1[[#This Row],[Цены без НДС]]*1.12</f>
        <v>143897.60000000001</v>
      </c>
    </row>
    <row r="13167" spans="1:7">
      <c r="A13167" s="53" t="s">
        <v>26487</v>
      </c>
      <c r="B13167" s="66"/>
      <c r="C13167" s="42" t="s">
        <v>38773</v>
      </c>
      <c r="D13167" s="42" t="s">
        <v>40871</v>
      </c>
      <c r="E13167" s="42" t="s">
        <v>26491</v>
      </c>
      <c r="F13167" s="43">
        <v>122092</v>
      </c>
      <c r="G13167" s="105">
        <f>Таблица1[[#This Row],[Цены без НДС]]*1.12</f>
        <v>136743.04000000001</v>
      </c>
    </row>
    <row r="13168" spans="1:7">
      <c r="A13168" s="53" t="s">
        <v>26487</v>
      </c>
      <c r="B13168" s="66"/>
      <c r="C13168" s="42" t="s">
        <v>38774</v>
      </c>
      <c r="D13168" s="42" t="s">
        <v>40872</v>
      </c>
      <c r="E13168" s="42" t="s">
        <v>26491</v>
      </c>
      <c r="F13168" s="43">
        <v>57498</v>
      </c>
      <c r="G13168" s="105">
        <f>Таблица1[[#This Row],[Цены без НДС]]*1.12</f>
        <v>64397.760000000009</v>
      </c>
    </row>
    <row r="13169" spans="1:7">
      <c r="A13169" s="53" t="s">
        <v>26487</v>
      </c>
      <c r="B13169" s="66"/>
      <c r="C13169" s="42" t="s">
        <v>38775</v>
      </c>
      <c r="D13169" s="42" t="s">
        <v>40873</v>
      </c>
      <c r="E13169" s="42" t="s">
        <v>26491</v>
      </c>
      <c r="F13169" s="43">
        <v>61047</v>
      </c>
      <c r="G13169" s="105">
        <f>Таблица1[[#This Row],[Цены без НДС]]*1.12</f>
        <v>68372.639999999999</v>
      </c>
    </row>
    <row r="13170" spans="1:7">
      <c r="A13170" s="53" t="s">
        <v>26487</v>
      </c>
      <c r="B13170" s="66"/>
      <c r="C13170" s="42" t="s">
        <v>38776</v>
      </c>
      <c r="D13170" s="42" t="s">
        <v>40874</v>
      </c>
      <c r="E13170" s="42" t="s">
        <v>26491</v>
      </c>
      <c r="F13170" s="43">
        <v>76663</v>
      </c>
      <c r="G13170" s="105">
        <f>Таблица1[[#This Row],[Цены без НДС]]*1.12</f>
        <v>85862.560000000012</v>
      </c>
    </row>
    <row r="13171" spans="1:7">
      <c r="A13171" s="53" t="s">
        <v>26487</v>
      </c>
      <c r="B13171" s="66"/>
      <c r="C13171" s="42" t="s">
        <v>38777</v>
      </c>
      <c r="D13171" s="42" t="s">
        <v>40875</v>
      </c>
      <c r="E13171" s="42" t="s">
        <v>26491</v>
      </c>
      <c r="F13171" s="43">
        <v>93701</v>
      </c>
      <c r="G13171" s="105">
        <f>Таблица1[[#This Row],[Цены без НДС]]*1.12</f>
        <v>104945.12000000001</v>
      </c>
    </row>
    <row r="13172" spans="1:7">
      <c r="A13172" s="53" t="s">
        <v>26487</v>
      </c>
      <c r="B13172" s="66"/>
      <c r="C13172" s="42" t="s">
        <v>38778</v>
      </c>
      <c r="D13172" s="42" t="s">
        <v>40876</v>
      </c>
      <c r="E13172" s="42" t="s">
        <v>26491</v>
      </c>
      <c r="F13172" s="43">
        <v>92991</v>
      </c>
      <c r="G13172" s="105">
        <f>Таблица1[[#This Row],[Цены без НДС]]*1.12</f>
        <v>104149.92000000001</v>
      </c>
    </row>
    <row r="13173" spans="1:7">
      <c r="A13173" s="53" t="s">
        <v>26487</v>
      </c>
      <c r="B13173" s="66"/>
      <c r="C13173" s="42" t="s">
        <v>38779</v>
      </c>
      <c r="D13173" s="42" t="s">
        <v>40877</v>
      </c>
      <c r="E13173" s="42" t="s">
        <v>26491</v>
      </c>
      <c r="F13173" s="43">
        <v>124935</v>
      </c>
      <c r="G13173" s="105">
        <f>Таблица1[[#This Row],[Цены без НДС]]*1.12</f>
        <v>139927.20000000001</v>
      </c>
    </row>
    <row r="13174" spans="1:7">
      <c r="A13174" s="53" t="s">
        <v>26487</v>
      </c>
      <c r="B13174" s="66"/>
      <c r="C13174" s="42" t="s">
        <v>38780</v>
      </c>
      <c r="D13174" s="42" t="s">
        <v>40878</v>
      </c>
      <c r="E13174" s="42" t="s">
        <v>26491</v>
      </c>
      <c r="F13174" s="43">
        <v>250579</v>
      </c>
      <c r="G13174" s="105">
        <f>Таблица1[[#This Row],[Цены без НДС]]*1.12</f>
        <v>280648.48000000004</v>
      </c>
    </row>
    <row r="13175" spans="1:7">
      <c r="A13175" s="53" t="s">
        <v>26487</v>
      </c>
      <c r="B13175" s="66"/>
      <c r="C13175" s="42" t="s">
        <v>38781</v>
      </c>
      <c r="D13175" s="42" t="s">
        <v>40879</v>
      </c>
      <c r="E13175" s="42" t="s">
        <v>26491</v>
      </c>
      <c r="F13175" s="43">
        <v>403909</v>
      </c>
      <c r="G13175" s="105">
        <f>Таблица1[[#This Row],[Цены без НДС]]*1.12</f>
        <v>452378.08</v>
      </c>
    </row>
    <row r="13176" spans="1:7">
      <c r="A13176" s="53" t="s">
        <v>26487</v>
      </c>
      <c r="B13176" s="66"/>
      <c r="C13176" s="42" t="s">
        <v>38782</v>
      </c>
      <c r="D13176" s="42" t="s">
        <v>40880</v>
      </c>
      <c r="E13176" s="42" t="s">
        <v>26491</v>
      </c>
      <c r="F13176" s="43">
        <v>311628</v>
      </c>
      <c r="G13176" s="105">
        <f>Таблица1[[#This Row],[Цены без НДС]]*1.12</f>
        <v>349023.36000000004</v>
      </c>
    </row>
    <row r="13177" spans="1:7" ht="24">
      <c r="A13177" s="53" t="s">
        <v>26487</v>
      </c>
      <c r="B13177" s="66"/>
      <c r="C13177" s="42" t="s">
        <v>38783</v>
      </c>
      <c r="D13177" s="42" t="s">
        <v>40881</v>
      </c>
      <c r="E13177" s="42" t="s">
        <v>26491</v>
      </c>
      <c r="F13177" s="43">
        <v>17036</v>
      </c>
      <c r="G13177" s="105">
        <f>Таблица1[[#This Row],[Цены без НДС]]*1.12</f>
        <v>19080.320000000003</v>
      </c>
    </row>
    <row r="13178" spans="1:7" ht="24">
      <c r="A13178" s="53" t="s">
        <v>26487</v>
      </c>
      <c r="B13178" s="66"/>
      <c r="C13178" s="42" t="s">
        <v>38784</v>
      </c>
      <c r="D13178" s="42" t="s">
        <v>40882</v>
      </c>
      <c r="E13178" s="42" t="s">
        <v>26491</v>
      </c>
      <c r="F13178" s="43">
        <v>26265</v>
      </c>
      <c r="G13178" s="105">
        <f>Таблица1[[#This Row],[Цены без НДС]]*1.12</f>
        <v>29416.800000000003</v>
      </c>
    </row>
    <row r="13179" spans="1:7" ht="24">
      <c r="A13179" s="53" t="s">
        <v>26487</v>
      </c>
      <c r="B13179" s="66"/>
      <c r="C13179" s="42" t="s">
        <v>38785</v>
      </c>
      <c r="D13179" s="42" t="s">
        <v>40883</v>
      </c>
      <c r="E13179" s="42" t="s">
        <v>26491</v>
      </c>
      <c r="F13179" s="43">
        <v>83052</v>
      </c>
      <c r="G13179" s="105">
        <f>Таблица1[[#This Row],[Цены без НДС]]*1.12</f>
        <v>93018.240000000005</v>
      </c>
    </row>
    <row r="13180" spans="1:7" ht="24">
      <c r="A13180" s="53" t="s">
        <v>26487</v>
      </c>
      <c r="B13180" s="66"/>
      <c r="C13180" s="42" t="s">
        <v>38786</v>
      </c>
      <c r="D13180" s="42" t="s">
        <v>40884</v>
      </c>
      <c r="E13180" s="42" t="s">
        <v>26491</v>
      </c>
      <c r="F13180" s="43">
        <v>53239</v>
      </c>
      <c r="G13180" s="105">
        <f>Таблица1[[#This Row],[Цены без НДС]]*1.12</f>
        <v>59627.680000000008</v>
      </c>
    </row>
    <row r="13181" spans="1:7" ht="24">
      <c r="A13181" s="53" t="s">
        <v>26487</v>
      </c>
      <c r="B13181" s="66"/>
      <c r="C13181" s="42" t="s">
        <v>38787</v>
      </c>
      <c r="D13181" s="42" t="s">
        <v>40885</v>
      </c>
      <c r="E13181" s="42" t="s">
        <v>26491</v>
      </c>
      <c r="F13181" s="43">
        <v>54660</v>
      </c>
      <c r="G13181" s="105">
        <f>Таблица1[[#This Row],[Цены без НДС]]*1.12</f>
        <v>61219.200000000004</v>
      </c>
    </row>
    <row r="13182" spans="1:7" ht="24">
      <c r="A13182" s="53" t="s">
        <v>26487</v>
      </c>
      <c r="B13182" s="66"/>
      <c r="C13182" s="42" t="s">
        <v>38788</v>
      </c>
      <c r="D13182" s="42" t="s">
        <v>40886</v>
      </c>
      <c r="E13182" s="42" t="s">
        <v>26491</v>
      </c>
      <c r="F13182" s="43">
        <v>66728</v>
      </c>
      <c r="G13182" s="105">
        <f>Таблица1[[#This Row],[Цены без НДС]]*1.12</f>
        <v>74735.360000000001</v>
      </c>
    </row>
    <row r="13183" spans="1:7">
      <c r="A13183" s="53" t="s">
        <v>26487</v>
      </c>
      <c r="B13183" s="66"/>
      <c r="C13183" s="42" t="s">
        <v>38789</v>
      </c>
      <c r="D13183" s="42" t="s">
        <v>40887</v>
      </c>
      <c r="E13183" s="42" t="s">
        <v>26491</v>
      </c>
      <c r="F13183" s="43">
        <v>102217</v>
      </c>
      <c r="G13183" s="105">
        <f>Таблица1[[#This Row],[Цены без НДС]]*1.12</f>
        <v>114483.04000000001</v>
      </c>
    </row>
    <row r="13184" spans="1:7" ht="24">
      <c r="A13184" s="53" t="s">
        <v>26487</v>
      </c>
      <c r="B13184" s="66"/>
      <c r="C13184" s="42" t="s">
        <v>38790</v>
      </c>
      <c r="D13184" s="42" t="s">
        <v>40888</v>
      </c>
      <c r="E13184" s="42" t="s">
        <v>26491</v>
      </c>
      <c r="F13184" s="43">
        <v>146937</v>
      </c>
      <c r="G13184" s="105">
        <f>Таблица1[[#This Row],[Цены без НДС]]*1.12</f>
        <v>164569.44</v>
      </c>
    </row>
    <row r="13185" spans="1:7" ht="24">
      <c r="A13185" s="53" t="s">
        <v>26487</v>
      </c>
      <c r="B13185" s="66"/>
      <c r="C13185" s="42" t="s">
        <v>38791</v>
      </c>
      <c r="D13185" s="42" t="s">
        <v>40889</v>
      </c>
      <c r="E13185" s="42" t="s">
        <v>26491</v>
      </c>
      <c r="F13185" s="43">
        <v>86600</v>
      </c>
      <c r="G13185" s="105">
        <f>Таблица1[[#This Row],[Цены без НДС]]*1.12</f>
        <v>96992.000000000015</v>
      </c>
    </row>
    <row r="13186" spans="1:7" ht="24">
      <c r="A13186" s="53" t="s">
        <v>26487</v>
      </c>
      <c r="B13186" s="66"/>
      <c r="C13186" s="42" t="s">
        <v>38792</v>
      </c>
      <c r="D13186" s="42" t="s">
        <v>40890</v>
      </c>
      <c r="E13186" s="42" t="s">
        <v>26491</v>
      </c>
      <c r="F13186" s="43">
        <v>43300</v>
      </c>
      <c r="G13186" s="105">
        <f>Таблица1[[#This Row],[Цены без НДС]]*1.12</f>
        <v>48496.000000000007</v>
      </c>
    </row>
    <row r="13187" spans="1:7">
      <c r="A13187" s="53" t="s">
        <v>26487</v>
      </c>
      <c r="B13187" s="66"/>
      <c r="C13187" s="42" t="s">
        <v>38793</v>
      </c>
      <c r="D13187" s="42" t="s">
        <v>40891</v>
      </c>
      <c r="E13187" s="42" t="s">
        <v>26491</v>
      </c>
      <c r="F13187" s="43">
        <v>137708</v>
      </c>
      <c r="G13187" s="105">
        <f>Таблица1[[#This Row],[Цены без НДС]]*1.12</f>
        <v>154232.96000000002</v>
      </c>
    </row>
    <row r="13188" spans="1:7" ht="24">
      <c r="A13188" s="53" t="s">
        <v>26487</v>
      </c>
      <c r="B13188" s="66"/>
      <c r="C13188" s="42" t="s">
        <v>38794</v>
      </c>
      <c r="D13188" s="42" t="s">
        <v>40892</v>
      </c>
      <c r="E13188" s="42" t="s">
        <v>26491</v>
      </c>
      <c r="F13188" s="43">
        <v>70274</v>
      </c>
      <c r="G13188" s="105">
        <f>Таблица1[[#This Row],[Цены без НДС]]*1.12</f>
        <v>78706.880000000005</v>
      </c>
    </row>
    <row r="13189" spans="1:7" ht="24">
      <c r="A13189" s="53" t="s">
        <v>26487</v>
      </c>
      <c r="B13189" s="66"/>
      <c r="C13189" s="42" t="s">
        <v>38795</v>
      </c>
      <c r="D13189" s="42" t="s">
        <v>40893</v>
      </c>
      <c r="E13189" s="42" t="s">
        <v>26491</v>
      </c>
      <c r="F13189" s="43">
        <v>66724</v>
      </c>
      <c r="G13189" s="105">
        <f>Таблица1[[#This Row],[Цены без НДС]]*1.12</f>
        <v>74730.880000000005</v>
      </c>
    </row>
    <row r="13190" spans="1:7">
      <c r="A13190" s="53" t="s">
        <v>26487</v>
      </c>
      <c r="B13190" s="66"/>
      <c r="C13190" s="42" t="s">
        <v>38796</v>
      </c>
      <c r="D13190" s="42" t="s">
        <v>40894</v>
      </c>
      <c r="E13190" s="42" t="s">
        <v>26491</v>
      </c>
      <c r="F13190" s="43">
        <v>124931</v>
      </c>
      <c r="G13190" s="105">
        <f>Таблица1[[#This Row],[Цены без НДС]]*1.12</f>
        <v>139922.72</v>
      </c>
    </row>
    <row r="13191" spans="1:7" ht="24">
      <c r="A13191" s="53" t="s">
        <v>26487</v>
      </c>
      <c r="B13191" s="66"/>
      <c r="C13191" s="42" t="s">
        <v>38797</v>
      </c>
      <c r="D13191" s="42" t="s">
        <v>40895</v>
      </c>
      <c r="E13191" s="42" t="s">
        <v>26491</v>
      </c>
      <c r="F13191" s="43">
        <v>73823</v>
      </c>
      <c r="G13191" s="105">
        <f>Таблица1[[#This Row],[Цены без НДС]]*1.12</f>
        <v>82681.760000000009</v>
      </c>
    </row>
    <row r="13192" spans="1:7" ht="24">
      <c r="A13192" s="53" t="s">
        <v>26487</v>
      </c>
      <c r="B13192" s="66"/>
      <c r="C13192" s="42" t="s">
        <v>38798</v>
      </c>
      <c r="D13192" s="42" t="s">
        <v>40896</v>
      </c>
      <c r="E13192" s="42" t="s">
        <v>26491</v>
      </c>
      <c r="F13192" s="43">
        <v>118543</v>
      </c>
      <c r="G13192" s="105">
        <f>Таблица1[[#This Row],[Цены без НДС]]*1.12</f>
        <v>132768.16</v>
      </c>
    </row>
    <row r="13193" spans="1:7" ht="24">
      <c r="A13193" s="53" t="s">
        <v>26487</v>
      </c>
      <c r="B13193" s="66"/>
      <c r="C13193" s="42" t="s">
        <v>38799</v>
      </c>
      <c r="D13193" s="42" t="s">
        <v>40897</v>
      </c>
      <c r="E13193" s="42" t="s">
        <v>26491</v>
      </c>
      <c r="F13193" s="43">
        <v>72404</v>
      </c>
      <c r="G13193" s="105">
        <f>Таблица1[[#This Row],[Цены без НДС]]*1.12</f>
        <v>81092.48000000001</v>
      </c>
    </row>
    <row r="13194" spans="1:7">
      <c r="A13194" s="53" t="s">
        <v>26487</v>
      </c>
      <c r="B13194" s="66"/>
      <c r="C13194" s="42" t="s">
        <v>38800</v>
      </c>
      <c r="D13194" s="42" t="s">
        <v>40898</v>
      </c>
      <c r="E13194" s="42" t="s">
        <v>26491</v>
      </c>
      <c r="F13194" s="43">
        <v>31233</v>
      </c>
      <c r="G13194" s="105">
        <f>Таблица1[[#This Row],[Цены без НДС]]*1.12</f>
        <v>34980.960000000006</v>
      </c>
    </row>
    <row r="13195" spans="1:7" ht="24">
      <c r="A13195" s="53" t="s">
        <v>26487</v>
      </c>
      <c r="B13195" s="66"/>
      <c r="C13195" s="42" t="s">
        <v>38801</v>
      </c>
      <c r="D13195" s="42" t="s">
        <v>40899</v>
      </c>
      <c r="E13195" s="42" t="s">
        <v>26491</v>
      </c>
      <c r="F13195" s="43">
        <v>68854</v>
      </c>
      <c r="G13195" s="105">
        <f>Таблица1[[#This Row],[Цены без НДС]]*1.12</f>
        <v>77116.48000000001</v>
      </c>
    </row>
    <row r="13196" spans="1:7" ht="24">
      <c r="A13196" s="53" t="s">
        <v>26487</v>
      </c>
      <c r="B13196" s="66"/>
      <c r="C13196" s="42" t="s">
        <v>38802</v>
      </c>
      <c r="D13196" s="42" t="s">
        <v>40900</v>
      </c>
      <c r="E13196" s="42" t="s">
        <v>26491</v>
      </c>
      <c r="F13196" s="43">
        <v>500432</v>
      </c>
      <c r="G13196" s="105">
        <f>Таблица1[[#This Row],[Цены без НДС]]*1.12</f>
        <v>560483.84000000008</v>
      </c>
    </row>
    <row r="13197" spans="1:7" ht="24">
      <c r="A13197" s="53" t="s">
        <v>26487</v>
      </c>
      <c r="B13197" s="66"/>
      <c r="C13197" s="42" t="s">
        <v>38803</v>
      </c>
      <c r="D13197" s="42" t="s">
        <v>40901</v>
      </c>
      <c r="E13197" s="42" t="s">
        <v>26491</v>
      </c>
      <c r="F13197" s="43">
        <v>153324</v>
      </c>
      <c r="G13197" s="105">
        <f>Таблица1[[#This Row],[Цены без НДС]]*1.12</f>
        <v>171722.88</v>
      </c>
    </row>
    <row r="13198" spans="1:7">
      <c r="A13198" s="53" t="s">
        <v>26487</v>
      </c>
      <c r="B13198" s="66"/>
      <c r="C13198" s="42" t="s">
        <v>38804</v>
      </c>
      <c r="D13198" s="42" t="s">
        <v>40902</v>
      </c>
      <c r="E13198" s="42" t="s">
        <v>26491</v>
      </c>
      <c r="F13198" s="43">
        <v>54658</v>
      </c>
      <c r="G13198" s="105">
        <f>Таблица1[[#This Row],[Цены без НДС]]*1.12</f>
        <v>61216.960000000006</v>
      </c>
    </row>
    <row r="13199" spans="1:7">
      <c r="A13199" s="53" t="s">
        <v>26487</v>
      </c>
      <c r="B13199" s="66"/>
      <c r="C13199" s="42" t="s">
        <v>38805</v>
      </c>
      <c r="D13199" s="42" t="s">
        <v>40903</v>
      </c>
      <c r="E13199" s="42" t="s">
        <v>26491</v>
      </c>
      <c r="F13199" s="43">
        <v>165391</v>
      </c>
      <c r="G13199" s="105">
        <f>Таблица1[[#This Row],[Цены без НДС]]*1.12</f>
        <v>185237.92</v>
      </c>
    </row>
    <row r="13200" spans="1:7" ht="24">
      <c r="A13200" s="53" t="s">
        <v>26487</v>
      </c>
      <c r="B13200" s="66"/>
      <c r="C13200" s="42" t="s">
        <v>38806</v>
      </c>
      <c r="D13200" s="42" t="s">
        <v>40904</v>
      </c>
      <c r="E13200" s="42" t="s">
        <v>26491</v>
      </c>
      <c r="F13200" s="43">
        <v>96538</v>
      </c>
      <c r="G13200" s="105">
        <f>Таблица1[[#This Row],[Цены без НДС]]*1.12</f>
        <v>108122.56000000001</v>
      </c>
    </row>
    <row r="13201" spans="1:7" ht="24">
      <c r="A13201" s="53" t="s">
        <v>26487</v>
      </c>
      <c r="B13201" s="66"/>
      <c r="C13201" s="42" t="s">
        <v>38807</v>
      </c>
      <c r="D13201" s="42" t="s">
        <v>40905</v>
      </c>
      <c r="E13201" s="42" t="s">
        <v>26491</v>
      </c>
      <c r="F13201" s="43">
        <v>308777</v>
      </c>
      <c r="G13201" s="105">
        <f>Таблица1[[#This Row],[Цены без НДС]]*1.12</f>
        <v>345830.24000000005</v>
      </c>
    </row>
    <row r="13202" spans="1:7" ht="24">
      <c r="A13202" s="53" t="s">
        <v>26487</v>
      </c>
      <c r="B13202" s="66"/>
      <c r="C13202" s="42" t="s">
        <v>38808</v>
      </c>
      <c r="D13202" s="42" t="s">
        <v>40906</v>
      </c>
      <c r="E13202" s="42" t="s">
        <v>26491</v>
      </c>
      <c r="F13202" s="43">
        <v>125932</v>
      </c>
      <c r="G13202" s="105">
        <f>Таблица1[[#This Row],[Цены без НДС]]*1.12</f>
        <v>141043.84000000003</v>
      </c>
    </row>
    <row r="13203" spans="1:7">
      <c r="A13203" s="53" t="s">
        <v>26487</v>
      </c>
      <c r="B13203" s="66"/>
      <c r="C13203" s="42" t="s">
        <v>38809</v>
      </c>
      <c r="D13203" s="42" t="s">
        <v>40907</v>
      </c>
      <c r="E13203" s="42" t="s">
        <v>26491</v>
      </c>
      <c r="F13203" s="43">
        <v>1340217</v>
      </c>
      <c r="G13203" s="105">
        <f>Таблица1[[#This Row],[Цены без НДС]]*1.12</f>
        <v>1501043.04</v>
      </c>
    </row>
    <row r="13204" spans="1:7">
      <c r="A13204" s="53" t="s">
        <v>26487</v>
      </c>
      <c r="B13204" s="66"/>
      <c r="C13204" s="42" t="s">
        <v>38810</v>
      </c>
      <c r="D13204" s="42" t="s">
        <v>40908</v>
      </c>
      <c r="E13204" s="42" t="s">
        <v>26491</v>
      </c>
      <c r="F13204" s="43">
        <v>97959</v>
      </c>
      <c r="G13204" s="105">
        <f>Таблица1[[#This Row],[Цены без НДС]]*1.12</f>
        <v>109714.08000000002</v>
      </c>
    </row>
    <row r="13205" spans="1:7">
      <c r="A13205" s="53" t="s">
        <v>26487</v>
      </c>
      <c r="B13205" s="66"/>
      <c r="C13205" s="42" t="s">
        <v>38811</v>
      </c>
      <c r="D13205" s="42" t="s">
        <v>40909</v>
      </c>
      <c r="E13205" s="42" t="s">
        <v>26491</v>
      </c>
      <c r="F13205" s="43">
        <v>278966</v>
      </c>
      <c r="G13205" s="105">
        <f>Таблица1[[#This Row],[Цены без НДС]]*1.12</f>
        <v>312441.92000000004</v>
      </c>
    </row>
    <row r="13206" spans="1:7" ht="24">
      <c r="A13206" s="53" t="s">
        <v>26487</v>
      </c>
      <c r="B13206" s="66"/>
      <c r="C13206" s="42" t="s">
        <v>38812</v>
      </c>
      <c r="D13206" s="42" t="s">
        <v>40910</v>
      </c>
      <c r="E13206" s="42" t="s">
        <v>26491</v>
      </c>
      <c r="F13206" s="43">
        <v>210114</v>
      </c>
      <c r="G13206" s="105">
        <f>Таблица1[[#This Row],[Цены без НДС]]*1.12</f>
        <v>235327.68000000002</v>
      </c>
    </row>
    <row r="13207" spans="1:7">
      <c r="A13207" s="53" t="s">
        <v>26487</v>
      </c>
      <c r="B13207" s="66"/>
      <c r="C13207" s="42" t="s">
        <v>38813</v>
      </c>
      <c r="D13207" s="42" t="s">
        <v>40911</v>
      </c>
      <c r="E13207" s="42" t="s">
        <v>26491</v>
      </c>
      <c r="F13207" s="43">
        <v>68855</v>
      </c>
      <c r="G13207" s="105">
        <f>Таблица1[[#This Row],[Цены без НДС]]*1.12</f>
        <v>77117.600000000006</v>
      </c>
    </row>
    <row r="13208" spans="1:7">
      <c r="A13208" s="53" t="s">
        <v>26487</v>
      </c>
      <c r="B13208" s="66"/>
      <c r="C13208" s="42" t="s">
        <v>38814</v>
      </c>
      <c r="D13208" s="42" t="s">
        <v>40912</v>
      </c>
      <c r="E13208" s="42" t="s">
        <v>26491</v>
      </c>
      <c r="F13208" s="43">
        <v>76663</v>
      </c>
      <c r="G13208" s="105">
        <f>Таблица1[[#This Row],[Цены без НДС]]*1.12</f>
        <v>85862.560000000012</v>
      </c>
    </row>
    <row r="13209" spans="1:7">
      <c r="A13209" s="53" t="s">
        <v>26487</v>
      </c>
      <c r="B13209" s="66"/>
      <c r="C13209" s="42" t="s">
        <v>38815</v>
      </c>
      <c r="D13209" s="42" t="s">
        <v>40913</v>
      </c>
      <c r="E13209" s="42" t="s">
        <v>26491</v>
      </c>
      <c r="F13209" s="43">
        <v>111447</v>
      </c>
      <c r="G13209" s="105">
        <f>Таблица1[[#This Row],[Цены без НДС]]*1.12</f>
        <v>124820.64000000001</v>
      </c>
    </row>
    <row r="13210" spans="1:7">
      <c r="A13210" s="53" t="s">
        <v>26487</v>
      </c>
      <c r="B13210" s="66"/>
      <c r="C13210" s="42" t="s">
        <v>38816</v>
      </c>
      <c r="D13210" s="42" t="s">
        <v>40914</v>
      </c>
      <c r="E13210" s="42" t="s">
        <v>26491</v>
      </c>
      <c r="F13210" s="43">
        <v>154038</v>
      </c>
      <c r="G13210" s="105">
        <f>Таблица1[[#This Row],[Цены без НДС]]*1.12</f>
        <v>172522.56000000003</v>
      </c>
    </row>
    <row r="13211" spans="1:7">
      <c r="A13211" s="53" t="s">
        <v>26487</v>
      </c>
      <c r="B13211" s="66"/>
      <c r="C13211" s="42" t="s">
        <v>38817</v>
      </c>
      <c r="D13211" s="42" t="s">
        <v>40915</v>
      </c>
      <c r="E13211" s="42" t="s">
        <v>26491</v>
      </c>
      <c r="F13211" s="43">
        <v>259097</v>
      </c>
      <c r="G13211" s="105">
        <f>Таблица1[[#This Row],[Цены без НДС]]*1.12</f>
        <v>290188.64</v>
      </c>
    </row>
    <row r="13212" spans="1:7">
      <c r="A13212" s="53" t="s">
        <v>26487</v>
      </c>
      <c r="B13212" s="66"/>
      <c r="C13212" s="42" t="s">
        <v>38818</v>
      </c>
      <c r="D13212" s="42" t="s">
        <v>40916</v>
      </c>
      <c r="E13212" s="42" t="s">
        <v>26491</v>
      </c>
      <c r="F13212" s="43">
        <v>306659</v>
      </c>
      <c r="G13212" s="105">
        <f>Таблица1[[#This Row],[Цены без НДС]]*1.12</f>
        <v>343458.08</v>
      </c>
    </row>
    <row r="13213" spans="1:7">
      <c r="A13213" s="53" t="s">
        <v>26487</v>
      </c>
      <c r="B13213" s="66"/>
      <c r="C13213" s="42" t="s">
        <v>38819</v>
      </c>
      <c r="D13213" s="42" t="s">
        <v>40917</v>
      </c>
      <c r="E13213" s="42" t="s">
        <v>26491</v>
      </c>
      <c r="F13213" s="43">
        <v>97250</v>
      </c>
      <c r="G13213" s="105">
        <f>Таблица1[[#This Row],[Цены без НДС]]*1.12</f>
        <v>108920.00000000001</v>
      </c>
    </row>
    <row r="13214" spans="1:7">
      <c r="A13214" s="53" t="s">
        <v>26487</v>
      </c>
      <c r="B13214" s="66"/>
      <c r="C13214" s="42" t="s">
        <v>38820</v>
      </c>
      <c r="D13214" s="42" t="s">
        <v>40918</v>
      </c>
      <c r="E13214" s="42" t="s">
        <v>26491</v>
      </c>
      <c r="F13214" s="43">
        <v>162556</v>
      </c>
      <c r="G13214" s="105">
        <f>Таблица1[[#This Row],[Цены без НДС]]*1.12</f>
        <v>182062.72000000003</v>
      </c>
    </row>
    <row r="13215" spans="1:7">
      <c r="A13215" s="53" t="s">
        <v>26487</v>
      </c>
      <c r="B13215" s="66"/>
      <c r="C13215" s="42" t="s">
        <v>38821</v>
      </c>
      <c r="D13215" s="42" t="s">
        <v>40919</v>
      </c>
      <c r="E13215" s="42" t="s">
        <v>26491</v>
      </c>
      <c r="F13215" s="43">
        <v>208700</v>
      </c>
      <c r="G13215" s="105">
        <f>Таблица1[[#This Row],[Цены без НДС]]*1.12</f>
        <v>233744.00000000003</v>
      </c>
    </row>
    <row r="13216" spans="1:7">
      <c r="A13216" s="53" t="s">
        <v>26487</v>
      </c>
      <c r="B13216" s="66"/>
      <c r="C13216" s="42" t="s">
        <v>38822</v>
      </c>
      <c r="D13216" s="42" t="s">
        <v>40920</v>
      </c>
      <c r="E13216" s="42" t="s">
        <v>26491</v>
      </c>
      <c r="F13216" s="43">
        <v>237804</v>
      </c>
      <c r="G13216" s="105">
        <f>Таблица1[[#This Row],[Цены без НДС]]*1.12</f>
        <v>266340.48000000004</v>
      </c>
    </row>
    <row r="13217" spans="1:7">
      <c r="A13217" s="53" t="s">
        <v>26487</v>
      </c>
      <c r="B13217" s="66"/>
      <c r="C13217" s="42" t="s">
        <v>38823</v>
      </c>
      <c r="D13217" s="42" t="s">
        <v>40921</v>
      </c>
      <c r="E13217" s="42" t="s">
        <v>26491</v>
      </c>
      <c r="F13217" s="43">
        <v>322280</v>
      </c>
      <c r="G13217" s="105">
        <f>Таблица1[[#This Row],[Цены без НДС]]*1.12</f>
        <v>360953.60000000003</v>
      </c>
    </row>
    <row r="13218" spans="1:7">
      <c r="A13218" s="53" t="s">
        <v>26487</v>
      </c>
      <c r="B13218" s="66"/>
      <c r="C13218" s="42" t="s">
        <v>38824</v>
      </c>
      <c r="D13218" s="42" t="s">
        <v>40922</v>
      </c>
      <c r="E13218" s="42" t="s">
        <v>26491</v>
      </c>
      <c r="F13218" s="43">
        <v>533824</v>
      </c>
      <c r="G13218" s="105">
        <f>Таблица1[[#This Row],[Цены без НДС]]*1.12</f>
        <v>597882.88</v>
      </c>
    </row>
    <row r="13219" spans="1:7">
      <c r="A13219" s="53" t="s">
        <v>26487</v>
      </c>
      <c r="B13219" s="66"/>
      <c r="C13219" s="42" t="s">
        <v>38825</v>
      </c>
      <c r="D13219" s="42" t="s">
        <v>40923</v>
      </c>
      <c r="E13219" s="42" t="s">
        <v>26491</v>
      </c>
      <c r="F13219" s="43">
        <v>553022</v>
      </c>
      <c r="G13219" s="105">
        <f>Таблица1[[#This Row],[Цены без НДС]]*1.12</f>
        <v>619384.64</v>
      </c>
    </row>
    <row r="13220" spans="1:7" ht="24">
      <c r="A13220" s="53" t="s">
        <v>26487</v>
      </c>
      <c r="B13220" s="66"/>
      <c r="C13220" s="42" t="s">
        <v>38826</v>
      </c>
      <c r="D13220" s="42" t="s">
        <v>40924</v>
      </c>
      <c r="E13220" s="42" t="s">
        <v>26491</v>
      </c>
      <c r="F13220" s="43">
        <v>1291969</v>
      </c>
      <c r="G13220" s="105">
        <f>Таблица1[[#This Row],[Цены без НДС]]*1.12</f>
        <v>1447005.28</v>
      </c>
    </row>
    <row r="13221" spans="1:7" ht="24">
      <c r="A13221" s="53" t="s">
        <v>26487</v>
      </c>
      <c r="B13221" s="66"/>
      <c r="C13221" s="42" t="s">
        <v>38827</v>
      </c>
      <c r="D13221" s="42" t="s">
        <v>40925</v>
      </c>
      <c r="E13221" s="42" t="s">
        <v>26491</v>
      </c>
      <c r="F13221" s="43">
        <v>1526226</v>
      </c>
      <c r="G13221" s="105">
        <f>Таблица1[[#This Row],[Цены без НДС]]*1.12</f>
        <v>1709373.12</v>
      </c>
    </row>
    <row r="13222" spans="1:7">
      <c r="A13222" s="53" t="s">
        <v>26487</v>
      </c>
      <c r="B13222" s="66"/>
      <c r="C13222" s="42" t="s">
        <v>38828</v>
      </c>
      <c r="D13222" s="42" t="s">
        <v>40926</v>
      </c>
      <c r="E13222" s="42" t="s">
        <v>26491</v>
      </c>
      <c r="F13222" s="43">
        <v>2196385</v>
      </c>
      <c r="G13222" s="105">
        <f>Таблица1[[#This Row],[Цены без НДС]]*1.12</f>
        <v>2459951.2000000002</v>
      </c>
    </row>
    <row r="13223" spans="1:7" ht="24">
      <c r="A13223" s="53" t="s">
        <v>26487</v>
      </c>
      <c r="B13223" s="66"/>
      <c r="C13223" s="42" t="s">
        <v>38829</v>
      </c>
      <c r="D13223" s="42" t="s">
        <v>40927</v>
      </c>
      <c r="E13223" s="42" t="s">
        <v>26491</v>
      </c>
      <c r="F13223" s="43">
        <v>2444094</v>
      </c>
      <c r="G13223" s="105">
        <f>Таблица1[[#This Row],[Цены без НДС]]*1.12</f>
        <v>2737385.2800000003</v>
      </c>
    </row>
    <row r="13224" spans="1:7">
      <c r="A13224" s="53" t="s">
        <v>26487</v>
      </c>
      <c r="B13224" s="66"/>
      <c r="C13224" s="42" t="s">
        <v>38830</v>
      </c>
      <c r="D13224" s="42" t="s">
        <v>40928</v>
      </c>
      <c r="E13224" s="42" t="s">
        <v>26491</v>
      </c>
      <c r="F13224" s="43">
        <v>3558592</v>
      </c>
      <c r="G13224" s="105">
        <f>Таблица1[[#This Row],[Цены без НДС]]*1.12</f>
        <v>3985623.0400000005</v>
      </c>
    </row>
    <row r="13225" spans="1:7" ht="24">
      <c r="A13225" s="53" t="s">
        <v>26487</v>
      </c>
      <c r="B13225" s="66"/>
      <c r="C13225" s="42" t="s">
        <v>38831</v>
      </c>
      <c r="D13225" s="42" t="s">
        <v>40929</v>
      </c>
      <c r="E13225" s="42" t="s">
        <v>26491</v>
      </c>
      <c r="F13225" s="43">
        <v>3750257</v>
      </c>
      <c r="G13225" s="105">
        <f>Таблица1[[#This Row],[Цены без НДС]]*1.12</f>
        <v>4200287.8400000008</v>
      </c>
    </row>
    <row r="13226" spans="1:7" ht="24">
      <c r="A13226" s="53" t="s">
        <v>26487</v>
      </c>
      <c r="B13226" s="66"/>
      <c r="C13226" s="42" t="s">
        <v>38832</v>
      </c>
      <c r="D13226" s="42" t="s">
        <v>40930</v>
      </c>
      <c r="E13226" s="42" t="s">
        <v>26491</v>
      </c>
      <c r="F13226" s="43">
        <v>4194687</v>
      </c>
      <c r="G13226" s="105">
        <f>Таблица1[[#This Row],[Цены без НДС]]*1.12</f>
        <v>4698049.4400000004</v>
      </c>
    </row>
    <row r="13227" spans="1:7" ht="24">
      <c r="A13227" s="53" t="s">
        <v>26487</v>
      </c>
      <c r="B13227" s="66"/>
      <c r="C13227" s="42" t="s">
        <v>38833</v>
      </c>
      <c r="D13227" s="42" t="s">
        <v>40931</v>
      </c>
      <c r="E13227" s="42" t="s">
        <v>26491</v>
      </c>
      <c r="F13227" s="43">
        <v>4762574</v>
      </c>
      <c r="G13227" s="105">
        <f>Таблица1[[#This Row],[Цены без НДС]]*1.12</f>
        <v>5334082.8800000008</v>
      </c>
    </row>
    <row r="13228" spans="1:7" ht="24">
      <c r="A13228" s="53" t="s">
        <v>26487</v>
      </c>
      <c r="B13228" s="66"/>
      <c r="C13228" s="42" t="s">
        <v>38834</v>
      </c>
      <c r="D13228" s="42" t="s">
        <v>40932</v>
      </c>
      <c r="E13228" s="42" t="s">
        <v>26491</v>
      </c>
      <c r="F13228" s="43">
        <v>7039139</v>
      </c>
      <c r="G13228" s="105">
        <f>Таблица1[[#This Row],[Цены без НДС]]*1.12</f>
        <v>7883835.6800000006</v>
      </c>
    </row>
    <row r="13229" spans="1:7" ht="24">
      <c r="A13229" s="53" t="s">
        <v>26487</v>
      </c>
      <c r="B13229" s="66"/>
      <c r="C13229" s="42" t="s">
        <v>38835</v>
      </c>
      <c r="D13229" s="42" t="s">
        <v>40933</v>
      </c>
      <c r="E13229" s="42" t="s">
        <v>26491</v>
      </c>
      <c r="F13229" s="43">
        <v>8320476</v>
      </c>
      <c r="G13229" s="105">
        <f>Таблица1[[#This Row],[Цены без НДС]]*1.12</f>
        <v>9318933.120000001</v>
      </c>
    </row>
    <row r="13230" spans="1:7" ht="24">
      <c r="A13230" s="53" t="s">
        <v>26487</v>
      </c>
      <c r="B13230" s="66"/>
      <c r="C13230" s="42" t="s">
        <v>38836</v>
      </c>
      <c r="D13230" s="42" t="s">
        <v>40934</v>
      </c>
      <c r="E13230" s="42" t="s">
        <v>26491</v>
      </c>
      <c r="F13230" s="43">
        <v>9284517</v>
      </c>
      <c r="G13230" s="105">
        <f>Таблица1[[#This Row],[Цены без НДС]]*1.12</f>
        <v>10398659.040000001</v>
      </c>
    </row>
    <row r="13231" spans="1:7" ht="24">
      <c r="A13231" s="53" t="s">
        <v>26487</v>
      </c>
      <c r="B13231" s="66"/>
      <c r="C13231" s="42" t="s">
        <v>38837</v>
      </c>
      <c r="D13231" s="42" t="s">
        <v>40935</v>
      </c>
      <c r="E13231" s="42" t="s">
        <v>26491</v>
      </c>
      <c r="F13231" s="43">
        <v>1268534</v>
      </c>
      <c r="G13231" s="105">
        <f>Таблица1[[#This Row],[Цены без НДС]]*1.12</f>
        <v>1420758.08</v>
      </c>
    </row>
    <row r="13232" spans="1:7" ht="24">
      <c r="A13232" s="53" t="s">
        <v>26487</v>
      </c>
      <c r="B13232" s="66"/>
      <c r="C13232" s="42" t="s">
        <v>38838</v>
      </c>
      <c r="D13232" s="42" t="s">
        <v>40936</v>
      </c>
      <c r="E13232" s="42" t="s">
        <v>26491</v>
      </c>
      <c r="F13232" s="43">
        <v>1362244</v>
      </c>
      <c r="G13232" s="105">
        <f>Таблица1[[#This Row],[Цены без НДС]]*1.12</f>
        <v>1525713.2800000003</v>
      </c>
    </row>
    <row r="13233" spans="1:7">
      <c r="A13233" s="53" t="s">
        <v>26487</v>
      </c>
      <c r="B13233" s="66"/>
      <c r="C13233" s="42" t="s">
        <v>38839</v>
      </c>
      <c r="D13233" s="42" t="s">
        <v>40937</v>
      </c>
      <c r="E13233" s="42" t="s">
        <v>26491</v>
      </c>
      <c r="F13233" s="43">
        <v>1558156</v>
      </c>
      <c r="G13233" s="105">
        <f>Таблица1[[#This Row],[Цены без НДС]]*1.12</f>
        <v>1745134.7200000002</v>
      </c>
    </row>
    <row r="13234" spans="1:7" ht="24">
      <c r="A13234" s="53" t="s">
        <v>26487</v>
      </c>
      <c r="B13234" s="66"/>
      <c r="C13234" s="42" t="s">
        <v>38840</v>
      </c>
      <c r="D13234" s="42" t="s">
        <v>40938</v>
      </c>
      <c r="E13234" s="42" t="s">
        <v>26491</v>
      </c>
      <c r="F13234" s="43">
        <v>1665368</v>
      </c>
      <c r="G13234" s="105">
        <f>Таблица1[[#This Row],[Цены без НДС]]*1.12</f>
        <v>1865212.1600000001</v>
      </c>
    </row>
    <row r="13235" spans="1:7" ht="24">
      <c r="A13235" s="53" t="s">
        <v>26487</v>
      </c>
      <c r="B13235" s="66"/>
      <c r="C13235" s="42" t="s">
        <v>38841</v>
      </c>
      <c r="D13235" s="42" t="s">
        <v>40939</v>
      </c>
      <c r="E13235" s="42" t="s">
        <v>26491</v>
      </c>
      <c r="F13235" s="43">
        <v>1837158</v>
      </c>
      <c r="G13235" s="105">
        <f>Таблица1[[#This Row],[Цены без НДС]]*1.12</f>
        <v>2057616.9600000002</v>
      </c>
    </row>
    <row r="13236" spans="1:7">
      <c r="A13236" s="53" t="s">
        <v>26487</v>
      </c>
      <c r="B13236" s="66"/>
      <c r="C13236" s="42" t="s">
        <v>38842</v>
      </c>
      <c r="D13236" s="42" t="s">
        <v>40940</v>
      </c>
      <c r="E13236" s="42" t="s">
        <v>26491</v>
      </c>
      <c r="F13236" s="43">
        <v>2567479</v>
      </c>
      <c r="G13236" s="105">
        <f>Таблица1[[#This Row],[Цены без НДС]]*1.12</f>
        <v>2875576.4800000004</v>
      </c>
    </row>
    <row r="13237" spans="1:7">
      <c r="A13237" s="53" t="s">
        <v>26487</v>
      </c>
      <c r="B13237" s="66"/>
      <c r="C13237" s="42" t="s">
        <v>38843</v>
      </c>
      <c r="D13237" s="42" t="s">
        <v>40941</v>
      </c>
      <c r="E13237" s="42" t="s">
        <v>26491</v>
      </c>
      <c r="F13237" s="43">
        <v>2857265</v>
      </c>
      <c r="G13237" s="105">
        <f>Таблица1[[#This Row],[Цены без НДС]]*1.12</f>
        <v>3200136.8000000003</v>
      </c>
    </row>
    <row r="13238" spans="1:7" ht="24">
      <c r="A13238" s="53" t="s">
        <v>26487</v>
      </c>
      <c r="B13238" s="66"/>
      <c r="C13238" s="42" t="s">
        <v>38844</v>
      </c>
      <c r="D13238" s="42" t="s">
        <v>40942</v>
      </c>
      <c r="E13238" s="42" t="s">
        <v>26491</v>
      </c>
      <c r="F13238" s="43">
        <v>3115707</v>
      </c>
      <c r="G13238" s="105">
        <f>Таблица1[[#This Row],[Цены без НДС]]*1.12</f>
        <v>3489591.8400000003</v>
      </c>
    </row>
    <row r="13239" spans="1:7" ht="24">
      <c r="A13239" s="53" t="s">
        <v>26487</v>
      </c>
      <c r="B13239" s="66"/>
      <c r="C13239" s="42" t="s">
        <v>38845</v>
      </c>
      <c r="D13239" s="42" t="s">
        <v>40943</v>
      </c>
      <c r="E13239" s="42" t="s">
        <v>26491</v>
      </c>
      <c r="F13239" s="43">
        <v>3613345</v>
      </c>
      <c r="G13239" s="105">
        <f>Таблица1[[#This Row],[Цены без НДС]]*1.12</f>
        <v>4046946.4000000004</v>
      </c>
    </row>
    <row r="13240" spans="1:7">
      <c r="A13240" s="53" t="s">
        <v>26487</v>
      </c>
      <c r="B13240" s="66"/>
      <c r="C13240" s="42" t="s">
        <v>38846</v>
      </c>
      <c r="D13240" s="42" t="s">
        <v>40944</v>
      </c>
      <c r="E13240" s="42" t="s">
        <v>26491</v>
      </c>
      <c r="F13240" s="43">
        <v>4011577</v>
      </c>
      <c r="G13240" s="105">
        <f>Таблица1[[#This Row],[Цены без НДС]]*1.12</f>
        <v>4492966.24</v>
      </c>
    </row>
    <row r="13241" spans="1:7" ht="24">
      <c r="A13241" s="53" t="s">
        <v>26487</v>
      </c>
      <c r="B13241" s="66"/>
      <c r="C13241" s="42" t="s">
        <v>38847</v>
      </c>
      <c r="D13241" s="42" t="s">
        <v>40945</v>
      </c>
      <c r="E13241" s="42" t="s">
        <v>26491</v>
      </c>
      <c r="F13241" s="43">
        <v>4414057</v>
      </c>
      <c r="G13241" s="105">
        <f>Таблица1[[#This Row],[Цены без НДС]]*1.12</f>
        <v>4943743.8400000008</v>
      </c>
    </row>
    <row r="13242" spans="1:7" ht="24">
      <c r="A13242" s="53" t="s">
        <v>26487</v>
      </c>
      <c r="B13242" s="66"/>
      <c r="C13242" s="42" t="s">
        <v>38848</v>
      </c>
      <c r="D13242" s="42" t="s">
        <v>40946</v>
      </c>
      <c r="E13242" s="42" t="s">
        <v>26491</v>
      </c>
      <c r="F13242" s="43">
        <v>5123943</v>
      </c>
      <c r="G13242" s="105">
        <f>Таблица1[[#This Row],[Цены без НДС]]*1.12</f>
        <v>5738816.1600000001</v>
      </c>
    </row>
    <row r="13243" spans="1:7" ht="24">
      <c r="A13243" s="53" t="s">
        <v>26487</v>
      </c>
      <c r="B13243" s="66"/>
      <c r="C13243" s="42" t="s">
        <v>38849</v>
      </c>
      <c r="D13243" s="42" t="s">
        <v>40947</v>
      </c>
      <c r="E13243" s="42" t="s">
        <v>26491</v>
      </c>
      <c r="F13243" s="43">
        <v>6234112</v>
      </c>
      <c r="G13243" s="105">
        <f>Таблица1[[#This Row],[Цены без НДС]]*1.12</f>
        <v>6982205.4400000004</v>
      </c>
    </row>
    <row r="13244" spans="1:7" ht="24">
      <c r="A13244" s="53" t="s">
        <v>26487</v>
      </c>
      <c r="B13244" s="66"/>
      <c r="C13244" s="42" t="s">
        <v>38850</v>
      </c>
      <c r="D13244" s="42" t="s">
        <v>40948</v>
      </c>
      <c r="E13244" s="42" t="s">
        <v>26491</v>
      </c>
      <c r="F13244" s="43">
        <v>7323872</v>
      </c>
      <c r="G13244" s="105">
        <f>Таблица1[[#This Row],[Цены без НДС]]*1.12</f>
        <v>8202736.6400000006</v>
      </c>
    </row>
    <row r="13245" spans="1:7" ht="24">
      <c r="A13245" s="53" t="s">
        <v>26487</v>
      </c>
      <c r="B13245" s="66"/>
      <c r="C13245" s="42" t="s">
        <v>38851</v>
      </c>
      <c r="D13245" s="42" t="s">
        <v>40949</v>
      </c>
      <c r="E13245" s="42" t="s">
        <v>26491</v>
      </c>
      <c r="F13245" s="43">
        <v>7936549</v>
      </c>
      <c r="G13245" s="105">
        <f>Таблица1[[#This Row],[Цены без НДС]]*1.12</f>
        <v>8888934.8800000008</v>
      </c>
    </row>
    <row r="13246" spans="1:7" ht="24">
      <c r="A13246" s="53" t="s">
        <v>26487</v>
      </c>
      <c r="B13246" s="66"/>
      <c r="C13246" s="42" t="s">
        <v>38852</v>
      </c>
      <c r="D13246" s="42" t="s">
        <v>40950</v>
      </c>
      <c r="E13246" s="42" t="s">
        <v>26491</v>
      </c>
      <c r="F13246" s="43">
        <v>8240398</v>
      </c>
      <c r="G13246" s="105">
        <f>Таблица1[[#This Row],[Цены без НДС]]*1.12</f>
        <v>9229245.7600000016</v>
      </c>
    </row>
    <row r="13247" spans="1:7" ht="24">
      <c r="A13247" s="53" t="s">
        <v>26487</v>
      </c>
      <c r="B13247" s="66"/>
      <c r="C13247" s="42" t="s">
        <v>38853</v>
      </c>
      <c r="D13247" s="42" t="s">
        <v>40951</v>
      </c>
      <c r="E13247" s="42" t="s">
        <v>26491</v>
      </c>
      <c r="F13247" s="43">
        <v>9711290</v>
      </c>
      <c r="G13247" s="105">
        <f>Таблица1[[#This Row],[Цены без НДС]]*1.12</f>
        <v>10876644.800000001</v>
      </c>
    </row>
    <row r="13248" spans="1:7" ht="24">
      <c r="A13248" s="53" t="s">
        <v>26487</v>
      </c>
      <c r="B13248" s="66"/>
      <c r="C13248" s="42" t="s">
        <v>38854</v>
      </c>
      <c r="D13248" s="42" t="s">
        <v>40952</v>
      </c>
      <c r="E13248" s="42" t="s">
        <v>26491</v>
      </c>
      <c r="F13248" s="43">
        <v>10802337</v>
      </c>
      <c r="G13248" s="105">
        <f>Таблица1[[#This Row],[Цены без НДС]]*1.12</f>
        <v>12098617.440000001</v>
      </c>
    </row>
    <row r="13249" spans="1:7">
      <c r="A13249" s="53" t="s">
        <v>26487</v>
      </c>
      <c r="B13249" s="66"/>
      <c r="C13249" s="42" t="s">
        <v>38855</v>
      </c>
      <c r="D13249" s="42" t="s">
        <v>40953</v>
      </c>
      <c r="E13249" s="42" t="s">
        <v>26491</v>
      </c>
      <c r="F13249" s="43">
        <v>239929</v>
      </c>
      <c r="G13249" s="105">
        <f>Таблица1[[#This Row],[Цены без НДС]]*1.12</f>
        <v>268720.48000000004</v>
      </c>
    </row>
    <row r="13250" spans="1:7">
      <c r="A13250" s="53" t="s">
        <v>26487</v>
      </c>
      <c r="B13250" s="66"/>
      <c r="C13250" s="42" t="s">
        <v>38856</v>
      </c>
      <c r="D13250" s="42" t="s">
        <v>40954</v>
      </c>
      <c r="E13250" s="42" t="s">
        <v>26491</v>
      </c>
      <c r="F13250" s="43">
        <v>286779</v>
      </c>
      <c r="G13250" s="105">
        <f>Таблица1[[#This Row],[Цены без НДС]]*1.12</f>
        <v>321192.48000000004</v>
      </c>
    </row>
    <row r="13251" spans="1:7">
      <c r="A13251" s="53" t="s">
        <v>26487</v>
      </c>
      <c r="B13251" s="66"/>
      <c r="C13251" s="42" t="s">
        <v>38857</v>
      </c>
      <c r="D13251" s="42" t="s">
        <v>40955</v>
      </c>
      <c r="E13251" s="42" t="s">
        <v>26491</v>
      </c>
      <c r="F13251" s="43">
        <v>375513</v>
      </c>
      <c r="G13251" s="105">
        <f>Таблица1[[#This Row],[Цены без НДС]]*1.12</f>
        <v>420574.56000000006</v>
      </c>
    </row>
    <row r="13252" spans="1:7">
      <c r="A13252" s="53" t="s">
        <v>26487</v>
      </c>
      <c r="B13252" s="66"/>
      <c r="C13252" s="42" t="s">
        <v>38858</v>
      </c>
      <c r="D13252" s="42" t="s">
        <v>40956</v>
      </c>
      <c r="E13252" s="42" t="s">
        <v>26491</v>
      </c>
      <c r="F13252" s="43">
        <v>511096</v>
      </c>
      <c r="G13252" s="105">
        <f>Таблица1[[#This Row],[Цены без НДС]]*1.12</f>
        <v>572427.52000000002</v>
      </c>
    </row>
    <row r="13253" spans="1:7">
      <c r="A13253" s="53" t="s">
        <v>26487</v>
      </c>
      <c r="B13253" s="66"/>
      <c r="C13253" s="42" t="s">
        <v>38859</v>
      </c>
      <c r="D13253" s="42" t="s">
        <v>40957</v>
      </c>
      <c r="E13253" s="42" t="s">
        <v>26491</v>
      </c>
      <c r="F13253" s="43">
        <v>829105</v>
      </c>
      <c r="G13253" s="105">
        <f>Таблица1[[#This Row],[Цены без НДС]]*1.12</f>
        <v>928597.60000000009</v>
      </c>
    </row>
    <row r="13254" spans="1:7">
      <c r="A13254" s="53" t="s">
        <v>26487</v>
      </c>
      <c r="B13254" s="66"/>
      <c r="C13254" s="42" t="s">
        <v>38860</v>
      </c>
      <c r="D13254" s="42" t="s">
        <v>40958</v>
      </c>
      <c r="E13254" s="42" t="s">
        <v>26491</v>
      </c>
      <c r="F13254" s="43">
        <v>821306</v>
      </c>
      <c r="G13254" s="105">
        <f>Таблица1[[#This Row],[Цены без НДС]]*1.12</f>
        <v>919862.72000000009</v>
      </c>
    </row>
    <row r="13255" spans="1:7">
      <c r="A13255" s="53" t="s">
        <v>26487</v>
      </c>
      <c r="B13255" s="66"/>
      <c r="C13255" s="42" t="s">
        <v>38861</v>
      </c>
      <c r="D13255" s="42" t="s">
        <v>40959</v>
      </c>
      <c r="E13255" s="42" t="s">
        <v>26491</v>
      </c>
      <c r="F13255" s="43">
        <v>852534</v>
      </c>
      <c r="G13255" s="105">
        <f>Таблица1[[#This Row],[Цены без НДС]]*1.12</f>
        <v>954838.08000000007</v>
      </c>
    </row>
    <row r="13256" spans="1:7">
      <c r="A13256" s="53" t="s">
        <v>26487</v>
      </c>
      <c r="B13256" s="66"/>
      <c r="C13256" s="42" t="s">
        <v>38862</v>
      </c>
      <c r="D13256" s="42" t="s">
        <v>40960</v>
      </c>
      <c r="E13256" s="42" t="s">
        <v>26491</v>
      </c>
      <c r="F13256" s="43">
        <v>1340923</v>
      </c>
      <c r="G13256" s="105">
        <f>Таблица1[[#This Row],[Цены без НДС]]*1.12</f>
        <v>1501833.7600000002</v>
      </c>
    </row>
    <row r="13257" spans="1:7">
      <c r="A13257" s="53" t="s">
        <v>26487</v>
      </c>
      <c r="B13257" s="66"/>
      <c r="C13257" s="42" t="s">
        <v>38863</v>
      </c>
      <c r="D13257" s="42" t="s">
        <v>40961</v>
      </c>
      <c r="E13257" s="42" t="s">
        <v>26491</v>
      </c>
      <c r="F13257" s="43">
        <v>1299030</v>
      </c>
      <c r="G13257" s="105">
        <f>Таблица1[[#This Row],[Цены без НДС]]*1.12</f>
        <v>1454913.6</v>
      </c>
    </row>
    <row r="13258" spans="1:7">
      <c r="A13258" s="53" t="s">
        <v>26487</v>
      </c>
      <c r="B13258" s="66"/>
      <c r="C13258" s="42" t="s">
        <v>38864</v>
      </c>
      <c r="D13258" s="42" t="s">
        <v>40962</v>
      </c>
      <c r="E13258" s="42" t="s">
        <v>26491</v>
      </c>
      <c r="F13258" s="43">
        <v>1446692</v>
      </c>
      <c r="G13258" s="105">
        <f>Таблица1[[#This Row],[Цены без НДС]]*1.12</f>
        <v>1620295.0400000003</v>
      </c>
    </row>
    <row r="13259" spans="1:7">
      <c r="A13259" s="53" t="s">
        <v>26487</v>
      </c>
      <c r="B13259" s="66"/>
      <c r="C13259" s="42" t="s">
        <v>38865</v>
      </c>
      <c r="D13259" s="42" t="s">
        <v>40963</v>
      </c>
      <c r="E13259" s="42" t="s">
        <v>26491</v>
      </c>
      <c r="F13259" s="43">
        <v>289622</v>
      </c>
      <c r="G13259" s="105">
        <f>Таблица1[[#This Row],[Цены без НДС]]*1.12</f>
        <v>324376.64</v>
      </c>
    </row>
    <row r="13260" spans="1:7">
      <c r="A13260" s="53" t="s">
        <v>26487</v>
      </c>
      <c r="B13260" s="66"/>
      <c r="C13260" s="42" t="s">
        <v>38866</v>
      </c>
      <c r="D13260" s="42" t="s">
        <v>40964</v>
      </c>
      <c r="E13260" s="42" t="s">
        <v>26491</v>
      </c>
      <c r="F13260" s="43">
        <v>528141</v>
      </c>
      <c r="G13260" s="105">
        <f>Таблица1[[#This Row],[Цены без НДС]]*1.12</f>
        <v>591517.92000000004</v>
      </c>
    </row>
    <row r="13261" spans="1:7" ht="24">
      <c r="A13261" s="53" t="s">
        <v>26487</v>
      </c>
      <c r="B13261" s="66"/>
      <c r="C13261" s="42" t="s">
        <v>38867</v>
      </c>
      <c r="D13261" s="42" t="s">
        <v>40965</v>
      </c>
      <c r="E13261" s="42" t="s">
        <v>26491</v>
      </c>
      <c r="F13261" s="43">
        <v>428077</v>
      </c>
      <c r="G13261" s="105">
        <f>Таблица1[[#This Row],[Цены без НДС]]*1.12</f>
        <v>479446.24000000005</v>
      </c>
    </row>
    <row r="13262" spans="1:7">
      <c r="A13262" s="53" t="s">
        <v>26487</v>
      </c>
      <c r="B13262" s="66"/>
      <c r="C13262" s="42" t="s">
        <v>38868</v>
      </c>
      <c r="D13262" s="42" t="s">
        <v>40966</v>
      </c>
      <c r="E13262" s="42" t="s">
        <v>26491</v>
      </c>
      <c r="F13262" s="43">
        <v>564420</v>
      </c>
      <c r="G13262" s="105">
        <f>Таблица1[[#This Row],[Цены без НДС]]*1.12</f>
        <v>632150.4</v>
      </c>
    </row>
    <row r="13263" spans="1:7">
      <c r="A13263" s="53" t="s">
        <v>26487</v>
      </c>
      <c r="B13263" s="66"/>
      <c r="C13263" s="42" t="s">
        <v>38869</v>
      </c>
      <c r="D13263" s="42" t="s">
        <v>40967</v>
      </c>
      <c r="E13263" s="42" t="s">
        <v>26491</v>
      </c>
      <c r="F13263" s="43">
        <v>821362</v>
      </c>
      <c r="G13263" s="105">
        <f>Таблица1[[#This Row],[Цены без НДС]]*1.12</f>
        <v>919925.44000000006</v>
      </c>
    </row>
    <row r="13264" spans="1:7">
      <c r="A13264" s="53" t="s">
        <v>26487</v>
      </c>
      <c r="B13264" s="66"/>
      <c r="C13264" s="42" t="s">
        <v>38870</v>
      </c>
      <c r="D13264" s="42" t="s">
        <v>40968</v>
      </c>
      <c r="E13264" s="42" t="s">
        <v>26491</v>
      </c>
      <c r="F13264" s="43">
        <v>1047276</v>
      </c>
      <c r="G13264" s="105">
        <f>Таблица1[[#This Row],[Цены без НДС]]*1.12</f>
        <v>1172949.1200000001</v>
      </c>
    </row>
    <row r="13265" spans="1:7" ht="24">
      <c r="A13265" s="53" t="s">
        <v>26487</v>
      </c>
      <c r="B13265" s="66"/>
      <c r="C13265" s="42" t="s">
        <v>38871</v>
      </c>
      <c r="D13265" s="42" t="s">
        <v>40969</v>
      </c>
      <c r="E13265" s="42" t="s">
        <v>26491</v>
      </c>
      <c r="F13265" s="43">
        <v>8023697</v>
      </c>
      <c r="G13265" s="105">
        <f>Таблица1[[#This Row],[Цены без НДС]]*1.12</f>
        <v>8986540.6400000006</v>
      </c>
    </row>
    <row r="13266" spans="1:7">
      <c r="A13266" s="53" t="s">
        <v>26487</v>
      </c>
      <c r="B13266" s="66"/>
      <c r="C13266" s="42" t="s">
        <v>38872</v>
      </c>
      <c r="D13266" s="42" t="s">
        <v>40970</v>
      </c>
      <c r="E13266" s="42" t="s">
        <v>26491</v>
      </c>
      <c r="F13266" s="43">
        <v>10713243</v>
      </c>
      <c r="G13266" s="105">
        <f>Таблица1[[#This Row],[Цены без НДС]]*1.12</f>
        <v>11998832.160000002</v>
      </c>
    </row>
    <row r="13267" spans="1:7">
      <c r="A13267" s="53" t="s">
        <v>26487</v>
      </c>
      <c r="B13267" s="66"/>
      <c r="C13267" s="42" t="s">
        <v>38873</v>
      </c>
      <c r="D13267" s="42" t="s">
        <v>40971</v>
      </c>
      <c r="E13267" s="42" t="s">
        <v>26491</v>
      </c>
      <c r="F13267" s="43">
        <v>29635386</v>
      </c>
      <c r="G13267" s="105">
        <f>Таблица1[[#This Row],[Цены без НДС]]*1.12</f>
        <v>33191632.320000004</v>
      </c>
    </row>
    <row r="13268" spans="1:7">
      <c r="A13268" s="53" t="s">
        <v>26487</v>
      </c>
      <c r="B13268" s="66"/>
      <c r="C13268" s="42" t="s">
        <v>38874</v>
      </c>
      <c r="D13268" s="42" t="s">
        <v>40972</v>
      </c>
      <c r="E13268" s="42" t="s">
        <v>26491</v>
      </c>
      <c r="F13268" s="43">
        <v>218022</v>
      </c>
      <c r="G13268" s="105">
        <f>Таблица1[[#This Row],[Цены без НДС]]*1.12</f>
        <v>244184.64</v>
      </c>
    </row>
    <row r="13269" spans="1:7">
      <c r="A13269" s="53" t="s">
        <v>26487</v>
      </c>
      <c r="B13269" s="66"/>
      <c r="C13269" s="42" t="s">
        <v>38875</v>
      </c>
      <c r="D13269" s="42" t="s">
        <v>40973</v>
      </c>
      <c r="E13269" s="42" t="s">
        <v>26491</v>
      </c>
      <c r="F13269" s="43">
        <v>286823</v>
      </c>
      <c r="G13269" s="105">
        <f>Таблица1[[#This Row],[Цены без НДС]]*1.12</f>
        <v>321241.76</v>
      </c>
    </row>
    <row r="13270" spans="1:7">
      <c r="A13270" s="53" t="s">
        <v>26487</v>
      </c>
      <c r="B13270" s="66"/>
      <c r="C13270" s="42" t="s">
        <v>38876</v>
      </c>
      <c r="D13270" s="42" t="s">
        <v>40974</v>
      </c>
      <c r="E13270" s="42" t="s">
        <v>26491</v>
      </c>
      <c r="F13270" s="43">
        <v>291102</v>
      </c>
      <c r="G13270" s="105">
        <f>Таблица1[[#This Row],[Цены без НДС]]*1.12</f>
        <v>326034.24000000005</v>
      </c>
    </row>
    <row r="13271" spans="1:7">
      <c r="A13271" s="53" t="s">
        <v>26487</v>
      </c>
      <c r="B13271" s="66"/>
      <c r="C13271" s="42" t="s">
        <v>38877</v>
      </c>
      <c r="D13271" s="42" t="s">
        <v>40975</v>
      </c>
      <c r="E13271" s="42" t="s">
        <v>26491</v>
      </c>
      <c r="F13271" s="43">
        <v>457911</v>
      </c>
      <c r="G13271" s="105">
        <f>Таблица1[[#This Row],[Цены без НДС]]*1.12</f>
        <v>512860.32000000007</v>
      </c>
    </row>
    <row r="13272" spans="1:7">
      <c r="A13272" s="53" t="s">
        <v>26487</v>
      </c>
      <c r="B13272" s="66"/>
      <c r="C13272" s="42" t="s">
        <v>38878</v>
      </c>
      <c r="D13272" s="42" t="s">
        <v>40976</v>
      </c>
      <c r="E13272" s="42" t="s">
        <v>26491</v>
      </c>
      <c r="F13272" s="43">
        <v>700670</v>
      </c>
      <c r="G13272" s="105">
        <f>Таблица1[[#This Row],[Цены без НДС]]*1.12</f>
        <v>784750.4</v>
      </c>
    </row>
    <row r="13273" spans="1:7">
      <c r="A13273" s="53" t="s">
        <v>26487</v>
      </c>
      <c r="B13273" s="66"/>
      <c r="C13273" s="42" t="s">
        <v>38879</v>
      </c>
      <c r="D13273" s="42" t="s">
        <v>40977</v>
      </c>
      <c r="E13273" s="42" t="s">
        <v>26491</v>
      </c>
      <c r="F13273" s="43">
        <v>640349</v>
      </c>
      <c r="G13273" s="105">
        <f>Таблица1[[#This Row],[Цены без НДС]]*1.12</f>
        <v>717190.88000000012</v>
      </c>
    </row>
    <row r="13274" spans="1:7">
      <c r="A13274" s="53" t="s">
        <v>26487</v>
      </c>
      <c r="B13274" s="66"/>
      <c r="C13274" s="42" t="s">
        <v>38880</v>
      </c>
      <c r="D13274" s="42" t="s">
        <v>40978</v>
      </c>
      <c r="E13274" s="42" t="s">
        <v>26491</v>
      </c>
      <c r="F13274" s="43">
        <v>898082</v>
      </c>
      <c r="G13274" s="105">
        <f>Таблица1[[#This Row],[Цены без НДС]]*1.12</f>
        <v>1005851.8400000001</v>
      </c>
    </row>
    <row r="13275" spans="1:7">
      <c r="A13275" s="53" t="s">
        <v>26487</v>
      </c>
      <c r="B13275" s="66"/>
      <c r="C13275" s="42" t="s">
        <v>38881</v>
      </c>
      <c r="D13275" s="42" t="s">
        <v>40979</v>
      </c>
      <c r="E13275" s="42" t="s">
        <v>26491</v>
      </c>
      <c r="F13275" s="43">
        <v>331557</v>
      </c>
      <c r="G13275" s="105">
        <f>Таблица1[[#This Row],[Цены без НДС]]*1.12</f>
        <v>371343.84</v>
      </c>
    </row>
    <row r="13276" spans="1:7">
      <c r="A13276" s="53" t="s">
        <v>26487</v>
      </c>
      <c r="B13276" s="66"/>
      <c r="C13276" s="42" t="s">
        <v>38882</v>
      </c>
      <c r="D13276" s="42" t="s">
        <v>40980</v>
      </c>
      <c r="E13276" s="42" t="s">
        <v>26491</v>
      </c>
      <c r="F13276" s="43">
        <v>449373</v>
      </c>
      <c r="G13276" s="105">
        <f>Таблица1[[#This Row],[Цены без НДС]]*1.12</f>
        <v>503297.76000000007</v>
      </c>
    </row>
    <row r="13277" spans="1:7">
      <c r="A13277" s="53" t="s">
        <v>26487</v>
      </c>
      <c r="B13277" s="66"/>
      <c r="C13277" s="42" t="s">
        <v>38883</v>
      </c>
      <c r="D13277" s="42" t="s">
        <v>40981</v>
      </c>
      <c r="E13277" s="42" t="s">
        <v>26491</v>
      </c>
      <c r="F13277" s="43">
        <v>558005</v>
      </c>
      <c r="G13277" s="105">
        <f>Таблица1[[#This Row],[Цены без НДС]]*1.12</f>
        <v>624965.60000000009</v>
      </c>
    </row>
    <row r="13278" spans="1:7">
      <c r="A13278" s="53" t="s">
        <v>26487</v>
      </c>
      <c r="B13278" s="66"/>
      <c r="C13278" s="42" t="s">
        <v>38884</v>
      </c>
      <c r="D13278" s="42" t="s">
        <v>40982</v>
      </c>
      <c r="E13278" s="42" t="s">
        <v>26491</v>
      </c>
      <c r="F13278" s="43">
        <v>1015185</v>
      </c>
      <c r="G13278" s="105">
        <f>Таблица1[[#This Row],[Цены без НДС]]*1.12</f>
        <v>1137007.2000000002</v>
      </c>
    </row>
    <row r="13279" spans="1:7">
      <c r="A13279" s="53" t="s">
        <v>26487</v>
      </c>
      <c r="B13279" s="66"/>
      <c r="C13279" s="42" t="s">
        <v>38885</v>
      </c>
      <c r="D13279" s="42" t="s">
        <v>40983</v>
      </c>
      <c r="E13279" s="42" t="s">
        <v>26491</v>
      </c>
      <c r="F13279" s="43">
        <v>1820204</v>
      </c>
      <c r="G13279" s="105">
        <f>Таблица1[[#This Row],[Цены без НДС]]*1.12</f>
        <v>2038628.4800000002</v>
      </c>
    </row>
    <row r="13280" spans="1:7">
      <c r="A13280" s="53" t="s">
        <v>26487</v>
      </c>
      <c r="B13280" s="66"/>
      <c r="C13280" s="42" t="s">
        <v>38886</v>
      </c>
      <c r="D13280" s="42" t="s">
        <v>40984</v>
      </c>
      <c r="E13280" s="42" t="s">
        <v>26491</v>
      </c>
      <c r="F13280" s="43">
        <v>2430021</v>
      </c>
      <c r="G13280" s="105">
        <f>Таблица1[[#This Row],[Цены без НДС]]*1.12</f>
        <v>2721623.5200000005</v>
      </c>
    </row>
    <row r="13281" spans="1:7">
      <c r="A13281" s="53" t="s">
        <v>26487</v>
      </c>
      <c r="B13281" s="66"/>
      <c r="C13281" s="42" t="s">
        <v>38887</v>
      </c>
      <c r="D13281" s="42" t="s">
        <v>40985</v>
      </c>
      <c r="E13281" s="42" t="s">
        <v>26491</v>
      </c>
      <c r="F13281" s="43">
        <v>4088299</v>
      </c>
      <c r="G13281" s="105">
        <f>Таблица1[[#This Row],[Цены без НДС]]*1.12</f>
        <v>4578894.8800000008</v>
      </c>
    </row>
    <row r="13282" spans="1:7">
      <c r="A13282" s="53" t="s">
        <v>26487</v>
      </c>
      <c r="B13282" s="66"/>
      <c r="C13282" s="42" t="s">
        <v>38888</v>
      </c>
      <c r="D13282" s="42" t="s">
        <v>40986</v>
      </c>
      <c r="E13282" s="42" t="s">
        <v>26491</v>
      </c>
      <c r="F13282" s="43">
        <v>148356</v>
      </c>
      <c r="G13282" s="105">
        <f>Таблица1[[#This Row],[Цены без НДС]]*1.12</f>
        <v>166158.72000000003</v>
      </c>
    </row>
    <row r="13283" spans="1:7">
      <c r="A13283" s="53" t="s">
        <v>26487</v>
      </c>
      <c r="B13283" s="66"/>
      <c r="C13283" s="42" t="s">
        <v>38889</v>
      </c>
      <c r="D13283" s="42" t="s">
        <v>40987</v>
      </c>
      <c r="E13283" s="42" t="s">
        <v>26491</v>
      </c>
      <c r="F13283" s="43">
        <v>207983</v>
      </c>
      <c r="G13283" s="105">
        <f>Таблица1[[#This Row],[Цены без НДС]]*1.12</f>
        <v>232940.96000000002</v>
      </c>
    </row>
    <row r="13284" spans="1:7">
      <c r="A13284" s="53" t="s">
        <v>26487</v>
      </c>
      <c r="B13284" s="66"/>
      <c r="C13284" s="42" t="s">
        <v>38890</v>
      </c>
      <c r="D13284" s="42" t="s">
        <v>40988</v>
      </c>
      <c r="E13284" s="42" t="s">
        <v>26491</v>
      </c>
      <c r="F13284" s="43">
        <v>646664</v>
      </c>
      <c r="G13284" s="105">
        <f>Таблица1[[#This Row],[Цены без НДС]]*1.12</f>
        <v>724263.68</v>
      </c>
    </row>
    <row r="13285" spans="1:7">
      <c r="A13285" s="53" t="s">
        <v>26487</v>
      </c>
      <c r="B13285" s="66"/>
      <c r="C13285" s="42" t="s">
        <v>38891</v>
      </c>
      <c r="D13285" s="42" t="s">
        <v>40989</v>
      </c>
      <c r="E13285" s="42" t="s">
        <v>26491</v>
      </c>
      <c r="F13285" s="43">
        <v>732556</v>
      </c>
      <c r="G13285" s="105">
        <f>Таблица1[[#This Row],[Цены без НДС]]*1.12</f>
        <v>820462.72000000009</v>
      </c>
    </row>
    <row r="13286" spans="1:7">
      <c r="A13286" s="53" t="s">
        <v>26487</v>
      </c>
      <c r="B13286" s="66"/>
      <c r="C13286" s="42" t="s">
        <v>38892</v>
      </c>
      <c r="D13286" s="42" t="s">
        <v>40990</v>
      </c>
      <c r="E13286" s="42" t="s">
        <v>26491</v>
      </c>
      <c r="F13286" s="43">
        <v>1005140</v>
      </c>
      <c r="G13286" s="105">
        <f>Таблица1[[#This Row],[Цены без НДС]]*1.12</f>
        <v>1125756.8</v>
      </c>
    </row>
    <row r="13287" spans="1:7">
      <c r="A13287" s="53" t="s">
        <v>26487</v>
      </c>
      <c r="B13287" s="66"/>
      <c r="C13287" s="42" t="s">
        <v>38893</v>
      </c>
      <c r="D13287" s="42" t="s">
        <v>40991</v>
      </c>
      <c r="E13287" s="42" t="s">
        <v>26491</v>
      </c>
      <c r="F13287" s="43">
        <v>1586499</v>
      </c>
      <c r="G13287" s="105">
        <f>Таблица1[[#This Row],[Цены без НДС]]*1.12</f>
        <v>1776878.8800000001</v>
      </c>
    </row>
    <row r="13288" spans="1:7">
      <c r="A13288" s="53" t="s">
        <v>26487</v>
      </c>
      <c r="B13288" s="66"/>
      <c r="C13288" s="42" t="s">
        <v>38894</v>
      </c>
      <c r="D13288" s="42" t="s">
        <v>40992</v>
      </c>
      <c r="E13288" s="42" t="s">
        <v>26491</v>
      </c>
      <c r="F13288" s="43">
        <v>33363</v>
      </c>
      <c r="G13288" s="105">
        <f>Таблица1[[#This Row],[Цены без НДС]]*1.12</f>
        <v>37366.560000000005</v>
      </c>
    </row>
    <row r="13289" spans="1:7">
      <c r="A13289" s="53" t="s">
        <v>26487</v>
      </c>
      <c r="B13289" s="66"/>
      <c r="C13289" s="42" t="s">
        <v>38895</v>
      </c>
      <c r="D13289" s="42" t="s">
        <v>40993</v>
      </c>
      <c r="E13289" s="42" t="s">
        <v>26491</v>
      </c>
      <c r="F13289" s="43">
        <v>1783938</v>
      </c>
      <c r="G13289" s="105">
        <f>Таблица1[[#This Row],[Цены без НДС]]*1.12</f>
        <v>1998010.5600000003</v>
      </c>
    </row>
    <row r="13290" spans="1:7">
      <c r="A13290" s="53" t="s">
        <v>26487</v>
      </c>
      <c r="B13290" s="66"/>
      <c r="C13290" s="42" t="s">
        <v>38896</v>
      </c>
      <c r="D13290" s="42" t="s">
        <v>40994</v>
      </c>
      <c r="E13290" s="42" t="s">
        <v>26491</v>
      </c>
      <c r="F13290" s="43">
        <v>4470057</v>
      </c>
      <c r="G13290" s="105">
        <f>Таблица1[[#This Row],[Цены без НДС]]*1.12</f>
        <v>5006463.8400000008</v>
      </c>
    </row>
    <row r="13291" spans="1:7">
      <c r="A13291" s="53" t="s">
        <v>26487</v>
      </c>
      <c r="B13291" s="66"/>
      <c r="C13291" s="42" t="s">
        <v>38897</v>
      </c>
      <c r="D13291" s="42" t="s">
        <v>40995</v>
      </c>
      <c r="E13291" s="42" t="s">
        <v>26491</v>
      </c>
      <c r="F13291" s="43">
        <v>2302787</v>
      </c>
      <c r="G13291" s="105">
        <f>Таблица1[[#This Row],[Цены без НДС]]*1.12</f>
        <v>2579121.4400000004</v>
      </c>
    </row>
    <row r="13292" spans="1:7" ht="24">
      <c r="A13292" s="53" t="s">
        <v>26487</v>
      </c>
      <c r="B13292" s="66"/>
      <c r="C13292" s="42" t="s">
        <v>38898</v>
      </c>
      <c r="D13292" s="42" t="s">
        <v>40996</v>
      </c>
      <c r="E13292" s="42" t="s">
        <v>26491</v>
      </c>
      <c r="F13292" s="43">
        <v>237798</v>
      </c>
      <c r="G13292" s="105">
        <f>Таблица1[[#This Row],[Цены без НДС]]*1.12</f>
        <v>266333.76</v>
      </c>
    </row>
    <row r="13293" spans="1:7" ht="24">
      <c r="A13293" s="53" t="s">
        <v>26487</v>
      </c>
      <c r="B13293" s="66"/>
      <c r="C13293" s="42" t="s">
        <v>38899</v>
      </c>
      <c r="D13293" s="42" t="s">
        <v>40997</v>
      </c>
      <c r="E13293" s="42" t="s">
        <v>26491</v>
      </c>
      <c r="F13293" s="43">
        <v>285357</v>
      </c>
      <c r="G13293" s="105">
        <f>Таблица1[[#This Row],[Цены без НДС]]*1.12</f>
        <v>319599.84000000003</v>
      </c>
    </row>
    <row r="13294" spans="1:7" ht="24">
      <c r="A13294" s="53" t="s">
        <v>26487</v>
      </c>
      <c r="B13294" s="66"/>
      <c r="C13294" s="42" t="s">
        <v>38900</v>
      </c>
      <c r="D13294" s="42" t="s">
        <v>40998</v>
      </c>
      <c r="E13294" s="42" t="s">
        <v>26491</v>
      </c>
      <c r="F13294" s="43">
        <v>301683</v>
      </c>
      <c r="G13294" s="105">
        <f>Таблица1[[#This Row],[Цены без НДС]]*1.12</f>
        <v>337884.96</v>
      </c>
    </row>
    <row r="13295" spans="1:7" ht="24">
      <c r="A13295" s="53" t="s">
        <v>26487</v>
      </c>
      <c r="B13295" s="66"/>
      <c r="C13295" s="42" t="s">
        <v>38901</v>
      </c>
      <c r="D13295" s="42" t="s">
        <v>40999</v>
      </c>
      <c r="E13295" s="42" t="s">
        <v>26491</v>
      </c>
      <c r="F13295" s="43">
        <v>156165</v>
      </c>
      <c r="G13295" s="105">
        <f>Таблица1[[#This Row],[Цены без НДС]]*1.12</f>
        <v>174904.80000000002</v>
      </c>
    </row>
    <row r="13296" spans="1:7" ht="24">
      <c r="A13296" s="53" t="s">
        <v>26487</v>
      </c>
      <c r="B13296" s="66"/>
      <c r="C13296" s="42" t="s">
        <v>38902</v>
      </c>
      <c r="D13296" s="42" t="s">
        <v>41000</v>
      </c>
      <c r="E13296" s="42" t="s">
        <v>26491</v>
      </c>
      <c r="F13296" s="43">
        <v>234957</v>
      </c>
      <c r="G13296" s="105">
        <f>Таблица1[[#This Row],[Цены без НДС]]*1.12</f>
        <v>263151.84000000003</v>
      </c>
    </row>
    <row r="13297" spans="1:7" ht="24">
      <c r="A13297" s="53" t="s">
        <v>26487</v>
      </c>
      <c r="B13297" s="66"/>
      <c r="C13297" s="42" t="s">
        <v>38903</v>
      </c>
      <c r="D13297" s="42" t="s">
        <v>41001</v>
      </c>
      <c r="E13297" s="42" t="s">
        <v>26491</v>
      </c>
      <c r="F13297" s="43">
        <v>173201</v>
      </c>
      <c r="G13297" s="105">
        <f>Таблица1[[#This Row],[Цены без НДС]]*1.12</f>
        <v>193985.12000000002</v>
      </c>
    </row>
    <row r="13298" spans="1:7" ht="24">
      <c r="A13298" s="53" t="s">
        <v>26487</v>
      </c>
      <c r="B13298" s="66"/>
      <c r="C13298" s="42" t="s">
        <v>38904</v>
      </c>
      <c r="D13298" s="42" t="s">
        <v>41002</v>
      </c>
      <c r="E13298" s="42" t="s">
        <v>26491</v>
      </c>
      <c r="F13298" s="43">
        <v>267610</v>
      </c>
      <c r="G13298" s="105">
        <f>Таблица1[[#This Row],[Цены без НДС]]*1.12</f>
        <v>299723.2</v>
      </c>
    </row>
    <row r="13299" spans="1:7" ht="24">
      <c r="A13299" s="53" t="s">
        <v>26487</v>
      </c>
      <c r="B13299" s="66"/>
      <c r="C13299" s="42" t="s">
        <v>38905</v>
      </c>
      <c r="D13299" s="42" t="s">
        <v>41003</v>
      </c>
      <c r="E13299" s="42" t="s">
        <v>26491</v>
      </c>
      <c r="F13299" s="43">
        <v>186689</v>
      </c>
      <c r="G13299" s="105">
        <f>Таблица1[[#This Row],[Цены без НДС]]*1.12</f>
        <v>209091.68000000002</v>
      </c>
    </row>
    <row r="13300" spans="1:7" ht="24">
      <c r="A13300" s="53" t="s">
        <v>26487</v>
      </c>
      <c r="B13300" s="66"/>
      <c r="C13300" s="42" t="s">
        <v>38906</v>
      </c>
      <c r="D13300" s="42" t="s">
        <v>41004</v>
      </c>
      <c r="E13300" s="42" t="s">
        <v>26491</v>
      </c>
      <c r="F13300" s="43">
        <v>212244</v>
      </c>
      <c r="G13300" s="105">
        <f>Таблица1[[#This Row],[Цены без НДС]]*1.12</f>
        <v>237713.28000000003</v>
      </c>
    </row>
    <row r="13301" spans="1:7" ht="24">
      <c r="A13301" s="53" t="s">
        <v>26487</v>
      </c>
      <c r="B13301" s="66"/>
      <c r="C13301" s="42" t="s">
        <v>38907</v>
      </c>
      <c r="D13301" s="42" t="s">
        <v>41005</v>
      </c>
      <c r="E13301" s="42" t="s">
        <v>26491</v>
      </c>
      <c r="F13301" s="43">
        <v>300973</v>
      </c>
      <c r="G13301" s="105">
        <f>Таблица1[[#This Row],[Цены без НДС]]*1.12</f>
        <v>337089.76</v>
      </c>
    </row>
    <row r="13302" spans="1:7" ht="24">
      <c r="A13302" s="53" t="s">
        <v>26487</v>
      </c>
      <c r="B13302" s="66"/>
      <c r="C13302" s="42" t="s">
        <v>38908</v>
      </c>
      <c r="D13302" s="42" t="s">
        <v>41006</v>
      </c>
      <c r="E13302" s="42" t="s">
        <v>26491</v>
      </c>
      <c r="F13302" s="43">
        <v>156165</v>
      </c>
      <c r="G13302" s="105">
        <f>Таблица1[[#This Row],[Цены без НДС]]*1.12</f>
        <v>174904.80000000002</v>
      </c>
    </row>
    <row r="13303" spans="1:7" ht="24">
      <c r="A13303" s="53" t="s">
        <v>26487</v>
      </c>
      <c r="B13303" s="66"/>
      <c r="C13303" s="42" t="s">
        <v>38909</v>
      </c>
      <c r="D13303" s="42" t="s">
        <v>41007</v>
      </c>
      <c r="E13303" s="42" t="s">
        <v>26491</v>
      </c>
      <c r="F13303" s="43">
        <v>173201</v>
      </c>
      <c r="G13303" s="105">
        <f>Таблица1[[#This Row],[Цены без НДС]]*1.12</f>
        <v>193985.12000000002</v>
      </c>
    </row>
    <row r="13304" spans="1:7" ht="24">
      <c r="A13304" s="53" t="s">
        <v>26487</v>
      </c>
      <c r="B13304" s="66"/>
      <c r="C13304" s="42" t="s">
        <v>38910</v>
      </c>
      <c r="D13304" s="42" t="s">
        <v>41008</v>
      </c>
      <c r="E13304" s="42" t="s">
        <v>26491</v>
      </c>
      <c r="F13304" s="43">
        <v>249864</v>
      </c>
      <c r="G13304" s="105">
        <f>Таблица1[[#This Row],[Цены без НДС]]*1.12</f>
        <v>279847.68000000005</v>
      </c>
    </row>
    <row r="13305" spans="1:7" ht="24">
      <c r="A13305" s="53" t="s">
        <v>26487</v>
      </c>
      <c r="B13305" s="66"/>
      <c r="C13305" s="42" t="s">
        <v>38911</v>
      </c>
      <c r="D13305" s="42" t="s">
        <v>41009</v>
      </c>
      <c r="E13305" s="42" t="s">
        <v>26491</v>
      </c>
      <c r="F13305" s="43">
        <v>204435</v>
      </c>
      <c r="G13305" s="105">
        <f>Таблица1[[#This Row],[Цены без НДС]]*1.12</f>
        <v>228967.2</v>
      </c>
    </row>
    <row r="13306" spans="1:7" ht="24">
      <c r="A13306" s="53" t="s">
        <v>26487</v>
      </c>
      <c r="B13306" s="66"/>
      <c r="C13306" s="42" t="s">
        <v>38912</v>
      </c>
      <c r="D13306" s="42" t="s">
        <v>41010</v>
      </c>
      <c r="E13306" s="42" t="s">
        <v>26491</v>
      </c>
      <c r="F13306" s="43">
        <v>285357</v>
      </c>
      <c r="G13306" s="105">
        <f>Таблица1[[#This Row],[Цены без НДС]]*1.12</f>
        <v>319599.84000000003</v>
      </c>
    </row>
    <row r="13307" spans="1:7" ht="24">
      <c r="A13307" s="53" t="s">
        <v>26487</v>
      </c>
      <c r="B13307" s="66"/>
      <c r="C13307" s="42" t="s">
        <v>38913</v>
      </c>
      <c r="D13307" s="42" t="s">
        <v>41011</v>
      </c>
      <c r="E13307" s="42" t="s">
        <v>26491</v>
      </c>
      <c r="F13307" s="43">
        <v>326527</v>
      </c>
      <c r="G13307" s="105">
        <f>Таблица1[[#This Row],[Цены без НДС]]*1.12</f>
        <v>365710.24000000005</v>
      </c>
    </row>
    <row r="13308" spans="1:7">
      <c r="A13308" s="53" t="s">
        <v>26487</v>
      </c>
      <c r="B13308" s="66"/>
      <c r="C13308" s="42" t="s">
        <v>38914</v>
      </c>
      <c r="D13308" s="42" t="s">
        <v>41012</v>
      </c>
      <c r="E13308" s="42" t="s">
        <v>26491</v>
      </c>
      <c r="F13308" s="43">
        <v>90863</v>
      </c>
      <c r="G13308" s="105">
        <f>Таблица1[[#This Row],[Цены без НДС]]*1.12</f>
        <v>101766.56000000001</v>
      </c>
    </row>
    <row r="13309" spans="1:7">
      <c r="A13309" s="53" t="s">
        <v>26487</v>
      </c>
      <c r="B13309" s="66"/>
      <c r="C13309" s="42" t="s">
        <v>38915</v>
      </c>
      <c r="D13309" s="42" t="s">
        <v>41013</v>
      </c>
      <c r="E13309" s="42" t="s">
        <v>26491</v>
      </c>
      <c r="F13309" s="43">
        <v>97254</v>
      </c>
      <c r="G13309" s="105">
        <f>Таблица1[[#This Row],[Цены без НДС]]*1.12</f>
        <v>108924.48000000001</v>
      </c>
    </row>
    <row r="13310" spans="1:7">
      <c r="A13310" s="53" t="s">
        <v>26487</v>
      </c>
      <c r="B13310" s="66"/>
      <c r="C13310" s="42" t="s">
        <v>38916</v>
      </c>
      <c r="D13310" s="42" t="s">
        <v>41014</v>
      </c>
      <c r="E13310" s="42" t="s">
        <v>26491</v>
      </c>
      <c r="F13310" s="43">
        <v>148365</v>
      </c>
      <c r="G13310" s="105">
        <f>Таблица1[[#This Row],[Цены без НДС]]*1.12</f>
        <v>166168.80000000002</v>
      </c>
    </row>
    <row r="13311" spans="1:7">
      <c r="A13311" s="53" t="s">
        <v>26487</v>
      </c>
      <c r="B13311" s="66"/>
      <c r="C13311" s="42" t="s">
        <v>38917</v>
      </c>
      <c r="D13311" s="42" t="s">
        <v>41015</v>
      </c>
      <c r="E13311" s="42" t="s">
        <v>26491</v>
      </c>
      <c r="F13311" s="43">
        <v>441542</v>
      </c>
      <c r="G13311" s="105">
        <f>Таблица1[[#This Row],[Цены без НДС]]*1.12</f>
        <v>494527.04000000004</v>
      </c>
    </row>
    <row r="13312" spans="1:7">
      <c r="A13312" s="53" t="s">
        <v>26487</v>
      </c>
      <c r="B13312" s="66"/>
      <c r="C13312" s="42" t="s">
        <v>38918</v>
      </c>
      <c r="D13312" s="42" t="s">
        <v>41016</v>
      </c>
      <c r="E13312" s="42" t="s">
        <v>26491</v>
      </c>
      <c r="F13312" s="43">
        <v>447930</v>
      </c>
      <c r="G13312" s="105">
        <f>Таблица1[[#This Row],[Цены без НДС]]*1.12</f>
        <v>501681.60000000003</v>
      </c>
    </row>
    <row r="13313" spans="1:7">
      <c r="A13313" s="53" t="s">
        <v>26487</v>
      </c>
      <c r="B13313" s="66"/>
      <c r="C13313" s="42" t="s">
        <v>38919</v>
      </c>
      <c r="D13313" s="42" t="s">
        <v>41017</v>
      </c>
      <c r="E13313" s="42" t="s">
        <v>26491</v>
      </c>
      <c r="F13313" s="43">
        <v>368429</v>
      </c>
      <c r="G13313" s="105">
        <f>Таблица1[[#This Row],[Цены без НДС]]*1.12</f>
        <v>412640.48000000004</v>
      </c>
    </row>
    <row r="13314" spans="1:7">
      <c r="A13314" s="53" t="s">
        <v>26487</v>
      </c>
      <c r="B13314" s="66"/>
      <c r="C13314" s="42" t="s">
        <v>38920</v>
      </c>
      <c r="D13314" s="42" t="s">
        <v>41018</v>
      </c>
      <c r="E13314" s="42" t="s">
        <v>26491</v>
      </c>
      <c r="F13314" s="43">
        <v>56078</v>
      </c>
      <c r="G13314" s="105">
        <f>Таблица1[[#This Row],[Цены без НДС]]*1.12</f>
        <v>62807.360000000008</v>
      </c>
    </row>
    <row r="13315" spans="1:7">
      <c r="A13315" s="53" t="s">
        <v>26487</v>
      </c>
      <c r="B13315" s="66"/>
      <c r="C13315" s="42" t="s">
        <v>38921</v>
      </c>
      <c r="D13315" s="42" t="s">
        <v>41019</v>
      </c>
      <c r="E13315" s="42" t="s">
        <v>26491</v>
      </c>
      <c r="F13315" s="43">
        <v>67436</v>
      </c>
      <c r="G13315" s="105">
        <f>Таблица1[[#This Row],[Цены без НДС]]*1.12</f>
        <v>75528.320000000007</v>
      </c>
    </row>
    <row r="13316" spans="1:7">
      <c r="A13316" s="53" t="s">
        <v>26487</v>
      </c>
      <c r="B13316" s="66"/>
      <c r="C13316" s="42" t="s">
        <v>38922</v>
      </c>
      <c r="D13316" s="42" t="s">
        <v>41020</v>
      </c>
      <c r="E13316" s="42" t="s">
        <v>26491</v>
      </c>
      <c r="F13316" s="43">
        <v>78084</v>
      </c>
      <c r="G13316" s="105">
        <f>Таблица1[[#This Row],[Цены без НДС]]*1.12</f>
        <v>87454.080000000002</v>
      </c>
    </row>
    <row r="13317" spans="1:7">
      <c r="A13317" s="53" t="s">
        <v>26487</v>
      </c>
      <c r="B13317" s="66"/>
      <c r="C13317" s="42" t="s">
        <v>38923</v>
      </c>
      <c r="D13317" s="42" t="s">
        <v>41021</v>
      </c>
      <c r="E13317" s="42" t="s">
        <v>26491</v>
      </c>
      <c r="F13317" s="43">
        <v>93704</v>
      </c>
      <c r="G13317" s="105">
        <f>Таблица1[[#This Row],[Цены без НДС]]*1.12</f>
        <v>104948.48000000001</v>
      </c>
    </row>
    <row r="13318" spans="1:7">
      <c r="A13318" s="53" t="s">
        <v>26487</v>
      </c>
      <c r="B13318" s="66"/>
      <c r="C13318" s="42" t="s">
        <v>38924</v>
      </c>
      <c r="D13318" s="42" t="s">
        <v>41022</v>
      </c>
      <c r="E13318" s="42" t="s">
        <v>26491</v>
      </c>
      <c r="F13318" s="43">
        <v>144814</v>
      </c>
      <c r="G13318" s="105">
        <f>Таблица1[[#This Row],[Цены без НДС]]*1.12</f>
        <v>162191.68000000002</v>
      </c>
    </row>
    <row r="13319" spans="1:7">
      <c r="A13319" s="53" t="s">
        <v>26487</v>
      </c>
      <c r="B13319" s="66"/>
      <c r="C13319" s="42" t="s">
        <v>38925</v>
      </c>
      <c r="D13319" s="42" t="s">
        <v>41023</v>
      </c>
      <c r="E13319" s="42" t="s">
        <v>26491</v>
      </c>
      <c r="F13319" s="43">
        <v>236386</v>
      </c>
      <c r="G13319" s="105">
        <f>Таблица1[[#This Row],[Цены без НДС]]*1.12</f>
        <v>264752.32</v>
      </c>
    </row>
    <row r="13320" spans="1:7">
      <c r="A13320" s="53" t="s">
        <v>26487</v>
      </c>
      <c r="B13320" s="66"/>
      <c r="C13320" s="42" t="s">
        <v>38926</v>
      </c>
      <c r="D13320" s="42" t="s">
        <v>41024</v>
      </c>
      <c r="E13320" s="42" t="s">
        <v>26491</v>
      </c>
      <c r="F13320" s="43">
        <v>312340</v>
      </c>
      <c r="G13320" s="105">
        <f>Таблица1[[#This Row],[Цены без НДС]]*1.12</f>
        <v>349820.80000000005</v>
      </c>
    </row>
    <row r="13321" spans="1:7">
      <c r="A13321" s="53" t="s">
        <v>26487</v>
      </c>
      <c r="B13321" s="66"/>
      <c r="C13321" s="42" t="s">
        <v>38927</v>
      </c>
      <c r="D13321" s="42" t="s">
        <v>41025</v>
      </c>
      <c r="E13321" s="42" t="s">
        <v>26491</v>
      </c>
      <c r="F13321" s="43">
        <v>141974</v>
      </c>
      <c r="G13321" s="105">
        <f>Таблица1[[#This Row],[Цены без НДС]]*1.12</f>
        <v>159010.88</v>
      </c>
    </row>
    <row r="13322" spans="1:7">
      <c r="A13322" s="53" t="s">
        <v>26487</v>
      </c>
      <c r="B13322" s="66"/>
      <c r="C13322" s="42" t="s">
        <v>38928</v>
      </c>
      <c r="D13322" s="42" t="s">
        <v>41026</v>
      </c>
      <c r="E13322" s="42" t="s">
        <v>26491</v>
      </c>
      <c r="F13322" s="43">
        <v>239225</v>
      </c>
      <c r="G13322" s="105">
        <f>Таблица1[[#This Row],[Цены без НДС]]*1.12</f>
        <v>267932</v>
      </c>
    </row>
    <row r="13323" spans="1:7">
      <c r="A13323" s="53" t="s">
        <v>26487</v>
      </c>
      <c r="B13323" s="66"/>
      <c r="C13323" s="42" t="s">
        <v>38929</v>
      </c>
      <c r="D13323" s="42" t="s">
        <v>41027</v>
      </c>
      <c r="E13323" s="42" t="s">
        <v>26491</v>
      </c>
      <c r="F13323" s="43">
        <v>489094</v>
      </c>
      <c r="G13323" s="105">
        <f>Таблица1[[#This Row],[Цены без НДС]]*1.12</f>
        <v>547785.28</v>
      </c>
    </row>
    <row r="13324" spans="1:7">
      <c r="A13324" s="53" t="s">
        <v>26487</v>
      </c>
      <c r="B13324" s="66"/>
      <c r="C13324" s="42" t="s">
        <v>38930</v>
      </c>
      <c r="D13324" s="42" t="s">
        <v>41028</v>
      </c>
      <c r="E13324" s="42" t="s">
        <v>26491</v>
      </c>
      <c r="F13324" s="43">
        <v>536662</v>
      </c>
      <c r="G13324" s="105">
        <f>Таблица1[[#This Row],[Цены без НДС]]*1.12</f>
        <v>601061.44000000006</v>
      </c>
    </row>
    <row r="13325" spans="1:7">
      <c r="A13325" s="53" t="s">
        <v>26487</v>
      </c>
      <c r="B13325" s="66"/>
      <c r="C13325" s="42" t="s">
        <v>38931</v>
      </c>
      <c r="D13325" s="42" t="s">
        <v>41029</v>
      </c>
      <c r="E13325" s="42" t="s">
        <v>26491</v>
      </c>
      <c r="F13325" s="43">
        <v>312342</v>
      </c>
      <c r="G13325" s="105">
        <f>Таблица1[[#This Row],[Цены без НДС]]*1.12</f>
        <v>349823.04000000004</v>
      </c>
    </row>
    <row r="13326" spans="1:7">
      <c r="A13326" s="53" t="s">
        <v>26487</v>
      </c>
      <c r="B13326" s="66"/>
      <c r="C13326" s="42" t="s">
        <v>38932</v>
      </c>
      <c r="D13326" s="42" t="s">
        <v>41030</v>
      </c>
      <c r="E13326" s="42" t="s">
        <v>26491</v>
      </c>
      <c r="F13326" s="43">
        <v>457157</v>
      </c>
      <c r="G13326" s="105">
        <f>Таблица1[[#This Row],[Цены без НДС]]*1.12</f>
        <v>512015.84</v>
      </c>
    </row>
    <row r="13327" spans="1:7">
      <c r="A13327" s="53" t="s">
        <v>26487</v>
      </c>
      <c r="B13327" s="66"/>
      <c r="C13327" s="42" t="s">
        <v>38933</v>
      </c>
      <c r="D13327" s="42" t="s">
        <v>41031</v>
      </c>
      <c r="E13327" s="42" t="s">
        <v>26491</v>
      </c>
      <c r="F13327" s="43">
        <v>1025062</v>
      </c>
      <c r="G13327" s="105">
        <f>Таблица1[[#This Row],[Цены без НДС]]*1.12</f>
        <v>1148069.4400000002</v>
      </c>
    </row>
    <row r="13328" spans="1:7">
      <c r="A13328" s="53" t="s">
        <v>26487</v>
      </c>
      <c r="B13328" s="66"/>
      <c r="C13328" s="42" t="s">
        <v>38934</v>
      </c>
      <c r="D13328" s="42" t="s">
        <v>41032</v>
      </c>
      <c r="E13328" s="42" t="s">
        <v>26491</v>
      </c>
      <c r="F13328" s="43">
        <v>1640621</v>
      </c>
      <c r="G13328" s="105">
        <f>Таблица1[[#This Row],[Цены без НДС]]*1.12</f>
        <v>1837495.5200000003</v>
      </c>
    </row>
    <row r="13329" spans="1:7">
      <c r="A13329" s="53" t="s">
        <v>26487</v>
      </c>
      <c r="B13329" s="66"/>
      <c r="C13329" s="42" t="s">
        <v>38935</v>
      </c>
      <c r="D13329" s="42" t="s">
        <v>41033</v>
      </c>
      <c r="E13329" s="42" t="s">
        <v>26491</v>
      </c>
      <c r="F13329" s="43">
        <v>2334895</v>
      </c>
      <c r="G13329" s="105">
        <f>Таблица1[[#This Row],[Цены без НДС]]*1.12</f>
        <v>2615082.4000000004</v>
      </c>
    </row>
    <row r="13330" spans="1:7">
      <c r="A13330" s="53" t="s">
        <v>26487</v>
      </c>
      <c r="B13330" s="66"/>
      <c r="C13330" s="42" t="s">
        <v>38936</v>
      </c>
      <c r="D13330" s="42" t="s">
        <v>41034</v>
      </c>
      <c r="E13330" s="42" t="s">
        <v>26491</v>
      </c>
      <c r="F13330" s="43">
        <v>3060402</v>
      </c>
      <c r="G13330" s="105">
        <f>Таблица1[[#This Row],[Цены без НДС]]*1.12</f>
        <v>3427650.24</v>
      </c>
    </row>
    <row r="13331" spans="1:7">
      <c r="A13331" s="53" t="s">
        <v>26487</v>
      </c>
      <c r="B13331" s="66"/>
      <c r="C13331" s="42" t="s">
        <v>38937</v>
      </c>
      <c r="D13331" s="42" t="s">
        <v>41035</v>
      </c>
      <c r="E13331" s="42" t="s">
        <v>26491</v>
      </c>
      <c r="F13331" s="43">
        <v>4401329</v>
      </c>
      <c r="G13331" s="105">
        <f>Таблица1[[#This Row],[Цены без НДС]]*1.12</f>
        <v>4929488.4800000004</v>
      </c>
    </row>
    <row r="13332" spans="1:7">
      <c r="A13332" s="53" t="s">
        <v>26487</v>
      </c>
      <c r="B13332" s="66"/>
      <c r="C13332" s="42" t="s">
        <v>38938</v>
      </c>
      <c r="D13332" s="42" t="s">
        <v>41036</v>
      </c>
      <c r="E13332" s="42" t="s">
        <v>26491</v>
      </c>
      <c r="F13332" s="43">
        <v>6342044</v>
      </c>
      <c r="G13332" s="105">
        <f>Таблица1[[#This Row],[Цены без НДС]]*1.12</f>
        <v>7103089.2800000003</v>
      </c>
    </row>
    <row r="13333" spans="1:7">
      <c r="A13333" s="53" t="s">
        <v>26487</v>
      </c>
      <c r="B13333" s="66"/>
      <c r="C13333" s="42" t="s">
        <v>38939</v>
      </c>
      <c r="D13333" s="42" t="s">
        <v>41037</v>
      </c>
      <c r="E13333" s="42" t="s">
        <v>26491</v>
      </c>
      <c r="F13333" s="43">
        <v>354917</v>
      </c>
      <c r="G13333" s="105">
        <f>Таблица1[[#This Row],[Цены без НДС]]*1.12</f>
        <v>397507.04000000004</v>
      </c>
    </row>
    <row r="13334" spans="1:7">
      <c r="A13334" s="53" t="s">
        <v>26487</v>
      </c>
      <c r="B13334" s="66"/>
      <c r="C13334" s="42" t="s">
        <v>38940</v>
      </c>
      <c r="D13334" s="42" t="s">
        <v>41038</v>
      </c>
      <c r="E13334" s="42" t="s">
        <v>26491</v>
      </c>
      <c r="F13334" s="43">
        <v>186686</v>
      </c>
      <c r="G13334" s="105">
        <f>Таблица1[[#This Row],[Цены без НДС]]*1.12</f>
        <v>209088.32</v>
      </c>
    </row>
    <row r="13335" spans="1:7">
      <c r="A13335" s="53" t="s">
        <v>26487</v>
      </c>
      <c r="B13335" s="66"/>
      <c r="C13335" s="42" t="s">
        <v>38941</v>
      </c>
      <c r="D13335" s="42" t="s">
        <v>41039</v>
      </c>
      <c r="E13335" s="42" t="s">
        <v>26491</v>
      </c>
      <c r="F13335" s="43">
        <v>326525</v>
      </c>
      <c r="G13335" s="105">
        <f>Таблица1[[#This Row],[Цены без НДС]]*1.12</f>
        <v>365708.00000000006</v>
      </c>
    </row>
    <row r="13336" spans="1:7" ht="24">
      <c r="A13336" s="53" t="s">
        <v>26487</v>
      </c>
      <c r="B13336" s="66"/>
      <c r="C13336" s="42" t="s">
        <v>38942</v>
      </c>
      <c r="D13336" s="42" t="s">
        <v>41040</v>
      </c>
      <c r="E13336" s="42" t="s">
        <v>26491</v>
      </c>
      <c r="F13336" s="43">
        <v>716221</v>
      </c>
      <c r="G13336" s="105">
        <f>Таблица1[[#This Row],[Цены без НДС]]*1.12</f>
        <v>802167.52</v>
      </c>
    </row>
    <row r="13337" spans="1:7" ht="24">
      <c r="A13337" s="53" t="s">
        <v>26487</v>
      </c>
      <c r="B13337" s="66"/>
      <c r="C13337" s="42" t="s">
        <v>38943</v>
      </c>
      <c r="D13337" s="42" t="s">
        <v>41041</v>
      </c>
      <c r="E13337" s="42" t="s">
        <v>26491</v>
      </c>
      <c r="F13337" s="43">
        <v>65305</v>
      </c>
      <c r="G13337" s="105">
        <f>Таблица1[[#This Row],[Цены без НДС]]*1.12</f>
        <v>73141.600000000006</v>
      </c>
    </row>
    <row r="13338" spans="1:7" ht="24">
      <c r="A13338" s="53" t="s">
        <v>26487</v>
      </c>
      <c r="B13338" s="66"/>
      <c r="C13338" s="42" t="s">
        <v>38944</v>
      </c>
      <c r="D13338" s="42" t="s">
        <v>41042</v>
      </c>
      <c r="E13338" s="42" t="s">
        <v>26491</v>
      </c>
      <c r="F13338" s="43">
        <v>11358</v>
      </c>
      <c r="G13338" s="105">
        <f>Таблица1[[#This Row],[Цены без НДС]]*1.12</f>
        <v>12720.960000000001</v>
      </c>
    </row>
    <row r="13339" spans="1:7" ht="24">
      <c r="A13339" s="53" t="s">
        <v>26487</v>
      </c>
      <c r="B13339" s="66"/>
      <c r="C13339" s="42" t="s">
        <v>38945</v>
      </c>
      <c r="D13339" s="42" t="s">
        <v>41043</v>
      </c>
      <c r="E13339" s="42" t="s">
        <v>26491</v>
      </c>
      <c r="F13339" s="43">
        <v>7099</v>
      </c>
      <c r="G13339" s="105">
        <f>Таблица1[[#This Row],[Цены без НДС]]*1.12</f>
        <v>7950.880000000001</v>
      </c>
    </row>
    <row r="13340" spans="1:7">
      <c r="A13340" s="53" t="s">
        <v>26487</v>
      </c>
      <c r="B13340" s="66"/>
      <c r="C13340" s="42" t="s">
        <v>38946</v>
      </c>
      <c r="D13340" s="42" t="s">
        <v>41044</v>
      </c>
      <c r="E13340" s="42" t="s">
        <v>26491</v>
      </c>
      <c r="F13340" s="43">
        <v>7098</v>
      </c>
      <c r="G13340" s="105">
        <f>Таблица1[[#This Row],[Цены без НДС]]*1.12</f>
        <v>7949.7600000000011</v>
      </c>
    </row>
    <row r="13341" spans="1:7" ht="24">
      <c r="A13341" s="53" t="s">
        <v>26487</v>
      </c>
      <c r="B13341" s="66"/>
      <c r="C13341" s="42" t="s">
        <v>38947</v>
      </c>
      <c r="D13341" s="42" t="s">
        <v>41045</v>
      </c>
      <c r="E13341" s="42" t="s">
        <v>26491</v>
      </c>
      <c r="F13341" s="43">
        <v>7098</v>
      </c>
      <c r="G13341" s="105">
        <f>Таблица1[[#This Row],[Цены без НДС]]*1.12</f>
        <v>7949.7600000000011</v>
      </c>
    </row>
    <row r="13342" spans="1:7">
      <c r="A13342" s="53" t="s">
        <v>26487</v>
      </c>
      <c r="B13342" s="66"/>
      <c r="C13342" s="42" t="s">
        <v>38948</v>
      </c>
      <c r="D13342" s="42" t="s">
        <v>41046</v>
      </c>
      <c r="E13342" s="42" t="s">
        <v>26491</v>
      </c>
      <c r="F13342" s="43">
        <v>3549</v>
      </c>
      <c r="G13342" s="105">
        <f>Таблица1[[#This Row],[Цены без НДС]]*1.12</f>
        <v>3974.8800000000006</v>
      </c>
    </row>
    <row r="13343" spans="1:7">
      <c r="A13343" s="53" t="s">
        <v>26487</v>
      </c>
      <c r="B13343" s="66"/>
      <c r="C13343" s="42" t="s">
        <v>38949</v>
      </c>
      <c r="D13343" s="42" t="s">
        <v>41047</v>
      </c>
      <c r="E13343" s="42" t="s">
        <v>26491</v>
      </c>
      <c r="F13343" s="43">
        <v>4969</v>
      </c>
      <c r="G13343" s="105">
        <f>Таблица1[[#This Row],[Цены без НДС]]*1.12</f>
        <v>5565.2800000000007</v>
      </c>
    </row>
    <row r="13344" spans="1:7">
      <c r="A13344" s="53" t="s">
        <v>26487</v>
      </c>
      <c r="B13344" s="66"/>
      <c r="C13344" s="42" t="s">
        <v>38950</v>
      </c>
      <c r="D13344" s="42" t="s">
        <v>41048</v>
      </c>
      <c r="E13344" s="42" t="s">
        <v>26491</v>
      </c>
      <c r="F13344" s="43">
        <v>6389</v>
      </c>
      <c r="G13344" s="105">
        <f>Таблица1[[#This Row],[Цены без НДС]]*1.12</f>
        <v>7155.68</v>
      </c>
    </row>
    <row r="13345" spans="1:7">
      <c r="A13345" s="53" t="s">
        <v>26487</v>
      </c>
      <c r="B13345" s="66"/>
      <c r="C13345" s="42" t="s">
        <v>38951</v>
      </c>
      <c r="D13345" s="42" t="s">
        <v>41049</v>
      </c>
      <c r="E13345" s="42" t="s">
        <v>26491</v>
      </c>
      <c r="F13345" s="43">
        <v>3549</v>
      </c>
      <c r="G13345" s="105">
        <f>Таблица1[[#This Row],[Цены без НДС]]*1.12</f>
        <v>3974.8800000000006</v>
      </c>
    </row>
    <row r="13346" spans="1:7" ht="24">
      <c r="A13346" s="53" t="s">
        <v>26487</v>
      </c>
      <c r="B13346" s="66"/>
      <c r="C13346" s="42" t="s">
        <v>38952</v>
      </c>
      <c r="D13346" s="42" t="s">
        <v>41050</v>
      </c>
      <c r="E13346" s="42" t="s">
        <v>26491</v>
      </c>
      <c r="F13346" s="43">
        <v>10648</v>
      </c>
      <c r="G13346" s="105">
        <f>Таблица1[[#This Row],[Цены без НДС]]*1.12</f>
        <v>11925.760000000002</v>
      </c>
    </row>
    <row r="13347" spans="1:7" ht="24">
      <c r="A13347" s="53" t="s">
        <v>26487</v>
      </c>
      <c r="B13347" s="66"/>
      <c r="C13347" s="42" t="s">
        <v>38953</v>
      </c>
      <c r="D13347" s="42" t="s">
        <v>41051</v>
      </c>
      <c r="E13347" s="42" t="s">
        <v>26491</v>
      </c>
      <c r="F13347" s="43">
        <v>17036</v>
      </c>
      <c r="G13347" s="105">
        <f>Таблица1[[#This Row],[Цены без НДС]]*1.12</f>
        <v>19080.320000000003</v>
      </c>
    </row>
    <row r="13348" spans="1:7" ht="24">
      <c r="A13348" s="53" t="s">
        <v>26487</v>
      </c>
      <c r="B13348" s="66"/>
      <c r="C13348" s="42" t="s">
        <v>38954</v>
      </c>
      <c r="D13348" s="42" t="s">
        <v>41052</v>
      </c>
      <c r="E13348" s="42" t="s">
        <v>26491</v>
      </c>
      <c r="F13348" s="43">
        <v>425974</v>
      </c>
      <c r="G13348" s="105">
        <f>Таблица1[[#This Row],[Цены без НДС]]*1.12</f>
        <v>477090.88000000006</v>
      </c>
    </row>
    <row r="13349" spans="1:7" ht="24">
      <c r="A13349" s="53" t="s">
        <v>26487</v>
      </c>
      <c r="B13349" s="66"/>
      <c r="C13349" s="42" t="s">
        <v>38955</v>
      </c>
      <c r="D13349" s="42" t="s">
        <v>41053</v>
      </c>
      <c r="E13349" s="42" t="s">
        <v>26491</v>
      </c>
      <c r="F13349" s="43">
        <v>490610</v>
      </c>
      <c r="G13349" s="105">
        <f>Таблица1[[#This Row],[Цены без НДС]]*1.12</f>
        <v>549483.20000000007</v>
      </c>
    </row>
    <row r="13350" spans="1:7" ht="24">
      <c r="A13350" s="53" t="s">
        <v>26487</v>
      </c>
      <c r="B13350" s="66"/>
      <c r="C13350" s="42" t="s">
        <v>38956</v>
      </c>
      <c r="D13350" s="42" t="s">
        <v>41054</v>
      </c>
      <c r="E13350" s="42" t="s">
        <v>26491</v>
      </c>
      <c r="F13350" s="43">
        <v>570080</v>
      </c>
      <c r="G13350" s="105">
        <f>Таблица1[[#This Row],[Цены без НДС]]*1.12</f>
        <v>638489.60000000009</v>
      </c>
    </row>
    <row r="13351" spans="1:7" ht="24">
      <c r="A13351" s="53" t="s">
        <v>26487</v>
      </c>
      <c r="B13351" s="66"/>
      <c r="C13351" s="42" t="s">
        <v>38957</v>
      </c>
      <c r="D13351" s="42" t="s">
        <v>41055</v>
      </c>
      <c r="E13351" s="42" t="s">
        <v>26491</v>
      </c>
      <c r="F13351" s="43">
        <v>1288384</v>
      </c>
      <c r="G13351" s="105">
        <f>Таблица1[[#This Row],[Цены без НДС]]*1.12</f>
        <v>1442990.0800000001</v>
      </c>
    </row>
    <row r="13352" spans="1:7" ht="24">
      <c r="A13352" s="53" t="s">
        <v>26487</v>
      </c>
      <c r="B13352" s="66"/>
      <c r="C13352" s="42" t="s">
        <v>38958</v>
      </c>
      <c r="D13352" s="42" t="s">
        <v>41056</v>
      </c>
      <c r="E13352" s="42" t="s">
        <v>26491</v>
      </c>
      <c r="F13352" s="43">
        <v>1438886</v>
      </c>
      <c r="G13352" s="105">
        <f>Таблица1[[#This Row],[Цены без НДС]]*1.12</f>
        <v>1611552.32</v>
      </c>
    </row>
    <row r="13353" spans="1:7">
      <c r="A13353" s="53" t="s">
        <v>26487</v>
      </c>
      <c r="B13353" s="66"/>
      <c r="C13353" s="42" t="s">
        <v>38959</v>
      </c>
      <c r="D13353" s="42" t="s">
        <v>41057</v>
      </c>
      <c r="E13353" s="42" t="s">
        <v>26491</v>
      </c>
      <c r="F13353" s="43">
        <v>10648</v>
      </c>
      <c r="G13353" s="105">
        <f>Таблица1[[#This Row],[Цены без НДС]]*1.12</f>
        <v>11925.760000000002</v>
      </c>
    </row>
    <row r="13354" spans="1:7">
      <c r="A13354" s="53" t="s">
        <v>26487</v>
      </c>
      <c r="B13354" s="66"/>
      <c r="C13354" s="42" t="s">
        <v>38960</v>
      </c>
      <c r="D13354" s="42" t="s">
        <v>41058</v>
      </c>
      <c r="E13354" s="42" t="s">
        <v>26491</v>
      </c>
      <c r="F13354" s="43">
        <v>11358</v>
      </c>
      <c r="G13354" s="105">
        <f>Таблица1[[#This Row],[Цены без НДС]]*1.12</f>
        <v>12720.960000000001</v>
      </c>
    </row>
    <row r="13355" spans="1:7">
      <c r="A13355" s="53" t="s">
        <v>26487</v>
      </c>
      <c r="B13355" s="66"/>
      <c r="C13355" s="42" t="s">
        <v>38961</v>
      </c>
      <c r="D13355" s="42" t="s">
        <v>41059</v>
      </c>
      <c r="E13355" s="42" t="s">
        <v>26491</v>
      </c>
      <c r="F13355" s="43">
        <v>12068</v>
      </c>
      <c r="G13355" s="105">
        <f>Таблица1[[#This Row],[Цены без НДС]]*1.12</f>
        <v>13516.160000000002</v>
      </c>
    </row>
    <row r="13356" spans="1:7" ht="24">
      <c r="A13356" s="53" t="s">
        <v>26487</v>
      </c>
      <c r="B13356" s="66"/>
      <c r="C13356" s="42" t="s">
        <v>38962</v>
      </c>
      <c r="D13356" s="42" t="s">
        <v>41060</v>
      </c>
      <c r="E13356" s="42" t="s">
        <v>26491</v>
      </c>
      <c r="F13356" s="43">
        <v>35494</v>
      </c>
      <c r="G13356" s="105">
        <f>Таблица1[[#This Row],[Цены без НДС]]*1.12</f>
        <v>39753.280000000006</v>
      </c>
    </row>
    <row r="13357" spans="1:7" ht="24">
      <c r="A13357" s="53" t="s">
        <v>26487</v>
      </c>
      <c r="B13357" s="66"/>
      <c r="C13357" s="42" t="s">
        <v>38963</v>
      </c>
      <c r="D13357" s="42" t="s">
        <v>41061</v>
      </c>
      <c r="E13357" s="42" t="s">
        <v>26491</v>
      </c>
      <c r="F13357" s="43">
        <v>41883</v>
      </c>
      <c r="G13357" s="105">
        <f>Таблица1[[#This Row],[Цены без НДС]]*1.12</f>
        <v>46908.960000000006</v>
      </c>
    </row>
    <row r="13358" spans="1:7" ht="24">
      <c r="A13358" s="53" t="s">
        <v>26487</v>
      </c>
      <c r="B13358" s="66"/>
      <c r="C13358" s="42" t="s">
        <v>38964</v>
      </c>
      <c r="D13358" s="42" t="s">
        <v>41062</v>
      </c>
      <c r="E13358" s="42" t="s">
        <v>26491</v>
      </c>
      <c r="F13358" s="43">
        <v>53241</v>
      </c>
      <c r="G13358" s="105">
        <f>Таблица1[[#This Row],[Цены без НДС]]*1.12</f>
        <v>59629.920000000006</v>
      </c>
    </row>
    <row r="13359" spans="1:7" ht="24">
      <c r="A13359" s="53" t="s">
        <v>26487</v>
      </c>
      <c r="B13359" s="66"/>
      <c r="C13359" s="42" t="s">
        <v>38965</v>
      </c>
      <c r="D13359" s="42" t="s">
        <v>41063</v>
      </c>
      <c r="E13359" s="42" t="s">
        <v>26491</v>
      </c>
      <c r="F13359" s="43">
        <v>82346</v>
      </c>
      <c r="G13359" s="105">
        <f>Таблица1[[#This Row],[Цены без НДС]]*1.12</f>
        <v>92227.520000000004</v>
      </c>
    </row>
    <row r="13360" spans="1:7" ht="24">
      <c r="A13360" s="53" t="s">
        <v>26487</v>
      </c>
      <c r="B13360" s="66"/>
      <c r="C13360" s="42" t="s">
        <v>38966</v>
      </c>
      <c r="D13360" s="42" t="s">
        <v>41064</v>
      </c>
      <c r="E13360" s="42" t="s">
        <v>26491</v>
      </c>
      <c r="F13360" s="43">
        <v>68858</v>
      </c>
      <c r="G13360" s="105">
        <f>Таблица1[[#This Row],[Цены без НДС]]*1.12</f>
        <v>77120.960000000006</v>
      </c>
    </row>
    <row r="13361" spans="1:7" ht="24">
      <c r="A13361" s="53" t="s">
        <v>26487</v>
      </c>
      <c r="B13361" s="66"/>
      <c r="C13361" s="42" t="s">
        <v>38967</v>
      </c>
      <c r="D13361" s="42" t="s">
        <v>41065</v>
      </c>
      <c r="E13361" s="42" t="s">
        <v>26491</v>
      </c>
      <c r="F13361" s="43">
        <v>92994</v>
      </c>
      <c r="G13361" s="105">
        <f>Таблица1[[#This Row],[Цены без НДС]]*1.12</f>
        <v>104153.28000000001</v>
      </c>
    </row>
    <row r="13362" spans="1:7">
      <c r="A13362" s="53" t="s">
        <v>26487</v>
      </c>
      <c r="B13362" s="66"/>
      <c r="C13362" s="42" t="s">
        <v>38968</v>
      </c>
      <c r="D13362" s="42" t="s">
        <v>41066</v>
      </c>
      <c r="E13362" s="42" t="s">
        <v>26491</v>
      </c>
      <c r="F13362" s="43">
        <v>289640</v>
      </c>
      <c r="G13362" s="105">
        <f>Таблица1[[#This Row],[Цены без НДС]]*1.12</f>
        <v>324396.80000000005</v>
      </c>
    </row>
    <row r="13363" spans="1:7" ht="24">
      <c r="A13363" s="53" t="s">
        <v>26487</v>
      </c>
      <c r="B13363" s="66"/>
      <c r="C13363" s="42" t="s">
        <v>38969</v>
      </c>
      <c r="D13363" s="42" t="s">
        <v>41067</v>
      </c>
      <c r="E13363" s="42" t="s">
        <v>26491</v>
      </c>
      <c r="F13363" s="43">
        <v>44720</v>
      </c>
      <c r="G13363" s="105">
        <f>Таблица1[[#This Row],[Цены без НДС]]*1.12</f>
        <v>50086.400000000001</v>
      </c>
    </row>
    <row r="13364" spans="1:7" ht="24">
      <c r="A13364" s="53" t="s">
        <v>26487</v>
      </c>
      <c r="B13364" s="66"/>
      <c r="C13364" s="42" t="s">
        <v>38970</v>
      </c>
      <c r="D13364" s="42" t="s">
        <v>41068</v>
      </c>
      <c r="E13364" s="42" t="s">
        <v>26491</v>
      </c>
      <c r="F13364" s="43">
        <v>51818</v>
      </c>
      <c r="G13364" s="105">
        <f>Таблица1[[#This Row],[Цены без НДС]]*1.12</f>
        <v>58036.160000000003</v>
      </c>
    </row>
    <row r="13365" spans="1:7" ht="24">
      <c r="A13365" s="53" t="s">
        <v>26487</v>
      </c>
      <c r="B13365" s="66"/>
      <c r="C13365" s="42" t="s">
        <v>38971</v>
      </c>
      <c r="D13365" s="42" t="s">
        <v>41069</v>
      </c>
      <c r="E13365" s="42" t="s">
        <v>26491</v>
      </c>
      <c r="F13365" s="43">
        <v>17747</v>
      </c>
      <c r="G13365" s="105">
        <f>Таблица1[[#This Row],[Цены без НДС]]*1.12</f>
        <v>19876.640000000003</v>
      </c>
    </row>
    <row r="13366" spans="1:7" ht="24">
      <c r="A13366" s="53" t="s">
        <v>26487</v>
      </c>
      <c r="B13366" s="66"/>
      <c r="C13366" s="42" t="s">
        <v>38972</v>
      </c>
      <c r="D13366" s="42" t="s">
        <v>41070</v>
      </c>
      <c r="E13366" s="42" t="s">
        <v>26491</v>
      </c>
      <c r="F13366" s="43">
        <v>18456</v>
      </c>
      <c r="G13366" s="105">
        <f>Таблица1[[#This Row],[Цены без НДС]]*1.12</f>
        <v>20670.72</v>
      </c>
    </row>
    <row r="13367" spans="1:7" ht="24">
      <c r="A13367" s="53" t="s">
        <v>26487</v>
      </c>
      <c r="B13367" s="66"/>
      <c r="C13367" s="42" t="s">
        <v>38973</v>
      </c>
      <c r="D13367" s="42" t="s">
        <v>41071</v>
      </c>
      <c r="E13367" s="42" t="s">
        <v>26491</v>
      </c>
      <c r="F13367" s="43">
        <v>5678</v>
      </c>
      <c r="G13367" s="105">
        <f>Таблица1[[#This Row],[Цены без НДС]]*1.12</f>
        <v>6359.3600000000006</v>
      </c>
    </row>
    <row r="13368" spans="1:7">
      <c r="A13368" s="53" t="s">
        <v>26487</v>
      </c>
      <c r="B13368" s="66"/>
      <c r="C13368" s="42" t="s">
        <v>38974</v>
      </c>
      <c r="D13368" s="42" t="s">
        <v>41072</v>
      </c>
      <c r="E13368" s="42" t="s">
        <v>26491</v>
      </c>
      <c r="F13368" s="43">
        <v>3549</v>
      </c>
      <c r="G13368" s="105">
        <f>Таблица1[[#This Row],[Цены без НДС]]*1.12</f>
        <v>3974.8800000000006</v>
      </c>
    </row>
    <row r="13369" spans="1:7">
      <c r="A13369" s="53" t="s">
        <v>26487</v>
      </c>
      <c r="B13369" s="66"/>
      <c r="C13369" s="42" t="s">
        <v>38975</v>
      </c>
      <c r="D13369" s="42" t="s">
        <v>41073</v>
      </c>
      <c r="E13369" s="42" t="s">
        <v>26491</v>
      </c>
      <c r="F13369" s="43">
        <v>4969</v>
      </c>
      <c r="G13369" s="105">
        <f>Таблица1[[#This Row],[Цены без НДС]]*1.12</f>
        <v>5565.2800000000007</v>
      </c>
    </row>
    <row r="13370" spans="1:7" ht="24">
      <c r="A13370" s="53" t="s">
        <v>26487</v>
      </c>
      <c r="B13370" s="66"/>
      <c r="C13370" s="42" t="s">
        <v>38976</v>
      </c>
      <c r="D13370" s="42" t="s">
        <v>41074</v>
      </c>
      <c r="E13370" s="42" t="s">
        <v>26491</v>
      </c>
      <c r="F13370" s="43">
        <v>70273</v>
      </c>
      <c r="G13370" s="105">
        <f>Таблица1[[#This Row],[Цены без НДС]]*1.12</f>
        <v>78705.760000000009</v>
      </c>
    </row>
    <row r="13371" spans="1:7" ht="24">
      <c r="A13371" s="53" t="s">
        <v>26487</v>
      </c>
      <c r="B13371" s="66"/>
      <c r="C13371" s="42" t="s">
        <v>38977</v>
      </c>
      <c r="D13371" s="42" t="s">
        <v>41075</v>
      </c>
      <c r="E13371" s="42" t="s">
        <v>26491</v>
      </c>
      <c r="F13371" s="43">
        <v>589871</v>
      </c>
      <c r="G13371" s="105">
        <f>Таблица1[[#This Row],[Цены без НДС]]*1.12</f>
        <v>660655.52</v>
      </c>
    </row>
    <row r="13372" spans="1:7">
      <c r="A13372" s="53" t="s">
        <v>26487</v>
      </c>
      <c r="B13372" s="66"/>
      <c r="C13372" s="42" t="s">
        <v>38978</v>
      </c>
      <c r="D13372" s="42" t="s">
        <v>41076</v>
      </c>
      <c r="E13372" s="42" t="s">
        <v>26491</v>
      </c>
      <c r="F13372" s="43">
        <v>31233</v>
      </c>
      <c r="G13372" s="105">
        <f>Таблица1[[#This Row],[Цены без НДС]]*1.12</f>
        <v>34980.960000000006</v>
      </c>
    </row>
    <row r="13373" spans="1:7">
      <c r="A13373" s="53" t="s">
        <v>26487</v>
      </c>
      <c r="B13373" s="66"/>
      <c r="C13373" s="42" t="s">
        <v>38979</v>
      </c>
      <c r="D13373" s="42" t="s">
        <v>41077</v>
      </c>
      <c r="E13373" s="42" t="s">
        <v>26491</v>
      </c>
      <c r="F13373" s="43">
        <v>88020</v>
      </c>
      <c r="G13373" s="105">
        <f>Таблица1[[#This Row],[Цены без НДС]]*1.12</f>
        <v>98582.400000000009</v>
      </c>
    </row>
    <row r="13374" spans="1:7" ht="24">
      <c r="A13374" s="53" t="s">
        <v>26487</v>
      </c>
      <c r="B13374" s="66"/>
      <c r="C13374" s="42" t="s">
        <v>38980</v>
      </c>
      <c r="D13374" s="42" t="s">
        <v>41078</v>
      </c>
      <c r="E13374" s="42" t="s">
        <v>26491</v>
      </c>
      <c r="F13374" s="43">
        <v>53242</v>
      </c>
      <c r="G13374" s="105">
        <f>Таблица1[[#This Row],[Цены без НДС]]*1.12</f>
        <v>59631.040000000008</v>
      </c>
    </row>
    <row r="13375" spans="1:7" ht="24">
      <c r="A13375" s="53" t="s">
        <v>26487</v>
      </c>
      <c r="B13375" s="66"/>
      <c r="C13375" s="42" t="s">
        <v>38981</v>
      </c>
      <c r="D13375" s="42" t="s">
        <v>41079</v>
      </c>
      <c r="E13375" s="42" t="s">
        <v>26491</v>
      </c>
      <c r="F13375" s="43">
        <v>54662</v>
      </c>
      <c r="G13375" s="105">
        <f>Таблица1[[#This Row],[Цены без НДС]]*1.12</f>
        <v>61221.440000000002</v>
      </c>
    </row>
    <row r="13376" spans="1:7" ht="24">
      <c r="A13376" s="53" t="s">
        <v>26487</v>
      </c>
      <c r="B13376" s="66"/>
      <c r="C13376" s="42" t="s">
        <v>38982</v>
      </c>
      <c r="D13376" s="42" t="s">
        <v>41080</v>
      </c>
      <c r="E13376" s="42" t="s">
        <v>26491</v>
      </c>
      <c r="F13376" s="43">
        <v>57502</v>
      </c>
      <c r="G13376" s="105">
        <f>Таблица1[[#This Row],[Цены без НДС]]*1.12</f>
        <v>64402.240000000005</v>
      </c>
    </row>
    <row r="13377" spans="1:7" ht="24">
      <c r="A13377" s="53" t="s">
        <v>26487</v>
      </c>
      <c r="B13377" s="66"/>
      <c r="C13377" s="42" t="s">
        <v>38983</v>
      </c>
      <c r="D13377" s="42" t="s">
        <v>41081</v>
      </c>
      <c r="E13377" s="42" t="s">
        <v>26491</v>
      </c>
      <c r="F13377" s="43">
        <v>96542</v>
      </c>
      <c r="G13377" s="105">
        <f>Таблица1[[#This Row],[Цены без НДС]]*1.12</f>
        <v>108127.04000000001</v>
      </c>
    </row>
    <row r="13378" spans="1:7" ht="24">
      <c r="A13378" s="53" t="s">
        <v>26487</v>
      </c>
      <c r="B13378" s="66"/>
      <c r="C13378" s="42" t="s">
        <v>38984</v>
      </c>
      <c r="D13378" s="42" t="s">
        <v>41082</v>
      </c>
      <c r="E13378" s="42" t="s">
        <v>26491</v>
      </c>
      <c r="F13378" s="43">
        <v>92993</v>
      </c>
      <c r="G13378" s="105">
        <f>Таблица1[[#This Row],[Цены без НДС]]*1.12</f>
        <v>104152.16</v>
      </c>
    </row>
    <row r="13379" spans="1:7" ht="24">
      <c r="A13379" s="53" t="s">
        <v>26487</v>
      </c>
      <c r="B13379" s="66"/>
      <c r="C13379" s="42" t="s">
        <v>38985</v>
      </c>
      <c r="D13379" s="42" t="s">
        <v>41083</v>
      </c>
      <c r="E13379" s="42" t="s">
        <v>26491</v>
      </c>
      <c r="F13379" s="43">
        <v>100802</v>
      </c>
      <c r="G13379" s="105">
        <f>Таблица1[[#This Row],[Цены без НДС]]*1.12</f>
        <v>112898.24000000001</v>
      </c>
    </row>
    <row r="13380" spans="1:7">
      <c r="A13380" s="53" t="s">
        <v>26487</v>
      </c>
      <c r="B13380" s="66"/>
      <c r="C13380" s="42" t="s">
        <v>38986</v>
      </c>
      <c r="D13380" s="42" t="s">
        <v>41084</v>
      </c>
      <c r="E13380" s="42" t="s">
        <v>26491</v>
      </c>
      <c r="F13380" s="43">
        <v>3549</v>
      </c>
      <c r="G13380" s="105">
        <f>Таблица1[[#This Row],[Цены без НДС]]*1.12</f>
        <v>3974.8800000000006</v>
      </c>
    </row>
    <row r="13381" spans="1:7" ht="24">
      <c r="A13381" s="53" t="s">
        <v>26487</v>
      </c>
      <c r="B13381" s="66"/>
      <c r="C13381" s="42" t="s">
        <v>38987</v>
      </c>
      <c r="D13381" s="42" t="s">
        <v>41085</v>
      </c>
      <c r="E13381" s="42" t="s">
        <v>26491</v>
      </c>
      <c r="F13381" s="43">
        <v>12068</v>
      </c>
      <c r="G13381" s="105">
        <f>Таблица1[[#This Row],[Цены без НДС]]*1.12</f>
        <v>13516.160000000002</v>
      </c>
    </row>
    <row r="13382" spans="1:7" ht="24">
      <c r="A13382" s="53" t="s">
        <v>26487</v>
      </c>
      <c r="B13382" s="66"/>
      <c r="C13382" s="42" t="s">
        <v>38988</v>
      </c>
      <c r="D13382" s="42" t="s">
        <v>41086</v>
      </c>
      <c r="E13382" s="42" t="s">
        <v>26491</v>
      </c>
      <c r="F13382" s="43">
        <v>33363</v>
      </c>
      <c r="G13382" s="105">
        <f>Таблица1[[#This Row],[Цены без НДС]]*1.12</f>
        <v>37366.560000000005</v>
      </c>
    </row>
    <row r="13383" spans="1:7" ht="24">
      <c r="A13383" s="53" t="s">
        <v>26487</v>
      </c>
      <c r="B13383" s="66"/>
      <c r="C13383" s="42" t="s">
        <v>38989</v>
      </c>
      <c r="D13383" s="42" t="s">
        <v>41087</v>
      </c>
      <c r="E13383" s="42" t="s">
        <v>26491</v>
      </c>
      <c r="F13383" s="43">
        <v>48268</v>
      </c>
      <c r="G13383" s="105">
        <f>Таблица1[[#This Row],[Цены без НДС]]*1.12</f>
        <v>54060.160000000003</v>
      </c>
    </row>
    <row r="13384" spans="1:7">
      <c r="A13384" s="53" t="s">
        <v>26487</v>
      </c>
      <c r="B13384" s="66"/>
      <c r="C13384" s="42" t="s">
        <v>38990</v>
      </c>
      <c r="D13384" s="42" t="s">
        <v>41088</v>
      </c>
      <c r="E13384" s="42" t="s">
        <v>26491</v>
      </c>
      <c r="F13384" s="43">
        <v>243475</v>
      </c>
      <c r="G13384" s="105">
        <f>Таблица1[[#This Row],[Цены без НДС]]*1.12</f>
        <v>272692</v>
      </c>
    </row>
    <row r="13385" spans="1:7" ht="24">
      <c r="A13385" s="53" t="s">
        <v>26487</v>
      </c>
      <c r="B13385" s="66"/>
      <c r="C13385" s="42" t="s">
        <v>38991</v>
      </c>
      <c r="D13385" s="42" t="s">
        <v>41089</v>
      </c>
      <c r="E13385" s="42" t="s">
        <v>26491</v>
      </c>
      <c r="F13385" s="43">
        <v>259097</v>
      </c>
      <c r="G13385" s="105">
        <f>Таблица1[[#This Row],[Цены без НДС]]*1.12</f>
        <v>290188.64</v>
      </c>
    </row>
    <row r="13386" spans="1:7" ht="24">
      <c r="A13386" s="53" t="s">
        <v>26487</v>
      </c>
      <c r="B13386" s="66"/>
      <c r="C13386" s="42" t="s">
        <v>38992</v>
      </c>
      <c r="D13386" s="42" t="s">
        <v>41090</v>
      </c>
      <c r="E13386" s="42" t="s">
        <v>26491</v>
      </c>
      <c r="F13386" s="43">
        <v>218633</v>
      </c>
      <c r="G13386" s="105">
        <f>Таблица1[[#This Row],[Цены без НДС]]*1.12</f>
        <v>244868.96000000002</v>
      </c>
    </row>
    <row r="13387" spans="1:7" ht="24">
      <c r="A13387" s="53" t="s">
        <v>26487</v>
      </c>
      <c r="B13387" s="66"/>
      <c r="C13387" s="42" t="s">
        <v>38993</v>
      </c>
      <c r="D13387" s="42" t="s">
        <v>41091</v>
      </c>
      <c r="E13387" s="42" t="s">
        <v>26491</v>
      </c>
      <c r="F13387" s="43">
        <v>434431</v>
      </c>
      <c r="G13387" s="105">
        <f>Таблица1[[#This Row],[Цены без НДС]]*1.12</f>
        <v>486562.72000000003</v>
      </c>
    </row>
    <row r="13388" spans="1:7" ht="24">
      <c r="A13388" s="53" t="s">
        <v>26487</v>
      </c>
      <c r="B13388" s="66"/>
      <c r="C13388" s="42" t="s">
        <v>38994</v>
      </c>
      <c r="D13388" s="42" t="s">
        <v>41092</v>
      </c>
      <c r="E13388" s="42" t="s">
        <v>26491</v>
      </c>
      <c r="F13388" s="43">
        <v>932028</v>
      </c>
      <c r="G13388" s="105">
        <f>Таблица1[[#This Row],[Цены без НДС]]*1.12</f>
        <v>1043871.3600000001</v>
      </c>
    </row>
    <row r="13389" spans="1:7">
      <c r="A13389" s="53" t="s">
        <v>26487</v>
      </c>
      <c r="B13389" s="66"/>
      <c r="C13389" s="42" t="s">
        <v>38995</v>
      </c>
      <c r="D13389" s="42" t="s">
        <v>41093</v>
      </c>
      <c r="E13389" s="42" t="s">
        <v>26491</v>
      </c>
      <c r="F13389" s="43">
        <v>1031410</v>
      </c>
      <c r="G13389" s="105">
        <f>Таблица1[[#This Row],[Цены без НДС]]*1.12</f>
        <v>1155179.2000000002</v>
      </c>
    </row>
    <row r="13390" spans="1:7">
      <c r="A13390" s="53" t="s">
        <v>26487</v>
      </c>
      <c r="B13390" s="66"/>
      <c r="C13390" s="42" t="s">
        <v>38996</v>
      </c>
      <c r="D13390" s="42" t="s">
        <v>41094</v>
      </c>
      <c r="E13390" s="42" t="s">
        <v>26491</v>
      </c>
      <c r="F13390" s="43">
        <v>1459466</v>
      </c>
      <c r="G13390" s="105">
        <f>Таблица1[[#This Row],[Цены без НДС]]*1.12</f>
        <v>1634601.9200000002</v>
      </c>
    </row>
    <row r="13391" spans="1:7">
      <c r="A13391" s="53" t="s">
        <v>26487</v>
      </c>
      <c r="B13391" s="66"/>
      <c r="C13391" s="42" t="s">
        <v>38997</v>
      </c>
      <c r="D13391" s="42" t="s">
        <v>41095</v>
      </c>
      <c r="E13391" s="42" t="s">
        <v>26491</v>
      </c>
      <c r="F13391" s="43">
        <v>2438345</v>
      </c>
      <c r="G13391" s="105">
        <f>Таблица1[[#This Row],[Цены без НДС]]*1.12</f>
        <v>2730946.4000000004</v>
      </c>
    </row>
    <row r="13392" spans="1:7">
      <c r="A13392" s="53" t="s">
        <v>26487</v>
      </c>
      <c r="B13392" s="66"/>
      <c r="C13392" s="42" t="s">
        <v>38998</v>
      </c>
      <c r="D13392" s="42" t="s">
        <v>41096</v>
      </c>
      <c r="E13392" s="42" t="s">
        <v>26491</v>
      </c>
      <c r="F13392" s="43">
        <v>2358151</v>
      </c>
      <c r="G13392" s="105">
        <f>Таблица1[[#This Row],[Цены без НДС]]*1.12</f>
        <v>2641129.12</v>
      </c>
    </row>
    <row r="13393" spans="1:7">
      <c r="A13393" s="53" t="s">
        <v>26487</v>
      </c>
      <c r="B13393" s="66"/>
      <c r="C13393" s="42" t="s">
        <v>38999</v>
      </c>
      <c r="D13393" s="42" t="s">
        <v>41097</v>
      </c>
      <c r="E13393" s="42" t="s">
        <v>26491</v>
      </c>
      <c r="F13393" s="43">
        <v>1800267</v>
      </c>
      <c r="G13393" s="105">
        <f>Таблица1[[#This Row],[Цены без НДС]]*1.12</f>
        <v>2016299.0400000003</v>
      </c>
    </row>
    <row r="13394" spans="1:7">
      <c r="A13394" s="53" t="s">
        <v>26487</v>
      </c>
      <c r="B13394" s="66"/>
      <c r="C13394" s="42" t="s">
        <v>39000</v>
      </c>
      <c r="D13394" s="42" t="s">
        <v>41098</v>
      </c>
      <c r="E13394" s="42" t="s">
        <v>26491</v>
      </c>
      <c r="F13394" s="43">
        <v>5504266</v>
      </c>
      <c r="G13394" s="105">
        <f>Таблица1[[#This Row],[Цены без НДС]]*1.12</f>
        <v>6164777.9200000009</v>
      </c>
    </row>
    <row r="13395" spans="1:7" ht="24">
      <c r="A13395" s="53" t="s">
        <v>26487</v>
      </c>
      <c r="B13395" s="66"/>
      <c r="C13395" s="42" t="s">
        <v>39001</v>
      </c>
      <c r="D13395" s="42" t="s">
        <v>41099</v>
      </c>
      <c r="E13395" s="42" t="s">
        <v>26491</v>
      </c>
      <c r="F13395" s="43">
        <v>8056138</v>
      </c>
      <c r="G13395" s="105">
        <f>Таблица1[[#This Row],[Цены без НДС]]*1.12</f>
        <v>9022874.5600000005</v>
      </c>
    </row>
    <row r="13396" spans="1:7" ht="24">
      <c r="A13396" s="53" t="s">
        <v>26487</v>
      </c>
      <c r="B13396" s="66"/>
      <c r="C13396" s="42" t="s">
        <v>39002</v>
      </c>
      <c r="D13396" s="42" t="s">
        <v>41100</v>
      </c>
      <c r="E13396" s="42" t="s">
        <v>26491</v>
      </c>
      <c r="F13396" s="43">
        <v>1107</v>
      </c>
      <c r="G13396" s="105">
        <f>Таблица1[[#This Row],[Цены без НДС]]*1.12</f>
        <v>1239.8400000000001</v>
      </c>
    </row>
    <row r="13397" spans="1:7" ht="24">
      <c r="A13397" s="53" t="s">
        <v>26487</v>
      </c>
      <c r="B13397" s="66"/>
      <c r="C13397" s="42" t="s">
        <v>39003</v>
      </c>
      <c r="D13397" s="42" t="s">
        <v>41101</v>
      </c>
      <c r="E13397" s="42" t="s">
        <v>26491</v>
      </c>
      <c r="F13397" s="43">
        <v>880</v>
      </c>
      <c r="G13397" s="105">
        <f>Таблица1[[#This Row],[Цены без НДС]]*1.12</f>
        <v>985.60000000000014</v>
      </c>
    </row>
    <row r="13398" spans="1:7" ht="24">
      <c r="A13398" s="53" t="s">
        <v>26487</v>
      </c>
      <c r="B13398" s="66"/>
      <c r="C13398" s="42" t="s">
        <v>39004</v>
      </c>
      <c r="D13398" s="42" t="s">
        <v>41102</v>
      </c>
      <c r="E13398" s="42" t="s">
        <v>26491</v>
      </c>
      <c r="F13398" s="43">
        <v>944</v>
      </c>
      <c r="G13398" s="105">
        <f>Таблица1[[#This Row],[Цены без НДС]]*1.12</f>
        <v>1057.2800000000002</v>
      </c>
    </row>
    <row r="13399" spans="1:7" ht="24">
      <c r="A13399" s="53" t="s">
        <v>26487</v>
      </c>
      <c r="B13399" s="66"/>
      <c r="C13399" s="42" t="s">
        <v>39005</v>
      </c>
      <c r="D13399" s="42" t="s">
        <v>41103</v>
      </c>
      <c r="E13399" s="42" t="s">
        <v>26491</v>
      </c>
      <c r="F13399" s="43">
        <v>1626</v>
      </c>
      <c r="G13399" s="105">
        <f>Таблица1[[#This Row],[Цены без НДС]]*1.12</f>
        <v>1821.1200000000001</v>
      </c>
    </row>
    <row r="13400" spans="1:7" ht="24">
      <c r="A13400" s="53" t="s">
        <v>26487</v>
      </c>
      <c r="B13400" s="66"/>
      <c r="C13400" s="42" t="s">
        <v>39006</v>
      </c>
      <c r="D13400" s="42" t="s">
        <v>41104</v>
      </c>
      <c r="E13400" s="42" t="s">
        <v>26491</v>
      </c>
      <c r="F13400" s="43">
        <v>816</v>
      </c>
      <c r="G13400" s="105">
        <f>Таблица1[[#This Row],[Цены без НДС]]*1.12</f>
        <v>913.92000000000007</v>
      </c>
    </row>
    <row r="13401" spans="1:7">
      <c r="A13401" s="53" t="s">
        <v>26487</v>
      </c>
      <c r="B13401" s="66"/>
      <c r="C13401" s="42" t="s">
        <v>39007</v>
      </c>
      <c r="D13401" s="42" t="s">
        <v>41105</v>
      </c>
      <c r="E13401" s="42" t="s">
        <v>26491</v>
      </c>
      <c r="F13401" s="43">
        <v>326</v>
      </c>
      <c r="G13401" s="105">
        <f>Таблица1[[#This Row],[Цены без НДС]]*1.12</f>
        <v>365.12000000000006</v>
      </c>
    </row>
    <row r="13402" spans="1:7" ht="24">
      <c r="A13402" s="53" t="s">
        <v>26487</v>
      </c>
      <c r="B13402" s="66"/>
      <c r="C13402" s="42" t="s">
        <v>39008</v>
      </c>
      <c r="D13402" s="42" t="s">
        <v>41106</v>
      </c>
      <c r="E13402" s="42" t="s">
        <v>26491</v>
      </c>
      <c r="F13402" s="43">
        <v>887</v>
      </c>
      <c r="G13402" s="105">
        <f>Таблица1[[#This Row],[Цены без НДС]]*1.12</f>
        <v>993.44</v>
      </c>
    </row>
    <row r="13403" spans="1:7" ht="24">
      <c r="A13403" s="53" t="s">
        <v>26487</v>
      </c>
      <c r="B13403" s="66"/>
      <c r="C13403" s="42" t="s">
        <v>39009</v>
      </c>
      <c r="D13403" s="42" t="s">
        <v>41107</v>
      </c>
      <c r="E13403" s="42" t="s">
        <v>26491</v>
      </c>
      <c r="F13403" s="43">
        <v>3585</v>
      </c>
      <c r="G13403" s="105">
        <f>Таблица1[[#This Row],[Цены без НДС]]*1.12</f>
        <v>4015.2000000000003</v>
      </c>
    </row>
    <row r="13404" spans="1:7" ht="24">
      <c r="A13404" s="53" t="s">
        <v>26487</v>
      </c>
      <c r="B13404" s="66"/>
      <c r="C13404" s="42" t="s">
        <v>39010</v>
      </c>
      <c r="D13404" s="42" t="s">
        <v>41108</v>
      </c>
      <c r="E13404" s="42" t="s">
        <v>26491</v>
      </c>
      <c r="F13404" s="43">
        <v>5118</v>
      </c>
      <c r="G13404" s="105">
        <f>Таблица1[[#This Row],[Цены без НДС]]*1.12</f>
        <v>5732.1600000000008</v>
      </c>
    </row>
    <row r="13405" spans="1:7" ht="24">
      <c r="A13405" s="53" t="s">
        <v>26487</v>
      </c>
      <c r="B13405" s="66"/>
      <c r="C13405" s="42" t="s">
        <v>39011</v>
      </c>
      <c r="D13405" s="42" t="s">
        <v>41109</v>
      </c>
      <c r="E13405" s="42" t="s">
        <v>26491</v>
      </c>
      <c r="F13405" s="43">
        <v>19308</v>
      </c>
      <c r="G13405" s="105">
        <f>Таблица1[[#This Row],[Цены без НДС]]*1.12</f>
        <v>21624.960000000003</v>
      </c>
    </row>
    <row r="13406" spans="1:7" ht="24">
      <c r="A13406" s="53" t="s">
        <v>26487</v>
      </c>
      <c r="B13406" s="66"/>
      <c r="C13406" s="42" t="s">
        <v>39012</v>
      </c>
      <c r="D13406" s="42" t="s">
        <v>41110</v>
      </c>
      <c r="E13406" s="42" t="s">
        <v>26491</v>
      </c>
      <c r="F13406" s="43">
        <v>20977</v>
      </c>
      <c r="G13406" s="105">
        <f>Таблица1[[#This Row],[Цены без НДС]]*1.12</f>
        <v>23494.240000000002</v>
      </c>
    </row>
    <row r="13407" spans="1:7" ht="24">
      <c r="A13407" s="53" t="s">
        <v>26487</v>
      </c>
      <c r="B13407" s="66"/>
      <c r="C13407" s="42" t="s">
        <v>39013</v>
      </c>
      <c r="D13407" s="42" t="s">
        <v>41111</v>
      </c>
      <c r="E13407" s="42" t="s">
        <v>26491</v>
      </c>
      <c r="F13407" s="43">
        <v>26981</v>
      </c>
      <c r="G13407" s="105">
        <f>Таблица1[[#This Row],[Цены без НДС]]*1.12</f>
        <v>30218.720000000001</v>
      </c>
    </row>
    <row r="13408" spans="1:7" ht="24">
      <c r="A13408" s="53" t="s">
        <v>26487</v>
      </c>
      <c r="B13408" s="66"/>
      <c r="C13408" s="42" t="s">
        <v>39014</v>
      </c>
      <c r="D13408" s="42" t="s">
        <v>41112</v>
      </c>
      <c r="E13408" s="42" t="s">
        <v>26491</v>
      </c>
      <c r="F13408" s="43">
        <v>34002</v>
      </c>
      <c r="G13408" s="105">
        <f>Таблица1[[#This Row],[Цены без НДС]]*1.12</f>
        <v>38082.240000000005</v>
      </c>
    </row>
    <row r="13409" spans="1:7" ht="24">
      <c r="A13409" s="53" t="s">
        <v>26487</v>
      </c>
      <c r="B13409" s="66"/>
      <c r="C13409" s="42" t="s">
        <v>39015</v>
      </c>
      <c r="D13409" s="42" t="s">
        <v>41113</v>
      </c>
      <c r="E13409" s="42" t="s">
        <v>26491</v>
      </c>
      <c r="F13409" s="43">
        <v>49726</v>
      </c>
      <c r="G13409" s="105">
        <f>Таблица1[[#This Row],[Цены без НДС]]*1.12</f>
        <v>55693.120000000003</v>
      </c>
    </row>
    <row r="13410" spans="1:7" ht="24">
      <c r="A13410" s="53" t="s">
        <v>26487</v>
      </c>
      <c r="B13410" s="66"/>
      <c r="C13410" s="42" t="s">
        <v>39016</v>
      </c>
      <c r="D13410" s="42" t="s">
        <v>41114</v>
      </c>
      <c r="E13410" s="42" t="s">
        <v>26491</v>
      </c>
      <c r="F13410" s="43">
        <v>55262</v>
      </c>
      <c r="G13410" s="105">
        <f>Таблица1[[#This Row],[Цены без НДС]]*1.12</f>
        <v>61893.440000000002</v>
      </c>
    </row>
    <row r="13411" spans="1:7" ht="24">
      <c r="A13411" s="53" t="s">
        <v>26487</v>
      </c>
      <c r="B13411" s="66"/>
      <c r="C13411" s="42" t="s">
        <v>39017</v>
      </c>
      <c r="D13411" s="42" t="s">
        <v>41115</v>
      </c>
      <c r="E13411" s="42" t="s">
        <v>26491</v>
      </c>
      <c r="F13411" s="43">
        <v>57080</v>
      </c>
      <c r="G13411" s="105">
        <f>Таблица1[[#This Row],[Цены без НДС]]*1.12</f>
        <v>63929.600000000006</v>
      </c>
    </row>
    <row r="13412" spans="1:7">
      <c r="A13412" s="53" t="s">
        <v>26487</v>
      </c>
      <c r="B13412" s="66"/>
      <c r="C13412" s="42" t="s">
        <v>39018</v>
      </c>
      <c r="D13412" s="42" t="s">
        <v>41116</v>
      </c>
      <c r="E13412" s="42" t="s">
        <v>26491</v>
      </c>
      <c r="F13412" s="43">
        <v>267561</v>
      </c>
      <c r="G13412" s="105">
        <f>Таблица1[[#This Row],[Цены без НДС]]*1.12</f>
        <v>299668.32</v>
      </c>
    </row>
    <row r="13413" spans="1:7" ht="24">
      <c r="A13413" s="53" t="s">
        <v>26487</v>
      </c>
      <c r="B13413" s="66"/>
      <c r="C13413" s="42" t="s">
        <v>39019</v>
      </c>
      <c r="D13413" s="42" t="s">
        <v>41117</v>
      </c>
      <c r="E13413" s="42" t="s">
        <v>26491</v>
      </c>
      <c r="F13413" s="43">
        <v>424552</v>
      </c>
      <c r="G13413" s="105">
        <f>Таблица1[[#This Row],[Цены без НДС]]*1.12</f>
        <v>475498.24000000005</v>
      </c>
    </row>
    <row r="13414" spans="1:7" ht="24">
      <c r="A13414" s="53" t="s">
        <v>26487</v>
      </c>
      <c r="B13414" s="66"/>
      <c r="C13414" s="42" t="s">
        <v>39020</v>
      </c>
      <c r="D13414" s="42" t="s">
        <v>41118</v>
      </c>
      <c r="E13414" s="42" t="s">
        <v>26491</v>
      </c>
      <c r="F13414" s="43">
        <v>146852</v>
      </c>
      <c r="G13414" s="105">
        <f>Таблица1[[#This Row],[Цены без НДС]]*1.12</f>
        <v>164474.24000000002</v>
      </c>
    </row>
    <row r="13415" spans="1:7" ht="24">
      <c r="A13415" s="53" t="s">
        <v>26487</v>
      </c>
      <c r="B13415" s="66"/>
      <c r="C13415" s="42" t="s">
        <v>39021</v>
      </c>
      <c r="D13415" s="42" t="s">
        <v>41119</v>
      </c>
      <c r="E13415" s="42" t="s">
        <v>26491</v>
      </c>
      <c r="F13415" s="43">
        <v>381017</v>
      </c>
      <c r="G13415" s="105">
        <f>Таблица1[[#This Row],[Цены без НДС]]*1.12</f>
        <v>426739.04000000004</v>
      </c>
    </row>
    <row r="13416" spans="1:7" ht="24">
      <c r="A13416" s="53" t="s">
        <v>26487</v>
      </c>
      <c r="B13416" s="66"/>
      <c r="C13416" s="42" t="s">
        <v>39022</v>
      </c>
      <c r="D13416" s="42" t="s">
        <v>41120</v>
      </c>
      <c r="E13416" s="42" t="s">
        <v>26491</v>
      </c>
      <c r="F13416" s="43">
        <v>205321</v>
      </c>
      <c r="G13416" s="105">
        <f>Таблица1[[#This Row],[Цены без НДС]]*1.12</f>
        <v>229959.52000000002</v>
      </c>
    </row>
    <row r="13417" spans="1:7" ht="24">
      <c r="A13417" s="53" t="s">
        <v>26487</v>
      </c>
      <c r="B13417" s="66"/>
      <c r="C13417" s="42" t="s">
        <v>39023</v>
      </c>
      <c r="D13417" s="42" t="s">
        <v>41121</v>
      </c>
      <c r="E13417" s="42" t="s">
        <v>26491</v>
      </c>
      <c r="F13417" s="43">
        <v>170532</v>
      </c>
      <c r="G13417" s="105">
        <f>Таблица1[[#This Row],[Цены без НДС]]*1.12</f>
        <v>190995.84000000003</v>
      </c>
    </row>
    <row r="13418" spans="1:7" ht="24">
      <c r="A13418" s="53" t="s">
        <v>26487</v>
      </c>
      <c r="B13418" s="66"/>
      <c r="C13418" s="42" t="s">
        <v>39024</v>
      </c>
      <c r="D13418" s="42" t="s">
        <v>41122</v>
      </c>
      <c r="E13418" s="42" t="s">
        <v>26491</v>
      </c>
      <c r="F13418" s="43">
        <v>245656</v>
      </c>
      <c r="G13418" s="105">
        <f>Таблица1[[#This Row],[Цены без НДС]]*1.12</f>
        <v>275134.72000000003</v>
      </c>
    </row>
    <row r="13419" spans="1:7" ht="24">
      <c r="A13419" s="53" t="s">
        <v>26487</v>
      </c>
      <c r="B13419" s="66"/>
      <c r="C13419" s="42" t="s">
        <v>39025</v>
      </c>
      <c r="D13419" s="42" t="s">
        <v>41123</v>
      </c>
      <c r="E13419" s="42" t="s">
        <v>26491</v>
      </c>
      <c r="F13419" s="43">
        <v>54473</v>
      </c>
      <c r="G13419" s="105">
        <f>Таблица1[[#This Row],[Цены без НДС]]*1.12</f>
        <v>61009.760000000009</v>
      </c>
    </row>
    <row r="13420" spans="1:7" ht="24">
      <c r="A13420" s="53" t="s">
        <v>26487</v>
      </c>
      <c r="B13420" s="66"/>
      <c r="C13420" s="42" t="s">
        <v>39026</v>
      </c>
      <c r="D13420" s="42" t="s">
        <v>41124</v>
      </c>
      <c r="E13420" s="42" t="s">
        <v>26491</v>
      </c>
      <c r="F13420" s="43">
        <v>72282</v>
      </c>
      <c r="G13420" s="105">
        <f>Таблица1[[#This Row],[Цены без НДС]]*1.12</f>
        <v>80955.840000000011</v>
      </c>
    </row>
    <row r="13421" spans="1:7" ht="24">
      <c r="A13421" s="53" t="s">
        <v>26487</v>
      </c>
      <c r="B13421" s="66"/>
      <c r="C13421" s="42" t="s">
        <v>39027</v>
      </c>
      <c r="D13421" s="42" t="s">
        <v>41125</v>
      </c>
      <c r="E13421" s="42" t="s">
        <v>26491</v>
      </c>
      <c r="F13421" s="43">
        <v>32518</v>
      </c>
      <c r="G13421" s="105">
        <f>Таблица1[[#This Row],[Цены без НДС]]*1.12</f>
        <v>36420.160000000003</v>
      </c>
    </row>
    <row r="13422" spans="1:7" ht="24">
      <c r="A13422" s="53" t="s">
        <v>26487</v>
      </c>
      <c r="B13422" s="66"/>
      <c r="C13422" s="42" t="s">
        <v>39028</v>
      </c>
      <c r="D13422" s="42" t="s">
        <v>41126</v>
      </c>
      <c r="E13422" s="42" t="s">
        <v>26491</v>
      </c>
      <c r="F13422" s="43">
        <v>38609</v>
      </c>
      <c r="G13422" s="105">
        <f>Таблица1[[#This Row],[Цены без НДС]]*1.12</f>
        <v>43242.080000000002</v>
      </c>
    </row>
    <row r="13423" spans="1:7" ht="24">
      <c r="A13423" s="53" t="s">
        <v>26487</v>
      </c>
      <c r="B13423" s="66"/>
      <c r="C13423" s="42" t="s">
        <v>39029</v>
      </c>
      <c r="D13423" s="42" t="s">
        <v>41127</v>
      </c>
      <c r="E13423" s="42" t="s">
        <v>26491</v>
      </c>
      <c r="F13423" s="43">
        <v>53728</v>
      </c>
      <c r="G13423" s="105">
        <f>Таблица1[[#This Row],[Цены без НДС]]*1.12</f>
        <v>60175.360000000008</v>
      </c>
    </row>
    <row r="13424" spans="1:7" ht="24">
      <c r="A13424" s="53" t="s">
        <v>26487</v>
      </c>
      <c r="B13424" s="66"/>
      <c r="C13424" s="42" t="s">
        <v>39030</v>
      </c>
      <c r="D13424" s="42" t="s">
        <v>41128</v>
      </c>
      <c r="E13424" s="42" t="s">
        <v>26491</v>
      </c>
      <c r="F13424" s="43">
        <v>71545</v>
      </c>
      <c r="G13424" s="105">
        <f>Таблица1[[#This Row],[Цены без НДС]]*1.12</f>
        <v>80130.400000000009</v>
      </c>
    </row>
    <row r="13425" spans="1:7" ht="24">
      <c r="A13425" s="53" t="s">
        <v>26487</v>
      </c>
      <c r="B13425" s="66"/>
      <c r="C13425" s="42" t="s">
        <v>39031</v>
      </c>
      <c r="D13425" s="42" t="s">
        <v>41129</v>
      </c>
      <c r="E13425" s="42" t="s">
        <v>26491</v>
      </c>
      <c r="F13425" s="43">
        <v>52934</v>
      </c>
      <c r="G13425" s="105">
        <f>Таблица1[[#This Row],[Цены без НДС]]*1.12</f>
        <v>59286.080000000009</v>
      </c>
    </row>
    <row r="13426" spans="1:7" ht="24">
      <c r="A13426" s="53" t="s">
        <v>26487</v>
      </c>
      <c r="B13426" s="66"/>
      <c r="C13426" s="42" t="s">
        <v>39032</v>
      </c>
      <c r="D13426" s="42" t="s">
        <v>41130</v>
      </c>
      <c r="E13426" s="42" t="s">
        <v>26491</v>
      </c>
      <c r="F13426" s="43">
        <v>51819</v>
      </c>
      <c r="G13426" s="105">
        <f>Таблица1[[#This Row],[Цены без НДС]]*1.12</f>
        <v>58037.280000000006</v>
      </c>
    </row>
    <row r="13427" spans="1:7" ht="24">
      <c r="A13427" s="53" t="s">
        <v>26487</v>
      </c>
      <c r="B13427" s="66"/>
      <c r="C13427" s="42" t="s">
        <v>39033</v>
      </c>
      <c r="D13427" s="42" t="s">
        <v>41131</v>
      </c>
      <c r="E13427" s="42" t="s">
        <v>26491</v>
      </c>
      <c r="F13427" s="43">
        <v>57916</v>
      </c>
      <c r="G13427" s="105">
        <f>Таблица1[[#This Row],[Цены без НДС]]*1.12</f>
        <v>64865.920000000006</v>
      </c>
    </row>
    <row r="13428" spans="1:7" ht="24">
      <c r="A13428" s="53" t="s">
        <v>26487</v>
      </c>
      <c r="B13428" s="66"/>
      <c r="C13428" s="42" t="s">
        <v>39034</v>
      </c>
      <c r="D13428" s="42" t="s">
        <v>41132</v>
      </c>
      <c r="E13428" s="42" t="s">
        <v>26491</v>
      </c>
      <c r="F13428" s="43">
        <v>102943</v>
      </c>
      <c r="G13428" s="105">
        <f>Таблица1[[#This Row],[Цены без НДС]]*1.12</f>
        <v>115296.16000000002</v>
      </c>
    </row>
    <row r="13429" spans="1:7" ht="24">
      <c r="A13429" s="53" t="s">
        <v>26487</v>
      </c>
      <c r="B13429" s="66"/>
      <c r="C13429" s="42" t="s">
        <v>39035</v>
      </c>
      <c r="D13429" s="42" t="s">
        <v>41133</v>
      </c>
      <c r="E13429" s="42" t="s">
        <v>26491</v>
      </c>
      <c r="F13429" s="43">
        <v>9023</v>
      </c>
      <c r="G13429" s="105">
        <f>Таблица1[[#This Row],[Цены без НДС]]*1.12</f>
        <v>10105.76</v>
      </c>
    </row>
    <row r="13430" spans="1:7" ht="24">
      <c r="A13430" s="53" t="s">
        <v>26487</v>
      </c>
      <c r="B13430" s="66"/>
      <c r="C13430" s="42" t="s">
        <v>39036</v>
      </c>
      <c r="D13430" s="42" t="s">
        <v>41134</v>
      </c>
      <c r="E13430" s="42" t="s">
        <v>26491</v>
      </c>
      <c r="F13430" s="43">
        <v>4004</v>
      </c>
      <c r="G13430" s="105">
        <f>Таблица1[[#This Row],[Цены без НДС]]*1.12</f>
        <v>4484.4800000000005</v>
      </c>
    </row>
    <row r="13431" spans="1:7" ht="24">
      <c r="A13431" s="53" t="s">
        <v>26487</v>
      </c>
      <c r="B13431" s="66"/>
      <c r="C13431" s="42" t="s">
        <v>39037</v>
      </c>
      <c r="D13431" s="42" t="s">
        <v>41135</v>
      </c>
      <c r="E13431" s="42" t="s">
        <v>26491</v>
      </c>
      <c r="F13431" s="43">
        <v>64702</v>
      </c>
      <c r="G13431" s="105">
        <f>Таблица1[[#This Row],[Цены без НДС]]*1.12</f>
        <v>72466.240000000005</v>
      </c>
    </row>
    <row r="13432" spans="1:7" ht="24">
      <c r="A13432" s="53" t="s">
        <v>26487</v>
      </c>
      <c r="B13432" s="66"/>
      <c r="C13432" s="42" t="s">
        <v>39038</v>
      </c>
      <c r="D13432" s="42" t="s">
        <v>41136</v>
      </c>
      <c r="E13432" s="42" t="s">
        <v>26491</v>
      </c>
      <c r="F13432" s="43">
        <v>101224</v>
      </c>
      <c r="G13432" s="105">
        <f>Таблица1[[#This Row],[Цены без НДС]]*1.12</f>
        <v>113370.88</v>
      </c>
    </row>
    <row r="13433" spans="1:7" ht="24">
      <c r="A13433" s="53" t="s">
        <v>26487</v>
      </c>
      <c r="B13433" s="66"/>
      <c r="C13433" s="42" t="s">
        <v>39039</v>
      </c>
      <c r="D13433" s="42" t="s">
        <v>41137</v>
      </c>
      <c r="E13433" s="42" t="s">
        <v>26491</v>
      </c>
      <c r="F13433" s="43">
        <v>65497</v>
      </c>
      <c r="G13433" s="105">
        <f>Таблица1[[#This Row],[Цены без НДС]]*1.12</f>
        <v>73356.640000000014</v>
      </c>
    </row>
    <row r="13434" spans="1:7" ht="24">
      <c r="A13434" s="53" t="s">
        <v>26487</v>
      </c>
      <c r="B13434" s="66"/>
      <c r="C13434" s="42" t="s">
        <v>39040</v>
      </c>
      <c r="D13434" s="42" t="s">
        <v>41138</v>
      </c>
      <c r="E13434" s="42" t="s">
        <v>26491</v>
      </c>
      <c r="F13434" s="43">
        <v>112524</v>
      </c>
      <c r="G13434" s="105">
        <f>Таблица1[[#This Row],[Цены без НДС]]*1.12</f>
        <v>126026.88000000002</v>
      </c>
    </row>
    <row r="13435" spans="1:7" ht="24">
      <c r="A13435" s="53" t="s">
        <v>26487</v>
      </c>
      <c r="B13435" s="66"/>
      <c r="C13435" s="42" t="s">
        <v>39041</v>
      </c>
      <c r="D13435" s="42" t="s">
        <v>41139</v>
      </c>
      <c r="E13435" s="42" t="s">
        <v>26491</v>
      </c>
      <c r="F13435" s="43">
        <v>65632</v>
      </c>
      <c r="G13435" s="105">
        <f>Таблица1[[#This Row],[Цены без НДС]]*1.12</f>
        <v>73507.840000000011</v>
      </c>
    </row>
    <row r="13436" spans="1:7" ht="24">
      <c r="A13436" s="53" t="s">
        <v>26487</v>
      </c>
      <c r="B13436" s="66"/>
      <c r="C13436" s="42" t="s">
        <v>39042</v>
      </c>
      <c r="D13436" s="42" t="s">
        <v>41140</v>
      </c>
      <c r="E13436" s="42" t="s">
        <v>26491</v>
      </c>
      <c r="F13436" s="43">
        <v>99038</v>
      </c>
      <c r="G13436" s="105">
        <f>Таблица1[[#This Row],[Цены без НДС]]*1.12</f>
        <v>110922.56000000001</v>
      </c>
    </row>
    <row r="13437" spans="1:7" ht="24">
      <c r="A13437" s="53" t="s">
        <v>26487</v>
      </c>
      <c r="B13437" s="66"/>
      <c r="C13437" s="42" t="s">
        <v>39043</v>
      </c>
      <c r="D13437" s="42" t="s">
        <v>41141</v>
      </c>
      <c r="E13437" s="42" t="s">
        <v>26491</v>
      </c>
      <c r="F13437" s="43">
        <v>146853</v>
      </c>
      <c r="G13437" s="105">
        <f>Таблица1[[#This Row],[Цены без НДС]]*1.12</f>
        <v>164475.36000000002</v>
      </c>
    </row>
    <row r="13438" spans="1:7" ht="24">
      <c r="A13438" s="53" t="s">
        <v>26487</v>
      </c>
      <c r="B13438" s="66"/>
      <c r="C13438" s="42" t="s">
        <v>39044</v>
      </c>
      <c r="D13438" s="42" t="s">
        <v>41142</v>
      </c>
      <c r="E13438" s="42" t="s">
        <v>26491</v>
      </c>
      <c r="F13438" s="43">
        <v>262443</v>
      </c>
      <c r="G13438" s="105">
        <f>Таблица1[[#This Row],[Цены без НДС]]*1.12</f>
        <v>293936.16000000003</v>
      </c>
    </row>
    <row r="13439" spans="1:7" ht="24">
      <c r="A13439" s="53" t="s">
        <v>26487</v>
      </c>
      <c r="B13439" s="66"/>
      <c r="C13439" s="42" t="s">
        <v>39045</v>
      </c>
      <c r="D13439" s="42" t="s">
        <v>41143</v>
      </c>
      <c r="E13439" s="42" t="s">
        <v>26491</v>
      </c>
      <c r="F13439" s="43">
        <v>101224</v>
      </c>
      <c r="G13439" s="105">
        <f>Таблица1[[#This Row],[Цены без НДС]]*1.12</f>
        <v>113370.88</v>
      </c>
    </row>
    <row r="13440" spans="1:7" ht="24">
      <c r="A13440" s="53" t="s">
        <v>26487</v>
      </c>
      <c r="B13440" s="66"/>
      <c r="C13440" s="42" t="s">
        <v>39046</v>
      </c>
      <c r="D13440" s="42" t="s">
        <v>41144</v>
      </c>
      <c r="E13440" s="42" t="s">
        <v>26491</v>
      </c>
      <c r="F13440" s="43">
        <v>45493</v>
      </c>
      <c r="G13440" s="105">
        <f>Таблица1[[#This Row],[Цены без НДС]]*1.12</f>
        <v>50952.160000000003</v>
      </c>
    </row>
    <row r="13441" spans="1:7" ht="24">
      <c r="A13441" s="53" t="s">
        <v>26487</v>
      </c>
      <c r="B13441" s="66"/>
      <c r="C13441" s="42" t="s">
        <v>39047</v>
      </c>
      <c r="D13441" s="42" t="s">
        <v>41145</v>
      </c>
      <c r="E13441" s="42" t="s">
        <v>26491</v>
      </c>
      <c r="F13441" s="43">
        <v>52421</v>
      </c>
      <c r="G13441" s="105">
        <f>Таблица1[[#This Row],[Цены без НДС]]*1.12</f>
        <v>58711.520000000004</v>
      </c>
    </row>
    <row r="13442" spans="1:7" ht="24">
      <c r="A13442" s="53" t="s">
        <v>26487</v>
      </c>
      <c r="B13442" s="66"/>
      <c r="C13442" s="42" t="s">
        <v>39048</v>
      </c>
      <c r="D13442" s="42" t="s">
        <v>41146</v>
      </c>
      <c r="E13442" s="42" t="s">
        <v>26491</v>
      </c>
      <c r="F13442" s="43">
        <v>154616</v>
      </c>
      <c r="G13442" s="105">
        <f>Таблица1[[#This Row],[Цены без НДС]]*1.12</f>
        <v>173169.92000000001</v>
      </c>
    </row>
    <row r="13443" spans="1:7">
      <c r="A13443" s="53" t="s">
        <v>26487</v>
      </c>
      <c r="B13443" s="66"/>
      <c r="C13443" s="42" t="s">
        <v>39049</v>
      </c>
      <c r="D13443" s="42" t="s">
        <v>41147</v>
      </c>
      <c r="E13443" s="42" t="s">
        <v>26491</v>
      </c>
      <c r="F13443" s="43">
        <v>22466</v>
      </c>
      <c r="G13443" s="105">
        <f>Таблица1[[#This Row],[Цены без НДС]]*1.12</f>
        <v>25161.920000000002</v>
      </c>
    </row>
    <row r="13444" spans="1:7" ht="24">
      <c r="A13444" s="53" t="s">
        <v>26487</v>
      </c>
      <c r="B13444" s="66"/>
      <c r="C13444" s="42" t="s">
        <v>39050</v>
      </c>
      <c r="D13444" s="42" t="s">
        <v>41148</v>
      </c>
      <c r="E13444" s="42" t="s">
        <v>26491</v>
      </c>
      <c r="F13444" s="43">
        <v>63821</v>
      </c>
      <c r="G13444" s="105">
        <f>Таблица1[[#This Row],[Цены без НДС]]*1.12</f>
        <v>71479.520000000004</v>
      </c>
    </row>
    <row r="13445" spans="1:7" ht="24">
      <c r="A13445" s="53" t="s">
        <v>26487</v>
      </c>
      <c r="B13445" s="66"/>
      <c r="C13445" s="42" t="s">
        <v>39051</v>
      </c>
      <c r="D13445" s="42" t="s">
        <v>41149</v>
      </c>
      <c r="E13445" s="42" t="s">
        <v>26491</v>
      </c>
      <c r="F13445" s="43">
        <v>96055</v>
      </c>
      <c r="G13445" s="105">
        <f>Таблица1[[#This Row],[Цены без НДС]]*1.12</f>
        <v>107581.6</v>
      </c>
    </row>
    <row r="13446" spans="1:7" ht="24">
      <c r="A13446" s="53" t="s">
        <v>26487</v>
      </c>
      <c r="B13446" s="66"/>
      <c r="C13446" s="42" t="s">
        <v>39052</v>
      </c>
      <c r="D13446" s="42" t="s">
        <v>41150</v>
      </c>
      <c r="E13446" s="42" t="s">
        <v>26491</v>
      </c>
      <c r="F13446" s="43">
        <v>130106</v>
      </c>
      <c r="G13446" s="105">
        <f>Таблица1[[#This Row],[Цены без НДС]]*1.12</f>
        <v>145718.72</v>
      </c>
    </row>
    <row r="13447" spans="1:7" ht="24">
      <c r="A13447" s="53" t="s">
        <v>26487</v>
      </c>
      <c r="B13447" s="66"/>
      <c r="C13447" s="42" t="s">
        <v>39053</v>
      </c>
      <c r="D13447" s="42" t="s">
        <v>41151</v>
      </c>
      <c r="E13447" s="42" t="s">
        <v>26491</v>
      </c>
      <c r="F13447" s="43">
        <v>67172</v>
      </c>
      <c r="G13447" s="105">
        <f>Таблица1[[#This Row],[Цены без НДС]]*1.12</f>
        <v>75232.640000000014</v>
      </c>
    </row>
    <row r="13448" spans="1:7" ht="24">
      <c r="A13448" s="53" t="s">
        <v>26487</v>
      </c>
      <c r="B13448" s="66"/>
      <c r="C13448" s="42" t="s">
        <v>39054</v>
      </c>
      <c r="D13448" s="42" t="s">
        <v>41152</v>
      </c>
      <c r="E13448" s="42" t="s">
        <v>26491</v>
      </c>
      <c r="F13448" s="43">
        <v>61450</v>
      </c>
      <c r="G13448" s="105">
        <f>Таблица1[[#This Row],[Цены без НДС]]*1.12</f>
        <v>68824</v>
      </c>
    </row>
    <row r="13449" spans="1:7" ht="24">
      <c r="A13449" s="53" t="s">
        <v>26487</v>
      </c>
      <c r="B13449" s="66"/>
      <c r="C13449" s="42" t="s">
        <v>39055</v>
      </c>
      <c r="D13449" s="42" t="s">
        <v>41153</v>
      </c>
      <c r="E13449" s="42" t="s">
        <v>26491</v>
      </c>
      <c r="F13449" s="43">
        <v>62472</v>
      </c>
      <c r="G13449" s="105">
        <f>Таблица1[[#This Row],[Цены без НДС]]*1.12</f>
        <v>69968.639999999999</v>
      </c>
    </row>
    <row r="13450" spans="1:7" ht="24">
      <c r="A13450" s="53" t="s">
        <v>26487</v>
      </c>
      <c r="B13450" s="66"/>
      <c r="C13450" s="42" t="s">
        <v>39056</v>
      </c>
      <c r="D13450" s="42" t="s">
        <v>41154</v>
      </c>
      <c r="E13450" s="42" t="s">
        <v>26491</v>
      </c>
      <c r="F13450" s="43">
        <v>80425</v>
      </c>
      <c r="G13450" s="105">
        <f>Таблица1[[#This Row],[Цены без НДС]]*1.12</f>
        <v>90076.000000000015</v>
      </c>
    </row>
    <row r="13451" spans="1:7" ht="24">
      <c r="A13451" s="53" t="s">
        <v>26487</v>
      </c>
      <c r="B13451" s="66"/>
      <c r="C13451" s="42" t="s">
        <v>39057</v>
      </c>
      <c r="D13451" s="42" t="s">
        <v>41155</v>
      </c>
      <c r="E13451" s="42" t="s">
        <v>26491</v>
      </c>
      <c r="F13451" s="43">
        <v>73447</v>
      </c>
      <c r="G13451" s="105">
        <f>Таблица1[[#This Row],[Цены без НДС]]*1.12</f>
        <v>82260.640000000014</v>
      </c>
    </row>
    <row r="13452" spans="1:7" ht="24">
      <c r="A13452" s="53" t="s">
        <v>26487</v>
      </c>
      <c r="B13452" s="66"/>
      <c r="C13452" s="42" t="s">
        <v>39058</v>
      </c>
      <c r="D13452" s="42" t="s">
        <v>41156</v>
      </c>
      <c r="E13452" s="42" t="s">
        <v>26491</v>
      </c>
      <c r="F13452" s="43">
        <v>74988</v>
      </c>
      <c r="G13452" s="105">
        <f>Таблица1[[#This Row],[Цены без НДС]]*1.12</f>
        <v>83986.560000000012</v>
      </c>
    </row>
    <row r="13453" spans="1:7" ht="24">
      <c r="A13453" s="53" t="s">
        <v>26487</v>
      </c>
      <c r="B13453" s="66"/>
      <c r="C13453" s="42" t="s">
        <v>39059</v>
      </c>
      <c r="D13453" s="42" t="s">
        <v>41157</v>
      </c>
      <c r="E13453" s="42" t="s">
        <v>26491</v>
      </c>
      <c r="F13453" s="43">
        <v>80055</v>
      </c>
      <c r="G13453" s="105">
        <f>Таблица1[[#This Row],[Цены без НДС]]*1.12</f>
        <v>89661.6</v>
      </c>
    </row>
    <row r="13454" spans="1:7" ht="24">
      <c r="A13454" s="53" t="s">
        <v>26487</v>
      </c>
      <c r="B13454" s="66"/>
      <c r="C13454" s="42" t="s">
        <v>39060</v>
      </c>
      <c r="D13454" s="42" t="s">
        <v>41158</v>
      </c>
      <c r="E13454" s="42" t="s">
        <v>26491</v>
      </c>
      <c r="F13454" s="43">
        <v>46423</v>
      </c>
      <c r="G13454" s="105">
        <f>Таблица1[[#This Row],[Цены без НДС]]*1.12</f>
        <v>51993.760000000002</v>
      </c>
    </row>
    <row r="13455" spans="1:7" ht="24">
      <c r="A13455" s="53" t="s">
        <v>26487</v>
      </c>
      <c r="B13455" s="66"/>
      <c r="C13455" s="42" t="s">
        <v>39061</v>
      </c>
      <c r="D13455" s="42" t="s">
        <v>41159</v>
      </c>
      <c r="E13455" s="42" t="s">
        <v>26491</v>
      </c>
      <c r="F13455" s="43">
        <v>28698</v>
      </c>
      <c r="G13455" s="105">
        <f>Таблица1[[#This Row],[Цены без НДС]]*1.12</f>
        <v>32141.760000000002</v>
      </c>
    </row>
    <row r="13456" spans="1:7" ht="24">
      <c r="A13456" s="53" t="s">
        <v>26487</v>
      </c>
      <c r="B13456" s="66"/>
      <c r="C13456" s="42" t="s">
        <v>39062</v>
      </c>
      <c r="D13456" s="42" t="s">
        <v>41160</v>
      </c>
      <c r="E13456" s="42" t="s">
        <v>26491</v>
      </c>
      <c r="F13456" s="43">
        <v>326</v>
      </c>
      <c r="G13456" s="105">
        <f>Таблица1[[#This Row],[Цены без НДС]]*1.12</f>
        <v>365.12000000000006</v>
      </c>
    </row>
    <row r="13457" spans="1:7">
      <c r="A13457" s="53" t="s">
        <v>26487</v>
      </c>
      <c r="B13457" s="66"/>
      <c r="C13457" s="42" t="s">
        <v>39063</v>
      </c>
      <c r="D13457" s="42" t="s">
        <v>41161</v>
      </c>
      <c r="E13457" s="42" t="s">
        <v>26491</v>
      </c>
      <c r="F13457" s="43">
        <v>112615</v>
      </c>
      <c r="G13457" s="105">
        <f>Таблица1[[#This Row],[Цены без НДС]]*1.12</f>
        <v>126128.80000000002</v>
      </c>
    </row>
    <row r="13458" spans="1:7" ht="24">
      <c r="A13458" s="53" t="s">
        <v>26487</v>
      </c>
      <c r="B13458" s="66"/>
      <c r="C13458" s="42" t="s">
        <v>39064</v>
      </c>
      <c r="D13458" s="42" t="s">
        <v>41162</v>
      </c>
      <c r="E13458" s="42" t="s">
        <v>26491</v>
      </c>
      <c r="F13458" s="43">
        <v>92797</v>
      </c>
      <c r="G13458" s="105">
        <f>Таблица1[[#This Row],[Цены без НДС]]*1.12</f>
        <v>103932.64000000001</v>
      </c>
    </row>
    <row r="13459" spans="1:7">
      <c r="A13459" s="53" t="s">
        <v>26487</v>
      </c>
      <c r="B13459" s="66"/>
      <c r="C13459" s="42" t="s">
        <v>39065</v>
      </c>
      <c r="D13459" s="42" t="s">
        <v>41163</v>
      </c>
      <c r="E13459" s="42" t="s">
        <v>26491</v>
      </c>
      <c r="F13459" s="43">
        <v>51911</v>
      </c>
      <c r="G13459" s="105">
        <f>Таблица1[[#This Row],[Цены без НДС]]*1.12</f>
        <v>58140.320000000007</v>
      </c>
    </row>
    <row r="13460" spans="1:7">
      <c r="A13460" s="53" t="s">
        <v>26487</v>
      </c>
      <c r="B13460" s="66"/>
      <c r="C13460" s="42" t="s">
        <v>39066</v>
      </c>
      <c r="D13460" s="42" t="s">
        <v>41164</v>
      </c>
      <c r="E13460" s="42" t="s">
        <v>26491</v>
      </c>
      <c r="F13460" s="43">
        <v>90936</v>
      </c>
      <c r="G13460" s="105">
        <f>Таблица1[[#This Row],[Цены без НДС]]*1.12</f>
        <v>101848.32000000001</v>
      </c>
    </row>
    <row r="13461" spans="1:7" ht="24">
      <c r="A13461" s="53" t="s">
        <v>26487</v>
      </c>
      <c r="B13461" s="66"/>
      <c r="C13461" s="42" t="s">
        <v>39067</v>
      </c>
      <c r="D13461" s="42" t="s">
        <v>41165</v>
      </c>
      <c r="E13461" s="42" t="s">
        <v>26491</v>
      </c>
      <c r="F13461" s="43">
        <v>69124</v>
      </c>
      <c r="G13461" s="105">
        <f>Таблица1[[#This Row],[Цены без НДС]]*1.12</f>
        <v>77418.880000000005</v>
      </c>
    </row>
    <row r="13462" spans="1:7" ht="24">
      <c r="A13462" s="53" t="s">
        <v>26487</v>
      </c>
      <c r="B13462" s="66"/>
      <c r="C13462" s="42" t="s">
        <v>39068</v>
      </c>
      <c r="D13462" s="42" t="s">
        <v>41166</v>
      </c>
      <c r="E13462" s="42" t="s">
        <v>26491</v>
      </c>
      <c r="F13462" s="43">
        <v>79637</v>
      </c>
      <c r="G13462" s="105">
        <f>Таблица1[[#This Row],[Цены без НДС]]*1.12</f>
        <v>89193.44</v>
      </c>
    </row>
    <row r="13463" spans="1:7" ht="24">
      <c r="A13463" s="53" t="s">
        <v>26487</v>
      </c>
      <c r="B13463" s="66"/>
      <c r="C13463" s="42" t="s">
        <v>39069</v>
      </c>
      <c r="D13463" s="42" t="s">
        <v>41167</v>
      </c>
      <c r="E13463" s="42" t="s">
        <v>26491</v>
      </c>
      <c r="F13463" s="43">
        <v>69869</v>
      </c>
      <c r="G13463" s="105">
        <f>Таблица1[[#This Row],[Цены без НДС]]*1.12</f>
        <v>78253.280000000013</v>
      </c>
    </row>
    <row r="13464" spans="1:7" ht="24">
      <c r="A13464" s="53" t="s">
        <v>26487</v>
      </c>
      <c r="B13464" s="66"/>
      <c r="C13464" s="42" t="s">
        <v>39070</v>
      </c>
      <c r="D13464" s="42" t="s">
        <v>41168</v>
      </c>
      <c r="E13464" s="42" t="s">
        <v>26491</v>
      </c>
      <c r="F13464" s="43">
        <v>418</v>
      </c>
      <c r="G13464" s="105">
        <f>Таблица1[[#This Row],[Цены без НДС]]*1.12</f>
        <v>468.16</v>
      </c>
    </row>
    <row r="13465" spans="1:7">
      <c r="A13465" s="53" t="s">
        <v>26487</v>
      </c>
      <c r="B13465" s="66"/>
      <c r="C13465" s="42" t="s">
        <v>39071</v>
      </c>
      <c r="D13465" s="42" t="s">
        <v>41169</v>
      </c>
      <c r="E13465" s="42" t="s">
        <v>26491</v>
      </c>
      <c r="F13465" s="43">
        <v>2002</v>
      </c>
      <c r="G13465" s="105">
        <f>Таблица1[[#This Row],[Цены без НДС]]*1.12</f>
        <v>2242.2400000000002</v>
      </c>
    </row>
    <row r="13466" spans="1:7" ht="24">
      <c r="A13466" s="53" t="s">
        <v>26487</v>
      </c>
      <c r="B13466" s="66"/>
      <c r="C13466" s="42" t="s">
        <v>39072</v>
      </c>
      <c r="D13466" s="42" t="s">
        <v>41170</v>
      </c>
      <c r="E13466" s="42" t="s">
        <v>26491</v>
      </c>
      <c r="F13466" s="43">
        <v>92</v>
      </c>
      <c r="G13466" s="105">
        <f>Таблица1[[#This Row],[Цены без НДС]]*1.12</f>
        <v>103.04</v>
      </c>
    </row>
    <row r="13467" spans="1:7">
      <c r="A13467" s="53" t="s">
        <v>26487</v>
      </c>
      <c r="B13467" s="66"/>
      <c r="C13467" s="42" t="s">
        <v>39073</v>
      </c>
      <c r="D13467" s="42" t="s">
        <v>41171</v>
      </c>
      <c r="E13467" s="42" t="s">
        <v>26491</v>
      </c>
      <c r="F13467" s="43">
        <v>326</v>
      </c>
      <c r="G13467" s="105">
        <f>Таблица1[[#This Row],[Цены без НДС]]*1.12</f>
        <v>365.12000000000006</v>
      </c>
    </row>
    <row r="13468" spans="1:7" ht="24">
      <c r="A13468" s="53" t="s">
        <v>26487</v>
      </c>
      <c r="B13468" s="66"/>
      <c r="C13468" s="42" t="s">
        <v>39074</v>
      </c>
      <c r="D13468" s="42" t="s">
        <v>41172</v>
      </c>
      <c r="E13468" s="42" t="s">
        <v>26491</v>
      </c>
      <c r="F13468" s="43">
        <v>1909</v>
      </c>
      <c r="G13468" s="105">
        <f>Таблица1[[#This Row],[Цены без НДС]]*1.12</f>
        <v>2138.0800000000004</v>
      </c>
    </row>
    <row r="13469" spans="1:7" ht="24">
      <c r="A13469" s="53" t="s">
        <v>26487</v>
      </c>
      <c r="B13469" s="66"/>
      <c r="C13469" s="42" t="s">
        <v>39075</v>
      </c>
      <c r="D13469" s="42" t="s">
        <v>41173</v>
      </c>
      <c r="E13469" s="42" t="s">
        <v>26491</v>
      </c>
      <c r="F13469" s="43">
        <v>1909</v>
      </c>
      <c r="G13469" s="105">
        <f>Таблица1[[#This Row],[Цены без НДС]]*1.12</f>
        <v>2138.0800000000004</v>
      </c>
    </row>
    <row r="13470" spans="1:7" ht="24">
      <c r="A13470" s="53" t="s">
        <v>26487</v>
      </c>
      <c r="B13470" s="66"/>
      <c r="C13470" s="42" t="s">
        <v>39076</v>
      </c>
      <c r="D13470" s="42" t="s">
        <v>41174</v>
      </c>
      <c r="E13470" s="42" t="s">
        <v>26491</v>
      </c>
      <c r="F13470" s="43">
        <v>1909</v>
      </c>
      <c r="G13470" s="105">
        <f>Таблица1[[#This Row],[Цены без НДС]]*1.12</f>
        <v>2138.0800000000004</v>
      </c>
    </row>
    <row r="13471" spans="1:7" ht="24">
      <c r="A13471" s="53" t="s">
        <v>26487</v>
      </c>
      <c r="B13471" s="66"/>
      <c r="C13471" s="42" t="s">
        <v>39077</v>
      </c>
      <c r="D13471" s="42" t="s">
        <v>41175</v>
      </c>
      <c r="E13471" s="42" t="s">
        <v>26491</v>
      </c>
      <c r="F13471" s="43">
        <v>1817</v>
      </c>
      <c r="G13471" s="105">
        <f>Таблица1[[#This Row],[Цены без НДС]]*1.12</f>
        <v>2035.0400000000002</v>
      </c>
    </row>
    <row r="13472" spans="1:7" ht="24">
      <c r="A13472" s="53" t="s">
        <v>26487</v>
      </c>
      <c r="B13472" s="66"/>
      <c r="C13472" s="42" t="s">
        <v>39078</v>
      </c>
      <c r="D13472" s="42" t="s">
        <v>41176</v>
      </c>
      <c r="E13472" s="42" t="s">
        <v>26491</v>
      </c>
      <c r="F13472" s="43">
        <v>1441</v>
      </c>
      <c r="G13472" s="105">
        <f>Таблица1[[#This Row],[Цены без НДС]]*1.12</f>
        <v>1613.92</v>
      </c>
    </row>
    <row r="13473" spans="1:7" ht="24">
      <c r="A13473" s="53" t="s">
        <v>26487</v>
      </c>
      <c r="B13473" s="66"/>
      <c r="C13473" s="42" t="s">
        <v>39079</v>
      </c>
      <c r="D13473" s="42" t="s">
        <v>41177</v>
      </c>
      <c r="E13473" s="42" t="s">
        <v>26491</v>
      </c>
      <c r="F13473" s="43">
        <v>1817</v>
      </c>
      <c r="G13473" s="105">
        <f>Таблица1[[#This Row],[Цены без НДС]]*1.12</f>
        <v>2035.0400000000002</v>
      </c>
    </row>
    <row r="13474" spans="1:7" ht="24">
      <c r="A13474" s="53" t="s">
        <v>26487</v>
      </c>
      <c r="B13474" s="66"/>
      <c r="C13474" s="42" t="s">
        <v>39080</v>
      </c>
      <c r="D13474" s="42" t="s">
        <v>41178</v>
      </c>
      <c r="E13474" s="42" t="s">
        <v>26491</v>
      </c>
      <c r="F13474" s="43">
        <v>184</v>
      </c>
      <c r="G13474" s="105">
        <f>Таблица1[[#This Row],[Цены без НДС]]*1.12</f>
        <v>206.08</v>
      </c>
    </row>
    <row r="13475" spans="1:7">
      <c r="A13475" s="53" t="s">
        <v>26487</v>
      </c>
      <c r="B13475" s="66"/>
      <c r="C13475" s="42" t="s">
        <v>39081</v>
      </c>
      <c r="D13475" s="42" t="s">
        <v>41179</v>
      </c>
      <c r="E13475" s="42" t="s">
        <v>26491</v>
      </c>
      <c r="F13475" s="43">
        <v>92</v>
      </c>
      <c r="G13475" s="105">
        <f>Таблица1[[#This Row],[Цены без НДС]]*1.12</f>
        <v>103.04</v>
      </c>
    </row>
    <row r="13476" spans="1:7" ht="24">
      <c r="A13476" s="53" t="s">
        <v>26487</v>
      </c>
      <c r="B13476" s="66"/>
      <c r="C13476" s="42" t="s">
        <v>39082</v>
      </c>
      <c r="D13476" s="42" t="s">
        <v>41180</v>
      </c>
      <c r="E13476" s="42" t="s">
        <v>26491</v>
      </c>
      <c r="F13476" s="43">
        <v>3627</v>
      </c>
      <c r="G13476" s="105">
        <f>Таблица1[[#This Row],[Цены без НДС]]*1.12</f>
        <v>4062.2400000000002</v>
      </c>
    </row>
    <row r="13477" spans="1:7" ht="24">
      <c r="A13477" s="53" t="s">
        <v>26487</v>
      </c>
      <c r="B13477" s="66"/>
      <c r="C13477" s="42" t="s">
        <v>39083</v>
      </c>
      <c r="D13477" s="42" t="s">
        <v>41181</v>
      </c>
      <c r="E13477" s="42" t="s">
        <v>26491</v>
      </c>
      <c r="F13477" s="43">
        <v>326</v>
      </c>
      <c r="G13477" s="105">
        <f>Таблица1[[#This Row],[Цены без НДС]]*1.12</f>
        <v>365.12000000000006</v>
      </c>
    </row>
    <row r="13478" spans="1:7" ht="24">
      <c r="A13478" s="53" t="s">
        <v>26487</v>
      </c>
      <c r="B13478" s="66"/>
      <c r="C13478" s="42" t="s">
        <v>39084</v>
      </c>
      <c r="D13478" s="42" t="s">
        <v>41182</v>
      </c>
      <c r="E13478" s="42" t="s">
        <v>26491</v>
      </c>
      <c r="F13478" s="43">
        <v>2329</v>
      </c>
      <c r="G13478" s="105">
        <f>Таблица1[[#This Row],[Цены без НДС]]*1.12</f>
        <v>2608.4800000000005</v>
      </c>
    </row>
    <row r="13479" spans="1:7" ht="24">
      <c r="A13479" s="53" t="s">
        <v>26487</v>
      </c>
      <c r="B13479" s="66"/>
      <c r="C13479" s="42" t="s">
        <v>39085</v>
      </c>
      <c r="D13479" s="42" t="s">
        <v>41183</v>
      </c>
      <c r="E13479" s="42" t="s">
        <v>26491</v>
      </c>
      <c r="F13479" s="43">
        <v>2329</v>
      </c>
      <c r="G13479" s="105">
        <f>Таблица1[[#This Row],[Цены без НДС]]*1.12</f>
        <v>2608.4800000000005</v>
      </c>
    </row>
    <row r="13480" spans="1:7" ht="24">
      <c r="A13480" s="53" t="s">
        <v>26487</v>
      </c>
      <c r="B13480" s="66"/>
      <c r="C13480" s="42" t="s">
        <v>39086</v>
      </c>
      <c r="D13480" s="42" t="s">
        <v>41184</v>
      </c>
      <c r="E13480" s="42" t="s">
        <v>26491</v>
      </c>
      <c r="F13480" s="43">
        <v>2329</v>
      </c>
      <c r="G13480" s="105">
        <f>Таблица1[[#This Row],[Цены без НДС]]*1.12</f>
        <v>2608.4800000000005</v>
      </c>
    </row>
    <row r="13481" spans="1:7" ht="24">
      <c r="A13481" s="53" t="s">
        <v>26487</v>
      </c>
      <c r="B13481" s="66"/>
      <c r="C13481" s="42" t="s">
        <v>39087</v>
      </c>
      <c r="D13481" s="42" t="s">
        <v>41185</v>
      </c>
      <c r="E13481" s="42" t="s">
        <v>26491</v>
      </c>
      <c r="F13481" s="43">
        <v>1860</v>
      </c>
      <c r="G13481" s="105">
        <f>Таблица1[[#This Row],[Цены без НДС]]*1.12</f>
        <v>2083.2000000000003</v>
      </c>
    </row>
    <row r="13482" spans="1:7" ht="24">
      <c r="A13482" s="53" t="s">
        <v>26487</v>
      </c>
      <c r="B13482" s="66"/>
      <c r="C13482" s="42" t="s">
        <v>39088</v>
      </c>
      <c r="D13482" s="42" t="s">
        <v>41186</v>
      </c>
      <c r="E13482" s="42" t="s">
        <v>26491</v>
      </c>
      <c r="F13482" s="43">
        <v>2329</v>
      </c>
      <c r="G13482" s="105">
        <f>Таблица1[[#This Row],[Цены без НДС]]*1.12</f>
        <v>2608.4800000000005</v>
      </c>
    </row>
    <row r="13483" spans="1:7" ht="24">
      <c r="A13483" s="53" t="s">
        <v>26487</v>
      </c>
      <c r="B13483" s="66"/>
      <c r="C13483" s="42" t="s">
        <v>39089</v>
      </c>
      <c r="D13483" s="42" t="s">
        <v>41187</v>
      </c>
      <c r="E13483" s="42" t="s">
        <v>26491</v>
      </c>
      <c r="F13483" s="43">
        <v>745</v>
      </c>
      <c r="G13483" s="105">
        <f>Таблица1[[#This Row],[Цены без НДС]]*1.12</f>
        <v>834.40000000000009</v>
      </c>
    </row>
    <row r="13484" spans="1:7" ht="24">
      <c r="A13484" s="53" t="s">
        <v>26487</v>
      </c>
      <c r="B13484" s="66"/>
      <c r="C13484" s="42" t="s">
        <v>39090</v>
      </c>
      <c r="D13484" s="42" t="s">
        <v>41188</v>
      </c>
      <c r="E13484" s="42" t="s">
        <v>26491</v>
      </c>
      <c r="F13484" s="43">
        <v>79442</v>
      </c>
      <c r="G13484" s="105">
        <f>Таблица1[[#This Row],[Цены без НДС]]*1.12</f>
        <v>88975.040000000008</v>
      </c>
    </row>
    <row r="13485" spans="1:7" ht="36">
      <c r="A13485" s="53" t="s">
        <v>26487</v>
      </c>
      <c r="B13485" s="66"/>
      <c r="C13485" s="42" t="s">
        <v>39091</v>
      </c>
      <c r="D13485" s="42" t="s">
        <v>41189</v>
      </c>
      <c r="E13485" s="42" t="s">
        <v>26491</v>
      </c>
      <c r="F13485" s="43">
        <v>10034</v>
      </c>
      <c r="G13485" s="105">
        <f>Таблица1[[#This Row],[Цены без НДС]]*1.12</f>
        <v>11238.080000000002</v>
      </c>
    </row>
    <row r="13486" spans="1:7" ht="24">
      <c r="A13486" s="53" t="s">
        <v>26487</v>
      </c>
      <c r="B13486" s="66"/>
      <c r="C13486" s="42" t="s">
        <v>39092</v>
      </c>
      <c r="D13486" s="42" t="s">
        <v>41190</v>
      </c>
      <c r="E13486" s="42" t="s">
        <v>26491</v>
      </c>
      <c r="F13486" s="43">
        <v>75153</v>
      </c>
      <c r="G13486" s="105">
        <f>Таблица1[[#This Row],[Цены без НДС]]*1.12</f>
        <v>84171.360000000015</v>
      </c>
    </row>
    <row r="13487" spans="1:7" ht="24">
      <c r="A13487" s="53" t="s">
        <v>26487</v>
      </c>
      <c r="B13487" s="66"/>
      <c r="C13487" s="42" t="s">
        <v>39093</v>
      </c>
      <c r="D13487" s="42" t="s">
        <v>41191</v>
      </c>
      <c r="E13487" s="42" t="s">
        <v>26491</v>
      </c>
      <c r="F13487" s="43">
        <v>73767</v>
      </c>
      <c r="G13487" s="105">
        <f>Таблица1[[#This Row],[Цены без НДС]]*1.12</f>
        <v>82619.040000000008</v>
      </c>
    </row>
    <row r="13488" spans="1:7" ht="24">
      <c r="A13488" s="53" t="s">
        <v>26487</v>
      </c>
      <c r="B13488" s="66"/>
      <c r="C13488" s="42" t="s">
        <v>39094</v>
      </c>
      <c r="D13488" s="42" t="s">
        <v>41192</v>
      </c>
      <c r="E13488" s="42" t="s">
        <v>26491</v>
      </c>
      <c r="F13488" s="43">
        <v>76313</v>
      </c>
      <c r="G13488" s="105">
        <f>Таблица1[[#This Row],[Цены без НДС]]*1.12</f>
        <v>85470.560000000012</v>
      </c>
    </row>
    <row r="13489" spans="1:7" ht="24">
      <c r="A13489" s="53" t="s">
        <v>26487</v>
      </c>
      <c r="B13489" s="66"/>
      <c r="C13489" s="42" t="s">
        <v>39095</v>
      </c>
      <c r="D13489" s="42" t="s">
        <v>41193</v>
      </c>
      <c r="E13489" s="42" t="s">
        <v>26491</v>
      </c>
      <c r="F13489" s="43">
        <v>77508</v>
      </c>
      <c r="G13489" s="105">
        <f>Таблица1[[#This Row],[Цены без НДС]]*1.12</f>
        <v>86808.960000000006</v>
      </c>
    </row>
    <row r="13490" spans="1:7" ht="24">
      <c r="A13490" s="53" t="s">
        <v>26487</v>
      </c>
      <c r="B13490" s="66"/>
      <c r="C13490" s="42" t="s">
        <v>39096</v>
      </c>
      <c r="D13490" s="42" t="s">
        <v>41194</v>
      </c>
      <c r="E13490" s="42" t="s">
        <v>26491</v>
      </c>
      <c r="F13490" s="43">
        <v>98377</v>
      </c>
      <c r="G13490" s="105">
        <f>Таблица1[[#This Row],[Цены без НДС]]*1.12</f>
        <v>110182.24</v>
      </c>
    </row>
    <row r="13491" spans="1:7" ht="24">
      <c r="A13491" s="53" t="s">
        <v>26487</v>
      </c>
      <c r="B13491" s="66"/>
      <c r="C13491" s="42" t="s">
        <v>39097</v>
      </c>
      <c r="D13491" s="42" t="s">
        <v>41195</v>
      </c>
      <c r="E13491" s="42" t="s">
        <v>26491</v>
      </c>
      <c r="F13491" s="43">
        <v>98278</v>
      </c>
      <c r="G13491" s="105">
        <f>Таблица1[[#This Row],[Цены без НДС]]*1.12</f>
        <v>110071.36000000002</v>
      </c>
    </row>
    <row r="13492" spans="1:7" ht="24">
      <c r="A13492" s="53" t="s">
        <v>26487</v>
      </c>
      <c r="B13492" s="66"/>
      <c r="C13492" s="42" t="s">
        <v>39098</v>
      </c>
      <c r="D13492" s="42" t="s">
        <v>41196</v>
      </c>
      <c r="E13492" s="42" t="s">
        <v>26491</v>
      </c>
      <c r="F13492" s="43">
        <v>114149</v>
      </c>
      <c r="G13492" s="105">
        <f>Таблица1[[#This Row],[Цены без НДС]]*1.12</f>
        <v>127846.88000000002</v>
      </c>
    </row>
    <row r="13493" spans="1:7" ht="24">
      <c r="A13493" s="53" t="s">
        <v>26487</v>
      </c>
      <c r="B13493" s="66"/>
      <c r="C13493" s="42" t="s">
        <v>39099</v>
      </c>
      <c r="D13493" s="42" t="s">
        <v>41197</v>
      </c>
      <c r="E13493" s="42" t="s">
        <v>26491</v>
      </c>
      <c r="F13493" s="43">
        <v>114022</v>
      </c>
      <c r="G13493" s="105">
        <f>Таблица1[[#This Row],[Цены без НДС]]*1.12</f>
        <v>127704.64000000001</v>
      </c>
    </row>
    <row r="13494" spans="1:7" ht="24">
      <c r="A13494" s="53" t="s">
        <v>26487</v>
      </c>
      <c r="B13494" s="66"/>
      <c r="C13494" s="42" t="s">
        <v>39100</v>
      </c>
      <c r="D13494" s="42" t="s">
        <v>41198</v>
      </c>
      <c r="E13494" s="42" t="s">
        <v>26491</v>
      </c>
      <c r="F13494" s="43">
        <v>110021</v>
      </c>
      <c r="G13494" s="105">
        <f>Таблица1[[#This Row],[Цены без НДС]]*1.12</f>
        <v>123223.52000000002</v>
      </c>
    </row>
    <row r="13495" spans="1:7" ht="24">
      <c r="A13495" s="53" t="s">
        <v>26487</v>
      </c>
      <c r="B13495" s="66"/>
      <c r="C13495" s="42" t="s">
        <v>39101</v>
      </c>
      <c r="D13495" s="42" t="s">
        <v>41199</v>
      </c>
      <c r="E13495" s="42" t="s">
        <v>26491</v>
      </c>
      <c r="F13495" s="43">
        <v>110408</v>
      </c>
      <c r="G13495" s="105">
        <f>Таблица1[[#This Row],[Цены без НДС]]*1.12</f>
        <v>123656.96000000001</v>
      </c>
    </row>
    <row r="13496" spans="1:7" ht="24">
      <c r="A13496" s="53" t="s">
        <v>26487</v>
      </c>
      <c r="B13496" s="66"/>
      <c r="C13496" s="42" t="s">
        <v>39102</v>
      </c>
      <c r="D13496" s="42" t="s">
        <v>41200</v>
      </c>
      <c r="E13496" s="42" t="s">
        <v>26491</v>
      </c>
      <c r="F13496" s="43">
        <v>110984</v>
      </c>
      <c r="G13496" s="105">
        <f>Таблица1[[#This Row],[Цены без НДС]]*1.12</f>
        <v>124302.08000000002</v>
      </c>
    </row>
    <row r="13497" spans="1:7" ht="24">
      <c r="A13497" s="53" t="s">
        <v>26487</v>
      </c>
      <c r="B13497" s="66"/>
      <c r="C13497" s="42" t="s">
        <v>39103</v>
      </c>
      <c r="D13497" s="42" t="s">
        <v>41201</v>
      </c>
      <c r="E13497" s="42" t="s">
        <v>26491</v>
      </c>
      <c r="F13497" s="43">
        <v>111308</v>
      </c>
      <c r="G13497" s="105">
        <f>Таблица1[[#This Row],[Цены без НДС]]*1.12</f>
        <v>124664.96000000001</v>
      </c>
    </row>
    <row r="13498" spans="1:7" ht="24">
      <c r="A13498" s="53" t="s">
        <v>26487</v>
      </c>
      <c r="B13498" s="66"/>
      <c r="C13498" s="42" t="s">
        <v>39104</v>
      </c>
      <c r="D13498" s="42" t="s">
        <v>41202</v>
      </c>
      <c r="E13498" s="42" t="s">
        <v>26491</v>
      </c>
      <c r="F13498" s="43">
        <v>43476</v>
      </c>
      <c r="G13498" s="105">
        <f>Таблица1[[#This Row],[Цены без НДС]]*1.12</f>
        <v>48693.120000000003</v>
      </c>
    </row>
    <row r="13499" spans="1:7" ht="24">
      <c r="A13499" s="53" t="s">
        <v>26487</v>
      </c>
      <c r="B13499" s="66"/>
      <c r="C13499" s="42" t="s">
        <v>39105</v>
      </c>
      <c r="D13499" s="42" t="s">
        <v>41203</v>
      </c>
      <c r="E13499" s="42" t="s">
        <v>26491</v>
      </c>
      <c r="F13499" s="43">
        <v>35931</v>
      </c>
      <c r="G13499" s="105">
        <f>Таблица1[[#This Row],[Цены без НДС]]*1.12</f>
        <v>40242.720000000001</v>
      </c>
    </row>
    <row r="13500" spans="1:7" ht="24">
      <c r="A13500" s="53" t="s">
        <v>26487</v>
      </c>
      <c r="B13500" s="66"/>
      <c r="C13500" s="42" t="s">
        <v>39106</v>
      </c>
      <c r="D13500" s="42" t="s">
        <v>41204</v>
      </c>
      <c r="E13500" s="42" t="s">
        <v>26491</v>
      </c>
      <c r="F13500" s="43">
        <v>72931</v>
      </c>
      <c r="G13500" s="105">
        <f>Таблица1[[#This Row],[Цены без НДС]]*1.12</f>
        <v>81682.720000000001</v>
      </c>
    </row>
    <row r="13501" spans="1:7" ht="24">
      <c r="A13501" s="53" t="s">
        <v>26487</v>
      </c>
      <c r="B13501" s="66"/>
      <c r="C13501" s="42" t="s">
        <v>39107</v>
      </c>
      <c r="D13501" s="42" t="s">
        <v>41205</v>
      </c>
      <c r="E13501" s="42" t="s">
        <v>26491</v>
      </c>
      <c r="F13501" s="43">
        <v>54768</v>
      </c>
      <c r="G13501" s="105">
        <f>Таблица1[[#This Row],[Цены без НДС]]*1.12</f>
        <v>61340.160000000003</v>
      </c>
    </row>
    <row r="13502" spans="1:7" ht="24">
      <c r="A13502" s="53" t="s">
        <v>26487</v>
      </c>
      <c r="B13502" s="66"/>
      <c r="C13502" s="42" t="s">
        <v>39108</v>
      </c>
      <c r="D13502" s="42" t="s">
        <v>41206</v>
      </c>
      <c r="E13502" s="42" t="s">
        <v>26491</v>
      </c>
      <c r="F13502" s="43">
        <v>72832</v>
      </c>
      <c r="G13502" s="105">
        <f>Таблица1[[#This Row],[Цены без НДС]]*1.12</f>
        <v>81571.840000000011</v>
      </c>
    </row>
    <row r="13503" spans="1:7" ht="24">
      <c r="A13503" s="53" t="s">
        <v>26487</v>
      </c>
      <c r="B13503" s="66"/>
      <c r="C13503" s="42" t="s">
        <v>39109</v>
      </c>
      <c r="D13503" s="42" t="s">
        <v>41207</v>
      </c>
      <c r="E13503" s="42" t="s">
        <v>26491</v>
      </c>
      <c r="F13503" s="43">
        <v>68930</v>
      </c>
      <c r="G13503" s="105">
        <f>Таблица1[[#This Row],[Цены без НДС]]*1.12</f>
        <v>77201.600000000006</v>
      </c>
    </row>
    <row r="13504" spans="1:7" ht="24">
      <c r="A13504" s="53" t="s">
        <v>26487</v>
      </c>
      <c r="B13504" s="66"/>
      <c r="C13504" s="42" t="s">
        <v>39110</v>
      </c>
      <c r="D13504" s="42" t="s">
        <v>41208</v>
      </c>
      <c r="E13504" s="42" t="s">
        <v>26491</v>
      </c>
      <c r="F13504" s="43">
        <v>49122</v>
      </c>
      <c r="G13504" s="105">
        <f>Таблица1[[#This Row],[Цены без НДС]]*1.12</f>
        <v>55016.640000000007</v>
      </c>
    </row>
    <row r="13505" spans="1:7" ht="24">
      <c r="A13505" s="53" t="s">
        <v>26487</v>
      </c>
      <c r="B13505" s="66"/>
      <c r="C13505" s="42" t="s">
        <v>39111</v>
      </c>
      <c r="D13505" s="42" t="s">
        <v>41209</v>
      </c>
      <c r="E13505" s="42" t="s">
        <v>26491</v>
      </c>
      <c r="F13505" s="43">
        <v>51091</v>
      </c>
      <c r="G13505" s="105">
        <f>Таблица1[[#This Row],[Цены без НДС]]*1.12</f>
        <v>57221.920000000006</v>
      </c>
    </row>
    <row r="13506" spans="1:7" ht="24">
      <c r="A13506" s="53" t="s">
        <v>26487</v>
      </c>
      <c r="B13506" s="66"/>
      <c r="C13506" s="42" t="s">
        <v>39112</v>
      </c>
      <c r="D13506" s="42" t="s">
        <v>41210</v>
      </c>
      <c r="E13506" s="42" t="s">
        <v>26491</v>
      </c>
      <c r="F13506" s="43">
        <v>49221</v>
      </c>
      <c r="G13506" s="105">
        <f>Таблица1[[#This Row],[Цены без НДС]]*1.12</f>
        <v>55127.520000000004</v>
      </c>
    </row>
    <row r="13507" spans="1:7" ht="24">
      <c r="A13507" s="53" t="s">
        <v>26487</v>
      </c>
      <c r="B13507" s="66"/>
      <c r="C13507" s="42" t="s">
        <v>39113</v>
      </c>
      <c r="D13507" s="42" t="s">
        <v>41211</v>
      </c>
      <c r="E13507" s="42" t="s">
        <v>26491</v>
      </c>
      <c r="F13507" s="43">
        <v>39447</v>
      </c>
      <c r="G13507" s="105">
        <f>Таблица1[[#This Row],[Цены без НДС]]*1.12</f>
        <v>44180.640000000007</v>
      </c>
    </row>
    <row r="13508" spans="1:7" ht="24">
      <c r="A13508" s="53" t="s">
        <v>26487</v>
      </c>
      <c r="B13508" s="66"/>
      <c r="C13508" s="42" t="s">
        <v>39114</v>
      </c>
      <c r="D13508" s="42" t="s">
        <v>41212</v>
      </c>
      <c r="E13508" s="42" t="s">
        <v>26491</v>
      </c>
      <c r="F13508" s="43">
        <v>72607</v>
      </c>
      <c r="G13508" s="105">
        <f>Таблица1[[#This Row],[Цены без НДС]]*1.12</f>
        <v>81319.840000000011</v>
      </c>
    </row>
    <row r="13509" spans="1:7" ht="24">
      <c r="A13509" s="53" t="s">
        <v>26487</v>
      </c>
      <c r="B13509" s="66"/>
      <c r="C13509" s="42" t="s">
        <v>39115</v>
      </c>
      <c r="D13509" s="42" t="s">
        <v>41213</v>
      </c>
      <c r="E13509" s="42" t="s">
        <v>26491</v>
      </c>
      <c r="F13509" s="43">
        <v>119246</v>
      </c>
      <c r="G13509" s="105">
        <f>Таблица1[[#This Row],[Цены без НДС]]*1.12</f>
        <v>133555.52000000002</v>
      </c>
    </row>
    <row r="13510" spans="1:7" ht="24">
      <c r="A13510" s="53" t="s">
        <v>26487</v>
      </c>
      <c r="B13510" s="66"/>
      <c r="C13510" s="42" t="s">
        <v>39116</v>
      </c>
      <c r="D13510" s="42" t="s">
        <v>41214</v>
      </c>
      <c r="E13510" s="42" t="s">
        <v>26491</v>
      </c>
      <c r="F13510" s="43">
        <v>111308</v>
      </c>
      <c r="G13510" s="105">
        <f>Таблица1[[#This Row],[Цены без НДС]]*1.12</f>
        <v>124664.96000000001</v>
      </c>
    </row>
    <row r="13511" spans="1:7" ht="24">
      <c r="A13511" s="53" t="s">
        <v>26487</v>
      </c>
      <c r="B13511" s="66"/>
      <c r="C13511" s="42" t="s">
        <v>39117</v>
      </c>
      <c r="D13511" s="42" t="s">
        <v>41215</v>
      </c>
      <c r="E13511" s="42" t="s">
        <v>26491</v>
      </c>
      <c r="F13511" s="43">
        <v>103861</v>
      </c>
      <c r="G13511" s="105">
        <f>Таблица1[[#This Row],[Цены без НДС]]*1.12</f>
        <v>116324.32</v>
      </c>
    </row>
    <row r="13512" spans="1:7" ht="24">
      <c r="A13512" s="53" t="s">
        <v>26487</v>
      </c>
      <c r="B13512" s="66"/>
      <c r="C13512" s="42" t="s">
        <v>39118</v>
      </c>
      <c r="D13512" s="42" t="s">
        <v>41216</v>
      </c>
      <c r="E13512" s="42" t="s">
        <v>26491</v>
      </c>
      <c r="F13512" s="43">
        <v>114212</v>
      </c>
      <c r="G13512" s="105">
        <f>Таблица1[[#This Row],[Цены без НДС]]*1.12</f>
        <v>127917.44000000002</v>
      </c>
    </row>
    <row r="13513" spans="1:7" ht="24">
      <c r="A13513" s="53" t="s">
        <v>26487</v>
      </c>
      <c r="B13513" s="66"/>
      <c r="C13513" s="42" t="s">
        <v>39119</v>
      </c>
      <c r="D13513" s="42" t="s">
        <v>41217</v>
      </c>
      <c r="E13513" s="42" t="s">
        <v>26491</v>
      </c>
      <c r="F13513" s="43">
        <v>43061</v>
      </c>
      <c r="G13513" s="105">
        <f>Таблица1[[#This Row],[Цены без НДС]]*1.12</f>
        <v>48228.320000000007</v>
      </c>
    </row>
    <row r="13514" spans="1:7" ht="24">
      <c r="A13514" s="53" t="s">
        <v>26487</v>
      </c>
      <c r="B13514" s="66"/>
      <c r="C13514" s="42" t="s">
        <v>39120</v>
      </c>
      <c r="D13514" s="42" t="s">
        <v>41218</v>
      </c>
      <c r="E13514" s="42" t="s">
        <v>26491</v>
      </c>
      <c r="F13514" s="43">
        <v>35509</v>
      </c>
      <c r="G13514" s="105">
        <f>Таблица1[[#This Row],[Цены без НДС]]*1.12</f>
        <v>39770.080000000002</v>
      </c>
    </row>
    <row r="13515" spans="1:7" ht="24">
      <c r="A13515" s="53" t="s">
        <v>26487</v>
      </c>
      <c r="B13515" s="66"/>
      <c r="C13515" s="42" t="s">
        <v>39121</v>
      </c>
      <c r="D13515" s="42" t="s">
        <v>41219</v>
      </c>
      <c r="E13515" s="42" t="s">
        <v>26491</v>
      </c>
      <c r="F13515" s="43">
        <v>51189</v>
      </c>
      <c r="G13515" s="105">
        <f>Таблица1[[#This Row],[Цены без НДС]]*1.12</f>
        <v>57331.680000000008</v>
      </c>
    </row>
    <row r="13516" spans="1:7" ht="24">
      <c r="A13516" s="53" t="s">
        <v>26487</v>
      </c>
      <c r="B13516" s="66"/>
      <c r="C13516" s="42" t="s">
        <v>39122</v>
      </c>
      <c r="D13516" s="42" t="s">
        <v>41220</v>
      </c>
      <c r="E13516" s="42" t="s">
        <v>26491</v>
      </c>
      <c r="F13516" s="43">
        <v>36030</v>
      </c>
      <c r="G13516" s="105">
        <f>Таблица1[[#This Row],[Цены без НДС]]*1.12</f>
        <v>40353.600000000006</v>
      </c>
    </row>
    <row r="13517" spans="1:7" ht="24">
      <c r="A13517" s="53" t="s">
        <v>26487</v>
      </c>
      <c r="B13517" s="66"/>
      <c r="C13517" s="42" t="s">
        <v>39123</v>
      </c>
      <c r="D13517" s="42" t="s">
        <v>41221</v>
      </c>
      <c r="E13517" s="42" t="s">
        <v>26491</v>
      </c>
      <c r="F13517" s="43">
        <v>73318</v>
      </c>
      <c r="G13517" s="105">
        <f>Таблица1[[#This Row],[Цены без НДС]]*1.12</f>
        <v>82116.160000000003</v>
      </c>
    </row>
    <row r="13518" spans="1:7" ht="24">
      <c r="A13518" s="53" t="s">
        <v>26487</v>
      </c>
      <c r="B13518" s="66"/>
      <c r="C13518" s="42" t="s">
        <v>39124</v>
      </c>
      <c r="D13518" s="42" t="s">
        <v>41222</v>
      </c>
      <c r="E13518" s="42" t="s">
        <v>26491</v>
      </c>
      <c r="F13518" s="43">
        <v>43476</v>
      </c>
      <c r="G13518" s="105">
        <f>Таблица1[[#This Row],[Цены без НДС]]*1.12</f>
        <v>48693.120000000003</v>
      </c>
    </row>
    <row r="13519" spans="1:7" ht="24">
      <c r="A13519" s="53" t="s">
        <v>26487</v>
      </c>
      <c r="B13519" s="66"/>
      <c r="C13519" s="42" t="s">
        <v>39125</v>
      </c>
      <c r="D13519" s="42" t="s">
        <v>41223</v>
      </c>
      <c r="E13519" s="42" t="s">
        <v>26491</v>
      </c>
      <c r="F13519" s="43">
        <v>72445</v>
      </c>
      <c r="G13519" s="105">
        <f>Таблица1[[#This Row],[Цены без НДС]]*1.12</f>
        <v>81138.400000000009</v>
      </c>
    </row>
    <row r="13520" spans="1:7" ht="24">
      <c r="A13520" s="53" t="s">
        <v>26487</v>
      </c>
      <c r="B13520" s="66"/>
      <c r="C13520" s="42" t="s">
        <v>39126</v>
      </c>
      <c r="D13520" s="42" t="s">
        <v>41224</v>
      </c>
      <c r="E13520" s="42" t="s">
        <v>26491</v>
      </c>
      <c r="F13520" s="43">
        <v>68508</v>
      </c>
      <c r="G13520" s="105">
        <f>Таблица1[[#This Row],[Цены без НДС]]*1.12</f>
        <v>76728.960000000006</v>
      </c>
    </row>
    <row r="13521" spans="1:7" ht="24">
      <c r="A13521" s="53" t="s">
        <v>26487</v>
      </c>
      <c r="B13521" s="66"/>
      <c r="C13521" s="42" t="s">
        <v>39127</v>
      </c>
      <c r="D13521" s="42" t="s">
        <v>41225</v>
      </c>
      <c r="E13521" s="42" t="s">
        <v>26491</v>
      </c>
      <c r="F13521" s="43">
        <v>56379</v>
      </c>
      <c r="G13521" s="105">
        <f>Таблица1[[#This Row],[Цены без НДС]]*1.12</f>
        <v>63144.480000000003</v>
      </c>
    </row>
    <row r="13522" spans="1:7" ht="24">
      <c r="A13522" s="53" t="s">
        <v>26487</v>
      </c>
      <c r="B13522" s="66"/>
      <c r="C13522" s="42" t="s">
        <v>39128</v>
      </c>
      <c r="D13522" s="42" t="s">
        <v>41226</v>
      </c>
      <c r="E13522" s="42" t="s">
        <v>26491</v>
      </c>
      <c r="F13522" s="43">
        <v>48637</v>
      </c>
      <c r="G13522" s="105">
        <f>Таблица1[[#This Row],[Цены без НДС]]*1.12</f>
        <v>54473.440000000002</v>
      </c>
    </row>
    <row r="13523" spans="1:7" ht="24">
      <c r="A13523" s="53" t="s">
        <v>26487</v>
      </c>
      <c r="B13523" s="66"/>
      <c r="C13523" s="42" t="s">
        <v>39129</v>
      </c>
      <c r="D13523" s="42" t="s">
        <v>41227</v>
      </c>
      <c r="E13523" s="42" t="s">
        <v>26491</v>
      </c>
      <c r="F13523" s="43">
        <v>40706</v>
      </c>
      <c r="G13523" s="105">
        <f>Таблица1[[#This Row],[Цены без НДС]]*1.12</f>
        <v>45590.720000000001</v>
      </c>
    </row>
    <row r="13524" spans="1:7" ht="24">
      <c r="A13524" s="53" t="s">
        <v>26487</v>
      </c>
      <c r="B13524" s="66"/>
      <c r="C13524" s="42" t="s">
        <v>39130</v>
      </c>
      <c r="D13524" s="42" t="s">
        <v>41228</v>
      </c>
      <c r="E13524" s="42" t="s">
        <v>26491</v>
      </c>
      <c r="F13524" s="43">
        <v>50993</v>
      </c>
      <c r="G13524" s="105">
        <f>Таблица1[[#This Row],[Цены без НДС]]*1.12</f>
        <v>57112.160000000003</v>
      </c>
    </row>
    <row r="13525" spans="1:7" ht="24">
      <c r="A13525" s="53" t="s">
        <v>26487</v>
      </c>
      <c r="B13525" s="66"/>
      <c r="C13525" s="42" t="s">
        <v>39131</v>
      </c>
      <c r="D13525" s="42" t="s">
        <v>41229</v>
      </c>
      <c r="E13525" s="42" t="s">
        <v>26491</v>
      </c>
      <c r="F13525" s="43">
        <v>49347</v>
      </c>
      <c r="G13525" s="105">
        <f>Таблица1[[#This Row],[Цены без НДС]]*1.12</f>
        <v>55268.640000000007</v>
      </c>
    </row>
    <row r="13526" spans="1:7" ht="24">
      <c r="A13526" s="53" t="s">
        <v>26487</v>
      </c>
      <c r="B13526" s="66"/>
      <c r="C13526" s="42" t="s">
        <v>39132</v>
      </c>
      <c r="D13526" s="42" t="s">
        <v>41230</v>
      </c>
      <c r="E13526" s="42" t="s">
        <v>26491</v>
      </c>
      <c r="F13526" s="43">
        <v>39447</v>
      </c>
      <c r="G13526" s="105">
        <f>Таблица1[[#This Row],[Цены без НДС]]*1.12</f>
        <v>44180.640000000007</v>
      </c>
    </row>
    <row r="13527" spans="1:7" ht="24">
      <c r="A13527" s="53" t="s">
        <v>26487</v>
      </c>
      <c r="B13527" s="66"/>
      <c r="C13527" s="42" t="s">
        <v>39133</v>
      </c>
      <c r="D13527" s="42" t="s">
        <v>41231</v>
      </c>
      <c r="E13527" s="42" t="s">
        <v>26491</v>
      </c>
      <c r="F13527" s="43">
        <v>111182</v>
      </c>
      <c r="G13527" s="105">
        <f>Таблица1[[#This Row],[Цены без НДС]]*1.12</f>
        <v>124523.84000000001</v>
      </c>
    </row>
    <row r="13528" spans="1:7" ht="24">
      <c r="A13528" s="53" t="s">
        <v>26487</v>
      </c>
      <c r="B13528" s="66"/>
      <c r="C13528" s="42" t="s">
        <v>39134</v>
      </c>
      <c r="D13528" s="42" t="s">
        <v>41232</v>
      </c>
      <c r="E13528" s="42" t="s">
        <v>26491</v>
      </c>
      <c r="F13528" s="43">
        <v>114634</v>
      </c>
      <c r="G13528" s="105">
        <f>Таблица1[[#This Row],[Цены без НДС]]*1.12</f>
        <v>128390.08000000002</v>
      </c>
    </row>
    <row r="13529" spans="1:7" ht="24">
      <c r="A13529" s="53" t="s">
        <v>26487</v>
      </c>
      <c r="B13529" s="66"/>
      <c r="C13529" s="42" t="s">
        <v>39135</v>
      </c>
      <c r="D13529" s="42" t="s">
        <v>41233</v>
      </c>
      <c r="E13529" s="42" t="s">
        <v>26491</v>
      </c>
      <c r="F13529" s="43">
        <v>29771</v>
      </c>
      <c r="G13529" s="105">
        <f>Таблица1[[#This Row],[Цены без НДС]]*1.12</f>
        <v>33343.520000000004</v>
      </c>
    </row>
    <row r="13530" spans="1:7" ht="24">
      <c r="A13530" s="53" t="s">
        <v>26487</v>
      </c>
      <c r="B13530" s="66"/>
      <c r="C13530" s="42" t="s">
        <v>39136</v>
      </c>
      <c r="D13530" s="42" t="s">
        <v>41234</v>
      </c>
      <c r="E13530" s="42" t="s">
        <v>26491</v>
      </c>
      <c r="F13530" s="43">
        <v>38546</v>
      </c>
      <c r="G13530" s="105">
        <f>Таблица1[[#This Row],[Цены без НДС]]*1.12</f>
        <v>43171.520000000004</v>
      </c>
    </row>
    <row r="13531" spans="1:7" ht="24">
      <c r="A13531" s="53" t="s">
        <v>26487</v>
      </c>
      <c r="B13531" s="66"/>
      <c r="C13531" s="42" t="s">
        <v>39137</v>
      </c>
      <c r="D13531" s="42" t="s">
        <v>41235</v>
      </c>
      <c r="E13531" s="42" t="s">
        <v>26491</v>
      </c>
      <c r="F13531" s="43">
        <v>32998</v>
      </c>
      <c r="G13531" s="105">
        <f>Таблица1[[#This Row],[Цены без НДС]]*1.12</f>
        <v>36957.760000000002</v>
      </c>
    </row>
    <row r="13532" spans="1:7" ht="24">
      <c r="A13532" s="53" t="s">
        <v>26487</v>
      </c>
      <c r="B13532" s="66"/>
      <c r="C13532" s="42" t="s">
        <v>39138</v>
      </c>
      <c r="D13532" s="42" t="s">
        <v>41236</v>
      </c>
      <c r="E13532" s="42" t="s">
        <v>26491</v>
      </c>
      <c r="F13532" s="43">
        <v>35319</v>
      </c>
      <c r="G13532" s="105">
        <f>Таблица1[[#This Row],[Цены без НДС]]*1.12</f>
        <v>39557.280000000006</v>
      </c>
    </row>
    <row r="13533" spans="1:7" ht="24">
      <c r="A13533" s="53" t="s">
        <v>26487</v>
      </c>
      <c r="B13533" s="66"/>
      <c r="C13533" s="42" t="s">
        <v>39139</v>
      </c>
      <c r="D13533" s="42" t="s">
        <v>41237</v>
      </c>
      <c r="E13533" s="42" t="s">
        <v>26491</v>
      </c>
      <c r="F13533" s="43">
        <v>35319</v>
      </c>
      <c r="G13533" s="105">
        <f>Таблица1[[#This Row],[Цены без НДС]]*1.12</f>
        <v>39557.280000000006</v>
      </c>
    </row>
    <row r="13534" spans="1:7" ht="24">
      <c r="A13534" s="53" t="s">
        <v>26487</v>
      </c>
      <c r="B13534" s="66"/>
      <c r="C13534" s="42" t="s">
        <v>39140</v>
      </c>
      <c r="D13534" s="42" t="s">
        <v>41238</v>
      </c>
      <c r="E13534" s="42" t="s">
        <v>26491</v>
      </c>
      <c r="F13534" s="43">
        <v>34060</v>
      </c>
      <c r="G13534" s="105">
        <f>Таблица1[[#This Row],[Цены без НДС]]*1.12</f>
        <v>38147.200000000004</v>
      </c>
    </row>
    <row r="13535" spans="1:7">
      <c r="A13535" s="53" t="s">
        <v>26487</v>
      </c>
      <c r="B13535" s="66"/>
      <c r="C13535" s="42" t="s">
        <v>39141</v>
      </c>
      <c r="D13535" s="42" t="s">
        <v>41239</v>
      </c>
      <c r="E13535" s="42" t="s">
        <v>26491</v>
      </c>
      <c r="F13535" s="43">
        <v>90087</v>
      </c>
      <c r="G13535" s="105">
        <f>Таблица1[[#This Row],[Цены без НДС]]*1.12</f>
        <v>100897.44</v>
      </c>
    </row>
    <row r="13536" spans="1:7" ht="24">
      <c r="A13536" s="53" t="s">
        <v>26487</v>
      </c>
      <c r="B13536" s="66"/>
      <c r="C13536" s="42" t="s">
        <v>39142</v>
      </c>
      <c r="D13536" s="42" t="s">
        <v>41240</v>
      </c>
      <c r="E13536" s="42" t="s">
        <v>26491</v>
      </c>
      <c r="F13536" s="43">
        <v>107279</v>
      </c>
      <c r="G13536" s="105">
        <f>Таблица1[[#This Row],[Цены без НДС]]*1.12</f>
        <v>120152.48000000001</v>
      </c>
    </row>
    <row r="13537" spans="1:7" ht="24">
      <c r="A13537" s="53" t="s">
        <v>26487</v>
      </c>
      <c r="B13537" s="66"/>
      <c r="C13537" s="42" t="s">
        <v>39143</v>
      </c>
      <c r="D13537" s="42" t="s">
        <v>41241</v>
      </c>
      <c r="E13537" s="42" t="s">
        <v>26491</v>
      </c>
      <c r="F13537" s="43">
        <v>86473</v>
      </c>
      <c r="G13537" s="105">
        <f>Таблица1[[#This Row],[Цены без НДС]]*1.12</f>
        <v>96849.760000000009</v>
      </c>
    </row>
    <row r="13538" spans="1:7" ht="24">
      <c r="A13538" s="53" t="s">
        <v>26487</v>
      </c>
      <c r="B13538" s="66"/>
      <c r="C13538" s="42" t="s">
        <v>39144</v>
      </c>
      <c r="D13538" s="42" t="s">
        <v>41242</v>
      </c>
      <c r="E13538" s="42" t="s">
        <v>26491</v>
      </c>
      <c r="F13538" s="43">
        <v>83541</v>
      </c>
      <c r="G13538" s="105">
        <f>Таблица1[[#This Row],[Цены без НДС]]*1.12</f>
        <v>93565.920000000013</v>
      </c>
    </row>
    <row r="13539" spans="1:7">
      <c r="A13539" s="53" t="s">
        <v>26487</v>
      </c>
      <c r="B13539" s="66"/>
      <c r="C13539" s="42" t="s">
        <v>39145</v>
      </c>
      <c r="D13539" s="42" t="s">
        <v>41243</v>
      </c>
      <c r="E13539" s="42" t="s">
        <v>26491</v>
      </c>
      <c r="F13539" s="43">
        <v>29771</v>
      </c>
      <c r="G13539" s="105">
        <f>Таблица1[[#This Row],[Цены без НДС]]*1.12</f>
        <v>33343.520000000004</v>
      </c>
    </row>
    <row r="13540" spans="1:7" ht="24">
      <c r="A13540" s="53" t="s">
        <v>26487</v>
      </c>
      <c r="B13540" s="66"/>
      <c r="C13540" s="42" t="s">
        <v>39146</v>
      </c>
      <c r="D13540" s="42" t="s">
        <v>41244</v>
      </c>
      <c r="E13540" s="42" t="s">
        <v>26491</v>
      </c>
      <c r="F13540" s="43">
        <v>106505</v>
      </c>
      <c r="G13540" s="105">
        <f>Таблица1[[#This Row],[Цены без НДС]]*1.12</f>
        <v>119285.6</v>
      </c>
    </row>
    <row r="13541" spans="1:7">
      <c r="A13541" s="53" t="s">
        <v>26487</v>
      </c>
      <c r="B13541" s="66"/>
      <c r="C13541" s="42" t="s">
        <v>39147</v>
      </c>
      <c r="D13541" s="42" t="s">
        <v>41245</v>
      </c>
      <c r="E13541" s="42" t="s">
        <v>26491</v>
      </c>
      <c r="F13541" s="43">
        <v>38546</v>
      </c>
      <c r="G13541" s="105">
        <f>Таблица1[[#This Row],[Цены без НДС]]*1.12</f>
        <v>43171.520000000004</v>
      </c>
    </row>
    <row r="13542" spans="1:7" ht="24">
      <c r="A13542" s="53" t="s">
        <v>26487</v>
      </c>
      <c r="B13542" s="66"/>
      <c r="C13542" s="42" t="s">
        <v>39148</v>
      </c>
      <c r="D13542" s="42" t="s">
        <v>41246</v>
      </c>
      <c r="E13542" s="42" t="s">
        <v>26491</v>
      </c>
      <c r="F13542" s="43">
        <v>32998</v>
      </c>
      <c r="G13542" s="105">
        <f>Таблица1[[#This Row],[Цены без НДС]]*1.12</f>
        <v>36957.760000000002</v>
      </c>
    </row>
    <row r="13543" spans="1:7" ht="24">
      <c r="A13543" s="53" t="s">
        <v>26487</v>
      </c>
      <c r="B13543" s="66"/>
      <c r="C13543" s="42" t="s">
        <v>39149</v>
      </c>
      <c r="D13543" s="42" t="s">
        <v>41247</v>
      </c>
      <c r="E13543" s="42" t="s">
        <v>26491</v>
      </c>
      <c r="F13543" s="43">
        <v>24934</v>
      </c>
      <c r="G13543" s="105">
        <f>Таблица1[[#This Row],[Цены без НДС]]*1.12</f>
        <v>27926.080000000002</v>
      </c>
    </row>
    <row r="13544" spans="1:7">
      <c r="A13544" s="53" t="s">
        <v>26487</v>
      </c>
      <c r="B13544" s="66"/>
      <c r="C13544" s="42" t="s">
        <v>39150</v>
      </c>
      <c r="D13544" s="42" t="s">
        <v>41248</v>
      </c>
      <c r="E13544" s="42" t="s">
        <v>26491</v>
      </c>
      <c r="F13544" s="43">
        <v>34060</v>
      </c>
      <c r="G13544" s="105">
        <f>Таблица1[[#This Row],[Цены без НДС]]*1.12</f>
        <v>38147.200000000004</v>
      </c>
    </row>
    <row r="13545" spans="1:7" ht="24">
      <c r="A13545" s="53" t="s">
        <v>26487</v>
      </c>
      <c r="B13545" s="66"/>
      <c r="C13545" s="42" t="s">
        <v>39151</v>
      </c>
      <c r="D13545" s="42" t="s">
        <v>41249</v>
      </c>
      <c r="E13545" s="42" t="s">
        <v>26491</v>
      </c>
      <c r="F13545" s="43">
        <v>104986</v>
      </c>
      <c r="G13545" s="105">
        <f>Таблица1[[#This Row],[Цены без НДС]]*1.12</f>
        <v>117584.32000000001</v>
      </c>
    </row>
    <row r="13546" spans="1:7" ht="24">
      <c r="A13546" s="53" t="s">
        <v>26487</v>
      </c>
      <c r="B13546" s="66"/>
      <c r="C13546" s="42" t="s">
        <v>39152</v>
      </c>
      <c r="D13546" s="42" t="s">
        <v>41250</v>
      </c>
      <c r="E13546" s="42" t="s">
        <v>26491</v>
      </c>
      <c r="F13546" s="43">
        <v>166919</v>
      </c>
      <c r="G13546" s="105">
        <f>Таблица1[[#This Row],[Цены без НДС]]*1.12</f>
        <v>186949.28000000003</v>
      </c>
    </row>
    <row r="13547" spans="1:7" ht="24">
      <c r="A13547" s="53" t="s">
        <v>26487</v>
      </c>
      <c r="B13547" s="66"/>
      <c r="C13547" s="42" t="s">
        <v>39153</v>
      </c>
      <c r="D13547" s="42" t="s">
        <v>41251</v>
      </c>
      <c r="E13547" s="42" t="s">
        <v>26491</v>
      </c>
      <c r="F13547" s="43">
        <v>17613</v>
      </c>
      <c r="G13547" s="105">
        <f>Таблица1[[#This Row],[Цены без НДС]]*1.12</f>
        <v>19726.560000000001</v>
      </c>
    </row>
    <row r="13548" spans="1:7" ht="24">
      <c r="A13548" s="53" t="s">
        <v>26487</v>
      </c>
      <c r="B13548" s="66"/>
      <c r="C13548" s="42" t="s">
        <v>39154</v>
      </c>
      <c r="D13548" s="42" t="s">
        <v>41252</v>
      </c>
      <c r="E13548" s="42" t="s">
        <v>26491</v>
      </c>
      <c r="F13548" s="43">
        <v>17544</v>
      </c>
      <c r="G13548" s="105">
        <f>Таблица1[[#This Row],[Цены без НДС]]*1.12</f>
        <v>19649.280000000002</v>
      </c>
    </row>
    <row r="13549" spans="1:7" ht="24">
      <c r="A13549" s="53" t="s">
        <v>26487</v>
      </c>
      <c r="B13549" s="66"/>
      <c r="C13549" s="42" t="s">
        <v>39155</v>
      </c>
      <c r="D13549" s="42" t="s">
        <v>41253</v>
      </c>
      <c r="E13549" s="42" t="s">
        <v>26491</v>
      </c>
      <c r="F13549" s="43">
        <v>17544</v>
      </c>
      <c r="G13549" s="105">
        <f>Таблица1[[#This Row],[Цены без НДС]]*1.12</f>
        <v>19649.280000000002</v>
      </c>
    </row>
    <row r="13550" spans="1:7">
      <c r="A13550" s="53" t="s">
        <v>26487</v>
      </c>
      <c r="B13550" s="66"/>
      <c r="C13550" s="42" t="s">
        <v>39156</v>
      </c>
      <c r="D13550" s="42" t="s">
        <v>41254</v>
      </c>
      <c r="E13550" s="42" t="s">
        <v>26491</v>
      </c>
      <c r="F13550" s="43">
        <v>106147</v>
      </c>
      <c r="G13550" s="105">
        <f>Таблица1[[#This Row],[Цены без НДС]]*1.12</f>
        <v>118884.64000000001</v>
      </c>
    </row>
    <row r="13551" spans="1:7">
      <c r="A13551" s="53" t="s">
        <v>26487</v>
      </c>
      <c r="B13551" s="66"/>
      <c r="C13551" s="42" t="s">
        <v>39157</v>
      </c>
      <c r="D13551" s="42" t="s">
        <v>41255</v>
      </c>
      <c r="E13551" s="42" t="s">
        <v>26491</v>
      </c>
      <c r="F13551" s="43">
        <v>367667</v>
      </c>
      <c r="G13551" s="105">
        <f>Таблица1[[#This Row],[Цены без НДС]]*1.12</f>
        <v>411787.04000000004</v>
      </c>
    </row>
    <row r="13552" spans="1:7" ht="24">
      <c r="A13552" s="53" t="s">
        <v>26487</v>
      </c>
      <c r="B13552" s="66"/>
      <c r="C13552" s="42" t="s">
        <v>39158</v>
      </c>
      <c r="D13552" s="42" t="s">
        <v>41256</v>
      </c>
      <c r="E13552" s="42" t="s">
        <v>26491</v>
      </c>
      <c r="F13552" s="43">
        <v>97730</v>
      </c>
      <c r="G13552" s="105">
        <f>Таблица1[[#This Row],[Цены без НДС]]*1.12</f>
        <v>109457.60000000001</v>
      </c>
    </row>
    <row r="13553" spans="1:7" ht="24">
      <c r="A13553" s="53" t="s">
        <v>26487</v>
      </c>
      <c r="B13553" s="66"/>
      <c r="C13553" s="42" t="s">
        <v>39159</v>
      </c>
      <c r="D13553" s="42" t="s">
        <v>41257</v>
      </c>
      <c r="E13553" s="42" t="s">
        <v>26491</v>
      </c>
      <c r="F13553" s="43">
        <v>109276</v>
      </c>
      <c r="G13553" s="105">
        <f>Таблица1[[#This Row],[Цены без НДС]]*1.12</f>
        <v>122389.12000000001</v>
      </c>
    </row>
    <row r="13554" spans="1:7" ht="24">
      <c r="A13554" s="53" t="s">
        <v>26487</v>
      </c>
      <c r="B13554" s="66"/>
      <c r="C13554" s="42" t="s">
        <v>39160</v>
      </c>
      <c r="D13554" s="42" t="s">
        <v>41258</v>
      </c>
      <c r="E13554" s="42" t="s">
        <v>26491</v>
      </c>
      <c r="F13554" s="43">
        <v>101534</v>
      </c>
      <c r="G13554" s="105">
        <f>Таблица1[[#This Row],[Цены без НДС]]*1.12</f>
        <v>113718.08000000002</v>
      </c>
    </row>
    <row r="13555" spans="1:7" ht="24">
      <c r="A13555" s="53" t="s">
        <v>26487</v>
      </c>
      <c r="B13555" s="66"/>
      <c r="C13555" s="42" t="s">
        <v>39161</v>
      </c>
      <c r="D13555" s="42" t="s">
        <v>41259</v>
      </c>
      <c r="E13555" s="42" t="s">
        <v>26491</v>
      </c>
      <c r="F13555" s="43">
        <v>45318</v>
      </c>
      <c r="G13555" s="105">
        <f>Таблица1[[#This Row],[Цены без НДС]]*1.12</f>
        <v>50756.160000000003</v>
      </c>
    </row>
    <row r="13556" spans="1:7" ht="24">
      <c r="A13556" s="53" t="s">
        <v>26487</v>
      </c>
      <c r="B13556" s="66"/>
      <c r="C13556" s="42" t="s">
        <v>39162</v>
      </c>
      <c r="D13556" s="42" t="s">
        <v>41260</v>
      </c>
      <c r="E13556" s="42" t="s">
        <v>26491</v>
      </c>
      <c r="F13556" s="43">
        <v>33090</v>
      </c>
      <c r="G13556" s="105">
        <f>Таблица1[[#This Row],[Цены без НДС]]*1.12</f>
        <v>37060.800000000003</v>
      </c>
    </row>
    <row r="13557" spans="1:7" ht="24">
      <c r="A13557" s="53" t="s">
        <v>26487</v>
      </c>
      <c r="B13557" s="66"/>
      <c r="C13557" s="42" t="s">
        <v>39163</v>
      </c>
      <c r="D13557" s="42" t="s">
        <v>41261</v>
      </c>
      <c r="E13557" s="42" t="s">
        <v>26491</v>
      </c>
      <c r="F13557" s="43">
        <v>76924</v>
      </c>
      <c r="G13557" s="105">
        <f>Таблица1[[#This Row],[Цены без НДС]]*1.12</f>
        <v>86154.880000000005</v>
      </c>
    </row>
    <row r="13558" spans="1:7" ht="24">
      <c r="A13558" s="53" t="s">
        <v>26487</v>
      </c>
      <c r="B13558" s="66"/>
      <c r="C13558" s="42" t="s">
        <v>39164</v>
      </c>
      <c r="D13558" s="42" t="s">
        <v>41262</v>
      </c>
      <c r="E13558" s="42" t="s">
        <v>26491</v>
      </c>
      <c r="F13558" s="43">
        <v>232973</v>
      </c>
      <c r="G13558" s="105">
        <f>Таблица1[[#This Row],[Цены без НДС]]*1.12</f>
        <v>260929.76000000004</v>
      </c>
    </row>
    <row r="13559" spans="1:7" ht="24">
      <c r="A13559" s="53" t="s">
        <v>26487</v>
      </c>
      <c r="B13559" s="66"/>
      <c r="C13559" s="42" t="s">
        <v>39165</v>
      </c>
      <c r="D13559" s="42" t="s">
        <v>41263</v>
      </c>
      <c r="E13559" s="42" t="s">
        <v>26491</v>
      </c>
      <c r="F13559" s="43">
        <v>234358</v>
      </c>
      <c r="G13559" s="105">
        <f>Таблица1[[#This Row],[Цены без НДС]]*1.12</f>
        <v>262480.96000000002</v>
      </c>
    </row>
    <row r="13560" spans="1:7" ht="24">
      <c r="A13560" s="53" t="s">
        <v>26487</v>
      </c>
      <c r="B13560" s="66"/>
      <c r="C13560" s="42" t="s">
        <v>39166</v>
      </c>
      <c r="D13560" s="42" t="s">
        <v>41264</v>
      </c>
      <c r="E13560" s="42" t="s">
        <v>26491</v>
      </c>
      <c r="F13560" s="43">
        <v>230617</v>
      </c>
      <c r="G13560" s="105">
        <f>Таблица1[[#This Row],[Цены без НДС]]*1.12</f>
        <v>258291.04000000004</v>
      </c>
    </row>
    <row r="13561" spans="1:7" ht="24">
      <c r="A13561" s="53" t="s">
        <v>26487</v>
      </c>
      <c r="B13561" s="66"/>
      <c r="C13561" s="42" t="s">
        <v>39167</v>
      </c>
      <c r="D13561" s="42" t="s">
        <v>41265</v>
      </c>
      <c r="E13561" s="42" t="s">
        <v>26491</v>
      </c>
      <c r="F13561" s="43">
        <v>232003</v>
      </c>
      <c r="G13561" s="105">
        <f>Таблица1[[#This Row],[Цены без НДС]]*1.12</f>
        <v>259843.36000000002</v>
      </c>
    </row>
    <row r="13562" spans="1:7" ht="24">
      <c r="A13562" s="53" t="s">
        <v>26487</v>
      </c>
      <c r="B13562" s="66"/>
      <c r="C13562" s="42" t="s">
        <v>39168</v>
      </c>
      <c r="D13562" s="42" t="s">
        <v>41266</v>
      </c>
      <c r="E13562" s="42" t="s">
        <v>26491</v>
      </c>
      <c r="F13562" s="43">
        <v>227390</v>
      </c>
      <c r="G13562" s="105">
        <f>Таблица1[[#This Row],[Цены без НДС]]*1.12</f>
        <v>254676.80000000002</v>
      </c>
    </row>
    <row r="13563" spans="1:7" ht="24">
      <c r="A13563" s="53" t="s">
        <v>26487</v>
      </c>
      <c r="B13563" s="66"/>
      <c r="C13563" s="42" t="s">
        <v>39169</v>
      </c>
      <c r="D13563" s="42" t="s">
        <v>41267</v>
      </c>
      <c r="E13563" s="42" t="s">
        <v>26491</v>
      </c>
      <c r="F13563" s="43">
        <v>228782</v>
      </c>
      <c r="G13563" s="105">
        <f>Таблица1[[#This Row],[Цены без НДС]]*1.12</f>
        <v>256235.84000000003</v>
      </c>
    </row>
    <row r="13564" spans="1:7" ht="24">
      <c r="A13564" s="53" t="s">
        <v>26487</v>
      </c>
      <c r="B13564" s="66"/>
      <c r="C13564" s="42" t="s">
        <v>39170</v>
      </c>
      <c r="D13564" s="42" t="s">
        <v>41268</v>
      </c>
      <c r="E13564" s="42" t="s">
        <v>26491</v>
      </c>
      <c r="F13564" s="43">
        <v>233360</v>
      </c>
      <c r="G13564" s="105">
        <f>Таблица1[[#This Row],[Цены без НДС]]*1.12</f>
        <v>261363.20000000001</v>
      </c>
    </row>
    <row r="13565" spans="1:7" ht="24">
      <c r="A13565" s="53" t="s">
        <v>26487</v>
      </c>
      <c r="B13565" s="66"/>
      <c r="C13565" s="42" t="s">
        <v>39171</v>
      </c>
      <c r="D13565" s="42" t="s">
        <v>41269</v>
      </c>
      <c r="E13565" s="42" t="s">
        <v>26491</v>
      </c>
      <c r="F13565" s="43">
        <v>234745</v>
      </c>
      <c r="G13565" s="105">
        <f>Таблица1[[#This Row],[Цены без НДС]]*1.12</f>
        <v>262914.40000000002</v>
      </c>
    </row>
    <row r="13566" spans="1:7" ht="24">
      <c r="A13566" s="53" t="s">
        <v>26487</v>
      </c>
      <c r="B13566" s="66"/>
      <c r="C13566" s="42" t="s">
        <v>39172</v>
      </c>
      <c r="D13566" s="42" t="s">
        <v>41270</v>
      </c>
      <c r="E13566" s="42" t="s">
        <v>26491</v>
      </c>
      <c r="F13566" s="43">
        <v>131854</v>
      </c>
      <c r="G13566" s="105">
        <f>Таблица1[[#This Row],[Цены без НДС]]*1.12</f>
        <v>147676.48000000001</v>
      </c>
    </row>
    <row r="13567" spans="1:7" ht="24">
      <c r="A13567" s="53" t="s">
        <v>26487</v>
      </c>
      <c r="B13567" s="66"/>
      <c r="C13567" s="42" t="s">
        <v>39173</v>
      </c>
      <c r="D13567" s="42" t="s">
        <v>41271</v>
      </c>
      <c r="E13567" s="42" t="s">
        <v>26491</v>
      </c>
      <c r="F13567" s="43">
        <v>131278</v>
      </c>
      <c r="G13567" s="105">
        <f>Таблица1[[#This Row],[Цены без НДС]]*1.12</f>
        <v>147031.36000000002</v>
      </c>
    </row>
    <row r="13568" spans="1:7" ht="24">
      <c r="A13568" s="53" t="s">
        <v>26487</v>
      </c>
      <c r="B13568" s="66"/>
      <c r="C13568" s="42" t="s">
        <v>39174</v>
      </c>
      <c r="D13568" s="42" t="s">
        <v>41272</v>
      </c>
      <c r="E13568" s="42" t="s">
        <v>26491</v>
      </c>
      <c r="F13568" s="43">
        <v>128471</v>
      </c>
      <c r="G13568" s="105">
        <f>Таблица1[[#This Row],[Цены без НДС]]*1.12</f>
        <v>143887.52000000002</v>
      </c>
    </row>
    <row r="13569" spans="1:7" ht="24">
      <c r="A13569" s="53" t="s">
        <v>26487</v>
      </c>
      <c r="B13569" s="66"/>
      <c r="C13569" s="42" t="s">
        <v>39175</v>
      </c>
      <c r="D13569" s="42" t="s">
        <v>41273</v>
      </c>
      <c r="E13569" s="42" t="s">
        <v>26491</v>
      </c>
      <c r="F13569" s="43">
        <v>127853</v>
      </c>
      <c r="G13569" s="105">
        <f>Таблица1[[#This Row],[Цены без НДС]]*1.12</f>
        <v>143195.36000000002</v>
      </c>
    </row>
    <row r="13570" spans="1:7" ht="24">
      <c r="A13570" s="53" t="s">
        <v>26487</v>
      </c>
      <c r="B13570" s="66"/>
      <c r="C13570" s="42" t="s">
        <v>39176</v>
      </c>
      <c r="D13570" s="42" t="s">
        <v>41261</v>
      </c>
      <c r="E13570" s="42" t="s">
        <v>26491</v>
      </c>
      <c r="F13570" s="43">
        <v>3741</v>
      </c>
      <c r="G13570" s="105">
        <f>Таблица1[[#This Row],[Цены без НДС]]*1.12</f>
        <v>4189.92</v>
      </c>
    </row>
    <row r="13571" spans="1:7">
      <c r="A13571" s="53" t="s">
        <v>26487</v>
      </c>
      <c r="B13571" s="66"/>
      <c r="C13571" s="42" t="s">
        <v>39177</v>
      </c>
      <c r="D13571" s="42" t="s">
        <v>41274</v>
      </c>
      <c r="E13571" s="42" t="s">
        <v>26491</v>
      </c>
      <c r="F13571" s="43">
        <v>2904</v>
      </c>
      <c r="G13571" s="105">
        <f>Таблица1[[#This Row],[Цены без НДС]]*1.12</f>
        <v>3252.4800000000005</v>
      </c>
    </row>
    <row r="13572" spans="1:7">
      <c r="A13572" s="53" t="s">
        <v>26487</v>
      </c>
      <c r="B13572" s="66"/>
      <c r="C13572" s="42" t="s">
        <v>39178</v>
      </c>
      <c r="D13572" s="42" t="s">
        <v>41275</v>
      </c>
      <c r="E13572" s="42" t="s">
        <v>26491</v>
      </c>
      <c r="F13572" s="43">
        <v>40255</v>
      </c>
      <c r="G13572" s="105">
        <f>Таблица1[[#This Row],[Цены без НДС]]*1.12</f>
        <v>45085.600000000006</v>
      </c>
    </row>
    <row r="13573" spans="1:7" ht="24">
      <c r="A13573" s="53" t="s">
        <v>26487</v>
      </c>
      <c r="B13573" s="66"/>
      <c r="C13573" s="42" t="s">
        <v>39179</v>
      </c>
      <c r="D13573" s="42" t="s">
        <v>41276</v>
      </c>
      <c r="E13573" s="42" t="s">
        <v>26491</v>
      </c>
      <c r="F13573" s="43">
        <v>5998</v>
      </c>
      <c r="G13573" s="105">
        <f>Таблица1[[#This Row],[Цены без НДС]]*1.12</f>
        <v>6717.76</v>
      </c>
    </row>
    <row r="13574" spans="1:7" ht="24">
      <c r="A13574" s="53" t="s">
        <v>26487</v>
      </c>
      <c r="B13574" s="66"/>
      <c r="C13574" s="42" t="s">
        <v>39180</v>
      </c>
      <c r="D13574" s="42" t="s">
        <v>41277</v>
      </c>
      <c r="E13574" s="42" t="s">
        <v>26491</v>
      </c>
      <c r="F13574" s="43">
        <v>6223</v>
      </c>
      <c r="G13574" s="105">
        <f>Таблица1[[#This Row],[Цены без НДС]]*1.12</f>
        <v>6969.76</v>
      </c>
    </row>
    <row r="13575" spans="1:7" ht="24">
      <c r="A13575" s="53" t="s">
        <v>26487</v>
      </c>
      <c r="B13575" s="66"/>
      <c r="C13575" s="42" t="s">
        <v>39181</v>
      </c>
      <c r="D13575" s="42" t="s">
        <v>41278</v>
      </c>
      <c r="E13575" s="42" t="s">
        <v>26491</v>
      </c>
      <c r="F13575" s="43">
        <v>3481</v>
      </c>
      <c r="G13575" s="105">
        <f>Таблица1[[#This Row],[Цены без НДС]]*1.12</f>
        <v>3898.7200000000003</v>
      </c>
    </row>
    <row r="13576" spans="1:7" ht="24">
      <c r="A13576" s="53" t="s">
        <v>26487</v>
      </c>
      <c r="B13576" s="66"/>
      <c r="C13576" s="42" t="s">
        <v>39182</v>
      </c>
      <c r="D13576" s="42" t="s">
        <v>41279</v>
      </c>
      <c r="E13576" s="42" t="s">
        <v>26491</v>
      </c>
      <c r="F13576" s="43">
        <v>4416</v>
      </c>
      <c r="G13576" s="105">
        <f>Таблица1[[#This Row],[Цены без НДС]]*1.12</f>
        <v>4945.92</v>
      </c>
    </row>
    <row r="13577" spans="1:7" ht="24">
      <c r="A13577" s="53" t="s">
        <v>26487</v>
      </c>
      <c r="B13577" s="66"/>
      <c r="C13577" s="42" t="s">
        <v>39183</v>
      </c>
      <c r="D13577" s="42" t="s">
        <v>41280</v>
      </c>
      <c r="E13577" s="42" t="s">
        <v>26491</v>
      </c>
      <c r="F13577" s="43">
        <v>18127</v>
      </c>
      <c r="G13577" s="105">
        <f>Таблица1[[#This Row],[Цены без НДС]]*1.12</f>
        <v>20302.240000000002</v>
      </c>
    </row>
    <row r="13578" spans="1:7" ht="24">
      <c r="A13578" s="53" t="s">
        <v>26487</v>
      </c>
      <c r="B13578" s="66"/>
      <c r="C13578" s="42" t="s">
        <v>39184</v>
      </c>
      <c r="D13578" s="42" t="s">
        <v>41281</v>
      </c>
      <c r="E13578" s="42" t="s">
        <v>26491</v>
      </c>
      <c r="F13578" s="43">
        <v>21031</v>
      </c>
      <c r="G13578" s="105">
        <f>Таблица1[[#This Row],[Цены без НДС]]*1.12</f>
        <v>23554.720000000001</v>
      </c>
    </row>
    <row r="13579" spans="1:7" ht="24">
      <c r="A13579" s="53" t="s">
        <v>26487</v>
      </c>
      <c r="B13579" s="66"/>
      <c r="C13579" s="42" t="s">
        <v>39185</v>
      </c>
      <c r="D13579" s="42" t="s">
        <v>41282</v>
      </c>
      <c r="E13579" s="42" t="s">
        <v>26491</v>
      </c>
      <c r="F13579" s="43">
        <v>5126</v>
      </c>
      <c r="G13579" s="105">
        <f>Таблица1[[#This Row],[Цены без НДС]]*1.12</f>
        <v>5741.1200000000008</v>
      </c>
    </row>
    <row r="13580" spans="1:7" ht="24">
      <c r="A13580" s="53" t="s">
        <v>26487</v>
      </c>
      <c r="B13580" s="66"/>
      <c r="C13580" s="42" t="s">
        <v>39186</v>
      </c>
      <c r="D13580" s="42" t="s">
        <v>41283</v>
      </c>
      <c r="E13580" s="42" t="s">
        <v>26491</v>
      </c>
      <c r="F13580" s="43">
        <v>25869</v>
      </c>
      <c r="G13580" s="105">
        <f>Таблица1[[#This Row],[Цены без НДС]]*1.12</f>
        <v>28973.280000000002</v>
      </c>
    </row>
    <row r="13581" spans="1:7" ht="24">
      <c r="A13581" s="53" t="s">
        <v>26487</v>
      </c>
      <c r="B13581" s="66"/>
      <c r="C13581" s="42" t="s">
        <v>39187</v>
      </c>
      <c r="D13581" s="42" t="s">
        <v>41284</v>
      </c>
      <c r="E13581" s="42" t="s">
        <v>26491</v>
      </c>
      <c r="F13581" s="43">
        <v>80700</v>
      </c>
      <c r="G13581" s="105">
        <f>Таблица1[[#This Row],[Цены без НДС]]*1.12</f>
        <v>90384.000000000015</v>
      </c>
    </row>
    <row r="13582" spans="1:7" ht="24">
      <c r="A13582" s="53" t="s">
        <v>26487</v>
      </c>
      <c r="B13582" s="66"/>
      <c r="C13582" s="42" t="s">
        <v>39188</v>
      </c>
      <c r="D13582" s="42" t="s">
        <v>41285</v>
      </c>
      <c r="E13582" s="42" t="s">
        <v>26491</v>
      </c>
      <c r="F13582" s="43">
        <v>9290</v>
      </c>
      <c r="G13582" s="105">
        <f>Таблица1[[#This Row],[Цены без НДС]]*1.12</f>
        <v>10404.800000000001</v>
      </c>
    </row>
    <row r="13583" spans="1:7" ht="24">
      <c r="A13583" s="53" t="s">
        <v>26487</v>
      </c>
      <c r="B13583" s="66"/>
      <c r="C13583" s="42" t="s">
        <v>39189</v>
      </c>
      <c r="D13583" s="42" t="s">
        <v>41286</v>
      </c>
      <c r="E13583" s="42" t="s">
        <v>26491</v>
      </c>
      <c r="F13583" s="43">
        <v>1906</v>
      </c>
      <c r="G13583" s="105">
        <f>Таблица1[[#This Row],[Цены без НДС]]*1.12</f>
        <v>2134.7200000000003</v>
      </c>
    </row>
    <row r="13584" spans="1:7">
      <c r="A13584" s="53" t="s">
        <v>26487</v>
      </c>
      <c r="B13584" s="66"/>
      <c r="C13584" s="42" t="s">
        <v>39190</v>
      </c>
      <c r="D13584" s="42" t="s">
        <v>41287</v>
      </c>
      <c r="E13584" s="42" t="s">
        <v>26491</v>
      </c>
      <c r="F13584" s="43">
        <v>3164</v>
      </c>
      <c r="G13584" s="105">
        <f>Таблица1[[#This Row],[Цены без НДС]]*1.12</f>
        <v>3543.6800000000003</v>
      </c>
    </row>
    <row r="13585" spans="1:7" ht="24">
      <c r="A13585" s="53" t="s">
        <v>26487</v>
      </c>
      <c r="B13585" s="66"/>
      <c r="C13585" s="42" t="s">
        <v>39191</v>
      </c>
      <c r="D13585" s="42" t="s">
        <v>41288</v>
      </c>
      <c r="E13585" s="42" t="s">
        <v>26491</v>
      </c>
      <c r="F13585" s="43">
        <v>60056</v>
      </c>
      <c r="G13585" s="105">
        <f>Таблица1[[#This Row],[Цены без НДС]]*1.12</f>
        <v>67262.720000000001</v>
      </c>
    </row>
    <row r="13586" spans="1:7" ht="24">
      <c r="A13586" s="53" t="s">
        <v>26487</v>
      </c>
      <c r="B13586" s="66"/>
      <c r="C13586" s="42" t="s">
        <v>39192</v>
      </c>
      <c r="D13586" s="42" t="s">
        <v>41289</v>
      </c>
      <c r="E13586" s="42" t="s">
        <v>26491</v>
      </c>
      <c r="F13586" s="43">
        <v>35833</v>
      </c>
      <c r="G13586" s="105">
        <f>Таблица1[[#This Row],[Цены без НДС]]*1.12</f>
        <v>40132.960000000006</v>
      </c>
    </row>
    <row r="13587" spans="1:7">
      <c r="A13587" s="53" t="s">
        <v>26487</v>
      </c>
      <c r="B13587" s="66"/>
      <c r="C13587" s="42" t="s">
        <v>39193</v>
      </c>
      <c r="D13587" s="42" t="s">
        <v>41290</v>
      </c>
      <c r="E13587" s="42" t="s">
        <v>26491</v>
      </c>
      <c r="F13587" s="43">
        <v>34574</v>
      </c>
      <c r="G13587" s="105">
        <f>Таблица1[[#This Row],[Цены без НДС]]*1.12</f>
        <v>38722.880000000005</v>
      </c>
    </row>
    <row r="13588" spans="1:7" ht="24">
      <c r="A13588" s="53" t="s">
        <v>26487</v>
      </c>
      <c r="B13588" s="66"/>
      <c r="C13588" s="42" t="s">
        <v>39194</v>
      </c>
      <c r="D13588" s="42" t="s">
        <v>41291</v>
      </c>
      <c r="E13588" s="42" t="s">
        <v>26491</v>
      </c>
      <c r="F13588" s="43">
        <v>35481</v>
      </c>
      <c r="G13588" s="105">
        <f>Таблица1[[#This Row],[Цены без НДС]]*1.12</f>
        <v>39738.720000000001</v>
      </c>
    </row>
    <row r="13589" spans="1:7" ht="24">
      <c r="A13589" s="53" t="s">
        <v>26487</v>
      </c>
      <c r="B13589" s="66"/>
      <c r="C13589" s="42" t="s">
        <v>39195</v>
      </c>
      <c r="D13589" s="42" t="s">
        <v>41292</v>
      </c>
      <c r="E13589" s="42" t="s">
        <v>26491</v>
      </c>
      <c r="F13589" s="43">
        <v>47512</v>
      </c>
      <c r="G13589" s="105">
        <f>Таблица1[[#This Row],[Цены без НДС]]*1.12</f>
        <v>53213.440000000002</v>
      </c>
    </row>
    <row r="13590" spans="1:7" ht="24">
      <c r="A13590" s="53" t="s">
        <v>26487</v>
      </c>
      <c r="B13590" s="66"/>
      <c r="C13590" s="42" t="s">
        <v>39196</v>
      </c>
      <c r="D13590" s="42" t="s">
        <v>41293</v>
      </c>
      <c r="E13590" s="42" t="s">
        <v>26491</v>
      </c>
      <c r="F13590" s="43">
        <v>54382</v>
      </c>
      <c r="G13590" s="105">
        <f>Таблица1[[#This Row],[Цены без НДС]]*1.12</f>
        <v>60907.840000000004</v>
      </c>
    </row>
    <row r="13591" spans="1:7" ht="36">
      <c r="A13591" s="53" t="s">
        <v>26487</v>
      </c>
      <c r="B13591" s="66"/>
      <c r="C13591" s="42" t="s">
        <v>39197</v>
      </c>
      <c r="D13591" s="42" t="s">
        <v>41294</v>
      </c>
      <c r="E13591" s="42" t="s">
        <v>26491</v>
      </c>
      <c r="F13591" s="43">
        <v>188850</v>
      </c>
      <c r="G13591" s="105">
        <f>Таблица1[[#This Row],[Цены без НДС]]*1.12</f>
        <v>211512.00000000003</v>
      </c>
    </row>
    <row r="13592" spans="1:7" ht="24">
      <c r="A13592" s="53" t="s">
        <v>26487</v>
      </c>
      <c r="B13592" s="66"/>
      <c r="C13592" s="42" t="s">
        <v>39198</v>
      </c>
      <c r="D13592" s="42" t="s">
        <v>41295</v>
      </c>
      <c r="E13592" s="42" t="s">
        <v>26491</v>
      </c>
      <c r="F13592" s="43">
        <v>36029</v>
      </c>
      <c r="G13592" s="105">
        <f>Таблица1[[#This Row],[Цены без НДС]]*1.12</f>
        <v>40352.480000000003</v>
      </c>
    </row>
    <row r="13593" spans="1:7" ht="24">
      <c r="A13593" s="53" t="s">
        <v>26487</v>
      </c>
      <c r="B13593" s="66"/>
      <c r="C13593" s="42" t="s">
        <v>39199</v>
      </c>
      <c r="D13593" s="42" t="s">
        <v>41296</v>
      </c>
      <c r="E13593" s="42" t="s">
        <v>26491</v>
      </c>
      <c r="F13593" s="43">
        <v>37028</v>
      </c>
      <c r="G13593" s="105">
        <f>Таблица1[[#This Row],[Цены без НДС]]*1.12</f>
        <v>41471.360000000001</v>
      </c>
    </row>
    <row r="13594" spans="1:7" ht="36">
      <c r="A13594" s="53" t="s">
        <v>26487</v>
      </c>
      <c r="B13594" s="66"/>
      <c r="C13594" s="42" t="s">
        <v>39200</v>
      </c>
      <c r="D13594" s="42" t="s">
        <v>41297</v>
      </c>
      <c r="E13594" s="42" t="s">
        <v>26491</v>
      </c>
      <c r="F13594" s="43">
        <v>223101</v>
      </c>
      <c r="G13594" s="105">
        <f>Таблица1[[#This Row],[Цены без НДС]]*1.12</f>
        <v>249873.12000000002</v>
      </c>
    </row>
    <row r="13595" spans="1:7" ht="36">
      <c r="A13595" s="53" t="s">
        <v>26487</v>
      </c>
      <c r="B13595" s="66"/>
      <c r="C13595" s="42" t="s">
        <v>39201</v>
      </c>
      <c r="D13595" s="42" t="s">
        <v>41298</v>
      </c>
      <c r="E13595" s="42" t="s">
        <v>26491</v>
      </c>
      <c r="F13595" s="43">
        <v>227685</v>
      </c>
      <c r="G13595" s="105">
        <f>Таблица1[[#This Row],[Цены без НДС]]*1.12</f>
        <v>255007.2</v>
      </c>
    </row>
    <row r="13596" spans="1:7" ht="24">
      <c r="A13596" s="53" t="s">
        <v>26487</v>
      </c>
      <c r="B13596" s="66"/>
      <c r="C13596" s="42" t="s">
        <v>39202</v>
      </c>
      <c r="D13596" s="42" t="s">
        <v>41299</v>
      </c>
      <c r="E13596" s="42" t="s">
        <v>26491</v>
      </c>
      <c r="F13596" s="43">
        <v>16903</v>
      </c>
      <c r="G13596" s="105">
        <f>Таблица1[[#This Row],[Цены без НДС]]*1.12</f>
        <v>18931.36</v>
      </c>
    </row>
    <row r="13597" spans="1:7">
      <c r="A13597" s="53" t="s">
        <v>26487</v>
      </c>
      <c r="B13597" s="66"/>
      <c r="C13597" s="42" t="s">
        <v>39203</v>
      </c>
      <c r="D13597" s="42" t="s">
        <v>41300</v>
      </c>
      <c r="E13597" s="42" t="s">
        <v>26491</v>
      </c>
      <c r="F13597" s="43">
        <v>5485</v>
      </c>
      <c r="G13597" s="105">
        <f>Таблица1[[#This Row],[Цены без НДС]]*1.12</f>
        <v>6143.2000000000007</v>
      </c>
    </row>
    <row r="13598" spans="1:7">
      <c r="A13598" s="53" t="s">
        <v>26487</v>
      </c>
      <c r="B13598" s="66"/>
      <c r="C13598" s="42" t="s">
        <v>39204</v>
      </c>
      <c r="D13598" s="42" t="s">
        <v>41301</v>
      </c>
      <c r="E13598" s="42" t="s">
        <v>26491</v>
      </c>
      <c r="F13598" s="43">
        <v>10646</v>
      </c>
      <c r="G13598" s="105">
        <f>Таблица1[[#This Row],[Цены без НДС]]*1.12</f>
        <v>11923.52</v>
      </c>
    </row>
    <row r="13599" spans="1:7" ht="24">
      <c r="A13599" s="53" t="s">
        <v>26487</v>
      </c>
      <c r="B13599" s="66"/>
      <c r="C13599" s="42" t="s">
        <v>39205</v>
      </c>
      <c r="D13599" s="42" t="s">
        <v>41302</v>
      </c>
      <c r="E13599" s="42" t="s">
        <v>26491</v>
      </c>
      <c r="F13599" s="43">
        <v>7320</v>
      </c>
      <c r="G13599" s="105">
        <f>Таблица1[[#This Row],[Цены без НДС]]*1.12</f>
        <v>8198.4000000000015</v>
      </c>
    </row>
    <row r="13600" spans="1:7" ht="24">
      <c r="A13600" s="53" t="s">
        <v>26487</v>
      </c>
      <c r="B13600" s="66"/>
      <c r="C13600" s="42" t="s">
        <v>39206</v>
      </c>
      <c r="D13600" s="42" t="s">
        <v>41303</v>
      </c>
      <c r="E13600" s="42" t="s">
        <v>26491</v>
      </c>
      <c r="F13600" s="43">
        <v>10484</v>
      </c>
      <c r="G13600" s="105">
        <f>Таблица1[[#This Row],[Цены без НДС]]*1.12</f>
        <v>11742.080000000002</v>
      </c>
    </row>
    <row r="13601" spans="1:7" ht="24">
      <c r="A13601" s="53" t="s">
        <v>26487</v>
      </c>
      <c r="B13601" s="66"/>
      <c r="C13601" s="42" t="s">
        <v>39207</v>
      </c>
      <c r="D13601" s="42" t="s">
        <v>41304</v>
      </c>
      <c r="E13601" s="42" t="s">
        <v>26491</v>
      </c>
      <c r="F13601" s="43">
        <v>8128</v>
      </c>
      <c r="G13601" s="105">
        <f>Таблица1[[#This Row],[Цены без НДС]]*1.12</f>
        <v>9103.36</v>
      </c>
    </row>
    <row r="13602" spans="1:7" ht="24">
      <c r="A13602" s="53" t="s">
        <v>26487</v>
      </c>
      <c r="B13602" s="66"/>
      <c r="C13602" s="42" t="s">
        <v>39208</v>
      </c>
      <c r="D13602" s="42" t="s">
        <v>41305</v>
      </c>
      <c r="E13602" s="42" t="s">
        <v>26491</v>
      </c>
      <c r="F13602" s="43">
        <v>9872</v>
      </c>
      <c r="G13602" s="105">
        <f>Таблица1[[#This Row],[Цены без НДС]]*1.12</f>
        <v>11056.640000000001</v>
      </c>
    </row>
    <row r="13603" spans="1:7" ht="24">
      <c r="A13603" s="53" t="s">
        <v>26487</v>
      </c>
      <c r="B13603" s="66"/>
      <c r="C13603" s="42" t="s">
        <v>39209</v>
      </c>
      <c r="D13603" s="42" t="s">
        <v>41306</v>
      </c>
      <c r="E13603" s="42" t="s">
        <v>26491</v>
      </c>
      <c r="F13603" s="43">
        <v>14063</v>
      </c>
      <c r="G13603" s="105">
        <f>Таблица1[[#This Row],[Цены без НДС]]*1.12</f>
        <v>15750.560000000001</v>
      </c>
    </row>
    <row r="13604" spans="1:7">
      <c r="A13604" s="53" t="s">
        <v>26487</v>
      </c>
      <c r="B13604" s="66"/>
      <c r="C13604" s="42" t="s">
        <v>39210</v>
      </c>
      <c r="D13604" s="42" t="s">
        <v>41307</v>
      </c>
      <c r="E13604" s="42" t="s">
        <v>26491</v>
      </c>
      <c r="F13604" s="43">
        <v>68283</v>
      </c>
      <c r="G13604" s="105">
        <f>Таблица1[[#This Row],[Цены без НДС]]*1.12</f>
        <v>76476.960000000006</v>
      </c>
    </row>
    <row r="13605" spans="1:7">
      <c r="A13605" s="53" t="s">
        <v>26487</v>
      </c>
      <c r="B13605" s="66"/>
      <c r="C13605" s="42" t="s">
        <v>39211</v>
      </c>
      <c r="D13605" s="42" t="s">
        <v>41308</v>
      </c>
      <c r="E13605" s="42" t="s">
        <v>26491</v>
      </c>
      <c r="F13605" s="43">
        <v>42126</v>
      </c>
      <c r="G13605" s="105">
        <f>Таблица1[[#This Row],[Цены без НДС]]*1.12</f>
        <v>47181.120000000003</v>
      </c>
    </row>
    <row r="13606" spans="1:7" ht="24">
      <c r="A13606" s="53" t="s">
        <v>26487</v>
      </c>
      <c r="B13606" s="66"/>
      <c r="C13606" s="42" t="s">
        <v>39212</v>
      </c>
      <c r="D13606" s="42" t="s">
        <v>41309</v>
      </c>
      <c r="E13606" s="42" t="s">
        <v>26491</v>
      </c>
      <c r="F13606" s="43">
        <v>240454</v>
      </c>
      <c r="G13606" s="105">
        <f>Таблица1[[#This Row],[Цены без НДС]]*1.12</f>
        <v>269308.48000000004</v>
      </c>
    </row>
    <row r="13607" spans="1:7" ht="24">
      <c r="A13607" s="53" t="s">
        <v>26487</v>
      </c>
      <c r="B13607" s="66"/>
      <c r="C13607" s="42" t="s">
        <v>39213</v>
      </c>
      <c r="D13607" s="42" t="s">
        <v>41310</v>
      </c>
      <c r="E13607" s="42" t="s">
        <v>26491</v>
      </c>
      <c r="F13607" s="43">
        <v>240553</v>
      </c>
      <c r="G13607" s="105">
        <f>Таблица1[[#This Row],[Цены без НДС]]*1.12</f>
        <v>269419.36000000004</v>
      </c>
    </row>
    <row r="13608" spans="1:7" ht="24">
      <c r="A13608" s="53" t="s">
        <v>26487</v>
      </c>
      <c r="B13608" s="66"/>
      <c r="C13608" s="42" t="s">
        <v>39214</v>
      </c>
      <c r="D13608" s="42" t="s">
        <v>41311</v>
      </c>
      <c r="E13608" s="42" t="s">
        <v>26491</v>
      </c>
      <c r="F13608" s="43">
        <v>149918</v>
      </c>
      <c r="G13608" s="105">
        <f>Таблица1[[#This Row],[Цены без НДС]]*1.12</f>
        <v>167908.16</v>
      </c>
    </row>
    <row r="13609" spans="1:7" ht="24">
      <c r="A13609" s="53" t="s">
        <v>26487</v>
      </c>
      <c r="B13609" s="66"/>
      <c r="C13609" s="42" t="s">
        <v>39215</v>
      </c>
      <c r="D13609" s="42" t="s">
        <v>41312</v>
      </c>
      <c r="E13609" s="42" t="s">
        <v>26491</v>
      </c>
      <c r="F13609" s="43">
        <v>73120</v>
      </c>
      <c r="G13609" s="105">
        <f>Таблица1[[#This Row],[Цены без НДС]]*1.12</f>
        <v>81894.400000000009</v>
      </c>
    </row>
    <row r="13610" spans="1:7">
      <c r="A13610" s="53" t="s">
        <v>26487</v>
      </c>
      <c r="B13610" s="66"/>
      <c r="C13610" s="42" t="s">
        <v>39216</v>
      </c>
      <c r="D13610" s="42" t="s">
        <v>41313</v>
      </c>
      <c r="E13610" s="42" t="s">
        <v>26491</v>
      </c>
      <c r="F13610" s="43">
        <v>45705</v>
      </c>
      <c r="G13610" s="105">
        <f>Таблица1[[#This Row],[Цены без НДС]]*1.12</f>
        <v>51189.600000000006</v>
      </c>
    </row>
    <row r="13611" spans="1:7">
      <c r="A13611" s="53" t="s">
        <v>26487</v>
      </c>
      <c r="B13611" s="66"/>
      <c r="C13611" s="42" t="s">
        <v>39217</v>
      </c>
      <c r="D13611" s="42" t="s">
        <v>41314</v>
      </c>
      <c r="E13611" s="42" t="s">
        <v>26491</v>
      </c>
      <c r="F13611" s="43">
        <v>58960</v>
      </c>
      <c r="G13611" s="105">
        <f>Таблица1[[#This Row],[Цены без НДС]]*1.12</f>
        <v>66035.200000000012</v>
      </c>
    </row>
    <row r="13612" spans="1:7">
      <c r="A13612" s="53" t="s">
        <v>26487</v>
      </c>
      <c r="B13612" s="66"/>
      <c r="C13612" s="42" t="s">
        <v>39218</v>
      </c>
      <c r="D13612" s="42" t="s">
        <v>41315</v>
      </c>
      <c r="E13612" s="42" t="s">
        <v>26491</v>
      </c>
      <c r="F13612" s="43">
        <v>85474</v>
      </c>
      <c r="G13612" s="105">
        <f>Таблица1[[#This Row],[Цены без НДС]]*1.12</f>
        <v>95730.880000000005</v>
      </c>
    </row>
    <row r="13613" spans="1:7">
      <c r="A13613" s="53" t="s">
        <v>26487</v>
      </c>
      <c r="B13613" s="66"/>
      <c r="C13613" s="42" t="s">
        <v>39219</v>
      </c>
      <c r="D13613" s="42" t="s">
        <v>41316</v>
      </c>
      <c r="E13613" s="42" t="s">
        <v>26491</v>
      </c>
      <c r="F13613" s="43">
        <v>236067</v>
      </c>
      <c r="G13613" s="105">
        <f>Таблица1[[#This Row],[Цены без НДС]]*1.12</f>
        <v>264395.04000000004</v>
      </c>
    </row>
    <row r="13614" spans="1:7">
      <c r="A13614" s="53" t="s">
        <v>26487</v>
      </c>
      <c r="B13614" s="66"/>
      <c r="C13614" s="42" t="s">
        <v>39220</v>
      </c>
      <c r="D13614" s="42" t="s">
        <v>41317</v>
      </c>
      <c r="E13614" s="42" t="s">
        <v>26491</v>
      </c>
      <c r="F13614" s="43">
        <v>93568</v>
      </c>
      <c r="G13614" s="105">
        <f>Таблица1[[#This Row],[Цены без НДС]]*1.12</f>
        <v>104796.16</v>
      </c>
    </row>
    <row r="13615" spans="1:7">
      <c r="A13615" s="53" t="s">
        <v>26487</v>
      </c>
      <c r="B13615" s="66"/>
      <c r="C13615" s="42" t="s">
        <v>39221</v>
      </c>
      <c r="D13615" s="42" t="s">
        <v>41318</v>
      </c>
      <c r="E13615" s="42" t="s">
        <v>26491</v>
      </c>
      <c r="F13615" s="43">
        <v>137788</v>
      </c>
      <c r="G13615" s="105">
        <f>Таблица1[[#This Row],[Цены без НДС]]*1.12</f>
        <v>154322.56000000003</v>
      </c>
    </row>
    <row r="13616" spans="1:7" ht="24">
      <c r="A13616" s="53" t="s">
        <v>26487</v>
      </c>
      <c r="B13616" s="66"/>
      <c r="C13616" s="42" t="s">
        <v>39222</v>
      </c>
      <c r="D13616" s="42" t="s">
        <v>41319</v>
      </c>
      <c r="E13616" s="42" t="s">
        <v>26491</v>
      </c>
      <c r="F13616" s="43">
        <v>87605</v>
      </c>
      <c r="G13616" s="105">
        <f>Таблица1[[#This Row],[Цены без НДС]]*1.12</f>
        <v>98117.6</v>
      </c>
    </row>
    <row r="13617" spans="1:7" ht="24">
      <c r="A13617" s="53" t="s">
        <v>26487</v>
      </c>
      <c r="B13617" s="66"/>
      <c r="C13617" s="42" t="s">
        <v>39223</v>
      </c>
      <c r="D13617" s="42" t="s">
        <v>41320</v>
      </c>
      <c r="E13617" s="42" t="s">
        <v>26491</v>
      </c>
      <c r="F13617" s="43">
        <v>86023</v>
      </c>
      <c r="G13617" s="105">
        <f>Таблица1[[#This Row],[Цены без НДС]]*1.12</f>
        <v>96345.760000000009</v>
      </c>
    </row>
    <row r="13618" spans="1:7" ht="24">
      <c r="A13618" s="53" t="s">
        <v>26487</v>
      </c>
      <c r="B13618" s="66"/>
      <c r="C13618" s="42" t="s">
        <v>39224</v>
      </c>
      <c r="D13618" s="42" t="s">
        <v>41321</v>
      </c>
      <c r="E13618" s="42" t="s">
        <v>26491</v>
      </c>
      <c r="F13618" s="43">
        <v>98792</v>
      </c>
      <c r="G13618" s="105">
        <f>Таблица1[[#This Row],[Цены без НДС]]*1.12</f>
        <v>110647.04000000001</v>
      </c>
    </row>
    <row r="13619" spans="1:7">
      <c r="A13619" s="53" t="s">
        <v>26487</v>
      </c>
      <c r="B13619" s="66"/>
      <c r="C13619" s="42" t="s">
        <v>39225</v>
      </c>
      <c r="D13619" s="42" t="s">
        <v>41322</v>
      </c>
      <c r="E13619" s="42" t="s">
        <v>26491</v>
      </c>
      <c r="F13619" s="43">
        <v>149432</v>
      </c>
      <c r="G13619" s="105">
        <f>Таблица1[[#This Row],[Цены без НДС]]*1.12</f>
        <v>167363.84000000003</v>
      </c>
    </row>
    <row r="13620" spans="1:7" ht="24">
      <c r="A13620" s="53" t="s">
        <v>26487</v>
      </c>
      <c r="B13620" s="66"/>
      <c r="C13620" s="42" t="s">
        <v>39226</v>
      </c>
      <c r="D13620" s="42" t="s">
        <v>41323</v>
      </c>
      <c r="E13620" s="42" t="s">
        <v>26491</v>
      </c>
      <c r="F13620" s="43">
        <v>165949</v>
      </c>
      <c r="G13620" s="105">
        <f>Таблица1[[#This Row],[Цены без НДС]]*1.12</f>
        <v>185862.88</v>
      </c>
    </row>
    <row r="13621" spans="1:7" ht="24">
      <c r="A13621" s="53" t="s">
        <v>26487</v>
      </c>
      <c r="B13621" s="66"/>
      <c r="C13621" s="42" t="s">
        <v>39227</v>
      </c>
      <c r="D13621" s="42" t="s">
        <v>41324</v>
      </c>
      <c r="E13621" s="42" t="s">
        <v>26491</v>
      </c>
      <c r="F13621" s="43">
        <v>172883</v>
      </c>
      <c r="G13621" s="105">
        <f>Таблица1[[#This Row],[Цены без НДС]]*1.12</f>
        <v>193628.96000000002</v>
      </c>
    </row>
    <row r="13622" spans="1:7" ht="24">
      <c r="A13622" s="53" t="s">
        <v>26487</v>
      </c>
      <c r="B13622" s="66"/>
      <c r="C13622" s="42" t="s">
        <v>39228</v>
      </c>
      <c r="D13622" s="42" t="s">
        <v>41325</v>
      </c>
      <c r="E13622" s="42" t="s">
        <v>26491</v>
      </c>
      <c r="F13622" s="43">
        <v>62539</v>
      </c>
      <c r="G13622" s="105">
        <f>Таблица1[[#This Row],[Цены без НДС]]*1.12</f>
        <v>70043.680000000008</v>
      </c>
    </row>
    <row r="13623" spans="1:7" ht="24">
      <c r="A13623" s="53" t="s">
        <v>26487</v>
      </c>
      <c r="B13623" s="66"/>
      <c r="C13623" s="42" t="s">
        <v>39229</v>
      </c>
      <c r="D13623" s="42" t="s">
        <v>41326</v>
      </c>
      <c r="E13623" s="42" t="s">
        <v>26491</v>
      </c>
      <c r="F13623" s="43">
        <v>50479</v>
      </c>
      <c r="G13623" s="105">
        <f>Таблица1[[#This Row],[Цены без НДС]]*1.12</f>
        <v>56536.480000000003</v>
      </c>
    </row>
    <row r="13624" spans="1:7" ht="24">
      <c r="A13624" s="53" t="s">
        <v>26487</v>
      </c>
      <c r="B13624" s="66"/>
      <c r="C13624" s="42" t="s">
        <v>39230</v>
      </c>
      <c r="D13624" s="42" t="s">
        <v>41327</v>
      </c>
      <c r="E13624" s="42" t="s">
        <v>26491</v>
      </c>
      <c r="F13624" s="43">
        <v>969746</v>
      </c>
      <c r="G13624" s="105">
        <f>Таблица1[[#This Row],[Цены без НДС]]*1.12</f>
        <v>1086115.52</v>
      </c>
    </row>
    <row r="13625" spans="1:7" ht="24">
      <c r="A13625" s="53" t="s">
        <v>26487</v>
      </c>
      <c r="B13625" s="66"/>
      <c r="C13625" s="42" t="s">
        <v>39231</v>
      </c>
      <c r="D13625" s="42" t="s">
        <v>41328</v>
      </c>
      <c r="E13625" s="42" t="s">
        <v>26491</v>
      </c>
      <c r="F13625" s="43">
        <v>991923</v>
      </c>
      <c r="G13625" s="105">
        <f>Таблица1[[#This Row],[Цены без НДС]]*1.12</f>
        <v>1110953.76</v>
      </c>
    </row>
    <row r="13626" spans="1:7" ht="24">
      <c r="A13626" s="53" t="s">
        <v>26487</v>
      </c>
      <c r="B13626" s="66"/>
      <c r="C13626" s="42" t="s">
        <v>39232</v>
      </c>
      <c r="D13626" s="42" t="s">
        <v>41329</v>
      </c>
      <c r="E13626" s="42" t="s">
        <v>26491</v>
      </c>
      <c r="F13626" s="43">
        <v>590049</v>
      </c>
      <c r="G13626" s="105">
        <f>Таблица1[[#This Row],[Цены без НДС]]*1.12</f>
        <v>660854.88000000012</v>
      </c>
    </row>
    <row r="13627" spans="1:7">
      <c r="A13627" s="53" t="s">
        <v>26487</v>
      </c>
      <c r="B13627" s="66"/>
      <c r="C13627" s="42" t="s">
        <v>39233</v>
      </c>
      <c r="D13627" s="42" t="s">
        <v>41330</v>
      </c>
      <c r="E13627" s="42" t="s">
        <v>26491</v>
      </c>
      <c r="F13627" s="43">
        <v>634896</v>
      </c>
      <c r="G13627" s="105">
        <f>Таблица1[[#This Row],[Цены без НДС]]*1.12</f>
        <v>711083.52000000002</v>
      </c>
    </row>
    <row r="13628" spans="1:7" ht="24">
      <c r="A13628" s="53" t="s">
        <v>26487</v>
      </c>
      <c r="B13628" s="66"/>
      <c r="C13628" s="42" t="s">
        <v>39234</v>
      </c>
      <c r="D13628" s="42" t="s">
        <v>41331</v>
      </c>
      <c r="E13628" s="42" t="s">
        <v>26491</v>
      </c>
      <c r="F13628" s="43">
        <v>519637</v>
      </c>
      <c r="G13628" s="105">
        <f>Таблица1[[#This Row],[Цены без НДС]]*1.12</f>
        <v>581993.44000000006</v>
      </c>
    </row>
    <row r="13629" spans="1:7" ht="24">
      <c r="A13629" s="53" t="s">
        <v>26487</v>
      </c>
      <c r="B13629" s="66"/>
      <c r="C13629" s="42" t="s">
        <v>39235</v>
      </c>
      <c r="D13629" s="42" t="s">
        <v>41332</v>
      </c>
      <c r="E13629" s="42" t="s">
        <v>26491</v>
      </c>
      <c r="F13629" s="43">
        <v>549288</v>
      </c>
      <c r="G13629" s="105">
        <f>Таблица1[[#This Row],[Цены без НДС]]*1.12</f>
        <v>615202.56000000006</v>
      </c>
    </row>
    <row r="13630" spans="1:7" ht="24">
      <c r="A13630" s="53" t="s">
        <v>26487</v>
      </c>
      <c r="B13630" s="66"/>
      <c r="C13630" s="42" t="s">
        <v>39236</v>
      </c>
      <c r="D13630" s="42" t="s">
        <v>41333</v>
      </c>
      <c r="E13630" s="42" t="s">
        <v>26491</v>
      </c>
      <c r="F13630" s="43">
        <v>1107915</v>
      </c>
      <c r="G13630" s="105">
        <f>Таблица1[[#This Row],[Цены без НДС]]*1.12</f>
        <v>1240864.8</v>
      </c>
    </row>
    <row r="13631" spans="1:7" ht="36">
      <c r="A13631" s="53" t="s">
        <v>26487</v>
      </c>
      <c r="B13631" s="66"/>
      <c r="C13631" s="42" t="s">
        <v>39237</v>
      </c>
      <c r="D13631" s="42" t="s">
        <v>41334</v>
      </c>
      <c r="E13631" s="42" t="s">
        <v>26491</v>
      </c>
      <c r="F13631" s="43">
        <v>1166776</v>
      </c>
      <c r="G13631" s="105">
        <f>Таблица1[[#This Row],[Цены без НДС]]*1.12</f>
        <v>1306789.1200000001</v>
      </c>
    </row>
    <row r="13632" spans="1:7" ht="24">
      <c r="A13632" s="53" t="s">
        <v>26487</v>
      </c>
      <c r="B13632" s="66"/>
      <c r="C13632" s="42" t="s">
        <v>39238</v>
      </c>
      <c r="D13632" s="42" t="s">
        <v>41335</v>
      </c>
      <c r="E13632" s="42" t="s">
        <v>26491</v>
      </c>
      <c r="F13632" s="43">
        <v>577758</v>
      </c>
      <c r="G13632" s="105">
        <f>Таблица1[[#This Row],[Цены без НДС]]*1.12</f>
        <v>647088.96000000008</v>
      </c>
    </row>
    <row r="13633" spans="1:7">
      <c r="A13633" s="53" t="s">
        <v>26487</v>
      </c>
      <c r="B13633" s="66"/>
      <c r="C13633" s="42" t="s">
        <v>39239</v>
      </c>
      <c r="D13633" s="42" t="s">
        <v>41336</v>
      </c>
      <c r="E13633" s="42" t="s">
        <v>26491</v>
      </c>
      <c r="F13633" s="43">
        <v>606229</v>
      </c>
      <c r="G13633" s="105">
        <f>Таблица1[[#This Row],[Цены без НДС]]*1.12</f>
        <v>678976.4800000001</v>
      </c>
    </row>
    <row r="13634" spans="1:7" ht="24">
      <c r="A13634" s="53" t="s">
        <v>26487</v>
      </c>
      <c r="B13634" s="66"/>
      <c r="C13634" s="42" t="s">
        <v>39240</v>
      </c>
      <c r="D13634" s="42" t="s">
        <v>41337</v>
      </c>
      <c r="E13634" s="42" t="s">
        <v>26491</v>
      </c>
      <c r="F13634" s="43">
        <v>577758</v>
      </c>
      <c r="G13634" s="105">
        <f>Таблица1[[#This Row],[Цены без НДС]]*1.12</f>
        <v>647088.96000000008</v>
      </c>
    </row>
    <row r="13635" spans="1:7" ht="24">
      <c r="A13635" s="53" t="s">
        <v>26487</v>
      </c>
      <c r="B13635" s="66"/>
      <c r="C13635" s="42" t="s">
        <v>39241</v>
      </c>
      <c r="D13635" s="42" t="s">
        <v>41338</v>
      </c>
      <c r="E13635" s="42" t="s">
        <v>26491</v>
      </c>
      <c r="F13635" s="43">
        <v>615567</v>
      </c>
      <c r="G13635" s="105">
        <f>Таблица1[[#This Row],[Цены без НДС]]*1.12</f>
        <v>689435.04</v>
      </c>
    </row>
    <row r="13636" spans="1:7" ht="24">
      <c r="A13636" s="53" t="s">
        <v>26487</v>
      </c>
      <c r="B13636" s="66"/>
      <c r="C13636" s="42" t="s">
        <v>39242</v>
      </c>
      <c r="D13636" s="42" t="s">
        <v>41339</v>
      </c>
      <c r="E13636" s="42" t="s">
        <v>26491</v>
      </c>
      <c r="F13636" s="43">
        <v>602784</v>
      </c>
      <c r="G13636" s="105">
        <f>Таблица1[[#This Row],[Цены без НДС]]*1.12</f>
        <v>675118.08000000007</v>
      </c>
    </row>
    <row r="13637" spans="1:7" ht="24">
      <c r="A13637" s="53" t="s">
        <v>26487</v>
      </c>
      <c r="B13637" s="66"/>
      <c r="C13637" s="42" t="s">
        <v>39243</v>
      </c>
      <c r="D13637" s="42" t="s">
        <v>41340</v>
      </c>
      <c r="E13637" s="42" t="s">
        <v>26491</v>
      </c>
      <c r="F13637" s="43">
        <v>634404</v>
      </c>
      <c r="G13637" s="105">
        <f>Таблица1[[#This Row],[Цены без НДС]]*1.12</f>
        <v>710532.4800000001</v>
      </c>
    </row>
    <row r="13638" spans="1:7" ht="24">
      <c r="A13638" s="53" t="s">
        <v>26487</v>
      </c>
      <c r="B13638" s="66"/>
      <c r="C13638" s="42" t="s">
        <v>39244</v>
      </c>
      <c r="D13638" s="42" t="s">
        <v>41341</v>
      </c>
      <c r="E13638" s="42" t="s">
        <v>26491</v>
      </c>
      <c r="F13638" s="43">
        <v>689769</v>
      </c>
      <c r="G13638" s="105">
        <f>Таблица1[[#This Row],[Цены без НДС]]*1.12</f>
        <v>772541.28</v>
      </c>
    </row>
    <row r="13639" spans="1:7" ht="24">
      <c r="A13639" s="53" t="s">
        <v>26487</v>
      </c>
      <c r="B13639" s="66"/>
      <c r="C13639" s="42" t="s">
        <v>39245</v>
      </c>
      <c r="D13639" s="42" t="s">
        <v>41342</v>
      </c>
      <c r="E13639" s="42" t="s">
        <v>26491</v>
      </c>
      <c r="F13639" s="43">
        <v>718338</v>
      </c>
      <c r="G13639" s="105">
        <f>Таблица1[[#This Row],[Цены без НДС]]*1.12</f>
        <v>804538.56</v>
      </c>
    </row>
    <row r="13640" spans="1:7" ht="24">
      <c r="A13640" s="53" t="s">
        <v>26487</v>
      </c>
      <c r="B13640" s="66"/>
      <c r="C13640" s="42" t="s">
        <v>39246</v>
      </c>
      <c r="D13640" s="42" t="s">
        <v>41343</v>
      </c>
      <c r="E13640" s="42" t="s">
        <v>26491</v>
      </c>
      <c r="F13640" s="43">
        <v>722614</v>
      </c>
      <c r="G13640" s="105">
        <f>Таблица1[[#This Row],[Цены без НДС]]*1.12</f>
        <v>809327.68</v>
      </c>
    </row>
    <row r="13641" spans="1:7">
      <c r="A13641" s="53" t="s">
        <v>26487</v>
      </c>
      <c r="B13641" s="66"/>
      <c r="C13641" s="42" t="s">
        <v>39247</v>
      </c>
      <c r="D13641" s="42" t="s">
        <v>41344</v>
      </c>
      <c r="E13641" s="42" t="s">
        <v>26491</v>
      </c>
      <c r="F13641" s="43">
        <v>611439</v>
      </c>
      <c r="G13641" s="105">
        <f>Таблица1[[#This Row],[Цены без НДС]]*1.12</f>
        <v>684811.68</v>
      </c>
    </row>
    <row r="13642" spans="1:7" ht="24">
      <c r="A13642" s="53" t="s">
        <v>26487</v>
      </c>
      <c r="B13642" s="66"/>
      <c r="C13642" s="42" t="s">
        <v>39248</v>
      </c>
      <c r="D13642" s="42" t="s">
        <v>41345</v>
      </c>
      <c r="E13642" s="42" t="s">
        <v>26491</v>
      </c>
      <c r="F13642" s="43">
        <v>638039</v>
      </c>
      <c r="G13642" s="105">
        <f>Таблица1[[#This Row],[Цены без НДС]]*1.12</f>
        <v>714603.68</v>
      </c>
    </row>
    <row r="13643" spans="1:7">
      <c r="A13643" s="53" t="s">
        <v>26487</v>
      </c>
      <c r="B13643" s="66"/>
      <c r="C13643" s="42" t="s">
        <v>39249</v>
      </c>
      <c r="D13643" s="42" t="s">
        <v>41346</v>
      </c>
      <c r="E13643" s="42" t="s">
        <v>26491</v>
      </c>
      <c r="F13643" s="43">
        <v>610308</v>
      </c>
      <c r="G13643" s="105">
        <f>Таблица1[[#This Row],[Цены без НДС]]*1.12</f>
        <v>683544.96000000008</v>
      </c>
    </row>
    <row r="13644" spans="1:7" ht="24">
      <c r="A13644" s="53" t="s">
        <v>26487</v>
      </c>
      <c r="B13644" s="66"/>
      <c r="C13644" s="42" t="s">
        <v>39250</v>
      </c>
      <c r="D13644" s="42" t="s">
        <v>41347</v>
      </c>
      <c r="E13644" s="42" t="s">
        <v>26491</v>
      </c>
      <c r="F13644" s="43">
        <v>653037</v>
      </c>
      <c r="G13644" s="105">
        <f>Таблица1[[#This Row],[Цены без НДС]]*1.12</f>
        <v>731401.44000000006</v>
      </c>
    </row>
    <row r="13645" spans="1:7" ht="24">
      <c r="A13645" s="53" t="s">
        <v>26487</v>
      </c>
      <c r="B13645" s="66"/>
      <c r="C13645" s="42" t="s">
        <v>39251</v>
      </c>
      <c r="D13645" s="42" t="s">
        <v>41348</v>
      </c>
      <c r="E13645" s="42" t="s">
        <v>26491</v>
      </c>
      <c r="F13645" s="43">
        <v>316071</v>
      </c>
      <c r="G13645" s="105">
        <f>Таблица1[[#This Row],[Цены без НДС]]*1.12</f>
        <v>353999.52</v>
      </c>
    </row>
    <row r="13646" spans="1:7" ht="24">
      <c r="A13646" s="53" t="s">
        <v>26487</v>
      </c>
      <c r="B13646" s="66"/>
      <c r="C13646" s="42" t="s">
        <v>39252</v>
      </c>
      <c r="D13646" s="42" t="s">
        <v>41349</v>
      </c>
      <c r="E13646" s="42" t="s">
        <v>26491</v>
      </c>
      <c r="F13646" s="43">
        <v>317646</v>
      </c>
      <c r="G13646" s="105">
        <f>Таблица1[[#This Row],[Цены без НДС]]*1.12</f>
        <v>355763.52</v>
      </c>
    </row>
    <row r="13647" spans="1:7" ht="24">
      <c r="A13647" s="53" t="s">
        <v>26487</v>
      </c>
      <c r="B13647" s="66"/>
      <c r="C13647" s="42" t="s">
        <v>39253</v>
      </c>
      <c r="D13647" s="42" t="s">
        <v>41350</v>
      </c>
      <c r="E13647" s="42" t="s">
        <v>26491</v>
      </c>
      <c r="F13647" s="43">
        <v>418935</v>
      </c>
      <c r="G13647" s="105">
        <f>Таблица1[[#This Row],[Цены без НДС]]*1.12</f>
        <v>469207.20000000007</v>
      </c>
    </row>
    <row r="13648" spans="1:7" ht="36">
      <c r="A13648" s="53" t="s">
        <v>26487</v>
      </c>
      <c r="B13648" s="66"/>
      <c r="C13648" s="42" t="s">
        <v>39254</v>
      </c>
      <c r="D13648" s="42" t="s">
        <v>41351</v>
      </c>
      <c r="E13648" s="42" t="s">
        <v>26491</v>
      </c>
      <c r="F13648" s="43">
        <v>414856</v>
      </c>
      <c r="G13648" s="105">
        <f>Таблица1[[#This Row],[Цены без НДС]]*1.12</f>
        <v>464638.72000000003</v>
      </c>
    </row>
    <row r="13649" spans="1:7" ht="24">
      <c r="A13649" s="53" t="s">
        <v>26487</v>
      </c>
      <c r="B13649" s="66"/>
      <c r="C13649" s="42" t="s">
        <v>39255</v>
      </c>
      <c r="D13649" s="42" t="s">
        <v>41352</v>
      </c>
      <c r="E13649" s="42" t="s">
        <v>26491</v>
      </c>
      <c r="F13649" s="43">
        <v>385353</v>
      </c>
      <c r="G13649" s="105">
        <f>Таблица1[[#This Row],[Цены без НДС]]*1.12</f>
        <v>431595.36000000004</v>
      </c>
    </row>
    <row r="13650" spans="1:7" ht="24">
      <c r="A13650" s="53" t="s">
        <v>26487</v>
      </c>
      <c r="B13650" s="66"/>
      <c r="C13650" s="42" t="s">
        <v>39256</v>
      </c>
      <c r="D13650" s="42" t="s">
        <v>41353</v>
      </c>
      <c r="E13650" s="42" t="s">
        <v>26491</v>
      </c>
      <c r="F13650" s="43">
        <v>399809</v>
      </c>
      <c r="G13650" s="105">
        <f>Таблица1[[#This Row],[Цены без НДС]]*1.12</f>
        <v>447786.08</v>
      </c>
    </row>
    <row r="13651" spans="1:7" ht="24">
      <c r="A13651" s="53" t="s">
        <v>26487</v>
      </c>
      <c r="B13651" s="66"/>
      <c r="C13651" s="42" t="s">
        <v>39257</v>
      </c>
      <c r="D13651" s="42" t="s">
        <v>41354</v>
      </c>
      <c r="E13651" s="42" t="s">
        <v>26491</v>
      </c>
      <c r="F13651" s="43">
        <v>416974</v>
      </c>
      <c r="G13651" s="105">
        <f>Таблица1[[#This Row],[Цены без НДС]]*1.12</f>
        <v>467010.88000000006</v>
      </c>
    </row>
    <row r="13652" spans="1:7" ht="24">
      <c r="A13652" s="53" t="s">
        <v>26487</v>
      </c>
      <c r="B13652" s="66"/>
      <c r="C13652" s="42" t="s">
        <v>39258</v>
      </c>
      <c r="D13652" s="42" t="s">
        <v>41355</v>
      </c>
      <c r="E13652" s="42" t="s">
        <v>26491</v>
      </c>
      <c r="F13652" s="43">
        <v>424301</v>
      </c>
      <c r="G13652" s="105">
        <f>Таблица1[[#This Row],[Цены без НДС]]*1.12</f>
        <v>475217.12000000005</v>
      </c>
    </row>
    <row r="13653" spans="1:7" ht="24">
      <c r="A13653" s="53" t="s">
        <v>26487</v>
      </c>
      <c r="B13653" s="66"/>
      <c r="C13653" s="42" t="s">
        <v>39259</v>
      </c>
      <c r="D13653" s="42" t="s">
        <v>41356</v>
      </c>
      <c r="E13653" s="42" t="s">
        <v>26491</v>
      </c>
      <c r="F13653" s="43">
        <v>461124</v>
      </c>
      <c r="G13653" s="105">
        <f>Таблица1[[#This Row],[Цены без НДС]]*1.12</f>
        <v>516458.88000000006</v>
      </c>
    </row>
    <row r="13654" spans="1:7" ht="24">
      <c r="A13654" s="53" t="s">
        <v>26487</v>
      </c>
      <c r="B13654" s="66"/>
      <c r="C13654" s="42" t="s">
        <v>39260</v>
      </c>
      <c r="D13654" s="42" t="s">
        <v>41357</v>
      </c>
      <c r="E13654" s="42" t="s">
        <v>26491</v>
      </c>
      <c r="F13654" s="43">
        <v>464471</v>
      </c>
      <c r="G13654" s="105">
        <f>Таблица1[[#This Row],[Цены без НДС]]*1.12</f>
        <v>520207.52000000008</v>
      </c>
    </row>
    <row r="13655" spans="1:7" ht="24">
      <c r="A13655" s="53" t="s">
        <v>26487</v>
      </c>
      <c r="B13655" s="66"/>
      <c r="C13655" s="42" t="s">
        <v>39261</v>
      </c>
      <c r="D13655" s="42" t="s">
        <v>41358</v>
      </c>
      <c r="E13655" s="42" t="s">
        <v>26491</v>
      </c>
      <c r="F13655" s="43">
        <v>328509</v>
      </c>
      <c r="G13655" s="105">
        <f>Таблица1[[#This Row],[Цены без НДС]]*1.12</f>
        <v>367930.08</v>
      </c>
    </row>
    <row r="13656" spans="1:7">
      <c r="A13656" s="53" t="s">
        <v>26487</v>
      </c>
      <c r="B13656" s="66"/>
      <c r="C13656" s="42" t="s">
        <v>39262</v>
      </c>
      <c r="D13656" s="42" t="s">
        <v>41359</v>
      </c>
      <c r="E13656" s="42" t="s">
        <v>26491</v>
      </c>
      <c r="F13656" s="43">
        <v>222643</v>
      </c>
      <c r="G13656" s="105">
        <f>Таблица1[[#This Row],[Цены без НДС]]*1.12</f>
        <v>249360.16000000003</v>
      </c>
    </row>
    <row r="13657" spans="1:7" ht="24">
      <c r="A13657" s="53" t="s">
        <v>26487</v>
      </c>
      <c r="B13657" s="66"/>
      <c r="C13657" s="42" t="s">
        <v>39263</v>
      </c>
      <c r="D13657" s="42" t="s">
        <v>41360</v>
      </c>
      <c r="E13657" s="42" t="s">
        <v>26491</v>
      </c>
      <c r="F13657" s="43">
        <v>249447</v>
      </c>
      <c r="G13657" s="105">
        <f>Таблица1[[#This Row],[Цены без НДС]]*1.12</f>
        <v>279380.64</v>
      </c>
    </row>
    <row r="13658" spans="1:7" ht="24">
      <c r="A13658" s="53" t="s">
        <v>26487</v>
      </c>
      <c r="B13658" s="66"/>
      <c r="C13658" s="42" t="s">
        <v>39264</v>
      </c>
      <c r="D13658" s="42" t="s">
        <v>41361</v>
      </c>
      <c r="E13658" s="42" t="s">
        <v>26491</v>
      </c>
      <c r="F13658" s="43">
        <v>334703</v>
      </c>
      <c r="G13658" s="105">
        <f>Таблица1[[#This Row],[Цены без НДС]]*1.12</f>
        <v>374867.36000000004</v>
      </c>
    </row>
    <row r="13659" spans="1:7" ht="24">
      <c r="A13659" s="53" t="s">
        <v>26487</v>
      </c>
      <c r="B13659" s="66"/>
      <c r="C13659" s="42" t="s">
        <v>39265</v>
      </c>
      <c r="D13659" s="42" t="s">
        <v>41362</v>
      </c>
      <c r="E13659" s="42" t="s">
        <v>26491</v>
      </c>
      <c r="F13659" s="43">
        <v>238281</v>
      </c>
      <c r="G13659" s="105">
        <f>Таблица1[[#This Row],[Цены без НДС]]*1.12</f>
        <v>266874.72000000003</v>
      </c>
    </row>
    <row r="13660" spans="1:7" ht="24">
      <c r="A13660" s="53" t="s">
        <v>26487</v>
      </c>
      <c r="B13660" s="66"/>
      <c r="C13660" s="42" t="s">
        <v>39266</v>
      </c>
      <c r="D13660" s="42" t="s">
        <v>41363</v>
      </c>
      <c r="E13660" s="42" t="s">
        <v>26491</v>
      </c>
      <c r="F13660" s="43">
        <v>319860</v>
      </c>
      <c r="G13660" s="105">
        <f>Таблица1[[#This Row],[Цены без НДС]]*1.12</f>
        <v>358243.2</v>
      </c>
    </row>
    <row r="13661" spans="1:7" ht="24">
      <c r="A13661" s="53" t="s">
        <v>26487</v>
      </c>
      <c r="B13661" s="66"/>
      <c r="C13661" s="42" t="s">
        <v>39267</v>
      </c>
      <c r="D13661" s="42" t="s">
        <v>41364</v>
      </c>
      <c r="E13661" s="42" t="s">
        <v>26491</v>
      </c>
      <c r="F13661" s="43">
        <v>339231</v>
      </c>
      <c r="G13661" s="105">
        <f>Таблица1[[#This Row],[Цены без НДС]]*1.12</f>
        <v>379938.72000000003</v>
      </c>
    </row>
    <row r="13662" spans="1:7" ht="24">
      <c r="A13662" s="53" t="s">
        <v>26487</v>
      </c>
      <c r="B13662" s="66"/>
      <c r="C13662" s="42" t="s">
        <v>39268</v>
      </c>
      <c r="D13662" s="42" t="s">
        <v>41365</v>
      </c>
      <c r="E13662" s="42" t="s">
        <v>26491</v>
      </c>
      <c r="F13662" s="43">
        <v>283866</v>
      </c>
      <c r="G13662" s="105">
        <f>Таблица1[[#This Row],[Цены без НДС]]*1.12</f>
        <v>317929.92000000004</v>
      </c>
    </row>
    <row r="13663" spans="1:7" ht="24">
      <c r="A13663" s="53" t="s">
        <v>26487</v>
      </c>
      <c r="B13663" s="66"/>
      <c r="C13663" s="42" t="s">
        <v>39269</v>
      </c>
      <c r="D13663" s="42" t="s">
        <v>41366</v>
      </c>
      <c r="E13663" s="42" t="s">
        <v>26491</v>
      </c>
      <c r="F13663" s="43">
        <v>303631</v>
      </c>
      <c r="G13663" s="105">
        <f>Таблица1[[#This Row],[Цены без НДС]]*1.12</f>
        <v>340066.72000000003</v>
      </c>
    </row>
    <row r="13664" spans="1:7" ht="24">
      <c r="A13664" s="53" t="s">
        <v>26487</v>
      </c>
      <c r="B13664" s="66"/>
      <c r="C13664" s="42" t="s">
        <v>39270</v>
      </c>
      <c r="D13664" s="42" t="s">
        <v>41367</v>
      </c>
      <c r="E13664" s="42" t="s">
        <v>26491</v>
      </c>
      <c r="F13664" s="43">
        <v>445343</v>
      </c>
      <c r="G13664" s="105">
        <f>Таблица1[[#This Row],[Цены без НДС]]*1.12</f>
        <v>498784.16000000003</v>
      </c>
    </row>
    <row r="13665" spans="1:7" ht="24">
      <c r="A13665" s="53" t="s">
        <v>26487</v>
      </c>
      <c r="B13665" s="66"/>
      <c r="C13665" s="42" t="s">
        <v>39271</v>
      </c>
      <c r="D13665" s="42" t="s">
        <v>41368</v>
      </c>
      <c r="E13665" s="42" t="s">
        <v>26491</v>
      </c>
      <c r="F13665" s="43">
        <v>346903</v>
      </c>
      <c r="G13665" s="105">
        <f>Таблица1[[#This Row],[Цены без НДС]]*1.12</f>
        <v>388531.36000000004</v>
      </c>
    </row>
    <row r="13666" spans="1:7" ht="24">
      <c r="A13666" s="53" t="s">
        <v>26487</v>
      </c>
      <c r="B13666" s="66"/>
      <c r="C13666" s="42" t="s">
        <v>39272</v>
      </c>
      <c r="D13666" s="42" t="s">
        <v>41369</v>
      </c>
      <c r="E13666" s="42" t="s">
        <v>26491</v>
      </c>
      <c r="F13666" s="43">
        <v>356880</v>
      </c>
      <c r="G13666" s="105">
        <f>Таблица1[[#This Row],[Цены без НДС]]*1.12</f>
        <v>399705.60000000003</v>
      </c>
    </row>
    <row r="13667" spans="1:7" ht="24">
      <c r="A13667" s="53" t="s">
        <v>26487</v>
      </c>
      <c r="B13667" s="66"/>
      <c r="C13667" s="42" t="s">
        <v>39273</v>
      </c>
      <c r="D13667" s="42" t="s">
        <v>41370</v>
      </c>
      <c r="E13667" s="42" t="s">
        <v>26491</v>
      </c>
      <c r="F13667" s="43">
        <v>371386</v>
      </c>
      <c r="G13667" s="105">
        <f>Таблица1[[#This Row],[Цены без НДС]]*1.12</f>
        <v>415952.32000000007</v>
      </c>
    </row>
    <row r="13668" spans="1:7">
      <c r="A13668" s="53" t="s">
        <v>26487</v>
      </c>
      <c r="B13668" s="66"/>
      <c r="C13668" s="42" t="s">
        <v>39274</v>
      </c>
      <c r="D13668" s="42" t="s">
        <v>41371</v>
      </c>
      <c r="E13668" s="42" t="s">
        <v>26491</v>
      </c>
      <c r="F13668" s="43">
        <v>331708</v>
      </c>
      <c r="G13668" s="105">
        <f>Таблица1[[#This Row],[Цены без НДС]]*1.12</f>
        <v>371512.96</v>
      </c>
    </row>
    <row r="13669" spans="1:7" ht="24">
      <c r="A13669" s="53" t="s">
        <v>26487</v>
      </c>
      <c r="B13669" s="66"/>
      <c r="C13669" s="42" t="s">
        <v>39275</v>
      </c>
      <c r="D13669" s="42" t="s">
        <v>41372</v>
      </c>
      <c r="E13669" s="42" t="s">
        <v>26491</v>
      </c>
      <c r="F13669" s="43">
        <v>348865</v>
      </c>
      <c r="G13669" s="105">
        <f>Таблица1[[#This Row],[Цены без НДС]]*1.12</f>
        <v>390728.80000000005</v>
      </c>
    </row>
    <row r="13670" spans="1:7">
      <c r="A13670" s="53" t="s">
        <v>26487</v>
      </c>
      <c r="B13670" s="66"/>
      <c r="C13670" s="42" t="s">
        <v>39276</v>
      </c>
      <c r="D13670" s="42" t="s">
        <v>41373</v>
      </c>
      <c r="E13670" s="42" t="s">
        <v>26491</v>
      </c>
      <c r="F13670" s="43">
        <v>564630</v>
      </c>
      <c r="G13670" s="105">
        <f>Таблица1[[#This Row],[Цены без НДС]]*1.12</f>
        <v>632385.60000000009</v>
      </c>
    </row>
    <row r="13671" spans="1:7" ht="24">
      <c r="A13671" s="53" t="s">
        <v>26487</v>
      </c>
      <c r="B13671" s="66"/>
      <c r="C13671" s="42" t="s">
        <v>39277</v>
      </c>
      <c r="D13671" s="42" t="s">
        <v>41374</v>
      </c>
      <c r="E13671" s="42" t="s">
        <v>26491</v>
      </c>
      <c r="F13671" s="43">
        <v>596244</v>
      </c>
      <c r="G13671" s="105">
        <f>Таблица1[[#This Row],[Цены без НДС]]*1.12</f>
        <v>667793.28</v>
      </c>
    </row>
    <row r="13672" spans="1:7">
      <c r="A13672" s="53" t="s">
        <v>26487</v>
      </c>
      <c r="B13672" s="66"/>
      <c r="C13672" s="42" t="s">
        <v>39278</v>
      </c>
      <c r="D13672" s="42" t="s">
        <v>41375</v>
      </c>
      <c r="E13672" s="42" t="s">
        <v>26491</v>
      </c>
      <c r="F13672" s="43">
        <v>194223</v>
      </c>
      <c r="G13672" s="105">
        <f>Таблица1[[#This Row],[Цены без НДС]]*1.12</f>
        <v>217529.76</v>
      </c>
    </row>
    <row r="13673" spans="1:7">
      <c r="A13673" s="53" t="s">
        <v>26487</v>
      </c>
      <c r="B13673" s="66"/>
      <c r="C13673" s="42" t="s">
        <v>39279</v>
      </c>
      <c r="D13673" s="42" t="s">
        <v>41376</v>
      </c>
      <c r="E13673" s="42" t="s">
        <v>26491</v>
      </c>
      <c r="F13673" s="43">
        <v>196093</v>
      </c>
      <c r="G13673" s="105">
        <f>Таблица1[[#This Row],[Цены без НДС]]*1.12</f>
        <v>219624.16000000003</v>
      </c>
    </row>
    <row r="13674" spans="1:7" ht="24">
      <c r="A13674" s="53" t="s">
        <v>26487</v>
      </c>
      <c r="B13674" s="66"/>
      <c r="C13674" s="42" t="s">
        <v>39280</v>
      </c>
      <c r="D13674" s="42" t="s">
        <v>41377</v>
      </c>
      <c r="E13674" s="42" t="s">
        <v>26491</v>
      </c>
      <c r="F13674" s="43">
        <v>187241</v>
      </c>
      <c r="G13674" s="105">
        <f>Таблица1[[#This Row],[Цены без НДС]]*1.12</f>
        <v>209709.92</v>
      </c>
    </row>
    <row r="13675" spans="1:7" ht="24">
      <c r="A13675" s="53" t="s">
        <v>26487</v>
      </c>
      <c r="B13675" s="66"/>
      <c r="C13675" s="42" t="s">
        <v>39281</v>
      </c>
      <c r="D13675" s="42" t="s">
        <v>41378</v>
      </c>
      <c r="E13675" s="42" t="s">
        <v>26491</v>
      </c>
      <c r="F13675" s="43">
        <v>193633</v>
      </c>
      <c r="G13675" s="105">
        <f>Таблица1[[#This Row],[Цены без НДС]]*1.12</f>
        <v>216868.96000000002</v>
      </c>
    </row>
    <row r="13676" spans="1:7" ht="24">
      <c r="A13676" s="53" t="s">
        <v>26487</v>
      </c>
      <c r="B13676" s="66"/>
      <c r="C13676" s="42" t="s">
        <v>39282</v>
      </c>
      <c r="D13676" s="42" t="s">
        <v>41379</v>
      </c>
      <c r="E13676" s="42" t="s">
        <v>26491</v>
      </c>
      <c r="F13676" s="43">
        <v>192803</v>
      </c>
      <c r="G13676" s="105">
        <f>Таблица1[[#This Row],[Цены без НДС]]*1.12</f>
        <v>215939.36000000002</v>
      </c>
    </row>
    <row r="13677" spans="1:7" ht="24">
      <c r="A13677" s="53" t="s">
        <v>26487</v>
      </c>
      <c r="B13677" s="66"/>
      <c r="C13677" s="42" t="s">
        <v>39283</v>
      </c>
      <c r="D13677" s="42" t="s">
        <v>41380</v>
      </c>
      <c r="E13677" s="42" t="s">
        <v>26491</v>
      </c>
      <c r="F13677" s="43">
        <v>194863</v>
      </c>
      <c r="G13677" s="105">
        <f>Таблица1[[#This Row],[Цены без НДС]]*1.12</f>
        <v>218246.56000000003</v>
      </c>
    </row>
    <row r="13678" spans="1:7" ht="24">
      <c r="A13678" s="53" t="s">
        <v>26487</v>
      </c>
      <c r="B13678" s="66"/>
      <c r="C13678" s="42" t="s">
        <v>39284</v>
      </c>
      <c r="D13678" s="42" t="s">
        <v>41381</v>
      </c>
      <c r="E13678" s="42" t="s">
        <v>26491</v>
      </c>
      <c r="F13678" s="43">
        <v>375620</v>
      </c>
      <c r="G13678" s="105">
        <f>Таблица1[[#This Row],[Цены без НДС]]*1.12</f>
        <v>420694.4</v>
      </c>
    </row>
    <row r="13679" spans="1:7" ht="24">
      <c r="A13679" s="53" t="s">
        <v>26487</v>
      </c>
      <c r="B13679" s="66"/>
      <c r="C13679" s="42" t="s">
        <v>39285</v>
      </c>
      <c r="D13679" s="42" t="s">
        <v>41382</v>
      </c>
      <c r="E13679" s="42" t="s">
        <v>26491</v>
      </c>
      <c r="F13679" s="43">
        <v>386237</v>
      </c>
      <c r="G13679" s="105">
        <f>Таблица1[[#This Row],[Цены без НДС]]*1.12</f>
        <v>432585.44000000006</v>
      </c>
    </row>
    <row r="13680" spans="1:7" ht="24">
      <c r="A13680" s="53" t="s">
        <v>26487</v>
      </c>
      <c r="B13680" s="66"/>
      <c r="C13680" s="42" t="s">
        <v>39286</v>
      </c>
      <c r="D13680" s="42" t="s">
        <v>41383</v>
      </c>
      <c r="E13680" s="42" t="s">
        <v>26491</v>
      </c>
      <c r="F13680" s="43">
        <v>366620</v>
      </c>
      <c r="G13680" s="105">
        <f>Таблица1[[#This Row],[Цены без НДС]]*1.12</f>
        <v>410614.4</v>
      </c>
    </row>
    <row r="13681" spans="1:7" ht="24">
      <c r="A13681" s="53" t="s">
        <v>26487</v>
      </c>
      <c r="B13681" s="66"/>
      <c r="C13681" s="42" t="s">
        <v>39287</v>
      </c>
      <c r="D13681" s="42" t="s">
        <v>41384</v>
      </c>
      <c r="E13681" s="42" t="s">
        <v>26491</v>
      </c>
      <c r="F13681" s="43">
        <v>213258</v>
      </c>
      <c r="G13681" s="105">
        <f>Таблица1[[#This Row],[Цены без НДС]]*1.12</f>
        <v>238848.96000000002</v>
      </c>
    </row>
    <row r="13682" spans="1:7" ht="24">
      <c r="A13682" s="53" t="s">
        <v>26487</v>
      </c>
      <c r="B13682" s="66"/>
      <c r="C13682" s="42" t="s">
        <v>39288</v>
      </c>
      <c r="D13682" s="42" t="s">
        <v>41385</v>
      </c>
      <c r="E13682" s="42" t="s">
        <v>26491</v>
      </c>
      <c r="F13682" s="43">
        <v>358506</v>
      </c>
      <c r="G13682" s="105">
        <f>Таблица1[[#This Row],[Цены без НДС]]*1.12</f>
        <v>401526.72000000003</v>
      </c>
    </row>
    <row r="13683" spans="1:7" ht="24">
      <c r="A13683" s="53" t="s">
        <v>26487</v>
      </c>
      <c r="B13683" s="66"/>
      <c r="C13683" s="42" t="s">
        <v>39289</v>
      </c>
      <c r="D13683" s="42" t="s">
        <v>41386</v>
      </c>
      <c r="E13683" s="42" t="s">
        <v>26491</v>
      </c>
      <c r="F13683" s="43">
        <v>368884</v>
      </c>
      <c r="G13683" s="105">
        <f>Таблица1[[#This Row],[Цены без НДС]]*1.12</f>
        <v>413150.08</v>
      </c>
    </row>
    <row r="13684" spans="1:7" ht="24">
      <c r="A13684" s="53" t="s">
        <v>26487</v>
      </c>
      <c r="B13684" s="66"/>
      <c r="C13684" s="42" t="s">
        <v>39290</v>
      </c>
      <c r="D13684" s="42" t="s">
        <v>41387</v>
      </c>
      <c r="E13684" s="42" t="s">
        <v>26491</v>
      </c>
      <c r="F13684" s="43">
        <v>356389</v>
      </c>
      <c r="G13684" s="105">
        <f>Таблица1[[#This Row],[Цены без НДС]]*1.12</f>
        <v>399155.68000000005</v>
      </c>
    </row>
    <row r="13685" spans="1:7" ht="24">
      <c r="A13685" s="53" t="s">
        <v>26487</v>
      </c>
      <c r="B13685" s="66"/>
      <c r="C13685" s="42" t="s">
        <v>39291</v>
      </c>
      <c r="D13685" s="42" t="s">
        <v>41388</v>
      </c>
      <c r="E13685" s="42" t="s">
        <v>26491</v>
      </c>
      <c r="F13685" s="43">
        <v>361311</v>
      </c>
      <c r="G13685" s="105">
        <f>Таблица1[[#This Row],[Цены без НДС]]*1.12</f>
        <v>404668.32000000007</v>
      </c>
    </row>
    <row r="13686" spans="1:7" ht="24">
      <c r="A13686" s="53" t="s">
        <v>26487</v>
      </c>
      <c r="B13686" s="66"/>
      <c r="C13686" s="42" t="s">
        <v>39292</v>
      </c>
      <c r="D13686" s="42" t="s">
        <v>41389</v>
      </c>
      <c r="E13686" s="42" t="s">
        <v>26491</v>
      </c>
      <c r="F13686" s="43">
        <v>372273</v>
      </c>
      <c r="G13686" s="105">
        <f>Таблица1[[#This Row],[Цены без НДС]]*1.12</f>
        <v>416945.76000000007</v>
      </c>
    </row>
    <row r="13687" spans="1:7" ht="24">
      <c r="A13687" s="53" t="s">
        <v>26487</v>
      </c>
      <c r="B13687" s="66"/>
      <c r="C13687" s="42" t="s">
        <v>39293</v>
      </c>
      <c r="D13687" s="42" t="s">
        <v>41390</v>
      </c>
      <c r="E13687" s="42" t="s">
        <v>26491</v>
      </c>
      <c r="F13687" s="43">
        <v>360179</v>
      </c>
      <c r="G13687" s="105">
        <f>Таблица1[[#This Row],[Цены без НДС]]*1.12</f>
        <v>403400.48000000004</v>
      </c>
    </row>
    <row r="13688" spans="1:7" ht="24">
      <c r="A13688" s="53" t="s">
        <v>26487</v>
      </c>
      <c r="B13688" s="66"/>
      <c r="C13688" s="42" t="s">
        <v>39294</v>
      </c>
      <c r="D13688" s="42" t="s">
        <v>41391</v>
      </c>
      <c r="E13688" s="42" t="s">
        <v>26491</v>
      </c>
      <c r="F13688" s="43">
        <v>446763</v>
      </c>
      <c r="G13688" s="105">
        <f>Таблица1[[#This Row],[Цены без НДС]]*1.12</f>
        <v>500374.56000000006</v>
      </c>
    </row>
    <row r="13689" spans="1:7" ht="24">
      <c r="A13689" s="53" t="s">
        <v>26487</v>
      </c>
      <c r="B13689" s="66"/>
      <c r="C13689" s="42" t="s">
        <v>39295</v>
      </c>
      <c r="D13689" s="42" t="s">
        <v>41392</v>
      </c>
      <c r="E13689" s="42" t="s">
        <v>26491</v>
      </c>
      <c r="F13689" s="43">
        <v>510981</v>
      </c>
      <c r="G13689" s="105">
        <f>Таблица1[[#This Row],[Цены без НДС]]*1.12</f>
        <v>572298.72000000009</v>
      </c>
    </row>
    <row r="13690" spans="1:7" ht="24">
      <c r="A13690" s="53" t="s">
        <v>26487</v>
      </c>
      <c r="B13690" s="66"/>
      <c r="C13690" s="42" t="s">
        <v>39296</v>
      </c>
      <c r="D13690" s="42" t="s">
        <v>41393</v>
      </c>
      <c r="E13690" s="42" t="s">
        <v>26491</v>
      </c>
      <c r="F13690" s="43">
        <v>542355</v>
      </c>
      <c r="G13690" s="105">
        <f>Таблица1[[#This Row],[Цены без НДС]]*1.12</f>
        <v>607437.60000000009</v>
      </c>
    </row>
    <row r="13691" spans="1:7">
      <c r="A13691" s="53" t="s">
        <v>26487</v>
      </c>
      <c r="B13691" s="66"/>
      <c r="C13691" s="42" t="s">
        <v>39297</v>
      </c>
      <c r="D13691" s="42" t="s">
        <v>41394</v>
      </c>
      <c r="E13691" s="42" t="s">
        <v>26491</v>
      </c>
      <c r="F13691" s="43">
        <v>146627</v>
      </c>
      <c r="G13691" s="105">
        <f>Таблица1[[#This Row],[Цены без НДС]]*1.12</f>
        <v>164222.24000000002</v>
      </c>
    </row>
    <row r="13692" spans="1:7" ht="24">
      <c r="A13692" s="53" t="s">
        <v>26487</v>
      </c>
      <c r="B13692" s="66"/>
      <c r="C13692" s="42" t="s">
        <v>39298</v>
      </c>
      <c r="D13692" s="42" t="s">
        <v>41395</v>
      </c>
      <c r="E13692" s="42" t="s">
        <v>26491</v>
      </c>
      <c r="F13692" s="43">
        <v>143632</v>
      </c>
      <c r="G13692" s="105">
        <f>Таблица1[[#This Row],[Цены без НДС]]*1.12</f>
        <v>160867.84000000003</v>
      </c>
    </row>
    <row r="13693" spans="1:7">
      <c r="A13693" s="53" t="s">
        <v>26487</v>
      </c>
      <c r="B13693" s="66"/>
      <c r="C13693" s="42" t="s">
        <v>39299</v>
      </c>
      <c r="D13693" s="42" t="s">
        <v>41396</v>
      </c>
      <c r="E13693" s="42" t="s">
        <v>26491</v>
      </c>
      <c r="F13693" s="43">
        <v>105275</v>
      </c>
      <c r="G13693" s="105">
        <f>Таблица1[[#This Row],[Цены без НДС]]*1.12</f>
        <v>117908.00000000001</v>
      </c>
    </row>
    <row r="13694" spans="1:7" ht="24">
      <c r="A13694" s="53" t="s">
        <v>26487</v>
      </c>
      <c r="B13694" s="66"/>
      <c r="C13694" s="42" t="s">
        <v>39300</v>
      </c>
      <c r="D13694" s="42" t="s">
        <v>41397</v>
      </c>
      <c r="E13694" s="42" t="s">
        <v>26491</v>
      </c>
      <c r="F13694" s="43">
        <v>199538</v>
      </c>
      <c r="G13694" s="105">
        <f>Таблица1[[#This Row],[Цены без НДС]]*1.12</f>
        <v>223482.56000000003</v>
      </c>
    </row>
    <row r="13695" spans="1:7">
      <c r="A13695" s="53" t="s">
        <v>26487</v>
      </c>
      <c r="B13695" s="66"/>
      <c r="C13695" s="42" t="s">
        <v>39301</v>
      </c>
      <c r="D13695" s="42" t="s">
        <v>41398</v>
      </c>
      <c r="E13695" s="42" t="s">
        <v>26491</v>
      </c>
      <c r="F13695" s="43">
        <v>255887</v>
      </c>
      <c r="G13695" s="105">
        <f>Таблица1[[#This Row],[Цены без НДС]]*1.12</f>
        <v>286593.44</v>
      </c>
    </row>
    <row r="13696" spans="1:7" ht="24">
      <c r="A13696" s="53" t="s">
        <v>26487</v>
      </c>
      <c r="B13696" s="66"/>
      <c r="C13696" s="42" t="s">
        <v>39302</v>
      </c>
      <c r="D13696" s="42" t="s">
        <v>41399</v>
      </c>
      <c r="E13696" s="42" t="s">
        <v>26491</v>
      </c>
      <c r="F13696" s="43">
        <v>313461</v>
      </c>
      <c r="G13696" s="105">
        <f>Таблица1[[#This Row],[Цены без НДС]]*1.12</f>
        <v>351076.32</v>
      </c>
    </row>
    <row r="13697" spans="1:7">
      <c r="A13697" s="53" t="s">
        <v>26487</v>
      </c>
      <c r="B13697" s="66"/>
      <c r="C13697" s="42" t="s">
        <v>39303</v>
      </c>
      <c r="D13697" s="42" t="s">
        <v>41400</v>
      </c>
      <c r="E13697" s="42" t="s">
        <v>26491</v>
      </c>
      <c r="F13697" s="43">
        <v>132515</v>
      </c>
      <c r="G13697" s="105">
        <f>Таблица1[[#This Row],[Цены без НДС]]*1.12</f>
        <v>148416.80000000002</v>
      </c>
    </row>
    <row r="13698" spans="1:7" ht="24">
      <c r="A13698" s="53" t="s">
        <v>26487</v>
      </c>
      <c r="B13698" s="66"/>
      <c r="C13698" s="42" t="s">
        <v>39304</v>
      </c>
      <c r="D13698" s="42" t="s">
        <v>41401</v>
      </c>
      <c r="E13698" s="42" t="s">
        <v>26491</v>
      </c>
      <c r="F13698" s="43">
        <v>359194</v>
      </c>
      <c r="G13698" s="105">
        <f>Таблица1[[#This Row],[Цены без НДС]]*1.12</f>
        <v>402297.28</v>
      </c>
    </row>
    <row r="13699" spans="1:7" ht="24">
      <c r="A13699" s="53" t="s">
        <v>26487</v>
      </c>
      <c r="B13699" s="66"/>
      <c r="C13699" s="42" t="s">
        <v>39305</v>
      </c>
      <c r="D13699" s="42" t="s">
        <v>41402</v>
      </c>
      <c r="E13699" s="42" t="s">
        <v>26491</v>
      </c>
      <c r="F13699" s="43">
        <v>388255</v>
      </c>
      <c r="G13699" s="105">
        <f>Таблица1[[#This Row],[Цены без НДС]]*1.12</f>
        <v>434845.60000000003</v>
      </c>
    </row>
    <row r="13700" spans="1:7" ht="24">
      <c r="A13700" s="53" t="s">
        <v>26487</v>
      </c>
      <c r="B13700" s="66"/>
      <c r="C13700" s="42" t="s">
        <v>39306</v>
      </c>
      <c r="D13700" s="42" t="s">
        <v>41403</v>
      </c>
      <c r="E13700" s="42" t="s">
        <v>26491</v>
      </c>
      <c r="F13700" s="43">
        <v>229626</v>
      </c>
      <c r="G13700" s="105">
        <f>Таблица1[[#This Row],[Цены без НДС]]*1.12</f>
        <v>257181.12000000002</v>
      </c>
    </row>
    <row r="13701" spans="1:7" ht="24">
      <c r="A13701" s="53" t="s">
        <v>26487</v>
      </c>
      <c r="B13701" s="66"/>
      <c r="C13701" s="42" t="s">
        <v>39307</v>
      </c>
      <c r="D13701" s="42" t="s">
        <v>41404</v>
      </c>
      <c r="E13701" s="42" t="s">
        <v>26491</v>
      </c>
      <c r="F13701" s="43">
        <v>396516</v>
      </c>
      <c r="G13701" s="105">
        <f>Таблица1[[#This Row],[Цены без НДС]]*1.12</f>
        <v>444097.92000000004</v>
      </c>
    </row>
    <row r="13702" spans="1:7" ht="24">
      <c r="A13702" s="53" t="s">
        <v>26487</v>
      </c>
      <c r="B13702" s="66"/>
      <c r="C13702" s="42" t="s">
        <v>39308</v>
      </c>
      <c r="D13702" s="42" t="s">
        <v>41405</v>
      </c>
      <c r="E13702" s="42" t="s">
        <v>26491</v>
      </c>
      <c r="F13702" s="43">
        <v>197815</v>
      </c>
      <c r="G13702" s="105">
        <f>Таблица1[[#This Row],[Цены без НДС]]*1.12</f>
        <v>221552.80000000002</v>
      </c>
    </row>
    <row r="13703" spans="1:7" ht="24">
      <c r="A13703" s="53" t="s">
        <v>26487</v>
      </c>
      <c r="B13703" s="66"/>
      <c r="C13703" s="42" t="s">
        <v>39309</v>
      </c>
      <c r="D13703" s="42" t="s">
        <v>41406</v>
      </c>
      <c r="E13703" s="42" t="s">
        <v>26491</v>
      </c>
      <c r="F13703" s="43">
        <v>308595</v>
      </c>
      <c r="G13703" s="105">
        <f>Таблица1[[#This Row],[Цены без НДС]]*1.12</f>
        <v>345626.4</v>
      </c>
    </row>
    <row r="13704" spans="1:7" ht="24">
      <c r="A13704" s="53" t="s">
        <v>26487</v>
      </c>
      <c r="B13704" s="66"/>
      <c r="C13704" s="42" t="s">
        <v>39310</v>
      </c>
      <c r="D13704" s="42" t="s">
        <v>41407</v>
      </c>
      <c r="E13704" s="42" t="s">
        <v>26491</v>
      </c>
      <c r="F13704" s="43">
        <v>728611</v>
      </c>
      <c r="G13704" s="105">
        <f>Таблица1[[#This Row],[Цены без НДС]]*1.12</f>
        <v>816044.32000000007</v>
      </c>
    </row>
    <row r="13705" spans="1:7" ht="24">
      <c r="A13705" s="53" t="s">
        <v>26487</v>
      </c>
      <c r="B13705" s="66"/>
      <c r="C13705" s="42" t="s">
        <v>39311</v>
      </c>
      <c r="D13705" s="42" t="s">
        <v>41408</v>
      </c>
      <c r="E13705" s="42" t="s">
        <v>26491</v>
      </c>
      <c r="F13705" s="43">
        <v>748967</v>
      </c>
      <c r="G13705" s="105">
        <f>Таблица1[[#This Row],[Цены без НДС]]*1.12</f>
        <v>838843.04</v>
      </c>
    </row>
    <row r="13706" spans="1:7">
      <c r="A13706" s="53" t="s">
        <v>26487</v>
      </c>
      <c r="B13706" s="66"/>
      <c r="C13706" s="42" t="s">
        <v>39312</v>
      </c>
      <c r="D13706" s="42" t="s">
        <v>41409</v>
      </c>
      <c r="E13706" s="42" t="s">
        <v>26491</v>
      </c>
      <c r="F13706" s="43">
        <v>99720</v>
      </c>
      <c r="G13706" s="105">
        <f>Таблица1[[#This Row],[Цены без НДС]]*1.12</f>
        <v>111686.40000000001</v>
      </c>
    </row>
    <row r="13707" spans="1:7" ht="24">
      <c r="A13707" s="53" t="s">
        <v>26487</v>
      </c>
      <c r="B13707" s="66"/>
      <c r="C13707" s="42" t="s">
        <v>39313</v>
      </c>
      <c r="D13707" s="42" t="s">
        <v>41410</v>
      </c>
      <c r="E13707" s="42" t="s">
        <v>26491</v>
      </c>
      <c r="F13707" s="43">
        <v>117861</v>
      </c>
      <c r="G13707" s="105">
        <f>Таблица1[[#This Row],[Цены без НДС]]*1.12</f>
        <v>132004.32</v>
      </c>
    </row>
    <row r="13708" spans="1:7">
      <c r="A13708" s="53" t="s">
        <v>26487</v>
      </c>
      <c r="B13708" s="66"/>
      <c r="C13708" s="42" t="s">
        <v>39314</v>
      </c>
      <c r="D13708" s="42" t="s">
        <v>41411</v>
      </c>
      <c r="E13708" s="42" t="s">
        <v>26491</v>
      </c>
      <c r="F13708" s="43">
        <v>90719</v>
      </c>
      <c r="G13708" s="105">
        <f>Таблица1[[#This Row],[Цены без НДС]]*1.12</f>
        <v>101605.28000000001</v>
      </c>
    </row>
    <row r="13709" spans="1:7" ht="24">
      <c r="A13709" s="53" t="s">
        <v>26487</v>
      </c>
      <c r="B13709" s="66"/>
      <c r="C13709" s="42" t="s">
        <v>39315</v>
      </c>
      <c r="D13709" s="42" t="s">
        <v>41412</v>
      </c>
      <c r="E13709" s="42" t="s">
        <v>26491</v>
      </c>
      <c r="F13709" s="43">
        <v>116040</v>
      </c>
      <c r="G13709" s="105">
        <f>Таблица1[[#This Row],[Цены без НДС]]*1.12</f>
        <v>129964.80000000002</v>
      </c>
    </row>
    <row r="13710" spans="1:7">
      <c r="A13710" s="53" t="s">
        <v>26487</v>
      </c>
      <c r="B13710" s="66"/>
      <c r="C13710" s="42" t="s">
        <v>39316</v>
      </c>
      <c r="D13710" s="42" t="s">
        <v>41413</v>
      </c>
      <c r="E13710" s="42" t="s">
        <v>26491</v>
      </c>
      <c r="F13710" s="43">
        <v>234203</v>
      </c>
      <c r="G13710" s="105">
        <f>Таблица1[[#This Row],[Цены без НДС]]*1.12</f>
        <v>262307.36000000004</v>
      </c>
    </row>
    <row r="13711" spans="1:7" ht="24">
      <c r="A13711" s="53" t="s">
        <v>26487</v>
      </c>
      <c r="B13711" s="66"/>
      <c r="C13711" s="42" t="s">
        <v>39317</v>
      </c>
      <c r="D13711" s="42" t="s">
        <v>41414</v>
      </c>
      <c r="E13711" s="42" t="s">
        <v>26491</v>
      </c>
      <c r="F13711" s="43">
        <v>279879</v>
      </c>
      <c r="G13711" s="105">
        <f>Таблица1[[#This Row],[Цены без НДС]]*1.12</f>
        <v>313464.48000000004</v>
      </c>
    </row>
    <row r="13712" spans="1:7" ht="24">
      <c r="A13712" s="53" t="s">
        <v>26487</v>
      </c>
      <c r="B13712" s="66"/>
      <c r="C13712" s="42" t="s">
        <v>39318</v>
      </c>
      <c r="D13712" s="42" t="s">
        <v>41415</v>
      </c>
      <c r="E13712" s="42" t="s">
        <v>26491</v>
      </c>
      <c r="F13712" s="43">
        <v>130546</v>
      </c>
      <c r="G13712" s="105">
        <f>Таблица1[[#This Row],[Цены без НДС]]*1.12</f>
        <v>146211.52000000002</v>
      </c>
    </row>
    <row r="13713" spans="1:7" ht="24">
      <c r="A13713" s="53" t="s">
        <v>26487</v>
      </c>
      <c r="B13713" s="66"/>
      <c r="C13713" s="42" t="s">
        <v>39319</v>
      </c>
      <c r="D13713" s="42" t="s">
        <v>41416</v>
      </c>
      <c r="E13713" s="42" t="s">
        <v>26491</v>
      </c>
      <c r="F13713" s="43">
        <v>249250</v>
      </c>
      <c r="G13713" s="105">
        <f>Таблица1[[#This Row],[Цены без НДС]]*1.12</f>
        <v>279160</v>
      </c>
    </row>
    <row r="13714" spans="1:7" ht="24">
      <c r="A13714" s="53" t="s">
        <v>26487</v>
      </c>
      <c r="B13714" s="66"/>
      <c r="C13714" s="42" t="s">
        <v>39320</v>
      </c>
      <c r="D13714" s="42" t="s">
        <v>41417</v>
      </c>
      <c r="E13714" s="42" t="s">
        <v>26491</v>
      </c>
      <c r="F13714" s="43">
        <v>149728</v>
      </c>
      <c r="G13714" s="105">
        <f>Таблица1[[#This Row],[Цены без НДС]]*1.12</f>
        <v>167695.36000000002</v>
      </c>
    </row>
    <row r="13715" spans="1:7" ht="24">
      <c r="A13715" s="53" t="s">
        <v>26487</v>
      </c>
      <c r="B13715" s="66"/>
      <c r="C13715" s="42" t="s">
        <v>39321</v>
      </c>
      <c r="D13715" s="42" t="s">
        <v>41418</v>
      </c>
      <c r="E13715" s="42" t="s">
        <v>26491</v>
      </c>
      <c r="F13715" s="43">
        <v>291439</v>
      </c>
      <c r="G13715" s="105">
        <f>Таблица1[[#This Row],[Цены без НДС]]*1.12</f>
        <v>326411.68000000005</v>
      </c>
    </row>
    <row r="13716" spans="1:7" ht="24">
      <c r="A13716" s="53" t="s">
        <v>26487</v>
      </c>
      <c r="B13716" s="66"/>
      <c r="C13716" s="42" t="s">
        <v>39322</v>
      </c>
      <c r="D13716" s="42" t="s">
        <v>41419</v>
      </c>
      <c r="E13716" s="42" t="s">
        <v>26491</v>
      </c>
      <c r="F13716" s="43">
        <v>136403</v>
      </c>
      <c r="G13716" s="105">
        <f>Таблица1[[#This Row],[Цены без НДС]]*1.12</f>
        <v>152771.36000000002</v>
      </c>
    </row>
    <row r="13717" spans="1:7" ht="24">
      <c r="A13717" s="53" t="s">
        <v>26487</v>
      </c>
      <c r="B13717" s="66"/>
      <c r="C13717" s="42" t="s">
        <v>39323</v>
      </c>
      <c r="D13717" s="42" t="s">
        <v>41420</v>
      </c>
      <c r="E13717" s="42" t="s">
        <v>26491</v>
      </c>
      <c r="F13717" s="43">
        <v>133106</v>
      </c>
      <c r="G13717" s="105">
        <f>Таблица1[[#This Row],[Цены без НДС]]*1.12</f>
        <v>149078.72</v>
      </c>
    </row>
    <row r="13718" spans="1:7">
      <c r="A13718" s="53" t="s">
        <v>26487</v>
      </c>
      <c r="B13718" s="66"/>
      <c r="C13718" s="42" t="s">
        <v>39324</v>
      </c>
      <c r="D13718" s="42" t="s">
        <v>41421</v>
      </c>
      <c r="E13718" s="42" t="s">
        <v>26491</v>
      </c>
      <c r="F13718" s="43">
        <v>136403</v>
      </c>
      <c r="G13718" s="105">
        <f>Таблица1[[#This Row],[Цены без НДС]]*1.12</f>
        <v>152771.36000000002</v>
      </c>
    </row>
    <row r="13719" spans="1:7" ht="24">
      <c r="A13719" s="53" t="s">
        <v>26487</v>
      </c>
      <c r="B13719" s="66"/>
      <c r="C13719" s="42" t="s">
        <v>39325</v>
      </c>
      <c r="D13719" s="42" t="s">
        <v>41422</v>
      </c>
      <c r="E13719" s="42" t="s">
        <v>26491</v>
      </c>
      <c r="F13719" s="43">
        <v>154150</v>
      </c>
      <c r="G13719" s="105">
        <f>Таблица1[[#This Row],[Цены без НДС]]*1.12</f>
        <v>172648.00000000003</v>
      </c>
    </row>
    <row r="13720" spans="1:7" ht="24">
      <c r="A13720" s="53" t="s">
        <v>26487</v>
      </c>
      <c r="B13720" s="66"/>
      <c r="C13720" s="42" t="s">
        <v>39326</v>
      </c>
      <c r="D13720" s="42" t="s">
        <v>41423</v>
      </c>
      <c r="E13720" s="42" t="s">
        <v>26491</v>
      </c>
      <c r="F13720" s="43">
        <v>254313</v>
      </c>
      <c r="G13720" s="105">
        <f>Таблица1[[#This Row],[Цены без НДС]]*1.12</f>
        <v>284830.56000000006</v>
      </c>
    </row>
    <row r="13721" spans="1:7" ht="24">
      <c r="A13721" s="53" t="s">
        <v>26487</v>
      </c>
      <c r="B13721" s="66"/>
      <c r="C13721" s="42" t="s">
        <v>39327</v>
      </c>
      <c r="D13721" s="42" t="s">
        <v>41424</v>
      </c>
      <c r="E13721" s="42" t="s">
        <v>26491</v>
      </c>
      <c r="F13721" s="43">
        <v>326891</v>
      </c>
      <c r="G13721" s="105">
        <f>Таблица1[[#This Row],[Цены без НДС]]*1.12</f>
        <v>366117.92000000004</v>
      </c>
    </row>
    <row r="13722" spans="1:7" ht="24">
      <c r="A13722" s="53" t="s">
        <v>26487</v>
      </c>
      <c r="B13722" s="66"/>
      <c r="C13722" s="42" t="s">
        <v>39328</v>
      </c>
      <c r="D13722" s="42" t="s">
        <v>41425</v>
      </c>
      <c r="E13722" s="42" t="s">
        <v>26491</v>
      </c>
      <c r="F13722" s="43">
        <v>368096</v>
      </c>
      <c r="G13722" s="105">
        <f>Таблица1[[#This Row],[Цены без НДС]]*1.12</f>
        <v>412267.52000000002</v>
      </c>
    </row>
    <row r="13723" spans="1:7" ht="24">
      <c r="A13723" s="53" t="s">
        <v>26487</v>
      </c>
      <c r="B13723" s="66"/>
      <c r="C13723" s="42" t="s">
        <v>39329</v>
      </c>
      <c r="D13723" s="42" t="s">
        <v>41426</v>
      </c>
      <c r="E13723" s="42" t="s">
        <v>26491</v>
      </c>
      <c r="F13723" s="43">
        <v>226728</v>
      </c>
      <c r="G13723" s="105">
        <f>Таблица1[[#This Row],[Цены без НДС]]*1.12</f>
        <v>253935.36000000002</v>
      </c>
    </row>
    <row r="13724" spans="1:7" ht="24">
      <c r="A13724" s="53" t="s">
        <v>26487</v>
      </c>
      <c r="B13724" s="66"/>
      <c r="C13724" s="42" t="s">
        <v>39330</v>
      </c>
      <c r="D13724" s="42" t="s">
        <v>41427</v>
      </c>
      <c r="E13724" s="42" t="s">
        <v>26491</v>
      </c>
      <c r="F13724" s="43">
        <v>128240</v>
      </c>
      <c r="G13724" s="105">
        <f>Таблица1[[#This Row],[Цены без НДС]]*1.12</f>
        <v>143628.80000000002</v>
      </c>
    </row>
    <row r="13725" spans="1:7" ht="24">
      <c r="A13725" s="53" t="s">
        <v>26487</v>
      </c>
      <c r="B13725" s="66"/>
      <c r="C13725" s="42" t="s">
        <v>39331</v>
      </c>
      <c r="D13725" s="42" t="s">
        <v>41428</v>
      </c>
      <c r="E13725" s="42" t="s">
        <v>26491</v>
      </c>
      <c r="F13725" s="43">
        <v>226187</v>
      </c>
      <c r="G13725" s="105">
        <f>Таблица1[[#This Row],[Цены без НДС]]*1.12</f>
        <v>253329.44000000003</v>
      </c>
    </row>
    <row r="13726" spans="1:7">
      <c r="A13726" s="53" t="s">
        <v>26487</v>
      </c>
      <c r="B13726" s="66"/>
      <c r="C13726" s="42" t="s">
        <v>39332</v>
      </c>
      <c r="D13726" s="42" t="s">
        <v>41429</v>
      </c>
      <c r="E13726" s="42" t="s">
        <v>26491</v>
      </c>
      <c r="F13726" s="43">
        <v>148054</v>
      </c>
      <c r="G13726" s="105">
        <f>Таблица1[[#This Row],[Цены без НДС]]*1.12</f>
        <v>165820.48000000001</v>
      </c>
    </row>
    <row r="13727" spans="1:7">
      <c r="A13727" s="53" t="s">
        <v>26487</v>
      </c>
      <c r="B13727" s="66"/>
      <c r="C13727" s="42" t="s">
        <v>39333</v>
      </c>
      <c r="D13727" s="42" t="s">
        <v>41430</v>
      </c>
      <c r="E13727" s="42" t="s">
        <v>26491</v>
      </c>
      <c r="F13727" s="43">
        <v>255396</v>
      </c>
      <c r="G13727" s="105">
        <f>Таблица1[[#This Row],[Цены без НДС]]*1.12</f>
        <v>286043.52000000002</v>
      </c>
    </row>
    <row r="13728" spans="1:7" ht="24">
      <c r="A13728" s="53" t="s">
        <v>26487</v>
      </c>
      <c r="B13728" s="66"/>
      <c r="C13728" s="42" t="s">
        <v>39334</v>
      </c>
      <c r="D13728" s="42" t="s">
        <v>41431</v>
      </c>
      <c r="E13728" s="42" t="s">
        <v>26491</v>
      </c>
      <c r="F13728" s="43">
        <v>179372</v>
      </c>
      <c r="G13728" s="105">
        <f>Таблица1[[#This Row],[Цены без НДС]]*1.12</f>
        <v>200896.64000000001</v>
      </c>
    </row>
    <row r="13729" spans="1:7" ht="24">
      <c r="A13729" s="53" t="s">
        <v>26487</v>
      </c>
      <c r="B13729" s="66"/>
      <c r="C13729" s="42" t="s">
        <v>39335</v>
      </c>
      <c r="D13729" s="42" t="s">
        <v>41432</v>
      </c>
      <c r="E13729" s="42" t="s">
        <v>26491</v>
      </c>
      <c r="F13729" s="43">
        <v>333037</v>
      </c>
      <c r="G13729" s="105">
        <f>Таблица1[[#This Row],[Цены без НДС]]*1.12</f>
        <v>373001.44000000006</v>
      </c>
    </row>
    <row r="13730" spans="1:7" ht="24">
      <c r="A13730" s="53" t="s">
        <v>26487</v>
      </c>
      <c r="B13730" s="66"/>
      <c r="C13730" s="42" t="s">
        <v>39336</v>
      </c>
      <c r="D13730" s="42" t="s">
        <v>41433</v>
      </c>
      <c r="E13730" s="42" t="s">
        <v>26491</v>
      </c>
      <c r="F13730" s="43">
        <v>159360</v>
      </c>
      <c r="G13730" s="105">
        <f>Таблица1[[#This Row],[Цены без НДС]]*1.12</f>
        <v>178483.20000000001</v>
      </c>
    </row>
    <row r="13731" spans="1:7" ht="24">
      <c r="A13731" s="53" t="s">
        <v>26487</v>
      </c>
      <c r="B13731" s="66"/>
      <c r="C13731" s="42" t="s">
        <v>39337</v>
      </c>
      <c r="D13731" s="42" t="s">
        <v>41434</v>
      </c>
      <c r="E13731" s="42" t="s">
        <v>26491</v>
      </c>
      <c r="F13731" s="43">
        <v>251803</v>
      </c>
      <c r="G13731" s="105">
        <f>Таблица1[[#This Row],[Цены без НДС]]*1.12</f>
        <v>282019.36000000004</v>
      </c>
    </row>
    <row r="13732" spans="1:7" ht="24">
      <c r="A13732" s="53" t="s">
        <v>26487</v>
      </c>
      <c r="B13732" s="66"/>
      <c r="C13732" s="42" t="s">
        <v>39338</v>
      </c>
      <c r="D13732" s="42" t="s">
        <v>41435</v>
      </c>
      <c r="E13732" s="42" t="s">
        <v>26491</v>
      </c>
      <c r="F13732" s="43">
        <v>220632</v>
      </c>
      <c r="G13732" s="105">
        <f>Таблица1[[#This Row],[Цены без НДС]]*1.12</f>
        <v>247107.84000000003</v>
      </c>
    </row>
    <row r="13733" spans="1:7" ht="24">
      <c r="A13733" s="53" t="s">
        <v>26487</v>
      </c>
      <c r="B13733" s="66"/>
      <c r="C13733" s="42" t="s">
        <v>39339</v>
      </c>
      <c r="D13733" s="42" t="s">
        <v>41436</v>
      </c>
      <c r="E13733" s="42" t="s">
        <v>26491</v>
      </c>
      <c r="F13733" s="43">
        <v>238774</v>
      </c>
      <c r="G13733" s="105">
        <f>Таблица1[[#This Row],[Цены без НДС]]*1.12</f>
        <v>267426.88</v>
      </c>
    </row>
    <row r="13734" spans="1:7" ht="24">
      <c r="A13734" s="53" t="s">
        <v>26487</v>
      </c>
      <c r="B13734" s="66"/>
      <c r="C13734" s="42" t="s">
        <v>39340</v>
      </c>
      <c r="D13734" s="42" t="s">
        <v>41437</v>
      </c>
      <c r="E13734" s="42" t="s">
        <v>26491</v>
      </c>
      <c r="F13734" s="43">
        <v>121159</v>
      </c>
      <c r="G13734" s="105">
        <f>Таблица1[[#This Row],[Цены без НДС]]*1.12</f>
        <v>135698.08000000002</v>
      </c>
    </row>
    <row r="13735" spans="1:7" ht="24">
      <c r="A13735" s="53" t="s">
        <v>26487</v>
      </c>
      <c r="B13735" s="66"/>
      <c r="C13735" s="42" t="s">
        <v>39341</v>
      </c>
      <c r="D13735" s="42" t="s">
        <v>41438</v>
      </c>
      <c r="E13735" s="42" t="s">
        <v>26491</v>
      </c>
      <c r="F13735" s="43">
        <v>211780</v>
      </c>
      <c r="G13735" s="105">
        <f>Таблица1[[#This Row],[Цены без НДС]]*1.12</f>
        <v>237193.60000000003</v>
      </c>
    </row>
    <row r="13736" spans="1:7">
      <c r="A13736" s="53" t="s">
        <v>26487</v>
      </c>
      <c r="B13736" s="66"/>
      <c r="C13736" s="42" t="s">
        <v>39342</v>
      </c>
      <c r="D13736" s="42" t="s">
        <v>41439</v>
      </c>
      <c r="E13736" s="42" t="s">
        <v>26491</v>
      </c>
      <c r="F13736" s="43">
        <v>391791</v>
      </c>
      <c r="G13736" s="105">
        <f>Таблица1[[#This Row],[Цены без НДС]]*1.12</f>
        <v>438805.92000000004</v>
      </c>
    </row>
    <row r="13737" spans="1:7" ht="24">
      <c r="A13737" s="53" t="s">
        <v>26487</v>
      </c>
      <c r="B13737" s="66"/>
      <c r="C13737" s="42" t="s">
        <v>39343</v>
      </c>
      <c r="D13737" s="42" t="s">
        <v>41440</v>
      </c>
      <c r="E13737" s="42" t="s">
        <v>26491</v>
      </c>
      <c r="F13737" s="43">
        <v>349947</v>
      </c>
      <c r="G13737" s="105">
        <f>Таблица1[[#This Row],[Цены без НДС]]*1.12</f>
        <v>391940.64</v>
      </c>
    </row>
    <row r="13738" spans="1:7" ht="24">
      <c r="A13738" s="53" t="s">
        <v>26487</v>
      </c>
      <c r="B13738" s="66"/>
      <c r="C13738" s="42" t="s">
        <v>39344</v>
      </c>
      <c r="D13738" s="42" t="s">
        <v>41441</v>
      </c>
      <c r="E13738" s="42" t="s">
        <v>26491</v>
      </c>
      <c r="F13738" s="43">
        <v>335786</v>
      </c>
      <c r="G13738" s="105">
        <f>Таблица1[[#This Row],[Цены без НДС]]*1.12</f>
        <v>376080.32</v>
      </c>
    </row>
    <row r="13739" spans="1:7" ht="24">
      <c r="A13739" s="53" t="s">
        <v>26487</v>
      </c>
      <c r="B13739" s="66"/>
      <c r="C13739" s="42" t="s">
        <v>39345</v>
      </c>
      <c r="D13739" s="42" t="s">
        <v>41442</v>
      </c>
      <c r="E13739" s="42" t="s">
        <v>26491</v>
      </c>
      <c r="F13739" s="43">
        <v>300087</v>
      </c>
      <c r="G13739" s="105">
        <f>Таблица1[[#This Row],[Цены без НДС]]*1.12</f>
        <v>336097.44000000006</v>
      </c>
    </row>
    <row r="13740" spans="1:7" ht="24">
      <c r="A13740" s="53" t="s">
        <v>26487</v>
      </c>
      <c r="B13740" s="66"/>
      <c r="C13740" s="42" t="s">
        <v>39346</v>
      </c>
      <c r="D13740" s="42" t="s">
        <v>41443</v>
      </c>
      <c r="E13740" s="42" t="s">
        <v>26491</v>
      </c>
      <c r="F13740" s="43">
        <v>59986</v>
      </c>
      <c r="G13740" s="105">
        <f>Таблица1[[#This Row],[Цены без НДС]]*1.12</f>
        <v>67184.320000000007</v>
      </c>
    </row>
    <row r="13741" spans="1:7" ht="24">
      <c r="A13741" s="53" t="s">
        <v>26487</v>
      </c>
      <c r="B13741" s="66"/>
      <c r="C13741" s="42" t="s">
        <v>39347</v>
      </c>
      <c r="D13741" s="42" t="s">
        <v>41444</v>
      </c>
      <c r="E13741" s="42" t="s">
        <v>26491</v>
      </c>
      <c r="F13741" s="43">
        <v>52371</v>
      </c>
      <c r="G13741" s="105">
        <f>Таблица1[[#This Row],[Цены без НДС]]*1.12</f>
        <v>58655.520000000004</v>
      </c>
    </row>
    <row r="13742" spans="1:7" ht="24">
      <c r="A13742" s="53" t="s">
        <v>26487</v>
      </c>
      <c r="B13742" s="66"/>
      <c r="C13742" s="42" t="s">
        <v>39348</v>
      </c>
      <c r="D13742" s="42" t="s">
        <v>41445</v>
      </c>
      <c r="E13742" s="42" t="s">
        <v>26491</v>
      </c>
      <c r="F13742" s="43">
        <v>75182</v>
      </c>
      <c r="G13742" s="105">
        <f>Таблица1[[#This Row],[Цены без НДС]]*1.12</f>
        <v>84203.840000000011</v>
      </c>
    </row>
    <row r="13743" spans="1:7" ht="24">
      <c r="A13743" s="53" t="s">
        <v>26487</v>
      </c>
      <c r="B13743" s="66"/>
      <c r="C13743" s="42" t="s">
        <v>39349</v>
      </c>
      <c r="D13743" s="42" t="s">
        <v>41446</v>
      </c>
      <c r="E13743" s="42" t="s">
        <v>26491</v>
      </c>
      <c r="F13743" s="43">
        <v>67264</v>
      </c>
      <c r="G13743" s="105">
        <f>Таблица1[[#This Row],[Цены без НДС]]*1.12</f>
        <v>75335.680000000008</v>
      </c>
    </row>
    <row r="13744" spans="1:7" ht="24">
      <c r="A13744" s="53" t="s">
        <v>26487</v>
      </c>
      <c r="B13744" s="66"/>
      <c r="C13744" s="42" t="s">
        <v>39350</v>
      </c>
      <c r="D13744" s="42" t="s">
        <v>41447</v>
      </c>
      <c r="E13744" s="42" t="s">
        <v>26491</v>
      </c>
      <c r="F13744" s="43">
        <v>99820</v>
      </c>
      <c r="G13744" s="105">
        <f>Таблица1[[#This Row],[Цены без НДС]]*1.12</f>
        <v>111798.40000000001</v>
      </c>
    </row>
    <row r="13745" spans="1:7" ht="24">
      <c r="A13745" s="53" t="s">
        <v>26487</v>
      </c>
      <c r="B13745" s="66"/>
      <c r="C13745" s="42" t="s">
        <v>39351</v>
      </c>
      <c r="D13745" s="42" t="s">
        <v>41448</v>
      </c>
      <c r="E13745" s="42" t="s">
        <v>26491</v>
      </c>
      <c r="F13745" s="43">
        <v>99131</v>
      </c>
      <c r="G13745" s="105">
        <f>Таблица1[[#This Row],[Цены без НДС]]*1.12</f>
        <v>111026.72000000002</v>
      </c>
    </row>
    <row r="13746" spans="1:7">
      <c r="A13746" s="53" t="s">
        <v>26487</v>
      </c>
      <c r="B13746" s="66"/>
      <c r="C13746" s="42" t="s">
        <v>39352</v>
      </c>
      <c r="D13746" s="42" t="s">
        <v>41449</v>
      </c>
      <c r="E13746" s="42" t="s">
        <v>26491</v>
      </c>
      <c r="F13746" s="43">
        <v>39285</v>
      </c>
      <c r="G13746" s="105">
        <f>Таблица1[[#This Row],[Цены без НДС]]*1.12</f>
        <v>43999.200000000004</v>
      </c>
    </row>
    <row r="13747" spans="1:7">
      <c r="A13747" s="53" t="s">
        <v>26487</v>
      </c>
      <c r="B13747" s="66"/>
      <c r="C13747" s="42" t="s">
        <v>39353</v>
      </c>
      <c r="D13747" s="42" t="s">
        <v>41450</v>
      </c>
      <c r="E13747" s="42" t="s">
        <v>26491</v>
      </c>
      <c r="F13747" s="43">
        <v>146388</v>
      </c>
      <c r="G13747" s="105">
        <f>Таблица1[[#This Row],[Цены без НДС]]*1.12</f>
        <v>163954.56000000003</v>
      </c>
    </row>
    <row r="13748" spans="1:7">
      <c r="A13748" s="53" t="s">
        <v>26487</v>
      </c>
      <c r="B13748" s="66"/>
      <c r="C13748" s="42" t="s">
        <v>39354</v>
      </c>
      <c r="D13748" s="42" t="s">
        <v>41451</v>
      </c>
      <c r="E13748" s="42" t="s">
        <v>26491</v>
      </c>
      <c r="F13748" s="43">
        <v>43470</v>
      </c>
      <c r="G13748" s="105">
        <f>Таблица1[[#This Row],[Цены без НДС]]*1.12</f>
        <v>48686.400000000001</v>
      </c>
    </row>
    <row r="13749" spans="1:7">
      <c r="A13749" s="53" t="s">
        <v>26487</v>
      </c>
      <c r="B13749" s="66"/>
      <c r="C13749" s="42" t="s">
        <v>39355</v>
      </c>
      <c r="D13749" s="42" t="s">
        <v>41452</v>
      </c>
      <c r="E13749" s="42" t="s">
        <v>26491</v>
      </c>
      <c r="F13749" s="43">
        <v>53743</v>
      </c>
      <c r="G13749" s="105">
        <f>Таблица1[[#This Row],[Цены без НДС]]*1.12</f>
        <v>60192.160000000003</v>
      </c>
    </row>
    <row r="13750" spans="1:7">
      <c r="A13750" s="53" t="s">
        <v>26487</v>
      </c>
      <c r="B13750" s="66"/>
      <c r="C13750" s="42" t="s">
        <v>39356</v>
      </c>
      <c r="D13750" s="42" t="s">
        <v>41453</v>
      </c>
      <c r="E13750" s="42" t="s">
        <v>26491</v>
      </c>
      <c r="F13750" s="43">
        <v>44257</v>
      </c>
      <c r="G13750" s="105">
        <f>Таблица1[[#This Row],[Цены без НДС]]*1.12</f>
        <v>49567.840000000004</v>
      </c>
    </row>
    <row r="13751" spans="1:7">
      <c r="A13751" s="53" t="s">
        <v>26487</v>
      </c>
      <c r="B13751" s="66"/>
      <c r="C13751" s="42" t="s">
        <v>39357</v>
      </c>
      <c r="D13751" s="42" t="s">
        <v>41454</v>
      </c>
      <c r="E13751" s="42" t="s">
        <v>26491</v>
      </c>
      <c r="F13751" s="43">
        <v>63728</v>
      </c>
      <c r="G13751" s="105">
        <f>Таблица1[[#This Row],[Цены без НДС]]*1.12</f>
        <v>71375.360000000001</v>
      </c>
    </row>
    <row r="13752" spans="1:7">
      <c r="A13752" s="53" t="s">
        <v>26487</v>
      </c>
      <c r="B13752" s="66"/>
      <c r="C13752" s="42" t="s">
        <v>39358</v>
      </c>
      <c r="D13752" s="42" t="s">
        <v>41455</v>
      </c>
      <c r="E13752" s="42" t="s">
        <v>26491</v>
      </c>
      <c r="F13752" s="43">
        <v>86546</v>
      </c>
      <c r="G13752" s="105">
        <f>Таблица1[[#This Row],[Цены без НДС]]*1.12</f>
        <v>96931.520000000004</v>
      </c>
    </row>
    <row r="13753" spans="1:7">
      <c r="A13753" s="53" t="s">
        <v>26487</v>
      </c>
      <c r="B13753" s="66"/>
      <c r="C13753" s="42" t="s">
        <v>39359</v>
      </c>
      <c r="D13753" s="42" t="s">
        <v>41456</v>
      </c>
      <c r="E13753" s="42" t="s">
        <v>26491</v>
      </c>
      <c r="F13753" s="43">
        <v>102129</v>
      </c>
      <c r="G13753" s="105">
        <f>Таблица1[[#This Row],[Цены без НДС]]*1.12</f>
        <v>114384.48000000001</v>
      </c>
    </row>
    <row r="13754" spans="1:7">
      <c r="A13754" s="53" t="s">
        <v>26487</v>
      </c>
      <c r="B13754" s="66"/>
      <c r="C13754" s="42" t="s">
        <v>39360</v>
      </c>
      <c r="D13754" s="42" t="s">
        <v>41457</v>
      </c>
      <c r="E13754" s="42" t="s">
        <v>26491</v>
      </c>
      <c r="F13754" s="43">
        <v>153075</v>
      </c>
      <c r="G13754" s="105">
        <f>Таблица1[[#This Row],[Цены без НДС]]*1.12</f>
        <v>171444.00000000003</v>
      </c>
    </row>
    <row r="13755" spans="1:7">
      <c r="A13755" s="53" t="s">
        <v>26487</v>
      </c>
      <c r="B13755" s="66"/>
      <c r="C13755" s="42" t="s">
        <v>39361</v>
      </c>
      <c r="D13755" s="42" t="s">
        <v>41458</v>
      </c>
      <c r="E13755" s="42" t="s">
        <v>26491</v>
      </c>
      <c r="F13755" s="43">
        <v>39630</v>
      </c>
      <c r="G13755" s="105">
        <f>Таблица1[[#This Row],[Цены без НДС]]*1.12</f>
        <v>44385.600000000006</v>
      </c>
    </row>
    <row r="13756" spans="1:7" ht="24">
      <c r="A13756" s="53" t="s">
        <v>26487</v>
      </c>
      <c r="B13756" s="66"/>
      <c r="C13756" s="42" t="s">
        <v>39362</v>
      </c>
      <c r="D13756" s="42" t="s">
        <v>41459</v>
      </c>
      <c r="E13756" s="42" t="s">
        <v>26491</v>
      </c>
      <c r="F13756" s="43">
        <v>52856</v>
      </c>
      <c r="G13756" s="105">
        <f>Таблица1[[#This Row],[Цены без НДС]]*1.12</f>
        <v>59198.720000000008</v>
      </c>
    </row>
    <row r="13757" spans="1:7">
      <c r="A13757" s="53" t="s">
        <v>26487</v>
      </c>
      <c r="B13757" s="66"/>
      <c r="C13757" s="42" t="s">
        <v>39363</v>
      </c>
      <c r="D13757" s="42" t="s">
        <v>41460</v>
      </c>
      <c r="E13757" s="42" t="s">
        <v>26491</v>
      </c>
      <c r="F13757" s="43">
        <v>57533</v>
      </c>
      <c r="G13757" s="105">
        <f>Таблица1[[#This Row],[Цены без НДС]]*1.12</f>
        <v>64436.960000000006</v>
      </c>
    </row>
    <row r="13758" spans="1:7">
      <c r="A13758" s="53" t="s">
        <v>26487</v>
      </c>
      <c r="B13758" s="66"/>
      <c r="C13758" s="42" t="s">
        <v>39364</v>
      </c>
      <c r="D13758" s="42" t="s">
        <v>41461</v>
      </c>
      <c r="E13758" s="42" t="s">
        <v>26491</v>
      </c>
      <c r="F13758" s="43">
        <v>49862</v>
      </c>
      <c r="G13758" s="105">
        <f>Таблица1[[#This Row],[Цены без НДС]]*1.12</f>
        <v>55845.440000000002</v>
      </c>
    </row>
    <row r="13759" spans="1:7" ht="24">
      <c r="A13759" s="53" t="s">
        <v>26487</v>
      </c>
      <c r="B13759" s="66"/>
      <c r="C13759" s="42" t="s">
        <v>39365</v>
      </c>
      <c r="D13759" s="42" t="s">
        <v>41462</v>
      </c>
      <c r="E13759" s="42" t="s">
        <v>26491</v>
      </c>
      <c r="F13759" s="43">
        <v>76707</v>
      </c>
      <c r="G13759" s="105">
        <f>Таблица1[[#This Row],[Цены без НДС]]*1.12</f>
        <v>85911.840000000011</v>
      </c>
    </row>
    <row r="13760" spans="1:7">
      <c r="A13760" s="53" t="s">
        <v>26487</v>
      </c>
      <c r="B13760" s="66"/>
      <c r="C13760" s="42" t="s">
        <v>39366</v>
      </c>
      <c r="D13760" s="42" t="s">
        <v>41463</v>
      </c>
      <c r="E13760" s="42" t="s">
        <v>26491</v>
      </c>
      <c r="F13760" s="43">
        <v>78630</v>
      </c>
      <c r="G13760" s="105">
        <f>Таблица1[[#This Row],[Цены без НДС]]*1.12</f>
        <v>88065.600000000006</v>
      </c>
    </row>
    <row r="13761" spans="1:7" ht="24">
      <c r="A13761" s="53" t="s">
        <v>26487</v>
      </c>
      <c r="B13761" s="66"/>
      <c r="C13761" s="42" t="s">
        <v>39367</v>
      </c>
      <c r="D13761" s="42" t="s">
        <v>41464</v>
      </c>
      <c r="E13761" s="42" t="s">
        <v>26491</v>
      </c>
      <c r="F13761" s="43">
        <v>68051</v>
      </c>
      <c r="G13761" s="105">
        <f>Таблица1[[#This Row],[Цены без НДС]]*1.12</f>
        <v>76217.12000000001</v>
      </c>
    </row>
    <row r="13762" spans="1:7" ht="24">
      <c r="A13762" s="53" t="s">
        <v>26487</v>
      </c>
      <c r="B13762" s="66"/>
      <c r="C13762" s="42" t="s">
        <v>39368</v>
      </c>
      <c r="D13762" s="42" t="s">
        <v>41465</v>
      </c>
      <c r="E13762" s="42" t="s">
        <v>26491</v>
      </c>
      <c r="F13762" s="43">
        <v>65548</v>
      </c>
      <c r="G13762" s="105">
        <f>Таблица1[[#This Row],[Цены без НДС]]*1.12</f>
        <v>73413.760000000009</v>
      </c>
    </row>
    <row r="13763" spans="1:7" ht="24">
      <c r="A13763" s="53" t="s">
        <v>26487</v>
      </c>
      <c r="B13763" s="66"/>
      <c r="C13763" s="42" t="s">
        <v>39369</v>
      </c>
      <c r="D13763" s="42" t="s">
        <v>41466</v>
      </c>
      <c r="E13763" s="42" t="s">
        <v>26491</v>
      </c>
      <c r="F13763" s="43">
        <v>65597</v>
      </c>
      <c r="G13763" s="105">
        <f>Таблица1[[#This Row],[Цены без НДС]]*1.12</f>
        <v>73468.640000000014</v>
      </c>
    </row>
    <row r="13764" spans="1:7" ht="24">
      <c r="A13764" s="53" t="s">
        <v>26487</v>
      </c>
      <c r="B13764" s="66"/>
      <c r="C13764" s="42" t="s">
        <v>39370</v>
      </c>
      <c r="D13764" s="42" t="s">
        <v>41467</v>
      </c>
      <c r="E13764" s="42" t="s">
        <v>26491</v>
      </c>
      <c r="F13764" s="43">
        <v>85658</v>
      </c>
      <c r="G13764" s="105">
        <f>Таблица1[[#This Row],[Цены без НДС]]*1.12</f>
        <v>95936.960000000006</v>
      </c>
    </row>
    <row r="13765" spans="1:7" ht="24">
      <c r="A13765" s="53" t="s">
        <v>26487</v>
      </c>
      <c r="B13765" s="66"/>
      <c r="C13765" s="42" t="s">
        <v>39371</v>
      </c>
      <c r="D13765" s="42" t="s">
        <v>41468</v>
      </c>
      <c r="E13765" s="42" t="s">
        <v>26491</v>
      </c>
      <c r="F13765" s="43">
        <v>80694</v>
      </c>
      <c r="G13765" s="105">
        <f>Таблица1[[#This Row],[Цены без НДС]]*1.12</f>
        <v>90377.280000000013</v>
      </c>
    </row>
    <row r="13766" spans="1:7" ht="24">
      <c r="A13766" s="53" t="s">
        <v>26487</v>
      </c>
      <c r="B13766" s="66"/>
      <c r="C13766" s="42" t="s">
        <v>39372</v>
      </c>
      <c r="D13766" s="42" t="s">
        <v>41469</v>
      </c>
      <c r="E13766" s="42" t="s">
        <v>26491</v>
      </c>
      <c r="F13766" s="43">
        <v>80792</v>
      </c>
      <c r="G13766" s="105">
        <f>Таблица1[[#This Row],[Цены без НДС]]*1.12</f>
        <v>90487.040000000008</v>
      </c>
    </row>
    <row r="13767" spans="1:7" ht="24">
      <c r="A13767" s="53" t="s">
        <v>26487</v>
      </c>
      <c r="B13767" s="66"/>
      <c r="C13767" s="42" t="s">
        <v>39373</v>
      </c>
      <c r="D13767" s="42" t="s">
        <v>41470</v>
      </c>
      <c r="E13767" s="42" t="s">
        <v>26491</v>
      </c>
      <c r="F13767" s="43">
        <v>11159</v>
      </c>
      <c r="G13767" s="105">
        <f>Таблица1[[#This Row],[Цены без НДС]]*1.12</f>
        <v>12498.080000000002</v>
      </c>
    </row>
    <row r="13768" spans="1:7">
      <c r="A13768" s="53" t="s">
        <v>26487</v>
      </c>
      <c r="B13768" s="66"/>
      <c r="C13768" s="42" t="s">
        <v>39374</v>
      </c>
      <c r="D13768" s="42" t="s">
        <v>41471</v>
      </c>
      <c r="E13768" s="42" t="s">
        <v>26491</v>
      </c>
      <c r="F13768" s="43">
        <v>9837</v>
      </c>
      <c r="G13768" s="105">
        <f>Таблица1[[#This Row],[Цены без НДС]]*1.12</f>
        <v>11017.44</v>
      </c>
    </row>
    <row r="13769" spans="1:7">
      <c r="A13769" s="53" t="s">
        <v>26487</v>
      </c>
      <c r="B13769" s="66"/>
      <c r="C13769" s="42" t="s">
        <v>39375</v>
      </c>
      <c r="D13769" s="42" t="s">
        <v>41472</v>
      </c>
      <c r="E13769" s="42" t="s">
        <v>26491</v>
      </c>
      <c r="F13769" s="43">
        <v>10526</v>
      </c>
      <c r="G13769" s="105">
        <f>Таблица1[[#This Row],[Цены без НДС]]*1.12</f>
        <v>11789.12</v>
      </c>
    </row>
    <row r="13770" spans="1:7">
      <c r="A13770" s="53" t="s">
        <v>26487</v>
      </c>
      <c r="B13770" s="66"/>
      <c r="C13770" s="42" t="s">
        <v>39376</v>
      </c>
      <c r="D13770" s="42" t="s">
        <v>41473</v>
      </c>
      <c r="E13770" s="42" t="s">
        <v>26491</v>
      </c>
      <c r="F13770" s="43">
        <v>16524</v>
      </c>
      <c r="G13770" s="105">
        <f>Таблица1[[#This Row],[Цены без НДС]]*1.12</f>
        <v>18506.88</v>
      </c>
    </row>
    <row r="13771" spans="1:7" ht="24">
      <c r="A13771" s="53" t="s">
        <v>26487</v>
      </c>
      <c r="B13771" s="66"/>
      <c r="C13771" s="42" t="s">
        <v>39377</v>
      </c>
      <c r="D13771" s="42" t="s">
        <v>41474</v>
      </c>
      <c r="E13771" s="42" t="s">
        <v>26491</v>
      </c>
      <c r="F13771" s="43">
        <v>15146</v>
      </c>
      <c r="G13771" s="105">
        <f>Таблица1[[#This Row],[Цены без НДС]]*1.12</f>
        <v>16963.52</v>
      </c>
    </row>
    <row r="13772" spans="1:7" ht="24">
      <c r="A13772" s="53" t="s">
        <v>26487</v>
      </c>
      <c r="B13772" s="66"/>
      <c r="C13772" s="42" t="s">
        <v>39378</v>
      </c>
      <c r="D13772" s="42" t="s">
        <v>41475</v>
      </c>
      <c r="E13772" s="42" t="s">
        <v>26491</v>
      </c>
      <c r="F13772" s="43">
        <v>58369</v>
      </c>
      <c r="G13772" s="105">
        <f>Таблица1[[#This Row],[Цены без НДС]]*1.12</f>
        <v>65373.280000000006</v>
      </c>
    </row>
    <row r="13773" spans="1:7" ht="24">
      <c r="A13773" s="53" t="s">
        <v>26487</v>
      </c>
      <c r="B13773" s="66"/>
      <c r="C13773" s="42" t="s">
        <v>39379</v>
      </c>
      <c r="D13773" s="42" t="s">
        <v>41476</v>
      </c>
      <c r="E13773" s="42" t="s">
        <v>26491</v>
      </c>
      <c r="F13773" s="43">
        <v>131333</v>
      </c>
      <c r="G13773" s="105">
        <f>Таблица1[[#This Row],[Цены без НДС]]*1.12</f>
        <v>147092.96000000002</v>
      </c>
    </row>
    <row r="13774" spans="1:7" ht="24">
      <c r="A13774" s="53" t="s">
        <v>26487</v>
      </c>
      <c r="B13774" s="66"/>
      <c r="C13774" s="42" t="s">
        <v>39380</v>
      </c>
      <c r="D13774" s="42" t="s">
        <v>41477</v>
      </c>
      <c r="E13774" s="42" t="s">
        <v>26491</v>
      </c>
      <c r="F13774" s="43">
        <v>51042</v>
      </c>
      <c r="G13774" s="105">
        <f>Таблица1[[#This Row],[Цены без НДС]]*1.12</f>
        <v>57167.040000000008</v>
      </c>
    </row>
    <row r="13775" spans="1:7" ht="24">
      <c r="A13775" s="53" t="s">
        <v>26487</v>
      </c>
      <c r="B13775" s="66"/>
      <c r="C13775" s="42" t="s">
        <v>39381</v>
      </c>
      <c r="D13775" s="42" t="s">
        <v>41478</v>
      </c>
      <c r="E13775" s="42" t="s">
        <v>26491</v>
      </c>
      <c r="F13775" s="43">
        <v>103798</v>
      </c>
      <c r="G13775" s="105">
        <f>Таблица1[[#This Row],[Цены без НДС]]*1.12</f>
        <v>116253.76000000001</v>
      </c>
    </row>
    <row r="13776" spans="1:7">
      <c r="A13776" s="53" t="s">
        <v>26487</v>
      </c>
      <c r="B13776" s="66"/>
      <c r="C13776" s="42" t="s">
        <v>39382</v>
      </c>
      <c r="D13776" s="42" t="s">
        <v>41479</v>
      </c>
      <c r="E13776" s="42" t="s">
        <v>26491</v>
      </c>
      <c r="F13776" s="43">
        <v>92544</v>
      </c>
      <c r="G13776" s="105">
        <f>Таблица1[[#This Row],[Цены без НДС]]*1.12</f>
        <v>103649.28000000001</v>
      </c>
    </row>
    <row r="13777" spans="1:7">
      <c r="A13777" s="53" t="s">
        <v>26487</v>
      </c>
      <c r="B13777" s="66"/>
      <c r="C13777" s="42" t="s">
        <v>39383</v>
      </c>
      <c r="D13777" s="42" t="s">
        <v>41480</v>
      </c>
      <c r="E13777" s="42" t="s">
        <v>26491</v>
      </c>
      <c r="F13777" s="43">
        <v>41944</v>
      </c>
      <c r="G13777" s="105">
        <f>Таблица1[[#This Row],[Цены без НДС]]*1.12</f>
        <v>46977.280000000006</v>
      </c>
    </row>
    <row r="13778" spans="1:7" ht="24">
      <c r="A13778" s="53" t="s">
        <v>26487</v>
      </c>
      <c r="B13778" s="66"/>
      <c r="C13778" s="42" t="s">
        <v>39384</v>
      </c>
      <c r="D13778" s="42" t="s">
        <v>41481</v>
      </c>
      <c r="E13778" s="42" t="s">
        <v>26491</v>
      </c>
      <c r="F13778" s="43">
        <v>58468</v>
      </c>
      <c r="G13778" s="105">
        <f>Таблица1[[#This Row],[Цены без НДС]]*1.12</f>
        <v>65484.160000000003</v>
      </c>
    </row>
    <row r="13779" spans="1:7">
      <c r="A13779" s="53" t="s">
        <v>26487</v>
      </c>
      <c r="B13779" s="66"/>
      <c r="C13779" s="42" t="s">
        <v>39385</v>
      </c>
      <c r="D13779" s="42" t="s">
        <v>41482</v>
      </c>
      <c r="E13779" s="42" t="s">
        <v>26491</v>
      </c>
      <c r="F13779" s="43">
        <v>213259</v>
      </c>
      <c r="G13779" s="105">
        <f>Таблица1[[#This Row],[Цены без НДС]]*1.12</f>
        <v>238850.08000000002</v>
      </c>
    </row>
    <row r="13780" spans="1:7" ht="24">
      <c r="A13780" s="53" t="s">
        <v>26487</v>
      </c>
      <c r="B13780" s="66"/>
      <c r="C13780" s="42" t="s">
        <v>39386</v>
      </c>
      <c r="D13780" s="42" t="s">
        <v>41483</v>
      </c>
      <c r="E13780" s="42" t="s">
        <v>26491</v>
      </c>
      <c r="F13780" s="43">
        <v>75230</v>
      </c>
      <c r="G13780" s="105">
        <f>Таблица1[[#This Row],[Цены без НДС]]*1.12</f>
        <v>84257.600000000006</v>
      </c>
    </row>
    <row r="13781" spans="1:7">
      <c r="A13781" s="53" t="s">
        <v>26487</v>
      </c>
      <c r="B13781" s="66"/>
      <c r="C13781" s="42" t="s">
        <v>39387</v>
      </c>
      <c r="D13781" s="42" t="s">
        <v>41484</v>
      </c>
      <c r="E13781" s="42" t="s">
        <v>26491</v>
      </c>
      <c r="F13781" s="43">
        <v>54039</v>
      </c>
      <c r="G13781" s="105">
        <f>Таблица1[[#This Row],[Цены без НДС]]*1.12</f>
        <v>60523.680000000008</v>
      </c>
    </row>
    <row r="13782" spans="1:7" ht="24">
      <c r="A13782" s="53" t="s">
        <v>26487</v>
      </c>
      <c r="B13782" s="66"/>
      <c r="C13782" s="42" t="s">
        <v>39388</v>
      </c>
      <c r="D13782" s="42" t="s">
        <v>41485</v>
      </c>
      <c r="E13782" s="42" t="s">
        <v>26491</v>
      </c>
      <c r="F13782" s="43">
        <v>84674</v>
      </c>
      <c r="G13782" s="105">
        <f>Таблица1[[#This Row],[Цены без НДС]]*1.12</f>
        <v>94834.880000000005</v>
      </c>
    </row>
    <row r="13783" spans="1:7">
      <c r="A13783" s="53" t="s">
        <v>26487</v>
      </c>
      <c r="B13783" s="66"/>
      <c r="C13783" s="42" t="s">
        <v>39389</v>
      </c>
      <c r="D13783" s="42" t="s">
        <v>41486</v>
      </c>
      <c r="E13783" s="42" t="s">
        <v>26491</v>
      </c>
      <c r="F13783" s="43">
        <v>269216</v>
      </c>
      <c r="G13783" s="105">
        <f>Таблица1[[#This Row],[Цены без НДС]]*1.12</f>
        <v>301521.92000000004</v>
      </c>
    </row>
    <row r="13784" spans="1:7" ht="24">
      <c r="A13784" s="53" t="s">
        <v>26487</v>
      </c>
      <c r="B13784" s="66"/>
      <c r="C13784" s="42" t="s">
        <v>39390</v>
      </c>
      <c r="D13784" s="42" t="s">
        <v>41487</v>
      </c>
      <c r="E13784" s="42" t="s">
        <v>26491</v>
      </c>
      <c r="F13784" s="43">
        <v>102274</v>
      </c>
      <c r="G13784" s="105">
        <f>Таблица1[[#This Row],[Цены без НДС]]*1.12</f>
        <v>114546.88</v>
      </c>
    </row>
    <row r="13785" spans="1:7" ht="24">
      <c r="A13785" s="53" t="s">
        <v>26487</v>
      </c>
      <c r="B13785" s="66"/>
      <c r="C13785" s="42" t="s">
        <v>39391</v>
      </c>
      <c r="D13785" s="42" t="s">
        <v>41488</v>
      </c>
      <c r="E13785" s="42" t="s">
        <v>26491</v>
      </c>
      <c r="F13785" s="43">
        <v>102420</v>
      </c>
      <c r="G13785" s="105">
        <f>Таблица1[[#This Row],[Цены без НДС]]*1.12</f>
        <v>114710.40000000001</v>
      </c>
    </row>
    <row r="13786" spans="1:7" ht="24">
      <c r="A13786" s="53" t="s">
        <v>26487</v>
      </c>
      <c r="B13786" s="66"/>
      <c r="C13786" s="42" t="s">
        <v>39392</v>
      </c>
      <c r="D13786" s="42" t="s">
        <v>41489</v>
      </c>
      <c r="E13786" s="42" t="s">
        <v>26491</v>
      </c>
      <c r="F13786" s="43">
        <v>241382</v>
      </c>
      <c r="G13786" s="105">
        <f>Таблица1[[#This Row],[Цены без НДС]]*1.12</f>
        <v>270347.84000000003</v>
      </c>
    </row>
    <row r="13787" spans="1:7">
      <c r="A13787" s="53" t="s">
        <v>26487</v>
      </c>
      <c r="B13787" s="66"/>
      <c r="C13787" s="42" t="s">
        <v>39393</v>
      </c>
      <c r="D13787" s="42" t="s">
        <v>41490</v>
      </c>
      <c r="E13787" s="42" t="s">
        <v>26491</v>
      </c>
      <c r="F13787" s="43">
        <v>482609</v>
      </c>
      <c r="G13787" s="105">
        <f>Таблица1[[#This Row],[Цены без НДС]]*1.12</f>
        <v>540522.08000000007</v>
      </c>
    </row>
    <row r="13788" spans="1:7" ht="24">
      <c r="A13788" s="53" t="s">
        <v>26487</v>
      </c>
      <c r="B13788" s="66"/>
      <c r="C13788" s="42" t="s">
        <v>39394</v>
      </c>
      <c r="D13788" s="42" t="s">
        <v>41491</v>
      </c>
      <c r="E13788" s="42" t="s">
        <v>26491</v>
      </c>
      <c r="F13788" s="43">
        <v>469285</v>
      </c>
      <c r="G13788" s="105">
        <f>Таблица1[[#This Row],[Цены без НДС]]*1.12</f>
        <v>525599.20000000007</v>
      </c>
    </row>
    <row r="13789" spans="1:7">
      <c r="A13789" s="53" t="s">
        <v>26487</v>
      </c>
      <c r="B13789" s="66"/>
      <c r="C13789" s="42" t="s">
        <v>39395</v>
      </c>
      <c r="D13789" s="42" t="s">
        <v>41492</v>
      </c>
      <c r="E13789" s="42" t="s">
        <v>26491</v>
      </c>
      <c r="F13789" s="43">
        <v>483938</v>
      </c>
      <c r="G13789" s="105">
        <f>Таблица1[[#This Row],[Цены без НДС]]*1.12</f>
        <v>542010.56000000006</v>
      </c>
    </row>
    <row r="13790" spans="1:7" ht="24">
      <c r="A13790" s="53" t="s">
        <v>26487</v>
      </c>
      <c r="B13790" s="66"/>
      <c r="C13790" s="42" t="s">
        <v>39396</v>
      </c>
      <c r="D13790" s="42" t="s">
        <v>41493</v>
      </c>
      <c r="E13790" s="42" t="s">
        <v>26491</v>
      </c>
      <c r="F13790" s="43">
        <v>515411</v>
      </c>
      <c r="G13790" s="105">
        <f>Таблица1[[#This Row],[Цены без НДС]]*1.12</f>
        <v>577260.32000000007</v>
      </c>
    </row>
    <row r="13791" spans="1:7" ht="24">
      <c r="A13791" s="53" t="s">
        <v>26487</v>
      </c>
      <c r="B13791" s="66"/>
      <c r="C13791" s="42" t="s">
        <v>39397</v>
      </c>
      <c r="D13791" s="42" t="s">
        <v>41494</v>
      </c>
      <c r="E13791" s="42" t="s">
        <v>26491</v>
      </c>
      <c r="F13791" s="43">
        <v>495695</v>
      </c>
      <c r="G13791" s="105">
        <f>Таблица1[[#This Row],[Цены без НДС]]*1.12</f>
        <v>555178.4</v>
      </c>
    </row>
    <row r="13792" spans="1:7" ht="24">
      <c r="A13792" s="53" t="s">
        <v>26487</v>
      </c>
      <c r="B13792" s="66"/>
      <c r="C13792" s="42" t="s">
        <v>39398</v>
      </c>
      <c r="D13792" s="42" t="s">
        <v>41495</v>
      </c>
      <c r="E13792" s="42" t="s">
        <v>26491</v>
      </c>
      <c r="F13792" s="43">
        <v>525684</v>
      </c>
      <c r="G13792" s="105">
        <f>Таблица1[[#This Row],[Цены без НДС]]*1.12</f>
        <v>588766.08000000007</v>
      </c>
    </row>
    <row r="13793" spans="1:7" ht="24">
      <c r="A13793" s="53" t="s">
        <v>26487</v>
      </c>
      <c r="B13793" s="66"/>
      <c r="C13793" s="42" t="s">
        <v>39399</v>
      </c>
      <c r="D13793" s="42" t="s">
        <v>41496</v>
      </c>
      <c r="E13793" s="42" t="s">
        <v>26491</v>
      </c>
      <c r="F13793" s="43">
        <v>413772</v>
      </c>
      <c r="G13793" s="105">
        <f>Таблица1[[#This Row],[Цены без НДС]]*1.12</f>
        <v>463424.64000000007</v>
      </c>
    </row>
    <row r="13794" spans="1:7" ht="24">
      <c r="A13794" s="53" t="s">
        <v>26487</v>
      </c>
      <c r="B13794" s="66"/>
      <c r="C13794" s="42" t="s">
        <v>39400</v>
      </c>
      <c r="D13794" s="42" t="s">
        <v>41497</v>
      </c>
      <c r="E13794" s="42" t="s">
        <v>26491</v>
      </c>
      <c r="F13794" s="43">
        <v>444703</v>
      </c>
      <c r="G13794" s="105">
        <f>Таблица1[[#This Row],[Цены без НДС]]*1.12</f>
        <v>498067.36000000004</v>
      </c>
    </row>
    <row r="13795" spans="1:7" ht="24">
      <c r="A13795" s="53" t="s">
        <v>26487</v>
      </c>
      <c r="B13795" s="66"/>
      <c r="C13795" s="42" t="s">
        <v>39401</v>
      </c>
      <c r="D13795" s="42" t="s">
        <v>41498</v>
      </c>
      <c r="E13795" s="42" t="s">
        <v>26491</v>
      </c>
      <c r="F13795" s="43">
        <v>506805</v>
      </c>
      <c r="G13795" s="105">
        <f>Таблица1[[#This Row],[Цены без НДС]]*1.12</f>
        <v>567621.60000000009</v>
      </c>
    </row>
    <row r="13796" spans="1:7" ht="24">
      <c r="A13796" s="53" t="s">
        <v>26487</v>
      </c>
      <c r="B13796" s="66"/>
      <c r="C13796" s="42" t="s">
        <v>39402</v>
      </c>
      <c r="D13796" s="42" t="s">
        <v>41499</v>
      </c>
      <c r="E13796" s="42" t="s">
        <v>26491</v>
      </c>
      <c r="F13796" s="43">
        <v>462057</v>
      </c>
      <c r="G13796" s="105">
        <f>Таблица1[[#This Row],[Цены без НДС]]*1.12</f>
        <v>517503.84</v>
      </c>
    </row>
    <row r="13797" spans="1:7" ht="24">
      <c r="A13797" s="53" t="s">
        <v>26487</v>
      </c>
      <c r="B13797" s="66"/>
      <c r="C13797" s="42" t="s">
        <v>39403</v>
      </c>
      <c r="D13797" s="42" t="s">
        <v>41500</v>
      </c>
      <c r="E13797" s="42" t="s">
        <v>26491</v>
      </c>
      <c r="F13797" s="43">
        <v>484627</v>
      </c>
      <c r="G13797" s="105">
        <f>Таблица1[[#This Row],[Цены без НДС]]*1.12</f>
        <v>542782.24000000011</v>
      </c>
    </row>
    <row r="13798" spans="1:7" ht="24">
      <c r="A13798" s="53" t="s">
        <v>26487</v>
      </c>
      <c r="B13798" s="66"/>
      <c r="C13798" s="42" t="s">
        <v>39404</v>
      </c>
      <c r="D13798" s="42" t="s">
        <v>41501</v>
      </c>
      <c r="E13798" s="42" t="s">
        <v>26491</v>
      </c>
      <c r="F13798" s="43">
        <v>522738</v>
      </c>
      <c r="G13798" s="105">
        <f>Таблица1[[#This Row],[Цены без НДС]]*1.12</f>
        <v>585466.56000000006</v>
      </c>
    </row>
    <row r="13799" spans="1:7" ht="24">
      <c r="A13799" s="53" t="s">
        <v>26487</v>
      </c>
      <c r="B13799" s="66"/>
      <c r="C13799" s="42" t="s">
        <v>39405</v>
      </c>
      <c r="D13799" s="42" t="s">
        <v>41502</v>
      </c>
      <c r="E13799" s="42" t="s">
        <v>26491</v>
      </c>
      <c r="F13799" s="43">
        <v>535718</v>
      </c>
      <c r="G13799" s="105">
        <f>Таблица1[[#This Row],[Цены без НДС]]*1.12</f>
        <v>600004.16</v>
      </c>
    </row>
    <row r="13800" spans="1:7" ht="24">
      <c r="A13800" s="53" t="s">
        <v>26487</v>
      </c>
      <c r="B13800" s="66"/>
      <c r="C13800" s="42" t="s">
        <v>39406</v>
      </c>
      <c r="D13800" s="42" t="s">
        <v>41503</v>
      </c>
      <c r="E13800" s="42" t="s">
        <v>26491</v>
      </c>
      <c r="F13800" s="43">
        <v>450897</v>
      </c>
      <c r="G13800" s="105">
        <f>Таблица1[[#This Row],[Цены без НДС]]*1.12</f>
        <v>505004.64000000007</v>
      </c>
    </row>
    <row r="13801" spans="1:7" ht="24">
      <c r="A13801" s="53" t="s">
        <v>26487</v>
      </c>
      <c r="B13801" s="66"/>
      <c r="C13801" s="42" t="s">
        <v>39407</v>
      </c>
      <c r="D13801" s="42" t="s">
        <v>41504</v>
      </c>
      <c r="E13801" s="42" t="s">
        <v>26491</v>
      </c>
      <c r="F13801" s="43">
        <v>150219</v>
      </c>
      <c r="G13801" s="105">
        <f>Таблица1[[#This Row],[Цены без НДС]]*1.12</f>
        <v>168245.28000000003</v>
      </c>
    </row>
    <row r="13802" spans="1:7" ht="24">
      <c r="A13802" s="53" t="s">
        <v>26487</v>
      </c>
      <c r="B13802" s="66"/>
      <c r="C13802" s="42" t="s">
        <v>39408</v>
      </c>
      <c r="D13802" s="42" t="s">
        <v>41505</v>
      </c>
      <c r="E13802" s="42" t="s">
        <v>26491</v>
      </c>
      <c r="F13802" s="43">
        <v>95388</v>
      </c>
      <c r="G13802" s="105">
        <f>Таблица1[[#This Row],[Цены без НДС]]*1.12</f>
        <v>106834.56000000001</v>
      </c>
    </row>
    <row r="13803" spans="1:7" ht="24">
      <c r="A13803" s="53" t="s">
        <v>26487</v>
      </c>
      <c r="B13803" s="66"/>
      <c r="C13803" s="42" t="s">
        <v>39409</v>
      </c>
      <c r="D13803" s="42" t="s">
        <v>41506</v>
      </c>
      <c r="E13803" s="42" t="s">
        <v>26491</v>
      </c>
      <c r="F13803" s="43">
        <v>95438</v>
      </c>
      <c r="G13803" s="105">
        <f>Таблица1[[#This Row],[Цены без НДС]]*1.12</f>
        <v>106890.56000000001</v>
      </c>
    </row>
    <row r="13804" spans="1:7" ht="24">
      <c r="A13804" s="53" t="s">
        <v>26487</v>
      </c>
      <c r="B13804" s="66"/>
      <c r="C13804" s="42" t="s">
        <v>39410</v>
      </c>
      <c r="D13804" s="42" t="s">
        <v>41507</v>
      </c>
      <c r="E13804" s="42" t="s">
        <v>26491</v>
      </c>
      <c r="F13804" s="43">
        <v>95487</v>
      </c>
      <c r="G13804" s="105">
        <f>Таблица1[[#This Row],[Цены без НДС]]*1.12</f>
        <v>106945.44000000002</v>
      </c>
    </row>
    <row r="13805" spans="1:7" ht="24">
      <c r="A13805" s="53" t="s">
        <v>26487</v>
      </c>
      <c r="B13805" s="66"/>
      <c r="C13805" s="42" t="s">
        <v>39411</v>
      </c>
      <c r="D13805" s="42" t="s">
        <v>41508</v>
      </c>
      <c r="E13805" s="42" t="s">
        <v>26491</v>
      </c>
      <c r="F13805" s="43">
        <v>95487</v>
      </c>
      <c r="G13805" s="105">
        <f>Таблица1[[#This Row],[Цены без НДС]]*1.12</f>
        <v>106945.44000000002</v>
      </c>
    </row>
    <row r="13806" spans="1:7" ht="24">
      <c r="A13806" s="53" t="s">
        <v>26487</v>
      </c>
      <c r="B13806" s="66"/>
      <c r="C13806" s="42" t="s">
        <v>39412</v>
      </c>
      <c r="D13806" s="42" t="s">
        <v>41509</v>
      </c>
      <c r="E13806" s="42" t="s">
        <v>26491</v>
      </c>
      <c r="F13806" s="43">
        <v>95388</v>
      </c>
      <c r="G13806" s="105">
        <f>Таблица1[[#This Row],[Цены без НДС]]*1.12</f>
        <v>106834.56000000001</v>
      </c>
    </row>
    <row r="13807" spans="1:7" ht="24">
      <c r="A13807" s="53" t="s">
        <v>26487</v>
      </c>
      <c r="B13807" s="66"/>
      <c r="C13807" s="42" t="s">
        <v>39413</v>
      </c>
      <c r="D13807" s="42" t="s">
        <v>41510</v>
      </c>
      <c r="E13807" s="42" t="s">
        <v>26491</v>
      </c>
      <c r="F13807" s="43">
        <v>95388</v>
      </c>
      <c r="G13807" s="105">
        <f>Таблица1[[#This Row],[Цены без НДС]]*1.12</f>
        <v>106834.56000000001</v>
      </c>
    </row>
    <row r="13808" spans="1:7" ht="24">
      <c r="A13808" s="53" t="s">
        <v>26487</v>
      </c>
      <c r="B13808" s="66"/>
      <c r="C13808" s="42" t="s">
        <v>39414</v>
      </c>
      <c r="D13808" s="42" t="s">
        <v>41511</v>
      </c>
      <c r="E13808" s="42" t="s">
        <v>26491</v>
      </c>
      <c r="F13808" s="43">
        <v>95487</v>
      </c>
      <c r="G13808" s="105">
        <f>Таблица1[[#This Row],[Цены без НДС]]*1.12</f>
        <v>106945.44000000002</v>
      </c>
    </row>
    <row r="13809" spans="1:7" ht="24">
      <c r="A13809" s="53" t="s">
        <v>26487</v>
      </c>
      <c r="B13809" s="66"/>
      <c r="C13809" s="42" t="s">
        <v>39415</v>
      </c>
      <c r="D13809" s="42" t="s">
        <v>41512</v>
      </c>
      <c r="E13809" s="42" t="s">
        <v>26491</v>
      </c>
      <c r="F13809" s="43">
        <v>988527</v>
      </c>
      <c r="G13809" s="105">
        <f>Таблица1[[#This Row],[Цены без НДС]]*1.12</f>
        <v>1107150.24</v>
      </c>
    </row>
    <row r="13810" spans="1:7" ht="24">
      <c r="A13810" s="53" t="s">
        <v>26487</v>
      </c>
      <c r="B13810" s="66"/>
      <c r="C13810" s="42" t="s">
        <v>39416</v>
      </c>
      <c r="D13810" s="42" t="s">
        <v>41513</v>
      </c>
      <c r="E13810" s="42" t="s">
        <v>26491</v>
      </c>
      <c r="F13810" s="43">
        <v>591133</v>
      </c>
      <c r="G13810" s="105">
        <f>Таблица1[[#This Row],[Цены без НДС]]*1.12</f>
        <v>662068.96000000008</v>
      </c>
    </row>
    <row r="13811" spans="1:7" ht="24">
      <c r="A13811" s="53" t="s">
        <v>26487</v>
      </c>
      <c r="B13811" s="66"/>
      <c r="C13811" s="42" t="s">
        <v>39417</v>
      </c>
      <c r="D13811" s="42" t="s">
        <v>41514</v>
      </c>
      <c r="E13811" s="42" t="s">
        <v>26491</v>
      </c>
      <c r="F13811" s="43">
        <v>773900</v>
      </c>
      <c r="G13811" s="105">
        <f>Таблица1[[#This Row],[Цены без НДС]]*1.12</f>
        <v>866768.00000000012</v>
      </c>
    </row>
    <row r="13812" spans="1:7" ht="24">
      <c r="A13812" s="53" t="s">
        <v>26487</v>
      </c>
      <c r="B13812" s="66"/>
      <c r="C13812" s="42" t="s">
        <v>39418</v>
      </c>
      <c r="D13812" s="42" t="s">
        <v>41515</v>
      </c>
      <c r="E13812" s="42" t="s">
        <v>26491</v>
      </c>
      <c r="F13812" s="43">
        <v>691492</v>
      </c>
      <c r="G13812" s="105">
        <f>Таблица1[[#This Row],[Цены без НДС]]*1.12</f>
        <v>774471.04</v>
      </c>
    </row>
    <row r="13813" spans="1:7">
      <c r="A13813" s="53" t="s">
        <v>26487</v>
      </c>
      <c r="B13813" s="66"/>
      <c r="C13813" s="42" t="s">
        <v>39419</v>
      </c>
      <c r="D13813" s="42" t="s">
        <v>41516</v>
      </c>
      <c r="E13813" s="42" t="s">
        <v>26491</v>
      </c>
      <c r="F13813" s="43">
        <v>46169</v>
      </c>
      <c r="G13813" s="105">
        <f>Таблица1[[#This Row],[Цены без НДС]]*1.12</f>
        <v>51709.280000000006</v>
      </c>
    </row>
    <row r="13814" spans="1:7">
      <c r="A13814" s="53" t="s">
        <v>26487</v>
      </c>
      <c r="B13814" s="66"/>
      <c r="C13814" s="42" t="s">
        <v>39420</v>
      </c>
      <c r="D13814" s="42" t="s">
        <v>41517</v>
      </c>
      <c r="E13814" s="42" t="s">
        <v>26491</v>
      </c>
      <c r="F13814" s="43">
        <v>53200</v>
      </c>
      <c r="G13814" s="105">
        <f>Таблица1[[#This Row],[Цены без НДС]]*1.12</f>
        <v>59584.000000000007</v>
      </c>
    </row>
    <row r="13815" spans="1:7">
      <c r="A13815" s="53" t="s">
        <v>26487</v>
      </c>
      <c r="B13815" s="66"/>
      <c r="C13815" s="42" t="s">
        <v>39421</v>
      </c>
      <c r="D13815" s="42" t="s">
        <v>41518</v>
      </c>
      <c r="E13815" s="42" t="s">
        <v>26491</v>
      </c>
      <c r="F13815" s="43">
        <v>67362</v>
      </c>
      <c r="G13815" s="105">
        <f>Таблица1[[#This Row],[Цены без НДС]]*1.12</f>
        <v>75445.440000000002</v>
      </c>
    </row>
    <row r="13816" spans="1:7">
      <c r="A13816" s="53" t="s">
        <v>26487</v>
      </c>
      <c r="B13816" s="66"/>
      <c r="C13816" s="42" t="s">
        <v>39422</v>
      </c>
      <c r="D13816" s="42" t="s">
        <v>41519</v>
      </c>
      <c r="E13816" s="42" t="s">
        <v>26491</v>
      </c>
      <c r="F13816" s="43">
        <v>87578</v>
      </c>
      <c r="G13816" s="105">
        <f>Таблица1[[#This Row],[Цены без НДС]]*1.12</f>
        <v>98087.360000000015</v>
      </c>
    </row>
    <row r="13817" spans="1:7">
      <c r="A13817" s="53" t="s">
        <v>26487</v>
      </c>
      <c r="B13817" s="66"/>
      <c r="C13817" s="42" t="s">
        <v>39423</v>
      </c>
      <c r="D13817" s="42" t="s">
        <v>41520</v>
      </c>
      <c r="E13817" s="42" t="s">
        <v>26491</v>
      </c>
      <c r="F13817" s="43">
        <v>158725</v>
      </c>
      <c r="G13817" s="105">
        <f>Таблица1[[#This Row],[Цены без НДС]]*1.12</f>
        <v>177772.00000000003</v>
      </c>
    </row>
    <row r="13818" spans="1:7">
      <c r="A13818" s="53" t="s">
        <v>26487</v>
      </c>
      <c r="B13818" s="66"/>
      <c r="C13818" s="42" t="s">
        <v>39424</v>
      </c>
      <c r="D13818" s="42" t="s">
        <v>41521</v>
      </c>
      <c r="E13818" s="42" t="s">
        <v>26491</v>
      </c>
      <c r="F13818" s="43">
        <v>233317</v>
      </c>
      <c r="G13818" s="105">
        <f>Таблица1[[#This Row],[Цены без НДС]]*1.12</f>
        <v>261315.04000000004</v>
      </c>
    </row>
    <row r="13819" spans="1:7">
      <c r="A13819" s="53" t="s">
        <v>26487</v>
      </c>
      <c r="B13819" s="66"/>
      <c r="C13819" s="42" t="s">
        <v>39425</v>
      </c>
      <c r="D13819" s="42" t="s">
        <v>41522</v>
      </c>
      <c r="E13819" s="42" t="s">
        <v>26491</v>
      </c>
      <c r="F13819" s="43">
        <v>258194</v>
      </c>
      <c r="G13819" s="105">
        <f>Таблица1[[#This Row],[Цены без НДС]]*1.12</f>
        <v>289177.28000000003</v>
      </c>
    </row>
    <row r="13820" spans="1:7">
      <c r="A13820" s="53" t="s">
        <v>26487</v>
      </c>
      <c r="B13820" s="66"/>
      <c r="C13820" s="42" t="s">
        <v>39426</v>
      </c>
      <c r="D13820" s="42" t="s">
        <v>41523</v>
      </c>
      <c r="E13820" s="42" t="s">
        <v>26491</v>
      </c>
      <c r="F13820" s="43">
        <v>556666</v>
      </c>
      <c r="G13820" s="105">
        <f>Таблица1[[#This Row],[Цены без НДС]]*1.12</f>
        <v>623465.92000000004</v>
      </c>
    </row>
    <row r="13821" spans="1:7" ht="24">
      <c r="A13821" s="53" t="s">
        <v>26487</v>
      </c>
      <c r="B13821" s="66"/>
      <c r="C13821" s="42" t="s">
        <v>39427</v>
      </c>
      <c r="D13821" s="42" t="s">
        <v>41524</v>
      </c>
      <c r="E13821" s="42" t="s">
        <v>26491</v>
      </c>
      <c r="F13821" s="43">
        <v>180555</v>
      </c>
      <c r="G13821" s="105">
        <f>Таблица1[[#This Row],[Цены без НДС]]*1.12</f>
        <v>202221.6</v>
      </c>
    </row>
    <row r="13822" spans="1:7">
      <c r="A13822" s="53" t="s">
        <v>26487</v>
      </c>
      <c r="B13822" s="66"/>
      <c r="C13822" s="42" t="s">
        <v>39428</v>
      </c>
      <c r="D13822" s="42" t="s">
        <v>41525</v>
      </c>
      <c r="E13822" s="42" t="s">
        <v>26491</v>
      </c>
      <c r="F13822" s="43">
        <v>178002</v>
      </c>
      <c r="G13822" s="105">
        <f>Таблица1[[#This Row],[Цены без НДС]]*1.12</f>
        <v>199362.24000000002</v>
      </c>
    </row>
    <row r="13823" spans="1:7" ht="24">
      <c r="A13823" s="53" t="s">
        <v>26487</v>
      </c>
      <c r="B13823" s="66"/>
      <c r="C13823" s="42" t="s">
        <v>39429</v>
      </c>
      <c r="D13823" s="42" t="s">
        <v>41526</v>
      </c>
      <c r="E13823" s="42" t="s">
        <v>26491</v>
      </c>
      <c r="F13823" s="43">
        <v>209468</v>
      </c>
      <c r="G13823" s="105">
        <f>Таблица1[[#This Row],[Цены без НДС]]*1.12</f>
        <v>234604.16000000003</v>
      </c>
    </row>
    <row r="13824" spans="1:7">
      <c r="A13824" s="53" t="s">
        <v>26487</v>
      </c>
      <c r="B13824" s="66"/>
      <c r="C13824" s="42" t="s">
        <v>39430</v>
      </c>
      <c r="D13824" s="42" t="s">
        <v>41527</v>
      </c>
      <c r="E13824" s="42" t="s">
        <v>26491</v>
      </c>
      <c r="F13824" s="43">
        <v>204849</v>
      </c>
      <c r="G13824" s="105">
        <f>Таблица1[[#This Row],[Цены без НДС]]*1.12</f>
        <v>229430.88000000003</v>
      </c>
    </row>
    <row r="13825" spans="1:7" ht="24">
      <c r="A13825" s="53" t="s">
        <v>26487</v>
      </c>
      <c r="B13825" s="66"/>
      <c r="C13825" s="42" t="s">
        <v>39431</v>
      </c>
      <c r="D13825" s="42" t="s">
        <v>41528</v>
      </c>
      <c r="E13825" s="42" t="s">
        <v>26491</v>
      </c>
      <c r="F13825" s="43">
        <v>239612</v>
      </c>
      <c r="G13825" s="105">
        <f>Таблица1[[#This Row],[Цены без НДС]]*1.12</f>
        <v>268365.44</v>
      </c>
    </row>
    <row r="13826" spans="1:7">
      <c r="A13826" s="53" t="s">
        <v>26487</v>
      </c>
      <c r="B13826" s="66"/>
      <c r="C13826" s="42" t="s">
        <v>39432</v>
      </c>
      <c r="D13826" s="42" t="s">
        <v>41529</v>
      </c>
      <c r="E13826" s="42" t="s">
        <v>26491</v>
      </c>
      <c r="F13826" s="43">
        <v>238185</v>
      </c>
      <c r="G13826" s="105">
        <f>Таблица1[[#This Row],[Цены без НДС]]*1.12</f>
        <v>266767.2</v>
      </c>
    </row>
    <row r="13827" spans="1:7" ht="24">
      <c r="A13827" s="53" t="s">
        <v>26487</v>
      </c>
      <c r="B13827" s="66"/>
      <c r="C13827" s="42" t="s">
        <v>39433</v>
      </c>
      <c r="D13827" s="42" t="s">
        <v>41530</v>
      </c>
      <c r="E13827" s="42" t="s">
        <v>26491</v>
      </c>
      <c r="F13827" s="43">
        <v>309534</v>
      </c>
      <c r="G13827" s="105">
        <f>Таблица1[[#This Row],[Цены без НДС]]*1.12</f>
        <v>346678.08</v>
      </c>
    </row>
    <row r="13828" spans="1:7">
      <c r="A13828" s="53" t="s">
        <v>26487</v>
      </c>
      <c r="B13828" s="66"/>
      <c r="C13828" s="42" t="s">
        <v>39434</v>
      </c>
      <c r="D13828" s="42" t="s">
        <v>41531</v>
      </c>
      <c r="E13828" s="42" t="s">
        <v>26491</v>
      </c>
      <c r="F13828" s="43">
        <v>314941</v>
      </c>
      <c r="G13828" s="105">
        <f>Таблица1[[#This Row],[Цены без НДС]]*1.12</f>
        <v>352733.92000000004</v>
      </c>
    </row>
    <row r="13829" spans="1:7">
      <c r="A13829" s="53" t="s">
        <v>26487</v>
      </c>
      <c r="B13829" s="66"/>
      <c r="C13829" s="42" t="s">
        <v>39435</v>
      </c>
      <c r="D13829" s="42" t="s">
        <v>41532</v>
      </c>
      <c r="E13829" s="42" t="s">
        <v>26491</v>
      </c>
      <c r="F13829" s="43">
        <v>6736</v>
      </c>
      <c r="G13829" s="105">
        <f>Таблица1[[#This Row],[Цены без НДС]]*1.12</f>
        <v>7544.3200000000006</v>
      </c>
    </row>
    <row r="13830" spans="1:7">
      <c r="A13830" s="53" t="s">
        <v>26487</v>
      </c>
      <c r="B13830" s="66"/>
      <c r="C13830" s="42" t="s">
        <v>39436</v>
      </c>
      <c r="D13830" s="42" t="s">
        <v>41533</v>
      </c>
      <c r="E13830" s="42" t="s">
        <v>26491</v>
      </c>
      <c r="F13830" s="43">
        <v>10330</v>
      </c>
      <c r="G13830" s="105">
        <f>Таблица1[[#This Row],[Цены без НДС]]*1.12</f>
        <v>11569.6</v>
      </c>
    </row>
    <row r="13831" spans="1:7" ht="24">
      <c r="A13831" s="53" t="s">
        <v>26487</v>
      </c>
      <c r="B13831" s="66"/>
      <c r="C13831" s="42" t="s">
        <v>39437</v>
      </c>
      <c r="D13831" s="42" t="s">
        <v>41534</v>
      </c>
      <c r="E13831" s="42" t="s">
        <v>26491</v>
      </c>
      <c r="F13831" s="43">
        <v>21783</v>
      </c>
      <c r="G13831" s="105">
        <f>Таблица1[[#This Row],[Цены без НДС]]*1.12</f>
        <v>24396.960000000003</v>
      </c>
    </row>
    <row r="13832" spans="1:7" ht="24">
      <c r="A13832" s="53" t="s">
        <v>26487</v>
      </c>
      <c r="B13832" s="66"/>
      <c r="C13832" s="42" t="s">
        <v>39438</v>
      </c>
      <c r="D13832" s="42" t="s">
        <v>41535</v>
      </c>
      <c r="E13832" s="42" t="s">
        <v>26491</v>
      </c>
      <c r="F13832" s="43">
        <v>142992</v>
      </c>
      <c r="G13832" s="105">
        <f>Таблица1[[#This Row],[Цены без НДС]]*1.12</f>
        <v>160151.04000000001</v>
      </c>
    </row>
    <row r="13833" spans="1:7" ht="24">
      <c r="A13833" s="53" t="s">
        <v>26487</v>
      </c>
      <c r="B13833" s="66"/>
      <c r="C13833" s="42" t="s">
        <v>39439</v>
      </c>
      <c r="D13833" s="42" t="s">
        <v>41536</v>
      </c>
      <c r="E13833" s="42" t="s">
        <v>26491</v>
      </c>
      <c r="F13833" s="43">
        <v>157350</v>
      </c>
      <c r="G13833" s="105">
        <f>Таблица1[[#This Row],[Цены без НДС]]*1.12</f>
        <v>176232.00000000003</v>
      </c>
    </row>
    <row r="13834" spans="1:7" ht="24">
      <c r="A13834" s="53" t="s">
        <v>26487</v>
      </c>
      <c r="B13834" s="66"/>
      <c r="C13834" s="42" t="s">
        <v>39440</v>
      </c>
      <c r="D13834" s="42" t="s">
        <v>41537</v>
      </c>
      <c r="E13834" s="42" t="s">
        <v>26491</v>
      </c>
      <c r="F13834" s="43">
        <v>167180</v>
      </c>
      <c r="G13834" s="105">
        <f>Таблица1[[#This Row],[Цены без НДС]]*1.12</f>
        <v>187241.60000000001</v>
      </c>
    </row>
    <row r="13835" spans="1:7" ht="24">
      <c r="A13835" s="53" t="s">
        <v>26487</v>
      </c>
      <c r="B13835" s="66"/>
      <c r="C13835" s="42" t="s">
        <v>39441</v>
      </c>
      <c r="D13835" s="42" t="s">
        <v>41538</v>
      </c>
      <c r="E13835" s="42" t="s">
        <v>26491</v>
      </c>
      <c r="F13835" s="43">
        <v>177017</v>
      </c>
      <c r="G13835" s="105">
        <f>Таблица1[[#This Row],[Цены без НДС]]*1.12</f>
        <v>198259.04</v>
      </c>
    </row>
    <row r="13836" spans="1:7" ht="24">
      <c r="A13836" s="53" t="s">
        <v>26487</v>
      </c>
      <c r="B13836" s="66"/>
      <c r="C13836" s="42" t="s">
        <v>39442</v>
      </c>
      <c r="D13836" s="42" t="s">
        <v>41539</v>
      </c>
      <c r="E13836" s="42" t="s">
        <v>26491</v>
      </c>
      <c r="F13836" s="43">
        <v>9344</v>
      </c>
      <c r="G13836" s="105">
        <f>Таблица1[[#This Row],[Цены без НДС]]*1.12</f>
        <v>10465.280000000001</v>
      </c>
    </row>
    <row r="13837" spans="1:7" ht="24">
      <c r="A13837" s="53" t="s">
        <v>26487</v>
      </c>
      <c r="B13837" s="66"/>
      <c r="C13837" s="42" t="s">
        <v>39443</v>
      </c>
      <c r="D13837" s="42" t="s">
        <v>41540</v>
      </c>
      <c r="E13837" s="42" t="s">
        <v>26491</v>
      </c>
      <c r="F13837" s="43">
        <v>7671</v>
      </c>
      <c r="G13837" s="105">
        <f>Таблица1[[#This Row],[Цены без НДС]]*1.12</f>
        <v>8591.52</v>
      </c>
    </row>
    <row r="13838" spans="1:7">
      <c r="A13838" s="53" t="s">
        <v>26487</v>
      </c>
      <c r="B13838" s="66"/>
      <c r="C13838" s="42" t="s">
        <v>39444</v>
      </c>
      <c r="D13838" s="42" t="s">
        <v>41541</v>
      </c>
      <c r="E13838" s="42" t="s">
        <v>26491</v>
      </c>
      <c r="F13838" s="43">
        <v>30784</v>
      </c>
      <c r="G13838" s="105">
        <f>Таблица1[[#This Row],[Цены без НДС]]*1.12</f>
        <v>34478.080000000002</v>
      </c>
    </row>
    <row r="13839" spans="1:7" ht="24">
      <c r="A13839" s="53" t="s">
        <v>26487</v>
      </c>
      <c r="B13839" s="66"/>
      <c r="C13839" s="42" t="s">
        <v>39445</v>
      </c>
      <c r="D13839" s="42" t="s">
        <v>41542</v>
      </c>
      <c r="E13839" s="42" t="s">
        <v>26491</v>
      </c>
      <c r="F13839" s="43">
        <v>617929</v>
      </c>
      <c r="G13839" s="105">
        <f>Таблица1[[#This Row],[Цены без НДС]]*1.12</f>
        <v>692080.4800000001</v>
      </c>
    </row>
    <row r="13840" spans="1:7" ht="24">
      <c r="A13840" s="53" t="s">
        <v>26487</v>
      </c>
      <c r="B13840" s="66"/>
      <c r="C13840" s="42" t="s">
        <v>39446</v>
      </c>
      <c r="D13840" s="42" t="s">
        <v>41543</v>
      </c>
      <c r="E13840" s="42" t="s">
        <v>26491</v>
      </c>
      <c r="F13840" s="43">
        <v>141957</v>
      </c>
      <c r="G13840" s="105">
        <f>Таблица1[[#This Row],[Цены без НДС]]*1.12</f>
        <v>158991.84000000003</v>
      </c>
    </row>
    <row r="13841" spans="1:7" ht="24">
      <c r="A13841" s="53" t="s">
        <v>26487</v>
      </c>
      <c r="B13841" s="66"/>
      <c r="C13841" s="42" t="s">
        <v>39447</v>
      </c>
      <c r="D13841" s="42" t="s">
        <v>41544</v>
      </c>
      <c r="E13841" s="42" t="s">
        <v>26491</v>
      </c>
      <c r="F13841" s="43">
        <v>262919</v>
      </c>
      <c r="G13841" s="105">
        <f>Таблица1[[#This Row],[Цены без НДС]]*1.12</f>
        <v>294469.28000000003</v>
      </c>
    </row>
    <row r="13842" spans="1:7" ht="24">
      <c r="A13842" s="53" t="s">
        <v>26487</v>
      </c>
      <c r="B13842" s="66"/>
      <c r="C13842" s="42" t="s">
        <v>39448</v>
      </c>
      <c r="D13842" s="42" t="s">
        <v>41545</v>
      </c>
      <c r="E13842" s="42" t="s">
        <v>26491</v>
      </c>
      <c r="F13842" s="43">
        <v>99917</v>
      </c>
      <c r="G13842" s="105">
        <f>Таблица1[[#This Row],[Цены без НДС]]*1.12</f>
        <v>111907.04000000001</v>
      </c>
    </row>
    <row r="13843" spans="1:7" ht="24">
      <c r="A13843" s="53" t="s">
        <v>26487</v>
      </c>
      <c r="B13843" s="66"/>
      <c r="C13843" s="42" t="s">
        <v>39449</v>
      </c>
      <c r="D13843" s="42" t="s">
        <v>41546</v>
      </c>
      <c r="E13843" s="42" t="s">
        <v>26491</v>
      </c>
      <c r="F13843" s="43">
        <v>273438</v>
      </c>
      <c r="G13843" s="105">
        <f>Таблица1[[#This Row],[Цены без НДС]]*1.12</f>
        <v>306250.56000000006</v>
      </c>
    </row>
    <row r="13844" spans="1:7" ht="24">
      <c r="A13844" s="53" t="s">
        <v>26487</v>
      </c>
      <c r="B13844" s="66"/>
      <c r="C13844" s="42" t="s">
        <v>39450</v>
      </c>
      <c r="D13844" s="42" t="s">
        <v>41547</v>
      </c>
      <c r="E13844" s="42" t="s">
        <v>26491</v>
      </c>
      <c r="F13844" s="43">
        <v>800501</v>
      </c>
      <c r="G13844" s="105">
        <f>Таблица1[[#This Row],[Цены без НДС]]*1.12</f>
        <v>896561.12000000011</v>
      </c>
    </row>
    <row r="13845" spans="1:7" ht="24">
      <c r="A13845" s="53" t="s">
        <v>26487</v>
      </c>
      <c r="B13845" s="66"/>
      <c r="C13845" s="42" t="s">
        <v>39451</v>
      </c>
      <c r="D13845" s="42" t="s">
        <v>41548</v>
      </c>
      <c r="E13845" s="42" t="s">
        <v>26491</v>
      </c>
      <c r="F13845" s="43">
        <v>1264771</v>
      </c>
      <c r="G13845" s="105">
        <f>Таблица1[[#This Row],[Цены без НДС]]*1.12</f>
        <v>1416543.52</v>
      </c>
    </row>
    <row r="13846" spans="1:7" ht="24">
      <c r="A13846" s="53" t="s">
        <v>26487</v>
      </c>
      <c r="B13846" s="66"/>
      <c r="C13846" s="42" t="s">
        <v>39452</v>
      </c>
      <c r="D13846" s="42" t="s">
        <v>41549</v>
      </c>
      <c r="E13846" s="42" t="s">
        <v>26491</v>
      </c>
      <c r="F13846" s="43">
        <v>1067251</v>
      </c>
      <c r="G13846" s="105">
        <f>Таблица1[[#This Row],[Цены без НДС]]*1.12</f>
        <v>1195321.1200000001</v>
      </c>
    </row>
    <row r="13847" spans="1:7" ht="24">
      <c r="A13847" s="53" t="s">
        <v>26487</v>
      </c>
      <c r="B13847" s="66"/>
      <c r="C13847" s="42" t="s">
        <v>39453</v>
      </c>
      <c r="D13847" s="42" t="s">
        <v>41550</v>
      </c>
      <c r="E13847" s="42" t="s">
        <v>26491</v>
      </c>
      <c r="F13847" s="43">
        <v>1584975</v>
      </c>
      <c r="G13847" s="105">
        <f>Таблица1[[#This Row],[Цены без НДС]]*1.12</f>
        <v>1775172.0000000002</v>
      </c>
    </row>
    <row r="13848" spans="1:7" ht="24">
      <c r="A13848" s="53" t="s">
        <v>26487</v>
      </c>
      <c r="B13848" s="66"/>
      <c r="C13848" s="42" t="s">
        <v>39454</v>
      </c>
      <c r="D13848" s="42" t="s">
        <v>41551</v>
      </c>
      <c r="E13848" s="42" t="s">
        <v>26491</v>
      </c>
      <c r="F13848" s="43">
        <v>1174052</v>
      </c>
      <c r="G13848" s="105">
        <f>Таблица1[[#This Row],[Цены без НДС]]*1.12</f>
        <v>1314938.2400000002</v>
      </c>
    </row>
    <row r="13849" spans="1:7" ht="24">
      <c r="A13849" s="53" t="s">
        <v>26487</v>
      </c>
      <c r="B13849" s="66"/>
      <c r="C13849" s="42" t="s">
        <v>39455</v>
      </c>
      <c r="D13849" s="42" t="s">
        <v>41552</v>
      </c>
      <c r="E13849" s="42" t="s">
        <v>26491</v>
      </c>
      <c r="F13849" s="43">
        <v>1200702</v>
      </c>
      <c r="G13849" s="105">
        <f>Таблица1[[#This Row],[Цены без НДС]]*1.12</f>
        <v>1344786.2400000002</v>
      </c>
    </row>
    <row r="13850" spans="1:7" ht="24">
      <c r="A13850" s="53" t="s">
        <v>26487</v>
      </c>
      <c r="B13850" s="66"/>
      <c r="C13850" s="42" t="s">
        <v>39456</v>
      </c>
      <c r="D13850" s="42" t="s">
        <v>41553</v>
      </c>
      <c r="E13850" s="42" t="s">
        <v>26491</v>
      </c>
      <c r="F13850" s="43">
        <v>1547603</v>
      </c>
      <c r="G13850" s="105">
        <f>Таблица1[[#This Row],[Цены без НДС]]*1.12</f>
        <v>1733315.36</v>
      </c>
    </row>
    <row r="13851" spans="1:7" ht="24">
      <c r="A13851" s="53" t="s">
        <v>26487</v>
      </c>
      <c r="B13851" s="66"/>
      <c r="C13851" s="42" t="s">
        <v>39457</v>
      </c>
      <c r="D13851" s="42" t="s">
        <v>41554</v>
      </c>
      <c r="E13851" s="42" t="s">
        <v>26491</v>
      </c>
      <c r="F13851" s="43">
        <v>1734400</v>
      </c>
      <c r="G13851" s="105">
        <f>Таблица1[[#This Row],[Цены без НДС]]*1.12</f>
        <v>1942528.0000000002</v>
      </c>
    </row>
    <row r="13852" spans="1:7" ht="36">
      <c r="A13852" s="53" t="s">
        <v>26487</v>
      </c>
      <c r="B13852" s="66"/>
      <c r="C13852" s="42" t="s">
        <v>39458</v>
      </c>
      <c r="D13852" s="42" t="s">
        <v>41555</v>
      </c>
      <c r="E13852" s="42" t="s">
        <v>26491</v>
      </c>
      <c r="F13852" s="43">
        <v>2081253</v>
      </c>
      <c r="G13852" s="105">
        <f>Таблица1[[#This Row],[Цены без НДС]]*1.12</f>
        <v>2331003.3600000003</v>
      </c>
    </row>
    <row r="13853" spans="1:7" ht="24">
      <c r="A13853" s="53" t="s">
        <v>26487</v>
      </c>
      <c r="B13853" s="66"/>
      <c r="C13853" s="42" t="s">
        <v>39459</v>
      </c>
      <c r="D13853" s="42" t="s">
        <v>41556</v>
      </c>
      <c r="E13853" s="42" t="s">
        <v>26491</v>
      </c>
      <c r="F13853" s="43">
        <v>2001200</v>
      </c>
      <c r="G13853" s="105">
        <f>Таблица1[[#This Row],[Цены без НДС]]*1.12</f>
        <v>2241344</v>
      </c>
    </row>
    <row r="13854" spans="1:7" ht="24">
      <c r="A13854" s="53" t="s">
        <v>26487</v>
      </c>
      <c r="B13854" s="66"/>
      <c r="C13854" s="42" t="s">
        <v>39460</v>
      </c>
      <c r="D13854" s="42" t="s">
        <v>41557</v>
      </c>
      <c r="E13854" s="42" t="s">
        <v>26491</v>
      </c>
      <c r="F13854" s="43">
        <v>1787755</v>
      </c>
      <c r="G13854" s="105">
        <f>Таблица1[[#This Row],[Цены без НДС]]*1.12</f>
        <v>2002285.6</v>
      </c>
    </row>
    <row r="13855" spans="1:7" ht="24">
      <c r="A13855" s="53" t="s">
        <v>26487</v>
      </c>
      <c r="B13855" s="66"/>
      <c r="C13855" s="42" t="s">
        <v>39461</v>
      </c>
      <c r="D13855" s="42" t="s">
        <v>41558</v>
      </c>
      <c r="E13855" s="42" t="s">
        <v>26491</v>
      </c>
      <c r="F13855" s="43">
        <v>2027857</v>
      </c>
      <c r="G13855" s="105">
        <f>Таблица1[[#This Row],[Цены без НДС]]*1.12</f>
        <v>2271199.8400000003</v>
      </c>
    </row>
    <row r="13856" spans="1:7" ht="24">
      <c r="A13856" s="53" t="s">
        <v>26487</v>
      </c>
      <c r="B13856" s="66"/>
      <c r="C13856" s="42" t="s">
        <v>39462</v>
      </c>
      <c r="D13856" s="42" t="s">
        <v>41559</v>
      </c>
      <c r="E13856" s="42" t="s">
        <v>26491</v>
      </c>
      <c r="F13856" s="43">
        <v>2374752</v>
      </c>
      <c r="G13856" s="105">
        <f>Таблица1[[#This Row],[Цены без НДС]]*1.12</f>
        <v>2659722.2400000002</v>
      </c>
    </row>
    <row r="13857" spans="1:7" ht="36">
      <c r="A13857" s="53" t="s">
        <v>26487</v>
      </c>
      <c r="B13857" s="66"/>
      <c r="C13857" s="42" t="s">
        <v>39463</v>
      </c>
      <c r="D13857" s="42" t="s">
        <v>41560</v>
      </c>
      <c r="E13857" s="42" t="s">
        <v>26491</v>
      </c>
      <c r="F13857" s="43">
        <v>2497485</v>
      </c>
      <c r="G13857" s="105">
        <f>Таблица1[[#This Row],[Цены без НДС]]*1.12</f>
        <v>2797183.2</v>
      </c>
    </row>
    <row r="13858" spans="1:7" ht="36">
      <c r="A13858" s="53" t="s">
        <v>26487</v>
      </c>
      <c r="B13858" s="66"/>
      <c r="C13858" s="42" t="s">
        <v>39464</v>
      </c>
      <c r="D13858" s="42" t="s">
        <v>41561</v>
      </c>
      <c r="E13858" s="42" t="s">
        <v>26491</v>
      </c>
      <c r="F13858" s="43">
        <v>2844381</v>
      </c>
      <c r="G13858" s="105">
        <f>Таблица1[[#This Row],[Цены без НДС]]*1.12</f>
        <v>3185706.72</v>
      </c>
    </row>
    <row r="13859" spans="1:7" ht="24">
      <c r="A13859" s="53" t="s">
        <v>26487</v>
      </c>
      <c r="B13859" s="66"/>
      <c r="C13859" s="42" t="s">
        <v>39465</v>
      </c>
      <c r="D13859" s="42" t="s">
        <v>41562</v>
      </c>
      <c r="E13859" s="42" t="s">
        <v>26491</v>
      </c>
      <c r="F13859" s="43">
        <v>1622291</v>
      </c>
      <c r="G13859" s="105">
        <f>Таблица1[[#This Row],[Цены без НДС]]*1.12</f>
        <v>1816965.9200000002</v>
      </c>
    </row>
    <row r="13860" spans="1:7" ht="24">
      <c r="A13860" s="53" t="s">
        <v>26487</v>
      </c>
      <c r="B13860" s="66"/>
      <c r="C13860" s="42" t="s">
        <v>39466</v>
      </c>
      <c r="D13860" s="42" t="s">
        <v>41563</v>
      </c>
      <c r="E13860" s="42" t="s">
        <v>26491</v>
      </c>
      <c r="F13860" s="43">
        <v>1969194</v>
      </c>
      <c r="G13860" s="105">
        <f>Таблица1[[#This Row],[Цены без НДС]]*1.12</f>
        <v>2205497.2800000003</v>
      </c>
    </row>
    <row r="13861" spans="1:7" ht="36">
      <c r="A13861" s="53" t="s">
        <v>26487</v>
      </c>
      <c r="B13861" s="66"/>
      <c r="C13861" s="42" t="s">
        <v>39467</v>
      </c>
      <c r="D13861" s="42" t="s">
        <v>41564</v>
      </c>
      <c r="E13861" s="42" t="s">
        <v>26491</v>
      </c>
      <c r="F13861" s="43">
        <v>2107952</v>
      </c>
      <c r="G13861" s="105">
        <f>Таблица1[[#This Row],[Цены без НДС]]*1.12</f>
        <v>2360906.2400000002</v>
      </c>
    </row>
    <row r="13862" spans="1:7" ht="36">
      <c r="A13862" s="53" t="s">
        <v>26487</v>
      </c>
      <c r="B13862" s="66"/>
      <c r="C13862" s="42" t="s">
        <v>39468</v>
      </c>
      <c r="D13862" s="42" t="s">
        <v>41565</v>
      </c>
      <c r="E13862" s="42" t="s">
        <v>26491</v>
      </c>
      <c r="F13862" s="43">
        <v>2454805</v>
      </c>
      <c r="G13862" s="105">
        <f>Таблица1[[#This Row],[Цены без НДС]]*1.12</f>
        <v>2749381.6</v>
      </c>
    </row>
    <row r="13863" spans="1:7" ht="24">
      <c r="A13863" s="53" t="s">
        <v>26487</v>
      </c>
      <c r="B13863" s="66"/>
      <c r="C13863" s="42" t="s">
        <v>39469</v>
      </c>
      <c r="D13863" s="42" t="s">
        <v>41566</v>
      </c>
      <c r="E13863" s="42" t="s">
        <v>26491</v>
      </c>
      <c r="F13863" s="43">
        <v>1921107</v>
      </c>
      <c r="G13863" s="105">
        <f>Таблица1[[#This Row],[Цены без НДС]]*1.12</f>
        <v>2151639.8400000003</v>
      </c>
    </row>
    <row r="13864" spans="1:7" ht="24">
      <c r="A13864" s="53" t="s">
        <v>26487</v>
      </c>
      <c r="B13864" s="66"/>
      <c r="C13864" s="42" t="s">
        <v>39470</v>
      </c>
      <c r="D13864" s="42" t="s">
        <v>41567</v>
      </c>
      <c r="E13864" s="42" t="s">
        <v>26491</v>
      </c>
      <c r="F13864" s="43">
        <v>1921106</v>
      </c>
      <c r="G13864" s="105">
        <f>Таблица1[[#This Row],[Цены без НДС]]*1.12</f>
        <v>2151638.7200000002</v>
      </c>
    </row>
    <row r="13865" spans="1:7" ht="24">
      <c r="A13865" s="53" t="s">
        <v>26487</v>
      </c>
      <c r="B13865" s="66"/>
      <c r="C13865" s="42" t="s">
        <v>39471</v>
      </c>
      <c r="D13865" s="42" t="s">
        <v>41568</v>
      </c>
      <c r="E13865" s="42" t="s">
        <v>26491</v>
      </c>
      <c r="F13865" s="43">
        <v>2161308</v>
      </c>
      <c r="G13865" s="105">
        <f>Таблица1[[#This Row],[Цены без НДС]]*1.12</f>
        <v>2420664.9600000004</v>
      </c>
    </row>
    <row r="13866" spans="1:7" ht="24">
      <c r="A13866" s="53" t="s">
        <v>26487</v>
      </c>
      <c r="B13866" s="66"/>
      <c r="C13866" s="42" t="s">
        <v>39472</v>
      </c>
      <c r="D13866" s="42" t="s">
        <v>41569</v>
      </c>
      <c r="E13866" s="42" t="s">
        <v>26491</v>
      </c>
      <c r="F13866" s="43">
        <v>2721607</v>
      </c>
      <c r="G13866" s="105">
        <f>Таблица1[[#This Row],[Цены без НДС]]*1.12</f>
        <v>3048199.8400000003</v>
      </c>
    </row>
    <row r="13867" spans="1:7" ht="24">
      <c r="A13867" s="53" t="s">
        <v>26487</v>
      </c>
      <c r="B13867" s="66"/>
      <c r="C13867" s="42" t="s">
        <v>39473</v>
      </c>
      <c r="D13867" s="42" t="s">
        <v>41570</v>
      </c>
      <c r="E13867" s="42" t="s">
        <v>26491</v>
      </c>
      <c r="F13867" s="43">
        <v>3361958</v>
      </c>
      <c r="G13867" s="105">
        <f>Таблица1[[#This Row],[Цены без НДС]]*1.12</f>
        <v>3765392.9600000004</v>
      </c>
    </row>
    <row r="13868" spans="1:7" ht="24">
      <c r="A13868" s="53" t="s">
        <v>26487</v>
      </c>
      <c r="B13868" s="66"/>
      <c r="C13868" s="42" t="s">
        <v>39474</v>
      </c>
      <c r="D13868" s="42" t="s">
        <v>41571</v>
      </c>
      <c r="E13868" s="42" t="s">
        <v>26491</v>
      </c>
      <c r="F13868" s="43">
        <v>3682204</v>
      </c>
      <c r="G13868" s="105">
        <f>Таблица1[[#This Row],[Цены без НДС]]*1.12</f>
        <v>4124068.4800000004</v>
      </c>
    </row>
    <row r="13869" spans="1:7" ht="36">
      <c r="A13869" s="53" t="s">
        <v>26487</v>
      </c>
      <c r="B13869" s="66"/>
      <c r="C13869" s="42" t="s">
        <v>39475</v>
      </c>
      <c r="D13869" s="42" t="s">
        <v>41572</v>
      </c>
      <c r="E13869" s="42" t="s">
        <v>26491</v>
      </c>
      <c r="F13869" s="43">
        <v>4242559</v>
      </c>
      <c r="G13869" s="105">
        <f>Таблица1[[#This Row],[Цены без НДС]]*1.12</f>
        <v>4751666.08</v>
      </c>
    </row>
    <row r="13870" spans="1:7" ht="24">
      <c r="A13870" s="53" t="s">
        <v>26487</v>
      </c>
      <c r="B13870" s="66"/>
      <c r="C13870" s="42" t="s">
        <v>39476</v>
      </c>
      <c r="D13870" s="42" t="s">
        <v>41573</v>
      </c>
      <c r="E13870" s="42" t="s">
        <v>26491</v>
      </c>
      <c r="F13870" s="43">
        <v>273488</v>
      </c>
      <c r="G13870" s="105">
        <f>Таблица1[[#This Row],[Цены без НДС]]*1.12</f>
        <v>306306.56000000006</v>
      </c>
    </row>
    <row r="13871" spans="1:7" ht="24">
      <c r="A13871" s="53" t="s">
        <v>26487</v>
      </c>
      <c r="B13871" s="66"/>
      <c r="C13871" s="42" t="s">
        <v>39477</v>
      </c>
      <c r="D13871" s="42" t="s">
        <v>41574</v>
      </c>
      <c r="E13871" s="42" t="s">
        <v>26491</v>
      </c>
      <c r="F13871" s="43">
        <v>152822</v>
      </c>
      <c r="G13871" s="105">
        <f>Таблица1[[#This Row],[Цены без НДС]]*1.12</f>
        <v>171160.64</v>
      </c>
    </row>
    <row r="13872" spans="1:7" ht="24">
      <c r="A13872" s="53" t="s">
        <v>26487</v>
      </c>
      <c r="B13872" s="66"/>
      <c r="C13872" s="42" t="s">
        <v>39478</v>
      </c>
      <c r="D13872" s="42" t="s">
        <v>41575</v>
      </c>
      <c r="E13872" s="42" t="s">
        <v>26491</v>
      </c>
      <c r="F13872" s="43">
        <v>1099265</v>
      </c>
      <c r="G13872" s="105">
        <f>Таблица1[[#This Row],[Цены без НДС]]*1.12</f>
        <v>1231176.8</v>
      </c>
    </row>
    <row r="13873" spans="1:7" ht="24">
      <c r="A13873" s="53" t="s">
        <v>26487</v>
      </c>
      <c r="B13873" s="66"/>
      <c r="C13873" s="42" t="s">
        <v>39479</v>
      </c>
      <c r="D13873" s="42" t="s">
        <v>41576</v>
      </c>
      <c r="E13873" s="42" t="s">
        <v>26491</v>
      </c>
      <c r="F13873" s="43">
        <v>656926</v>
      </c>
      <c r="G13873" s="105">
        <f>Таблица1[[#This Row],[Цены без НДС]]*1.12</f>
        <v>735757.12000000011</v>
      </c>
    </row>
    <row r="13874" spans="1:7" ht="24">
      <c r="A13874" s="53" t="s">
        <v>26487</v>
      </c>
      <c r="B13874" s="66"/>
      <c r="C13874" s="42" t="s">
        <v>39480</v>
      </c>
      <c r="D13874" s="42" t="s">
        <v>41577</v>
      </c>
      <c r="E13874" s="42" t="s">
        <v>26491</v>
      </c>
      <c r="F13874" s="43">
        <v>257358</v>
      </c>
      <c r="G13874" s="105">
        <f>Таблица1[[#This Row],[Цены без НДС]]*1.12</f>
        <v>288240.96000000002</v>
      </c>
    </row>
    <row r="13875" spans="1:7" ht="24">
      <c r="A13875" s="53" t="s">
        <v>26487</v>
      </c>
      <c r="B13875" s="66"/>
      <c r="C13875" s="42" t="s">
        <v>39481</v>
      </c>
      <c r="D13875" s="42" t="s">
        <v>41578</v>
      </c>
      <c r="E13875" s="42" t="s">
        <v>26491</v>
      </c>
      <c r="F13875" s="43">
        <v>69991</v>
      </c>
      <c r="G13875" s="105">
        <f>Таблица1[[#This Row],[Цены без НДС]]*1.12</f>
        <v>78389.920000000013</v>
      </c>
    </row>
    <row r="13876" spans="1:7" ht="24">
      <c r="A13876" s="53" t="s">
        <v>26487</v>
      </c>
      <c r="B13876" s="66"/>
      <c r="C13876" s="42" t="s">
        <v>39482</v>
      </c>
      <c r="D13876" s="42" t="s">
        <v>41579</v>
      </c>
      <c r="E13876" s="42" t="s">
        <v>26491</v>
      </c>
      <c r="F13876" s="43">
        <v>113629</v>
      </c>
      <c r="G13876" s="105">
        <f>Таблица1[[#This Row],[Цены без НДС]]*1.12</f>
        <v>127264.48000000001</v>
      </c>
    </row>
    <row r="13877" spans="1:7" ht="24">
      <c r="A13877" s="53" t="s">
        <v>26487</v>
      </c>
      <c r="B13877" s="66"/>
      <c r="C13877" s="42" t="s">
        <v>39483</v>
      </c>
      <c r="D13877" s="42" t="s">
        <v>41580</v>
      </c>
      <c r="E13877" s="42" t="s">
        <v>26491</v>
      </c>
      <c r="F13877" s="43">
        <v>57461</v>
      </c>
      <c r="G13877" s="105">
        <f>Таблица1[[#This Row],[Цены без НДС]]*1.12</f>
        <v>64356.320000000007</v>
      </c>
    </row>
    <row r="13878" spans="1:7" ht="24">
      <c r="A13878" s="53" t="s">
        <v>26487</v>
      </c>
      <c r="B13878" s="66"/>
      <c r="C13878" s="42" t="s">
        <v>39484</v>
      </c>
      <c r="D13878" s="42" t="s">
        <v>41581</v>
      </c>
      <c r="E13878" s="42" t="s">
        <v>26491</v>
      </c>
      <c r="F13878" s="43">
        <v>103813</v>
      </c>
      <c r="G13878" s="105">
        <f>Таблица1[[#This Row],[Цены без НДС]]*1.12</f>
        <v>116270.56000000001</v>
      </c>
    </row>
    <row r="13879" spans="1:7" ht="24">
      <c r="A13879" s="53" t="s">
        <v>26487</v>
      </c>
      <c r="B13879" s="66"/>
      <c r="C13879" s="42" t="s">
        <v>39485</v>
      </c>
      <c r="D13879" s="42" t="s">
        <v>41582</v>
      </c>
      <c r="E13879" s="42" t="s">
        <v>26491</v>
      </c>
      <c r="F13879" s="43">
        <v>119296</v>
      </c>
      <c r="G13879" s="105">
        <f>Таблица1[[#This Row],[Цены без НДС]]*1.12</f>
        <v>133611.52000000002</v>
      </c>
    </row>
    <row r="13880" spans="1:7" ht="24">
      <c r="A13880" s="53" t="s">
        <v>26487</v>
      </c>
      <c r="B13880" s="66"/>
      <c r="C13880" s="42" t="s">
        <v>39486</v>
      </c>
      <c r="D13880" s="42" t="s">
        <v>41583</v>
      </c>
      <c r="E13880" s="42" t="s">
        <v>26491</v>
      </c>
      <c r="F13880" s="43">
        <v>160262</v>
      </c>
      <c r="G13880" s="105">
        <f>Таблица1[[#This Row],[Цены без НДС]]*1.12</f>
        <v>179493.44000000003</v>
      </c>
    </row>
    <row r="13881" spans="1:7" ht="24">
      <c r="A13881" s="53" t="s">
        <v>26487</v>
      </c>
      <c r="B13881" s="66"/>
      <c r="C13881" s="42" t="s">
        <v>39487</v>
      </c>
      <c r="D13881" s="42" t="s">
        <v>41584</v>
      </c>
      <c r="E13881" s="42" t="s">
        <v>26491</v>
      </c>
      <c r="F13881" s="43">
        <v>71925</v>
      </c>
      <c r="G13881" s="105">
        <f>Таблица1[[#This Row],[Цены без НДС]]*1.12</f>
        <v>80556.000000000015</v>
      </c>
    </row>
    <row r="13882" spans="1:7" ht="24">
      <c r="A13882" s="53" t="s">
        <v>26487</v>
      </c>
      <c r="B13882" s="66"/>
      <c r="C13882" s="42" t="s">
        <v>39488</v>
      </c>
      <c r="D13882" s="42" t="s">
        <v>41585</v>
      </c>
      <c r="E13882" s="42" t="s">
        <v>26491</v>
      </c>
      <c r="F13882" s="43">
        <v>50915</v>
      </c>
      <c r="G13882" s="105">
        <f>Таблица1[[#This Row],[Цены без НДС]]*1.12</f>
        <v>57024.800000000003</v>
      </c>
    </row>
    <row r="13883" spans="1:7" ht="24">
      <c r="A13883" s="53" t="s">
        <v>26487</v>
      </c>
      <c r="B13883" s="66"/>
      <c r="C13883" s="42" t="s">
        <v>39489</v>
      </c>
      <c r="D13883" s="42" t="s">
        <v>41586</v>
      </c>
      <c r="E13883" s="42" t="s">
        <v>26491</v>
      </c>
      <c r="F13883" s="43">
        <v>145502</v>
      </c>
      <c r="G13883" s="105">
        <f>Таблица1[[#This Row],[Цены без НДС]]*1.12</f>
        <v>162962.24000000002</v>
      </c>
    </row>
    <row r="13884" spans="1:7" ht="36">
      <c r="A13884" s="53" t="s">
        <v>26487</v>
      </c>
      <c r="B13884" s="66"/>
      <c r="C13884" s="42" t="s">
        <v>39490</v>
      </c>
      <c r="D13884" s="42" t="s">
        <v>41587</v>
      </c>
      <c r="E13884" s="42" t="s">
        <v>26491</v>
      </c>
      <c r="F13884" s="43">
        <v>244294</v>
      </c>
      <c r="G13884" s="105">
        <f>Таблица1[[#This Row],[Цены без НДС]]*1.12</f>
        <v>273609.28000000003</v>
      </c>
    </row>
    <row r="13885" spans="1:7" ht="36">
      <c r="A13885" s="53" t="s">
        <v>26487</v>
      </c>
      <c r="B13885" s="66"/>
      <c r="C13885" s="42" t="s">
        <v>39491</v>
      </c>
      <c r="D13885" s="42" t="s">
        <v>41588</v>
      </c>
      <c r="E13885" s="42" t="s">
        <v>26491</v>
      </c>
      <c r="F13885" s="43">
        <v>210558</v>
      </c>
      <c r="G13885" s="105">
        <f>Таблица1[[#This Row],[Цены без НДС]]*1.12</f>
        <v>235824.96000000002</v>
      </c>
    </row>
    <row r="13886" spans="1:7" ht="24">
      <c r="A13886" s="53" t="s">
        <v>26487</v>
      </c>
      <c r="B13886" s="66"/>
      <c r="C13886" s="42" t="s">
        <v>39492</v>
      </c>
      <c r="D13886" s="42" t="s">
        <v>41589</v>
      </c>
      <c r="E13886" s="42" t="s">
        <v>26491</v>
      </c>
      <c r="F13886" s="43">
        <v>178142</v>
      </c>
      <c r="G13886" s="105">
        <f>Таблица1[[#This Row],[Цены без НДС]]*1.12</f>
        <v>199519.04</v>
      </c>
    </row>
    <row r="13887" spans="1:7" ht="36">
      <c r="A13887" s="53" t="s">
        <v>26487</v>
      </c>
      <c r="B13887" s="66"/>
      <c r="C13887" s="42" t="s">
        <v>39493</v>
      </c>
      <c r="D13887" s="42" t="s">
        <v>41590</v>
      </c>
      <c r="E13887" s="42" t="s">
        <v>26491</v>
      </c>
      <c r="F13887" s="43">
        <v>290146</v>
      </c>
      <c r="G13887" s="105">
        <f>Таблица1[[#This Row],[Цены без НДС]]*1.12</f>
        <v>324963.52</v>
      </c>
    </row>
    <row r="13888" spans="1:7" ht="24">
      <c r="A13888" s="53" t="s">
        <v>26487</v>
      </c>
      <c r="B13888" s="66"/>
      <c r="C13888" s="42" t="s">
        <v>39494</v>
      </c>
      <c r="D13888" s="42" t="s">
        <v>41591</v>
      </c>
      <c r="E13888" s="42" t="s">
        <v>26491</v>
      </c>
      <c r="F13888" s="43">
        <v>401327</v>
      </c>
      <c r="G13888" s="105">
        <f>Таблица1[[#This Row],[Цены без НДС]]*1.12</f>
        <v>449486.24000000005</v>
      </c>
    </row>
    <row r="13889" spans="1:7" ht="24">
      <c r="A13889" s="53" t="s">
        <v>26487</v>
      </c>
      <c r="B13889" s="66"/>
      <c r="C13889" s="42" t="s">
        <v>39495</v>
      </c>
      <c r="D13889" s="42" t="s">
        <v>41592</v>
      </c>
      <c r="E13889" s="42" t="s">
        <v>26491</v>
      </c>
      <c r="F13889" s="43">
        <v>59156</v>
      </c>
      <c r="G13889" s="105">
        <f>Таблица1[[#This Row],[Цены без НДС]]*1.12</f>
        <v>66254.720000000001</v>
      </c>
    </row>
    <row r="13890" spans="1:7" ht="24">
      <c r="A13890" s="53" t="s">
        <v>26487</v>
      </c>
      <c r="B13890" s="66"/>
      <c r="C13890" s="42" t="s">
        <v>39496</v>
      </c>
      <c r="D13890" s="42" t="s">
        <v>41593</v>
      </c>
      <c r="E13890" s="42" t="s">
        <v>26491</v>
      </c>
      <c r="F13890" s="43">
        <v>62447</v>
      </c>
      <c r="G13890" s="105">
        <f>Таблица1[[#This Row],[Цены без НДС]]*1.12</f>
        <v>69940.639999999999</v>
      </c>
    </row>
    <row r="13891" spans="1:7">
      <c r="A13891" s="53" t="s">
        <v>26487</v>
      </c>
      <c r="B13891" s="66"/>
      <c r="C13891" s="42" t="s">
        <v>39497</v>
      </c>
      <c r="D13891" s="42" t="s">
        <v>41594</v>
      </c>
      <c r="E13891" s="42" t="s">
        <v>26491</v>
      </c>
      <c r="F13891" s="43">
        <v>76024</v>
      </c>
      <c r="G13891" s="105">
        <f>Таблица1[[#This Row],[Цены без НДС]]*1.12</f>
        <v>85146.880000000005</v>
      </c>
    </row>
    <row r="13892" spans="1:7" ht="24">
      <c r="A13892" s="53" t="s">
        <v>26487</v>
      </c>
      <c r="B13892" s="66"/>
      <c r="C13892" s="42" t="s">
        <v>39498</v>
      </c>
      <c r="D13892" s="42" t="s">
        <v>41595</v>
      </c>
      <c r="E13892" s="42" t="s">
        <v>26491</v>
      </c>
      <c r="F13892" s="43">
        <v>66216</v>
      </c>
      <c r="G13892" s="105">
        <f>Таблица1[[#This Row],[Цены без НДС]]*1.12</f>
        <v>74161.920000000013</v>
      </c>
    </row>
    <row r="13893" spans="1:7" ht="24">
      <c r="A13893" s="53" t="s">
        <v>26487</v>
      </c>
      <c r="B13893" s="66"/>
      <c r="C13893" s="42" t="s">
        <v>39499</v>
      </c>
      <c r="D13893" s="42" t="s">
        <v>41596</v>
      </c>
      <c r="E13893" s="42" t="s">
        <v>26491</v>
      </c>
      <c r="F13893" s="43">
        <v>62348</v>
      </c>
      <c r="G13893" s="105">
        <f>Таблица1[[#This Row],[Цены без НДС]]*1.12</f>
        <v>69829.760000000009</v>
      </c>
    </row>
    <row r="13894" spans="1:7" ht="24">
      <c r="A13894" s="53" t="s">
        <v>26487</v>
      </c>
      <c r="B13894" s="66"/>
      <c r="C13894" s="42" t="s">
        <v>39500</v>
      </c>
      <c r="D13894" s="42" t="s">
        <v>41597</v>
      </c>
      <c r="E13894" s="42" t="s">
        <v>26491</v>
      </c>
      <c r="F13894" s="43">
        <v>65477</v>
      </c>
      <c r="G13894" s="105">
        <f>Таблица1[[#This Row],[Цены без НДС]]*1.12</f>
        <v>73334.240000000005</v>
      </c>
    </row>
    <row r="13895" spans="1:7" ht="24">
      <c r="A13895" s="53" t="s">
        <v>26487</v>
      </c>
      <c r="B13895" s="66"/>
      <c r="C13895" s="42" t="s">
        <v>39501</v>
      </c>
      <c r="D13895" s="42" t="s">
        <v>41598</v>
      </c>
      <c r="E13895" s="42" t="s">
        <v>26491</v>
      </c>
      <c r="F13895" s="43">
        <v>37611</v>
      </c>
      <c r="G13895" s="105">
        <f>Таблица1[[#This Row],[Цены без НДС]]*1.12</f>
        <v>42124.320000000007</v>
      </c>
    </row>
    <row r="13896" spans="1:7">
      <c r="A13896" s="53" t="s">
        <v>26487</v>
      </c>
      <c r="B13896" s="66"/>
      <c r="C13896" s="42" t="s">
        <v>39502</v>
      </c>
      <c r="D13896" s="42" t="s">
        <v>41599</v>
      </c>
      <c r="E13896" s="42" t="s">
        <v>26491</v>
      </c>
      <c r="F13896" s="43">
        <v>44509</v>
      </c>
      <c r="G13896" s="105">
        <f>Таблица1[[#This Row],[Цены без НДС]]*1.12</f>
        <v>49850.080000000002</v>
      </c>
    </row>
    <row r="13897" spans="1:7" ht="24">
      <c r="A13897" s="53" t="s">
        <v>26487</v>
      </c>
      <c r="B13897" s="66"/>
      <c r="C13897" s="42" t="s">
        <v>39503</v>
      </c>
      <c r="D13897" s="42" t="s">
        <v>41600</v>
      </c>
      <c r="E13897" s="42" t="s">
        <v>26491</v>
      </c>
      <c r="F13897" s="43">
        <v>358117</v>
      </c>
      <c r="G13897" s="105">
        <f>Таблица1[[#This Row],[Цены без НДС]]*1.12</f>
        <v>401091.04000000004</v>
      </c>
    </row>
    <row r="13898" spans="1:7" ht="24">
      <c r="A13898" s="53" t="s">
        <v>26487</v>
      </c>
      <c r="B13898" s="66"/>
      <c r="C13898" s="42" t="s">
        <v>39504</v>
      </c>
      <c r="D13898" s="42" t="s">
        <v>41601</v>
      </c>
      <c r="E13898" s="42" t="s">
        <v>26491</v>
      </c>
      <c r="F13898" s="43">
        <v>141051</v>
      </c>
      <c r="G13898" s="105">
        <f>Таблица1[[#This Row],[Цены без НДС]]*1.12</f>
        <v>157977.12000000002</v>
      </c>
    </row>
    <row r="13899" spans="1:7" ht="24">
      <c r="A13899" s="53" t="s">
        <v>26487</v>
      </c>
      <c r="B13899" s="66"/>
      <c r="C13899" s="42" t="s">
        <v>39505</v>
      </c>
      <c r="D13899" s="42" t="s">
        <v>41602</v>
      </c>
      <c r="E13899" s="42" t="s">
        <v>26491</v>
      </c>
      <c r="F13899" s="43">
        <v>201430</v>
      </c>
      <c r="G13899" s="105">
        <f>Таблица1[[#This Row],[Цены без НДС]]*1.12</f>
        <v>225601.60000000003</v>
      </c>
    </row>
    <row r="13900" spans="1:7" ht="24">
      <c r="A13900" s="53" t="s">
        <v>26487</v>
      </c>
      <c r="B13900" s="66"/>
      <c r="C13900" s="42" t="s">
        <v>39506</v>
      </c>
      <c r="D13900" s="42" t="s">
        <v>41603</v>
      </c>
      <c r="E13900" s="42" t="s">
        <v>26491</v>
      </c>
      <c r="F13900" s="43">
        <v>346025</v>
      </c>
      <c r="G13900" s="105">
        <f>Таблица1[[#This Row],[Цены без НДС]]*1.12</f>
        <v>387548.00000000006</v>
      </c>
    </row>
    <row r="13901" spans="1:7" ht="36">
      <c r="A13901" s="53" t="s">
        <v>26487</v>
      </c>
      <c r="B13901" s="66"/>
      <c r="C13901" s="42" t="s">
        <v>39507</v>
      </c>
      <c r="D13901" s="42" t="s">
        <v>41604</v>
      </c>
      <c r="E13901" s="42" t="s">
        <v>26491</v>
      </c>
      <c r="F13901" s="43">
        <v>147372</v>
      </c>
      <c r="G13901" s="105">
        <f>Таблица1[[#This Row],[Цены без НДС]]*1.12</f>
        <v>165056.64000000001</v>
      </c>
    </row>
    <row r="13902" spans="1:7" ht="24">
      <c r="A13902" s="53" t="s">
        <v>26487</v>
      </c>
      <c r="B13902" s="66"/>
      <c r="C13902" s="42" t="s">
        <v>39508</v>
      </c>
      <c r="D13902" s="42" t="s">
        <v>41605</v>
      </c>
      <c r="E13902" s="42" t="s">
        <v>26491</v>
      </c>
      <c r="F13902" s="43">
        <v>51963</v>
      </c>
      <c r="G13902" s="105">
        <f>Таблица1[[#This Row],[Цены без НДС]]*1.12</f>
        <v>58198.560000000005</v>
      </c>
    </row>
    <row r="13903" spans="1:7" ht="24">
      <c r="A13903" s="53" t="s">
        <v>26487</v>
      </c>
      <c r="B13903" s="66"/>
      <c r="C13903" s="42" t="s">
        <v>39509</v>
      </c>
      <c r="D13903" s="42" t="s">
        <v>41606</v>
      </c>
      <c r="E13903" s="42" t="s">
        <v>26491</v>
      </c>
      <c r="F13903" s="43">
        <v>51801</v>
      </c>
      <c r="G13903" s="105">
        <f>Таблица1[[#This Row],[Цены без НДС]]*1.12</f>
        <v>58017.120000000003</v>
      </c>
    </row>
    <row r="13904" spans="1:7" ht="24">
      <c r="A13904" s="53" t="s">
        <v>26487</v>
      </c>
      <c r="B13904" s="66"/>
      <c r="C13904" s="42" t="s">
        <v>39510</v>
      </c>
      <c r="D13904" s="42" t="s">
        <v>41607</v>
      </c>
      <c r="E13904" s="42" t="s">
        <v>26491</v>
      </c>
      <c r="F13904" s="43">
        <v>273354</v>
      </c>
      <c r="G13904" s="105">
        <f>Таблица1[[#This Row],[Цены без НДС]]*1.12</f>
        <v>306156.48000000004</v>
      </c>
    </row>
    <row r="13905" spans="1:7" ht="24">
      <c r="A13905" s="53" t="s">
        <v>26487</v>
      </c>
      <c r="B13905" s="66"/>
      <c r="C13905" s="42" t="s">
        <v>39511</v>
      </c>
      <c r="D13905" s="42" t="s">
        <v>41608</v>
      </c>
      <c r="E13905" s="42" t="s">
        <v>26491</v>
      </c>
      <c r="F13905" s="43">
        <v>133562</v>
      </c>
      <c r="G13905" s="105">
        <f>Таблица1[[#This Row],[Цены без НДС]]*1.12</f>
        <v>149589.44</v>
      </c>
    </row>
    <row r="13906" spans="1:7" ht="24">
      <c r="A13906" s="53" t="s">
        <v>26487</v>
      </c>
      <c r="B13906" s="66"/>
      <c r="C13906" s="42" t="s">
        <v>39512</v>
      </c>
      <c r="D13906" s="42" t="s">
        <v>41609</v>
      </c>
      <c r="E13906" s="42" t="s">
        <v>26491</v>
      </c>
      <c r="F13906" s="43">
        <v>500391</v>
      </c>
      <c r="G13906" s="105">
        <f>Таблица1[[#This Row],[Цены без НДС]]*1.12</f>
        <v>560437.92000000004</v>
      </c>
    </row>
    <row r="13907" spans="1:7" ht="24">
      <c r="A13907" s="53" t="s">
        <v>26487</v>
      </c>
      <c r="B13907" s="66"/>
      <c r="C13907" s="42" t="s">
        <v>39513</v>
      </c>
      <c r="D13907" s="42" t="s">
        <v>41610</v>
      </c>
      <c r="E13907" s="42" t="s">
        <v>26491</v>
      </c>
      <c r="F13907" s="43">
        <v>907862</v>
      </c>
      <c r="G13907" s="105">
        <f>Таблица1[[#This Row],[Цены без НДС]]*1.12</f>
        <v>1016805.4400000001</v>
      </c>
    </row>
    <row r="13908" spans="1:7" ht="24">
      <c r="A13908" s="53" t="s">
        <v>26487</v>
      </c>
      <c r="B13908" s="66"/>
      <c r="C13908" s="42" t="s">
        <v>39514</v>
      </c>
      <c r="D13908" s="42" t="s">
        <v>41611</v>
      </c>
      <c r="E13908" s="42" t="s">
        <v>26491</v>
      </c>
      <c r="F13908" s="43">
        <v>464525</v>
      </c>
      <c r="G13908" s="105">
        <f>Таблица1[[#This Row],[Цены без НДС]]*1.12</f>
        <v>520268.00000000006</v>
      </c>
    </row>
    <row r="13909" spans="1:7" ht="24">
      <c r="A13909" s="53" t="s">
        <v>26487</v>
      </c>
      <c r="B13909" s="66"/>
      <c r="C13909" s="42" t="s">
        <v>39515</v>
      </c>
      <c r="D13909" s="42" t="s">
        <v>41612</v>
      </c>
      <c r="E13909" s="42" t="s">
        <v>26491</v>
      </c>
      <c r="F13909" s="43">
        <v>447044</v>
      </c>
      <c r="G13909" s="105">
        <f>Таблица1[[#This Row],[Цены без НДС]]*1.12</f>
        <v>500689.28</v>
      </c>
    </row>
    <row r="13910" spans="1:7">
      <c r="A13910" s="53" t="s">
        <v>26487</v>
      </c>
      <c r="B13910" s="66"/>
      <c r="C13910" s="42" t="s">
        <v>39516</v>
      </c>
      <c r="D13910" s="42" t="s">
        <v>41613</v>
      </c>
      <c r="E13910" s="42" t="s">
        <v>26491</v>
      </c>
      <c r="F13910" s="43">
        <v>155916</v>
      </c>
      <c r="G13910" s="105">
        <f>Таблица1[[#This Row],[Цены без НДС]]*1.12</f>
        <v>174625.92000000001</v>
      </c>
    </row>
    <row r="13911" spans="1:7" ht="24">
      <c r="A13911" s="53" t="s">
        <v>26487</v>
      </c>
      <c r="B13911" s="66"/>
      <c r="C13911" s="42" t="s">
        <v>39517</v>
      </c>
      <c r="D13911" s="42" t="s">
        <v>41614</v>
      </c>
      <c r="E13911" s="42" t="s">
        <v>26491</v>
      </c>
      <c r="F13911" s="43">
        <v>1469280</v>
      </c>
      <c r="G13911" s="105">
        <f>Таблица1[[#This Row],[Цены без НДС]]*1.12</f>
        <v>1645593.6000000001</v>
      </c>
    </row>
    <row r="13912" spans="1:7" ht="24">
      <c r="A13912" s="53" t="s">
        <v>26487</v>
      </c>
      <c r="B13912" s="66"/>
      <c r="C13912" s="42" t="s">
        <v>39518</v>
      </c>
      <c r="D13912" s="42" t="s">
        <v>41615</v>
      </c>
      <c r="E13912" s="42" t="s">
        <v>26491</v>
      </c>
      <c r="F13912" s="43">
        <v>253420</v>
      </c>
      <c r="G13912" s="105">
        <f>Таблица1[[#This Row],[Цены без НДС]]*1.12</f>
        <v>283830.40000000002</v>
      </c>
    </row>
    <row r="13913" spans="1:7" ht="24">
      <c r="A13913" s="53" t="s">
        <v>26487</v>
      </c>
      <c r="B13913" s="66"/>
      <c r="C13913" s="42" t="s">
        <v>39519</v>
      </c>
      <c r="D13913" s="42" t="s">
        <v>41616</v>
      </c>
      <c r="E13913" s="42" t="s">
        <v>26491</v>
      </c>
      <c r="F13913" s="43">
        <v>294870</v>
      </c>
      <c r="G13913" s="105">
        <f>Таблица1[[#This Row],[Цены без НДС]]*1.12</f>
        <v>330254.40000000002</v>
      </c>
    </row>
    <row r="13914" spans="1:7" ht="24">
      <c r="A13914" s="53" t="s">
        <v>26487</v>
      </c>
      <c r="B13914" s="66"/>
      <c r="C13914" s="42" t="s">
        <v>39520</v>
      </c>
      <c r="D13914" s="42" t="s">
        <v>41617</v>
      </c>
      <c r="E13914" s="42" t="s">
        <v>26491</v>
      </c>
      <c r="F13914" s="43">
        <v>262358</v>
      </c>
      <c r="G13914" s="105">
        <f>Таблица1[[#This Row],[Цены без НДС]]*1.12</f>
        <v>293840.96000000002</v>
      </c>
    </row>
    <row r="13915" spans="1:7" ht="24">
      <c r="A13915" s="53" t="s">
        <v>26487</v>
      </c>
      <c r="B13915" s="66"/>
      <c r="C13915" s="42" t="s">
        <v>39521</v>
      </c>
      <c r="D13915" s="42" t="s">
        <v>41618</v>
      </c>
      <c r="E13915" s="42" t="s">
        <v>26491</v>
      </c>
      <c r="F13915" s="43">
        <v>362379</v>
      </c>
      <c r="G13915" s="105">
        <f>Таблица1[[#This Row],[Цены без НДС]]*1.12</f>
        <v>405864.48000000004</v>
      </c>
    </row>
    <row r="13916" spans="1:7" ht="24">
      <c r="A13916" s="53" t="s">
        <v>26487</v>
      </c>
      <c r="B13916" s="66"/>
      <c r="C13916" s="42" t="s">
        <v>39522</v>
      </c>
      <c r="D13916" s="42" t="s">
        <v>41619</v>
      </c>
      <c r="E13916" s="42" t="s">
        <v>26491</v>
      </c>
      <c r="F13916" s="43">
        <v>167335</v>
      </c>
      <c r="G13916" s="105">
        <f>Таблица1[[#This Row],[Цены без НДС]]*1.12</f>
        <v>187415.2</v>
      </c>
    </row>
    <row r="13917" spans="1:7" ht="24">
      <c r="A13917" s="53" t="s">
        <v>26487</v>
      </c>
      <c r="B13917" s="66"/>
      <c r="C13917" s="42" t="s">
        <v>39523</v>
      </c>
      <c r="D13917" s="42" t="s">
        <v>41620</v>
      </c>
      <c r="E13917" s="42" t="s">
        <v>26491</v>
      </c>
      <c r="F13917" s="43">
        <v>311383</v>
      </c>
      <c r="G13917" s="105">
        <f>Таблица1[[#This Row],[Цены без НДС]]*1.12</f>
        <v>348748.96</v>
      </c>
    </row>
    <row r="13918" spans="1:7">
      <c r="A13918" s="53" t="s">
        <v>26487</v>
      </c>
      <c r="B13918" s="66"/>
      <c r="C13918" s="42" t="s">
        <v>39524</v>
      </c>
      <c r="D13918" s="42" t="s">
        <v>41621</v>
      </c>
      <c r="E13918" s="42" t="s">
        <v>26491</v>
      </c>
      <c r="F13918" s="43">
        <v>330576</v>
      </c>
      <c r="G13918" s="105">
        <f>Таблица1[[#This Row],[Цены без НДС]]*1.12</f>
        <v>370245.12000000005</v>
      </c>
    </row>
    <row r="13919" spans="1:7">
      <c r="A13919" s="53" t="s">
        <v>26487</v>
      </c>
      <c r="B13919" s="66"/>
      <c r="C13919" s="42" t="s">
        <v>39525</v>
      </c>
      <c r="D13919" s="42" t="s">
        <v>41622</v>
      </c>
      <c r="E13919" s="42" t="s">
        <v>26491</v>
      </c>
      <c r="F13919" s="43">
        <v>551904</v>
      </c>
      <c r="G13919" s="105">
        <f>Таблица1[[#This Row],[Цены без НДС]]*1.12</f>
        <v>618132.4800000001</v>
      </c>
    </row>
    <row r="13920" spans="1:7">
      <c r="A13920" s="53" t="s">
        <v>26487</v>
      </c>
      <c r="B13920" s="66"/>
      <c r="C13920" s="42" t="s">
        <v>39526</v>
      </c>
      <c r="D13920" s="42" t="s">
        <v>41623</v>
      </c>
      <c r="E13920" s="42" t="s">
        <v>26491</v>
      </c>
      <c r="F13920" s="43">
        <v>964276</v>
      </c>
      <c r="G13920" s="105">
        <f>Таблица1[[#This Row],[Цены без НДС]]*1.12</f>
        <v>1079989.1200000001</v>
      </c>
    </row>
    <row r="13921" spans="1:7" ht="24">
      <c r="A13921" s="53" t="s">
        <v>26487</v>
      </c>
      <c r="B13921" s="66"/>
      <c r="C13921" s="42" t="s">
        <v>39527</v>
      </c>
      <c r="D13921" s="42" t="s">
        <v>41624</v>
      </c>
      <c r="E13921" s="42" t="s">
        <v>26491</v>
      </c>
      <c r="F13921" s="43">
        <v>5485</v>
      </c>
      <c r="G13921" s="105">
        <f>Таблица1[[#This Row],[Цены без НДС]]*1.12</f>
        <v>6143.2000000000007</v>
      </c>
    </row>
    <row r="13922" spans="1:7" ht="24">
      <c r="A13922" s="53" t="s">
        <v>26487</v>
      </c>
      <c r="B13922" s="66"/>
      <c r="C13922" s="42" t="s">
        <v>39528</v>
      </c>
      <c r="D13922" s="42" t="s">
        <v>41625</v>
      </c>
      <c r="E13922" s="42" t="s">
        <v>26491</v>
      </c>
      <c r="F13922" s="43">
        <v>91606</v>
      </c>
      <c r="G13922" s="105">
        <f>Таблица1[[#This Row],[Цены без НДС]]*1.12</f>
        <v>102598.72000000002</v>
      </c>
    </row>
    <row r="13923" spans="1:7" ht="24">
      <c r="A13923" s="53" t="s">
        <v>26487</v>
      </c>
      <c r="B13923" s="66"/>
      <c r="C13923" s="42" t="s">
        <v>39529</v>
      </c>
      <c r="D13923" s="42" t="s">
        <v>41626</v>
      </c>
      <c r="E13923" s="42" t="s">
        <v>26491</v>
      </c>
      <c r="F13923" s="43">
        <v>97765</v>
      </c>
      <c r="G13923" s="105">
        <f>Таблица1[[#This Row],[Цены без НДС]]*1.12</f>
        <v>109496.80000000002</v>
      </c>
    </row>
    <row r="13924" spans="1:7" ht="24">
      <c r="A13924" s="53" t="s">
        <v>26487</v>
      </c>
      <c r="B13924" s="66"/>
      <c r="C13924" s="42" t="s">
        <v>39530</v>
      </c>
      <c r="D13924" s="42" t="s">
        <v>41627</v>
      </c>
      <c r="E13924" s="42" t="s">
        <v>26491</v>
      </c>
      <c r="F13924" s="43">
        <v>130792</v>
      </c>
      <c r="G13924" s="105">
        <f>Таблица1[[#This Row],[Цены без НДС]]*1.12</f>
        <v>146487.04000000001</v>
      </c>
    </row>
    <row r="13925" spans="1:7" ht="24">
      <c r="A13925" s="53" t="s">
        <v>26487</v>
      </c>
      <c r="B13925" s="66"/>
      <c r="C13925" s="42" t="s">
        <v>39531</v>
      </c>
      <c r="D13925" s="42" t="s">
        <v>41628</v>
      </c>
      <c r="E13925" s="42" t="s">
        <v>26491</v>
      </c>
      <c r="F13925" s="43">
        <v>123402</v>
      </c>
      <c r="G13925" s="105">
        <f>Таблица1[[#This Row],[Цены без НДС]]*1.12</f>
        <v>138210.24000000002</v>
      </c>
    </row>
    <row r="13926" spans="1:7" ht="24">
      <c r="A13926" s="53" t="s">
        <v>26487</v>
      </c>
      <c r="B13926" s="66"/>
      <c r="C13926" s="42" t="s">
        <v>39532</v>
      </c>
      <c r="D13926" s="42" t="s">
        <v>41629</v>
      </c>
      <c r="E13926" s="42" t="s">
        <v>26491</v>
      </c>
      <c r="F13926" s="43">
        <v>120308</v>
      </c>
      <c r="G13926" s="105">
        <f>Таблица1[[#This Row],[Цены без НДС]]*1.12</f>
        <v>134744.96000000002</v>
      </c>
    </row>
    <row r="13927" spans="1:7">
      <c r="A13927" s="53" t="s">
        <v>26487</v>
      </c>
      <c r="B13927" s="66"/>
      <c r="C13927" s="42" t="s">
        <v>39533</v>
      </c>
      <c r="D13927" s="42" t="s">
        <v>41630</v>
      </c>
      <c r="E13927" s="42" t="s">
        <v>26491</v>
      </c>
      <c r="F13927" s="43">
        <v>25967</v>
      </c>
      <c r="G13927" s="105">
        <f>Таблица1[[#This Row],[Цены без НДС]]*1.12</f>
        <v>29083.040000000005</v>
      </c>
    </row>
    <row r="13928" spans="1:7" ht="24">
      <c r="A13928" s="53" t="s">
        <v>26487</v>
      </c>
      <c r="B13928" s="66"/>
      <c r="C13928" s="42" t="s">
        <v>39534</v>
      </c>
      <c r="D13928" s="42" t="s">
        <v>41631</v>
      </c>
      <c r="E13928" s="42" t="s">
        <v>26491</v>
      </c>
      <c r="F13928" s="43">
        <v>44643</v>
      </c>
      <c r="G13928" s="105">
        <f>Таблица1[[#This Row],[Цены без НДС]]*1.12</f>
        <v>50000.160000000003</v>
      </c>
    </row>
    <row r="13929" spans="1:7" ht="24">
      <c r="A13929" s="53" t="s">
        <v>26487</v>
      </c>
      <c r="B13929" s="66"/>
      <c r="C13929" s="42" t="s">
        <v>39535</v>
      </c>
      <c r="D13929" s="42" t="s">
        <v>41632</v>
      </c>
      <c r="E13929" s="42" t="s">
        <v>26491</v>
      </c>
      <c r="F13929" s="43">
        <v>23351</v>
      </c>
      <c r="G13929" s="105">
        <f>Таблица1[[#This Row],[Цены без НДС]]*1.12</f>
        <v>26153.120000000003</v>
      </c>
    </row>
    <row r="13930" spans="1:7" ht="24">
      <c r="A13930" s="53" t="s">
        <v>26487</v>
      </c>
      <c r="B13930" s="66"/>
      <c r="C13930" s="42" t="s">
        <v>39536</v>
      </c>
      <c r="D13930" s="42" t="s">
        <v>41633</v>
      </c>
      <c r="E13930" s="42" t="s">
        <v>26491</v>
      </c>
      <c r="F13930" s="43">
        <v>10512</v>
      </c>
      <c r="G13930" s="105">
        <f>Таблица1[[#This Row],[Цены без НДС]]*1.12</f>
        <v>11773.44</v>
      </c>
    </row>
    <row r="13931" spans="1:7" ht="24">
      <c r="A13931" s="53" t="s">
        <v>26487</v>
      </c>
      <c r="B13931" s="66"/>
      <c r="C13931" s="42" t="s">
        <v>39537</v>
      </c>
      <c r="D13931" s="42" t="s">
        <v>41634</v>
      </c>
      <c r="E13931" s="42" t="s">
        <v>26491</v>
      </c>
      <c r="F13931" s="43">
        <v>17579</v>
      </c>
      <c r="G13931" s="105">
        <f>Таблица1[[#This Row],[Цены без НДС]]*1.12</f>
        <v>19688.480000000003</v>
      </c>
    </row>
    <row r="13932" spans="1:7" ht="24">
      <c r="A13932" s="53" t="s">
        <v>26487</v>
      </c>
      <c r="B13932" s="66"/>
      <c r="C13932" s="42" t="s">
        <v>39538</v>
      </c>
      <c r="D13932" s="42" t="s">
        <v>41635</v>
      </c>
      <c r="E13932" s="42" t="s">
        <v>26491</v>
      </c>
      <c r="F13932" s="43">
        <v>39158</v>
      </c>
      <c r="G13932" s="105">
        <f>Таблица1[[#This Row],[Цены без НДС]]*1.12</f>
        <v>43856.960000000006</v>
      </c>
    </row>
    <row r="13933" spans="1:7" ht="24">
      <c r="A13933" s="53" t="s">
        <v>26487</v>
      </c>
      <c r="B13933" s="66"/>
      <c r="C13933" s="42" t="s">
        <v>39539</v>
      </c>
      <c r="D13933" s="42" t="s">
        <v>41636</v>
      </c>
      <c r="E13933" s="42" t="s">
        <v>26491</v>
      </c>
      <c r="F13933" s="43">
        <v>40579</v>
      </c>
      <c r="G13933" s="105">
        <f>Таблица1[[#This Row],[Цены без НДС]]*1.12</f>
        <v>45448.480000000003</v>
      </c>
    </row>
    <row r="13934" spans="1:7" ht="24">
      <c r="A13934" s="53" t="s">
        <v>26487</v>
      </c>
      <c r="B13934" s="66"/>
      <c r="C13934" s="42" t="s">
        <v>39540</v>
      </c>
      <c r="D13934" s="42" t="s">
        <v>41637</v>
      </c>
      <c r="E13934" s="42" t="s">
        <v>26491</v>
      </c>
      <c r="F13934" s="43">
        <v>38413</v>
      </c>
      <c r="G13934" s="105">
        <f>Таблица1[[#This Row],[Цены без НДС]]*1.12</f>
        <v>43022.560000000005</v>
      </c>
    </row>
    <row r="13935" spans="1:7" ht="24">
      <c r="A13935" s="53" t="s">
        <v>26487</v>
      </c>
      <c r="B13935" s="66"/>
      <c r="C13935" s="42" t="s">
        <v>39541</v>
      </c>
      <c r="D13935" s="42" t="s">
        <v>41638</v>
      </c>
      <c r="E13935" s="42" t="s">
        <v>26491</v>
      </c>
      <c r="F13935" s="43">
        <v>12320</v>
      </c>
      <c r="G13935" s="105">
        <f>Таблица1[[#This Row],[Цены без НДС]]*1.12</f>
        <v>13798.400000000001</v>
      </c>
    </row>
    <row r="13936" spans="1:7" ht="24">
      <c r="A13936" s="53" t="s">
        <v>26487</v>
      </c>
      <c r="B13936" s="66"/>
      <c r="C13936" s="42" t="s">
        <v>39542</v>
      </c>
      <c r="D13936" s="42" t="s">
        <v>41639</v>
      </c>
      <c r="E13936" s="42" t="s">
        <v>26491</v>
      </c>
      <c r="F13936" s="43">
        <v>226266</v>
      </c>
      <c r="G13936" s="105">
        <f>Таблица1[[#This Row],[Цены без НДС]]*1.12</f>
        <v>253417.92</v>
      </c>
    </row>
    <row r="13937" spans="1:7" ht="24">
      <c r="A13937" s="53" t="s">
        <v>26487</v>
      </c>
      <c r="B13937" s="66"/>
      <c r="C13937" s="42" t="s">
        <v>39543</v>
      </c>
      <c r="D13937" s="42" t="s">
        <v>41640</v>
      </c>
      <c r="E13937" s="42" t="s">
        <v>26491</v>
      </c>
      <c r="F13937" s="43">
        <v>276198</v>
      </c>
      <c r="G13937" s="105">
        <f>Таблица1[[#This Row],[Цены без НДС]]*1.12</f>
        <v>309341.76</v>
      </c>
    </row>
    <row r="13938" spans="1:7" ht="24">
      <c r="A13938" s="53" t="s">
        <v>26487</v>
      </c>
      <c r="B13938" s="66"/>
      <c r="C13938" s="42" t="s">
        <v>39544</v>
      </c>
      <c r="D13938" s="42" t="s">
        <v>41641</v>
      </c>
      <c r="E13938" s="42" t="s">
        <v>26491</v>
      </c>
      <c r="F13938" s="43">
        <v>23979</v>
      </c>
      <c r="G13938" s="105">
        <f>Таблица1[[#This Row],[Цены без НДС]]*1.12</f>
        <v>26856.480000000003</v>
      </c>
    </row>
    <row r="13939" spans="1:7" ht="36">
      <c r="A13939" s="53" t="s">
        <v>26487</v>
      </c>
      <c r="B13939" s="66"/>
      <c r="C13939" s="42" t="s">
        <v>39545</v>
      </c>
      <c r="D13939" s="42" t="s">
        <v>41642</v>
      </c>
      <c r="E13939" s="42" t="s">
        <v>26491</v>
      </c>
      <c r="F13939" s="43">
        <v>2616</v>
      </c>
      <c r="G13939" s="105">
        <f>Таблица1[[#This Row],[Цены без НДС]]*1.12</f>
        <v>2929.92</v>
      </c>
    </row>
    <row r="13940" spans="1:7" ht="24">
      <c r="A13940" s="53" t="s">
        <v>26487</v>
      </c>
      <c r="B13940" s="66"/>
      <c r="C13940" s="42" t="s">
        <v>39546</v>
      </c>
      <c r="D13940" s="42" t="s">
        <v>41643</v>
      </c>
      <c r="E13940" s="42" t="s">
        <v>26491</v>
      </c>
      <c r="F13940" s="43">
        <v>12404</v>
      </c>
      <c r="G13940" s="105">
        <f>Таблица1[[#This Row],[Цены без НДС]]*1.12</f>
        <v>13892.480000000001</v>
      </c>
    </row>
    <row r="13941" spans="1:7" ht="24">
      <c r="A13941" s="53" t="s">
        <v>26487</v>
      </c>
      <c r="B13941" s="66"/>
      <c r="C13941" s="42" t="s">
        <v>39547</v>
      </c>
      <c r="D13941" s="42" t="s">
        <v>41644</v>
      </c>
      <c r="E13941" s="42" t="s">
        <v>26491</v>
      </c>
      <c r="F13941" s="43">
        <v>20674</v>
      </c>
      <c r="G13941" s="105">
        <f>Таблица1[[#This Row],[Цены без НДС]]*1.12</f>
        <v>23154.880000000001</v>
      </c>
    </row>
    <row r="13942" spans="1:7" ht="24">
      <c r="A13942" s="53" t="s">
        <v>26487</v>
      </c>
      <c r="B13942" s="66"/>
      <c r="C13942" s="42" t="s">
        <v>39548</v>
      </c>
      <c r="D13942" s="42" t="s">
        <v>41645</v>
      </c>
      <c r="E13942" s="42" t="s">
        <v>26491</v>
      </c>
      <c r="F13942" s="43">
        <v>99231</v>
      </c>
      <c r="G13942" s="105">
        <f>Таблица1[[#This Row],[Цены без НДС]]*1.12</f>
        <v>111138.72000000002</v>
      </c>
    </row>
    <row r="13943" spans="1:7" ht="24">
      <c r="A13943" s="53" t="s">
        <v>26487</v>
      </c>
      <c r="B13943" s="66"/>
      <c r="C13943" s="42" t="s">
        <v>39549</v>
      </c>
      <c r="D13943" s="42" t="s">
        <v>41646</v>
      </c>
      <c r="E13943" s="42" t="s">
        <v>26491</v>
      </c>
      <c r="F13943" s="43">
        <v>49615</v>
      </c>
      <c r="G13943" s="105">
        <f>Таблица1[[#This Row],[Цены без НДС]]*1.12</f>
        <v>55568.800000000003</v>
      </c>
    </row>
    <row r="13944" spans="1:7" ht="24">
      <c r="A13944" s="53" t="s">
        <v>26487</v>
      </c>
      <c r="B13944" s="66"/>
      <c r="C13944" s="42" t="s">
        <v>39550</v>
      </c>
      <c r="D13944" s="42" t="s">
        <v>41647</v>
      </c>
      <c r="E13944" s="42" t="s">
        <v>26491</v>
      </c>
      <c r="F13944" s="43">
        <v>66153</v>
      </c>
      <c r="G13944" s="105">
        <f>Таблица1[[#This Row],[Цены без НДС]]*1.12</f>
        <v>74091.360000000001</v>
      </c>
    </row>
    <row r="13945" spans="1:7" ht="24">
      <c r="A13945" s="53" t="s">
        <v>26487</v>
      </c>
      <c r="B13945" s="66"/>
      <c r="C13945" s="42" t="s">
        <v>39551</v>
      </c>
      <c r="D13945" s="42" t="s">
        <v>41648</v>
      </c>
      <c r="E13945" s="42" t="s">
        <v>26491</v>
      </c>
      <c r="F13945" s="43">
        <v>161922</v>
      </c>
      <c r="G13945" s="105">
        <f>Таблица1[[#This Row],[Цены без НДС]]*1.12</f>
        <v>181352.64</v>
      </c>
    </row>
    <row r="13946" spans="1:7" ht="24">
      <c r="A13946" s="53" t="s">
        <v>26487</v>
      </c>
      <c r="B13946" s="66"/>
      <c r="C13946" s="42" t="s">
        <v>39552</v>
      </c>
      <c r="D13946" s="42" t="s">
        <v>41649</v>
      </c>
      <c r="E13946" s="42" t="s">
        <v>26491</v>
      </c>
      <c r="F13946" s="43">
        <v>165592</v>
      </c>
      <c r="G13946" s="105">
        <f>Таблица1[[#This Row],[Цены без НДС]]*1.12</f>
        <v>185463.04000000001</v>
      </c>
    </row>
    <row r="13947" spans="1:7" ht="24">
      <c r="A13947" s="53" t="s">
        <v>26487</v>
      </c>
      <c r="B13947" s="66"/>
      <c r="C13947" s="42" t="s">
        <v>39553</v>
      </c>
      <c r="D13947" s="42" t="s">
        <v>41650</v>
      </c>
      <c r="E13947" s="42" t="s">
        <v>26491</v>
      </c>
      <c r="F13947" s="43">
        <v>212365</v>
      </c>
      <c r="G13947" s="105">
        <f>Таблица1[[#This Row],[Цены без НДС]]*1.12</f>
        <v>237848.80000000002</v>
      </c>
    </row>
    <row r="13948" spans="1:7" ht="24">
      <c r="A13948" s="53" t="s">
        <v>26487</v>
      </c>
      <c r="B13948" s="66"/>
      <c r="C13948" s="42" t="s">
        <v>39554</v>
      </c>
      <c r="D13948" s="42" t="s">
        <v>41651</v>
      </c>
      <c r="E13948" s="42" t="s">
        <v>26491</v>
      </c>
      <c r="F13948" s="43">
        <v>177884</v>
      </c>
      <c r="G13948" s="105">
        <f>Таблица1[[#This Row],[Цены без НДС]]*1.12</f>
        <v>199230.08000000002</v>
      </c>
    </row>
    <row r="13949" spans="1:7" ht="24">
      <c r="A13949" s="53" t="s">
        <v>26487</v>
      </c>
      <c r="B13949" s="66"/>
      <c r="C13949" s="42" t="s">
        <v>39555</v>
      </c>
      <c r="D13949" s="42" t="s">
        <v>41652</v>
      </c>
      <c r="E13949" s="42" t="s">
        <v>26491</v>
      </c>
      <c r="F13949" s="43">
        <v>240844</v>
      </c>
      <c r="G13949" s="105">
        <f>Таблица1[[#This Row],[Цены без НДС]]*1.12</f>
        <v>269745.28000000003</v>
      </c>
    </row>
    <row r="13950" spans="1:7" ht="24">
      <c r="A13950" s="53" t="s">
        <v>26487</v>
      </c>
      <c r="B13950" s="66"/>
      <c r="C13950" s="42" t="s">
        <v>39556</v>
      </c>
      <c r="D13950" s="42" t="s">
        <v>41653</v>
      </c>
      <c r="E13950" s="42" t="s">
        <v>26491</v>
      </c>
      <c r="F13950" s="43">
        <v>4289</v>
      </c>
      <c r="G13950" s="105">
        <f>Таблица1[[#This Row],[Цены без НДС]]*1.12</f>
        <v>4803.68</v>
      </c>
    </row>
    <row r="13951" spans="1:7" ht="24">
      <c r="A13951" s="53" t="s">
        <v>26487</v>
      </c>
      <c r="B13951" s="66"/>
      <c r="C13951" s="42" t="s">
        <v>39557</v>
      </c>
      <c r="D13951" s="42" t="s">
        <v>41654</v>
      </c>
      <c r="E13951" s="42" t="s">
        <v>26491</v>
      </c>
      <c r="F13951" s="43">
        <v>4451</v>
      </c>
      <c r="G13951" s="105">
        <f>Таблица1[[#This Row],[Цены без НДС]]*1.12</f>
        <v>4985.1200000000008</v>
      </c>
    </row>
    <row r="13952" spans="1:7">
      <c r="A13952" s="53" t="s">
        <v>26487</v>
      </c>
      <c r="B13952" s="66"/>
      <c r="C13952" s="42" t="s">
        <v>39558</v>
      </c>
      <c r="D13952" s="42" t="s">
        <v>41655</v>
      </c>
      <c r="E13952" s="42" t="s">
        <v>26491</v>
      </c>
      <c r="F13952" s="43">
        <v>34806</v>
      </c>
      <c r="G13952" s="105">
        <f>Таблица1[[#This Row],[Цены без НДС]]*1.12</f>
        <v>38982.720000000001</v>
      </c>
    </row>
    <row r="13953" spans="1:7">
      <c r="A13953" s="53" t="s">
        <v>26487</v>
      </c>
      <c r="B13953" s="66"/>
      <c r="C13953" s="42" t="s">
        <v>39559</v>
      </c>
      <c r="D13953" s="42" t="s">
        <v>41656</v>
      </c>
      <c r="E13953" s="42" t="s">
        <v>26491</v>
      </c>
      <c r="F13953" s="43">
        <v>16130</v>
      </c>
      <c r="G13953" s="105">
        <f>Таблица1[[#This Row],[Цены без НДС]]*1.12</f>
        <v>18065.600000000002</v>
      </c>
    </row>
    <row r="13954" spans="1:7" ht="24">
      <c r="A13954" s="53" t="s">
        <v>26487</v>
      </c>
      <c r="B13954" s="66"/>
      <c r="C13954" s="42" t="s">
        <v>39560</v>
      </c>
      <c r="D13954" s="42" t="s">
        <v>41657</v>
      </c>
      <c r="E13954" s="42" t="s">
        <v>26491</v>
      </c>
      <c r="F13954" s="43">
        <v>42191</v>
      </c>
      <c r="G13954" s="105">
        <f>Таблица1[[#This Row],[Цены без НДС]]*1.12</f>
        <v>47253.920000000006</v>
      </c>
    </row>
    <row r="13955" spans="1:7" ht="36">
      <c r="A13955" s="53" t="s">
        <v>26487</v>
      </c>
      <c r="B13955" s="66"/>
      <c r="C13955" s="42" t="s">
        <v>39561</v>
      </c>
      <c r="D13955" s="42" t="s">
        <v>41658</v>
      </c>
      <c r="E13955" s="42" t="s">
        <v>26491</v>
      </c>
      <c r="F13955" s="43">
        <v>58363</v>
      </c>
      <c r="G13955" s="105">
        <f>Таблица1[[#This Row],[Цены без НДС]]*1.12</f>
        <v>65366.560000000005</v>
      </c>
    </row>
    <row r="13956" spans="1:7" ht="24">
      <c r="A13956" s="53" t="s">
        <v>26487</v>
      </c>
      <c r="B13956" s="66"/>
      <c r="C13956" s="42" t="s">
        <v>39562</v>
      </c>
      <c r="D13956" s="42" t="s">
        <v>41659</v>
      </c>
      <c r="E13956" s="42" t="s">
        <v>26491</v>
      </c>
      <c r="F13956" s="43">
        <v>657955</v>
      </c>
      <c r="G13956" s="105">
        <f>Таблица1[[#This Row],[Цены без НДС]]*1.12</f>
        <v>736909.60000000009</v>
      </c>
    </row>
    <row r="13957" spans="1:7" ht="24">
      <c r="A13957" s="53" t="s">
        <v>26487</v>
      </c>
      <c r="B13957" s="66"/>
      <c r="C13957" s="42" t="s">
        <v>39563</v>
      </c>
      <c r="D13957" s="42" t="s">
        <v>41660</v>
      </c>
      <c r="E13957" s="42" t="s">
        <v>26491</v>
      </c>
      <c r="F13957" s="43">
        <v>690306</v>
      </c>
      <c r="G13957" s="105">
        <f>Таблица1[[#This Row],[Цены без НДС]]*1.12</f>
        <v>773142.72000000009</v>
      </c>
    </row>
    <row r="13958" spans="1:7" ht="24">
      <c r="A13958" s="53" t="s">
        <v>26487</v>
      </c>
      <c r="B13958" s="66"/>
      <c r="C13958" s="42" t="s">
        <v>39564</v>
      </c>
      <c r="D13958" s="42" t="s">
        <v>41661</v>
      </c>
      <c r="E13958" s="42" t="s">
        <v>26809</v>
      </c>
      <c r="F13958" s="43">
        <v>15962825</v>
      </c>
      <c r="G13958" s="105">
        <f>Таблица1[[#This Row],[Цены без НДС]]*1.12</f>
        <v>17878364</v>
      </c>
    </row>
    <row r="13959" spans="1:7" ht="24">
      <c r="A13959" s="53" t="s">
        <v>26487</v>
      </c>
      <c r="B13959" s="66"/>
      <c r="C13959" s="42" t="s">
        <v>39565</v>
      </c>
      <c r="D13959" s="42" t="s">
        <v>41662</v>
      </c>
      <c r="E13959" s="42" t="s">
        <v>26809</v>
      </c>
      <c r="F13959" s="43">
        <v>15962825</v>
      </c>
      <c r="G13959" s="105">
        <f>Таблица1[[#This Row],[Цены без НДС]]*1.12</f>
        <v>17878364</v>
      </c>
    </row>
    <row r="13960" spans="1:7" ht="24">
      <c r="A13960" s="53" t="s">
        <v>26487</v>
      </c>
      <c r="B13960" s="66"/>
      <c r="C13960" s="42" t="s">
        <v>39566</v>
      </c>
      <c r="D13960" s="42" t="s">
        <v>41663</v>
      </c>
      <c r="E13960" s="42" t="s">
        <v>26809</v>
      </c>
      <c r="F13960" s="43">
        <v>16002483</v>
      </c>
      <c r="G13960" s="105">
        <f>Таблица1[[#This Row],[Цены без НДС]]*1.12</f>
        <v>17922780.960000001</v>
      </c>
    </row>
    <row r="13961" spans="1:7" ht="24">
      <c r="A13961" s="53" t="s">
        <v>26487</v>
      </c>
      <c r="B13961" s="66"/>
      <c r="C13961" s="42" t="s">
        <v>39567</v>
      </c>
      <c r="D13961" s="42" t="s">
        <v>41664</v>
      </c>
      <c r="E13961" s="42" t="s">
        <v>26809</v>
      </c>
      <c r="F13961" s="43">
        <v>15475279</v>
      </c>
      <c r="G13961" s="105">
        <f>Таблица1[[#This Row],[Цены без НДС]]*1.12</f>
        <v>17332312.48</v>
      </c>
    </row>
    <row r="13962" spans="1:7" ht="24">
      <c r="A13962" s="53" t="s">
        <v>26487</v>
      </c>
      <c r="B13962" s="66"/>
      <c r="C13962" s="42" t="s">
        <v>39568</v>
      </c>
      <c r="D13962" s="42" t="s">
        <v>41665</v>
      </c>
      <c r="E13962" s="42" t="s">
        <v>26809</v>
      </c>
      <c r="F13962" s="43">
        <v>15387424</v>
      </c>
      <c r="G13962" s="105">
        <f>Таблица1[[#This Row],[Цены без НДС]]*1.12</f>
        <v>17233914.880000003</v>
      </c>
    </row>
    <row r="13963" spans="1:7" ht="24">
      <c r="A13963" s="53" t="s">
        <v>26487</v>
      </c>
      <c r="B13963" s="66"/>
      <c r="C13963" s="42" t="s">
        <v>39569</v>
      </c>
      <c r="D13963" s="42" t="s">
        <v>41666</v>
      </c>
      <c r="E13963" s="42" t="s">
        <v>26809</v>
      </c>
      <c r="F13963" s="43">
        <v>13648873</v>
      </c>
      <c r="G13963" s="105">
        <f>Таблица1[[#This Row],[Цены без НДС]]*1.12</f>
        <v>15286737.760000002</v>
      </c>
    </row>
    <row r="13964" spans="1:7" ht="24">
      <c r="A13964" s="53" t="s">
        <v>26487</v>
      </c>
      <c r="B13964" s="66"/>
      <c r="C13964" s="42" t="s">
        <v>39570</v>
      </c>
      <c r="D13964" s="42" t="s">
        <v>41667</v>
      </c>
      <c r="E13964" s="42" t="s">
        <v>26809</v>
      </c>
      <c r="F13964" s="43">
        <v>14283494</v>
      </c>
      <c r="G13964" s="105">
        <f>Таблица1[[#This Row],[Цены без НДС]]*1.12</f>
        <v>15997513.280000001</v>
      </c>
    </row>
    <row r="13965" spans="1:7">
      <c r="A13965" s="53" t="s">
        <v>26487</v>
      </c>
      <c r="B13965" s="66"/>
      <c r="C13965" s="42" t="s">
        <v>39571</v>
      </c>
      <c r="D13965" s="42" t="s">
        <v>41668</v>
      </c>
      <c r="E13965" s="42" t="s">
        <v>26491</v>
      </c>
      <c r="F13965" s="43">
        <v>472205</v>
      </c>
      <c r="G13965" s="105">
        <f>Таблица1[[#This Row],[Цены без НДС]]*1.12</f>
        <v>528869.60000000009</v>
      </c>
    </row>
    <row r="13966" spans="1:7" ht="36">
      <c r="A13966" s="53" t="s">
        <v>26487</v>
      </c>
      <c r="B13966" s="66"/>
      <c r="C13966" s="42" t="s">
        <v>39572</v>
      </c>
      <c r="D13966" s="42" t="s">
        <v>41669</v>
      </c>
      <c r="E13966" s="42" t="s">
        <v>26491</v>
      </c>
      <c r="F13966" s="43">
        <v>644571</v>
      </c>
      <c r="G13966" s="105">
        <f>Таблица1[[#This Row],[Цены без НДС]]*1.12</f>
        <v>721919.52</v>
      </c>
    </row>
    <row r="13967" spans="1:7" ht="24">
      <c r="A13967" s="53" t="s">
        <v>26487</v>
      </c>
      <c r="B13967" s="66"/>
      <c r="C13967" s="42" t="s">
        <v>39573</v>
      </c>
      <c r="D13967" s="42" t="s">
        <v>41670</v>
      </c>
      <c r="E13967" s="42" t="s">
        <v>26491</v>
      </c>
      <c r="F13967" s="43">
        <v>1259214</v>
      </c>
      <c r="G13967" s="105">
        <f>Таблица1[[#This Row],[Цены без НДС]]*1.12</f>
        <v>1410319.6800000002</v>
      </c>
    </row>
    <row r="13968" spans="1:7" ht="24">
      <c r="A13968" s="53" t="s">
        <v>26487</v>
      </c>
      <c r="B13968" s="66"/>
      <c r="C13968" s="42" t="s">
        <v>39574</v>
      </c>
      <c r="D13968" s="42" t="s">
        <v>41671</v>
      </c>
      <c r="E13968" s="42" t="s">
        <v>26491</v>
      </c>
      <c r="F13968" s="43">
        <v>2078595</v>
      </c>
      <c r="G13968" s="105">
        <f>Таблица1[[#This Row],[Цены без НДС]]*1.12</f>
        <v>2328026.4000000004</v>
      </c>
    </row>
    <row r="13969" spans="1:7" ht="24">
      <c r="A13969" s="53" t="s">
        <v>26487</v>
      </c>
      <c r="B13969" s="66"/>
      <c r="C13969" s="42" t="s">
        <v>39575</v>
      </c>
      <c r="D13969" s="42" t="s">
        <v>41672</v>
      </c>
      <c r="E13969" s="42" t="s">
        <v>26491</v>
      </c>
      <c r="F13969" s="43">
        <v>1130274</v>
      </c>
      <c r="G13969" s="105">
        <f>Таблица1[[#This Row],[Цены без НДС]]*1.12</f>
        <v>1265906.8800000001</v>
      </c>
    </row>
    <row r="13970" spans="1:7" ht="24">
      <c r="A13970" s="53" t="s">
        <v>26487</v>
      </c>
      <c r="B13970" s="66"/>
      <c r="C13970" s="42" t="s">
        <v>39576</v>
      </c>
      <c r="D13970" s="42" t="s">
        <v>41673</v>
      </c>
      <c r="E13970" s="42" t="s">
        <v>26491</v>
      </c>
      <c r="F13970" s="43">
        <v>1231135</v>
      </c>
      <c r="G13970" s="105">
        <f>Таблица1[[#This Row],[Цены без НДС]]*1.12</f>
        <v>1378871.2000000002</v>
      </c>
    </row>
    <row r="13971" spans="1:7">
      <c r="A13971" s="53" t="s">
        <v>26487</v>
      </c>
      <c r="B13971" s="66"/>
      <c r="C13971" s="42" t="s">
        <v>39577</v>
      </c>
      <c r="D13971" s="42" t="s">
        <v>41674</v>
      </c>
      <c r="E13971" s="42" t="s">
        <v>26491</v>
      </c>
      <c r="F13971" s="43">
        <v>1292753</v>
      </c>
      <c r="G13971" s="105">
        <f>Таблица1[[#This Row],[Цены без НДС]]*1.12</f>
        <v>1447883.36</v>
      </c>
    </row>
    <row r="13972" spans="1:7" ht="24">
      <c r="A13972" s="53" t="s">
        <v>26487</v>
      </c>
      <c r="B13972" s="66"/>
      <c r="C13972" s="42" t="s">
        <v>39578</v>
      </c>
      <c r="D13972" s="42" t="s">
        <v>41675</v>
      </c>
      <c r="E13972" s="42" t="s">
        <v>26491</v>
      </c>
      <c r="F13972" s="43">
        <v>671444</v>
      </c>
      <c r="G13972" s="105">
        <f>Таблица1[[#This Row],[Цены без НДС]]*1.12</f>
        <v>752017.28</v>
      </c>
    </row>
    <row r="13973" spans="1:7" ht="24">
      <c r="A13973" s="53" t="s">
        <v>26487</v>
      </c>
      <c r="B13973" s="66"/>
      <c r="C13973" s="42" t="s">
        <v>39579</v>
      </c>
      <c r="D13973" s="42" t="s">
        <v>41676</v>
      </c>
      <c r="E13973" s="42" t="s">
        <v>26491</v>
      </c>
      <c r="F13973" s="43">
        <v>349937</v>
      </c>
      <c r="G13973" s="105">
        <f>Таблица1[[#This Row],[Цены без НДС]]*1.12</f>
        <v>391929.44000000006</v>
      </c>
    </row>
    <row r="13974" spans="1:7" ht="24">
      <c r="A13974" s="53" t="s">
        <v>26487</v>
      </c>
      <c r="B13974" s="66"/>
      <c r="C13974" s="42" t="s">
        <v>39580</v>
      </c>
      <c r="D13974" s="42" t="s">
        <v>41677</v>
      </c>
      <c r="E13974" s="42" t="s">
        <v>26491</v>
      </c>
      <c r="F13974" s="43">
        <v>446159</v>
      </c>
      <c r="G13974" s="105">
        <f>Таблица1[[#This Row],[Цены без НДС]]*1.12</f>
        <v>499698.08000000007</v>
      </c>
    </row>
    <row r="13975" spans="1:7" ht="24">
      <c r="A13975" s="53" t="s">
        <v>26487</v>
      </c>
      <c r="B13975" s="66"/>
      <c r="C13975" s="42" t="s">
        <v>39581</v>
      </c>
      <c r="D13975" s="42" t="s">
        <v>41678</v>
      </c>
      <c r="E13975" s="42" t="s">
        <v>26491</v>
      </c>
      <c r="F13975" s="43">
        <v>446159</v>
      </c>
      <c r="G13975" s="105">
        <f>Таблица1[[#This Row],[Цены без НДС]]*1.12</f>
        <v>499698.08000000007</v>
      </c>
    </row>
    <row r="13976" spans="1:7" ht="24">
      <c r="A13976" s="53" t="s">
        <v>26487</v>
      </c>
      <c r="B13976" s="66"/>
      <c r="C13976" s="42" t="s">
        <v>39582</v>
      </c>
      <c r="D13976" s="42" t="s">
        <v>41679</v>
      </c>
      <c r="E13976" s="42" t="s">
        <v>26491</v>
      </c>
      <c r="F13976" s="43">
        <v>434676</v>
      </c>
      <c r="G13976" s="105">
        <f>Таблица1[[#This Row],[Цены без НДС]]*1.12</f>
        <v>486837.12000000005</v>
      </c>
    </row>
    <row r="13977" spans="1:7">
      <c r="A13977" s="53" t="s">
        <v>26487</v>
      </c>
      <c r="B13977" s="66"/>
      <c r="C13977" s="42" t="s">
        <v>39583</v>
      </c>
      <c r="D13977" s="42" t="s">
        <v>41680</v>
      </c>
      <c r="E13977" s="42" t="s">
        <v>26491</v>
      </c>
      <c r="F13977" s="43">
        <v>400233</v>
      </c>
      <c r="G13977" s="105">
        <f>Таблица1[[#This Row],[Цены без НДС]]*1.12</f>
        <v>448260.96</v>
      </c>
    </row>
    <row r="13978" spans="1:7">
      <c r="A13978" s="53" t="s">
        <v>26487</v>
      </c>
      <c r="B13978" s="66"/>
      <c r="C13978" s="42" t="s">
        <v>39584</v>
      </c>
      <c r="D13978" s="42" t="s">
        <v>41681</v>
      </c>
      <c r="E13978" s="42" t="s">
        <v>26491</v>
      </c>
      <c r="F13978" s="43">
        <v>398588</v>
      </c>
      <c r="G13978" s="105">
        <f>Таблица1[[#This Row],[Цены без НДС]]*1.12</f>
        <v>446418.56000000006</v>
      </c>
    </row>
    <row r="13979" spans="1:7">
      <c r="A13979" s="53" t="s">
        <v>26487</v>
      </c>
      <c r="B13979" s="66"/>
      <c r="C13979" s="42" t="s">
        <v>39585</v>
      </c>
      <c r="D13979" s="42" t="s">
        <v>41682</v>
      </c>
      <c r="E13979" s="42" t="s">
        <v>26491</v>
      </c>
      <c r="F13979" s="43">
        <v>383830</v>
      </c>
      <c r="G13979" s="105">
        <f>Таблица1[[#This Row],[Цены без НДС]]*1.12</f>
        <v>429889.60000000003</v>
      </c>
    </row>
    <row r="13980" spans="1:7" ht="24">
      <c r="A13980" s="53" t="s">
        <v>26487</v>
      </c>
      <c r="B13980" s="66"/>
      <c r="C13980" s="42" t="s">
        <v>39586</v>
      </c>
      <c r="D13980" s="42" t="s">
        <v>41683</v>
      </c>
      <c r="E13980" s="42" t="s">
        <v>26491</v>
      </c>
      <c r="F13980" s="43">
        <v>269010</v>
      </c>
      <c r="G13980" s="105">
        <f>Таблица1[[#This Row],[Цены без НДС]]*1.12</f>
        <v>301291.2</v>
      </c>
    </row>
    <row r="13981" spans="1:7" ht="24">
      <c r="A13981" s="53" t="s">
        <v>26487</v>
      </c>
      <c r="B13981" s="66"/>
      <c r="C13981" s="42" t="s">
        <v>39587</v>
      </c>
      <c r="D13981" s="42" t="s">
        <v>41684</v>
      </c>
      <c r="E13981" s="42" t="s">
        <v>26491</v>
      </c>
      <c r="F13981" s="43">
        <v>443700</v>
      </c>
      <c r="G13981" s="105">
        <f>Таблица1[[#This Row],[Цены без НДС]]*1.12</f>
        <v>496944.00000000006</v>
      </c>
    </row>
    <row r="13982" spans="1:7" ht="24">
      <c r="A13982" s="53" t="s">
        <v>26487</v>
      </c>
      <c r="B13982" s="66"/>
      <c r="C13982" s="42" t="s">
        <v>39588</v>
      </c>
      <c r="D13982" s="42" t="s">
        <v>41685</v>
      </c>
      <c r="E13982" s="42" t="s">
        <v>26491</v>
      </c>
      <c r="F13982" s="43">
        <v>443699</v>
      </c>
      <c r="G13982" s="105">
        <f>Таблица1[[#This Row],[Цены без НДС]]*1.12</f>
        <v>496942.88000000006</v>
      </c>
    </row>
    <row r="13983" spans="1:7">
      <c r="A13983" s="53" t="s">
        <v>26487</v>
      </c>
      <c r="B13983" s="66"/>
      <c r="C13983" s="42" t="s">
        <v>39589</v>
      </c>
      <c r="D13983" s="42" t="s">
        <v>41686</v>
      </c>
      <c r="E13983" s="42" t="s">
        <v>26491</v>
      </c>
      <c r="F13983" s="43">
        <v>10215</v>
      </c>
      <c r="G13983" s="105">
        <f>Таблица1[[#This Row],[Цены без НДС]]*1.12</f>
        <v>11440.800000000001</v>
      </c>
    </row>
    <row r="13984" spans="1:7" ht="24">
      <c r="A13984" s="53" t="s">
        <v>26487</v>
      </c>
      <c r="B13984" s="66"/>
      <c r="C13984" s="42" t="s">
        <v>39590</v>
      </c>
      <c r="D13984" s="42" t="s">
        <v>41687</v>
      </c>
      <c r="E13984" s="42" t="s">
        <v>26491</v>
      </c>
      <c r="F13984" s="43">
        <v>466262</v>
      </c>
      <c r="G13984" s="105">
        <f>Таблица1[[#This Row],[Цены без НДС]]*1.12</f>
        <v>522213.44000000006</v>
      </c>
    </row>
    <row r="13985" spans="1:7" ht="24">
      <c r="A13985" s="53" t="s">
        <v>26487</v>
      </c>
      <c r="B13985" s="66"/>
      <c r="C13985" s="42" t="s">
        <v>39591</v>
      </c>
      <c r="D13985" s="42" t="s">
        <v>41688</v>
      </c>
      <c r="E13985" s="42" t="s">
        <v>26491</v>
      </c>
      <c r="F13985" s="43">
        <v>474631</v>
      </c>
      <c r="G13985" s="105">
        <f>Таблица1[[#This Row],[Цены без НДС]]*1.12</f>
        <v>531586.72000000009</v>
      </c>
    </row>
    <row r="13986" spans="1:7" ht="24">
      <c r="A13986" s="53" t="s">
        <v>26487</v>
      </c>
      <c r="B13986" s="66"/>
      <c r="C13986" s="42" t="s">
        <v>39592</v>
      </c>
      <c r="D13986" s="42" t="s">
        <v>41689</v>
      </c>
      <c r="E13986" s="42" t="s">
        <v>26491</v>
      </c>
      <c r="F13986" s="43">
        <v>10406</v>
      </c>
      <c r="G13986" s="105">
        <f>Таблица1[[#This Row],[Цены без НДС]]*1.12</f>
        <v>11654.720000000001</v>
      </c>
    </row>
    <row r="13987" spans="1:7">
      <c r="A13987" s="53" t="s">
        <v>26487</v>
      </c>
      <c r="B13987" s="66"/>
      <c r="C13987" s="42" t="s">
        <v>39593</v>
      </c>
      <c r="D13987" s="42" t="s">
        <v>41690</v>
      </c>
      <c r="E13987" s="42" t="s">
        <v>26491</v>
      </c>
      <c r="F13987" s="43">
        <v>487527</v>
      </c>
      <c r="G13987" s="105">
        <f>Таблица1[[#This Row],[Цены без НДС]]*1.12</f>
        <v>546030.24000000011</v>
      </c>
    </row>
    <row r="13988" spans="1:7" ht="24">
      <c r="A13988" s="53" t="s">
        <v>26487</v>
      </c>
      <c r="B13988" s="66"/>
      <c r="C13988" s="42" t="s">
        <v>39594</v>
      </c>
      <c r="D13988" s="42" t="s">
        <v>41691</v>
      </c>
      <c r="E13988" s="42" t="s">
        <v>26491</v>
      </c>
      <c r="F13988" s="43">
        <v>531853</v>
      </c>
      <c r="G13988" s="105">
        <f>Таблица1[[#This Row],[Цены без НДС]]*1.12</f>
        <v>595675.3600000001</v>
      </c>
    </row>
    <row r="13989" spans="1:7">
      <c r="A13989" s="53" t="s">
        <v>26487</v>
      </c>
      <c r="B13989" s="66"/>
      <c r="C13989" s="42" t="s">
        <v>39595</v>
      </c>
      <c r="D13989" s="42" t="s">
        <v>41692</v>
      </c>
      <c r="E13989" s="42" t="s">
        <v>26491</v>
      </c>
      <c r="F13989" s="43">
        <v>664813</v>
      </c>
      <c r="G13989" s="105">
        <f>Таблица1[[#This Row],[Цены без НДС]]*1.12</f>
        <v>744590.56</v>
      </c>
    </row>
    <row r="13990" spans="1:7" ht="24">
      <c r="A13990" s="53" t="s">
        <v>26487</v>
      </c>
      <c r="B13990" s="66"/>
      <c r="C13990" s="42" t="s">
        <v>39596</v>
      </c>
      <c r="D13990" s="42" t="s">
        <v>41693</v>
      </c>
      <c r="E13990" s="42" t="s">
        <v>26491</v>
      </c>
      <c r="F13990" s="43">
        <v>112530</v>
      </c>
      <c r="G13990" s="105">
        <f>Таблица1[[#This Row],[Цены без НДС]]*1.12</f>
        <v>126033.60000000001</v>
      </c>
    </row>
    <row r="13991" spans="1:7" ht="24">
      <c r="A13991" s="53" t="s">
        <v>26487</v>
      </c>
      <c r="B13991" s="66"/>
      <c r="C13991" s="42" t="s">
        <v>39597</v>
      </c>
      <c r="D13991" s="42" t="s">
        <v>41694</v>
      </c>
      <c r="E13991" s="42" t="s">
        <v>26491</v>
      </c>
      <c r="F13991" s="43">
        <v>115497</v>
      </c>
      <c r="G13991" s="105">
        <f>Таблица1[[#This Row],[Цены без НДС]]*1.12</f>
        <v>129356.64000000001</v>
      </c>
    </row>
    <row r="13992" spans="1:7" ht="24">
      <c r="A13992" s="53" t="s">
        <v>26487</v>
      </c>
      <c r="B13992" s="66"/>
      <c r="C13992" s="42" t="s">
        <v>39598</v>
      </c>
      <c r="D13992" s="42" t="s">
        <v>41695</v>
      </c>
      <c r="E13992" s="42" t="s">
        <v>26491</v>
      </c>
      <c r="F13992" s="43">
        <v>133038</v>
      </c>
      <c r="G13992" s="105">
        <f>Таблица1[[#This Row],[Цены без НДС]]*1.12</f>
        <v>149002.56000000003</v>
      </c>
    </row>
    <row r="13993" spans="1:7" ht="24">
      <c r="A13993" s="53" t="s">
        <v>26487</v>
      </c>
      <c r="B13993" s="66"/>
      <c r="C13993" s="42" t="s">
        <v>39599</v>
      </c>
      <c r="D13993" s="42" t="s">
        <v>41696</v>
      </c>
      <c r="E13993" s="42" t="s">
        <v>26491</v>
      </c>
      <c r="F13993" s="43">
        <v>160296</v>
      </c>
      <c r="G13993" s="105">
        <f>Таблица1[[#This Row],[Цены без НДС]]*1.12</f>
        <v>179531.52000000002</v>
      </c>
    </row>
    <row r="13994" spans="1:7" ht="24">
      <c r="A13994" s="53" t="s">
        <v>26487</v>
      </c>
      <c r="B13994" s="66"/>
      <c r="C13994" s="42" t="s">
        <v>39600</v>
      </c>
      <c r="D13994" s="42" t="s">
        <v>41697</v>
      </c>
      <c r="E13994" s="42" t="s">
        <v>26491</v>
      </c>
      <c r="F13994" s="43">
        <v>124150</v>
      </c>
      <c r="G13994" s="105">
        <f>Таблица1[[#This Row],[Цены без НДС]]*1.12</f>
        <v>139048</v>
      </c>
    </row>
    <row r="13995" spans="1:7" ht="24">
      <c r="A13995" s="53" t="s">
        <v>26487</v>
      </c>
      <c r="B13995" s="66"/>
      <c r="C13995" s="42" t="s">
        <v>39601</v>
      </c>
      <c r="D13995" s="42" t="s">
        <v>41698</v>
      </c>
      <c r="E13995" s="42" t="s">
        <v>26491</v>
      </c>
      <c r="F13995" s="43">
        <v>114475</v>
      </c>
      <c r="G13995" s="105">
        <f>Таблица1[[#This Row],[Цены без НДС]]*1.12</f>
        <v>128212.00000000001</v>
      </c>
    </row>
    <row r="13996" spans="1:7" ht="24">
      <c r="A13996" s="53" t="s">
        <v>26487</v>
      </c>
      <c r="B13996" s="66"/>
      <c r="C13996" s="42" t="s">
        <v>39602</v>
      </c>
      <c r="D13996" s="42" t="s">
        <v>41699</v>
      </c>
      <c r="E13996" s="42" t="s">
        <v>26491</v>
      </c>
      <c r="F13996" s="43">
        <v>116761</v>
      </c>
      <c r="G13996" s="105">
        <f>Таблица1[[#This Row],[Цены без НДС]]*1.12</f>
        <v>130772.32</v>
      </c>
    </row>
    <row r="13997" spans="1:7" ht="24">
      <c r="A13997" s="53" t="s">
        <v>26487</v>
      </c>
      <c r="B13997" s="66"/>
      <c r="C13997" s="42" t="s">
        <v>39603</v>
      </c>
      <c r="D13997" s="42" t="s">
        <v>41700</v>
      </c>
      <c r="E13997" s="42" t="s">
        <v>26491</v>
      </c>
      <c r="F13997" s="43">
        <v>111360</v>
      </c>
      <c r="G13997" s="105">
        <f>Таблица1[[#This Row],[Цены без НДС]]*1.12</f>
        <v>124723.20000000001</v>
      </c>
    </row>
    <row r="13998" spans="1:7" ht="24">
      <c r="A13998" s="53" t="s">
        <v>26487</v>
      </c>
      <c r="B13998" s="66"/>
      <c r="C13998" s="42" t="s">
        <v>39604</v>
      </c>
      <c r="D13998" s="42" t="s">
        <v>41701</v>
      </c>
      <c r="E13998" s="42" t="s">
        <v>26491</v>
      </c>
      <c r="F13998" s="43">
        <v>161410</v>
      </c>
      <c r="G13998" s="105">
        <f>Таблица1[[#This Row],[Цены без НДС]]*1.12</f>
        <v>180779.2</v>
      </c>
    </row>
    <row r="13999" spans="1:7" ht="24">
      <c r="A13999" s="53" t="s">
        <v>26487</v>
      </c>
      <c r="B13999" s="66"/>
      <c r="C13999" s="42" t="s">
        <v>39605</v>
      </c>
      <c r="D13999" s="42" t="s">
        <v>41702</v>
      </c>
      <c r="E13999" s="42" t="s">
        <v>26491</v>
      </c>
      <c r="F13999" s="43">
        <v>170361</v>
      </c>
      <c r="G13999" s="105">
        <f>Таблица1[[#This Row],[Цены без НДС]]*1.12</f>
        <v>190804.32</v>
      </c>
    </row>
    <row r="14000" spans="1:7" ht="24">
      <c r="A14000" s="53" t="s">
        <v>26487</v>
      </c>
      <c r="B14000" s="66"/>
      <c r="C14000" s="42" t="s">
        <v>39606</v>
      </c>
      <c r="D14000" s="42" t="s">
        <v>41703</v>
      </c>
      <c r="E14000" s="42" t="s">
        <v>26491</v>
      </c>
      <c r="F14000" s="43">
        <v>152204</v>
      </c>
      <c r="G14000" s="105">
        <f>Таблица1[[#This Row],[Цены без НДС]]*1.12</f>
        <v>170468.48000000001</v>
      </c>
    </row>
    <row r="14001" spans="1:7" ht="24">
      <c r="A14001" s="53" t="s">
        <v>26487</v>
      </c>
      <c r="B14001" s="66"/>
      <c r="C14001" s="42" t="s">
        <v>39607</v>
      </c>
      <c r="D14001" s="42" t="s">
        <v>41704</v>
      </c>
      <c r="E14001" s="42" t="s">
        <v>26491</v>
      </c>
      <c r="F14001" s="43">
        <v>139923</v>
      </c>
      <c r="G14001" s="105">
        <f>Таблица1[[#This Row],[Цены без НДС]]*1.12</f>
        <v>156713.76</v>
      </c>
    </row>
    <row r="14002" spans="1:7" ht="24">
      <c r="A14002" s="53" t="s">
        <v>26487</v>
      </c>
      <c r="B14002" s="66"/>
      <c r="C14002" s="42" t="s">
        <v>39608</v>
      </c>
      <c r="D14002" s="42" t="s">
        <v>41705</v>
      </c>
      <c r="E14002" s="42" t="s">
        <v>26491</v>
      </c>
      <c r="F14002" s="43">
        <v>152011</v>
      </c>
      <c r="G14002" s="105">
        <f>Таблица1[[#This Row],[Цены без НДС]]*1.12</f>
        <v>170252.32</v>
      </c>
    </row>
    <row r="14003" spans="1:7" ht="24">
      <c r="A14003" s="53" t="s">
        <v>26487</v>
      </c>
      <c r="B14003" s="66"/>
      <c r="C14003" s="42" t="s">
        <v>39609</v>
      </c>
      <c r="D14003" s="42" t="s">
        <v>41706</v>
      </c>
      <c r="E14003" s="42" t="s">
        <v>26491</v>
      </c>
      <c r="F14003" s="43">
        <v>78984</v>
      </c>
      <c r="G14003" s="105">
        <f>Таблица1[[#This Row],[Цены без НДС]]*1.12</f>
        <v>88462.080000000002</v>
      </c>
    </row>
    <row r="14004" spans="1:7" ht="24">
      <c r="A14004" s="53" t="s">
        <v>26487</v>
      </c>
      <c r="B14004" s="66"/>
      <c r="C14004" s="42" t="s">
        <v>39610</v>
      </c>
      <c r="D14004" s="42" t="s">
        <v>41707</v>
      </c>
      <c r="E14004" s="42" t="s">
        <v>26491</v>
      </c>
      <c r="F14004" s="43">
        <v>89262</v>
      </c>
      <c r="G14004" s="105">
        <f>Таблица1[[#This Row],[Цены без НДС]]*1.12</f>
        <v>99973.440000000002</v>
      </c>
    </row>
    <row r="14005" spans="1:7" ht="24">
      <c r="A14005" s="53" t="s">
        <v>26487</v>
      </c>
      <c r="B14005" s="66"/>
      <c r="C14005" s="42" t="s">
        <v>39611</v>
      </c>
      <c r="D14005" s="42" t="s">
        <v>41708</v>
      </c>
      <c r="E14005" s="42" t="s">
        <v>26491</v>
      </c>
      <c r="F14005" s="43">
        <v>119828</v>
      </c>
      <c r="G14005" s="105">
        <f>Таблица1[[#This Row],[Цены без НДС]]*1.12</f>
        <v>134207.36000000002</v>
      </c>
    </row>
    <row r="14006" spans="1:7">
      <c r="A14006" s="53" t="s">
        <v>26487</v>
      </c>
      <c r="B14006" s="66"/>
      <c r="C14006" s="42" t="s">
        <v>39612</v>
      </c>
      <c r="D14006" s="42" t="s">
        <v>41709</v>
      </c>
      <c r="E14006" s="42" t="s">
        <v>26491</v>
      </c>
      <c r="F14006" s="43">
        <v>96290</v>
      </c>
      <c r="G14006" s="105">
        <f>Таблица1[[#This Row],[Цены без НДС]]*1.12</f>
        <v>107844.80000000002</v>
      </c>
    </row>
    <row r="14007" spans="1:7" ht="24">
      <c r="A14007" s="53" t="s">
        <v>26487</v>
      </c>
      <c r="B14007" s="66"/>
      <c r="C14007" s="42" t="s">
        <v>39613</v>
      </c>
      <c r="D14007" s="42" t="s">
        <v>41710</v>
      </c>
      <c r="E14007" s="42" t="s">
        <v>26491</v>
      </c>
      <c r="F14007" s="43">
        <v>86472</v>
      </c>
      <c r="G14007" s="105">
        <f>Таблица1[[#This Row],[Цены без НДС]]*1.12</f>
        <v>96848.640000000014</v>
      </c>
    </row>
    <row r="14008" spans="1:7" ht="24">
      <c r="A14008" s="53" t="s">
        <v>26487</v>
      </c>
      <c r="B14008" s="66"/>
      <c r="C14008" s="42" t="s">
        <v>39614</v>
      </c>
      <c r="D14008" s="42" t="s">
        <v>41711</v>
      </c>
      <c r="E14008" s="42" t="s">
        <v>26491</v>
      </c>
      <c r="F14008" s="43">
        <v>96708</v>
      </c>
      <c r="G14008" s="105">
        <f>Таблица1[[#This Row],[Цены без НДС]]*1.12</f>
        <v>108312.96000000001</v>
      </c>
    </row>
    <row r="14009" spans="1:7" ht="24">
      <c r="A14009" s="53" t="s">
        <v>26487</v>
      </c>
      <c r="B14009" s="66"/>
      <c r="C14009" s="42" t="s">
        <v>39615</v>
      </c>
      <c r="D14009" s="42" t="s">
        <v>41712</v>
      </c>
      <c r="E14009" s="42" t="s">
        <v>26491</v>
      </c>
      <c r="F14009" s="43">
        <v>110103</v>
      </c>
      <c r="G14009" s="105">
        <f>Таблица1[[#This Row],[Цены без НДС]]*1.12</f>
        <v>123315.36000000002</v>
      </c>
    </row>
    <row r="14010" spans="1:7" ht="24">
      <c r="A14010" s="53" t="s">
        <v>26487</v>
      </c>
      <c r="B14010" s="66"/>
      <c r="C14010" s="42" t="s">
        <v>39616</v>
      </c>
      <c r="D14010" s="42" t="s">
        <v>41713</v>
      </c>
      <c r="E14010" s="42" t="s">
        <v>26491</v>
      </c>
      <c r="F14010" s="43">
        <v>126060</v>
      </c>
      <c r="G14010" s="105">
        <f>Таблица1[[#This Row],[Цены без НДС]]*1.12</f>
        <v>141187.20000000001</v>
      </c>
    </row>
    <row r="14011" spans="1:7" ht="24">
      <c r="A14011" s="53" t="s">
        <v>26487</v>
      </c>
      <c r="B14011" s="66"/>
      <c r="C14011" s="42" t="s">
        <v>39617</v>
      </c>
      <c r="D14011" s="42" t="s">
        <v>41714</v>
      </c>
      <c r="E14011" s="42" t="s">
        <v>26491</v>
      </c>
      <c r="F14011" s="43">
        <v>213320</v>
      </c>
      <c r="G14011" s="105">
        <f>Таблица1[[#This Row],[Цены без НДС]]*1.12</f>
        <v>238918.40000000002</v>
      </c>
    </row>
    <row r="14012" spans="1:7" ht="24">
      <c r="A14012" s="53" t="s">
        <v>26487</v>
      </c>
      <c r="B14012" s="66"/>
      <c r="C14012" s="42" t="s">
        <v>39618</v>
      </c>
      <c r="D14012" s="42" t="s">
        <v>41715</v>
      </c>
      <c r="E14012" s="42" t="s">
        <v>26491</v>
      </c>
      <c r="F14012" s="43">
        <v>210622</v>
      </c>
      <c r="G14012" s="105">
        <f>Таблица1[[#This Row],[Цены без НДС]]*1.12</f>
        <v>235896.64</v>
      </c>
    </row>
    <row r="14013" spans="1:7">
      <c r="A14013" s="53" t="s">
        <v>26487</v>
      </c>
      <c r="B14013" s="66"/>
      <c r="C14013" s="42" t="s">
        <v>39619</v>
      </c>
      <c r="D14013" s="42" t="s">
        <v>41716</v>
      </c>
      <c r="E14013" s="42" t="s">
        <v>26491</v>
      </c>
      <c r="F14013" s="43">
        <v>175130</v>
      </c>
      <c r="G14013" s="105">
        <f>Таблица1[[#This Row],[Цены без НДС]]*1.12</f>
        <v>196145.6</v>
      </c>
    </row>
    <row r="14014" spans="1:7" ht="24">
      <c r="A14014" s="53" t="s">
        <v>26487</v>
      </c>
      <c r="B14014" s="66"/>
      <c r="C14014" s="42" t="s">
        <v>39620</v>
      </c>
      <c r="D14014" s="42" t="s">
        <v>41717</v>
      </c>
      <c r="E14014" s="42" t="s">
        <v>26491</v>
      </c>
      <c r="F14014" s="43">
        <v>184529</v>
      </c>
      <c r="G14014" s="105">
        <f>Таблица1[[#This Row],[Цены без НДС]]*1.12</f>
        <v>206672.48</v>
      </c>
    </row>
    <row r="14015" spans="1:7" ht="24">
      <c r="A14015" s="53" t="s">
        <v>26487</v>
      </c>
      <c r="B14015" s="66"/>
      <c r="C14015" s="42" t="s">
        <v>39621</v>
      </c>
      <c r="D14015" s="42" t="s">
        <v>41718</v>
      </c>
      <c r="E14015" s="42" t="s">
        <v>26491</v>
      </c>
      <c r="F14015" s="43">
        <v>126571</v>
      </c>
      <c r="G14015" s="105">
        <f>Таблица1[[#This Row],[Цены без НДС]]*1.12</f>
        <v>141759.52000000002</v>
      </c>
    </row>
    <row r="14016" spans="1:7" ht="24">
      <c r="A14016" s="53" t="s">
        <v>26487</v>
      </c>
      <c r="B14016" s="66"/>
      <c r="C14016" s="42" t="s">
        <v>39622</v>
      </c>
      <c r="D14016" s="42" t="s">
        <v>41719</v>
      </c>
      <c r="E14016" s="42" t="s">
        <v>26491</v>
      </c>
      <c r="F14016" s="43">
        <v>121687</v>
      </c>
      <c r="G14016" s="105">
        <f>Таблица1[[#This Row],[Цены без НДС]]*1.12</f>
        <v>136289.44</v>
      </c>
    </row>
    <row r="14017" spans="1:7" ht="24">
      <c r="A14017" s="53" t="s">
        <v>26487</v>
      </c>
      <c r="B14017" s="66"/>
      <c r="C14017" s="42" t="s">
        <v>39623</v>
      </c>
      <c r="D14017" s="42" t="s">
        <v>41720</v>
      </c>
      <c r="E14017" s="42" t="s">
        <v>26491</v>
      </c>
      <c r="F14017" s="43">
        <v>128153</v>
      </c>
      <c r="G14017" s="105">
        <f>Таблица1[[#This Row],[Цены без НДС]]*1.12</f>
        <v>143531.36000000002</v>
      </c>
    </row>
    <row r="14018" spans="1:7" ht="24">
      <c r="A14018" s="53" t="s">
        <v>26487</v>
      </c>
      <c r="B14018" s="66"/>
      <c r="C14018" s="42" t="s">
        <v>39624</v>
      </c>
      <c r="D14018" s="42" t="s">
        <v>41721</v>
      </c>
      <c r="E14018" s="42" t="s">
        <v>26491</v>
      </c>
      <c r="F14018" s="43">
        <v>133825</v>
      </c>
      <c r="G14018" s="105">
        <f>Таблица1[[#This Row],[Цены без НДС]]*1.12</f>
        <v>149884</v>
      </c>
    </row>
    <row r="14019" spans="1:7" ht="24">
      <c r="A14019" s="53" t="s">
        <v>26487</v>
      </c>
      <c r="B14019" s="66"/>
      <c r="C14019" s="42" t="s">
        <v>39625</v>
      </c>
      <c r="D14019" s="42" t="s">
        <v>41722</v>
      </c>
      <c r="E14019" s="42" t="s">
        <v>26491</v>
      </c>
      <c r="F14019" s="43">
        <v>168018</v>
      </c>
      <c r="G14019" s="105">
        <f>Таблица1[[#This Row],[Цены без НДС]]*1.12</f>
        <v>188180.16</v>
      </c>
    </row>
    <row r="14020" spans="1:7" ht="24">
      <c r="A14020" s="53" t="s">
        <v>26487</v>
      </c>
      <c r="B14020" s="66"/>
      <c r="C14020" s="42" t="s">
        <v>39626</v>
      </c>
      <c r="D14020" s="42" t="s">
        <v>41723</v>
      </c>
      <c r="E14020" s="42" t="s">
        <v>26491</v>
      </c>
      <c r="F14020" s="43">
        <v>158712</v>
      </c>
      <c r="G14020" s="105">
        <f>Таблица1[[#This Row],[Цены без НДС]]*1.12</f>
        <v>177757.44000000003</v>
      </c>
    </row>
    <row r="14021" spans="1:7" ht="24">
      <c r="A14021" s="53" t="s">
        <v>26487</v>
      </c>
      <c r="B14021" s="66"/>
      <c r="C14021" s="42" t="s">
        <v>39627</v>
      </c>
      <c r="D14021" s="42" t="s">
        <v>41724</v>
      </c>
      <c r="E14021" s="42" t="s">
        <v>26491</v>
      </c>
      <c r="F14021" s="43">
        <v>210175</v>
      </c>
      <c r="G14021" s="105">
        <f>Таблица1[[#This Row],[Цены без НДС]]*1.12</f>
        <v>235396.00000000003</v>
      </c>
    </row>
    <row r="14022" spans="1:7" ht="24">
      <c r="A14022" s="53" t="s">
        <v>26487</v>
      </c>
      <c r="B14022" s="66"/>
      <c r="C14022" s="42" t="s">
        <v>39628</v>
      </c>
      <c r="D14022" s="42" t="s">
        <v>41725</v>
      </c>
      <c r="E14022" s="42" t="s">
        <v>26491</v>
      </c>
      <c r="F14022" s="43">
        <v>193785</v>
      </c>
      <c r="G14022" s="105">
        <f>Таблица1[[#This Row],[Цены без НДС]]*1.12</f>
        <v>217039.2</v>
      </c>
    </row>
    <row r="14023" spans="1:7" ht="24">
      <c r="A14023" s="53" t="s">
        <v>26487</v>
      </c>
      <c r="B14023" s="66"/>
      <c r="C14023" s="42" t="s">
        <v>39629</v>
      </c>
      <c r="D14023" s="42" t="s">
        <v>41726</v>
      </c>
      <c r="E14023" s="42" t="s">
        <v>26491</v>
      </c>
      <c r="F14023" s="43">
        <v>228816</v>
      </c>
      <c r="G14023" s="105">
        <f>Таблица1[[#This Row],[Цены без НДС]]*1.12</f>
        <v>256273.92000000001</v>
      </c>
    </row>
    <row r="14024" spans="1:7" ht="24">
      <c r="A14024" s="53" t="s">
        <v>26487</v>
      </c>
      <c r="B14024" s="66"/>
      <c r="C14024" s="42" t="s">
        <v>39630</v>
      </c>
      <c r="D14024" s="42" t="s">
        <v>41727</v>
      </c>
      <c r="E14024" s="42" t="s">
        <v>26491</v>
      </c>
      <c r="F14024" s="43">
        <v>182194</v>
      </c>
      <c r="G14024" s="105">
        <f>Таблица1[[#This Row],[Цены без НДС]]*1.12</f>
        <v>204057.28000000003</v>
      </c>
    </row>
    <row r="14025" spans="1:7">
      <c r="A14025" s="53" t="s">
        <v>26487</v>
      </c>
      <c r="B14025" s="66"/>
      <c r="C14025" s="42" t="s">
        <v>39631</v>
      </c>
      <c r="D14025" s="42" t="s">
        <v>41728</v>
      </c>
      <c r="E14025" s="42" t="s">
        <v>26491</v>
      </c>
      <c r="F14025" s="43">
        <v>27535</v>
      </c>
      <c r="G14025" s="105">
        <f>Таблица1[[#This Row],[Цены без НДС]]*1.12</f>
        <v>30839.200000000004</v>
      </c>
    </row>
    <row r="14026" spans="1:7">
      <c r="A14026" s="53" t="s">
        <v>26487</v>
      </c>
      <c r="B14026" s="66"/>
      <c r="C14026" s="42" t="s">
        <v>39632</v>
      </c>
      <c r="D14026" s="42" t="s">
        <v>41729</v>
      </c>
      <c r="E14026" s="42" t="s">
        <v>26491</v>
      </c>
      <c r="F14026" s="43">
        <v>24092</v>
      </c>
      <c r="G14026" s="105">
        <f>Таблица1[[#This Row],[Цены без НДС]]*1.12</f>
        <v>26983.040000000001</v>
      </c>
    </row>
    <row r="14027" spans="1:7">
      <c r="A14027" s="53" t="s">
        <v>26487</v>
      </c>
      <c r="B14027" s="66"/>
      <c r="C14027" s="42" t="s">
        <v>39633</v>
      </c>
      <c r="D14027" s="42" t="s">
        <v>41730</v>
      </c>
      <c r="E14027" s="42" t="s">
        <v>26491</v>
      </c>
      <c r="F14027" s="43">
        <v>26888</v>
      </c>
      <c r="G14027" s="105">
        <f>Таблица1[[#This Row],[Цены без НДС]]*1.12</f>
        <v>30114.560000000001</v>
      </c>
    </row>
    <row r="14028" spans="1:7">
      <c r="A14028" s="53" t="s">
        <v>26487</v>
      </c>
      <c r="B14028" s="66"/>
      <c r="C14028" s="42" t="s">
        <v>39634</v>
      </c>
      <c r="D14028" s="42" t="s">
        <v>41731</v>
      </c>
      <c r="E14028" s="42" t="s">
        <v>26491</v>
      </c>
      <c r="F14028" s="43">
        <v>28884</v>
      </c>
      <c r="G14028" s="105">
        <f>Таблица1[[#This Row],[Цены без НДС]]*1.12</f>
        <v>32350.080000000002</v>
      </c>
    </row>
    <row r="14029" spans="1:7">
      <c r="A14029" s="53" t="s">
        <v>26487</v>
      </c>
      <c r="B14029" s="66"/>
      <c r="C14029" s="42" t="s">
        <v>39635</v>
      </c>
      <c r="D14029" s="42" t="s">
        <v>41732</v>
      </c>
      <c r="E14029" s="42" t="s">
        <v>26491</v>
      </c>
      <c r="F14029" s="43">
        <v>31027</v>
      </c>
      <c r="G14029" s="105">
        <f>Таблица1[[#This Row],[Цены без НДС]]*1.12</f>
        <v>34750.240000000005</v>
      </c>
    </row>
    <row r="14030" spans="1:7">
      <c r="A14030" s="53" t="s">
        <v>26487</v>
      </c>
      <c r="B14030" s="66"/>
      <c r="C14030" s="42" t="s">
        <v>39636</v>
      </c>
      <c r="D14030" s="42" t="s">
        <v>41733</v>
      </c>
      <c r="E14030" s="42" t="s">
        <v>26491</v>
      </c>
      <c r="F14030" s="43">
        <v>33398</v>
      </c>
      <c r="G14030" s="105">
        <f>Таблица1[[#This Row],[Цены без НДС]]*1.12</f>
        <v>37405.760000000002</v>
      </c>
    </row>
    <row r="14031" spans="1:7">
      <c r="A14031" s="53" t="s">
        <v>26487</v>
      </c>
      <c r="B14031" s="66"/>
      <c r="C14031" s="42" t="s">
        <v>39637</v>
      </c>
      <c r="D14031" s="42" t="s">
        <v>41734</v>
      </c>
      <c r="E14031" s="42" t="s">
        <v>26491</v>
      </c>
      <c r="F14031" s="43">
        <v>33213</v>
      </c>
      <c r="G14031" s="105">
        <f>Таблица1[[#This Row],[Цены без НДС]]*1.12</f>
        <v>37198.560000000005</v>
      </c>
    </row>
    <row r="14032" spans="1:7">
      <c r="A14032" s="53" t="s">
        <v>26487</v>
      </c>
      <c r="B14032" s="66"/>
      <c r="C14032" s="42" t="s">
        <v>39638</v>
      </c>
      <c r="D14032" s="42" t="s">
        <v>41735</v>
      </c>
      <c r="E14032" s="42" t="s">
        <v>26491</v>
      </c>
      <c r="F14032" s="43">
        <v>30189</v>
      </c>
      <c r="G14032" s="105">
        <f>Таблица1[[#This Row],[Цены без НДС]]*1.12</f>
        <v>33811.68</v>
      </c>
    </row>
    <row r="14033" spans="1:7">
      <c r="A14033" s="53" t="s">
        <v>26487</v>
      </c>
      <c r="B14033" s="66"/>
      <c r="C14033" s="42" t="s">
        <v>39639</v>
      </c>
      <c r="D14033" s="42" t="s">
        <v>41736</v>
      </c>
      <c r="E14033" s="42" t="s">
        <v>26491</v>
      </c>
      <c r="F14033" s="43">
        <v>34704</v>
      </c>
      <c r="G14033" s="105">
        <f>Таблица1[[#This Row],[Цены без НДС]]*1.12</f>
        <v>38868.480000000003</v>
      </c>
    </row>
    <row r="14034" spans="1:7">
      <c r="A14034" s="53" t="s">
        <v>26487</v>
      </c>
      <c r="B14034" s="66"/>
      <c r="C14034" s="42" t="s">
        <v>39640</v>
      </c>
      <c r="D14034" s="42" t="s">
        <v>41737</v>
      </c>
      <c r="E14034" s="42" t="s">
        <v>26491</v>
      </c>
      <c r="F14034" s="43">
        <v>37167</v>
      </c>
      <c r="G14034" s="105">
        <f>Таблица1[[#This Row],[Цены без НДС]]*1.12</f>
        <v>41627.040000000001</v>
      </c>
    </row>
    <row r="14035" spans="1:7">
      <c r="A14035" s="53" t="s">
        <v>26487</v>
      </c>
      <c r="B14035" s="66"/>
      <c r="C14035" s="42" t="s">
        <v>39641</v>
      </c>
      <c r="D14035" s="42" t="s">
        <v>41738</v>
      </c>
      <c r="E14035" s="42" t="s">
        <v>26491</v>
      </c>
      <c r="F14035" s="43">
        <v>28698</v>
      </c>
      <c r="G14035" s="105">
        <f>Таблица1[[#This Row],[Цены без НДС]]*1.12</f>
        <v>32141.760000000002</v>
      </c>
    </row>
    <row r="14036" spans="1:7">
      <c r="A14036" s="53" t="s">
        <v>26487</v>
      </c>
      <c r="B14036" s="66"/>
      <c r="C14036" s="42" t="s">
        <v>39642</v>
      </c>
      <c r="D14036" s="42" t="s">
        <v>41739</v>
      </c>
      <c r="E14036" s="42" t="s">
        <v>26491</v>
      </c>
      <c r="F14036" s="43">
        <v>45259</v>
      </c>
      <c r="G14036" s="105">
        <f>Таблица1[[#This Row],[Цены без НДС]]*1.12</f>
        <v>50690.080000000002</v>
      </c>
    </row>
    <row r="14037" spans="1:7">
      <c r="A14037" s="53" t="s">
        <v>26487</v>
      </c>
      <c r="B14037" s="66"/>
      <c r="C14037" s="42" t="s">
        <v>39643</v>
      </c>
      <c r="D14037" s="42" t="s">
        <v>41740</v>
      </c>
      <c r="E14037" s="42" t="s">
        <v>26491</v>
      </c>
      <c r="F14037" s="43">
        <v>37955</v>
      </c>
      <c r="G14037" s="105">
        <f>Таблица1[[#This Row],[Цены без НДС]]*1.12</f>
        <v>42509.600000000006</v>
      </c>
    </row>
    <row r="14038" spans="1:7">
      <c r="A14038" s="53" t="s">
        <v>26487</v>
      </c>
      <c r="B14038" s="66"/>
      <c r="C14038" s="42" t="s">
        <v>39644</v>
      </c>
      <c r="D14038" s="42" t="s">
        <v>41741</v>
      </c>
      <c r="E14038" s="42" t="s">
        <v>26491</v>
      </c>
      <c r="F14038" s="43">
        <v>44933</v>
      </c>
      <c r="G14038" s="105">
        <f>Таблица1[[#This Row],[Цены без НДС]]*1.12</f>
        <v>50324.960000000006</v>
      </c>
    </row>
    <row r="14039" spans="1:7">
      <c r="A14039" s="53" t="s">
        <v>26487</v>
      </c>
      <c r="B14039" s="66"/>
      <c r="C14039" s="42" t="s">
        <v>39645</v>
      </c>
      <c r="D14039" s="42" t="s">
        <v>41742</v>
      </c>
      <c r="E14039" s="42" t="s">
        <v>26491</v>
      </c>
      <c r="F14039" s="43">
        <v>34051</v>
      </c>
      <c r="G14039" s="105">
        <f>Таблица1[[#This Row],[Цены без НДС]]*1.12</f>
        <v>38137.120000000003</v>
      </c>
    </row>
    <row r="14040" spans="1:7">
      <c r="A14040" s="53" t="s">
        <v>26487</v>
      </c>
      <c r="B14040" s="66"/>
      <c r="C14040" s="42" t="s">
        <v>39646</v>
      </c>
      <c r="D14040" s="42" t="s">
        <v>41743</v>
      </c>
      <c r="E14040" s="42" t="s">
        <v>26491</v>
      </c>
      <c r="F14040" s="43">
        <v>50888</v>
      </c>
      <c r="G14040" s="105">
        <f>Таблица1[[#This Row],[Цены без НДС]]*1.12</f>
        <v>56994.560000000005</v>
      </c>
    </row>
    <row r="14041" spans="1:7">
      <c r="A14041" s="53" t="s">
        <v>26487</v>
      </c>
      <c r="B14041" s="66"/>
      <c r="C14041" s="42" t="s">
        <v>39647</v>
      </c>
      <c r="D14041" s="42" t="s">
        <v>41744</v>
      </c>
      <c r="E14041" s="42" t="s">
        <v>26491</v>
      </c>
      <c r="F14041" s="43">
        <v>47588</v>
      </c>
      <c r="G14041" s="105">
        <f>Таблица1[[#This Row],[Цены без НДС]]*1.12</f>
        <v>53298.560000000005</v>
      </c>
    </row>
    <row r="14042" spans="1:7">
      <c r="A14042" s="53" t="s">
        <v>26487</v>
      </c>
      <c r="B14042" s="66"/>
      <c r="C14042" s="42" t="s">
        <v>39648</v>
      </c>
      <c r="D14042" s="42" t="s">
        <v>41745</v>
      </c>
      <c r="E14042" s="42" t="s">
        <v>26491</v>
      </c>
      <c r="F14042" s="43">
        <v>52003</v>
      </c>
      <c r="G14042" s="105">
        <f>Таблица1[[#This Row],[Цены без НДС]]*1.12</f>
        <v>58243.360000000008</v>
      </c>
    </row>
    <row r="14043" spans="1:7">
      <c r="A14043" s="53" t="s">
        <v>26487</v>
      </c>
      <c r="B14043" s="66"/>
      <c r="C14043" s="42" t="s">
        <v>39649</v>
      </c>
      <c r="D14043" s="42" t="s">
        <v>41746</v>
      </c>
      <c r="E14043" s="42" t="s">
        <v>26491</v>
      </c>
      <c r="F14043" s="43">
        <v>35350</v>
      </c>
      <c r="G14043" s="105">
        <f>Таблица1[[#This Row],[Цены без НДС]]*1.12</f>
        <v>39592.000000000007</v>
      </c>
    </row>
    <row r="14044" spans="1:7">
      <c r="A14044" s="53" t="s">
        <v>26487</v>
      </c>
      <c r="B14044" s="66"/>
      <c r="C14044" s="42" t="s">
        <v>39650</v>
      </c>
      <c r="D14044" s="42" t="s">
        <v>41747</v>
      </c>
      <c r="E14044" s="42" t="s">
        <v>26491</v>
      </c>
      <c r="F14044" s="43">
        <v>38147</v>
      </c>
      <c r="G14044" s="105">
        <f>Таблица1[[#This Row],[Цены без НДС]]*1.12</f>
        <v>42724.640000000007</v>
      </c>
    </row>
    <row r="14045" spans="1:7">
      <c r="A14045" s="53" t="s">
        <v>26487</v>
      </c>
      <c r="B14045" s="66"/>
      <c r="C14045" s="42" t="s">
        <v>39651</v>
      </c>
      <c r="D14045" s="42" t="s">
        <v>41748</v>
      </c>
      <c r="E14045" s="42" t="s">
        <v>26491</v>
      </c>
      <c r="F14045" s="43">
        <v>42888</v>
      </c>
      <c r="G14045" s="105">
        <f>Таблица1[[#This Row],[Цены без НДС]]*1.12</f>
        <v>48034.560000000005</v>
      </c>
    </row>
    <row r="14046" spans="1:7">
      <c r="A14046" s="53" t="s">
        <v>26487</v>
      </c>
      <c r="B14046" s="66"/>
      <c r="C14046" s="42" t="s">
        <v>39652</v>
      </c>
      <c r="D14046" s="42" t="s">
        <v>41749</v>
      </c>
      <c r="E14046" s="42" t="s">
        <v>26491</v>
      </c>
      <c r="F14046" s="43">
        <v>54515</v>
      </c>
      <c r="G14046" s="105">
        <f>Таблица1[[#This Row],[Цены без НДС]]*1.12</f>
        <v>61056.800000000003</v>
      </c>
    </row>
    <row r="14047" spans="1:7">
      <c r="A14047" s="53" t="s">
        <v>26487</v>
      </c>
      <c r="B14047" s="66"/>
      <c r="C14047" s="42" t="s">
        <v>39653</v>
      </c>
      <c r="D14047" s="42" t="s">
        <v>41750</v>
      </c>
      <c r="E14047" s="42" t="s">
        <v>26491</v>
      </c>
      <c r="F14047" s="43">
        <v>46189</v>
      </c>
      <c r="G14047" s="105">
        <f>Таблица1[[#This Row],[Цены без НДС]]*1.12</f>
        <v>51731.680000000008</v>
      </c>
    </row>
    <row r="14048" spans="1:7">
      <c r="A14048" s="53" t="s">
        <v>26487</v>
      </c>
      <c r="B14048" s="66"/>
      <c r="C14048" s="42" t="s">
        <v>39654</v>
      </c>
      <c r="D14048" s="42" t="s">
        <v>41751</v>
      </c>
      <c r="E14048" s="42" t="s">
        <v>26491</v>
      </c>
      <c r="F14048" s="43">
        <v>44656</v>
      </c>
      <c r="G14048" s="105">
        <f>Таблица1[[#This Row],[Цены без НДС]]*1.12</f>
        <v>50014.720000000001</v>
      </c>
    </row>
    <row r="14049" spans="1:7">
      <c r="A14049" s="53" t="s">
        <v>26487</v>
      </c>
      <c r="B14049" s="66"/>
      <c r="C14049" s="42" t="s">
        <v>39655</v>
      </c>
      <c r="D14049" s="42" t="s">
        <v>41752</v>
      </c>
      <c r="E14049" s="42" t="s">
        <v>26491</v>
      </c>
      <c r="F14049" s="43">
        <v>40794</v>
      </c>
      <c r="G14049" s="105">
        <f>Таблица1[[#This Row],[Цены без НДС]]*1.12</f>
        <v>45689.280000000006</v>
      </c>
    </row>
    <row r="14050" spans="1:7">
      <c r="A14050" s="53" t="s">
        <v>26487</v>
      </c>
      <c r="B14050" s="66"/>
      <c r="C14050" s="42" t="s">
        <v>39656</v>
      </c>
      <c r="D14050" s="42" t="s">
        <v>41753</v>
      </c>
      <c r="E14050" s="42" t="s">
        <v>26491</v>
      </c>
      <c r="F14050" s="43">
        <v>48376</v>
      </c>
      <c r="G14050" s="105">
        <f>Таблица1[[#This Row],[Цены без НДС]]*1.12</f>
        <v>54181.120000000003</v>
      </c>
    </row>
    <row r="14051" spans="1:7">
      <c r="A14051" s="53" t="s">
        <v>26487</v>
      </c>
      <c r="B14051" s="66"/>
      <c r="C14051" s="42" t="s">
        <v>39657</v>
      </c>
      <c r="D14051" s="42" t="s">
        <v>41754</v>
      </c>
      <c r="E14051" s="42" t="s">
        <v>26491</v>
      </c>
      <c r="F14051" s="43">
        <v>62707</v>
      </c>
      <c r="G14051" s="105">
        <f>Таблица1[[#This Row],[Цены без НДС]]*1.12</f>
        <v>70231.840000000011</v>
      </c>
    </row>
    <row r="14052" spans="1:7">
      <c r="A14052" s="53" t="s">
        <v>26487</v>
      </c>
      <c r="B14052" s="66"/>
      <c r="C14052" s="42" t="s">
        <v>39658</v>
      </c>
      <c r="D14052" s="42" t="s">
        <v>41755</v>
      </c>
      <c r="E14052" s="42" t="s">
        <v>26491</v>
      </c>
      <c r="F14052" s="43">
        <v>48283</v>
      </c>
      <c r="G14052" s="105">
        <f>Таблица1[[#This Row],[Цены без НДС]]*1.12</f>
        <v>54076.960000000006</v>
      </c>
    </row>
    <row r="14053" spans="1:7">
      <c r="A14053" s="53" t="s">
        <v>26487</v>
      </c>
      <c r="B14053" s="66"/>
      <c r="C14053" s="42" t="s">
        <v>39659</v>
      </c>
      <c r="D14053" s="42" t="s">
        <v>41756</v>
      </c>
      <c r="E14053" s="42" t="s">
        <v>26491</v>
      </c>
      <c r="F14053" s="43">
        <v>50562</v>
      </c>
      <c r="G14053" s="105">
        <f>Таблица1[[#This Row],[Цены без НДС]]*1.12</f>
        <v>56629.440000000002</v>
      </c>
    </row>
    <row r="14054" spans="1:7">
      <c r="A14054" s="53" t="s">
        <v>26487</v>
      </c>
      <c r="B14054" s="66"/>
      <c r="C14054" s="42" t="s">
        <v>39660</v>
      </c>
      <c r="D14054" s="42" t="s">
        <v>41757</v>
      </c>
      <c r="E14054" s="42" t="s">
        <v>26491</v>
      </c>
      <c r="F14054" s="43">
        <v>51031</v>
      </c>
      <c r="G14054" s="105">
        <f>Таблица1[[#This Row],[Цены без НДС]]*1.12</f>
        <v>57154.720000000008</v>
      </c>
    </row>
    <row r="14055" spans="1:7">
      <c r="A14055" s="53" t="s">
        <v>26487</v>
      </c>
      <c r="B14055" s="66"/>
      <c r="C14055" s="42" t="s">
        <v>39661</v>
      </c>
      <c r="D14055" s="42" t="s">
        <v>41758</v>
      </c>
      <c r="E14055" s="42" t="s">
        <v>26491</v>
      </c>
      <c r="F14055" s="43">
        <v>38097</v>
      </c>
      <c r="G14055" s="105">
        <f>Таблица1[[#This Row],[Цены без НДС]]*1.12</f>
        <v>42668.640000000007</v>
      </c>
    </row>
    <row r="14056" spans="1:7">
      <c r="A14056" s="53" t="s">
        <v>26487</v>
      </c>
      <c r="B14056" s="66"/>
      <c r="C14056" s="42" t="s">
        <v>39662</v>
      </c>
      <c r="D14056" s="42" t="s">
        <v>41759</v>
      </c>
      <c r="E14056" s="42" t="s">
        <v>26491</v>
      </c>
      <c r="F14056" s="43">
        <v>62054</v>
      </c>
      <c r="G14056" s="105">
        <f>Таблица1[[#This Row],[Цены без НДС]]*1.12</f>
        <v>69500.48000000001</v>
      </c>
    </row>
    <row r="14057" spans="1:7">
      <c r="A14057" s="53" t="s">
        <v>26487</v>
      </c>
      <c r="B14057" s="66"/>
      <c r="C14057" s="42" t="s">
        <v>39663</v>
      </c>
      <c r="D14057" s="42" t="s">
        <v>41760</v>
      </c>
      <c r="E14057" s="42" t="s">
        <v>26491</v>
      </c>
      <c r="F14057" s="43">
        <v>44329</v>
      </c>
      <c r="G14057" s="105">
        <f>Таблица1[[#This Row],[Цены без НДС]]*1.12</f>
        <v>49648.480000000003</v>
      </c>
    </row>
    <row r="14058" spans="1:7" ht="24">
      <c r="A14058" s="53" t="s">
        <v>26487</v>
      </c>
      <c r="B14058" s="66"/>
      <c r="C14058" s="42" t="s">
        <v>39664</v>
      </c>
      <c r="D14058" s="42" t="s">
        <v>41761</v>
      </c>
      <c r="E14058" s="42" t="s">
        <v>26491</v>
      </c>
      <c r="F14058" s="43">
        <v>93173</v>
      </c>
      <c r="G14058" s="105">
        <f>Таблица1[[#This Row],[Цены без НДС]]*1.12</f>
        <v>104353.76000000001</v>
      </c>
    </row>
    <row r="14059" spans="1:7" ht="24">
      <c r="A14059" s="53" t="s">
        <v>26487</v>
      </c>
      <c r="B14059" s="66"/>
      <c r="C14059" s="42" t="s">
        <v>39665</v>
      </c>
      <c r="D14059" s="42" t="s">
        <v>41762</v>
      </c>
      <c r="E14059" s="42" t="s">
        <v>26491</v>
      </c>
      <c r="F14059" s="43">
        <v>70842</v>
      </c>
      <c r="G14059" s="105">
        <f>Таблица1[[#This Row],[Цены без НДС]]*1.12</f>
        <v>79343.040000000008</v>
      </c>
    </row>
    <row r="14060" spans="1:7" ht="24">
      <c r="A14060" s="53" t="s">
        <v>26487</v>
      </c>
      <c r="B14060" s="66"/>
      <c r="C14060" s="42" t="s">
        <v>39666</v>
      </c>
      <c r="D14060" s="42" t="s">
        <v>41763</v>
      </c>
      <c r="E14060" s="42" t="s">
        <v>26491</v>
      </c>
      <c r="F14060" s="43">
        <v>67633</v>
      </c>
      <c r="G14060" s="105">
        <f>Таблица1[[#This Row],[Цены без НДС]]*1.12</f>
        <v>75748.960000000006</v>
      </c>
    </row>
    <row r="14061" spans="1:7" ht="24">
      <c r="A14061" s="53" t="s">
        <v>26487</v>
      </c>
      <c r="B14061" s="66"/>
      <c r="C14061" s="42" t="s">
        <v>39667</v>
      </c>
      <c r="D14061" s="42" t="s">
        <v>41764</v>
      </c>
      <c r="E14061" s="42" t="s">
        <v>26491</v>
      </c>
      <c r="F14061" s="43">
        <v>45167</v>
      </c>
      <c r="G14061" s="105">
        <f>Таблица1[[#This Row],[Цены без НДС]]*1.12</f>
        <v>50587.040000000008</v>
      </c>
    </row>
    <row r="14062" spans="1:7" ht="24">
      <c r="A14062" s="53" t="s">
        <v>26487</v>
      </c>
      <c r="B14062" s="66"/>
      <c r="C14062" s="42" t="s">
        <v>39668</v>
      </c>
      <c r="D14062" s="42" t="s">
        <v>41765</v>
      </c>
      <c r="E14062" s="42" t="s">
        <v>26491</v>
      </c>
      <c r="F14062" s="43">
        <v>23212</v>
      </c>
      <c r="G14062" s="105">
        <f>Таблица1[[#This Row],[Цены без НДС]]*1.12</f>
        <v>25997.440000000002</v>
      </c>
    </row>
    <row r="14063" spans="1:7" ht="24">
      <c r="A14063" s="53" t="s">
        <v>26487</v>
      </c>
      <c r="B14063" s="66"/>
      <c r="C14063" s="42" t="s">
        <v>39669</v>
      </c>
      <c r="D14063" s="42" t="s">
        <v>41766</v>
      </c>
      <c r="E14063" s="42" t="s">
        <v>26491</v>
      </c>
      <c r="F14063" s="43">
        <v>22793</v>
      </c>
      <c r="G14063" s="105">
        <f>Таблица1[[#This Row],[Цены без НДС]]*1.12</f>
        <v>25528.160000000003</v>
      </c>
    </row>
    <row r="14064" spans="1:7" ht="24">
      <c r="A14064" s="53" t="s">
        <v>26487</v>
      </c>
      <c r="B14064" s="66"/>
      <c r="C14064" s="42" t="s">
        <v>39670</v>
      </c>
      <c r="D14064" s="42" t="s">
        <v>41767</v>
      </c>
      <c r="E14064" s="42" t="s">
        <v>26491</v>
      </c>
      <c r="F14064" s="43">
        <v>23488</v>
      </c>
      <c r="G14064" s="105">
        <f>Таблица1[[#This Row],[Цены без НДС]]*1.12</f>
        <v>26306.560000000001</v>
      </c>
    </row>
    <row r="14065" spans="1:7" ht="24">
      <c r="A14065" s="53" t="s">
        <v>26487</v>
      </c>
      <c r="B14065" s="66"/>
      <c r="C14065" s="42" t="s">
        <v>39671</v>
      </c>
      <c r="D14065" s="42" t="s">
        <v>41768</v>
      </c>
      <c r="E14065" s="42" t="s">
        <v>26491</v>
      </c>
      <c r="F14065" s="43">
        <v>23162</v>
      </c>
      <c r="G14065" s="105">
        <f>Таблица1[[#This Row],[Цены без НДС]]*1.12</f>
        <v>25941.440000000002</v>
      </c>
    </row>
    <row r="14066" spans="1:7" ht="24">
      <c r="A14066" s="53" t="s">
        <v>26487</v>
      </c>
      <c r="B14066" s="66"/>
      <c r="C14066" s="42" t="s">
        <v>39672</v>
      </c>
      <c r="D14066" s="42" t="s">
        <v>41769</v>
      </c>
      <c r="E14066" s="42" t="s">
        <v>26491</v>
      </c>
      <c r="F14066" s="43">
        <v>2371</v>
      </c>
      <c r="G14066" s="105">
        <f>Таблица1[[#This Row],[Цены без НДС]]*1.12</f>
        <v>2655.5200000000004</v>
      </c>
    </row>
    <row r="14067" spans="1:7" ht="24">
      <c r="A14067" s="53" t="s">
        <v>26487</v>
      </c>
      <c r="B14067" s="66"/>
      <c r="C14067" s="42" t="s">
        <v>39673</v>
      </c>
      <c r="D14067" s="42" t="s">
        <v>41770</v>
      </c>
      <c r="E14067" s="42" t="s">
        <v>26491</v>
      </c>
      <c r="F14067" s="43">
        <v>2513</v>
      </c>
      <c r="G14067" s="105">
        <f>Таблица1[[#This Row],[Цены без НДС]]*1.12</f>
        <v>2814.5600000000004</v>
      </c>
    </row>
    <row r="14068" spans="1:7" ht="24">
      <c r="A14068" s="53" t="s">
        <v>26487</v>
      </c>
      <c r="B14068" s="66"/>
      <c r="C14068" s="42" t="s">
        <v>39674</v>
      </c>
      <c r="D14068" s="42" t="s">
        <v>41771</v>
      </c>
      <c r="E14068" s="42" t="s">
        <v>26491</v>
      </c>
      <c r="F14068" s="43">
        <v>62892</v>
      </c>
      <c r="G14068" s="105">
        <f>Таблица1[[#This Row],[Цены без НДС]]*1.12</f>
        <v>70439.040000000008</v>
      </c>
    </row>
    <row r="14069" spans="1:7" ht="24">
      <c r="A14069" s="53" t="s">
        <v>26487</v>
      </c>
      <c r="B14069" s="66"/>
      <c r="C14069" s="42" t="s">
        <v>39675</v>
      </c>
      <c r="D14069" s="42" t="s">
        <v>41772</v>
      </c>
      <c r="E14069" s="42" t="s">
        <v>26491</v>
      </c>
      <c r="F14069" s="43">
        <v>38466</v>
      </c>
      <c r="G14069" s="105">
        <f>Таблица1[[#This Row],[Цены без НДС]]*1.12</f>
        <v>43081.920000000006</v>
      </c>
    </row>
    <row r="14070" spans="1:7" ht="24">
      <c r="A14070" s="53" t="s">
        <v>26487</v>
      </c>
      <c r="B14070" s="66"/>
      <c r="C14070" s="42" t="s">
        <v>39676</v>
      </c>
      <c r="D14070" s="42" t="s">
        <v>41773</v>
      </c>
      <c r="E14070" s="42" t="s">
        <v>26491</v>
      </c>
      <c r="F14070" s="43">
        <v>33448</v>
      </c>
      <c r="G14070" s="105">
        <f>Таблица1[[#This Row],[Цены без НДС]]*1.12</f>
        <v>37461.760000000002</v>
      </c>
    </row>
    <row r="14071" spans="1:7" ht="24">
      <c r="A14071" s="53" t="s">
        <v>26487</v>
      </c>
      <c r="B14071" s="66"/>
      <c r="C14071" s="42" t="s">
        <v>39677</v>
      </c>
      <c r="D14071" s="42" t="s">
        <v>41774</v>
      </c>
      <c r="E14071" s="42" t="s">
        <v>26491</v>
      </c>
      <c r="F14071" s="43">
        <v>27726</v>
      </c>
      <c r="G14071" s="105">
        <f>Таблица1[[#This Row],[Цены без НДС]]*1.12</f>
        <v>31053.120000000003</v>
      </c>
    </row>
    <row r="14072" spans="1:7" ht="24">
      <c r="A14072" s="53" t="s">
        <v>26487</v>
      </c>
      <c r="B14072" s="66"/>
      <c r="C14072" s="42" t="s">
        <v>39678</v>
      </c>
      <c r="D14072" s="42" t="s">
        <v>41775</v>
      </c>
      <c r="E14072" s="42" t="s">
        <v>26491</v>
      </c>
      <c r="F14072" s="43">
        <v>33121</v>
      </c>
      <c r="G14072" s="105">
        <f>Таблица1[[#This Row],[Цены без НДС]]*1.12</f>
        <v>37095.520000000004</v>
      </c>
    </row>
    <row r="14073" spans="1:7" ht="24">
      <c r="A14073" s="53" t="s">
        <v>26487</v>
      </c>
      <c r="B14073" s="66"/>
      <c r="C14073" s="42" t="s">
        <v>39679</v>
      </c>
      <c r="D14073" s="42" t="s">
        <v>41776</v>
      </c>
      <c r="E14073" s="42" t="s">
        <v>26491</v>
      </c>
      <c r="F14073" s="43">
        <v>33306</v>
      </c>
      <c r="G14073" s="105">
        <f>Таблица1[[#This Row],[Цены без НДС]]*1.12</f>
        <v>37302.720000000001</v>
      </c>
    </row>
    <row r="14074" spans="1:7" ht="24">
      <c r="A14074" s="53" t="s">
        <v>26487</v>
      </c>
      <c r="B14074" s="66"/>
      <c r="C14074" s="42" t="s">
        <v>39680</v>
      </c>
      <c r="D14074" s="42" t="s">
        <v>41777</v>
      </c>
      <c r="E14074" s="42" t="s">
        <v>26491</v>
      </c>
      <c r="F14074" s="43">
        <v>42796</v>
      </c>
      <c r="G14074" s="105">
        <f>Таблица1[[#This Row],[Цены без НДС]]*1.12</f>
        <v>47931.520000000004</v>
      </c>
    </row>
    <row r="14075" spans="1:7" ht="24">
      <c r="A14075" s="53" t="s">
        <v>26487</v>
      </c>
      <c r="B14075" s="66"/>
      <c r="C14075" s="42" t="s">
        <v>39681</v>
      </c>
      <c r="D14075" s="42" t="s">
        <v>41778</v>
      </c>
      <c r="E14075" s="42" t="s">
        <v>26491</v>
      </c>
      <c r="F14075" s="43">
        <v>44329</v>
      </c>
      <c r="G14075" s="105">
        <f>Таблица1[[#This Row],[Цены без НДС]]*1.12</f>
        <v>49648.480000000003</v>
      </c>
    </row>
    <row r="14076" spans="1:7" ht="24">
      <c r="A14076" s="53" t="s">
        <v>26487</v>
      </c>
      <c r="B14076" s="66"/>
      <c r="C14076" s="42" t="s">
        <v>39682</v>
      </c>
      <c r="D14076" s="42" t="s">
        <v>41779</v>
      </c>
      <c r="E14076" s="42" t="s">
        <v>26491</v>
      </c>
      <c r="F14076" s="43">
        <v>35492</v>
      </c>
      <c r="G14076" s="105">
        <f>Таблица1[[#This Row],[Цены без НДС]]*1.12</f>
        <v>39751.040000000001</v>
      </c>
    </row>
    <row r="14077" spans="1:7" ht="24">
      <c r="A14077" s="53" t="s">
        <v>26487</v>
      </c>
      <c r="B14077" s="66"/>
      <c r="C14077" s="42" t="s">
        <v>39683</v>
      </c>
      <c r="D14077" s="42" t="s">
        <v>41780</v>
      </c>
      <c r="E14077" s="42" t="s">
        <v>26491</v>
      </c>
      <c r="F14077" s="43">
        <v>43541</v>
      </c>
      <c r="G14077" s="105">
        <f>Таблица1[[#This Row],[Цены без НДС]]*1.12</f>
        <v>48765.920000000006</v>
      </c>
    </row>
    <row r="14078" spans="1:7" ht="24">
      <c r="A14078" s="53" t="s">
        <v>26487</v>
      </c>
      <c r="B14078" s="66"/>
      <c r="C14078" s="42" t="s">
        <v>39684</v>
      </c>
      <c r="D14078" s="42" t="s">
        <v>41781</v>
      </c>
      <c r="E14078" s="42" t="s">
        <v>26491</v>
      </c>
      <c r="F14078" s="43">
        <v>44379</v>
      </c>
      <c r="G14078" s="105">
        <f>Таблица1[[#This Row],[Цены без НДС]]*1.12</f>
        <v>49704.480000000003</v>
      </c>
    </row>
    <row r="14079" spans="1:7" ht="24">
      <c r="A14079" s="53" t="s">
        <v>26487</v>
      </c>
      <c r="B14079" s="66"/>
      <c r="C14079" s="42" t="s">
        <v>39685</v>
      </c>
      <c r="D14079" s="42" t="s">
        <v>41782</v>
      </c>
      <c r="E14079" s="42" t="s">
        <v>26491</v>
      </c>
      <c r="F14079" s="43">
        <v>58795</v>
      </c>
      <c r="G14079" s="105">
        <f>Таблица1[[#This Row],[Цены без НДС]]*1.12</f>
        <v>65850.400000000009</v>
      </c>
    </row>
    <row r="14080" spans="1:7" ht="24">
      <c r="A14080" s="53" t="s">
        <v>26487</v>
      </c>
      <c r="B14080" s="66"/>
      <c r="C14080" s="42" t="s">
        <v>39686</v>
      </c>
      <c r="D14080" s="42" t="s">
        <v>41783</v>
      </c>
      <c r="E14080" s="42" t="s">
        <v>26491</v>
      </c>
      <c r="F14080" s="43">
        <v>67817</v>
      </c>
      <c r="G14080" s="105">
        <f>Таблица1[[#This Row],[Цены без НДС]]*1.12</f>
        <v>75955.040000000008</v>
      </c>
    </row>
    <row r="14081" spans="1:7" ht="24">
      <c r="A14081" s="53" t="s">
        <v>26487</v>
      </c>
      <c r="B14081" s="66"/>
      <c r="C14081" s="42" t="s">
        <v>39687</v>
      </c>
      <c r="D14081" s="42" t="s">
        <v>41784</v>
      </c>
      <c r="E14081" s="42" t="s">
        <v>26491</v>
      </c>
      <c r="F14081" s="43">
        <v>46097</v>
      </c>
      <c r="G14081" s="105">
        <f>Таблица1[[#This Row],[Цены без НДС]]*1.12</f>
        <v>51628.640000000007</v>
      </c>
    </row>
    <row r="14082" spans="1:7" ht="24">
      <c r="A14082" s="53" t="s">
        <v>26487</v>
      </c>
      <c r="B14082" s="66"/>
      <c r="C14082" s="42" t="s">
        <v>39688</v>
      </c>
      <c r="D14082" s="42" t="s">
        <v>41785</v>
      </c>
      <c r="E14082" s="42" t="s">
        <v>26491</v>
      </c>
      <c r="F14082" s="43">
        <v>38005</v>
      </c>
      <c r="G14082" s="105">
        <f>Таблица1[[#This Row],[Цены без НДС]]*1.12</f>
        <v>42565.600000000006</v>
      </c>
    </row>
    <row r="14083" spans="1:7" ht="24">
      <c r="A14083" s="53" t="s">
        <v>26487</v>
      </c>
      <c r="B14083" s="66"/>
      <c r="C14083" s="42" t="s">
        <v>39689</v>
      </c>
      <c r="D14083" s="42" t="s">
        <v>41786</v>
      </c>
      <c r="E14083" s="42" t="s">
        <v>26491</v>
      </c>
      <c r="F14083" s="43">
        <v>34704</v>
      </c>
      <c r="G14083" s="105">
        <f>Таблица1[[#This Row],[Цены без НДС]]*1.12</f>
        <v>38868.480000000003</v>
      </c>
    </row>
    <row r="14084" spans="1:7" ht="24">
      <c r="A14084" s="53" t="s">
        <v>26487</v>
      </c>
      <c r="B14084" s="66"/>
      <c r="C14084" s="42" t="s">
        <v>39690</v>
      </c>
      <c r="D14084" s="42" t="s">
        <v>41787</v>
      </c>
      <c r="E14084" s="42" t="s">
        <v>26491</v>
      </c>
      <c r="F14084" s="43">
        <v>27166</v>
      </c>
      <c r="G14084" s="105">
        <f>Таблица1[[#This Row],[Цены без НДС]]*1.12</f>
        <v>30425.920000000002</v>
      </c>
    </row>
    <row r="14085" spans="1:7" ht="24">
      <c r="A14085" s="53" t="s">
        <v>26487</v>
      </c>
      <c r="B14085" s="66"/>
      <c r="C14085" s="42" t="s">
        <v>39691</v>
      </c>
      <c r="D14085" s="42" t="s">
        <v>41788</v>
      </c>
      <c r="E14085" s="42" t="s">
        <v>26491</v>
      </c>
      <c r="F14085" s="43">
        <v>36003</v>
      </c>
      <c r="G14085" s="105">
        <f>Таблица1[[#This Row],[Цены без НДС]]*1.12</f>
        <v>40323.360000000001</v>
      </c>
    </row>
    <row r="14086" spans="1:7" ht="24">
      <c r="A14086" s="53" t="s">
        <v>26487</v>
      </c>
      <c r="B14086" s="66"/>
      <c r="C14086" s="42" t="s">
        <v>39692</v>
      </c>
      <c r="D14086" s="42" t="s">
        <v>41789</v>
      </c>
      <c r="E14086" s="42" t="s">
        <v>26491</v>
      </c>
      <c r="F14086" s="43">
        <v>36514</v>
      </c>
      <c r="G14086" s="105">
        <f>Таблица1[[#This Row],[Цены без НДС]]*1.12</f>
        <v>40895.68</v>
      </c>
    </row>
    <row r="14087" spans="1:7" ht="24">
      <c r="A14087" s="53" t="s">
        <v>26487</v>
      </c>
      <c r="B14087" s="66"/>
      <c r="C14087" s="42" t="s">
        <v>39693</v>
      </c>
      <c r="D14087" s="42" t="s">
        <v>41790</v>
      </c>
      <c r="E14087" s="42" t="s">
        <v>26491</v>
      </c>
      <c r="F14087" s="43">
        <v>33255</v>
      </c>
      <c r="G14087" s="105">
        <f>Таблица1[[#This Row],[Цены без НДС]]*1.12</f>
        <v>37245.600000000006</v>
      </c>
    </row>
    <row r="14088" spans="1:7" ht="24">
      <c r="A14088" s="53" t="s">
        <v>26487</v>
      </c>
      <c r="B14088" s="66"/>
      <c r="C14088" s="42" t="s">
        <v>39694</v>
      </c>
      <c r="D14088" s="42" t="s">
        <v>41791</v>
      </c>
      <c r="E14088" s="42" t="s">
        <v>26491</v>
      </c>
      <c r="F14088" s="43">
        <v>61167</v>
      </c>
      <c r="G14088" s="105">
        <f>Таблица1[[#This Row],[Цены без НДС]]*1.12</f>
        <v>68507.040000000008</v>
      </c>
    </row>
    <row r="14089" spans="1:7" ht="24">
      <c r="A14089" s="53" t="s">
        <v>26487</v>
      </c>
      <c r="B14089" s="66"/>
      <c r="C14089" s="42" t="s">
        <v>39695</v>
      </c>
      <c r="D14089" s="42" t="s">
        <v>41792</v>
      </c>
      <c r="E14089" s="42" t="s">
        <v>26491</v>
      </c>
      <c r="F14089" s="43">
        <v>72282</v>
      </c>
      <c r="G14089" s="105">
        <f>Таблица1[[#This Row],[Цены без НДС]]*1.12</f>
        <v>80955.840000000011</v>
      </c>
    </row>
    <row r="14090" spans="1:7" ht="24">
      <c r="A14090" s="53" t="s">
        <v>26487</v>
      </c>
      <c r="B14090" s="66"/>
      <c r="C14090" s="42" t="s">
        <v>39696</v>
      </c>
      <c r="D14090" s="42" t="s">
        <v>41793</v>
      </c>
      <c r="E14090" s="42" t="s">
        <v>26491</v>
      </c>
      <c r="F14090" s="43">
        <v>64006</v>
      </c>
      <c r="G14090" s="105">
        <f>Таблица1[[#This Row],[Цены без НДС]]*1.12</f>
        <v>71686.720000000001</v>
      </c>
    </row>
    <row r="14091" spans="1:7" ht="24">
      <c r="A14091" s="53" t="s">
        <v>26487</v>
      </c>
      <c r="B14091" s="66"/>
      <c r="C14091" s="42" t="s">
        <v>39697</v>
      </c>
      <c r="D14091" s="42" t="s">
        <v>41794</v>
      </c>
      <c r="E14091" s="42" t="s">
        <v>26491</v>
      </c>
      <c r="F14091" s="43">
        <v>44890</v>
      </c>
      <c r="G14091" s="105">
        <f>Таблица1[[#This Row],[Цены без НДС]]*1.12</f>
        <v>50276.800000000003</v>
      </c>
    </row>
    <row r="14092" spans="1:7">
      <c r="A14092" s="53" t="s">
        <v>26487</v>
      </c>
      <c r="B14092" s="66"/>
      <c r="C14092" s="42" t="s">
        <v>39698</v>
      </c>
      <c r="D14092" s="42" t="s">
        <v>41795</v>
      </c>
      <c r="E14092" s="42" t="s">
        <v>26491</v>
      </c>
      <c r="F14092" s="43">
        <v>50470</v>
      </c>
      <c r="G14092" s="105">
        <f>Таблица1[[#This Row],[Цены без НДС]]*1.12</f>
        <v>56526.400000000009</v>
      </c>
    </row>
    <row r="14093" spans="1:7" ht="24">
      <c r="A14093" s="53" t="s">
        <v>26487</v>
      </c>
      <c r="B14093" s="66"/>
      <c r="C14093" s="42" t="s">
        <v>39699</v>
      </c>
      <c r="D14093" s="42" t="s">
        <v>41796</v>
      </c>
      <c r="E14093" s="42" t="s">
        <v>26491</v>
      </c>
      <c r="F14093" s="43">
        <v>68705</v>
      </c>
      <c r="G14093" s="105">
        <f>Таблица1[[#This Row],[Цены без НДС]]*1.12</f>
        <v>76949.600000000006</v>
      </c>
    </row>
    <row r="14094" spans="1:7" ht="24">
      <c r="A14094" s="53" t="s">
        <v>26487</v>
      </c>
      <c r="B14094" s="66"/>
      <c r="C14094" s="42" t="s">
        <v>39700</v>
      </c>
      <c r="D14094" s="42" t="s">
        <v>41797</v>
      </c>
      <c r="E14094" s="42" t="s">
        <v>26491</v>
      </c>
      <c r="F14094" s="43">
        <v>65823</v>
      </c>
      <c r="G14094" s="105">
        <f>Таблица1[[#This Row],[Цены без НДС]]*1.12</f>
        <v>73721.760000000009</v>
      </c>
    </row>
    <row r="14095" spans="1:7" ht="24">
      <c r="A14095" s="53" t="s">
        <v>26487</v>
      </c>
      <c r="B14095" s="66"/>
      <c r="C14095" s="42" t="s">
        <v>39701</v>
      </c>
      <c r="D14095" s="42" t="s">
        <v>41798</v>
      </c>
      <c r="E14095" s="42" t="s">
        <v>26491</v>
      </c>
      <c r="F14095" s="43">
        <v>66334</v>
      </c>
      <c r="G14095" s="105">
        <f>Таблица1[[#This Row],[Цены без НДС]]*1.12</f>
        <v>74294.080000000002</v>
      </c>
    </row>
    <row r="14096" spans="1:7" ht="24">
      <c r="A14096" s="53" t="s">
        <v>26487</v>
      </c>
      <c r="B14096" s="66"/>
      <c r="C14096" s="42" t="s">
        <v>39702</v>
      </c>
      <c r="D14096" s="42" t="s">
        <v>41799</v>
      </c>
      <c r="E14096" s="42" t="s">
        <v>26491</v>
      </c>
      <c r="F14096" s="43">
        <v>58050</v>
      </c>
      <c r="G14096" s="105">
        <f>Таблица1[[#This Row],[Цены без НДС]]*1.12</f>
        <v>65016.000000000007</v>
      </c>
    </row>
    <row r="14097" spans="1:7" ht="24">
      <c r="A14097" s="53" t="s">
        <v>26487</v>
      </c>
      <c r="B14097" s="66"/>
      <c r="C14097" s="42" t="s">
        <v>39703</v>
      </c>
      <c r="D14097" s="42" t="s">
        <v>41800</v>
      </c>
      <c r="E14097" s="42" t="s">
        <v>26491</v>
      </c>
      <c r="F14097" s="43">
        <v>59725</v>
      </c>
      <c r="G14097" s="105">
        <f>Таблица1[[#This Row],[Цены без НДС]]*1.12</f>
        <v>66892</v>
      </c>
    </row>
    <row r="14098" spans="1:7">
      <c r="A14098" s="53" t="s">
        <v>26487</v>
      </c>
      <c r="B14098" s="66"/>
      <c r="C14098" s="42" t="s">
        <v>39704</v>
      </c>
      <c r="D14098" s="42" t="s">
        <v>41801</v>
      </c>
      <c r="E14098" s="42" t="s">
        <v>26491</v>
      </c>
      <c r="F14098" s="43">
        <v>55680</v>
      </c>
      <c r="G14098" s="105">
        <f>Таблица1[[#This Row],[Цены без НДС]]*1.12</f>
        <v>62361.600000000006</v>
      </c>
    </row>
    <row r="14099" spans="1:7" ht="24">
      <c r="A14099" s="53" t="s">
        <v>26487</v>
      </c>
      <c r="B14099" s="66"/>
      <c r="C14099" s="42" t="s">
        <v>39705</v>
      </c>
      <c r="D14099" s="42" t="s">
        <v>41802</v>
      </c>
      <c r="E14099" s="42" t="s">
        <v>26491</v>
      </c>
      <c r="F14099" s="43">
        <v>38515</v>
      </c>
      <c r="G14099" s="105">
        <f>Таблица1[[#This Row],[Цены без НДС]]*1.12</f>
        <v>43136.800000000003</v>
      </c>
    </row>
    <row r="14100" spans="1:7" ht="24">
      <c r="A14100" s="53" t="s">
        <v>26487</v>
      </c>
      <c r="B14100" s="66"/>
      <c r="C14100" s="42" t="s">
        <v>39706</v>
      </c>
      <c r="D14100" s="42" t="s">
        <v>41803</v>
      </c>
      <c r="E14100" s="42" t="s">
        <v>26491</v>
      </c>
      <c r="F14100" s="43">
        <v>59172</v>
      </c>
      <c r="G14100" s="105">
        <f>Таблица1[[#This Row],[Цены без НДС]]*1.12</f>
        <v>66272.639999999999</v>
      </c>
    </row>
    <row r="14101" spans="1:7" ht="24">
      <c r="A14101" s="53" t="s">
        <v>26487</v>
      </c>
      <c r="B14101" s="66"/>
      <c r="C14101" s="42" t="s">
        <v>39707</v>
      </c>
      <c r="D14101" s="42" t="s">
        <v>41804</v>
      </c>
      <c r="E14101" s="42" t="s">
        <v>26491</v>
      </c>
      <c r="F14101" s="43">
        <v>59030</v>
      </c>
      <c r="G14101" s="105">
        <f>Таблица1[[#This Row],[Цены без НДС]]*1.12</f>
        <v>66113.600000000006</v>
      </c>
    </row>
    <row r="14102" spans="1:7" ht="24">
      <c r="A14102" s="53" t="s">
        <v>26487</v>
      </c>
      <c r="B14102" s="66"/>
      <c r="C14102" s="42" t="s">
        <v>39708</v>
      </c>
      <c r="D14102" s="42" t="s">
        <v>41805</v>
      </c>
      <c r="E14102" s="42" t="s">
        <v>26491</v>
      </c>
      <c r="F14102" s="43">
        <v>56751</v>
      </c>
      <c r="G14102" s="105">
        <f>Таблица1[[#This Row],[Цены без НДС]]*1.12</f>
        <v>63561.120000000003</v>
      </c>
    </row>
    <row r="14103" spans="1:7" ht="24">
      <c r="A14103" s="53" t="s">
        <v>26487</v>
      </c>
      <c r="B14103" s="66"/>
      <c r="C14103" s="42" t="s">
        <v>39709</v>
      </c>
      <c r="D14103" s="42" t="s">
        <v>41806</v>
      </c>
      <c r="E14103" s="42" t="s">
        <v>26491</v>
      </c>
      <c r="F14103" s="43">
        <v>44891</v>
      </c>
      <c r="G14103" s="105">
        <f>Таблица1[[#This Row],[Цены без НДС]]*1.12</f>
        <v>50277.920000000006</v>
      </c>
    </row>
    <row r="14104" spans="1:7" ht="24">
      <c r="A14104" s="53" t="s">
        <v>26487</v>
      </c>
      <c r="B14104" s="66"/>
      <c r="C14104" s="42" t="s">
        <v>39710</v>
      </c>
      <c r="D14104" s="42" t="s">
        <v>41807</v>
      </c>
      <c r="E14104" s="42" t="s">
        <v>26491</v>
      </c>
      <c r="F14104" s="43">
        <v>50888</v>
      </c>
      <c r="G14104" s="105">
        <f>Таблица1[[#This Row],[Цены без НДС]]*1.12</f>
        <v>56994.560000000005</v>
      </c>
    </row>
    <row r="14105" spans="1:7" ht="24">
      <c r="A14105" s="53" t="s">
        <v>26487</v>
      </c>
      <c r="B14105" s="66"/>
      <c r="C14105" s="42" t="s">
        <v>39711</v>
      </c>
      <c r="D14105" s="42" t="s">
        <v>41808</v>
      </c>
      <c r="E14105" s="42" t="s">
        <v>26491</v>
      </c>
      <c r="F14105" s="43">
        <v>68847</v>
      </c>
      <c r="G14105" s="105">
        <f>Таблица1[[#This Row],[Цены без НДС]]*1.12</f>
        <v>77108.640000000014</v>
      </c>
    </row>
    <row r="14106" spans="1:7" ht="24">
      <c r="A14106" s="53" t="s">
        <v>26487</v>
      </c>
      <c r="B14106" s="66"/>
      <c r="C14106" s="42" t="s">
        <v>39712</v>
      </c>
      <c r="D14106" s="42" t="s">
        <v>41809</v>
      </c>
      <c r="E14106" s="42" t="s">
        <v>26491</v>
      </c>
      <c r="F14106" s="43">
        <v>8092</v>
      </c>
      <c r="G14106" s="105">
        <f>Таблица1[[#This Row],[Цены без НДС]]*1.12</f>
        <v>9063.0400000000009</v>
      </c>
    </row>
    <row r="14107" spans="1:7" ht="24">
      <c r="A14107" s="53" t="s">
        <v>26487</v>
      </c>
      <c r="B14107" s="66"/>
      <c r="C14107" s="42" t="s">
        <v>39713</v>
      </c>
      <c r="D14107" s="42" t="s">
        <v>41810</v>
      </c>
      <c r="E14107" s="42" t="s">
        <v>26491</v>
      </c>
      <c r="F14107" s="43">
        <v>8234</v>
      </c>
      <c r="G14107" s="105">
        <f>Таблица1[[#This Row],[Цены без НДС]]*1.12</f>
        <v>9222.0800000000017</v>
      </c>
    </row>
    <row r="14108" spans="1:7" ht="24">
      <c r="A14108" s="53" t="s">
        <v>26487</v>
      </c>
      <c r="B14108" s="66"/>
      <c r="C14108" s="42" t="s">
        <v>39714</v>
      </c>
      <c r="D14108" s="42" t="s">
        <v>41811</v>
      </c>
      <c r="E14108" s="42" t="s">
        <v>26491</v>
      </c>
      <c r="F14108" s="43">
        <v>9534</v>
      </c>
      <c r="G14108" s="105">
        <f>Таблица1[[#This Row],[Цены без НДС]]*1.12</f>
        <v>10678.080000000002</v>
      </c>
    </row>
    <row r="14109" spans="1:7" ht="24">
      <c r="A14109" s="53" t="s">
        <v>26487</v>
      </c>
      <c r="B14109" s="66"/>
      <c r="C14109" s="42" t="s">
        <v>39715</v>
      </c>
      <c r="D14109" s="42" t="s">
        <v>41812</v>
      </c>
      <c r="E14109" s="42" t="s">
        <v>26491</v>
      </c>
      <c r="F14109" s="43">
        <v>4373</v>
      </c>
      <c r="G14109" s="105">
        <f>Таблица1[[#This Row],[Цены без НДС]]*1.12</f>
        <v>4897.76</v>
      </c>
    </row>
    <row r="14110" spans="1:7" ht="36">
      <c r="A14110" s="53" t="s">
        <v>26487</v>
      </c>
      <c r="B14110" s="66"/>
      <c r="C14110" s="42" t="s">
        <v>39716</v>
      </c>
      <c r="D14110" s="42" t="s">
        <v>41813</v>
      </c>
      <c r="E14110" s="42" t="s">
        <v>26491</v>
      </c>
      <c r="F14110" s="43">
        <v>4649</v>
      </c>
      <c r="G14110" s="105">
        <f>Таблица1[[#This Row],[Цены без НДС]]*1.12</f>
        <v>5206.88</v>
      </c>
    </row>
    <row r="14111" spans="1:7" ht="36">
      <c r="A14111" s="53" t="s">
        <v>26487</v>
      </c>
      <c r="B14111" s="66"/>
      <c r="C14111" s="42" t="s">
        <v>39717</v>
      </c>
      <c r="D14111" s="42" t="s">
        <v>41814</v>
      </c>
      <c r="E14111" s="42" t="s">
        <v>26491</v>
      </c>
      <c r="F14111" s="43">
        <v>4976</v>
      </c>
      <c r="G14111" s="105">
        <f>Таблица1[[#This Row],[Цены без НДС]]*1.12</f>
        <v>5573.1200000000008</v>
      </c>
    </row>
    <row r="14112" spans="1:7" ht="24">
      <c r="A14112" s="53" t="s">
        <v>26487</v>
      </c>
      <c r="B14112" s="66"/>
      <c r="C14112" s="42" t="s">
        <v>39718</v>
      </c>
      <c r="D14112" s="42" t="s">
        <v>41815</v>
      </c>
      <c r="E14112" s="42" t="s">
        <v>26491</v>
      </c>
      <c r="F14112" s="43">
        <v>5864</v>
      </c>
      <c r="G14112" s="105">
        <f>Таблица1[[#This Row],[Цены без НДС]]*1.12</f>
        <v>6567.68</v>
      </c>
    </row>
    <row r="14113" spans="1:7" ht="36">
      <c r="A14113" s="53" t="s">
        <v>26487</v>
      </c>
      <c r="B14113" s="66"/>
      <c r="C14113" s="42" t="s">
        <v>39719</v>
      </c>
      <c r="D14113" s="42" t="s">
        <v>41816</v>
      </c>
      <c r="E14113" s="42" t="s">
        <v>26491</v>
      </c>
      <c r="F14113" s="43">
        <v>6091</v>
      </c>
      <c r="G14113" s="105">
        <f>Таблица1[[#This Row],[Цены без НДС]]*1.12</f>
        <v>6821.920000000001</v>
      </c>
    </row>
    <row r="14114" spans="1:7" ht="36">
      <c r="A14114" s="53" t="s">
        <v>26487</v>
      </c>
      <c r="B14114" s="66"/>
      <c r="C14114" s="42" t="s">
        <v>39720</v>
      </c>
      <c r="D14114" s="42" t="s">
        <v>41817</v>
      </c>
      <c r="E14114" s="42" t="s">
        <v>26491</v>
      </c>
      <c r="F14114" s="43">
        <v>6509</v>
      </c>
      <c r="G14114" s="105">
        <f>Таблица1[[#This Row],[Цены без НДС]]*1.12</f>
        <v>7290.0800000000008</v>
      </c>
    </row>
    <row r="14115" spans="1:7" ht="36">
      <c r="A14115" s="53" t="s">
        <v>26487</v>
      </c>
      <c r="B14115" s="66"/>
      <c r="C14115" s="42" t="s">
        <v>39721</v>
      </c>
      <c r="D14115" s="42" t="s">
        <v>41818</v>
      </c>
      <c r="E14115" s="42" t="s">
        <v>26491</v>
      </c>
      <c r="F14115" s="43">
        <v>8234</v>
      </c>
      <c r="G14115" s="105">
        <f>Таблица1[[#This Row],[Цены без НДС]]*1.12</f>
        <v>9222.0800000000017</v>
      </c>
    </row>
    <row r="14116" spans="1:7" ht="36">
      <c r="A14116" s="53" t="s">
        <v>26487</v>
      </c>
      <c r="B14116" s="66"/>
      <c r="C14116" s="42" t="s">
        <v>39722</v>
      </c>
      <c r="D14116" s="42" t="s">
        <v>41819</v>
      </c>
      <c r="E14116" s="42" t="s">
        <v>26491</v>
      </c>
      <c r="F14116" s="43">
        <v>8979</v>
      </c>
      <c r="G14116" s="105">
        <f>Таблица1[[#This Row],[Цены без НДС]]*1.12</f>
        <v>10056.480000000001</v>
      </c>
    </row>
    <row r="14117" spans="1:7" ht="24">
      <c r="A14117" s="53" t="s">
        <v>26487</v>
      </c>
      <c r="B14117" s="66"/>
      <c r="C14117" s="42" t="s">
        <v>39723</v>
      </c>
      <c r="D14117" s="42" t="s">
        <v>41820</v>
      </c>
      <c r="E14117" s="42" t="s">
        <v>26491</v>
      </c>
      <c r="F14117" s="43">
        <v>10143</v>
      </c>
      <c r="G14117" s="105">
        <f>Таблица1[[#This Row],[Цены без НДС]]*1.12</f>
        <v>11360.160000000002</v>
      </c>
    </row>
    <row r="14118" spans="1:7" ht="24">
      <c r="A14118" s="53" t="s">
        <v>26487</v>
      </c>
      <c r="B14118" s="66"/>
      <c r="C14118" s="42" t="s">
        <v>39724</v>
      </c>
      <c r="D14118" s="42" t="s">
        <v>41821</v>
      </c>
      <c r="E14118" s="42" t="s">
        <v>26491</v>
      </c>
      <c r="F14118" s="43">
        <v>10463</v>
      </c>
      <c r="G14118" s="105">
        <f>Таблица1[[#This Row],[Цены без НДС]]*1.12</f>
        <v>11718.560000000001</v>
      </c>
    </row>
    <row r="14119" spans="1:7" ht="36">
      <c r="A14119" s="53" t="s">
        <v>26487</v>
      </c>
      <c r="B14119" s="66"/>
      <c r="C14119" s="42" t="s">
        <v>39725</v>
      </c>
      <c r="D14119" s="42" t="s">
        <v>41822</v>
      </c>
      <c r="E14119" s="42" t="s">
        <v>26491</v>
      </c>
      <c r="F14119" s="43">
        <v>10279</v>
      </c>
      <c r="G14119" s="105">
        <f>Таблица1[[#This Row],[Цены без НДС]]*1.12</f>
        <v>11512.480000000001</v>
      </c>
    </row>
    <row r="14120" spans="1:7" ht="36">
      <c r="A14120" s="53" t="s">
        <v>26487</v>
      </c>
      <c r="B14120" s="66"/>
      <c r="C14120" s="42" t="s">
        <v>39726</v>
      </c>
      <c r="D14120" s="42" t="s">
        <v>41823</v>
      </c>
      <c r="E14120" s="42" t="s">
        <v>26491</v>
      </c>
      <c r="F14120" s="43">
        <v>10513</v>
      </c>
      <c r="G14120" s="105">
        <f>Таблица1[[#This Row],[Цены без НДС]]*1.12</f>
        <v>11774.560000000001</v>
      </c>
    </row>
    <row r="14121" spans="1:7" ht="36">
      <c r="A14121" s="53" t="s">
        <v>26487</v>
      </c>
      <c r="B14121" s="66"/>
      <c r="C14121" s="42" t="s">
        <v>39727</v>
      </c>
      <c r="D14121" s="42" t="s">
        <v>41824</v>
      </c>
      <c r="E14121" s="42" t="s">
        <v>26491</v>
      </c>
      <c r="F14121" s="43">
        <v>10697</v>
      </c>
      <c r="G14121" s="105">
        <f>Таблица1[[#This Row],[Цены без НДС]]*1.12</f>
        <v>11980.640000000001</v>
      </c>
    </row>
    <row r="14122" spans="1:7" ht="24">
      <c r="A14122" s="53" t="s">
        <v>26487</v>
      </c>
      <c r="B14122" s="66"/>
      <c r="C14122" s="42" t="s">
        <v>39728</v>
      </c>
      <c r="D14122" s="42" t="s">
        <v>41825</v>
      </c>
      <c r="E14122" s="42" t="s">
        <v>26491</v>
      </c>
      <c r="F14122" s="43">
        <v>2747</v>
      </c>
      <c r="G14122" s="105">
        <f>Таблица1[[#This Row],[Цены без НДС]]*1.12</f>
        <v>3076.6400000000003</v>
      </c>
    </row>
    <row r="14123" spans="1:7" ht="24">
      <c r="A14123" s="53" t="s">
        <v>26487</v>
      </c>
      <c r="B14123" s="66"/>
      <c r="C14123" s="42" t="s">
        <v>39729</v>
      </c>
      <c r="D14123" s="42" t="s">
        <v>41826</v>
      </c>
      <c r="E14123" s="42" t="s">
        <v>26491</v>
      </c>
      <c r="F14123" s="43">
        <v>4699</v>
      </c>
      <c r="G14123" s="105">
        <f>Таблица1[[#This Row],[Цены без НДС]]*1.12</f>
        <v>5262.88</v>
      </c>
    </row>
    <row r="14124" spans="1:7" ht="24">
      <c r="A14124" s="53" t="s">
        <v>26487</v>
      </c>
      <c r="B14124" s="66"/>
      <c r="C14124" s="42" t="s">
        <v>39730</v>
      </c>
      <c r="D14124" s="42" t="s">
        <v>41827</v>
      </c>
      <c r="E14124" s="42" t="s">
        <v>26491</v>
      </c>
      <c r="F14124" s="43">
        <v>5956</v>
      </c>
      <c r="G14124" s="105">
        <f>Таблица1[[#This Row],[Цены без НДС]]*1.12</f>
        <v>6670.72</v>
      </c>
    </row>
    <row r="14125" spans="1:7" ht="24">
      <c r="A14125" s="53" t="s">
        <v>26487</v>
      </c>
      <c r="B14125" s="66"/>
      <c r="C14125" s="42" t="s">
        <v>39731</v>
      </c>
      <c r="D14125" s="42" t="s">
        <v>41828</v>
      </c>
      <c r="E14125" s="42" t="s">
        <v>26491</v>
      </c>
      <c r="F14125" s="43">
        <v>5118</v>
      </c>
      <c r="G14125" s="105">
        <f>Таблица1[[#This Row],[Цены без НДС]]*1.12</f>
        <v>5732.1600000000008</v>
      </c>
    </row>
    <row r="14126" spans="1:7" ht="24">
      <c r="A14126" s="53" t="s">
        <v>26487</v>
      </c>
      <c r="B14126" s="66"/>
      <c r="C14126" s="42" t="s">
        <v>39732</v>
      </c>
      <c r="D14126" s="42" t="s">
        <v>41829</v>
      </c>
      <c r="E14126" s="42" t="s">
        <v>26491</v>
      </c>
      <c r="F14126" s="43">
        <v>3677</v>
      </c>
      <c r="G14126" s="105">
        <f>Таблица1[[#This Row],[Цены без НДС]]*1.12</f>
        <v>4118.2400000000007</v>
      </c>
    </row>
    <row r="14127" spans="1:7" ht="24">
      <c r="A14127" s="53" t="s">
        <v>26487</v>
      </c>
      <c r="B14127" s="66"/>
      <c r="C14127" s="42" t="s">
        <v>39733</v>
      </c>
      <c r="D14127" s="42" t="s">
        <v>41830</v>
      </c>
      <c r="E14127" s="42" t="s">
        <v>26491</v>
      </c>
      <c r="F14127" s="43">
        <v>3209</v>
      </c>
      <c r="G14127" s="105">
        <f>Таблица1[[#This Row],[Цены без НДС]]*1.12</f>
        <v>3594.0800000000004</v>
      </c>
    </row>
    <row r="14128" spans="1:7" ht="24">
      <c r="A14128" s="53" t="s">
        <v>26487</v>
      </c>
      <c r="B14128" s="66"/>
      <c r="C14128" s="42" t="s">
        <v>39734</v>
      </c>
      <c r="D14128" s="42" t="s">
        <v>41831</v>
      </c>
      <c r="E14128" s="42" t="s">
        <v>26491</v>
      </c>
      <c r="F14128" s="43">
        <v>4791</v>
      </c>
      <c r="G14128" s="105">
        <f>Таблица1[[#This Row],[Цены без НДС]]*1.12</f>
        <v>5365.92</v>
      </c>
    </row>
    <row r="14129" spans="1:7" ht="24">
      <c r="A14129" s="53" t="s">
        <v>26487</v>
      </c>
      <c r="B14129" s="66"/>
      <c r="C14129" s="42" t="s">
        <v>39735</v>
      </c>
      <c r="D14129" s="42" t="s">
        <v>41832</v>
      </c>
      <c r="E14129" s="42" t="s">
        <v>26491</v>
      </c>
      <c r="F14129" s="43">
        <v>5721</v>
      </c>
      <c r="G14129" s="105">
        <f>Таблица1[[#This Row],[Цены без НДС]]*1.12</f>
        <v>6407.52</v>
      </c>
    </row>
    <row r="14130" spans="1:7" ht="24">
      <c r="A14130" s="53" t="s">
        <v>26487</v>
      </c>
      <c r="B14130" s="66"/>
      <c r="C14130" s="42" t="s">
        <v>39736</v>
      </c>
      <c r="D14130" s="42" t="s">
        <v>41833</v>
      </c>
      <c r="E14130" s="42" t="s">
        <v>26491</v>
      </c>
      <c r="F14130" s="43">
        <v>5629</v>
      </c>
      <c r="G14130" s="105">
        <f>Таблица1[[#This Row],[Цены без НДС]]*1.12</f>
        <v>6304.4800000000005</v>
      </c>
    </row>
    <row r="14131" spans="1:7" ht="24">
      <c r="A14131" s="53" t="s">
        <v>26487</v>
      </c>
      <c r="B14131" s="66"/>
      <c r="C14131" s="42" t="s">
        <v>39737</v>
      </c>
      <c r="D14131" s="42" t="s">
        <v>41834</v>
      </c>
      <c r="E14131" s="42" t="s">
        <v>26491</v>
      </c>
      <c r="F14131" s="43">
        <v>2839</v>
      </c>
      <c r="G14131" s="105">
        <f>Таблица1[[#This Row],[Цены без НДС]]*1.12</f>
        <v>3179.6800000000003</v>
      </c>
    </row>
    <row r="14132" spans="1:7" ht="24">
      <c r="A14132" s="53" t="s">
        <v>26487</v>
      </c>
      <c r="B14132" s="66"/>
      <c r="C14132" s="42" t="s">
        <v>39738</v>
      </c>
      <c r="D14132" s="42" t="s">
        <v>41835</v>
      </c>
      <c r="E14132" s="42" t="s">
        <v>26491</v>
      </c>
      <c r="F14132" s="43">
        <v>7254</v>
      </c>
      <c r="G14132" s="105">
        <f>Таблица1[[#This Row],[Цены без НДС]]*1.12</f>
        <v>8124.4800000000005</v>
      </c>
    </row>
    <row r="14133" spans="1:7" ht="24">
      <c r="A14133" s="53" t="s">
        <v>26487</v>
      </c>
      <c r="B14133" s="66"/>
      <c r="C14133" s="42" t="s">
        <v>39739</v>
      </c>
      <c r="D14133" s="42" t="s">
        <v>41836</v>
      </c>
      <c r="E14133" s="42" t="s">
        <v>26491</v>
      </c>
      <c r="F14133" s="43">
        <v>5814</v>
      </c>
      <c r="G14133" s="105">
        <f>Таблица1[[#This Row],[Цены без НДС]]*1.12</f>
        <v>6511.68</v>
      </c>
    </row>
    <row r="14134" spans="1:7" ht="24">
      <c r="A14134" s="53" t="s">
        <v>26487</v>
      </c>
      <c r="B14134" s="66"/>
      <c r="C14134" s="42" t="s">
        <v>39740</v>
      </c>
      <c r="D14134" s="42" t="s">
        <v>41837</v>
      </c>
      <c r="E14134" s="42" t="s">
        <v>26491</v>
      </c>
      <c r="F14134" s="43">
        <v>3393</v>
      </c>
      <c r="G14134" s="105">
        <f>Таблица1[[#This Row],[Цены без НДС]]*1.12</f>
        <v>3800.1600000000003</v>
      </c>
    </row>
    <row r="14135" spans="1:7" ht="24">
      <c r="A14135" s="53" t="s">
        <v>26487</v>
      </c>
      <c r="B14135" s="66"/>
      <c r="C14135" s="42" t="s">
        <v>39741</v>
      </c>
      <c r="D14135" s="42" t="s">
        <v>41838</v>
      </c>
      <c r="E14135" s="42" t="s">
        <v>26491</v>
      </c>
      <c r="F14135" s="43">
        <v>2655</v>
      </c>
      <c r="G14135" s="105">
        <f>Таблица1[[#This Row],[Цены без НДС]]*1.12</f>
        <v>2973.6000000000004</v>
      </c>
    </row>
    <row r="14136" spans="1:7" ht="24">
      <c r="A14136" s="53" t="s">
        <v>26487</v>
      </c>
      <c r="B14136" s="66"/>
      <c r="C14136" s="42" t="s">
        <v>39742</v>
      </c>
      <c r="D14136" s="42" t="s">
        <v>41839</v>
      </c>
      <c r="E14136" s="42" t="s">
        <v>26491</v>
      </c>
      <c r="F14136" s="43">
        <v>4096</v>
      </c>
      <c r="G14136" s="105">
        <f>Таблица1[[#This Row],[Цены без НДС]]*1.12</f>
        <v>4587.5200000000004</v>
      </c>
    </row>
    <row r="14137" spans="1:7" ht="24">
      <c r="A14137" s="53" t="s">
        <v>26487</v>
      </c>
      <c r="B14137" s="66"/>
      <c r="C14137" s="42" t="s">
        <v>39743</v>
      </c>
      <c r="D14137" s="42" t="s">
        <v>41840</v>
      </c>
      <c r="E14137" s="42" t="s">
        <v>26491</v>
      </c>
      <c r="F14137" s="43">
        <v>3443</v>
      </c>
      <c r="G14137" s="105">
        <f>Таблица1[[#This Row],[Цены без НДС]]*1.12</f>
        <v>3856.1600000000003</v>
      </c>
    </row>
    <row r="14138" spans="1:7" ht="24">
      <c r="A14138" s="53" t="s">
        <v>26487</v>
      </c>
      <c r="B14138" s="66"/>
      <c r="C14138" s="42" t="s">
        <v>39744</v>
      </c>
      <c r="D14138" s="42" t="s">
        <v>41841</v>
      </c>
      <c r="E14138" s="42" t="s">
        <v>26491</v>
      </c>
      <c r="F14138" s="43">
        <v>3904</v>
      </c>
      <c r="G14138" s="105">
        <f>Таблица1[[#This Row],[Цены без НДС]]*1.12</f>
        <v>4372.4800000000005</v>
      </c>
    </row>
    <row r="14139" spans="1:7" ht="24">
      <c r="A14139" s="53" t="s">
        <v>26487</v>
      </c>
      <c r="B14139" s="66"/>
      <c r="C14139" s="42" t="s">
        <v>39745</v>
      </c>
      <c r="D14139" s="42" t="s">
        <v>41842</v>
      </c>
      <c r="E14139" s="42" t="s">
        <v>26491</v>
      </c>
      <c r="F14139" s="43">
        <v>5118</v>
      </c>
      <c r="G14139" s="105">
        <f>Таблица1[[#This Row],[Цены без НДС]]*1.12</f>
        <v>5732.1600000000008</v>
      </c>
    </row>
    <row r="14140" spans="1:7" ht="24">
      <c r="A14140" s="53" t="s">
        <v>26487</v>
      </c>
      <c r="B14140" s="66"/>
      <c r="C14140" s="42" t="s">
        <v>39746</v>
      </c>
      <c r="D14140" s="42" t="s">
        <v>41843</v>
      </c>
      <c r="E14140" s="42" t="s">
        <v>26491</v>
      </c>
      <c r="F14140" s="43">
        <v>2790</v>
      </c>
      <c r="G14140" s="105">
        <f>Таблица1[[#This Row],[Цены без НДС]]*1.12</f>
        <v>3124.8</v>
      </c>
    </row>
    <row r="14141" spans="1:7" ht="24">
      <c r="A14141" s="53" t="s">
        <v>26487</v>
      </c>
      <c r="B14141" s="66"/>
      <c r="C14141" s="42" t="s">
        <v>39747</v>
      </c>
      <c r="D14141" s="42" t="s">
        <v>41844</v>
      </c>
      <c r="E14141" s="42" t="s">
        <v>26491</v>
      </c>
      <c r="F14141" s="43">
        <v>5161</v>
      </c>
      <c r="G14141" s="105">
        <f>Таблица1[[#This Row],[Цены без НДС]]*1.12</f>
        <v>5780.3200000000006</v>
      </c>
    </row>
    <row r="14142" spans="1:7" ht="24">
      <c r="A14142" s="53" t="s">
        <v>26487</v>
      </c>
      <c r="B14142" s="66"/>
      <c r="C14142" s="42" t="s">
        <v>39748</v>
      </c>
      <c r="D14142" s="42" t="s">
        <v>41845</v>
      </c>
      <c r="E14142" s="42" t="s">
        <v>26491</v>
      </c>
      <c r="F14142" s="43">
        <v>5118</v>
      </c>
      <c r="G14142" s="105">
        <f>Таблица1[[#This Row],[Цены без НДС]]*1.12</f>
        <v>5732.1600000000008</v>
      </c>
    </row>
    <row r="14143" spans="1:7" ht="24">
      <c r="A14143" s="53" t="s">
        <v>26487</v>
      </c>
      <c r="B14143" s="66"/>
      <c r="C14143" s="42" t="s">
        <v>39749</v>
      </c>
      <c r="D14143" s="42" t="s">
        <v>41846</v>
      </c>
      <c r="E14143" s="42" t="s">
        <v>26491</v>
      </c>
      <c r="F14143" s="43">
        <v>2329</v>
      </c>
      <c r="G14143" s="105">
        <f>Таблица1[[#This Row],[Цены без НДС]]*1.12</f>
        <v>2608.4800000000005</v>
      </c>
    </row>
    <row r="14144" spans="1:7" ht="24">
      <c r="A14144" s="53" t="s">
        <v>26487</v>
      </c>
      <c r="B14144" s="66"/>
      <c r="C14144" s="42" t="s">
        <v>39750</v>
      </c>
      <c r="D14144" s="42" t="s">
        <v>41847</v>
      </c>
      <c r="E14144" s="42" t="s">
        <v>26491</v>
      </c>
      <c r="F14144" s="43">
        <v>2329</v>
      </c>
      <c r="G14144" s="105">
        <f>Таблица1[[#This Row],[Цены без НДС]]*1.12</f>
        <v>2608.4800000000005</v>
      </c>
    </row>
    <row r="14145" spans="1:7" ht="24">
      <c r="A14145" s="53" t="s">
        <v>26487</v>
      </c>
      <c r="B14145" s="66"/>
      <c r="C14145" s="42" t="s">
        <v>39751</v>
      </c>
      <c r="D14145" s="42" t="s">
        <v>41848</v>
      </c>
      <c r="E14145" s="42" t="s">
        <v>26491</v>
      </c>
      <c r="F14145" s="43">
        <v>3535</v>
      </c>
      <c r="G14145" s="105">
        <f>Таблица1[[#This Row],[Цены без НДС]]*1.12</f>
        <v>3959.2000000000003</v>
      </c>
    </row>
    <row r="14146" spans="1:7" ht="24">
      <c r="A14146" s="53" t="s">
        <v>26487</v>
      </c>
      <c r="B14146" s="66"/>
      <c r="C14146" s="42" t="s">
        <v>39752</v>
      </c>
      <c r="D14146" s="42" t="s">
        <v>41849</v>
      </c>
      <c r="E14146" s="42" t="s">
        <v>26491</v>
      </c>
      <c r="F14146" s="43">
        <v>3073</v>
      </c>
      <c r="G14146" s="105">
        <f>Таблица1[[#This Row],[Цены без НДС]]*1.12</f>
        <v>3441.76</v>
      </c>
    </row>
    <row r="14147" spans="1:7" ht="24">
      <c r="A14147" s="53" t="s">
        <v>26487</v>
      </c>
      <c r="B14147" s="66"/>
      <c r="C14147" s="42" t="s">
        <v>39753</v>
      </c>
      <c r="D14147" s="42" t="s">
        <v>41850</v>
      </c>
      <c r="E14147" s="42" t="s">
        <v>26491</v>
      </c>
      <c r="F14147" s="43">
        <v>11116</v>
      </c>
      <c r="G14147" s="105">
        <f>Таблица1[[#This Row],[Цены без НДС]]*1.12</f>
        <v>12449.920000000002</v>
      </c>
    </row>
    <row r="14148" spans="1:7" ht="24">
      <c r="A14148" s="53" t="s">
        <v>26487</v>
      </c>
      <c r="B14148" s="66"/>
      <c r="C14148" s="42" t="s">
        <v>39754</v>
      </c>
      <c r="D14148" s="42" t="s">
        <v>41851</v>
      </c>
      <c r="E14148" s="42" t="s">
        <v>26491</v>
      </c>
      <c r="F14148" s="43">
        <v>13579</v>
      </c>
      <c r="G14148" s="105">
        <f>Таблица1[[#This Row],[Цены без НДС]]*1.12</f>
        <v>15208.480000000001</v>
      </c>
    </row>
    <row r="14149" spans="1:7" ht="24">
      <c r="A14149" s="53" t="s">
        <v>26487</v>
      </c>
      <c r="B14149" s="66"/>
      <c r="C14149" s="42" t="s">
        <v>39755</v>
      </c>
      <c r="D14149" s="42" t="s">
        <v>41852</v>
      </c>
      <c r="E14149" s="42" t="s">
        <v>26491</v>
      </c>
      <c r="F14149" s="43">
        <v>10882</v>
      </c>
      <c r="G14149" s="105">
        <f>Таблица1[[#This Row],[Цены без НДС]]*1.12</f>
        <v>12187.840000000002</v>
      </c>
    </row>
    <row r="14150" spans="1:7" ht="24">
      <c r="A14150" s="53" t="s">
        <v>26487</v>
      </c>
      <c r="B14150" s="66"/>
      <c r="C14150" s="42" t="s">
        <v>39756</v>
      </c>
      <c r="D14150" s="42" t="s">
        <v>41853</v>
      </c>
      <c r="E14150" s="42" t="s">
        <v>26491</v>
      </c>
      <c r="F14150" s="43">
        <v>13302</v>
      </c>
      <c r="G14150" s="105">
        <f>Таблица1[[#This Row],[Цены без НДС]]*1.12</f>
        <v>14898.240000000002</v>
      </c>
    </row>
    <row r="14151" spans="1:7" ht="24">
      <c r="A14151" s="53" t="s">
        <v>26487</v>
      </c>
      <c r="B14151" s="66"/>
      <c r="C14151" s="42" t="s">
        <v>39757</v>
      </c>
      <c r="D14151" s="42" t="s">
        <v>41854</v>
      </c>
      <c r="E14151" s="42" t="s">
        <v>26491</v>
      </c>
      <c r="F14151" s="43">
        <v>4699</v>
      </c>
      <c r="G14151" s="105">
        <f>Таблица1[[#This Row],[Цены без НДС]]*1.12</f>
        <v>5262.88</v>
      </c>
    </row>
    <row r="14152" spans="1:7" ht="24">
      <c r="A14152" s="53" t="s">
        <v>26487</v>
      </c>
      <c r="B14152" s="66"/>
      <c r="C14152" s="42" t="s">
        <v>39758</v>
      </c>
      <c r="D14152" s="42" t="s">
        <v>41855</v>
      </c>
      <c r="E14152" s="42" t="s">
        <v>26491</v>
      </c>
      <c r="F14152" s="43">
        <v>4515</v>
      </c>
      <c r="G14152" s="105">
        <f>Таблица1[[#This Row],[Цены без НДС]]*1.12</f>
        <v>5056.8</v>
      </c>
    </row>
    <row r="14153" spans="1:7" ht="24">
      <c r="A14153" s="53" t="s">
        <v>26487</v>
      </c>
      <c r="B14153" s="66"/>
      <c r="C14153" s="42" t="s">
        <v>39759</v>
      </c>
      <c r="D14153" s="42" t="s">
        <v>41856</v>
      </c>
      <c r="E14153" s="42" t="s">
        <v>26491</v>
      </c>
      <c r="F14153" s="43">
        <v>4557</v>
      </c>
      <c r="G14153" s="105">
        <f>Таблица1[[#This Row],[Цены без НДС]]*1.12</f>
        <v>5103.84</v>
      </c>
    </row>
    <row r="14154" spans="1:7" ht="24">
      <c r="A14154" s="53" t="s">
        <v>26487</v>
      </c>
      <c r="B14154" s="66"/>
      <c r="C14154" s="42" t="s">
        <v>39760</v>
      </c>
      <c r="D14154" s="42" t="s">
        <v>41857</v>
      </c>
      <c r="E14154" s="42" t="s">
        <v>26491</v>
      </c>
      <c r="F14154" s="43">
        <v>2236</v>
      </c>
      <c r="G14154" s="105">
        <f>Таблица1[[#This Row],[Цены без НДС]]*1.12</f>
        <v>2504.3200000000002</v>
      </c>
    </row>
    <row r="14155" spans="1:7" ht="24">
      <c r="A14155" s="53" t="s">
        <v>26487</v>
      </c>
      <c r="B14155" s="66"/>
      <c r="C14155" s="42" t="s">
        <v>39761</v>
      </c>
      <c r="D14155" s="42" t="s">
        <v>41858</v>
      </c>
      <c r="E14155" s="42" t="s">
        <v>26491</v>
      </c>
      <c r="F14155" s="43">
        <v>2463</v>
      </c>
      <c r="G14155" s="105">
        <f>Таблица1[[#This Row],[Цены без НДС]]*1.12</f>
        <v>2758.5600000000004</v>
      </c>
    </row>
    <row r="14156" spans="1:7" ht="24">
      <c r="A14156" s="53" t="s">
        <v>26487</v>
      </c>
      <c r="B14156" s="66"/>
      <c r="C14156" s="42" t="s">
        <v>39762</v>
      </c>
      <c r="D14156" s="42" t="s">
        <v>41859</v>
      </c>
      <c r="E14156" s="42" t="s">
        <v>26491</v>
      </c>
      <c r="F14156" s="43">
        <v>9534</v>
      </c>
      <c r="G14156" s="105">
        <f>Таблица1[[#This Row],[Цены без НДС]]*1.12</f>
        <v>10678.080000000002</v>
      </c>
    </row>
    <row r="14157" spans="1:7" ht="24">
      <c r="A14157" s="53" t="s">
        <v>26487</v>
      </c>
      <c r="B14157" s="66"/>
      <c r="C14157" s="42" t="s">
        <v>39763</v>
      </c>
      <c r="D14157" s="42" t="s">
        <v>41860</v>
      </c>
      <c r="E14157" s="42" t="s">
        <v>26491</v>
      </c>
      <c r="F14157" s="43">
        <v>10371</v>
      </c>
      <c r="G14157" s="105">
        <f>Таблица1[[#This Row],[Цены без НДС]]*1.12</f>
        <v>11615.52</v>
      </c>
    </row>
    <row r="14158" spans="1:7" ht="24">
      <c r="A14158" s="53" t="s">
        <v>26487</v>
      </c>
      <c r="B14158" s="66"/>
      <c r="C14158" s="42" t="s">
        <v>39764</v>
      </c>
      <c r="D14158" s="42" t="s">
        <v>41861</v>
      </c>
      <c r="E14158" s="42" t="s">
        <v>26491</v>
      </c>
      <c r="F14158" s="43">
        <v>10882</v>
      </c>
      <c r="G14158" s="105">
        <f>Таблица1[[#This Row],[Цены без НДС]]*1.12</f>
        <v>12187.840000000002</v>
      </c>
    </row>
    <row r="14159" spans="1:7" ht="24">
      <c r="A14159" s="53" t="s">
        <v>26487</v>
      </c>
      <c r="B14159" s="66"/>
      <c r="C14159" s="42" t="s">
        <v>39765</v>
      </c>
      <c r="D14159" s="42" t="s">
        <v>41862</v>
      </c>
      <c r="E14159" s="42" t="s">
        <v>26491</v>
      </c>
      <c r="F14159" s="43">
        <v>11351</v>
      </c>
      <c r="G14159" s="105">
        <f>Таблица1[[#This Row],[Цены без НДС]]*1.12</f>
        <v>12713.12</v>
      </c>
    </row>
    <row r="14160" spans="1:7" ht="24">
      <c r="A14160" s="53" t="s">
        <v>26487</v>
      </c>
      <c r="B14160" s="66"/>
      <c r="C14160" s="42" t="s">
        <v>39766</v>
      </c>
      <c r="D14160" s="42" t="s">
        <v>41863</v>
      </c>
      <c r="E14160" s="42" t="s">
        <v>26491</v>
      </c>
      <c r="F14160" s="43">
        <v>80097</v>
      </c>
      <c r="G14160" s="105">
        <f>Таблица1[[#This Row],[Цены без НДС]]*1.12</f>
        <v>89708.640000000014</v>
      </c>
    </row>
    <row r="14161" spans="1:7">
      <c r="A14161" s="53" t="s">
        <v>26487</v>
      </c>
      <c r="B14161" s="66"/>
      <c r="C14161" s="42" t="s">
        <v>39767</v>
      </c>
      <c r="D14161" s="42" t="s">
        <v>41864</v>
      </c>
      <c r="E14161" s="42" t="s">
        <v>26491</v>
      </c>
      <c r="F14161" s="43">
        <v>2463</v>
      </c>
      <c r="G14161" s="105">
        <f>Таблица1[[#This Row],[Цены без НДС]]*1.12</f>
        <v>2758.5600000000004</v>
      </c>
    </row>
    <row r="14162" spans="1:7">
      <c r="A14162" s="53" t="s">
        <v>26487</v>
      </c>
      <c r="B14162" s="66"/>
      <c r="C14162" s="42" t="s">
        <v>39768</v>
      </c>
      <c r="D14162" s="42" t="s">
        <v>41865</v>
      </c>
      <c r="E14162" s="42" t="s">
        <v>26491</v>
      </c>
      <c r="F14162" s="43">
        <v>2790</v>
      </c>
      <c r="G14162" s="105">
        <f>Таблица1[[#This Row],[Цены без НДС]]*1.12</f>
        <v>3124.8</v>
      </c>
    </row>
    <row r="14163" spans="1:7" ht="24">
      <c r="A14163" s="53" t="s">
        <v>26487</v>
      </c>
      <c r="B14163" s="66"/>
      <c r="C14163" s="42" t="s">
        <v>39769</v>
      </c>
      <c r="D14163" s="42" t="s">
        <v>41866</v>
      </c>
      <c r="E14163" s="42" t="s">
        <v>26491</v>
      </c>
      <c r="F14163" s="43">
        <v>3677</v>
      </c>
      <c r="G14163" s="105">
        <f>Таблица1[[#This Row],[Цены без НДС]]*1.12</f>
        <v>4118.2400000000007</v>
      </c>
    </row>
    <row r="14164" spans="1:7" ht="24">
      <c r="A14164" s="53" t="s">
        <v>26487</v>
      </c>
      <c r="B14164" s="66"/>
      <c r="C14164" s="42" t="s">
        <v>39770</v>
      </c>
      <c r="D14164" s="42" t="s">
        <v>41867</v>
      </c>
      <c r="E14164" s="42" t="s">
        <v>26491</v>
      </c>
      <c r="F14164" s="43">
        <v>4515</v>
      </c>
      <c r="G14164" s="105">
        <f>Таблица1[[#This Row],[Цены без НДС]]*1.12</f>
        <v>5056.8</v>
      </c>
    </row>
    <row r="14165" spans="1:7" ht="36">
      <c r="A14165" s="53" t="s">
        <v>26487</v>
      </c>
      <c r="B14165" s="66"/>
      <c r="C14165" s="42" t="s">
        <v>39771</v>
      </c>
      <c r="D14165" s="42" t="s">
        <v>41868</v>
      </c>
      <c r="E14165" s="42" t="s">
        <v>26491</v>
      </c>
      <c r="F14165" s="43">
        <v>4096</v>
      </c>
      <c r="G14165" s="105">
        <f>Таблица1[[#This Row],[Цены без НДС]]*1.12</f>
        <v>4587.5200000000004</v>
      </c>
    </row>
    <row r="14166" spans="1:7" ht="24">
      <c r="A14166" s="53" t="s">
        <v>26487</v>
      </c>
      <c r="B14166" s="66"/>
      <c r="C14166" s="42" t="s">
        <v>39772</v>
      </c>
      <c r="D14166" s="42" t="s">
        <v>41869</v>
      </c>
      <c r="E14166" s="42" t="s">
        <v>26491</v>
      </c>
      <c r="F14166" s="43">
        <v>4792</v>
      </c>
      <c r="G14166" s="105">
        <f>Таблица1[[#This Row],[Цены без НДС]]*1.12</f>
        <v>5367.0400000000009</v>
      </c>
    </row>
    <row r="14167" spans="1:7" ht="24">
      <c r="A14167" s="53" t="s">
        <v>26487</v>
      </c>
      <c r="B14167" s="66"/>
      <c r="C14167" s="42" t="s">
        <v>39773</v>
      </c>
      <c r="D14167" s="42" t="s">
        <v>41870</v>
      </c>
      <c r="E14167" s="42" t="s">
        <v>26491</v>
      </c>
      <c r="F14167" s="43">
        <v>4096</v>
      </c>
      <c r="G14167" s="105">
        <f>Таблица1[[#This Row],[Цены без НДС]]*1.12</f>
        <v>4587.5200000000004</v>
      </c>
    </row>
    <row r="14168" spans="1:7" ht="24">
      <c r="A14168" s="53" t="s">
        <v>26487</v>
      </c>
      <c r="B14168" s="66"/>
      <c r="C14168" s="42" t="s">
        <v>39774</v>
      </c>
      <c r="D14168" s="42" t="s">
        <v>41871</v>
      </c>
      <c r="E14168" s="42" t="s">
        <v>26491</v>
      </c>
      <c r="F14168" s="43">
        <v>4934</v>
      </c>
      <c r="G14168" s="105">
        <f>Таблица1[[#This Row],[Цены без НДС]]*1.12</f>
        <v>5526.0800000000008</v>
      </c>
    </row>
    <row r="14169" spans="1:7" ht="24">
      <c r="A14169" s="53" t="s">
        <v>26487</v>
      </c>
      <c r="B14169" s="66"/>
      <c r="C14169" s="42" t="s">
        <v>39775</v>
      </c>
      <c r="D14169" s="42" t="s">
        <v>41872</v>
      </c>
      <c r="E14169" s="42" t="s">
        <v>26491</v>
      </c>
      <c r="F14169" s="43">
        <v>5395</v>
      </c>
      <c r="G14169" s="105">
        <f>Таблица1[[#This Row],[Цены без НДС]]*1.12</f>
        <v>6042.4000000000005</v>
      </c>
    </row>
    <row r="14170" spans="1:7" ht="24">
      <c r="A14170" s="53" t="s">
        <v>26487</v>
      </c>
      <c r="B14170" s="66"/>
      <c r="C14170" s="42" t="s">
        <v>39776</v>
      </c>
      <c r="D14170" s="42" t="s">
        <v>41873</v>
      </c>
      <c r="E14170" s="42" t="s">
        <v>26491</v>
      </c>
      <c r="F14170" s="43">
        <v>4515</v>
      </c>
      <c r="G14170" s="105">
        <f>Таблица1[[#This Row],[Цены без НДС]]*1.12</f>
        <v>5056.8</v>
      </c>
    </row>
    <row r="14171" spans="1:7" ht="36">
      <c r="A14171" s="53" t="s">
        <v>26487</v>
      </c>
      <c r="B14171" s="66"/>
      <c r="C14171" s="42" t="s">
        <v>39777</v>
      </c>
      <c r="D14171" s="42" t="s">
        <v>41874</v>
      </c>
      <c r="E14171" s="42" t="s">
        <v>26491</v>
      </c>
      <c r="F14171" s="43">
        <v>5352</v>
      </c>
      <c r="G14171" s="105">
        <f>Таблица1[[#This Row],[Цены без НДС]]*1.12</f>
        <v>5994.2400000000007</v>
      </c>
    </row>
    <row r="14172" spans="1:7" ht="36">
      <c r="A14172" s="53" t="s">
        <v>26487</v>
      </c>
      <c r="B14172" s="66"/>
      <c r="C14172" s="42" t="s">
        <v>39778</v>
      </c>
      <c r="D14172" s="42" t="s">
        <v>41875</v>
      </c>
      <c r="E14172" s="42" t="s">
        <v>26491</v>
      </c>
      <c r="F14172" s="43">
        <v>5395</v>
      </c>
      <c r="G14172" s="105">
        <f>Таблица1[[#This Row],[Цены без НДС]]*1.12</f>
        <v>6042.4000000000005</v>
      </c>
    </row>
    <row r="14173" spans="1:7" ht="24">
      <c r="A14173" s="53" t="s">
        <v>26487</v>
      </c>
      <c r="B14173" s="66"/>
      <c r="C14173" s="42" t="s">
        <v>39779</v>
      </c>
      <c r="D14173" s="42" t="s">
        <v>41876</v>
      </c>
      <c r="E14173" s="42" t="s">
        <v>26491</v>
      </c>
      <c r="F14173" s="43">
        <v>5211</v>
      </c>
      <c r="G14173" s="105">
        <f>Таблица1[[#This Row],[Цены без НДС]]*1.12</f>
        <v>5836.3200000000006</v>
      </c>
    </row>
    <row r="14174" spans="1:7" ht="24">
      <c r="A14174" s="53" t="s">
        <v>26487</v>
      </c>
      <c r="B14174" s="66"/>
      <c r="C14174" s="42" t="s">
        <v>39780</v>
      </c>
      <c r="D14174" s="42" t="s">
        <v>41877</v>
      </c>
      <c r="E14174" s="42" t="s">
        <v>26491</v>
      </c>
      <c r="F14174" s="43">
        <v>4323</v>
      </c>
      <c r="G14174" s="105">
        <f>Таблица1[[#This Row],[Цены без НДС]]*1.12</f>
        <v>4841.76</v>
      </c>
    </row>
    <row r="14175" spans="1:7" ht="24">
      <c r="A14175" s="53" t="s">
        <v>26487</v>
      </c>
      <c r="B14175" s="66"/>
      <c r="C14175" s="42" t="s">
        <v>39781</v>
      </c>
      <c r="D14175" s="42" t="s">
        <v>41878</v>
      </c>
      <c r="E14175" s="42" t="s">
        <v>26491</v>
      </c>
      <c r="F14175" s="43">
        <v>5210</v>
      </c>
      <c r="G14175" s="105">
        <f>Таблица1[[#This Row],[Цены без НДС]]*1.12</f>
        <v>5835.2000000000007</v>
      </c>
    </row>
    <row r="14176" spans="1:7" ht="24">
      <c r="A14176" s="53" t="s">
        <v>26487</v>
      </c>
      <c r="B14176" s="66"/>
      <c r="C14176" s="42" t="s">
        <v>39782</v>
      </c>
      <c r="D14176" s="42" t="s">
        <v>41879</v>
      </c>
      <c r="E14176" s="42" t="s">
        <v>26491</v>
      </c>
      <c r="F14176" s="43">
        <v>5161</v>
      </c>
      <c r="G14176" s="105">
        <f>Таблица1[[#This Row],[Цены без НДС]]*1.12</f>
        <v>5780.3200000000006</v>
      </c>
    </row>
    <row r="14177" spans="1:7" ht="24">
      <c r="A14177" s="53" t="s">
        <v>26487</v>
      </c>
      <c r="B14177" s="66"/>
      <c r="C14177" s="42" t="s">
        <v>39783</v>
      </c>
      <c r="D14177" s="42" t="s">
        <v>41880</v>
      </c>
      <c r="E14177" s="42" t="s">
        <v>26491</v>
      </c>
      <c r="F14177" s="43">
        <v>5210</v>
      </c>
      <c r="G14177" s="105">
        <f>Таблица1[[#This Row],[Цены без НДС]]*1.12</f>
        <v>5835.2000000000007</v>
      </c>
    </row>
    <row r="14178" spans="1:7" ht="24">
      <c r="A14178" s="53" t="s">
        <v>26487</v>
      </c>
      <c r="B14178" s="66"/>
      <c r="C14178" s="42" t="s">
        <v>39784</v>
      </c>
      <c r="D14178" s="42" t="s">
        <v>41881</v>
      </c>
      <c r="E14178" s="42" t="s">
        <v>26491</v>
      </c>
      <c r="F14178" s="43">
        <v>3720</v>
      </c>
      <c r="G14178" s="105">
        <f>Таблица1[[#This Row],[Цены без НДС]]*1.12</f>
        <v>4166.4000000000005</v>
      </c>
    </row>
    <row r="14179" spans="1:7" ht="24">
      <c r="A14179" s="53" t="s">
        <v>26487</v>
      </c>
      <c r="B14179" s="66"/>
      <c r="C14179" s="42" t="s">
        <v>39785</v>
      </c>
      <c r="D14179" s="42" t="s">
        <v>41882</v>
      </c>
      <c r="E14179" s="42" t="s">
        <v>26491</v>
      </c>
      <c r="F14179" s="43">
        <v>4558</v>
      </c>
      <c r="G14179" s="105">
        <f>Таблица1[[#This Row],[Цены без НДС]]*1.12</f>
        <v>5104.96</v>
      </c>
    </row>
    <row r="14180" spans="1:7" ht="24">
      <c r="A14180" s="53" t="s">
        <v>26487</v>
      </c>
      <c r="B14180" s="66"/>
      <c r="C14180" s="42" t="s">
        <v>39786</v>
      </c>
      <c r="D14180" s="42" t="s">
        <v>41883</v>
      </c>
      <c r="E14180" s="42" t="s">
        <v>26491</v>
      </c>
      <c r="F14180" s="43">
        <v>5956</v>
      </c>
      <c r="G14180" s="105">
        <f>Таблица1[[#This Row],[Цены без НДС]]*1.12</f>
        <v>6670.72</v>
      </c>
    </row>
    <row r="14181" spans="1:7" ht="24">
      <c r="A14181" s="53" t="s">
        <v>26487</v>
      </c>
      <c r="B14181" s="66"/>
      <c r="C14181" s="42" t="s">
        <v>39787</v>
      </c>
      <c r="D14181" s="42" t="s">
        <v>41884</v>
      </c>
      <c r="E14181" s="42" t="s">
        <v>26491</v>
      </c>
      <c r="F14181" s="43">
        <v>8376</v>
      </c>
      <c r="G14181" s="105">
        <f>Таблица1[[#This Row],[Цены без НДС]]*1.12</f>
        <v>9381.1200000000008</v>
      </c>
    </row>
    <row r="14182" spans="1:7" ht="24">
      <c r="A14182" s="53" t="s">
        <v>26487</v>
      </c>
      <c r="B14182" s="66"/>
      <c r="C14182" s="42" t="s">
        <v>39788</v>
      </c>
      <c r="D14182" s="42" t="s">
        <v>41885</v>
      </c>
      <c r="E14182" s="42" t="s">
        <v>26491</v>
      </c>
      <c r="F14182" s="43">
        <v>5998</v>
      </c>
      <c r="G14182" s="105">
        <f>Таблица1[[#This Row],[Цены без НДС]]*1.12</f>
        <v>6717.76</v>
      </c>
    </row>
    <row r="14183" spans="1:7" ht="24">
      <c r="A14183" s="53" t="s">
        <v>26487</v>
      </c>
      <c r="B14183" s="66"/>
      <c r="C14183" s="42" t="s">
        <v>39789</v>
      </c>
      <c r="D14183" s="42" t="s">
        <v>41886</v>
      </c>
      <c r="E14183" s="42" t="s">
        <v>26491</v>
      </c>
      <c r="F14183" s="43">
        <v>4934</v>
      </c>
      <c r="G14183" s="105">
        <f>Таблица1[[#This Row],[Цены без НДС]]*1.12</f>
        <v>5526.0800000000008</v>
      </c>
    </row>
    <row r="14184" spans="1:7" ht="24">
      <c r="A14184" s="53" t="s">
        <v>26487</v>
      </c>
      <c r="B14184" s="66"/>
      <c r="C14184" s="42" t="s">
        <v>39790</v>
      </c>
      <c r="D14184" s="42" t="s">
        <v>41887</v>
      </c>
      <c r="E14184" s="42" t="s">
        <v>26491</v>
      </c>
      <c r="F14184" s="43">
        <v>5721</v>
      </c>
      <c r="G14184" s="105">
        <f>Таблица1[[#This Row],[Цены без НДС]]*1.12</f>
        <v>6407.52</v>
      </c>
    </row>
    <row r="14185" spans="1:7" ht="36">
      <c r="A14185" s="53" t="s">
        <v>26487</v>
      </c>
      <c r="B14185" s="66"/>
      <c r="C14185" s="42" t="s">
        <v>39791</v>
      </c>
      <c r="D14185" s="42" t="s">
        <v>41888</v>
      </c>
      <c r="E14185" s="42" t="s">
        <v>26491</v>
      </c>
      <c r="F14185" s="43">
        <v>7582</v>
      </c>
      <c r="G14185" s="105">
        <f>Таблица1[[#This Row],[Цены без НДС]]*1.12</f>
        <v>8491.84</v>
      </c>
    </row>
    <row r="14186" spans="1:7" ht="36">
      <c r="A14186" s="53" t="s">
        <v>26487</v>
      </c>
      <c r="B14186" s="66"/>
      <c r="C14186" s="42" t="s">
        <v>39792</v>
      </c>
      <c r="D14186" s="42" t="s">
        <v>41889</v>
      </c>
      <c r="E14186" s="42" t="s">
        <v>26491</v>
      </c>
      <c r="F14186" s="43">
        <v>7396</v>
      </c>
      <c r="G14186" s="105">
        <f>Таблица1[[#This Row],[Цены без НДС]]*1.12</f>
        <v>8283.52</v>
      </c>
    </row>
    <row r="14187" spans="1:7" ht="36">
      <c r="A14187" s="53" t="s">
        <v>26487</v>
      </c>
      <c r="B14187" s="66"/>
      <c r="C14187" s="42" t="s">
        <v>39793</v>
      </c>
      <c r="D14187" s="42" t="s">
        <v>41890</v>
      </c>
      <c r="E14187" s="42" t="s">
        <v>26491</v>
      </c>
      <c r="F14187" s="43">
        <v>5814</v>
      </c>
      <c r="G14187" s="105">
        <f>Таблица1[[#This Row],[Цены без НДС]]*1.12</f>
        <v>6511.68</v>
      </c>
    </row>
    <row r="14188" spans="1:7" ht="36">
      <c r="A14188" s="53" t="s">
        <v>26487</v>
      </c>
      <c r="B14188" s="66"/>
      <c r="C14188" s="42" t="s">
        <v>39794</v>
      </c>
      <c r="D14188" s="42" t="s">
        <v>41891</v>
      </c>
      <c r="E14188" s="42" t="s">
        <v>26491</v>
      </c>
      <c r="F14188" s="43">
        <v>5069</v>
      </c>
      <c r="G14188" s="105">
        <f>Таблица1[[#This Row],[Цены без НДС]]*1.12</f>
        <v>5677.2800000000007</v>
      </c>
    </row>
    <row r="14189" spans="1:7" ht="36">
      <c r="A14189" s="53" t="s">
        <v>26487</v>
      </c>
      <c r="B14189" s="66"/>
      <c r="C14189" s="42" t="s">
        <v>39795</v>
      </c>
      <c r="D14189" s="42" t="s">
        <v>41892</v>
      </c>
      <c r="E14189" s="42" t="s">
        <v>26491</v>
      </c>
      <c r="F14189" s="43">
        <v>5026</v>
      </c>
      <c r="G14189" s="105">
        <f>Таблица1[[#This Row],[Цены без НДС]]*1.12</f>
        <v>5629.1200000000008</v>
      </c>
    </row>
    <row r="14190" spans="1:7" ht="36">
      <c r="A14190" s="53" t="s">
        <v>26487</v>
      </c>
      <c r="B14190" s="66"/>
      <c r="C14190" s="42" t="s">
        <v>39796</v>
      </c>
      <c r="D14190" s="42" t="s">
        <v>41893</v>
      </c>
      <c r="E14190" s="42" t="s">
        <v>26491</v>
      </c>
      <c r="F14190" s="43">
        <v>5906</v>
      </c>
      <c r="G14190" s="105">
        <f>Таблица1[[#This Row],[Цены без НДС]]*1.12</f>
        <v>6614.72</v>
      </c>
    </row>
    <row r="14191" spans="1:7" ht="24">
      <c r="A14191" s="53" t="s">
        <v>26487</v>
      </c>
      <c r="B14191" s="66"/>
      <c r="C14191" s="42" t="s">
        <v>39797</v>
      </c>
      <c r="D14191" s="42" t="s">
        <v>41894</v>
      </c>
      <c r="E14191" s="42" t="s">
        <v>26491</v>
      </c>
      <c r="F14191" s="43">
        <v>12649</v>
      </c>
      <c r="G14191" s="105">
        <f>Таблица1[[#This Row],[Цены без НДС]]*1.12</f>
        <v>14166.880000000001</v>
      </c>
    </row>
    <row r="14192" spans="1:7" ht="24">
      <c r="A14192" s="53" t="s">
        <v>26487</v>
      </c>
      <c r="B14192" s="66"/>
      <c r="C14192" s="42" t="s">
        <v>39798</v>
      </c>
      <c r="D14192" s="42" t="s">
        <v>41895</v>
      </c>
      <c r="E14192" s="42" t="s">
        <v>26491</v>
      </c>
      <c r="F14192" s="43">
        <v>3301</v>
      </c>
      <c r="G14192" s="105">
        <f>Таблица1[[#This Row],[Цены без НДС]]*1.12</f>
        <v>3697.1200000000003</v>
      </c>
    </row>
    <row r="14193" spans="1:7" ht="24">
      <c r="A14193" s="53" t="s">
        <v>26487</v>
      </c>
      <c r="B14193" s="66"/>
      <c r="C14193" s="42" t="s">
        <v>39799</v>
      </c>
      <c r="D14193" s="42" t="s">
        <v>41896</v>
      </c>
      <c r="E14193" s="42" t="s">
        <v>26491</v>
      </c>
      <c r="F14193" s="43">
        <v>3301</v>
      </c>
      <c r="G14193" s="105">
        <f>Таблица1[[#This Row],[Цены без НДС]]*1.12</f>
        <v>3697.1200000000003</v>
      </c>
    </row>
    <row r="14194" spans="1:7" ht="24">
      <c r="A14194" s="53" t="s">
        <v>26487</v>
      </c>
      <c r="B14194" s="66"/>
      <c r="C14194" s="42" t="s">
        <v>39800</v>
      </c>
      <c r="D14194" s="42" t="s">
        <v>41897</v>
      </c>
      <c r="E14194" s="42" t="s">
        <v>26491</v>
      </c>
      <c r="F14194" s="43">
        <v>3443</v>
      </c>
      <c r="G14194" s="105">
        <f>Таблица1[[#This Row],[Цены без НДС]]*1.12</f>
        <v>3856.1600000000003</v>
      </c>
    </row>
    <row r="14195" spans="1:7" ht="24">
      <c r="A14195" s="53" t="s">
        <v>26487</v>
      </c>
      <c r="B14195" s="66"/>
      <c r="C14195" s="42" t="s">
        <v>39801</v>
      </c>
      <c r="D14195" s="42" t="s">
        <v>41898</v>
      </c>
      <c r="E14195" s="42" t="s">
        <v>26491</v>
      </c>
      <c r="F14195" s="43">
        <v>3485</v>
      </c>
      <c r="G14195" s="105">
        <f>Таблица1[[#This Row],[Цены без НДС]]*1.12</f>
        <v>3903.2000000000003</v>
      </c>
    </row>
    <row r="14196" spans="1:7" ht="24">
      <c r="A14196" s="53" t="s">
        <v>26487</v>
      </c>
      <c r="B14196" s="66"/>
      <c r="C14196" s="42" t="s">
        <v>39802</v>
      </c>
      <c r="D14196" s="42" t="s">
        <v>41899</v>
      </c>
      <c r="E14196" s="42" t="s">
        <v>26491</v>
      </c>
      <c r="F14196" s="43">
        <v>5906</v>
      </c>
      <c r="G14196" s="105">
        <f>Таблица1[[#This Row],[Цены без НДС]]*1.12</f>
        <v>6614.72</v>
      </c>
    </row>
    <row r="14197" spans="1:7" ht="24">
      <c r="A14197" s="53" t="s">
        <v>26487</v>
      </c>
      <c r="B14197" s="66"/>
      <c r="C14197" s="42" t="s">
        <v>39803</v>
      </c>
      <c r="D14197" s="42" t="s">
        <v>41900</v>
      </c>
      <c r="E14197" s="42" t="s">
        <v>26491</v>
      </c>
      <c r="F14197" s="43">
        <v>5956</v>
      </c>
      <c r="G14197" s="105">
        <f>Таблица1[[#This Row],[Цены без НДС]]*1.12</f>
        <v>6670.72</v>
      </c>
    </row>
    <row r="14198" spans="1:7" ht="24">
      <c r="A14198" s="53" t="s">
        <v>26487</v>
      </c>
      <c r="B14198" s="66"/>
      <c r="C14198" s="42" t="s">
        <v>39804</v>
      </c>
      <c r="D14198" s="42" t="s">
        <v>41901</v>
      </c>
      <c r="E14198" s="42" t="s">
        <v>26491</v>
      </c>
      <c r="F14198" s="43">
        <v>6140</v>
      </c>
      <c r="G14198" s="105">
        <f>Таблица1[[#This Row],[Цены без НДС]]*1.12</f>
        <v>6876.8000000000011</v>
      </c>
    </row>
    <row r="14199" spans="1:7" ht="24">
      <c r="A14199" s="53" t="s">
        <v>26487</v>
      </c>
      <c r="B14199" s="66"/>
      <c r="C14199" s="42" t="s">
        <v>39805</v>
      </c>
      <c r="D14199" s="42" t="s">
        <v>41902</v>
      </c>
      <c r="E14199" s="42" t="s">
        <v>26491</v>
      </c>
      <c r="F14199" s="43">
        <v>6190</v>
      </c>
      <c r="G14199" s="105">
        <f>Таблица1[[#This Row],[Цены без НДС]]*1.12</f>
        <v>6932.8000000000011</v>
      </c>
    </row>
    <row r="14200" spans="1:7" ht="36">
      <c r="A14200" s="53" t="s">
        <v>26487</v>
      </c>
      <c r="B14200" s="66"/>
      <c r="C14200" s="42" t="s">
        <v>39806</v>
      </c>
      <c r="D14200" s="42" t="s">
        <v>41903</v>
      </c>
      <c r="E14200" s="42" t="s">
        <v>26491</v>
      </c>
      <c r="F14200" s="43">
        <v>6140</v>
      </c>
      <c r="G14200" s="105">
        <f>Таблица1[[#This Row],[Цены без НДС]]*1.12</f>
        <v>6876.8000000000011</v>
      </c>
    </row>
    <row r="14201" spans="1:7" ht="36">
      <c r="A14201" s="53" t="s">
        <v>26487</v>
      </c>
      <c r="B14201" s="66"/>
      <c r="C14201" s="42" t="s">
        <v>39807</v>
      </c>
      <c r="D14201" s="42" t="s">
        <v>41904</v>
      </c>
      <c r="E14201" s="42" t="s">
        <v>26491</v>
      </c>
      <c r="F14201" s="43">
        <v>6091</v>
      </c>
      <c r="G14201" s="105">
        <f>Таблица1[[#This Row],[Цены без НДС]]*1.12</f>
        <v>6821.920000000001</v>
      </c>
    </row>
    <row r="14202" spans="1:7" ht="36">
      <c r="A14202" s="53" t="s">
        <v>26487</v>
      </c>
      <c r="B14202" s="66"/>
      <c r="C14202" s="42" t="s">
        <v>39808</v>
      </c>
      <c r="D14202" s="42" t="s">
        <v>41905</v>
      </c>
      <c r="E14202" s="42" t="s">
        <v>26491</v>
      </c>
      <c r="F14202" s="43">
        <v>6140</v>
      </c>
      <c r="G14202" s="105">
        <f>Таблица1[[#This Row],[Цены без НДС]]*1.12</f>
        <v>6876.8000000000011</v>
      </c>
    </row>
    <row r="14203" spans="1:7" ht="36">
      <c r="A14203" s="53" t="s">
        <v>26487</v>
      </c>
      <c r="B14203" s="66"/>
      <c r="C14203" s="42" t="s">
        <v>39809</v>
      </c>
      <c r="D14203" s="42" t="s">
        <v>41906</v>
      </c>
      <c r="E14203" s="42" t="s">
        <v>26491</v>
      </c>
      <c r="F14203" s="43">
        <v>6091</v>
      </c>
      <c r="G14203" s="105">
        <f>Таблица1[[#This Row],[Цены без НДС]]*1.12</f>
        <v>6821.920000000001</v>
      </c>
    </row>
    <row r="14204" spans="1:7" ht="36">
      <c r="A14204" s="53" t="s">
        <v>26487</v>
      </c>
      <c r="B14204" s="66"/>
      <c r="C14204" s="42" t="s">
        <v>39810</v>
      </c>
      <c r="D14204" s="42" t="s">
        <v>41907</v>
      </c>
      <c r="E14204" s="42" t="s">
        <v>26491</v>
      </c>
      <c r="F14204" s="43">
        <v>6417</v>
      </c>
      <c r="G14204" s="105">
        <f>Таблица1[[#This Row],[Цены без НДС]]*1.12</f>
        <v>7187.0400000000009</v>
      </c>
    </row>
    <row r="14205" spans="1:7" ht="24">
      <c r="A14205" s="53" t="s">
        <v>26487</v>
      </c>
      <c r="B14205" s="66"/>
      <c r="C14205" s="42" t="s">
        <v>39811</v>
      </c>
      <c r="D14205" s="42" t="s">
        <v>41908</v>
      </c>
      <c r="E14205" s="42" t="s">
        <v>26491</v>
      </c>
      <c r="F14205" s="43">
        <v>4884</v>
      </c>
      <c r="G14205" s="105">
        <f>Таблица1[[#This Row],[Цены без НДС]]*1.12</f>
        <v>5470.0800000000008</v>
      </c>
    </row>
    <row r="14206" spans="1:7" ht="24">
      <c r="A14206" s="53" t="s">
        <v>26487</v>
      </c>
      <c r="B14206" s="66"/>
      <c r="C14206" s="42" t="s">
        <v>39812</v>
      </c>
      <c r="D14206" s="42" t="s">
        <v>41909</v>
      </c>
      <c r="E14206" s="42" t="s">
        <v>26491</v>
      </c>
      <c r="F14206" s="43">
        <v>4741</v>
      </c>
      <c r="G14206" s="105">
        <f>Таблица1[[#This Row],[Цены без НДС]]*1.12</f>
        <v>5309.92</v>
      </c>
    </row>
    <row r="14207" spans="1:7" ht="24">
      <c r="A14207" s="53" t="s">
        <v>26487</v>
      </c>
      <c r="B14207" s="66"/>
      <c r="C14207" s="42" t="s">
        <v>39813</v>
      </c>
      <c r="D14207" s="42" t="s">
        <v>41910</v>
      </c>
      <c r="E14207" s="42" t="s">
        <v>26491</v>
      </c>
      <c r="F14207" s="43">
        <v>4884</v>
      </c>
      <c r="G14207" s="105">
        <f>Таблица1[[#This Row],[Цены без НДС]]*1.12</f>
        <v>5470.0800000000008</v>
      </c>
    </row>
    <row r="14208" spans="1:7" ht="24">
      <c r="A14208" s="53" t="s">
        <v>26487</v>
      </c>
      <c r="B14208" s="66"/>
      <c r="C14208" s="42" t="s">
        <v>39814</v>
      </c>
      <c r="D14208" s="42" t="s">
        <v>41911</v>
      </c>
      <c r="E14208" s="42" t="s">
        <v>26491</v>
      </c>
      <c r="F14208" s="43">
        <v>6091</v>
      </c>
      <c r="G14208" s="105">
        <f>Таблица1[[#This Row],[Цены без НДС]]*1.12</f>
        <v>6821.920000000001</v>
      </c>
    </row>
    <row r="14209" spans="1:7" ht="24">
      <c r="A14209" s="53" t="s">
        <v>26487</v>
      </c>
      <c r="B14209" s="66"/>
      <c r="C14209" s="42" t="s">
        <v>39815</v>
      </c>
      <c r="D14209" s="42" t="s">
        <v>41912</v>
      </c>
      <c r="E14209" s="42" t="s">
        <v>26491</v>
      </c>
      <c r="F14209" s="43">
        <v>5906</v>
      </c>
      <c r="G14209" s="105">
        <f>Таблица1[[#This Row],[Цены без НДС]]*1.12</f>
        <v>6614.72</v>
      </c>
    </row>
    <row r="14210" spans="1:7" ht="24">
      <c r="A14210" s="53" t="s">
        <v>26487</v>
      </c>
      <c r="B14210" s="66"/>
      <c r="C14210" s="42" t="s">
        <v>39816</v>
      </c>
      <c r="D14210" s="42" t="s">
        <v>41913</v>
      </c>
      <c r="E14210" s="42" t="s">
        <v>26491</v>
      </c>
      <c r="F14210" s="43">
        <v>4741</v>
      </c>
      <c r="G14210" s="105">
        <f>Таблица1[[#This Row],[Цены без НДС]]*1.12</f>
        <v>5309.92</v>
      </c>
    </row>
    <row r="14211" spans="1:7" ht="24">
      <c r="A14211" s="53" t="s">
        <v>26487</v>
      </c>
      <c r="B14211" s="66"/>
      <c r="C14211" s="42" t="s">
        <v>39817</v>
      </c>
      <c r="D14211" s="42" t="s">
        <v>41914</v>
      </c>
      <c r="E14211" s="42" t="s">
        <v>26491</v>
      </c>
      <c r="F14211" s="43">
        <v>6509</v>
      </c>
      <c r="G14211" s="105">
        <f>Таблица1[[#This Row],[Цены без НДС]]*1.12</f>
        <v>7290.0800000000008</v>
      </c>
    </row>
    <row r="14212" spans="1:7" ht="24">
      <c r="A14212" s="53" t="s">
        <v>26487</v>
      </c>
      <c r="B14212" s="66"/>
      <c r="C14212" s="42" t="s">
        <v>39818</v>
      </c>
      <c r="D14212" s="42" t="s">
        <v>41915</v>
      </c>
      <c r="E14212" s="42" t="s">
        <v>26491</v>
      </c>
      <c r="F14212" s="43">
        <v>5956</v>
      </c>
      <c r="G14212" s="105">
        <f>Таблица1[[#This Row],[Цены без НДС]]*1.12</f>
        <v>6670.72</v>
      </c>
    </row>
    <row r="14213" spans="1:7" ht="24">
      <c r="A14213" s="53" t="s">
        <v>26487</v>
      </c>
      <c r="B14213" s="66"/>
      <c r="C14213" s="42" t="s">
        <v>39819</v>
      </c>
      <c r="D14213" s="42" t="s">
        <v>41916</v>
      </c>
      <c r="E14213" s="42" t="s">
        <v>26491</v>
      </c>
      <c r="F14213" s="43">
        <v>12330</v>
      </c>
      <c r="G14213" s="105">
        <f>Таблица1[[#This Row],[Цены без НДС]]*1.12</f>
        <v>13809.600000000002</v>
      </c>
    </row>
    <row r="14214" spans="1:7" ht="24">
      <c r="A14214" s="53" t="s">
        <v>26487</v>
      </c>
      <c r="B14214" s="66"/>
      <c r="C14214" s="42" t="s">
        <v>39820</v>
      </c>
      <c r="D14214" s="42" t="s">
        <v>41917</v>
      </c>
      <c r="E14214" s="42" t="s">
        <v>26491</v>
      </c>
      <c r="F14214" s="43">
        <v>6282</v>
      </c>
      <c r="G14214" s="105">
        <f>Таблица1[[#This Row],[Цены без НДС]]*1.12</f>
        <v>7035.8400000000011</v>
      </c>
    </row>
    <row r="14215" spans="1:7" ht="24">
      <c r="A14215" s="53" t="s">
        <v>26487</v>
      </c>
      <c r="B14215" s="66"/>
      <c r="C14215" s="42" t="s">
        <v>39821</v>
      </c>
      <c r="D14215" s="42" t="s">
        <v>41918</v>
      </c>
      <c r="E14215" s="42" t="s">
        <v>26491</v>
      </c>
      <c r="F14215" s="43">
        <v>4976</v>
      </c>
      <c r="G14215" s="105">
        <f>Таблица1[[#This Row],[Цены без НДС]]*1.12</f>
        <v>5573.1200000000008</v>
      </c>
    </row>
    <row r="14216" spans="1:7" ht="24">
      <c r="A14216" s="53" t="s">
        <v>26487</v>
      </c>
      <c r="B14216" s="66"/>
      <c r="C14216" s="42" t="s">
        <v>39822</v>
      </c>
      <c r="D14216" s="42" t="s">
        <v>41919</v>
      </c>
      <c r="E14216" s="42" t="s">
        <v>26491</v>
      </c>
      <c r="F14216" s="43">
        <v>4841</v>
      </c>
      <c r="G14216" s="105">
        <f>Таблица1[[#This Row],[Цены без НДС]]*1.12</f>
        <v>5421.92</v>
      </c>
    </row>
    <row r="14217" spans="1:7" ht="24">
      <c r="A14217" s="53" t="s">
        <v>26487</v>
      </c>
      <c r="B14217" s="66"/>
      <c r="C14217" s="42" t="s">
        <v>39823</v>
      </c>
      <c r="D14217" s="42" t="s">
        <v>41920</v>
      </c>
      <c r="E14217" s="42" t="s">
        <v>26491</v>
      </c>
      <c r="F14217" s="43">
        <v>13864</v>
      </c>
      <c r="G14217" s="105">
        <f>Таблица1[[#This Row],[Цены без НДС]]*1.12</f>
        <v>15527.680000000002</v>
      </c>
    </row>
    <row r="14218" spans="1:7" ht="24">
      <c r="A14218" s="53" t="s">
        <v>26487</v>
      </c>
      <c r="B14218" s="66"/>
      <c r="C14218" s="42" t="s">
        <v>39824</v>
      </c>
      <c r="D14218" s="42" t="s">
        <v>41921</v>
      </c>
      <c r="E14218" s="42" t="s">
        <v>26491</v>
      </c>
      <c r="F14218" s="43">
        <v>4976</v>
      </c>
      <c r="G14218" s="105">
        <f>Таблица1[[#This Row],[Цены без НДС]]*1.12</f>
        <v>5573.1200000000008</v>
      </c>
    </row>
    <row r="14219" spans="1:7" ht="36">
      <c r="A14219" s="53" t="s">
        <v>26487</v>
      </c>
      <c r="B14219" s="66"/>
      <c r="C14219" s="42" t="s">
        <v>39825</v>
      </c>
      <c r="D14219" s="42" t="s">
        <v>41922</v>
      </c>
      <c r="E14219" s="42" t="s">
        <v>26491</v>
      </c>
      <c r="F14219" s="43">
        <v>5026</v>
      </c>
      <c r="G14219" s="105">
        <f>Таблица1[[#This Row],[Цены без НДС]]*1.12</f>
        <v>5629.1200000000008</v>
      </c>
    </row>
    <row r="14220" spans="1:7" ht="24">
      <c r="A14220" s="53" t="s">
        <v>26487</v>
      </c>
      <c r="B14220" s="66"/>
      <c r="C14220" s="42" t="s">
        <v>39826</v>
      </c>
      <c r="D14220" s="42" t="s">
        <v>41923</v>
      </c>
      <c r="E14220" s="42" t="s">
        <v>26491</v>
      </c>
      <c r="F14220" s="43">
        <v>4934</v>
      </c>
      <c r="G14220" s="105">
        <f>Таблица1[[#This Row],[Цены без НДС]]*1.12</f>
        <v>5526.0800000000008</v>
      </c>
    </row>
    <row r="14221" spans="1:7" ht="36">
      <c r="A14221" s="53" t="s">
        <v>26487</v>
      </c>
      <c r="B14221" s="66"/>
      <c r="C14221" s="42" t="s">
        <v>39827</v>
      </c>
      <c r="D14221" s="42" t="s">
        <v>41924</v>
      </c>
      <c r="E14221" s="42" t="s">
        <v>26491</v>
      </c>
      <c r="F14221" s="43">
        <v>5118</v>
      </c>
      <c r="G14221" s="105">
        <f>Таблица1[[#This Row],[Цены без НДС]]*1.12</f>
        <v>5732.1600000000008</v>
      </c>
    </row>
    <row r="14222" spans="1:7" ht="24">
      <c r="A14222" s="53" t="s">
        <v>26487</v>
      </c>
      <c r="B14222" s="66"/>
      <c r="C14222" s="42" t="s">
        <v>39828</v>
      </c>
      <c r="D14222" s="42" t="s">
        <v>41925</v>
      </c>
      <c r="E14222" s="42" t="s">
        <v>26491</v>
      </c>
      <c r="F14222" s="43">
        <v>5395</v>
      </c>
      <c r="G14222" s="105">
        <f>Таблица1[[#This Row],[Цены без НДС]]*1.12</f>
        <v>6042.4000000000005</v>
      </c>
    </row>
    <row r="14223" spans="1:7" ht="24">
      <c r="A14223" s="53" t="s">
        <v>26487</v>
      </c>
      <c r="B14223" s="66"/>
      <c r="C14223" s="42" t="s">
        <v>39829</v>
      </c>
      <c r="D14223" s="42" t="s">
        <v>41926</v>
      </c>
      <c r="E14223" s="42" t="s">
        <v>26491</v>
      </c>
      <c r="F14223" s="43">
        <v>5771</v>
      </c>
      <c r="G14223" s="105">
        <f>Таблица1[[#This Row],[Цены без НДС]]*1.12</f>
        <v>6463.52</v>
      </c>
    </row>
    <row r="14224" spans="1:7" ht="24">
      <c r="A14224" s="53" t="s">
        <v>26487</v>
      </c>
      <c r="B14224" s="66"/>
      <c r="C14224" s="42" t="s">
        <v>39830</v>
      </c>
      <c r="D14224" s="42" t="s">
        <v>41927</v>
      </c>
      <c r="E14224" s="42" t="s">
        <v>26491</v>
      </c>
      <c r="F14224" s="43">
        <v>5721</v>
      </c>
      <c r="G14224" s="105">
        <f>Таблица1[[#This Row],[Цены без НДС]]*1.12</f>
        <v>6407.52</v>
      </c>
    </row>
    <row r="14225" spans="1:7" ht="24">
      <c r="A14225" s="53" t="s">
        <v>26487</v>
      </c>
      <c r="B14225" s="66"/>
      <c r="C14225" s="42" t="s">
        <v>39831</v>
      </c>
      <c r="D14225" s="42" t="s">
        <v>41928</v>
      </c>
      <c r="E14225" s="42" t="s">
        <v>26491</v>
      </c>
      <c r="F14225" s="43">
        <v>5671</v>
      </c>
      <c r="G14225" s="105">
        <f>Таблица1[[#This Row],[Цены без НДС]]*1.12</f>
        <v>6351.52</v>
      </c>
    </row>
    <row r="14226" spans="1:7" ht="24">
      <c r="A14226" s="53" t="s">
        <v>26487</v>
      </c>
      <c r="B14226" s="66"/>
      <c r="C14226" s="42" t="s">
        <v>39832</v>
      </c>
      <c r="D14226" s="42" t="s">
        <v>41929</v>
      </c>
      <c r="E14226" s="42" t="s">
        <v>26491</v>
      </c>
      <c r="F14226" s="43">
        <v>5998</v>
      </c>
      <c r="G14226" s="105">
        <f>Таблица1[[#This Row],[Цены без НДС]]*1.12</f>
        <v>6717.76</v>
      </c>
    </row>
    <row r="14227" spans="1:7" ht="24">
      <c r="A14227" s="53" t="s">
        <v>26487</v>
      </c>
      <c r="B14227" s="66"/>
      <c r="C14227" s="42" t="s">
        <v>39833</v>
      </c>
      <c r="D14227" s="42" t="s">
        <v>41930</v>
      </c>
      <c r="E14227" s="42" t="s">
        <v>26491</v>
      </c>
      <c r="F14227" s="43">
        <v>5998</v>
      </c>
      <c r="G14227" s="105">
        <f>Таблица1[[#This Row],[Цены без НДС]]*1.12</f>
        <v>6717.76</v>
      </c>
    </row>
    <row r="14228" spans="1:7" ht="24">
      <c r="A14228" s="53" t="s">
        <v>26487</v>
      </c>
      <c r="B14228" s="66"/>
      <c r="C14228" s="42" t="s">
        <v>39834</v>
      </c>
      <c r="D14228" s="42" t="s">
        <v>41931</v>
      </c>
      <c r="E14228" s="42" t="s">
        <v>26491</v>
      </c>
      <c r="F14228" s="43">
        <v>4047</v>
      </c>
      <c r="G14228" s="105">
        <f>Таблица1[[#This Row],[Цены без НДС]]*1.12</f>
        <v>4532.6400000000003</v>
      </c>
    </row>
    <row r="14229" spans="1:7" ht="24">
      <c r="A14229" s="53" t="s">
        <v>26487</v>
      </c>
      <c r="B14229" s="66"/>
      <c r="C14229" s="42" t="s">
        <v>39835</v>
      </c>
      <c r="D14229" s="42" t="s">
        <v>41932</v>
      </c>
      <c r="E14229" s="42" t="s">
        <v>26491</v>
      </c>
      <c r="F14229" s="43">
        <v>4047</v>
      </c>
      <c r="G14229" s="105">
        <f>Таблица1[[#This Row],[Цены без НДС]]*1.12</f>
        <v>4532.6400000000003</v>
      </c>
    </row>
    <row r="14230" spans="1:7" ht="24">
      <c r="A14230" s="53" t="s">
        <v>26487</v>
      </c>
      <c r="B14230" s="66"/>
      <c r="C14230" s="42" t="s">
        <v>39836</v>
      </c>
      <c r="D14230" s="42" t="s">
        <v>41933</v>
      </c>
      <c r="E14230" s="42" t="s">
        <v>26491</v>
      </c>
      <c r="F14230" s="43">
        <v>5352</v>
      </c>
      <c r="G14230" s="105">
        <f>Таблица1[[#This Row],[Цены без НДС]]*1.12</f>
        <v>5994.2400000000007</v>
      </c>
    </row>
    <row r="14231" spans="1:7">
      <c r="A14231" s="53" t="s">
        <v>26487</v>
      </c>
      <c r="B14231" s="66"/>
      <c r="C14231" s="42" t="s">
        <v>39837</v>
      </c>
      <c r="D14231" s="42" t="s">
        <v>41934</v>
      </c>
      <c r="E14231" s="42" t="s">
        <v>26491</v>
      </c>
      <c r="F14231" s="43">
        <v>1909</v>
      </c>
      <c r="G14231" s="105">
        <f>Таблица1[[#This Row],[Цены без НДС]]*1.12</f>
        <v>2138.0800000000004</v>
      </c>
    </row>
    <row r="14232" spans="1:7">
      <c r="A14232" s="53" t="s">
        <v>26487</v>
      </c>
      <c r="B14232" s="66"/>
      <c r="C14232" s="42" t="s">
        <v>39838</v>
      </c>
      <c r="D14232" s="42" t="s">
        <v>41935</v>
      </c>
      <c r="E14232" s="42" t="s">
        <v>26491</v>
      </c>
      <c r="F14232" s="43">
        <v>2513</v>
      </c>
      <c r="G14232" s="105">
        <f>Таблица1[[#This Row],[Цены без НДС]]*1.12</f>
        <v>2814.5600000000004</v>
      </c>
    </row>
    <row r="14233" spans="1:7" ht="24">
      <c r="A14233" s="53" t="s">
        <v>26487</v>
      </c>
      <c r="B14233" s="66"/>
      <c r="C14233" s="42" t="s">
        <v>39839</v>
      </c>
      <c r="D14233" s="42" t="s">
        <v>41936</v>
      </c>
      <c r="E14233" s="42" t="s">
        <v>26491</v>
      </c>
      <c r="F14233" s="43">
        <v>2839</v>
      </c>
      <c r="G14233" s="105">
        <f>Таблица1[[#This Row],[Цены без НДС]]*1.12</f>
        <v>3179.6800000000003</v>
      </c>
    </row>
    <row r="14234" spans="1:7" ht="24">
      <c r="A14234" s="53" t="s">
        <v>26487</v>
      </c>
      <c r="B14234" s="66"/>
      <c r="C14234" s="42" t="s">
        <v>39840</v>
      </c>
      <c r="D14234" s="42" t="s">
        <v>41937</v>
      </c>
      <c r="E14234" s="42" t="s">
        <v>26491</v>
      </c>
      <c r="F14234" s="43">
        <v>3585</v>
      </c>
      <c r="G14234" s="105">
        <f>Таблица1[[#This Row],[Цены без НДС]]*1.12</f>
        <v>4015.2000000000003</v>
      </c>
    </row>
    <row r="14235" spans="1:7" ht="24">
      <c r="A14235" s="53" t="s">
        <v>26487</v>
      </c>
      <c r="B14235" s="66"/>
      <c r="C14235" s="42" t="s">
        <v>39841</v>
      </c>
      <c r="D14235" s="42" t="s">
        <v>41938</v>
      </c>
      <c r="E14235" s="42" t="s">
        <v>26491</v>
      </c>
      <c r="F14235" s="43">
        <v>2697</v>
      </c>
      <c r="G14235" s="105">
        <f>Таблица1[[#This Row],[Цены без НДС]]*1.12</f>
        <v>3020.6400000000003</v>
      </c>
    </row>
    <row r="14236" spans="1:7" ht="24">
      <c r="A14236" s="53" t="s">
        <v>26487</v>
      </c>
      <c r="B14236" s="66"/>
      <c r="C14236" s="42" t="s">
        <v>39842</v>
      </c>
      <c r="D14236" s="42" t="s">
        <v>41939</v>
      </c>
      <c r="E14236" s="42" t="s">
        <v>26491</v>
      </c>
      <c r="F14236" s="43">
        <v>2882</v>
      </c>
      <c r="G14236" s="105">
        <f>Таблица1[[#This Row],[Цены без НДС]]*1.12</f>
        <v>3227.84</v>
      </c>
    </row>
    <row r="14237" spans="1:7" ht="24">
      <c r="A14237" s="53" t="s">
        <v>26487</v>
      </c>
      <c r="B14237" s="66"/>
      <c r="C14237" s="42" t="s">
        <v>39843</v>
      </c>
      <c r="D14237" s="42" t="s">
        <v>41940</v>
      </c>
      <c r="E14237" s="42" t="s">
        <v>26491</v>
      </c>
      <c r="F14237" s="43">
        <v>3259</v>
      </c>
      <c r="G14237" s="105">
        <f>Таблица1[[#This Row],[Цены без НДС]]*1.12</f>
        <v>3650.0800000000004</v>
      </c>
    </row>
    <row r="14238" spans="1:7" ht="24">
      <c r="A14238" s="53" t="s">
        <v>26487</v>
      </c>
      <c r="B14238" s="66"/>
      <c r="C14238" s="42" t="s">
        <v>39844</v>
      </c>
      <c r="D14238" s="42" t="s">
        <v>41941</v>
      </c>
      <c r="E14238" s="42" t="s">
        <v>26491</v>
      </c>
      <c r="F14238" s="43">
        <v>11301</v>
      </c>
      <c r="G14238" s="105">
        <f>Таблица1[[#This Row],[Цены без НДС]]*1.12</f>
        <v>12657.12</v>
      </c>
    </row>
    <row r="14239" spans="1:7" ht="24">
      <c r="A14239" s="53" t="s">
        <v>26487</v>
      </c>
      <c r="B14239" s="66"/>
      <c r="C14239" s="42" t="s">
        <v>39845</v>
      </c>
      <c r="D14239" s="42" t="s">
        <v>41942</v>
      </c>
      <c r="E14239" s="42" t="s">
        <v>26491</v>
      </c>
      <c r="F14239" s="43">
        <v>11627</v>
      </c>
      <c r="G14239" s="105">
        <f>Таблица1[[#This Row],[Цены без НДС]]*1.12</f>
        <v>13022.240000000002</v>
      </c>
    </row>
    <row r="14240" spans="1:7" ht="24">
      <c r="A14240" s="53" t="s">
        <v>26487</v>
      </c>
      <c r="B14240" s="66"/>
      <c r="C14240" s="42" t="s">
        <v>39846</v>
      </c>
      <c r="D14240" s="42" t="s">
        <v>41943</v>
      </c>
      <c r="E14240" s="42" t="s">
        <v>26491</v>
      </c>
      <c r="F14240" s="43">
        <v>15304</v>
      </c>
      <c r="G14240" s="105">
        <f>Таблица1[[#This Row],[Цены без НДС]]*1.12</f>
        <v>17140.480000000003</v>
      </c>
    </row>
    <row r="14241" spans="1:7" ht="24">
      <c r="A14241" s="53" t="s">
        <v>26487</v>
      </c>
      <c r="B14241" s="66"/>
      <c r="C14241" s="42" t="s">
        <v>39847</v>
      </c>
      <c r="D14241" s="42" t="s">
        <v>41944</v>
      </c>
      <c r="E14241" s="42" t="s">
        <v>26491</v>
      </c>
      <c r="F14241" s="43">
        <v>17632</v>
      </c>
      <c r="G14241" s="105">
        <f>Таблица1[[#This Row],[Цены без НДС]]*1.12</f>
        <v>19747.84</v>
      </c>
    </row>
    <row r="14242" spans="1:7" ht="24">
      <c r="A14242" s="53" t="s">
        <v>26487</v>
      </c>
      <c r="B14242" s="66"/>
      <c r="C14242" s="42" t="s">
        <v>39848</v>
      </c>
      <c r="D14242" s="42" t="s">
        <v>41945</v>
      </c>
      <c r="E14242" s="42" t="s">
        <v>26491</v>
      </c>
      <c r="F14242" s="43">
        <v>9071</v>
      </c>
      <c r="G14242" s="105">
        <f>Таблица1[[#This Row],[Цены без НДС]]*1.12</f>
        <v>10159.52</v>
      </c>
    </row>
    <row r="14243" spans="1:7" ht="24">
      <c r="A14243" s="53" t="s">
        <v>26487</v>
      </c>
      <c r="B14243" s="66"/>
      <c r="C14243" s="42" t="s">
        <v>39849</v>
      </c>
      <c r="D14243" s="42" t="s">
        <v>41946</v>
      </c>
      <c r="E14243" s="42" t="s">
        <v>26491</v>
      </c>
      <c r="F14243" s="43">
        <v>4607</v>
      </c>
      <c r="G14243" s="105">
        <f>Таблица1[[#This Row],[Цены без НДС]]*1.12</f>
        <v>5159.84</v>
      </c>
    </row>
    <row r="14244" spans="1:7" ht="24">
      <c r="A14244" s="53" t="s">
        <v>26487</v>
      </c>
      <c r="B14244" s="66"/>
      <c r="C14244" s="42" t="s">
        <v>39850</v>
      </c>
      <c r="D14244" s="42" t="s">
        <v>41947</v>
      </c>
      <c r="E14244" s="42" t="s">
        <v>26491</v>
      </c>
      <c r="F14244" s="43">
        <v>58845</v>
      </c>
      <c r="G14244" s="105">
        <f>Таблица1[[#This Row],[Цены без НДС]]*1.12</f>
        <v>65906.400000000009</v>
      </c>
    </row>
    <row r="14245" spans="1:7" ht="24">
      <c r="A14245" s="53" t="s">
        <v>26487</v>
      </c>
      <c r="B14245" s="66"/>
      <c r="C14245" s="42" t="s">
        <v>39851</v>
      </c>
      <c r="D14245" s="42" t="s">
        <v>41948</v>
      </c>
      <c r="E14245" s="42" t="s">
        <v>26491</v>
      </c>
      <c r="F14245" s="43">
        <v>60520</v>
      </c>
      <c r="G14245" s="105">
        <f>Таблица1[[#This Row],[Цены без НДС]]*1.12</f>
        <v>67782.400000000009</v>
      </c>
    </row>
    <row r="14246" spans="1:7" ht="24">
      <c r="A14246" s="53" t="s">
        <v>26487</v>
      </c>
      <c r="B14246" s="66"/>
      <c r="C14246" s="42" t="s">
        <v>39852</v>
      </c>
      <c r="D14246" s="42" t="s">
        <v>41949</v>
      </c>
      <c r="E14246" s="42" t="s">
        <v>26491</v>
      </c>
      <c r="F14246" s="43">
        <v>43399</v>
      </c>
      <c r="G14246" s="105">
        <f>Таблица1[[#This Row],[Цены без НДС]]*1.12</f>
        <v>48606.880000000005</v>
      </c>
    </row>
    <row r="14247" spans="1:7" ht="24">
      <c r="A14247" s="53" t="s">
        <v>26487</v>
      </c>
      <c r="B14247" s="66"/>
      <c r="C14247" s="42" t="s">
        <v>39853</v>
      </c>
      <c r="D14247" s="42" t="s">
        <v>41950</v>
      </c>
      <c r="E14247" s="42" t="s">
        <v>26491</v>
      </c>
      <c r="F14247" s="43">
        <v>60940</v>
      </c>
      <c r="G14247" s="105">
        <f>Таблица1[[#This Row],[Цены без НДС]]*1.12</f>
        <v>68252.800000000003</v>
      </c>
    </row>
    <row r="14248" spans="1:7" ht="24">
      <c r="A14248" s="53" t="s">
        <v>26487</v>
      </c>
      <c r="B14248" s="66"/>
      <c r="C14248" s="42" t="s">
        <v>39854</v>
      </c>
      <c r="D14248" s="42" t="s">
        <v>41951</v>
      </c>
      <c r="E14248" s="42" t="s">
        <v>26491</v>
      </c>
      <c r="F14248" s="43">
        <v>51449</v>
      </c>
      <c r="G14248" s="105">
        <f>Таблица1[[#This Row],[Цены без НДС]]*1.12</f>
        <v>57622.880000000005</v>
      </c>
    </row>
    <row r="14249" spans="1:7" ht="24">
      <c r="A14249" s="53" t="s">
        <v>26487</v>
      </c>
      <c r="B14249" s="66"/>
      <c r="C14249" s="42" t="s">
        <v>39855</v>
      </c>
      <c r="D14249" s="42" t="s">
        <v>41952</v>
      </c>
      <c r="E14249" s="42" t="s">
        <v>26491</v>
      </c>
      <c r="F14249" s="43">
        <v>68705</v>
      </c>
      <c r="G14249" s="105">
        <f>Таблица1[[#This Row],[Цены без НДС]]*1.12</f>
        <v>76949.600000000006</v>
      </c>
    </row>
    <row r="14250" spans="1:7" ht="24">
      <c r="A14250" s="53" t="s">
        <v>26487</v>
      </c>
      <c r="B14250" s="66"/>
      <c r="C14250" s="42" t="s">
        <v>39856</v>
      </c>
      <c r="D14250" s="42" t="s">
        <v>41953</v>
      </c>
      <c r="E14250" s="42" t="s">
        <v>26491</v>
      </c>
      <c r="F14250" s="43">
        <v>68329</v>
      </c>
      <c r="G14250" s="105">
        <f>Таблица1[[#This Row],[Цены без НДС]]*1.12</f>
        <v>76528.48000000001</v>
      </c>
    </row>
    <row r="14251" spans="1:7" ht="24">
      <c r="A14251" s="53" t="s">
        <v>26487</v>
      </c>
      <c r="B14251" s="66"/>
      <c r="C14251" s="42" t="s">
        <v>39857</v>
      </c>
      <c r="D14251" s="42" t="s">
        <v>41954</v>
      </c>
      <c r="E14251" s="42" t="s">
        <v>26491</v>
      </c>
      <c r="F14251" s="43">
        <v>38331</v>
      </c>
      <c r="G14251" s="105">
        <f>Таблица1[[#This Row],[Цены без НДС]]*1.12</f>
        <v>42930.720000000001</v>
      </c>
    </row>
    <row r="14252" spans="1:7" ht="24">
      <c r="A14252" s="53" t="s">
        <v>26487</v>
      </c>
      <c r="B14252" s="66"/>
      <c r="C14252" s="42" t="s">
        <v>39858</v>
      </c>
      <c r="D14252" s="42" t="s">
        <v>41955</v>
      </c>
      <c r="E14252" s="42" t="s">
        <v>26491</v>
      </c>
      <c r="F14252" s="43">
        <v>45309</v>
      </c>
      <c r="G14252" s="105">
        <f>Таблица1[[#This Row],[Цены без НДС]]*1.12</f>
        <v>50746.080000000002</v>
      </c>
    </row>
    <row r="14253" spans="1:7" ht="24">
      <c r="A14253" s="53" t="s">
        <v>26487</v>
      </c>
      <c r="B14253" s="66"/>
      <c r="C14253" s="42" t="s">
        <v>39859</v>
      </c>
      <c r="D14253" s="42" t="s">
        <v>41956</v>
      </c>
      <c r="E14253" s="42" t="s">
        <v>26491</v>
      </c>
      <c r="F14253" s="43">
        <v>29821</v>
      </c>
      <c r="G14253" s="105">
        <f>Таблица1[[#This Row],[Цены без НДС]]*1.12</f>
        <v>33399.520000000004</v>
      </c>
    </row>
    <row r="14254" spans="1:7" ht="24">
      <c r="A14254" s="53" t="s">
        <v>26487</v>
      </c>
      <c r="B14254" s="66"/>
      <c r="C14254" s="42" t="s">
        <v>39860</v>
      </c>
      <c r="D14254" s="42" t="s">
        <v>41957</v>
      </c>
      <c r="E14254" s="42" t="s">
        <v>26491</v>
      </c>
      <c r="F14254" s="43">
        <v>9406</v>
      </c>
      <c r="G14254" s="105">
        <f>Таблица1[[#This Row],[Цены без НДС]]*1.12</f>
        <v>10534.720000000001</v>
      </c>
    </row>
    <row r="14255" spans="1:7">
      <c r="A14255" s="53" t="s">
        <v>26487</v>
      </c>
      <c r="B14255" s="66"/>
      <c r="C14255" s="42" t="s">
        <v>39861</v>
      </c>
      <c r="D14255" s="42" t="s">
        <v>41958</v>
      </c>
      <c r="E14255" s="42" t="s">
        <v>26491</v>
      </c>
      <c r="F14255" s="43">
        <v>9356</v>
      </c>
      <c r="G14255" s="105">
        <f>Таблица1[[#This Row],[Цены без НДС]]*1.12</f>
        <v>10478.720000000001</v>
      </c>
    </row>
    <row r="14256" spans="1:7" ht="24">
      <c r="A14256" s="53" t="s">
        <v>26487</v>
      </c>
      <c r="B14256" s="66"/>
      <c r="C14256" s="42" t="s">
        <v>39862</v>
      </c>
      <c r="D14256" s="42" t="s">
        <v>41959</v>
      </c>
      <c r="E14256" s="42" t="s">
        <v>26491</v>
      </c>
      <c r="F14256" s="43">
        <v>12522</v>
      </c>
      <c r="G14256" s="105">
        <f>Таблица1[[#This Row],[Цены без НДС]]*1.12</f>
        <v>14024.640000000001</v>
      </c>
    </row>
    <row r="14257" spans="1:7" ht="24">
      <c r="A14257" s="53" t="s">
        <v>26487</v>
      </c>
      <c r="B14257" s="66"/>
      <c r="C14257" s="42" t="s">
        <v>39863</v>
      </c>
      <c r="D14257" s="42" t="s">
        <v>41960</v>
      </c>
      <c r="E14257" s="42" t="s">
        <v>26491</v>
      </c>
      <c r="F14257" s="43">
        <v>9306</v>
      </c>
      <c r="G14257" s="105">
        <f>Таблица1[[#This Row],[Цены без НДС]]*1.12</f>
        <v>10422.720000000001</v>
      </c>
    </row>
    <row r="14258" spans="1:7">
      <c r="A14258" s="53" t="s">
        <v>26487</v>
      </c>
      <c r="B14258" s="66"/>
      <c r="C14258" s="42" t="s">
        <v>39864</v>
      </c>
      <c r="D14258" s="42" t="s">
        <v>41961</v>
      </c>
      <c r="E14258" s="42" t="s">
        <v>26491</v>
      </c>
      <c r="F14258" s="43">
        <v>12075</v>
      </c>
      <c r="G14258" s="105">
        <f>Таблица1[[#This Row],[Цены без НДС]]*1.12</f>
        <v>13524.000000000002</v>
      </c>
    </row>
    <row r="14259" spans="1:7">
      <c r="A14259" s="53" t="s">
        <v>26487</v>
      </c>
      <c r="B14259" s="66"/>
      <c r="C14259" s="42" t="s">
        <v>39865</v>
      </c>
      <c r="D14259" s="42" t="s">
        <v>41962</v>
      </c>
      <c r="E14259" s="42" t="s">
        <v>26491</v>
      </c>
      <c r="F14259" s="43">
        <v>11826</v>
      </c>
      <c r="G14259" s="105">
        <f>Таблица1[[#This Row],[Цены без НДС]]*1.12</f>
        <v>13245.12</v>
      </c>
    </row>
    <row r="14260" spans="1:7">
      <c r="A14260" s="53" t="s">
        <v>26487</v>
      </c>
      <c r="B14260" s="66"/>
      <c r="C14260" s="42" t="s">
        <v>39866</v>
      </c>
      <c r="D14260" s="42" t="s">
        <v>41963</v>
      </c>
      <c r="E14260" s="42" t="s">
        <v>26491</v>
      </c>
      <c r="F14260" s="43">
        <v>11726</v>
      </c>
      <c r="G14260" s="105">
        <f>Таблица1[[#This Row],[Цены без НДС]]*1.12</f>
        <v>13133.12</v>
      </c>
    </row>
    <row r="14261" spans="1:7" ht="24">
      <c r="A14261" s="53" t="s">
        <v>26487</v>
      </c>
      <c r="B14261" s="66"/>
      <c r="C14261" s="42" t="s">
        <v>39867</v>
      </c>
      <c r="D14261" s="42" t="s">
        <v>41964</v>
      </c>
      <c r="E14261" s="42" t="s">
        <v>26491</v>
      </c>
      <c r="F14261" s="43">
        <v>12472</v>
      </c>
      <c r="G14261" s="105">
        <f>Таблица1[[#This Row],[Цены без НДС]]*1.12</f>
        <v>13968.640000000001</v>
      </c>
    </row>
    <row r="14262" spans="1:7" ht="24">
      <c r="A14262" s="53" t="s">
        <v>26487</v>
      </c>
      <c r="B14262" s="66"/>
      <c r="C14262" s="42" t="s">
        <v>39868</v>
      </c>
      <c r="D14262" s="42" t="s">
        <v>41965</v>
      </c>
      <c r="E14262" s="42" t="s">
        <v>26491</v>
      </c>
      <c r="F14262" s="43">
        <v>9356</v>
      </c>
      <c r="G14262" s="105">
        <f>Таблица1[[#This Row],[Цены без НДС]]*1.12</f>
        <v>10478.720000000001</v>
      </c>
    </row>
    <row r="14263" spans="1:7">
      <c r="A14263" s="53" t="s">
        <v>26487</v>
      </c>
      <c r="B14263" s="66"/>
      <c r="C14263" s="42" t="s">
        <v>39869</v>
      </c>
      <c r="D14263" s="42" t="s">
        <v>41966</v>
      </c>
      <c r="E14263" s="42" t="s">
        <v>26491</v>
      </c>
      <c r="F14263" s="43">
        <v>12670</v>
      </c>
      <c r="G14263" s="105">
        <f>Таблица1[[#This Row],[Цены без НДС]]*1.12</f>
        <v>14190.400000000001</v>
      </c>
    </row>
    <row r="14264" spans="1:7" ht="24">
      <c r="A14264" s="53" t="s">
        <v>26487</v>
      </c>
      <c r="B14264" s="66"/>
      <c r="C14264" s="42" t="s">
        <v>39870</v>
      </c>
      <c r="D14264" s="42" t="s">
        <v>41967</v>
      </c>
      <c r="E14264" s="42" t="s">
        <v>26491</v>
      </c>
      <c r="F14264" s="43">
        <v>9406</v>
      </c>
      <c r="G14264" s="105">
        <f>Таблица1[[#This Row],[Цены без НДС]]*1.12</f>
        <v>10534.720000000001</v>
      </c>
    </row>
    <row r="14265" spans="1:7" ht="24">
      <c r="A14265" s="53" t="s">
        <v>26487</v>
      </c>
      <c r="B14265" s="66"/>
      <c r="C14265" s="42" t="s">
        <v>39871</v>
      </c>
      <c r="D14265" s="42" t="s">
        <v>41968</v>
      </c>
      <c r="E14265" s="42" t="s">
        <v>26491</v>
      </c>
      <c r="F14265" s="43">
        <v>9406</v>
      </c>
      <c r="G14265" s="105">
        <f>Таблица1[[#This Row],[Цены без НДС]]*1.12</f>
        <v>10534.720000000001</v>
      </c>
    </row>
    <row r="14266" spans="1:7" ht="24">
      <c r="A14266" s="53" t="s">
        <v>26487</v>
      </c>
      <c r="B14266" s="66"/>
      <c r="C14266" s="42" t="s">
        <v>39872</v>
      </c>
      <c r="D14266" s="42" t="s">
        <v>41969</v>
      </c>
      <c r="E14266" s="42" t="s">
        <v>26491</v>
      </c>
      <c r="F14266" s="43">
        <v>34839</v>
      </c>
      <c r="G14266" s="105">
        <f>Таблица1[[#This Row],[Цены без НДС]]*1.12</f>
        <v>39019.68</v>
      </c>
    </row>
    <row r="14267" spans="1:7">
      <c r="A14267" s="53" t="s">
        <v>26487</v>
      </c>
      <c r="B14267" s="66"/>
      <c r="C14267" s="42" t="s">
        <v>39873</v>
      </c>
      <c r="D14267" s="42" t="s">
        <v>41970</v>
      </c>
      <c r="E14267" s="42" t="s">
        <v>26491</v>
      </c>
      <c r="F14267" s="43">
        <v>24795</v>
      </c>
      <c r="G14267" s="105">
        <f>Таблица1[[#This Row],[Цены без НДС]]*1.12</f>
        <v>27770.400000000001</v>
      </c>
    </row>
    <row r="14268" spans="1:7" ht="24">
      <c r="A14268" s="53" t="s">
        <v>26487</v>
      </c>
      <c r="B14268" s="66"/>
      <c r="C14268" s="42" t="s">
        <v>39874</v>
      </c>
      <c r="D14268" s="42" t="s">
        <v>41971</v>
      </c>
      <c r="E14268" s="42" t="s">
        <v>26491</v>
      </c>
      <c r="F14268" s="43">
        <v>13210</v>
      </c>
      <c r="G14268" s="105">
        <f>Таблица1[[#This Row],[Цены без НДС]]*1.12</f>
        <v>14795.2</v>
      </c>
    </row>
    <row r="14269" spans="1:7">
      <c r="A14269" s="53" t="s">
        <v>26487</v>
      </c>
      <c r="B14269" s="66"/>
      <c r="C14269" s="42" t="s">
        <v>39875</v>
      </c>
      <c r="D14269" s="42" t="s">
        <v>41972</v>
      </c>
      <c r="E14269" s="42" t="s">
        <v>26491</v>
      </c>
      <c r="F14269" s="43">
        <v>9456</v>
      </c>
      <c r="G14269" s="105">
        <f>Таблица1[[#This Row],[Цены без НДС]]*1.12</f>
        <v>10590.720000000001</v>
      </c>
    </row>
    <row r="14270" spans="1:7">
      <c r="A14270" s="53" t="s">
        <v>26487</v>
      </c>
      <c r="B14270" s="66"/>
      <c r="C14270" s="42" t="s">
        <v>39876</v>
      </c>
      <c r="D14270" s="42" t="s">
        <v>41973</v>
      </c>
      <c r="E14270" s="42" t="s">
        <v>26491</v>
      </c>
      <c r="F14270" s="43">
        <v>11087</v>
      </c>
      <c r="G14270" s="105">
        <f>Таблица1[[#This Row],[Цены без НДС]]*1.12</f>
        <v>12417.44</v>
      </c>
    </row>
    <row r="14271" spans="1:7">
      <c r="A14271" s="53" t="s">
        <v>26487</v>
      </c>
      <c r="B14271" s="66"/>
      <c r="C14271" s="42" t="s">
        <v>39877</v>
      </c>
      <c r="D14271" s="42" t="s">
        <v>41974</v>
      </c>
      <c r="E14271" s="42" t="s">
        <v>26491</v>
      </c>
      <c r="F14271" s="43">
        <v>10988</v>
      </c>
      <c r="G14271" s="105">
        <f>Таблица1[[#This Row],[Цены без НДС]]*1.12</f>
        <v>12306.560000000001</v>
      </c>
    </row>
    <row r="14272" spans="1:7">
      <c r="A14272" s="53" t="s">
        <v>26487</v>
      </c>
      <c r="B14272" s="66"/>
      <c r="C14272" s="42" t="s">
        <v>39878</v>
      </c>
      <c r="D14272" s="42" t="s">
        <v>41975</v>
      </c>
      <c r="E14272" s="42" t="s">
        <v>26491</v>
      </c>
      <c r="F14272" s="43">
        <v>17718</v>
      </c>
      <c r="G14272" s="105">
        <f>Таблица1[[#This Row],[Цены без НДС]]*1.12</f>
        <v>19844.160000000003</v>
      </c>
    </row>
    <row r="14273" spans="1:7" ht="24">
      <c r="A14273" s="53" t="s">
        <v>26487</v>
      </c>
      <c r="B14273" s="66"/>
      <c r="C14273" s="42" t="s">
        <v>39879</v>
      </c>
      <c r="D14273" s="42" t="s">
        <v>41976</v>
      </c>
      <c r="E14273" s="42" t="s">
        <v>26491</v>
      </c>
      <c r="F14273" s="43">
        <v>11925</v>
      </c>
      <c r="G14273" s="105">
        <f>Таблица1[[#This Row],[Цены без НДС]]*1.12</f>
        <v>13356.000000000002</v>
      </c>
    </row>
    <row r="14274" spans="1:7" ht="24">
      <c r="A14274" s="53" t="s">
        <v>26487</v>
      </c>
      <c r="B14274" s="66"/>
      <c r="C14274" s="42" t="s">
        <v>39880</v>
      </c>
      <c r="D14274" s="42" t="s">
        <v>41977</v>
      </c>
      <c r="E14274" s="42" t="s">
        <v>26491</v>
      </c>
      <c r="F14274" s="43">
        <v>68982</v>
      </c>
      <c r="G14274" s="105">
        <f>Таблица1[[#This Row],[Цены без НДС]]*1.12</f>
        <v>77259.840000000011</v>
      </c>
    </row>
    <row r="14275" spans="1:7" ht="24">
      <c r="A14275" s="53" t="s">
        <v>26487</v>
      </c>
      <c r="B14275" s="66"/>
      <c r="C14275" s="42" t="s">
        <v>39881</v>
      </c>
      <c r="D14275" s="42" t="s">
        <v>41978</v>
      </c>
      <c r="E14275" s="42" t="s">
        <v>26491</v>
      </c>
      <c r="F14275" s="43">
        <v>68982</v>
      </c>
      <c r="G14275" s="105">
        <f>Таблица1[[#This Row],[Цены без НДС]]*1.12</f>
        <v>77259.840000000011</v>
      </c>
    </row>
    <row r="14276" spans="1:7" ht="24">
      <c r="A14276" s="53" t="s">
        <v>26487</v>
      </c>
      <c r="B14276" s="66"/>
      <c r="C14276" s="42" t="s">
        <v>39882</v>
      </c>
      <c r="D14276" s="42" t="s">
        <v>41979</v>
      </c>
      <c r="E14276" s="42" t="s">
        <v>26491</v>
      </c>
      <c r="F14276" s="43">
        <v>18506</v>
      </c>
      <c r="G14276" s="105">
        <f>Таблица1[[#This Row],[Цены без НДС]]*1.12</f>
        <v>20726.72</v>
      </c>
    </row>
    <row r="14277" spans="1:7" ht="24">
      <c r="A14277" s="53" t="s">
        <v>26487</v>
      </c>
      <c r="B14277" s="66"/>
      <c r="C14277" s="42" t="s">
        <v>39883</v>
      </c>
      <c r="D14277" s="42" t="s">
        <v>41980</v>
      </c>
      <c r="E14277" s="42" t="s">
        <v>26491</v>
      </c>
      <c r="F14277" s="43">
        <v>16972</v>
      </c>
      <c r="G14277" s="105">
        <f>Таблица1[[#This Row],[Цены без НДС]]*1.12</f>
        <v>19008.640000000003</v>
      </c>
    </row>
    <row r="14278" spans="1:7" ht="24">
      <c r="A14278" s="53" t="s">
        <v>26487</v>
      </c>
      <c r="B14278" s="66"/>
      <c r="C14278" s="42" t="s">
        <v>39884</v>
      </c>
      <c r="D14278" s="42" t="s">
        <v>41981</v>
      </c>
      <c r="E14278" s="42" t="s">
        <v>26491</v>
      </c>
      <c r="F14278" s="43">
        <v>18556</v>
      </c>
      <c r="G14278" s="105">
        <f>Таблица1[[#This Row],[Цены без НДС]]*1.12</f>
        <v>20782.72</v>
      </c>
    </row>
    <row r="14279" spans="1:7" ht="24">
      <c r="A14279" s="53" t="s">
        <v>26487</v>
      </c>
      <c r="B14279" s="66"/>
      <c r="C14279" s="42" t="s">
        <v>39885</v>
      </c>
      <c r="D14279" s="42" t="s">
        <v>41982</v>
      </c>
      <c r="E14279" s="42" t="s">
        <v>26491</v>
      </c>
      <c r="F14279" s="43">
        <v>16923</v>
      </c>
      <c r="G14279" s="105">
        <f>Таблица1[[#This Row],[Цены без НДС]]*1.12</f>
        <v>18953.760000000002</v>
      </c>
    </row>
    <row r="14280" spans="1:7" ht="24">
      <c r="A14280" s="53" t="s">
        <v>26487</v>
      </c>
      <c r="B14280" s="66"/>
      <c r="C14280" s="42" t="s">
        <v>39886</v>
      </c>
      <c r="D14280" s="42" t="s">
        <v>41983</v>
      </c>
      <c r="E14280" s="42" t="s">
        <v>26491</v>
      </c>
      <c r="F14280" s="43">
        <v>23063</v>
      </c>
      <c r="G14280" s="105">
        <f>Таблица1[[#This Row],[Цены без НДС]]*1.12</f>
        <v>25830.560000000001</v>
      </c>
    </row>
    <row r="14281" spans="1:7">
      <c r="A14281" s="53" t="s">
        <v>26487</v>
      </c>
      <c r="B14281" s="66"/>
      <c r="C14281" s="42" t="s">
        <v>39887</v>
      </c>
      <c r="D14281" s="42" t="s">
        <v>41984</v>
      </c>
      <c r="E14281" s="42" t="s">
        <v>26491</v>
      </c>
      <c r="F14281" s="43">
        <v>10541</v>
      </c>
      <c r="G14281" s="105">
        <f>Таблица1[[#This Row],[Цены без НДС]]*1.12</f>
        <v>11805.920000000002</v>
      </c>
    </row>
    <row r="14282" spans="1:7">
      <c r="A14282" s="53" t="s">
        <v>26487</v>
      </c>
      <c r="B14282" s="66"/>
      <c r="C14282" s="42" t="s">
        <v>39888</v>
      </c>
      <c r="D14282" s="42" t="s">
        <v>41985</v>
      </c>
      <c r="E14282" s="42" t="s">
        <v>26491</v>
      </c>
      <c r="F14282" s="43">
        <v>12174</v>
      </c>
      <c r="G14282" s="105">
        <f>Таблица1[[#This Row],[Цены без НДС]]*1.12</f>
        <v>13634.880000000001</v>
      </c>
    </row>
    <row r="14283" spans="1:7" ht="24">
      <c r="A14283" s="53" t="s">
        <v>26487</v>
      </c>
      <c r="B14283" s="66"/>
      <c r="C14283" s="42" t="s">
        <v>39889</v>
      </c>
      <c r="D14283" s="42" t="s">
        <v>41986</v>
      </c>
      <c r="E14283" s="42" t="s">
        <v>26491</v>
      </c>
      <c r="F14283" s="43">
        <v>12174</v>
      </c>
      <c r="G14283" s="105">
        <f>Таблица1[[#This Row],[Цены без НДС]]*1.12</f>
        <v>13634.880000000001</v>
      </c>
    </row>
    <row r="14284" spans="1:7" ht="24">
      <c r="A14284" s="53" t="s">
        <v>26487</v>
      </c>
      <c r="B14284" s="66"/>
      <c r="C14284" s="42" t="s">
        <v>39890</v>
      </c>
      <c r="D14284" s="42" t="s">
        <v>41987</v>
      </c>
      <c r="E14284" s="42" t="s">
        <v>26491</v>
      </c>
      <c r="F14284" s="43">
        <v>21182</v>
      </c>
      <c r="G14284" s="105">
        <f>Таблица1[[#This Row],[Цены без НДС]]*1.12</f>
        <v>23723.840000000004</v>
      </c>
    </row>
    <row r="14285" spans="1:7" ht="24">
      <c r="A14285" s="53" t="s">
        <v>26487</v>
      </c>
      <c r="B14285" s="66"/>
      <c r="C14285" s="42" t="s">
        <v>39891</v>
      </c>
      <c r="D14285" s="42" t="s">
        <v>41988</v>
      </c>
      <c r="E14285" s="42" t="s">
        <v>26491</v>
      </c>
      <c r="F14285" s="43">
        <v>22119</v>
      </c>
      <c r="G14285" s="105">
        <f>Таблица1[[#This Row],[Цены без НДС]]*1.12</f>
        <v>24773.280000000002</v>
      </c>
    </row>
    <row r="14286" spans="1:7" ht="24">
      <c r="A14286" s="53" t="s">
        <v>26487</v>
      </c>
      <c r="B14286" s="66"/>
      <c r="C14286" s="42" t="s">
        <v>39892</v>
      </c>
      <c r="D14286" s="42" t="s">
        <v>41989</v>
      </c>
      <c r="E14286" s="42" t="s">
        <v>26491</v>
      </c>
      <c r="F14286" s="43">
        <v>21480</v>
      </c>
      <c r="G14286" s="105">
        <f>Таблица1[[#This Row],[Цены без НДС]]*1.12</f>
        <v>24057.600000000002</v>
      </c>
    </row>
    <row r="14287" spans="1:7" ht="24">
      <c r="A14287" s="53" t="s">
        <v>26487</v>
      </c>
      <c r="B14287" s="66"/>
      <c r="C14287" s="42" t="s">
        <v>39893</v>
      </c>
      <c r="D14287" s="42" t="s">
        <v>41990</v>
      </c>
      <c r="E14287" s="42" t="s">
        <v>26491</v>
      </c>
      <c r="F14287" s="43">
        <v>22417</v>
      </c>
      <c r="G14287" s="105">
        <f>Таблица1[[#This Row],[Цены без НДС]]*1.12</f>
        <v>25107.040000000001</v>
      </c>
    </row>
    <row r="14288" spans="1:7" ht="24">
      <c r="A14288" s="53" t="s">
        <v>26487</v>
      </c>
      <c r="B14288" s="66"/>
      <c r="C14288" s="42" t="s">
        <v>39894</v>
      </c>
      <c r="D14288" s="42" t="s">
        <v>41991</v>
      </c>
      <c r="E14288" s="42" t="s">
        <v>26491</v>
      </c>
      <c r="F14288" s="43">
        <v>22268</v>
      </c>
      <c r="G14288" s="105">
        <f>Таблица1[[#This Row],[Цены без НДС]]*1.12</f>
        <v>24940.160000000003</v>
      </c>
    </row>
    <row r="14289" spans="1:7" ht="24">
      <c r="A14289" s="53" t="s">
        <v>26487</v>
      </c>
      <c r="B14289" s="66"/>
      <c r="C14289" s="42" t="s">
        <v>39895</v>
      </c>
      <c r="D14289" s="42" t="s">
        <v>41992</v>
      </c>
      <c r="E14289" s="42" t="s">
        <v>26491</v>
      </c>
      <c r="F14289" s="43">
        <v>21281</v>
      </c>
      <c r="G14289" s="105">
        <f>Таблица1[[#This Row],[Цены без НДС]]*1.12</f>
        <v>23834.720000000001</v>
      </c>
    </row>
    <row r="14290" spans="1:7" ht="24">
      <c r="A14290" s="53" t="s">
        <v>26487</v>
      </c>
      <c r="B14290" s="66"/>
      <c r="C14290" s="42" t="s">
        <v>39896</v>
      </c>
      <c r="D14290" s="42" t="s">
        <v>41993</v>
      </c>
      <c r="E14290" s="42" t="s">
        <v>26491</v>
      </c>
      <c r="F14290" s="43">
        <v>23013</v>
      </c>
      <c r="G14290" s="105">
        <f>Таблица1[[#This Row],[Цены без НДС]]*1.12</f>
        <v>25774.560000000001</v>
      </c>
    </row>
    <row r="14291" spans="1:7" ht="24">
      <c r="A14291" s="53" t="s">
        <v>26487</v>
      </c>
      <c r="B14291" s="66"/>
      <c r="C14291" s="42" t="s">
        <v>39897</v>
      </c>
      <c r="D14291" s="42" t="s">
        <v>41994</v>
      </c>
      <c r="E14291" s="42" t="s">
        <v>26491</v>
      </c>
      <c r="F14291" s="43">
        <v>10442</v>
      </c>
      <c r="G14291" s="105">
        <f>Таблица1[[#This Row],[Цены без НДС]]*1.12</f>
        <v>11695.04</v>
      </c>
    </row>
    <row r="14292" spans="1:7" ht="24">
      <c r="A14292" s="53" t="s">
        <v>26487</v>
      </c>
      <c r="B14292" s="66"/>
      <c r="C14292" s="42" t="s">
        <v>39898</v>
      </c>
      <c r="D14292" s="42" t="s">
        <v>41995</v>
      </c>
      <c r="E14292" s="42" t="s">
        <v>26491</v>
      </c>
      <c r="F14292" s="43">
        <v>24248</v>
      </c>
      <c r="G14292" s="105">
        <f>Таблица1[[#This Row],[Цены без НДС]]*1.12</f>
        <v>27157.760000000002</v>
      </c>
    </row>
    <row r="14293" spans="1:7">
      <c r="A14293" s="53" t="s">
        <v>26487</v>
      </c>
      <c r="B14293" s="66"/>
      <c r="C14293" s="42" t="s">
        <v>39899</v>
      </c>
      <c r="D14293" s="42" t="s">
        <v>41996</v>
      </c>
      <c r="E14293" s="42" t="s">
        <v>26491</v>
      </c>
      <c r="F14293" s="43">
        <v>11627</v>
      </c>
      <c r="G14293" s="105">
        <f>Таблица1[[#This Row],[Цены без НДС]]*1.12</f>
        <v>13022.240000000002</v>
      </c>
    </row>
    <row r="14294" spans="1:7">
      <c r="A14294" s="53" t="s">
        <v>26487</v>
      </c>
      <c r="B14294" s="66"/>
      <c r="C14294" s="42" t="s">
        <v>39900</v>
      </c>
      <c r="D14294" s="42" t="s">
        <v>41997</v>
      </c>
      <c r="E14294" s="42" t="s">
        <v>26491</v>
      </c>
      <c r="F14294" s="43">
        <v>11528</v>
      </c>
      <c r="G14294" s="105">
        <f>Таблица1[[#This Row],[Цены без НДС]]*1.12</f>
        <v>12911.36</v>
      </c>
    </row>
    <row r="14295" spans="1:7">
      <c r="A14295" s="53" t="s">
        <v>26487</v>
      </c>
      <c r="B14295" s="66"/>
      <c r="C14295" s="42" t="s">
        <v>39901</v>
      </c>
      <c r="D14295" s="42" t="s">
        <v>41998</v>
      </c>
      <c r="E14295" s="42" t="s">
        <v>26491</v>
      </c>
      <c r="F14295" s="43">
        <v>11188</v>
      </c>
      <c r="G14295" s="105">
        <f>Таблица1[[#This Row],[Цены без НДС]]*1.12</f>
        <v>12530.560000000001</v>
      </c>
    </row>
    <row r="14296" spans="1:7">
      <c r="A14296" s="53" t="s">
        <v>26487</v>
      </c>
      <c r="B14296" s="66"/>
      <c r="C14296" s="42" t="s">
        <v>39902</v>
      </c>
      <c r="D14296" s="42" t="s">
        <v>41999</v>
      </c>
      <c r="E14296" s="42" t="s">
        <v>26491</v>
      </c>
      <c r="F14296" s="43">
        <v>11975</v>
      </c>
      <c r="G14296" s="105">
        <f>Таблица1[[#This Row],[Цены без НДС]]*1.12</f>
        <v>13412.000000000002</v>
      </c>
    </row>
    <row r="14297" spans="1:7">
      <c r="A14297" s="53" t="s">
        <v>26487</v>
      </c>
      <c r="B14297" s="66"/>
      <c r="C14297" s="42" t="s">
        <v>39903</v>
      </c>
      <c r="D14297" s="42" t="s">
        <v>42000</v>
      </c>
      <c r="E14297" s="42" t="s">
        <v>26491</v>
      </c>
      <c r="F14297" s="43">
        <v>12670</v>
      </c>
      <c r="G14297" s="105">
        <f>Таблица1[[#This Row],[Цены без НДС]]*1.12</f>
        <v>14190.400000000001</v>
      </c>
    </row>
    <row r="14298" spans="1:7" ht="24">
      <c r="A14298" s="53" t="s">
        <v>26487</v>
      </c>
      <c r="B14298" s="66"/>
      <c r="C14298" s="42" t="s">
        <v>39904</v>
      </c>
      <c r="D14298" s="42" t="s">
        <v>42001</v>
      </c>
      <c r="E14298" s="42" t="s">
        <v>26491</v>
      </c>
      <c r="F14298" s="43">
        <v>9796</v>
      </c>
      <c r="G14298" s="105">
        <f>Таблица1[[#This Row],[Цены без НДС]]*1.12</f>
        <v>10971.52</v>
      </c>
    </row>
    <row r="14299" spans="1:7" ht="24">
      <c r="A14299" s="53" t="s">
        <v>26487</v>
      </c>
      <c r="B14299" s="66"/>
      <c r="C14299" s="42" t="s">
        <v>39905</v>
      </c>
      <c r="D14299" s="42" t="s">
        <v>42002</v>
      </c>
      <c r="E14299" s="42" t="s">
        <v>26491</v>
      </c>
      <c r="F14299" s="43">
        <v>14694</v>
      </c>
      <c r="G14299" s="105">
        <f>Таблица1[[#This Row],[Цены без НДС]]*1.12</f>
        <v>16457.280000000002</v>
      </c>
    </row>
    <row r="14300" spans="1:7" ht="24">
      <c r="A14300" s="53" t="s">
        <v>26487</v>
      </c>
      <c r="B14300" s="66"/>
      <c r="C14300" s="42" t="s">
        <v>39906</v>
      </c>
      <c r="D14300" s="42" t="s">
        <v>42003</v>
      </c>
      <c r="E14300" s="42" t="s">
        <v>26491</v>
      </c>
      <c r="F14300" s="43">
        <v>17619</v>
      </c>
      <c r="G14300" s="105">
        <f>Таблица1[[#This Row],[Цены без НДС]]*1.12</f>
        <v>19733.280000000002</v>
      </c>
    </row>
    <row r="14301" spans="1:7" ht="24">
      <c r="A14301" s="53" t="s">
        <v>26487</v>
      </c>
      <c r="B14301" s="66"/>
      <c r="C14301" s="42" t="s">
        <v>39907</v>
      </c>
      <c r="D14301" s="42" t="s">
        <v>42004</v>
      </c>
      <c r="E14301" s="42" t="s">
        <v>26491</v>
      </c>
      <c r="F14301" s="43">
        <v>13111</v>
      </c>
      <c r="G14301" s="105">
        <f>Таблица1[[#This Row],[Цены без НДС]]*1.12</f>
        <v>14684.320000000002</v>
      </c>
    </row>
    <row r="14302" spans="1:7" ht="24">
      <c r="A14302" s="53" t="s">
        <v>26487</v>
      </c>
      <c r="B14302" s="66"/>
      <c r="C14302" s="42" t="s">
        <v>39908</v>
      </c>
      <c r="D14302" s="42" t="s">
        <v>42005</v>
      </c>
      <c r="E14302" s="42" t="s">
        <v>26491</v>
      </c>
      <c r="F14302" s="43">
        <v>16333</v>
      </c>
      <c r="G14302" s="105">
        <f>Таблица1[[#This Row],[Цены без НДС]]*1.12</f>
        <v>18292.960000000003</v>
      </c>
    </row>
    <row r="14303" spans="1:7" ht="24">
      <c r="A14303" s="53" t="s">
        <v>26487</v>
      </c>
      <c r="B14303" s="66"/>
      <c r="C14303" s="42" t="s">
        <v>39909</v>
      </c>
      <c r="D14303" s="42" t="s">
        <v>42006</v>
      </c>
      <c r="E14303" s="42" t="s">
        <v>26491</v>
      </c>
      <c r="F14303" s="43">
        <v>18456</v>
      </c>
      <c r="G14303" s="105">
        <f>Таблица1[[#This Row],[Цены без НДС]]*1.12</f>
        <v>20670.72</v>
      </c>
    </row>
    <row r="14304" spans="1:7" ht="24">
      <c r="A14304" s="53" t="s">
        <v>26487</v>
      </c>
      <c r="B14304" s="66"/>
      <c r="C14304" s="42" t="s">
        <v>39910</v>
      </c>
      <c r="D14304" s="42" t="s">
        <v>42007</v>
      </c>
      <c r="E14304" s="42" t="s">
        <v>26491</v>
      </c>
      <c r="F14304" s="43">
        <v>15091</v>
      </c>
      <c r="G14304" s="105">
        <f>Таблица1[[#This Row],[Цены без НДС]]*1.12</f>
        <v>16901.920000000002</v>
      </c>
    </row>
    <row r="14305" spans="1:7" ht="24">
      <c r="A14305" s="53" t="s">
        <v>26487</v>
      </c>
      <c r="B14305" s="66"/>
      <c r="C14305" s="42" t="s">
        <v>39911</v>
      </c>
      <c r="D14305" s="42" t="s">
        <v>42008</v>
      </c>
      <c r="E14305" s="42" t="s">
        <v>26491</v>
      </c>
      <c r="F14305" s="43">
        <v>16923</v>
      </c>
      <c r="G14305" s="105">
        <f>Таблица1[[#This Row],[Цены без НДС]]*1.12</f>
        <v>18953.760000000002</v>
      </c>
    </row>
    <row r="14306" spans="1:7" ht="24">
      <c r="A14306" s="53" t="s">
        <v>26487</v>
      </c>
      <c r="B14306" s="66"/>
      <c r="C14306" s="42" t="s">
        <v>39912</v>
      </c>
      <c r="D14306" s="42" t="s">
        <v>42009</v>
      </c>
      <c r="E14306" s="42" t="s">
        <v>26491</v>
      </c>
      <c r="F14306" s="43">
        <v>27861</v>
      </c>
      <c r="G14306" s="105">
        <f>Таблица1[[#This Row],[Цены без НДС]]*1.12</f>
        <v>31204.320000000003</v>
      </c>
    </row>
    <row r="14307" spans="1:7" ht="24">
      <c r="A14307" s="53" t="s">
        <v>26487</v>
      </c>
      <c r="B14307" s="66"/>
      <c r="C14307" s="42" t="s">
        <v>39913</v>
      </c>
      <c r="D14307" s="42" t="s">
        <v>42010</v>
      </c>
      <c r="E14307" s="42" t="s">
        <v>26491</v>
      </c>
      <c r="F14307" s="43">
        <v>28309</v>
      </c>
      <c r="G14307" s="105">
        <f>Таблица1[[#This Row],[Цены без НДС]]*1.12</f>
        <v>31706.080000000002</v>
      </c>
    </row>
    <row r="14308" spans="1:7" ht="24">
      <c r="A14308" s="53" t="s">
        <v>26487</v>
      </c>
      <c r="B14308" s="66"/>
      <c r="C14308" s="42" t="s">
        <v>39914</v>
      </c>
      <c r="D14308" s="42" t="s">
        <v>42011</v>
      </c>
      <c r="E14308" s="42" t="s">
        <v>26491</v>
      </c>
      <c r="F14308" s="43">
        <v>50328</v>
      </c>
      <c r="G14308" s="105">
        <f>Таблица1[[#This Row],[Цены без НДС]]*1.12</f>
        <v>56367.360000000008</v>
      </c>
    </row>
    <row r="14309" spans="1:7" ht="24">
      <c r="A14309" s="53" t="s">
        <v>26487</v>
      </c>
      <c r="B14309" s="66"/>
      <c r="C14309" s="42" t="s">
        <v>39915</v>
      </c>
      <c r="D14309" s="42" t="s">
        <v>42012</v>
      </c>
      <c r="E14309" s="42" t="s">
        <v>26491</v>
      </c>
      <c r="F14309" s="43">
        <v>50328</v>
      </c>
      <c r="G14309" s="105">
        <f>Таблица1[[#This Row],[Цены без НДС]]*1.12</f>
        <v>56367.360000000008</v>
      </c>
    </row>
    <row r="14310" spans="1:7" ht="24">
      <c r="A14310" s="53" t="s">
        <v>26487</v>
      </c>
      <c r="B14310" s="66"/>
      <c r="C14310" s="42" t="s">
        <v>39916</v>
      </c>
      <c r="D14310" s="42" t="s">
        <v>42013</v>
      </c>
      <c r="E14310" s="42" t="s">
        <v>26491</v>
      </c>
      <c r="F14310" s="43">
        <v>50278</v>
      </c>
      <c r="G14310" s="105">
        <f>Таблица1[[#This Row],[Цены без НДС]]*1.12</f>
        <v>56311.360000000008</v>
      </c>
    </row>
    <row r="14311" spans="1:7" ht="24">
      <c r="A14311" s="53" t="s">
        <v>26487</v>
      </c>
      <c r="B14311" s="66"/>
      <c r="C14311" s="42" t="s">
        <v>39917</v>
      </c>
      <c r="D14311" s="42" t="s">
        <v>42014</v>
      </c>
      <c r="E14311" s="42" t="s">
        <v>26491</v>
      </c>
      <c r="F14311" s="43">
        <v>50377</v>
      </c>
      <c r="G14311" s="105">
        <f>Таблица1[[#This Row],[Цены без НДС]]*1.12</f>
        <v>56422.240000000005</v>
      </c>
    </row>
    <row r="14312" spans="1:7" ht="24">
      <c r="A14312" s="53" t="s">
        <v>26487</v>
      </c>
      <c r="B14312" s="66"/>
      <c r="C14312" s="42" t="s">
        <v>39918</v>
      </c>
      <c r="D14312" s="42" t="s">
        <v>42015</v>
      </c>
      <c r="E14312" s="42" t="s">
        <v>26491</v>
      </c>
      <c r="F14312" s="43">
        <v>50526</v>
      </c>
      <c r="G14312" s="105">
        <f>Таблица1[[#This Row],[Цены без НДС]]*1.12</f>
        <v>56589.120000000003</v>
      </c>
    </row>
    <row r="14313" spans="1:7">
      <c r="A14313" s="53" t="s">
        <v>26487</v>
      </c>
      <c r="B14313" s="66"/>
      <c r="C14313" s="42" t="s">
        <v>39919</v>
      </c>
      <c r="D14313" s="42" t="s">
        <v>42016</v>
      </c>
      <c r="E14313" s="42" t="s">
        <v>26491</v>
      </c>
      <c r="F14313" s="43">
        <v>8561</v>
      </c>
      <c r="G14313" s="105">
        <f>Таблица1[[#This Row],[Цены без НДС]]*1.12</f>
        <v>9588.3200000000015</v>
      </c>
    </row>
    <row r="14314" spans="1:7">
      <c r="A14314" s="53" t="s">
        <v>26487</v>
      </c>
      <c r="B14314" s="66"/>
      <c r="C14314" s="42" t="s">
        <v>39920</v>
      </c>
      <c r="D14314" s="42" t="s">
        <v>42017</v>
      </c>
      <c r="E14314" s="42" t="s">
        <v>26491</v>
      </c>
      <c r="F14314" s="43">
        <v>8411</v>
      </c>
      <c r="G14314" s="105">
        <f>Таблица1[[#This Row],[Цены без НДС]]*1.12</f>
        <v>9420.3200000000015</v>
      </c>
    </row>
    <row r="14315" spans="1:7">
      <c r="A14315" s="53" t="s">
        <v>26487</v>
      </c>
      <c r="B14315" s="66"/>
      <c r="C14315" s="42" t="s">
        <v>39921</v>
      </c>
      <c r="D14315" s="42" t="s">
        <v>42018</v>
      </c>
      <c r="E14315" s="42" t="s">
        <v>26491</v>
      </c>
      <c r="F14315" s="43">
        <v>8411</v>
      </c>
      <c r="G14315" s="105">
        <f>Таблица1[[#This Row],[Цены без НДС]]*1.12</f>
        <v>9420.3200000000015</v>
      </c>
    </row>
    <row r="14316" spans="1:7">
      <c r="A14316" s="53" t="s">
        <v>26487</v>
      </c>
      <c r="B14316" s="66"/>
      <c r="C14316" s="42" t="s">
        <v>39922</v>
      </c>
      <c r="D14316" s="42" t="s">
        <v>42019</v>
      </c>
      <c r="E14316" s="42" t="s">
        <v>26491</v>
      </c>
      <c r="F14316" s="43">
        <v>8561</v>
      </c>
      <c r="G14316" s="105">
        <f>Таблица1[[#This Row],[Цены без НДС]]*1.12</f>
        <v>9588.3200000000015</v>
      </c>
    </row>
    <row r="14317" spans="1:7">
      <c r="A14317" s="53" t="s">
        <v>26487</v>
      </c>
      <c r="B14317" s="66"/>
      <c r="C14317" s="42" t="s">
        <v>39923</v>
      </c>
      <c r="D14317" s="42" t="s">
        <v>42020</v>
      </c>
      <c r="E14317" s="42" t="s">
        <v>26491</v>
      </c>
      <c r="F14317" s="43">
        <v>8859</v>
      </c>
      <c r="G14317" s="105">
        <f>Таблица1[[#This Row],[Цены без НДС]]*1.12</f>
        <v>9922.0800000000017</v>
      </c>
    </row>
    <row r="14318" spans="1:7">
      <c r="A14318" s="53" t="s">
        <v>26487</v>
      </c>
      <c r="B14318" s="66"/>
      <c r="C14318" s="42" t="s">
        <v>39924</v>
      </c>
      <c r="D14318" s="42" t="s">
        <v>42021</v>
      </c>
      <c r="E14318" s="42" t="s">
        <v>26491</v>
      </c>
      <c r="F14318" s="43">
        <v>8859</v>
      </c>
      <c r="G14318" s="105">
        <f>Таблица1[[#This Row],[Цены без НДС]]*1.12</f>
        <v>9922.0800000000017</v>
      </c>
    </row>
    <row r="14319" spans="1:7" ht="24">
      <c r="A14319" s="53" t="s">
        <v>26487</v>
      </c>
      <c r="B14319" s="66"/>
      <c r="C14319" s="42" t="s">
        <v>39925</v>
      </c>
      <c r="D14319" s="42" t="s">
        <v>42022</v>
      </c>
      <c r="E14319" s="42" t="s">
        <v>26491</v>
      </c>
      <c r="F14319" s="43">
        <v>8859</v>
      </c>
      <c r="G14319" s="105">
        <f>Таблица1[[#This Row],[Цены без НДС]]*1.12</f>
        <v>9922.0800000000017</v>
      </c>
    </row>
    <row r="14320" spans="1:7" ht="24">
      <c r="A14320" s="53" t="s">
        <v>26487</v>
      </c>
      <c r="B14320" s="66"/>
      <c r="C14320" s="42" t="s">
        <v>39926</v>
      </c>
      <c r="D14320" s="42" t="s">
        <v>42023</v>
      </c>
      <c r="E14320" s="42" t="s">
        <v>26491</v>
      </c>
      <c r="F14320" s="43">
        <v>8958</v>
      </c>
      <c r="G14320" s="105">
        <f>Таблица1[[#This Row],[Цены без НДС]]*1.12</f>
        <v>10032.960000000001</v>
      </c>
    </row>
    <row r="14321" spans="1:7" ht="24">
      <c r="A14321" s="53" t="s">
        <v>26487</v>
      </c>
      <c r="B14321" s="66"/>
      <c r="C14321" s="42" t="s">
        <v>39927</v>
      </c>
      <c r="D14321" s="42" t="s">
        <v>42024</v>
      </c>
      <c r="E14321" s="42" t="s">
        <v>26491</v>
      </c>
      <c r="F14321" s="43">
        <v>40433</v>
      </c>
      <c r="G14321" s="105">
        <f>Таблица1[[#This Row],[Цены без НДС]]*1.12</f>
        <v>45284.960000000006</v>
      </c>
    </row>
    <row r="14322" spans="1:7" ht="24">
      <c r="A14322" s="53" t="s">
        <v>26487</v>
      </c>
      <c r="B14322" s="66"/>
      <c r="C14322" s="42" t="s">
        <v>39928</v>
      </c>
      <c r="D14322" s="42" t="s">
        <v>42025</v>
      </c>
      <c r="E14322" s="42" t="s">
        <v>26491</v>
      </c>
      <c r="F14322" s="43">
        <v>9008</v>
      </c>
      <c r="G14322" s="105">
        <f>Таблица1[[#This Row],[Цены без НДС]]*1.12</f>
        <v>10088.960000000001</v>
      </c>
    </row>
    <row r="14323" spans="1:7" ht="24">
      <c r="A14323" s="53" t="s">
        <v>26487</v>
      </c>
      <c r="B14323" s="66"/>
      <c r="C14323" s="42" t="s">
        <v>39929</v>
      </c>
      <c r="D14323" s="42" t="s">
        <v>42026</v>
      </c>
      <c r="E14323" s="42" t="s">
        <v>26491</v>
      </c>
      <c r="F14323" s="43">
        <v>9796</v>
      </c>
      <c r="G14323" s="105">
        <f>Таблица1[[#This Row],[Цены без НДС]]*1.12</f>
        <v>10971.52</v>
      </c>
    </row>
    <row r="14324" spans="1:7" ht="24">
      <c r="A14324" s="53" t="s">
        <v>26487</v>
      </c>
      <c r="B14324" s="66"/>
      <c r="C14324" s="42" t="s">
        <v>39930</v>
      </c>
      <c r="D14324" s="42" t="s">
        <v>42027</v>
      </c>
      <c r="E14324" s="42" t="s">
        <v>26491</v>
      </c>
      <c r="F14324" s="43">
        <v>9796</v>
      </c>
      <c r="G14324" s="105">
        <f>Таблица1[[#This Row],[Цены без НДС]]*1.12</f>
        <v>10971.52</v>
      </c>
    </row>
    <row r="14325" spans="1:7" ht="24">
      <c r="A14325" s="53" t="s">
        <v>26487</v>
      </c>
      <c r="B14325" s="66"/>
      <c r="C14325" s="42" t="s">
        <v>39931</v>
      </c>
      <c r="D14325" s="42" t="s">
        <v>42028</v>
      </c>
      <c r="E14325" s="42" t="s">
        <v>26491</v>
      </c>
      <c r="F14325" s="43">
        <v>9796</v>
      </c>
      <c r="G14325" s="105">
        <f>Таблица1[[#This Row],[Цены без НДС]]*1.12</f>
        <v>10971.52</v>
      </c>
    </row>
    <row r="14326" spans="1:7" ht="24">
      <c r="A14326" s="53" t="s">
        <v>26487</v>
      </c>
      <c r="B14326" s="66"/>
      <c r="C14326" s="42" t="s">
        <v>39932</v>
      </c>
      <c r="D14326" s="42" t="s">
        <v>42029</v>
      </c>
      <c r="E14326" s="42" t="s">
        <v>26491</v>
      </c>
      <c r="F14326" s="43">
        <v>9945</v>
      </c>
      <c r="G14326" s="105">
        <f>Таблица1[[#This Row],[Цены без НДС]]*1.12</f>
        <v>11138.400000000001</v>
      </c>
    </row>
    <row r="14327" spans="1:7" ht="24">
      <c r="A14327" s="53" t="s">
        <v>26487</v>
      </c>
      <c r="B14327" s="66"/>
      <c r="C14327" s="42" t="s">
        <v>39933</v>
      </c>
      <c r="D14327" s="42" t="s">
        <v>42030</v>
      </c>
      <c r="E14327" s="42" t="s">
        <v>26491</v>
      </c>
      <c r="F14327" s="43">
        <v>9697</v>
      </c>
      <c r="G14327" s="105">
        <f>Таблица1[[#This Row],[Цены без НДС]]*1.12</f>
        <v>10860.640000000001</v>
      </c>
    </row>
    <row r="14328" spans="1:7" ht="24">
      <c r="A14328" s="53" t="s">
        <v>26487</v>
      </c>
      <c r="B14328" s="66"/>
      <c r="C14328" s="42" t="s">
        <v>39934</v>
      </c>
      <c r="D14328" s="42" t="s">
        <v>42031</v>
      </c>
      <c r="E14328" s="42" t="s">
        <v>26491</v>
      </c>
      <c r="F14328" s="43">
        <v>9746</v>
      </c>
      <c r="G14328" s="105">
        <f>Таблица1[[#This Row],[Цены без НДС]]*1.12</f>
        <v>10915.52</v>
      </c>
    </row>
    <row r="14329" spans="1:7" ht="24">
      <c r="A14329" s="53" t="s">
        <v>26487</v>
      </c>
      <c r="B14329" s="66"/>
      <c r="C14329" s="42" t="s">
        <v>39935</v>
      </c>
      <c r="D14329" s="42" t="s">
        <v>42032</v>
      </c>
      <c r="E14329" s="42" t="s">
        <v>26491</v>
      </c>
      <c r="F14329" s="43">
        <v>9697</v>
      </c>
      <c r="G14329" s="105">
        <f>Таблица1[[#This Row],[Цены без НДС]]*1.12</f>
        <v>10860.640000000001</v>
      </c>
    </row>
    <row r="14330" spans="1:7" ht="24">
      <c r="A14330" s="53" t="s">
        <v>26487</v>
      </c>
      <c r="B14330" s="66"/>
      <c r="C14330" s="42" t="s">
        <v>39936</v>
      </c>
      <c r="D14330" s="42" t="s">
        <v>42033</v>
      </c>
      <c r="E14330" s="42" t="s">
        <v>26491</v>
      </c>
      <c r="F14330" s="43">
        <v>9796</v>
      </c>
      <c r="G14330" s="105">
        <f>Таблица1[[#This Row],[Цены без НДС]]*1.12</f>
        <v>10971.52</v>
      </c>
    </row>
    <row r="14331" spans="1:7" ht="24">
      <c r="A14331" s="53" t="s">
        <v>26487</v>
      </c>
      <c r="B14331" s="66"/>
      <c r="C14331" s="42" t="s">
        <v>39937</v>
      </c>
      <c r="D14331" s="42" t="s">
        <v>42034</v>
      </c>
      <c r="E14331" s="42" t="s">
        <v>26491</v>
      </c>
      <c r="F14331" s="43">
        <v>9895</v>
      </c>
      <c r="G14331" s="105">
        <f>Таблица1[[#This Row],[Цены без НДС]]*1.12</f>
        <v>11082.400000000001</v>
      </c>
    </row>
    <row r="14332" spans="1:7" ht="24">
      <c r="A14332" s="53" t="s">
        <v>26487</v>
      </c>
      <c r="B14332" s="66"/>
      <c r="C14332" s="42" t="s">
        <v>39938</v>
      </c>
      <c r="D14332" s="42" t="s">
        <v>42035</v>
      </c>
      <c r="E14332" s="42" t="s">
        <v>26491</v>
      </c>
      <c r="F14332" s="43">
        <v>14154</v>
      </c>
      <c r="G14332" s="105">
        <f>Таблица1[[#This Row],[Цены без НДС]]*1.12</f>
        <v>15852.480000000001</v>
      </c>
    </row>
    <row r="14333" spans="1:7" ht="24">
      <c r="A14333" s="53" t="s">
        <v>26487</v>
      </c>
      <c r="B14333" s="66"/>
      <c r="C14333" s="42" t="s">
        <v>39939</v>
      </c>
      <c r="D14333" s="42" t="s">
        <v>42036</v>
      </c>
      <c r="E14333" s="42" t="s">
        <v>26491</v>
      </c>
      <c r="F14333" s="43">
        <v>15091</v>
      </c>
      <c r="G14333" s="105">
        <f>Таблица1[[#This Row],[Цены без НДС]]*1.12</f>
        <v>16901.920000000002</v>
      </c>
    </row>
    <row r="14334" spans="1:7" ht="24">
      <c r="A14334" s="53" t="s">
        <v>26487</v>
      </c>
      <c r="B14334" s="66"/>
      <c r="C14334" s="42" t="s">
        <v>39940</v>
      </c>
      <c r="D14334" s="42" t="s">
        <v>42037</v>
      </c>
      <c r="E14334" s="42" t="s">
        <v>26491</v>
      </c>
      <c r="F14334" s="43">
        <v>38452</v>
      </c>
      <c r="G14334" s="105">
        <f>Таблица1[[#This Row],[Цены без НДС]]*1.12</f>
        <v>43066.240000000005</v>
      </c>
    </row>
    <row r="14335" spans="1:7" ht="24">
      <c r="A14335" s="53" t="s">
        <v>26487</v>
      </c>
      <c r="B14335" s="66"/>
      <c r="C14335" s="42" t="s">
        <v>39941</v>
      </c>
      <c r="D14335" s="42" t="s">
        <v>42038</v>
      </c>
      <c r="E14335" s="42" t="s">
        <v>26491</v>
      </c>
      <c r="F14335" s="43">
        <v>17420</v>
      </c>
      <c r="G14335" s="105">
        <f>Таблица1[[#This Row],[Цены без НДС]]*1.12</f>
        <v>19510.400000000001</v>
      </c>
    </row>
    <row r="14336" spans="1:7" ht="24">
      <c r="A14336" s="53" t="s">
        <v>26487</v>
      </c>
      <c r="B14336" s="66"/>
      <c r="C14336" s="42" t="s">
        <v>39942</v>
      </c>
      <c r="D14336" s="42" t="s">
        <v>42039</v>
      </c>
      <c r="E14336" s="42" t="s">
        <v>26491</v>
      </c>
      <c r="F14336" s="43">
        <v>14254</v>
      </c>
      <c r="G14336" s="105">
        <f>Таблица1[[#This Row],[Цены без НДС]]*1.12</f>
        <v>15964.480000000001</v>
      </c>
    </row>
    <row r="14337" spans="1:7" ht="24">
      <c r="A14337" s="53" t="s">
        <v>26487</v>
      </c>
      <c r="B14337" s="66"/>
      <c r="C14337" s="42" t="s">
        <v>39943</v>
      </c>
      <c r="D14337" s="42" t="s">
        <v>42040</v>
      </c>
      <c r="E14337" s="42" t="s">
        <v>26491</v>
      </c>
      <c r="F14337" s="43">
        <v>18406</v>
      </c>
      <c r="G14337" s="105">
        <f>Таблица1[[#This Row],[Цены без НДС]]*1.12</f>
        <v>20614.72</v>
      </c>
    </row>
    <row r="14338" spans="1:7" ht="24">
      <c r="A14338" s="53" t="s">
        <v>26487</v>
      </c>
      <c r="B14338" s="66"/>
      <c r="C14338" s="42" t="s">
        <v>39944</v>
      </c>
      <c r="D14338" s="42" t="s">
        <v>42041</v>
      </c>
      <c r="E14338" s="42" t="s">
        <v>26491</v>
      </c>
      <c r="F14338" s="43">
        <v>15191</v>
      </c>
      <c r="G14338" s="105">
        <f>Таблица1[[#This Row],[Цены без НДС]]*1.12</f>
        <v>17013.920000000002</v>
      </c>
    </row>
    <row r="14339" spans="1:7" ht="24">
      <c r="A14339" s="53" t="s">
        <v>26487</v>
      </c>
      <c r="B14339" s="66"/>
      <c r="C14339" s="42" t="s">
        <v>39945</v>
      </c>
      <c r="D14339" s="42" t="s">
        <v>42042</v>
      </c>
      <c r="E14339" s="42" t="s">
        <v>26491</v>
      </c>
      <c r="F14339" s="43">
        <v>17470</v>
      </c>
      <c r="G14339" s="105">
        <f>Таблица1[[#This Row],[Цены без НДС]]*1.12</f>
        <v>19566.400000000001</v>
      </c>
    </row>
    <row r="14340" spans="1:7" ht="24">
      <c r="A14340" s="53" t="s">
        <v>26487</v>
      </c>
      <c r="B14340" s="66"/>
      <c r="C14340" s="42" t="s">
        <v>39946</v>
      </c>
      <c r="D14340" s="42" t="s">
        <v>42043</v>
      </c>
      <c r="E14340" s="42" t="s">
        <v>26491</v>
      </c>
      <c r="F14340" s="43">
        <v>14254</v>
      </c>
      <c r="G14340" s="105">
        <f>Таблица1[[#This Row],[Цены без НДС]]*1.12</f>
        <v>15964.480000000001</v>
      </c>
    </row>
    <row r="14341" spans="1:7" ht="24">
      <c r="A14341" s="53" t="s">
        <v>26487</v>
      </c>
      <c r="B14341" s="66"/>
      <c r="C14341" s="42" t="s">
        <v>39947</v>
      </c>
      <c r="D14341" s="42" t="s">
        <v>42044</v>
      </c>
      <c r="E14341" s="42" t="s">
        <v>26491</v>
      </c>
      <c r="F14341" s="43">
        <v>18456</v>
      </c>
      <c r="G14341" s="105">
        <f>Таблица1[[#This Row],[Цены без НДС]]*1.12</f>
        <v>20670.72</v>
      </c>
    </row>
    <row r="14342" spans="1:7" ht="24">
      <c r="A14342" s="53" t="s">
        <v>26487</v>
      </c>
      <c r="B14342" s="66"/>
      <c r="C14342" s="42" t="s">
        <v>39948</v>
      </c>
      <c r="D14342" s="42" t="s">
        <v>42045</v>
      </c>
      <c r="E14342" s="42" t="s">
        <v>26491</v>
      </c>
      <c r="F14342" s="43">
        <v>15240</v>
      </c>
      <c r="G14342" s="105">
        <f>Таблица1[[#This Row],[Цены без НДС]]*1.12</f>
        <v>17068.800000000003</v>
      </c>
    </row>
    <row r="14343" spans="1:7" ht="24">
      <c r="A14343" s="53" t="s">
        <v>26487</v>
      </c>
      <c r="B14343" s="66"/>
      <c r="C14343" s="42" t="s">
        <v>39949</v>
      </c>
      <c r="D14343" s="42" t="s">
        <v>42046</v>
      </c>
      <c r="E14343" s="42" t="s">
        <v>26491</v>
      </c>
      <c r="F14343" s="43">
        <v>14254</v>
      </c>
      <c r="G14343" s="105">
        <f>Таблица1[[#This Row],[Цены без НДС]]*1.12</f>
        <v>15964.480000000001</v>
      </c>
    </row>
    <row r="14344" spans="1:7" ht="24">
      <c r="A14344" s="53" t="s">
        <v>26487</v>
      </c>
      <c r="B14344" s="66"/>
      <c r="C14344" s="42" t="s">
        <v>39950</v>
      </c>
      <c r="D14344" s="42" t="s">
        <v>42047</v>
      </c>
      <c r="E14344" s="42" t="s">
        <v>26491</v>
      </c>
      <c r="F14344" s="43">
        <v>18456</v>
      </c>
      <c r="G14344" s="105">
        <f>Таблица1[[#This Row],[Цены без НДС]]*1.12</f>
        <v>20670.72</v>
      </c>
    </row>
    <row r="14345" spans="1:7" ht="24">
      <c r="A14345" s="53" t="s">
        <v>26487</v>
      </c>
      <c r="B14345" s="66"/>
      <c r="C14345" s="42" t="s">
        <v>39951</v>
      </c>
      <c r="D14345" s="42" t="s">
        <v>42048</v>
      </c>
      <c r="E14345" s="42" t="s">
        <v>26491</v>
      </c>
      <c r="F14345" s="43">
        <v>15240</v>
      </c>
      <c r="G14345" s="105">
        <f>Таблица1[[#This Row],[Цены без НДС]]*1.12</f>
        <v>17068.800000000003</v>
      </c>
    </row>
    <row r="14346" spans="1:7" ht="24">
      <c r="A14346" s="53" t="s">
        <v>26487</v>
      </c>
      <c r="B14346" s="66"/>
      <c r="C14346" s="42" t="s">
        <v>39952</v>
      </c>
      <c r="D14346" s="42" t="s">
        <v>42049</v>
      </c>
      <c r="E14346" s="42" t="s">
        <v>26491</v>
      </c>
      <c r="F14346" s="43">
        <v>14254</v>
      </c>
      <c r="G14346" s="105">
        <f>Таблица1[[#This Row],[Цены без НДС]]*1.12</f>
        <v>15964.480000000001</v>
      </c>
    </row>
    <row r="14347" spans="1:7" ht="24">
      <c r="A14347" s="53" t="s">
        <v>26487</v>
      </c>
      <c r="B14347" s="66"/>
      <c r="C14347" s="42" t="s">
        <v>39953</v>
      </c>
      <c r="D14347" s="42" t="s">
        <v>42050</v>
      </c>
      <c r="E14347" s="42" t="s">
        <v>26491</v>
      </c>
      <c r="F14347" s="43">
        <v>18456</v>
      </c>
      <c r="G14347" s="105">
        <f>Таблица1[[#This Row],[Цены без НДС]]*1.12</f>
        <v>20670.72</v>
      </c>
    </row>
    <row r="14348" spans="1:7" ht="24">
      <c r="A14348" s="53" t="s">
        <v>26487</v>
      </c>
      <c r="B14348" s="66"/>
      <c r="C14348" s="42" t="s">
        <v>39954</v>
      </c>
      <c r="D14348" s="42" t="s">
        <v>42051</v>
      </c>
      <c r="E14348" s="42" t="s">
        <v>26491</v>
      </c>
      <c r="F14348" s="43">
        <v>15240</v>
      </c>
      <c r="G14348" s="105">
        <f>Таблица1[[#This Row],[Цены без НДС]]*1.12</f>
        <v>17068.800000000003</v>
      </c>
    </row>
    <row r="14349" spans="1:7" ht="24">
      <c r="A14349" s="53" t="s">
        <v>26487</v>
      </c>
      <c r="B14349" s="66"/>
      <c r="C14349" s="42" t="s">
        <v>39955</v>
      </c>
      <c r="D14349" s="42" t="s">
        <v>42052</v>
      </c>
      <c r="E14349" s="42" t="s">
        <v>26491</v>
      </c>
      <c r="F14349" s="43">
        <v>26428</v>
      </c>
      <c r="G14349" s="105">
        <f>Таблица1[[#This Row],[Цены без НДС]]*1.12</f>
        <v>29599.360000000004</v>
      </c>
    </row>
    <row r="14350" spans="1:7" ht="24">
      <c r="A14350" s="53" t="s">
        <v>26487</v>
      </c>
      <c r="B14350" s="66"/>
      <c r="C14350" s="42" t="s">
        <v>39956</v>
      </c>
      <c r="D14350" s="42" t="s">
        <v>42053</v>
      </c>
      <c r="E14350" s="42" t="s">
        <v>26491</v>
      </c>
      <c r="F14350" s="43">
        <v>30630</v>
      </c>
      <c r="G14350" s="105">
        <f>Таблица1[[#This Row],[Цены без НДС]]*1.12</f>
        <v>34305.600000000006</v>
      </c>
    </row>
    <row r="14351" spans="1:7" ht="24">
      <c r="A14351" s="53" t="s">
        <v>26487</v>
      </c>
      <c r="B14351" s="66"/>
      <c r="C14351" s="42" t="s">
        <v>39957</v>
      </c>
      <c r="D14351" s="42" t="s">
        <v>42054</v>
      </c>
      <c r="E14351" s="42" t="s">
        <v>26491</v>
      </c>
      <c r="F14351" s="43">
        <v>27365</v>
      </c>
      <c r="G14351" s="105">
        <f>Таблица1[[#This Row],[Цены без НДС]]*1.12</f>
        <v>30648.800000000003</v>
      </c>
    </row>
    <row r="14352" spans="1:7" ht="24">
      <c r="A14352" s="53" t="s">
        <v>26487</v>
      </c>
      <c r="B14352" s="66"/>
      <c r="C14352" s="42" t="s">
        <v>39958</v>
      </c>
      <c r="D14352" s="42" t="s">
        <v>42055</v>
      </c>
      <c r="E14352" s="42" t="s">
        <v>26491</v>
      </c>
      <c r="F14352" s="43">
        <v>430968</v>
      </c>
      <c r="G14352" s="105">
        <f>Таблица1[[#This Row],[Цены без НДС]]*1.12</f>
        <v>482684.16000000003</v>
      </c>
    </row>
    <row r="14353" spans="1:7" ht="24">
      <c r="A14353" s="53" t="s">
        <v>26487</v>
      </c>
      <c r="B14353" s="66"/>
      <c r="C14353" s="42" t="s">
        <v>39959</v>
      </c>
      <c r="D14353" s="42" t="s">
        <v>42056</v>
      </c>
      <c r="E14353" s="42" t="s">
        <v>26491</v>
      </c>
      <c r="F14353" s="43">
        <v>7674</v>
      </c>
      <c r="G14353" s="105">
        <f>Таблица1[[#This Row],[Цены без НДС]]*1.12</f>
        <v>8594.880000000001</v>
      </c>
    </row>
    <row r="14354" spans="1:7">
      <c r="A14354" s="53" t="s">
        <v>26487</v>
      </c>
      <c r="B14354" s="66"/>
      <c r="C14354" s="42" t="s">
        <v>39960</v>
      </c>
      <c r="D14354" s="42" t="s">
        <v>42057</v>
      </c>
      <c r="E14354" s="42" t="s">
        <v>26491</v>
      </c>
      <c r="F14354" s="43">
        <v>9796</v>
      </c>
      <c r="G14354" s="105">
        <f>Таблица1[[#This Row],[Цены без НДС]]*1.12</f>
        <v>10971.52</v>
      </c>
    </row>
    <row r="14355" spans="1:7" ht="24">
      <c r="A14355" s="53" t="s">
        <v>26487</v>
      </c>
      <c r="B14355" s="66"/>
      <c r="C14355" s="42" t="s">
        <v>39961</v>
      </c>
      <c r="D14355" s="42" t="s">
        <v>42058</v>
      </c>
      <c r="E14355" s="42" t="s">
        <v>26491</v>
      </c>
      <c r="F14355" s="43">
        <v>6083</v>
      </c>
      <c r="G14355" s="105">
        <f>Таблица1[[#This Row],[Цены без НДС]]*1.12</f>
        <v>6812.9600000000009</v>
      </c>
    </row>
    <row r="14356" spans="1:7">
      <c r="A14356" s="53" t="s">
        <v>26487</v>
      </c>
      <c r="B14356" s="66"/>
      <c r="C14356" s="42" t="s">
        <v>39962</v>
      </c>
      <c r="D14356" s="42" t="s">
        <v>42059</v>
      </c>
      <c r="E14356" s="42" t="s">
        <v>26491</v>
      </c>
      <c r="F14356" s="43">
        <v>9256</v>
      </c>
      <c r="G14356" s="105">
        <f>Таблица1[[#This Row],[Цены без НДС]]*1.12</f>
        <v>10366.720000000001</v>
      </c>
    </row>
    <row r="14357" spans="1:7" ht="24">
      <c r="A14357" s="53" t="s">
        <v>26487</v>
      </c>
      <c r="B14357" s="66"/>
      <c r="C14357" s="42" t="s">
        <v>39963</v>
      </c>
      <c r="D14357" s="42" t="s">
        <v>42060</v>
      </c>
      <c r="E14357" s="42" t="s">
        <v>26491</v>
      </c>
      <c r="F14357" s="43">
        <v>6083</v>
      </c>
      <c r="G14357" s="105">
        <f>Таблица1[[#This Row],[Цены без НДС]]*1.12</f>
        <v>6812.9600000000009</v>
      </c>
    </row>
    <row r="14358" spans="1:7" ht="24">
      <c r="A14358" s="53" t="s">
        <v>26487</v>
      </c>
      <c r="B14358" s="66"/>
      <c r="C14358" s="42" t="s">
        <v>39964</v>
      </c>
      <c r="D14358" s="42" t="s">
        <v>42061</v>
      </c>
      <c r="E14358" s="42" t="s">
        <v>26491</v>
      </c>
      <c r="F14358" s="43">
        <v>8760</v>
      </c>
      <c r="G14358" s="105">
        <f>Таблица1[[#This Row],[Цены без НДС]]*1.12</f>
        <v>9811.2000000000007</v>
      </c>
    </row>
    <row r="14359" spans="1:7">
      <c r="A14359" s="53" t="s">
        <v>26487</v>
      </c>
      <c r="B14359" s="66"/>
      <c r="C14359" s="42" t="s">
        <v>39965</v>
      </c>
      <c r="D14359" s="42" t="s">
        <v>42062</v>
      </c>
      <c r="E14359" s="42" t="s">
        <v>26491</v>
      </c>
      <c r="F14359" s="43">
        <v>5742</v>
      </c>
      <c r="G14359" s="105">
        <f>Таблица1[[#This Row],[Цены без НДС]]*1.12</f>
        <v>6431.0400000000009</v>
      </c>
    </row>
    <row r="14360" spans="1:7">
      <c r="A14360" s="53" t="s">
        <v>26487</v>
      </c>
      <c r="B14360" s="66"/>
      <c r="C14360" s="42" t="s">
        <v>39966</v>
      </c>
      <c r="D14360" s="42" t="s">
        <v>42063</v>
      </c>
      <c r="E14360" s="42" t="s">
        <v>26491</v>
      </c>
      <c r="F14360" s="43">
        <v>4160</v>
      </c>
      <c r="G14360" s="105">
        <f>Таблица1[[#This Row],[Цены без НДС]]*1.12</f>
        <v>4659.2000000000007</v>
      </c>
    </row>
    <row r="14361" spans="1:7" ht="24">
      <c r="A14361" s="53" t="s">
        <v>26487</v>
      </c>
      <c r="B14361" s="66"/>
      <c r="C14361" s="42" t="s">
        <v>39967</v>
      </c>
      <c r="D14361" s="42" t="s">
        <v>42064</v>
      </c>
      <c r="E14361" s="42" t="s">
        <v>26491</v>
      </c>
      <c r="F14361" s="43">
        <v>6083</v>
      </c>
      <c r="G14361" s="105">
        <f>Таблица1[[#This Row],[Цены без НДС]]*1.12</f>
        <v>6812.9600000000009</v>
      </c>
    </row>
    <row r="14362" spans="1:7" ht="24">
      <c r="A14362" s="53" t="s">
        <v>26487</v>
      </c>
      <c r="B14362" s="66"/>
      <c r="C14362" s="42" t="s">
        <v>39968</v>
      </c>
      <c r="D14362" s="42" t="s">
        <v>42065</v>
      </c>
      <c r="E14362" s="42" t="s">
        <v>26491</v>
      </c>
      <c r="F14362" s="43">
        <v>9356</v>
      </c>
      <c r="G14362" s="105">
        <f>Таблица1[[#This Row],[Цены без НДС]]*1.12</f>
        <v>10478.720000000001</v>
      </c>
    </row>
    <row r="14363" spans="1:7">
      <c r="A14363" s="53" t="s">
        <v>26487</v>
      </c>
      <c r="B14363" s="66"/>
      <c r="C14363" s="42" t="s">
        <v>39969</v>
      </c>
      <c r="D14363" s="42" t="s">
        <v>42066</v>
      </c>
      <c r="E14363" s="42" t="s">
        <v>26491</v>
      </c>
      <c r="F14363" s="43">
        <v>5793</v>
      </c>
      <c r="G14363" s="105">
        <f>Таблица1[[#This Row],[Цены без НДС]]*1.12</f>
        <v>6488.1600000000008</v>
      </c>
    </row>
    <row r="14364" spans="1:7" ht="24">
      <c r="A14364" s="53" t="s">
        <v>26487</v>
      </c>
      <c r="B14364" s="66"/>
      <c r="C14364" s="42" t="s">
        <v>39970</v>
      </c>
      <c r="D14364" s="42" t="s">
        <v>42067</v>
      </c>
      <c r="E14364" s="42" t="s">
        <v>26491</v>
      </c>
      <c r="F14364" s="43">
        <v>6083</v>
      </c>
      <c r="G14364" s="105">
        <f>Таблица1[[#This Row],[Цены без НДС]]*1.12</f>
        <v>6812.9600000000009</v>
      </c>
    </row>
    <row r="14365" spans="1:7" ht="24">
      <c r="A14365" s="53" t="s">
        <v>26487</v>
      </c>
      <c r="B14365" s="66"/>
      <c r="C14365" s="42" t="s">
        <v>39971</v>
      </c>
      <c r="D14365" s="42" t="s">
        <v>42068</v>
      </c>
      <c r="E14365" s="42" t="s">
        <v>26491</v>
      </c>
      <c r="F14365" s="43">
        <v>6083</v>
      </c>
      <c r="G14365" s="105">
        <f>Таблица1[[#This Row],[Цены без НДС]]*1.12</f>
        <v>6812.9600000000009</v>
      </c>
    </row>
    <row r="14366" spans="1:7">
      <c r="A14366" s="53" t="s">
        <v>26487</v>
      </c>
      <c r="B14366" s="66"/>
      <c r="C14366" s="42" t="s">
        <v>39972</v>
      </c>
      <c r="D14366" s="42" t="s">
        <v>42069</v>
      </c>
      <c r="E14366" s="42" t="s">
        <v>26491</v>
      </c>
      <c r="F14366" s="43">
        <v>9796</v>
      </c>
      <c r="G14366" s="105">
        <f>Таблица1[[#This Row],[Цены без НДС]]*1.12</f>
        <v>10971.52</v>
      </c>
    </row>
    <row r="14367" spans="1:7" ht="24">
      <c r="A14367" s="53" t="s">
        <v>26487</v>
      </c>
      <c r="B14367" s="66"/>
      <c r="C14367" s="42" t="s">
        <v>39973</v>
      </c>
      <c r="D14367" s="42" t="s">
        <v>42070</v>
      </c>
      <c r="E14367" s="42" t="s">
        <v>26491</v>
      </c>
      <c r="F14367" s="43">
        <v>8462</v>
      </c>
      <c r="G14367" s="105">
        <f>Таблица1[[#This Row],[Цены без НДС]]*1.12</f>
        <v>9477.44</v>
      </c>
    </row>
    <row r="14368" spans="1:7" ht="24">
      <c r="A14368" s="53" t="s">
        <v>26487</v>
      </c>
      <c r="B14368" s="66"/>
      <c r="C14368" s="42" t="s">
        <v>39974</v>
      </c>
      <c r="D14368" s="42" t="s">
        <v>42071</v>
      </c>
      <c r="E14368" s="42" t="s">
        <v>26491</v>
      </c>
      <c r="F14368" s="43">
        <v>6332</v>
      </c>
      <c r="G14368" s="105">
        <f>Таблица1[[#This Row],[Цены без НДС]]*1.12</f>
        <v>7091.8400000000011</v>
      </c>
    </row>
    <row r="14369" spans="1:7">
      <c r="A14369" s="53" t="s">
        <v>26487</v>
      </c>
      <c r="B14369" s="66"/>
      <c r="C14369" s="42" t="s">
        <v>39975</v>
      </c>
      <c r="D14369" s="42" t="s">
        <v>42072</v>
      </c>
      <c r="E14369" s="42" t="s">
        <v>26491</v>
      </c>
      <c r="F14369" s="43">
        <v>11230</v>
      </c>
      <c r="G14369" s="105">
        <f>Таблица1[[#This Row],[Цены без НДС]]*1.12</f>
        <v>12577.6</v>
      </c>
    </row>
    <row r="14370" spans="1:7">
      <c r="A14370" s="53" t="s">
        <v>26487</v>
      </c>
      <c r="B14370" s="66"/>
      <c r="C14370" s="42" t="s">
        <v>39976</v>
      </c>
      <c r="D14370" s="42" t="s">
        <v>42073</v>
      </c>
      <c r="E14370" s="42" t="s">
        <v>26491</v>
      </c>
      <c r="F14370" s="43">
        <v>7865</v>
      </c>
      <c r="G14370" s="105">
        <f>Таблица1[[#This Row],[Цены без НДС]]*1.12</f>
        <v>8808.8000000000011</v>
      </c>
    </row>
    <row r="14371" spans="1:7" ht="24">
      <c r="A14371" s="53" t="s">
        <v>26487</v>
      </c>
      <c r="B14371" s="66"/>
      <c r="C14371" s="42" t="s">
        <v>39977</v>
      </c>
      <c r="D14371" s="42" t="s">
        <v>42074</v>
      </c>
      <c r="E14371" s="42" t="s">
        <v>26491</v>
      </c>
      <c r="F14371" s="43">
        <v>8411</v>
      </c>
      <c r="G14371" s="105">
        <f>Таблица1[[#This Row],[Цены без НДС]]*1.12</f>
        <v>9420.3200000000015</v>
      </c>
    </row>
    <row r="14372" spans="1:7" ht="24">
      <c r="A14372" s="53" t="s">
        <v>26487</v>
      </c>
      <c r="B14372" s="66"/>
      <c r="C14372" s="42" t="s">
        <v>39978</v>
      </c>
      <c r="D14372" s="42" t="s">
        <v>42075</v>
      </c>
      <c r="E14372" s="42" t="s">
        <v>26491</v>
      </c>
      <c r="F14372" s="43">
        <v>15488</v>
      </c>
      <c r="G14372" s="105">
        <f>Таблица1[[#This Row],[Цены без НДС]]*1.12</f>
        <v>17346.560000000001</v>
      </c>
    </row>
    <row r="14373" spans="1:7" ht="24">
      <c r="A14373" s="53" t="s">
        <v>26487</v>
      </c>
      <c r="B14373" s="66"/>
      <c r="C14373" s="42" t="s">
        <v>39979</v>
      </c>
      <c r="D14373" s="42" t="s">
        <v>42076</v>
      </c>
      <c r="E14373" s="42" t="s">
        <v>26491</v>
      </c>
      <c r="F14373" s="43">
        <v>8014</v>
      </c>
      <c r="G14373" s="105">
        <f>Таблица1[[#This Row],[Цены без НДС]]*1.12</f>
        <v>8975.68</v>
      </c>
    </row>
    <row r="14374" spans="1:7" ht="24">
      <c r="A14374" s="53" t="s">
        <v>26487</v>
      </c>
      <c r="B14374" s="66"/>
      <c r="C14374" s="42" t="s">
        <v>39980</v>
      </c>
      <c r="D14374" s="42" t="s">
        <v>42077</v>
      </c>
      <c r="E14374" s="42" t="s">
        <v>26491</v>
      </c>
      <c r="F14374" s="43">
        <v>60719</v>
      </c>
      <c r="G14374" s="105">
        <f>Таблица1[[#This Row],[Цены без НДС]]*1.12</f>
        <v>68005.280000000013</v>
      </c>
    </row>
    <row r="14375" spans="1:7" ht="24">
      <c r="A14375" s="53" t="s">
        <v>26487</v>
      </c>
      <c r="B14375" s="66"/>
      <c r="C14375" s="42" t="s">
        <v>39981</v>
      </c>
      <c r="D14375" s="42" t="s">
        <v>42078</v>
      </c>
      <c r="E14375" s="42" t="s">
        <v>26491</v>
      </c>
      <c r="F14375" s="43">
        <v>60768</v>
      </c>
      <c r="G14375" s="105">
        <f>Таблица1[[#This Row],[Цены без НДС]]*1.12</f>
        <v>68060.160000000003</v>
      </c>
    </row>
    <row r="14376" spans="1:7" ht="24">
      <c r="A14376" s="53" t="s">
        <v>26487</v>
      </c>
      <c r="B14376" s="66"/>
      <c r="C14376" s="42" t="s">
        <v>39982</v>
      </c>
      <c r="D14376" s="42" t="s">
        <v>42079</v>
      </c>
      <c r="E14376" s="42" t="s">
        <v>26491</v>
      </c>
      <c r="F14376" s="43">
        <v>60819</v>
      </c>
      <c r="G14376" s="105">
        <f>Таблица1[[#This Row],[Цены без НДС]]*1.12</f>
        <v>68117.280000000013</v>
      </c>
    </row>
    <row r="14377" spans="1:7" ht="24">
      <c r="A14377" s="53" t="s">
        <v>26487</v>
      </c>
      <c r="B14377" s="66"/>
      <c r="C14377" s="42" t="s">
        <v>39983</v>
      </c>
      <c r="D14377" s="42" t="s">
        <v>42080</v>
      </c>
      <c r="E14377" s="42" t="s">
        <v>26491</v>
      </c>
      <c r="F14377" s="43">
        <v>14551</v>
      </c>
      <c r="G14377" s="105">
        <f>Таблица1[[#This Row],[Цены без НДС]]*1.12</f>
        <v>16297.12</v>
      </c>
    </row>
    <row r="14378" spans="1:7" ht="24">
      <c r="A14378" s="53" t="s">
        <v>26487</v>
      </c>
      <c r="B14378" s="66"/>
      <c r="C14378" s="42" t="s">
        <v>39984</v>
      </c>
      <c r="D14378" s="42" t="s">
        <v>42081</v>
      </c>
      <c r="E14378" s="42" t="s">
        <v>26491</v>
      </c>
      <c r="F14378" s="43">
        <v>13012</v>
      </c>
      <c r="G14378" s="105">
        <f>Таблица1[[#This Row],[Цены без НДС]]*1.12</f>
        <v>14573.44</v>
      </c>
    </row>
    <row r="14379" spans="1:7" ht="24">
      <c r="A14379" s="53" t="s">
        <v>26487</v>
      </c>
      <c r="B14379" s="66"/>
      <c r="C14379" s="42" t="s">
        <v>39985</v>
      </c>
      <c r="D14379" s="42" t="s">
        <v>42082</v>
      </c>
      <c r="E14379" s="42" t="s">
        <v>26491</v>
      </c>
      <c r="F14379" s="43">
        <v>14601</v>
      </c>
      <c r="G14379" s="105">
        <f>Таблица1[[#This Row],[Цены без НДС]]*1.12</f>
        <v>16353.12</v>
      </c>
    </row>
    <row r="14380" spans="1:7" ht="24">
      <c r="A14380" s="53" t="s">
        <v>26487</v>
      </c>
      <c r="B14380" s="66"/>
      <c r="C14380" s="42" t="s">
        <v>39986</v>
      </c>
      <c r="D14380" s="42" t="s">
        <v>42083</v>
      </c>
      <c r="E14380" s="42" t="s">
        <v>26491</v>
      </c>
      <c r="F14380" s="43">
        <v>12962</v>
      </c>
      <c r="G14380" s="105">
        <f>Таблица1[[#This Row],[Цены без НДС]]*1.12</f>
        <v>14517.44</v>
      </c>
    </row>
    <row r="14381" spans="1:7" ht="24">
      <c r="A14381" s="53" t="s">
        <v>26487</v>
      </c>
      <c r="B14381" s="66"/>
      <c r="C14381" s="42" t="s">
        <v>39987</v>
      </c>
      <c r="D14381" s="42" t="s">
        <v>42084</v>
      </c>
      <c r="E14381" s="42" t="s">
        <v>26491</v>
      </c>
      <c r="F14381" s="43">
        <v>19797</v>
      </c>
      <c r="G14381" s="105">
        <f>Таблица1[[#This Row],[Цены без НДС]]*1.12</f>
        <v>22172.640000000003</v>
      </c>
    </row>
    <row r="14382" spans="1:7" ht="24">
      <c r="A14382" s="53" t="s">
        <v>26487</v>
      </c>
      <c r="B14382" s="66"/>
      <c r="C14382" s="42" t="s">
        <v>39988</v>
      </c>
      <c r="D14382" s="42" t="s">
        <v>42085</v>
      </c>
      <c r="E14382" s="42" t="s">
        <v>26491</v>
      </c>
      <c r="F14382" s="43">
        <v>7077</v>
      </c>
      <c r="G14382" s="105">
        <f>Таблица1[[#This Row],[Цены без НДС]]*1.12</f>
        <v>7926.2400000000007</v>
      </c>
    </row>
    <row r="14383" spans="1:7" ht="24">
      <c r="A14383" s="53" t="s">
        <v>26487</v>
      </c>
      <c r="B14383" s="66"/>
      <c r="C14383" s="42" t="s">
        <v>39989</v>
      </c>
      <c r="D14383" s="42" t="s">
        <v>42086</v>
      </c>
      <c r="E14383" s="42" t="s">
        <v>26491</v>
      </c>
      <c r="F14383" s="43">
        <v>8710</v>
      </c>
      <c r="G14383" s="105">
        <f>Таблица1[[#This Row],[Цены без НДС]]*1.12</f>
        <v>9755.2000000000007</v>
      </c>
    </row>
    <row r="14384" spans="1:7" ht="24">
      <c r="A14384" s="53" t="s">
        <v>26487</v>
      </c>
      <c r="B14384" s="66"/>
      <c r="C14384" s="42" t="s">
        <v>39990</v>
      </c>
      <c r="D14384" s="42" t="s">
        <v>42087</v>
      </c>
      <c r="E14384" s="42" t="s">
        <v>26491</v>
      </c>
      <c r="F14384" s="43">
        <v>8760</v>
      </c>
      <c r="G14384" s="105">
        <f>Таблица1[[#This Row],[Цены без НДС]]*1.12</f>
        <v>9811.2000000000007</v>
      </c>
    </row>
    <row r="14385" spans="1:7" ht="24">
      <c r="A14385" s="53" t="s">
        <v>26487</v>
      </c>
      <c r="B14385" s="66"/>
      <c r="C14385" s="42" t="s">
        <v>39991</v>
      </c>
      <c r="D14385" s="42" t="s">
        <v>42088</v>
      </c>
      <c r="E14385" s="42" t="s">
        <v>26491</v>
      </c>
      <c r="F14385" s="43">
        <v>18406</v>
      </c>
      <c r="G14385" s="105">
        <f>Таблица1[[#This Row],[Цены без НДС]]*1.12</f>
        <v>20614.72</v>
      </c>
    </row>
    <row r="14386" spans="1:7" ht="24">
      <c r="A14386" s="53" t="s">
        <v>26487</v>
      </c>
      <c r="B14386" s="66"/>
      <c r="C14386" s="42" t="s">
        <v>39992</v>
      </c>
      <c r="D14386" s="42" t="s">
        <v>42089</v>
      </c>
      <c r="E14386" s="42" t="s">
        <v>26491</v>
      </c>
      <c r="F14386" s="43">
        <v>22565</v>
      </c>
      <c r="G14386" s="105">
        <f>Таблица1[[#This Row],[Цены без НДС]]*1.12</f>
        <v>25272.800000000003</v>
      </c>
    </row>
    <row r="14387" spans="1:7" ht="24">
      <c r="A14387" s="53" t="s">
        <v>26487</v>
      </c>
      <c r="B14387" s="66"/>
      <c r="C14387" s="42" t="s">
        <v>39993</v>
      </c>
      <c r="D14387" s="42" t="s">
        <v>42090</v>
      </c>
      <c r="E14387" s="42" t="s">
        <v>26491</v>
      </c>
      <c r="F14387" s="43">
        <v>18655</v>
      </c>
      <c r="G14387" s="105">
        <f>Таблица1[[#This Row],[Цены без НДС]]*1.12</f>
        <v>20893.600000000002</v>
      </c>
    </row>
    <row r="14388" spans="1:7" ht="24">
      <c r="A14388" s="53" t="s">
        <v>26487</v>
      </c>
      <c r="B14388" s="66"/>
      <c r="C14388" s="42" t="s">
        <v>39994</v>
      </c>
      <c r="D14388" s="42" t="s">
        <v>42091</v>
      </c>
      <c r="E14388" s="42" t="s">
        <v>26491</v>
      </c>
      <c r="F14388" s="43">
        <v>22864</v>
      </c>
      <c r="G14388" s="105">
        <f>Таблица1[[#This Row],[Цены без НДС]]*1.12</f>
        <v>25607.680000000004</v>
      </c>
    </row>
    <row r="14389" spans="1:7" ht="24">
      <c r="A14389" s="53" t="s">
        <v>26487</v>
      </c>
      <c r="B14389" s="66"/>
      <c r="C14389" s="42" t="s">
        <v>39995</v>
      </c>
      <c r="D14389" s="42" t="s">
        <v>42092</v>
      </c>
      <c r="E14389" s="42" t="s">
        <v>26491</v>
      </c>
      <c r="F14389" s="43">
        <v>19450</v>
      </c>
      <c r="G14389" s="105">
        <f>Таблица1[[#This Row],[Цены без НДС]]*1.12</f>
        <v>21784.000000000004</v>
      </c>
    </row>
    <row r="14390" spans="1:7" ht="24">
      <c r="A14390" s="53" t="s">
        <v>26487</v>
      </c>
      <c r="B14390" s="66"/>
      <c r="C14390" s="42" t="s">
        <v>39996</v>
      </c>
      <c r="D14390" s="42" t="s">
        <v>42093</v>
      </c>
      <c r="E14390" s="42" t="s">
        <v>26491</v>
      </c>
      <c r="F14390" s="43">
        <v>23652</v>
      </c>
      <c r="G14390" s="105">
        <f>Таблица1[[#This Row],[Цены без НДС]]*1.12</f>
        <v>26490.240000000002</v>
      </c>
    </row>
    <row r="14391" spans="1:7" ht="24">
      <c r="A14391" s="53" t="s">
        <v>26487</v>
      </c>
      <c r="B14391" s="66"/>
      <c r="C14391" s="42" t="s">
        <v>39997</v>
      </c>
      <c r="D14391" s="42" t="s">
        <v>42094</v>
      </c>
      <c r="E14391" s="42" t="s">
        <v>26491</v>
      </c>
      <c r="F14391" s="43">
        <v>21132</v>
      </c>
      <c r="G14391" s="105">
        <f>Таблица1[[#This Row],[Цены без НДС]]*1.12</f>
        <v>23667.840000000004</v>
      </c>
    </row>
    <row r="14392" spans="1:7" ht="24">
      <c r="A14392" s="53" t="s">
        <v>26487</v>
      </c>
      <c r="B14392" s="66"/>
      <c r="C14392" s="42" t="s">
        <v>39998</v>
      </c>
      <c r="D14392" s="42" t="s">
        <v>42095</v>
      </c>
      <c r="E14392" s="42" t="s">
        <v>26491</v>
      </c>
      <c r="F14392" s="43">
        <v>22119</v>
      </c>
      <c r="G14392" s="105">
        <f>Таблица1[[#This Row],[Цены без НДС]]*1.12</f>
        <v>24773.280000000002</v>
      </c>
    </row>
    <row r="14393" spans="1:7">
      <c r="A14393" s="53" t="s">
        <v>26487</v>
      </c>
      <c r="B14393" s="66"/>
      <c r="C14393" s="42" t="s">
        <v>39999</v>
      </c>
      <c r="D14393" s="42" t="s">
        <v>42096</v>
      </c>
      <c r="E14393" s="42" t="s">
        <v>26491</v>
      </c>
      <c r="F14393" s="43">
        <v>22367</v>
      </c>
      <c r="G14393" s="105">
        <f>Таблица1[[#This Row],[Цены без НДС]]*1.12</f>
        <v>25051.040000000001</v>
      </c>
    </row>
    <row r="14394" spans="1:7" ht="24">
      <c r="A14394" s="53" t="s">
        <v>26487</v>
      </c>
      <c r="B14394" s="66"/>
      <c r="C14394" s="42" t="s">
        <v>40000</v>
      </c>
      <c r="D14394" s="42" t="s">
        <v>42097</v>
      </c>
      <c r="E14394" s="42" t="s">
        <v>26491</v>
      </c>
      <c r="F14394" s="43">
        <v>22268</v>
      </c>
      <c r="G14394" s="105">
        <f>Таблица1[[#This Row],[Цены без НДС]]*1.12</f>
        <v>24940.160000000003</v>
      </c>
    </row>
    <row r="14395" spans="1:7" ht="24">
      <c r="A14395" s="53" t="s">
        <v>26487</v>
      </c>
      <c r="B14395" s="66"/>
      <c r="C14395" s="42" t="s">
        <v>40001</v>
      </c>
      <c r="D14395" s="42" t="s">
        <v>42098</v>
      </c>
      <c r="E14395" s="42" t="s">
        <v>26491</v>
      </c>
      <c r="F14395" s="43">
        <v>23212</v>
      </c>
      <c r="G14395" s="105">
        <f>Таблица1[[#This Row],[Цены без НДС]]*1.12</f>
        <v>25997.440000000002</v>
      </c>
    </row>
    <row r="14396" spans="1:7" ht="24">
      <c r="A14396" s="53" t="s">
        <v>26487</v>
      </c>
      <c r="B14396" s="66"/>
      <c r="C14396" s="42" t="s">
        <v>40002</v>
      </c>
      <c r="D14396" s="42" t="s">
        <v>42099</v>
      </c>
      <c r="E14396" s="42" t="s">
        <v>26491</v>
      </c>
      <c r="F14396" s="43">
        <v>7176</v>
      </c>
      <c r="G14396" s="105">
        <f>Таблица1[[#This Row],[Цены без НДС]]*1.12</f>
        <v>8037.1200000000008</v>
      </c>
    </row>
    <row r="14397" spans="1:7" ht="24">
      <c r="A14397" s="53" t="s">
        <v>26487</v>
      </c>
      <c r="B14397" s="66"/>
      <c r="C14397" s="42" t="s">
        <v>40003</v>
      </c>
      <c r="D14397" s="42" t="s">
        <v>42100</v>
      </c>
      <c r="E14397" s="42" t="s">
        <v>26491</v>
      </c>
      <c r="F14397" s="43">
        <v>19499</v>
      </c>
      <c r="G14397" s="105">
        <f>Таблица1[[#This Row],[Цены без НДС]]*1.12</f>
        <v>21838.880000000001</v>
      </c>
    </row>
    <row r="14398" spans="1:7" ht="24">
      <c r="A14398" s="53" t="s">
        <v>26487</v>
      </c>
      <c r="B14398" s="66"/>
      <c r="C14398" s="42" t="s">
        <v>40004</v>
      </c>
      <c r="D14398" s="42" t="s">
        <v>42101</v>
      </c>
      <c r="E14398" s="42" t="s">
        <v>26491</v>
      </c>
      <c r="F14398" s="43">
        <v>8312</v>
      </c>
      <c r="G14398" s="105">
        <f>Таблица1[[#This Row],[Цены без НДС]]*1.12</f>
        <v>9309.44</v>
      </c>
    </row>
    <row r="14399" spans="1:7" ht="24">
      <c r="A14399" s="53" t="s">
        <v>26487</v>
      </c>
      <c r="B14399" s="66"/>
      <c r="C14399" s="42" t="s">
        <v>40005</v>
      </c>
      <c r="D14399" s="42" t="s">
        <v>42102</v>
      </c>
      <c r="E14399" s="42" t="s">
        <v>26491</v>
      </c>
      <c r="F14399" s="43">
        <v>9206</v>
      </c>
      <c r="G14399" s="105">
        <f>Таблица1[[#This Row],[Цены без НДС]]*1.12</f>
        <v>10310.720000000001</v>
      </c>
    </row>
    <row r="14400" spans="1:7" ht="24">
      <c r="A14400" s="53" t="s">
        <v>26487</v>
      </c>
      <c r="B14400" s="66"/>
      <c r="C14400" s="42" t="s">
        <v>40006</v>
      </c>
      <c r="D14400" s="42" t="s">
        <v>42103</v>
      </c>
      <c r="E14400" s="42" t="s">
        <v>26491</v>
      </c>
      <c r="F14400" s="43">
        <v>8859</v>
      </c>
      <c r="G14400" s="105">
        <f>Таблица1[[#This Row],[Цены без НДС]]*1.12</f>
        <v>9922.0800000000017</v>
      </c>
    </row>
    <row r="14401" spans="1:7">
      <c r="A14401" s="53" t="s">
        <v>26487</v>
      </c>
      <c r="B14401" s="66"/>
      <c r="C14401" s="42" t="s">
        <v>40007</v>
      </c>
      <c r="D14401" s="42" t="s">
        <v>42104</v>
      </c>
      <c r="E14401" s="42" t="s">
        <v>26491</v>
      </c>
      <c r="F14401" s="43">
        <v>10442</v>
      </c>
      <c r="G14401" s="105">
        <f>Таблица1[[#This Row],[Цены без НДС]]*1.12</f>
        <v>11695.04</v>
      </c>
    </row>
    <row r="14402" spans="1:7" ht="24">
      <c r="A14402" s="53" t="s">
        <v>26487</v>
      </c>
      <c r="B14402" s="66"/>
      <c r="C14402" s="42" t="s">
        <v>40008</v>
      </c>
      <c r="D14402" s="42" t="s">
        <v>42105</v>
      </c>
      <c r="E14402" s="42" t="s">
        <v>26491</v>
      </c>
      <c r="F14402" s="43">
        <v>5643</v>
      </c>
      <c r="G14402" s="105">
        <f>Таблица1[[#This Row],[Цены без НДС]]*1.12</f>
        <v>6320.1600000000008</v>
      </c>
    </row>
    <row r="14403" spans="1:7" ht="24">
      <c r="A14403" s="53" t="s">
        <v>26487</v>
      </c>
      <c r="B14403" s="66"/>
      <c r="C14403" s="42" t="s">
        <v>40009</v>
      </c>
      <c r="D14403" s="42" t="s">
        <v>42106</v>
      </c>
      <c r="E14403" s="42" t="s">
        <v>26491</v>
      </c>
      <c r="F14403" s="43">
        <v>9008</v>
      </c>
      <c r="G14403" s="105">
        <f>Таблица1[[#This Row],[Цены без НДС]]*1.12</f>
        <v>10088.960000000001</v>
      </c>
    </row>
    <row r="14404" spans="1:7" ht="24">
      <c r="A14404" s="53" t="s">
        <v>26487</v>
      </c>
      <c r="B14404" s="66"/>
      <c r="C14404" s="42" t="s">
        <v>40010</v>
      </c>
      <c r="D14404" s="42" t="s">
        <v>42107</v>
      </c>
      <c r="E14404" s="42" t="s">
        <v>26491</v>
      </c>
      <c r="F14404" s="43">
        <v>11429</v>
      </c>
      <c r="G14404" s="105">
        <f>Таблица1[[#This Row],[Цены без НДС]]*1.12</f>
        <v>12800.480000000001</v>
      </c>
    </row>
    <row r="14405" spans="1:7" ht="24">
      <c r="A14405" s="53" t="s">
        <v>26487</v>
      </c>
      <c r="B14405" s="66"/>
      <c r="C14405" s="42" t="s">
        <v>40011</v>
      </c>
      <c r="D14405" s="42" t="s">
        <v>42108</v>
      </c>
      <c r="E14405" s="42" t="s">
        <v>26491</v>
      </c>
      <c r="F14405" s="43">
        <v>13061</v>
      </c>
      <c r="G14405" s="105">
        <f>Таблица1[[#This Row],[Цены без НДС]]*1.12</f>
        <v>14628.320000000002</v>
      </c>
    </row>
    <row r="14406" spans="1:7" ht="24">
      <c r="A14406" s="53" t="s">
        <v>26487</v>
      </c>
      <c r="B14406" s="66"/>
      <c r="C14406" s="42" t="s">
        <v>40012</v>
      </c>
      <c r="D14406" s="42" t="s">
        <v>42109</v>
      </c>
      <c r="E14406" s="42" t="s">
        <v>26491</v>
      </c>
      <c r="F14406" s="43">
        <v>8909</v>
      </c>
      <c r="G14406" s="105">
        <f>Таблица1[[#This Row],[Цены без НДС]]*1.12</f>
        <v>9978.0800000000017</v>
      </c>
    </row>
    <row r="14407" spans="1:7" ht="24">
      <c r="A14407" s="53" t="s">
        <v>26487</v>
      </c>
      <c r="B14407" s="66"/>
      <c r="C14407" s="42" t="s">
        <v>40013</v>
      </c>
      <c r="D14407" s="42" t="s">
        <v>42110</v>
      </c>
      <c r="E14407" s="42" t="s">
        <v>26491</v>
      </c>
      <c r="F14407" s="43">
        <v>11726</v>
      </c>
      <c r="G14407" s="105">
        <f>Таблица1[[#This Row],[Цены без НДС]]*1.12</f>
        <v>13133.12</v>
      </c>
    </row>
    <row r="14408" spans="1:7">
      <c r="A14408" s="53" t="s">
        <v>26487</v>
      </c>
      <c r="B14408" s="66"/>
      <c r="C14408" s="42" t="s">
        <v>40014</v>
      </c>
      <c r="D14408" s="42" t="s">
        <v>42111</v>
      </c>
      <c r="E14408" s="42" t="s">
        <v>26491</v>
      </c>
      <c r="F14408" s="43">
        <v>26775</v>
      </c>
      <c r="G14408" s="105">
        <f>Таблица1[[#This Row],[Цены без НДС]]*1.12</f>
        <v>29988.000000000004</v>
      </c>
    </row>
    <row r="14409" spans="1:7" ht="24">
      <c r="A14409" s="53" t="s">
        <v>26487</v>
      </c>
      <c r="B14409" s="66"/>
      <c r="C14409" s="42" t="s">
        <v>40015</v>
      </c>
      <c r="D14409" s="42" t="s">
        <v>42112</v>
      </c>
      <c r="E14409" s="42" t="s">
        <v>26491</v>
      </c>
      <c r="F14409" s="43">
        <v>26626</v>
      </c>
      <c r="G14409" s="105">
        <f>Таблица1[[#This Row],[Цены без НДС]]*1.12</f>
        <v>29821.120000000003</v>
      </c>
    </row>
    <row r="14410" spans="1:7" ht="24">
      <c r="A14410" s="53" t="s">
        <v>26487</v>
      </c>
      <c r="B14410" s="66"/>
      <c r="C14410" s="42" t="s">
        <v>40016</v>
      </c>
      <c r="D14410" s="42" t="s">
        <v>42113</v>
      </c>
      <c r="E14410" s="42" t="s">
        <v>26491</v>
      </c>
      <c r="F14410" s="43">
        <v>26626</v>
      </c>
      <c r="G14410" s="105">
        <f>Таблица1[[#This Row],[Цены без НДС]]*1.12</f>
        <v>29821.120000000003</v>
      </c>
    </row>
    <row r="14411" spans="1:7" ht="24">
      <c r="A14411" s="53" t="s">
        <v>26487</v>
      </c>
      <c r="B14411" s="66"/>
      <c r="C14411" s="42" t="s">
        <v>40017</v>
      </c>
      <c r="D14411" s="42" t="s">
        <v>42114</v>
      </c>
      <c r="E14411" s="42" t="s">
        <v>26491</v>
      </c>
      <c r="F14411" s="43">
        <v>26725</v>
      </c>
      <c r="G14411" s="105">
        <f>Таблица1[[#This Row],[Цены без НДС]]*1.12</f>
        <v>29932.000000000004</v>
      </c>
    </row>
    <row r="14412" spans="1:7">
      <c r="A14412" s="53" t="s">
        <v>26487</v>
      </c>
      <c r="B14412" s="66"/>
      <c r="C14412" s="42" t="s">
        <v>40018</v>
      </c>
      <c r="D14412" s="42" t="s">
        <v>42115</v>
      </c>
      <c r="E14412" s="42" t="s">
        <v>26491</v>
      </c>
      <c r="F14412" s="43">
        <v>48247</v>
      </c>
      <c r="G14412" s="105">
        <f>Таблица1[[#This Row],[Цены без НДС]]*1.12</f>
        <v>54036.640000000007</v>
      </c>
    </row>
    <row r="14413" spans="1:7">
      <c r="A14413" s="53" t="s">
        <v>26487</v>
      </c>
      <c r="B14413" s="66"/>
      <c r="C14413" s="42" t="s">
        <v>40019</v>
      </c>
      <c r="D14413" s="42" t="s">
        <v>42116</v>
      </c>
      <c r="E14413" s="42" t="s">
        <v>26491</v>
      </c>
      <c r="F14413" s="43">
        <v>6928</v>
      </c>
      <c r="G14413" s="105">
        <f>Таблица1[[#This Row],[Цены без НДС]]*1.12</f>
        <v>7759.3600000000006</v>
      </c>
    </row>
    <row r="14414" spans="1:7" ht="24">
      <c r="A14414" s="53" t="s">
        <v>26487</v>
      </c>
      <c r="B14414" s="66"/>
      <c r="C14414" s="42" t="s">
        <v>40020</v>
      </c>
      <c r="D14414" s="42" t="s">
        <v>42117</v>
      </c>
      <c r="E14414" s="42" t="s">
        <v>26491</v>
      </c>
      <c r="F14414" s="43">
        <v>6829</v>
      </c>
      <c r="G14414" s="105">
        <f>Таблица1[[#This Row],[Цены без НДС]]*1.12</f>
        <v>7648.4800000000005</v>
      </c>
    </row>
    <row r="14415" spans="1:7" ht="24">
      <c r="A14415" s="53" t="s">
        <v>26487</v>
      </c>
      <c r="B14415" s="66"/>
      <c r="C14415" s="42" t="s">
        <v>40021</v>
      </c>
      <c r="D14415" s="42" t="s">
        <v>42118</v>
      </c>
      <c r="E14415" s="42" t="s">
        <v>26491</v>
      </c>
      <c r="F14415" s="43">
        <v>6829</v>
      </c>
      <c r="G14415" s="105">
        <f>Таблица1[[#This Row],[Цены без НДС]]*1.12</f>
        <v>7648.4800000000005</v>
      </c>
    </row>
    <row r="14416" spans="1:7" ht="24">
      <c r="A14416" s="53" t="s">
        <v>26487</v>
      </c>
      <c r="B14416" s="66"/>
      <c r="C14416" s="42" t="s">
        <v>40022</v>
      </c>
      <c r="D14416" s="42" t="s">
        <v>42119</v>
      </c>
      <c r="E14416" s="42" t="s">
        <v>26491</v>
      </c>
      <c r="F14416" s="43">
        <v>6928</v>
      </c>
      <c r="G14416" s="105">
        <f>Таблица1[[#This Row],[Цены без НДС]]*1.12</f>
        <v>7759.3600000000006</v>
      </c>
    </row>
    <row r="14417" spans="1:7">
      <c r="A14417" s="53" t="s">
        <v>26487</v>
      </c>
      <c r="B14417" s="66"/>
      <c r="C14417" s="42" t="s">
        <v>40023</v>
      </c>
      <c r="D14417" s="42" t="s">
        <v>42120</v>
      </c>
      <c r="E14417" s="42" t="s">
        <v>26491</v>
      </c>
      <c r="F14417" s="43">
        <v>6928</v>
      </c>
      <c r="G14417" s="105">
        <f>Таблица1[[#This Row],[Цены без НДС]]*1.12</f>
        <v>7759.3600000000006</v>
      </c>
    </row>
    <row r="14418" spans="1:7">
      <c r="A14418" s="53" t="s">
        <v>26487</v>
      </c>
      <c r="B14418" s="66"/>
      <c r="C14418" s="42" t="s">
        <v>40024</v>
      </c>
      <c r="D14418" s="42" t="s">
        <v>42121</v>
      </c>
      <c r="E14418" s="42" t="s">
        <v>26491</v>
      </c>
      <c r="F14418" s="43">
        <v>6879</v>
      </c>
      <c r="G14418" s="105">
        <f>Таблица1[[#This Row],[Цены без НДС]]*1.12</f>
        <v>7704.4800000000005</v>
      </c>
    </row>
    <row r="14419" spans="1:7" ht="24">
      <c r="A14419" s="53" t="s">
        <v>26487</v>
      </c>
      <c r="B14419" s="66"/>
      <c r="C14419" s="42" t="s">
        <v>40025</v>
      </c>
      <c r="D14419" s="42" t="s">
        <v>42122</v>
      </c>
      <c r="E14419" s="42" t="s">
        <v>26491</v>
      </c>
      <c r="F14419" s="43">
        <v>6879</v>
      </c>
      <c r="G14419" s="105">
        <f>Таблица1[[#This Row],[Цены без НДС]]*1.12</f>
        <v>7704.4800000000005</v>
      </c>
    </row>
    <row r="14420" spans="1:7" ht="24">
      <c r="A14420" s="53" t="s">
        <v>26487</v>
      </c>
      <c r="B14420" s="66"/>
      <c r="C14420" s="42" t="s">
        <v>40026</v>
      </c>
      <c r="D14420" s="42" t="s">
        <v>42123</v>
      </c>
      <c r="E14420" s="42" t="s">
        <v>26491</v>
      </c>
      <c r="F14420" s="43">
        <v>6928</v>
      </c>
      <c r="G14420" s="105">
        <f>Таблица1[[#This Row],[Цены без НДС]]*1.12</f>
        <v>7759.3600000000006</v>
      </c>
    </row>
    <row r="14421" spans="1:7" ht="24">
      <c r="A14421" s="53" t="s">
        <v>26487</v>
      </c>
      <c r="B14421" s="66"/>
      <c r="C14421" s="42" t="s">
        <v>40027</v>
      </c>
      <c r="D14421" s="42" t="s">
        <v>42124</v>
      </c>
      <c r="E14421" s="42" t="s">
        <v>26491</v>
      </c>
      <c r="F14421" s="43">
        <v>7127</v>
      </c>
      <c r="G14421" s="105">
        <f>Таблица1[[#This Row],[Цены без НДС]]*1.12</f>
        <v>7982.2400000000007</v>
      </c>
    </row>
    <row r="14422" spans="1:7">
      <c r="A14422" s="53" t="s">
        <v>26487</v>
      </c>
      <c r="B14422" s="66"/>
      <c r="C14422" s="42" t="s">
        <v>40028</v>
      </c>
      <c r="D14422" s="42" t="s">
        <v>42125</v>
      </c>
      <c r="E14422" s="42" t="s">
        <v>26491</v>
      </c>
      <c r="F14422" s="43">
        <v>7865</v>
      </c>
      <c r="G14422" s="105">
        <f>Таблица1[[#This Row],[Цены без НДС]]*1.12</f>
        <v>8808.8000000000011</v>
      </c>
    </row>
    <row r="14423" spans="1:7" ht="24">
      <c r="A14423" s="53" t="s">
        <v>26487</v>
      </c>
      <c r="B14423" s="66"/>
      <c r="C14423" s="42" t="s">
        <v>40029</v>
      </c>
      <c r="D14423" s="42" t="s">
        <v>42126</v>
      </c>
      <c r="E14423" s="42" t="s">
        <v>26491</v>
      </c>
      <c r="F14423" s="43">
        <v>7816</v>
      </c>
      <c r="G14423" s="105">
        <f>Таблица1[[#This Row],[Цены без НДС]]*1.12</f>
        <v>8753.92</v>
      </c>
    </row>
    <row r="14424" spans="1:7" ht="24">
      <c r="A14424" s="53" t="s">
        <v>26487</v>
      </c>
      <c r="B14424" s="66"/>
      <c r="C14424" s="42" t="s">
        <v>40030</v>
      </c>
      <c r="D14424" s="42" t="s">
        <v>42127</v>
      </c>
      <c r="E14424" s="42" t="s">
        <v>26491</v>
      </c>
      <c r="F14424" s="43">
        <v>7816</v>
      </c>
      <c r="G14424" s="105">
        <f>Таблица1[[#This Row],[Цены без НДС]]*1.12</f>
        <v>8753.92</v>
      </c>
    </row>
    <row r="14425" spans="1:7" ht="24">
      <c r="A14425" s="53" t="s">
        <v>26487</v>
      </c>
      <c r="B14425" s="66"/>
      <c r="C14425" s="42" t="s">
        <v>40031</v>
      </c>
      <c r="D14425" s="42" t="s">
        <v>42128</v>
      </c>
      <c r="E14425" s="42" t="s">
        <v>26491</v>
      </c>
      <c r="F14425" s="43">
        <v>7865</v>
      </c>
      <c r="G14425" s="105">
        <f>Таблица1[[#This Row],[Цены без НДС]]*1.12</f>
        <v>8808.8000000000011</v>
      </c>
    </row>
    <row r="14426" spans="1:7" ht="24">
      <c r="A14426" s="53" t="s">
        <v>26487</v>
      </c>
      <c r="B14426" s="66"/>
      <c r="C14426" s="42" t="s">
        <v>40032</v>
      </c>
      <c r="D14426" s="42" t="s">
        <v>42129</v>
      </c>
      <c r="E14426" s="42" t="s">
        <v>26491</v>
      </c>
      <c r="F14426" s="43">
        <v>7865</v>
      </c>
      <c r="G14426" s="105">
        <f>Таблица1[[#This Row],[Цены без НДС]]*1.12</f>
        <v>8808.8000000000011</v>
      </c>
    </row>
    <row r="14427" spans="1:7" ht="24">
      <c r="A14427" s="53" t="s">
        <v>26487</v>
      </c>
      <c r="B14427" s="66"/>
      <c r="C14427" s="42" t="s">
        <v>40033</v>
      </c>
      <c r="D14427" s="42" t="s">
        <v>42130</v>
      </c>
      <c r="E14427" s="42" t="s">
        <v>26491</v>
      </c>
      <c r="F14427" s="43">
        <v>7816</v>
      </c>
      <c r="G14427" s="105">
        <f>Таблица1[[#This Row],[Цены без НДС]]*1.12</f>
        <v>8753.92</v>
      </c>
    </row>
    <row r="14428" spans="1:7" ht="24">
      <c r="A14428" s="53" t="s">
        <v>26487</v>
      </c>
      <c r="B14428" s="66"/>
      <c r="C14428" s="42" t="s">
        <v>40034</v>
      </c>
      <c r="D14428" s="42" t="s">
        <v>42131</v>
      </c>
      <c r="E14428" s="42" t="s">
        <v>26491</v>
      </c>
      <c r="F14428" s="43">
        <v>7816</v>
      </c>
      <c r="G14428" s="105">
        <f>Таблица1[[#This Row],[Цены без НДС]]*1.12</f>
        <v>8753.92</v>
      </c>
    </row>
    <row r="14429" spans="1:7" ht="24">
      <c r="A14429" s="53" t="s">
        <v>26487</v>
      </c>
      <c r="B14429" s="66"/>
      <c r="C14429" s="42" t="s">
        <v>40035</v>
      </c>
      <c r="D14429" s="42" t="s">
        <v>42132</v>
      </c>
      <c r="E14429" s="42" t="s">
        <v>26491</v>
      </c>
      <c r="F14429" s="43">
        <v>7865</v>
      </c>
      <c r="G14429" s="105">
        <f>Таблица1[[#This Row],[Цены без НДС]]*1.12</f>
        <v>8808.8000000000011</v>
      </c>
    </row>
    <row r="14430" spans="1:7" ht="24">
      <c r="A14430" s="53" t="s">
        <v>26487</v>
      </c>
      <c r="B14430" s="66"/>
      <c r="C14430" s="42" t="s">
        <v>40036</v>
      </c>
      <c r="D14430" s="42" t="s">
        <v>42133</v>
      </c>
      <c r="E14430" s="42" t="s">
        <v>26491</v>
      </c>
      <c r="F14430" s="43">
        <v>8064</v>
      </c>
      <c r="G14430" s="105">
        <f>Таблица1[[#This Row],[Цены без НДС]]*1.12</f>
        <v>9031.68</v>
      </c>
    </row>
    <row r="14431" spans="1:7" ht="24">
      <c r="A14431" s="53" t="s">
        <v>26487</v>
      </c>
      <c r="B14431" s="66"/>
      <c r="C14431" s="42" t="s">
        <v>40037</v>
      </c>
      <c r="D14431" s="42" t="s">
        <v>42134</v>
      </c>
      <c r="E14431" s="42" t="s">
        <v>26491</v>
      </c>
      <c r="F14431" s="43">
        <v>10988</v>
      </c>
      <c r="G14431" s="105">
        <f>Таблица1[[#This Row],[Цены без НДС]]*1.12</f>
        <v>12306.560000000001</v>
      </c>
    </row>
    <row r="14432" spans="1:7" ht="24">
      <c r="A14432" s="53" t="s">
        <v>26487</v>
      </c>
      <c r="B14432" s="66"/>
      <c r="C14432" s="42" t="s">
        <v>40038</v>
      </c>
      <c r="D14432" s="42" t="s">
        <v>42135</v>
      </c>
      <c r="E14432" s="42" t="s">
        <v>26491</v>
      </c>
      <c r="F14432" s="43">
        <v>14204</v>
      </c>
      <c r="G14432" s="105">
        <f>Таблица1[[#This Row],[Цены без НДС]]*1.12</f>
        <v>15908.480000000001</v>
      </c>
    </row>
    <row r="14433" spans="1:7" ht="24">
      <c r="A14433" s="53" t="s">
        <v>26487</v>
      </c>
      <c r="B14433" s="66"/>
      <c r="C14433" s="42" t="s">
        <v>40039</v>
      </c>
      <c r="D14433" s="42" t="s">
        <v>42136</v>
      </c>
      <c r="E14433" s="42" t="s">
        <v>26491</v>
      </c>
      <c r="F14433" s="43">
        <v>11087</v>
      </c>
      <c r="G14433" s="105">
        <f>Таблица1[[#This Row],[Цены без НДС]]*1.12</f>
        <v>12417.44</v>
      </c>
    </row>
    <row r="14434" spans="1:7" ht="24">
      <c r="A14434" s="53" t="s">
        <v>26487</v>
      </c>
      <c r="B14434" s="66"/>
      <c r="C14434" s="42" t="s">
        <v>40040</v>
      </c>
      <c r="D14434" s="42" t="s">
        <v>42137</v>
      </c>
      <c r="E14434" s="42" t="s">
        <v>26491</v>
      </c>
      <c r="F14434" s="43">
        <v>15290</v>
      </c>
      <c r="G14434" s="105">
        <f>Таблица1[[#This Row],[Цены без НДС]]*1.12</f>
        <v>17124.800000000003</v>
      </c>
    </row>
    <row r="14435" spans="1:7" ht="24">
      <c r="A14435" s="53" t="s">
        <v>26487</v>
      </c>
      <c r="B14435" s="66"/>
      <c r="C14435" s="42" t="s">
        <v>40041</v>
      </c>
      <c r="D14435" s="42" t="s">
        <v>42138</v>
      </c>
      <c r="E14435" s="42" t="s">
        <v>26491</v>
      </c>
      <c r="F14435" s="43">
        <v>11138</v>
      </c>
      <c r="G14435" s="105">
        <f>Таблица1[[#This Row],[Цены без НДС]]*1.12</f>
        <v>12474.560000000001</v>
      </c>
    </row>
    <row r="14436" spans="1:7" ht="24">
      <c r="A14436" s="53" t="s">
        <v>26487</v>
      </c>
      <c r="B14436" s="66"/>
      <c r="C14436" s="42" t="s">
        <v>40042</v>
      </c>
      <c r="D14436" s="42" t="s">
        <v>42139</v>
      </c>
      <c r="E14436" s="42" t="s">
        <v>26491</v>
      </c>
      <c r="F14436" s="43">
        <v>15339</v>
      </c>
      <c r="G14436" s="105">
        <f>Таблица1[[#This Row],[Цены без НДС]]*1.12</f>
        <v>17179.68</v>
      </c>
    </row>
    <row r="14437" spans="1:7" ht="24">
      <c r="A14437" s="53" t="s">
        <v>26487</v>
      </c>
      <c r="B14437" s="66"/>
      <c r="C14437" s="42" t="s">
        <v>40043</v>
      </c>
      <c r="D14437" s="42" t="s">
        <v>42140</v>
      </c>
      <c r="E14437" s="42" t="s">
        <v>26491</v>
      </c>
      <c r="F14437" s="43">
        <v>11138</v>
      </c>
      <c r="G14437" s="105">
        <f>Таблица1[[#This Row],[Цены без НДС]]*1.12</f>
        <v>12474.560000000001</v>
      </c>
    </row>
    <row r="14438" spans="1:7" ht="24">
      <c r="A14438" s="53" t="s">
        <v>26487</v>
      </c>
      <c r="B14438" s="66"/>
      <c r="C14438" s="42" t="s">
        <v>40044</v>
      </c>
      <c r="D14438" s="42" t="s">
        <v>42141</v>
      </c>
      <c r="E14438" s="42" t="s">
        <v>26491</v>
      </c>
      <c r="F14438" s="43">
        <v>15339</v>
      </c>
      <c r="G14438" s="105">
        <f>Таблица1[[#This Row],[Цены без НДС]]*1.12</f>
        <v>17179.68</v>
      </c>
    </row>
    <row r="14439" spans="1:7" ht="24">
      <c r="A14439" s="53" t="s">
        <v>26487</v>
      </c>
      <c r="B14439" s="66"/>
      <c r="C14439" s="42" t="s">
        <v>40045</v>
      </c>
      <c r="D14439" s="42" t="s">
        <v>42142</v>
      </c>
      <c r="E14439" s="42" t="s">
        <v>26491</v>
      </c>
      <c r="F14439" s="43">
        <v>11138</v>
      </c>
      <c r="G14439" s="105">
        <f>Таблица1[[#This Row],[Цены без НДС]]*1.12</f>
        <v>12474.560000000001</v>
      </c>
    </row>
    <row r="14440" spans="1:7" ht="24">
      <c r="A14440" s="53" t="s">
        <v>26487</v>
      </c>
      <c r="B14440" s="66"/>
      <c r="C14440" s="42" t="s">
        <v>40046</v>
      </c>
      <c r="D14440" s="42" t="s">
        <v>42143</v>
      </c>
      <c r="E14440" s="42" t="s">
        <v>26491</v>
      </c>
      <c r="F14440" s="43">
        <v>15339</v>
      </c>
      <c r="G14440" s="105">
        <f>Таблица1[[#This Row],[Цены без НДС]]*1.12</f>
        <v>17179.68</v>
      </c>
    </row>
    <row r="14441" spans="1:7" ht="24">
      <c r="A14441" s="53" t="s">
        <v>26487</v>
      </c>
      <c r="B14441" s="66"/>
      <c r="C14441" s="42" t="s">
        <v>40047</v>
      </c>
      <c r="D14441" s="42" t="s">
        <v>42144</v>
      </c>
      <c r="E14441" s="42" t="s">
        <v>26491</v>
      </c>
      <c r="F14441" s="43">
        <v>22168</v>
      </c>
      <c r="G14441" s="105">
        <f>Таблица1[[#This Row],[Цены без НДС]]*1.12</f>
        <v>24828.160000000003</v>
      </c>
    </row>
    <row r="14442" spans="1:7" ht="24">
      <c r="A14442" s="53" t="s">
        <v>26487</v>
      </c>
      <c r="B14442" s="66"/>
      <c r="C14442" s="42" t="s">
        <v>40048</v>
      </c>
      <c r="D14442" s="42" t="s">
        <v>42145</v>
      </c>
      <c r="E14442" s="42" t="s">
        <v>26491</v>
      </c>
      <c r="F14442" s="43">
        <v>26378</v>
      </c>
      <c r="G14442" s="105">
        <f>Таблица1[[#This Row],[Цены без НДС]]*1.12</f>
        <v>29543.360000000004</v>
      </c>
    </row>
    <row r="14443" spans="1:7" ht="24">
      <c r="A14443" s="53" t="s">
        <v>26487</v>
      </c>
      <c r="B14443" s="66"/>
      <c r="C14443" s="42" t="s">
        <v>40049</v>
      </c>
      <c r="D14443" s="42" t="s">
        <v>42146</v>
      </c>
      <c r="E14443" s="42" t="s">
        <v>26491</v>
      </c>
      <c r="F14443" s="43">
        <v>213233</v>
      </c>
      <c r="G14443" s="105">
        <f>Таблица1[[#This Row],[Цены без НДС]]*1.12</f>
        <v>238820.96000000002</v>
      </c>
    </row>
    <row r="14444" spans="1:7" ht="24">
      <c r="A14444" s="53" t="s">
        <v>26487</v>
      </c>
      <c r="B14444" s="66"/>
      <c r="C14444" s="42" t="s">
        <v>40050</v>
      </c>
      <c r="D14444" s="42" t="s">
        <v>42147</v>
      </c>
      <c r="E14444" s="42" t="s">
        <v>26491</v>
      </c>
      <c r="F14444" s="43">
        <v>225159</v>
      </c>
      <c r="G14444" s="105">
        <f>Таблица1[[#This Row],[Цены без НДС]]*1.12</f>
        <v>252178.08000000002</v>
      </c>
    </row>
    <row r="14445" spans="1:7" ht="24">
      <c r="A14445" s="53" t="s">
        <v>26487</v>
      </c>
      <c r="B14445" s="66"/>
      <c r="C14445" s="42" t="s">
        <v>40051</v>
      </c>
      <c r="D14445" s="42" t="s">
        <v>42148</v>
      </c>
      <c r="E14445" s="42" t="s">
        <v>26491</v>
      </c>
      <c r="F14445" s="43">
        <v>8958</v>
      </c>
      <c r="G14445" s="105">
        <f>Таблица1[[#This Row],[Цены без НДС]]*1.12</f>
        <v>10032.960000000001</v>
      </c>
    </row>
    <row r="14446" spans="1:7">
      <c r="A14446" s="53" t="s">
        <v>26487</v>
      </c>
      <c r="B14446" s="66"/>
      <c r="C14446" s="42" t="s">
        <v>40052</v>
      </c>
      <c r="D14446" s="42" t="s">
        <v>42149</v>
      </c>
      <c r="E14446" s="42" t="s">
        <v>26491</v>
      </c>
      <c r="F14446" s="43">
        <v>8262</v>
      </c>
      <c r="G14446" s="105">
        <f>Таблица1[[#This Row],[Цены без НДС]]*1.12</f>
        <v>9253.44</v>
      </c>
    </row>
    <row r="14447" spans="1:7">
      <c r="A14447" s="53" t="s">
        <v>26487</v>
      </c>
      <c r="B14447" s="66"/>
      <c r="C14447" s="42" t="s">
        <v>40053</v>
      </c>
      <c r="D14447" s="42" t="s">
        <v>42150</v>
      </c>
      <c r="E14447" s="42" t="s">
        <v>26491</v>
      </c>
      <c r="F14447" s="43">
        <v>7865</v>
      </c>
      <c r="G14447" s="105">
        <f>Таблица1[[#This Row],[Цены без НДС]]*1.12</f>
        <v>8808.8000000000011</v>
      </c>
    </row>
    <row r="14448" spans="1:7">
      <c r="A14448" s="53" t="s">
        <v>26487</v>
      </c>
      <c r="B14448" s="66"/>
      <c r="C14448" s="42" t="s">
        <v>40054</v>
      </c>
      <c r="D14448" s="42" t="s">
        <v>42151</v>
      </c>
      <c r="E14448" s="42" t="s">
        <v>26491</v>
      </c>
      <c r="F14448" s="43">
        <v>8064</v>
      </c>
      <c r="G14448" s="105">
        <f>Таблица1[[#This Row],[Цены без НДС]]*1.12</f>
        <v>9031.68</v>
      </c>
    </row>
    <row r="14449" spans="1:7" ht="24">
      <c r="A14449" s="53" t="s">
        <v>26487</v>
      </c>
      <c r="B14449" s="66"/>
      <c r="C14449" s="42" t="s">
        <v>40055</v>
      </c>
      <c r="D14449" s="42" t="s">
        <v>42152</v>
      </c>
      <c r="E14449" s="42" t="s">
        <v>26491</v>
      </c>
      <c r="F14449" s="43">
        <v>8312</v>
      </c>
      <c r="G14449" s="105">
        <f>Таблица1[[#This Row],[Цены без НДС]]*1.12</f>
        <v>9309.44</v>
      </c>
    </row>
    <row r="14450" spans="1:7" ht="24">
      <c r="A14450" s="53" t="s">
        <v>26487</v>
      </c>
      <c r="B14450" s="66"/>
      <c r="C14450" s="42" t="s">
        <v>40056</v>
      </c>
      <c r="D14450" s="42" t="s">
        <v>42153</v>
      </c>
      <c r="E14450" s="42" t="s">
        <v>26491</v>
      </c>
      <c r="F14450" s="43">
        <v>25731</v>
      </c>
      <c r="G14450" s="105">
        <f>Таблица1[[#This Row],[Цены без НДС]]*1.12</f>
        <v>28818.720000000001</v>
      </c>
    </row>
    <row r="14451" spans="1:7" ht="24">
      <c r="A14451" s="53" t="s">
        <v>26487</v>
      </c>
      <c r="B14451" s="66"/>
      <c r="C14451" s="42" t="s">
        <v>40057</v>
      </c>
      <c r="D14451" s="42" t="s">
        <v>42154</v>
      </c>
      <c r="E14451" s="42" t="s">
        <v>26491</v>
      </c>
      <c r="F14451" s="43">
        <v>27315</v>
      </c>
      <c r="G14451" s="105">
        <f>Таблица1[[#This Row],[Цены без НДС]]*1.12</f>
        <v>30592.800000000003</v>
      </c>
    </row>
    <row r="14452" spans="1:7">
      <c r="A14452" s="53" t="s">
        <v>26487</v>
      </c>
      <c r="B14452" s="66"/>
      <c r="C14452" s="42" t="s">
        <v>40058</v>
      </c>
      <c r="D14452" s="42" t="s">
        <v>42155</v>
      </c>
      <c r="E14452" s="42" t="s">
        <v>26491</v>
      </c>
      <c r="F14452" s="43">
        <v>52705</v>
      </c>
      <c r="G14452" s="105">
        <f>Таблица1[[#This Row],[Цены без НДС]]*1.12</f>
        <v>59029.600000000006</v>
      </c>
    </row>
    <row r="14453" spans="1:7">
      <c r="A14453" s="53" t="s">
        <v>26487</v>
      </c>
      <c r="B14453" s="66"/>
      <c r="C14453" s="42" t="s">
        <v>40059</v>
      </c>
      <c r="D14453" s="42" t="s">
        <v>42156</v>
      </c>
      <c r="E14453" s="42" t="s">
        <v>26491</v>
      </c>
      <c r="F14453" s="43">
        <v>26775</v>
      </c>
      <c r="G14453" s="105">
        <f>Таблица1[[#This Row],[Цены без НДС]]*1.12</f>
        <v>29988.000000000004</v>
      </c>
    </row>
    <row r="14454" spans="1:7">
      <c r="A14454" s="53" t="s">
        <v>26487</v>
      </c>
      <c r="B14454" s="66"/>
      <c r="C14454" s="42" t="s">
        <v>40060</v>
      </c>
      <c r="D14454" s="42" t="s">
        <v>42157</v>
      </c>
      <c r="E14454" s="42" t="s">
        <v>26491</v>
      </c>
      <c r="F14454" s="43">
        <v>23602</v>
      </c>
      <c r="G14454" s="105">
        <f>Таблица1[[#This Row],[Цены без НДС]]*1.12</f>
        <v>26434.240000000002</v>
      </c>
    </row>
    <row r="14455" spans="1:7" ht="24">
      <c r="A14455" s="53" t="s">
        <v>26487</v>
      </c>
      <c r="B14455" s="66"/>
      <c r="C14455" s="42" t="s">
        <v>40061</v>
      </c>
      <c r="D14455" s="42" t="s">
        <v>42158</v>
      </c>
      <c r="E14455" s="42" t="s">
        <v>26491</v>
      </c>
      <c r="F14455" s="43">
        <v>444228</v>
      </c>
      <c r="G14455" s="105">
        <f>Таблица1[[#This Row],[Цены без НДС]]*1.12</f>
        <v>497535.36000000004</v>
      </c>
    </row>
    <row r="14456" spans="1:7" ht="24">
      <c r="A14456" s="53" t="s">
        <v>26487</v>
      </c>
      <c r="B14456" s="66"/>
      <c r="C14456" s="42" t="s">
        <v>40062</v>
      </c>
      <c r="D14456" s="42" t="s">
        <v>42159</v>
      </c>
      <c r="E14456" s="42" t="s">
        <v>26491</v>
      </c>
      <c r="F14456" s="43">
        <v>22069</v>
      </c>
      <c r="G14456" s="105">
        <f>Таблица1[[#This Row],[Цены без НДС]]*1.12</f>
        <v>24717.280000000002</v>
      </c>
    </row>
    <row r="14457" spans="1:7" ht="24">
      <c r="A14457" s="53" t="s">
        <v>26487</v>
      </c>
      <c r="B14457" s="66"/>
      <c r="C14457" s="42" t="s">
        <v>40063</v>
      </c>
      <c r="D14457" s="42" t="s">
        <v>42160</v>
      </c>
      <c r="E14457" s="42" t="s">
        <v>26491</v>
      </c>
      <c r="F14457" s="43">
        <v>15141</v>
      </c>
      <c r="G14457" s="105">
        <f>Таблица1[[#This Row],[Цены без НДС]]*1.12</f>
        <v>16957.920000000002</v>
      </c>
    </row>
    <row r="14458" spans="1:7" ht="24">
      <c r="A14458" s="53" t="s">
        <v>26487</v>
      </c>
      <c r="B14458" s="66"/>
      <c r="C14458" s="42" t="s">
        <v>40064</v>
      </c>
      <c r="D14458" s="42" t="s">
        <v>42161</v>
      </c>
      <c r="E14458" s="42" t="s">
        <v>26491</v>
      </c>
      <c r="F14458" s="43">
        <v>22168</v>
      </c>
      <c r="G14458" s="105">
        <f>Таблица1[[#This Row],[Цены без НДС]]*1.12</f>
        <v>24828.160000000003</v>
      </c>
    </row>
    <row r="14459" spans="1:7" ht="24">
      <c r="A14459" s="53" t="s">
        <v>26487</v>
      </c>
      <c r="B14459" s="66"/>
      <c r="C14459" s="42" t="s">
        <v>40065</v>
      </c>
      <c r="D14459" s="42" t="s">
        <v>42162</v>
      </c>
      <c r="E14459" s="42" t="s">
        <v>26491</v>
      </c>
      <c r="F14459" s="43">
        <v>17071</v>
      </c>
      <c r="G14459" s="105">
        <f>Таблица1[[#This Row],[Цены без НДС]]*1.12</f>
        <v>19119.52</v>
      </c>
    </row>
    <row r="14460" spans="1:7" ht="24">
      <c r="A14460" s="53" t="s">
        <v>26487</v>
      </c>
      <c r="B14460" s="66"/>
      <c r="C14460" s="42" t="s">
        <v>40066</v>
      </c>
      <c r="D14460" s="42" t="s">
        <v>42163</v>
      </c>
      <c r="E14460" s="42" t="s">
        <v>26491</v>
      </c>
      <c r="F14460" s="43">
        <v>22516</v>
      </c>
      <c r="G14460" s="105">
        <f>Таблица1[[#This Row],[Цены без НДС]]*1.12</f>
        <v>25217.920000000002</v>
      </c>
    </row>
    <row r="14461" spans="1:7">
      <c r="A14461" s="53" t="s">
        <v>26487</v>
      </c>
      <c r="B14461" s="66"/>
      <c r="C14461" s="42" t="s">
        <v>40067</v>
      </c>
      <c r="D14461" s="42" t="s">
        <v>42164</v>
      </c>
      <c r="E14461" s="42" t="s">
        <v>26491</v>
      </c>
      <c r="F14461" s="43">
        <v>29543</v>
      </c>
      <c r="G14461" s="105">
        <f>Таблица1[[#This Row],[Цены без НДС]]*1.12</f>
        <v>33088.160000000003</v>
      </c>
    </row>
    <row r="14462" spans="1:7" ht="24">
      <c r="A14462" s="53" t="s">
        <v>26487</v>
      </c>
      <c r="B14462" s="66"/>
      <c r="C14462" s="42" t="s">
        <v>40068</v>
      </c>
      <c r="D14462" s="42" t="s">
        <v>42165</v>
      </c>
      <c r="E14462" s="42" t="s">
        <v>26491</v>
      </c>
      <c r="F14462" s="43">
        <v>40084</v>
      </c>
      <c r="G14462" s="105">
        <f>Таблица1[[#This Row],[Цены без НДС]]*1.12</f>
        <v>44894.080000000002</v>
      </c>
    </row>
    <row r="14463" spans="1:7" ht="24">
      <c r="A14463" s="53" t="s">
        <v>26487</v>
      </c>
      <c r="B14463" s="66"/>
      <c r="C14463" s="42" t="s">
        <v>40069</v>
      </c>
      <c r="D14463" s="42" t="s">
        <v>42166</v>
      </c>
      <c r="E14463" s="42" t="s">
        <v>26491</v>
      </c>
      <c r="F14463" s="43">
        <v>33795</v>
      </c>
      <c r="G14463" s="105">
        <f>Таблица1[[#This Row],[Цены без НДС]]*1.12</f>
        <v>37850.400000000001</v>
      </c>
    </row>
    <row r="14464" spans="1:7" ht="24">
      <c r="A14464" s="53" t="s">
        <v>26487</v>
      </c>
      <c r="B14464" s="66"/>
      <c r="C14464" s="42" t="s">
        <v>40070</v>
      </c>
      <c r="D14464" s="42" t="s">
        <v>42167</v>
      </c>
      <c r="E14464" s="42" t="s">
        <v>26491</v>
      </c>
      <c r="F14464" s="43">
        <v>13956</v>
      </c>
      <c r="G14464" s="105">
        <f>Таблица1[[#This Row],[Цены без НДС]]*1.12</f>
        <v>15630.720000000001</v>
      </c>
    </row>
    <row r="14465" spans="1:7" ht="24">
      <c r="A14465" s="53" t="s">
        <v>26487</v>
      </c>
      <c r="B14465" s="66"/>
      <c r="C14465" s="42" t="s">
        <v>40071</v>
      </c>
      <c r="D14465" s="42" t="s">
        <v>42168</v>
      </c>
      <c r="E14465" s="42" t="s">
        <v>26491</v>
      </c>
      <c r="F14465" s="43">
        <v>13956</v>
      </c>
      <c r="G14465" s="105">
        <f>Таблица1[[#This Row],[Цены без НДС]]*1.12</f>
        <v>15630.720000000001</v>
      </c>
    </row>
    <row r="14466" spans="1:7" ht="24">
      <c r="A14466" s="53" t="s">
        <v>26487</v>
      </c>
      <c r="B14466" s="66"/>
      <c r="C14466" s="42" t="s">
        <v>40072</v>
      </c>
      <c r="D14466" s="42" t="s">
        <v>42169</v>
      </c>
      <c r="E14466" s="42" t="s">
        <v>26491</v>
      </c>
      <c r="F14466" s="43">
        <v>14601</v>
      </c>
      <c r="G14466" s="105">
        <f>Таблица1[[#This Row],[Цены без НДС]]*1.12</f>
        <v>16353.12</v>
      </c>
    </row>
    <row r="14467" spans="1:7" ht="24">
      <c r="A14467" s="53" t="s">
        <v>26487</v>
      </c>
      <c r="B14467" s="66"/>
      <c r="C14467" s="42" t="s">
        <v>40073</v>
      </c>
      <c r="D14467" s="42" t="s">
        <v>42170</v>
      </c>
      <c r="E14467" s="42" t="s">
        <v>26491</v>
      </c>
      <c r="F14467" s="43">
        <v>21132</v>
      </c>
      <c r="G14467" s="105">
        <f>Таблица1[[#This Row],[Цены без НДС]]*1.12</f>
        <v>23667.840000000004</v>
      </c>
    </row>
    <row r="14468" spans="1:7" ht="24">
      <c r="A14468" s="53" t="s">
        <v>26487</v>
      </c>
      <c r="B14468" s="66"/>
      <c r="C14468" s="42" t="s">
        <v>40074</v>
      </c>
      <c r="D14468" s="42" t="s">
        <v>42171</v>
      </c>
      <c r="E14468" s="42" t="s">
        <v>26491</v>
      </c>
      <c r="F14468" s="43">
        <v>22615</v>
      </c>
      <c r="G14468" s="105">
        <f>Таблица1[[#This Row],[Цены без НДС]]*1.12</f>
        <v>25328.800000000003</v>
      </c>
    </row>
    <row r="14469" spans="1:7" ht="24">
      <c r="A14469" s="53" t="s">
        <v>26487</v>
      </c>
      <c r="B14469" s="66"/>
      <c r="C14469" s="42" t="s">
        <v>40075</v>
      </c>
      <c r="D14469" s="42" t="s">
        <v>42172</v>
      </c>
      <c r="E14469" s="42" t="s">
        <v>26491</v>
      </c>
      <c r="F14469" s="43">
        <v>23162</v>
      </c>
      <c r="G14469" s="105">
        <f>Таблица1[[#This Row],[Цены без НДС]]*1.12</f>
        <v>25941.440000000002</v>
      </c>
    </row>
    <row r="14470" spans="1:7" ht="24">
      <c r="A14470" s="53" t="s">
        <v>26487</v>
      </c>
      <c r="B14470" s="66"/>
      <c r="C14470" s="42" t="s">
        <v>40076</v>
      </c>
      <c r="D14470" s="42" t="s">
        <v>42173</v>
      </c>
      <c r="E14470" s="42" t="s">
        <v>26491</v>
      </c>
      <c r="F14470" s="43">
        <v>14793</v>
      </c>
      <c r="G14470" s="105">
        <f>Таблица1[[#This Row],[Цены без НДС]]*1.12</f>
        <v>16568.16</v>
      </c>
    </row>
    <row r="14471" spans="1:7" ht="24">
      <c r="A14471" s="53" t="s">
        <v>26487</v>
      </c>
      <c r="B14471" s="66"/>
      <c r="C14471" s="42" t="s">
        <v>40077</v>
      </c>
      <c r="D14471" s="42" t="s">
        <v>42174</v>
      </c>
      <c r="E14471" s="42" t="s">
        <v>26491</v>
      </c>
      <c r="F14471" s="43">
        <v>14154</v>
      </c>
      <c r="G14471" s="105">
        <f>Таблица1[[#This Row],[Цены без НДС]]*1.12</f>
        <v>15852.480000000001</v>
      </c>
    </row>
    <row r="14472" spans="1:7" ht="24">
      <c r="A14472" s="53" t="s">
        <v>26487</v>
      </c>
      <c r="B14472" s="66"/>
      <c r="C14472" s="42" t="s">
        <v>40078</v>
      </c>
      <c r="D14472" s="42" t="s">
        <v>42175</v>
      </c>
      <c r="E14472" s="42" t="s">
        <v>26491</v>
      </c>
      <c r="F14472" s="43">
        <v>14055</v>
      </c>
      <c r="G14472" s="105">
        <f>Таблица1[[#This Row],[Цены без НДС]]*1.12</f>
        <v>15741.600000000002</v>
      </c>
    </row>
    <row r="14473" spans="1:7" ht="24">
      <c r="A14473" s="53" t="s">
        <v>26487</v>
      </c>
      <c r="B14473" s="66"/>
      <c r="C14473" s="42" t="s">
        <v>40079</v>
      </c>
      <c r="D14473" s="42" t="s">
        <v>42176</v>
      </c>
      <c r="E14473" s="42" t="s">
        <v>26491</v>
      </c>
      <c r="F14473" s="43">
        <v>14793</v>
      </c>
      <c r="G14473" s="105">
        <f>Таблица1[[#This Row],[Цены без НДС]]*1.12</f>
        <v>16568.16</v>
      </c>
    </row>
    <row r="14474" spans="1:7" ht="24">
      <c r="A14474" s="53" t="s">
        <v>26487</v>
      </c>
      <c r="B14474" s="66"/>
      <c r="C14474" s="42" t="s">
        <v>40080</v>
      </c>
      <c r="D14474" s="42" t="s">
        <v>42177</v>
      </c>
      <c r="E14474" s="42" t="s">
        <v>26491</v>
      </c>
      <c r="F14474" s="43">
        <v>22665</v>
      </c>
      <c r="G14474" s="105">
        <f>Таблица1[[#This Row],[Цены без НДС]]*1.12</f>
        <v>25384.800000000003</v>
      </c>
    </row>
    <row r="14475" spans="1:7" ht="24">
      <c r="A14475" s="53" t="s">
        <v>26487</v>
      </c>
      <c r="B14475" s="66"/>
      <c r="C14475" s="42" t="s">
        <v>40081</v>
      </c>
      <c r="D14475" s="42" t="s">
        <v>42178</v>
      </c>
      <c r="E14475" s="42" t="s">
        <v>26491</v>
      </c>
      <c r="F14475" s="43">
        <v>29295</v>
      </c>
      <c r="G14475" s="105">
        <f>Таблица1[[#This Row],[Цены без НДС]]*1.12</f>
        <v>32810.400000000001</v>
      </c>
    </row>
    <row r="14476" spans="1:7" ht="24">
      <c r="A14476" s="53" t="s">
        <v>26487</v>
      </c>
      <c r="B14476" s="66"/>
      <c r="C14476" s="42" t="s">
        <v>40082</v>
      </c>
      <c r="D14476" s="42" t="s">
        <v>42179</v>
      </c>
      <c r="E14476" s="42" t="s">
        <v>26491</v>
      </c>
      <c r="F14476" s="43">
        <v>28748</v>
      </c>
      <c r="G14476" s="105">
        <f>Таблица1[[#This Row],[Цены без НДС]]*1.12</f>
        <v>32197.760000000002</v>
      </c>
    </row>
    <row r="14477" spans="1:7" ht="24">
      <c r="A14477" s="53" t="s">
        <v>26487</v>
      </c>
      <c r="B14477" s="66"/>
      <c r="C14477" s="42" t="s">
        <v>40083</v>
      </c>
      <c r="D14477" s="42" t="s">
        <v>42180</v>
      </c>
      <c r="E14477" s="42" t="s">
        <v>26491</v>
      </c>
      <c r="F14477" s="43">
        <v>28798</v>
      </c>
      <c r="G14477" s="105">
        <f>Таблица1[[#This Row],[Цены без НДС]]*1.12</f>
        <v>32253.760000000002</v>
      </c>
    </row>
    <row r="14478" spans="1:7" ht="24">
      <c r="A14478" s="53" t="s">
        <v>26487</v>
      </c>
      <c r="B14478" s="66"/>
      <c r="C14478" s="42" t="s">
        <v>40084</v>
      </c>
      <c r="D14478" s="42" t="s">
        <v>42181</v>
      </c>
      <c r="E14478" s="42" t="s">
        <v>26491</v>
      </c>
      <c r="F14478" s="43">
        <v>14303</v>
      </c>
      <c r="G14478" s="105">
        <f>Таблица1[[#This Row],[Цены без НДС]]*1.12</f>
        <v>16019.360000000002</v>
      </c>
    </row>
    <row r="14479" spans="1:7" ht="24">
      <c r="A14479" s="53" t="s">
        <v>26487</v>
      </c>
      <c r="B14479" s="66"/>
      <c r="C14479" s="42" t="s">
        <v>40085</v>
      </c>
      <c r="D14479" s="42" t="s">
        <v>42182</v>
      </c>
      <c r="E14479" s="42" t="s">
        <v>26491</v>
      </c>
      <c r="F14479" s="43">
        <v>14253</v>
      </c>
      <c r="G14479" s="105">
        <f>Таблица1[[#This Row],[Цены без НДС]]*1.12</f>
        <v>15963.360000000002</v>
      </c>
    </row>
    <row r="14480" spans="1:7" ht="24">
      <c r="A14480" s="53" t="s">
        <v>26487</v>
      </c>
      <c r="B14480" s="66"/>
      <c r="C14480" s="42" t="s">
        <v>40086</v>
      </c>
      <c r="D14480" s="42" t="s">
        <v>42183</v>
      </c>
      <c r="E14480" s="42" t="s">
        <v>26491</v>
      </c>
      <c r="F14480" s="43">
        <v>29146</v>
      </c>
      <c r="G14480" s="105">
        <f>Таблица1[[#This Row],[Цены без НДС]]*1.12</f>
        <v>32643.520000000004</v>
      </c>
    </row>
    <row r="14481" spans="1:7" ht="24">
      <c r="A14481" s="53" t="s">
        <v>26487</v>
      </c>
      <c r="B14481" s="66"/>
      <c r="C14481" s="42" t="s">
        <v>40087</v>
      </c>
      <c r="D14481" s="42" t="s">
        <v>42184</v>
      </c>
      <c r="E14481" s="42" t="s">
        <v>26491</v>
      </c>
      <c r="F14481" s="43">
        <v>28599</v>
      </c>
      <c r="G14481" s="105">
        <f>Таблица1[[#This Row],[Цены без НДС]]*1.12</f>
        <v>32030.880000000005</v>
      </c>
    </row>
    <row r="14482" spans="1:7" ht="24">
      <c r="A14482" s="53" t="s">
        <v>26487</v>
      </c>
      <c r="B14482" s="66"/>
      <c r="C14482" s="42" t="s">
        <v>40088</v>
      </c>
      <c r="D14482" s="42" t="s">
        <v>42185</v>
      </c>
      <c r="E14482" s="42" t="s">
        <v>26491</v>
      </c>
      <c r="F14482" s="43">
        <v>28649</v>
      </c>
      <c r="G14482" s="105">
        <f>Таблица1[[#This Row],[Цены без НДС]]*1.12</f>
        <v>32086.880000000005</v>
      </c>
    </row>
    <row r="14483" spans="1:7" ht="24">
      <c r="A14483" s="53" t="s">
        <v>26487</v>
      </c>
      <c r="B14483" s="66"/>
      <c r="C14483" s="42" t="s">
        <v>40089</v>
      </c>
      <c r="D14483" s="42" t="s">
        <v>42186</v>
      </c>
      <c r="E14483" s="42" t="s">
        <v>26491</v>
      </c>
      <c r="F14483" s="43">
        <v>29593</v>
      </c>
      <c r="G14483" s="105">
        <f>Таблица1[[#This Row],[Цены без НДС]]*1.12</f>
        <v>33144.160000000003</v>
      </c>
    </row>
    <row r="14484" spans="1:7" ht="24">
      <c r="A14484" s="53" t="s">
        <v>26487</v>
      </c>
      <c r="B14484" s="66"/>
      <c r="C14484" s="42" t="s">
        <v>40090</v>
      </c>
      <c r="D14484" s="42" t="s">
        <v>42187</v>
      </c>
      <c r="E14484" s="42" t="s">
        <v>26491</v>
      </c>
      <c r="F14484" s="43">
        <v>7589</v>
      </c>
      <c r="G14484" s="105">
        <f>Таблица1[[#This Row],[Цены без НДС]]*1.12</f>
        <v>8499.68</v>
      </c>
    </row>
    <row r="14485" spans="1:7" ht="24">
      <c r="A14485" s="53" t="s">
        <v>26487</v>
      </c>
      <c r="B14485" s="66"/>
      <c r="C14485" s="42" t="s">
        <v>40091</v>
      </c>
      <c r="D14485" s="42" t="s">
        <v>42188</v>
      </c>
      <c r="E14485" s="42" t="s">
        <v>26491</v>
      </c>
      <c r="F14485" s="43">
        <v>8113</v>
      </c>
      <c r="G14485" s="105">
        <f>Таблица1[[#This Row],[Цены без НДС]]*1.12</f>
        <v>9086.5600000000013</v>
      </c>
    </row>
    <row r="14486" spans="1:7" ht="24">
      <c r="A14486" s="53" t="s">
        <v>26487</v>
      </c>
      <c r="B14486" s="66"/>
      <c r="C14486" s="42" t="s">
        <v>40092</v>
      </c>
      <c r="D14486" s="42" t="s">
        <v>42189</v>
      </c>
      <c r="E14486" s="42" t="s">
        <v>26491</v>
      </c>
      <c r="F14486" s="43">
        <v>13657</v>
      </c>
      <c r="G14486" s="105">
        <f>Таблица1[[#This Row],[Цены без НДС]]*1.12</f>
        <v>15295.840000000002</v>
      </c>
    </row>
    <row r="14487" spans="1:7" ht="24">
      <c r="A14487" s="53" t="s">
        <v>26487</v>
      </c>
      <c r="B14487" s="66"/>
      <c r="C14487" s="42" t="s">
        <v>40093</v>
      </c>
      <c r="D14487" s="42" t="s">
        <v>42190</v>
      </c>
      <c r="E14487" s="42" t="s">
        <v>26491</v>
      </c>
      <c r="F14487" s="43">
        <v>3762</v>
      </c>
      <c r="G14487" s="105">
        <f>Таблица1[[#This Row],[Цены без НДС]]*1.12</f>
        <v>4213.4400000000005</v>
      </c>
    </row>
    <row r="14488" spans="1:7" ht="24">
      <c r="A14488" s="53" t="s">
        <v>26487</v>
      </c>
      <c r="B14488" s="66"/>
      <c r="C14488" s="42" t="s">
        <v>40094</v>
      </c>
      <c r="D14488" s="42" t="s">
        <v>42191</v>
      </c>
      <c r="E14488" s="42" t="s">
        <v>26491</v>
      </c>
      <c r="F14488" s="43">
        <v>4259</v>
      </c>
      <c r="G14488" s="105">
        <f>Таблица1[[#This Row],[Цены без НДС]]*1.12</f>
        <v>4770.0800000000008</v>
      </c>
    </row>
    <row r="14489" spans="1:7" ht="24">
      <c r="A14489" s="53" t="s">
        <v>26487</v>
      </c>
      <c r="B14489" s="66"/>
      <c r="C14489" s="42" t="s">
        <v>40095</v>
      </c>
      <c r="D14489" s="42" t="s">
        <v>42192</v>
      </c>
      <c r="E14489" s="42" t="s">
        <v>26491</v>
      </c>
      <c r="F14489" s="43">
        <v>4160</v>
      </c>
      <c r="G14489" s="105">
        <f>Таблица1[[#This Row],[Цены без НДС]]*1.12</f>
        <v>4659.2000000000007</v>
      </c>
    </row>
    <row r="14490" spans="1:7">
      <c r="A14490" s="53" t="s">
        <v>26487</v>
      </c>
      <c r="B14490" s="66"/>
      <c r="C14490" s="42" t="s">
        <v>40096</v>
      </c>
      <c r="D14490" s="42" t="s">
        <v>42193</v>
      </c>
      <c r="E14490" s="42" t="s">
        <v>26491</v>
      </c>
      <c r="F14490" s="43">
        <v>5047</v>
      </c>
      <c r="G14490" s="105">
        <f>Таблица1[[#This Row],[Цены без НДС]]*1.12</f>
        <v>5652.64</v>
      </c>
    </row>
    <row r="14491" spans="1:7" ht="24">
      <c r="A14491" s="53" t="s">
        <v>26487</v>
      </c>
      <c r="B14491" s="66"/>
      <c r="C14491" s="42" t="s">
        <v>40097</v>
      </c>
      <c r="D14491" s="42" t="s">
        <v>42194</v>
      </c>
      <c r="E14491" s="42" t="s">
        <v>26491</v>
      </c>
      <c r="F14491" s="43">
        <v>3712</v>
      </c>
      <c r="G14491" s="105">
        <f>Таблица1[[#This Row],[Цены без НДС]]*1.12</f>
        <v>4157.4400000000005</v>
      </c>
    </row>
    <row r="14492" spans="1:7" ht="24">
      <c r="A14492" s="53" t="s">
        <v>26487</v>
      </c>
      <c r="B14492" s="66"/>
      <c r="C14492" s="42" t="s">
        <v>40098</v>
      </c>
      <c r="D14492" s="42" t="s">
        <v>42195</v>
      </c>
      <c r="E14492" s="42" t="s">
        <v>26491</v>
      </c>
      <c r="F14492" s="43">
        <v>7474</v>
      </c>
      <c r="G14492" s="105">
        <f>Таблица1[[#This Row],[Цены без НДС]]*1.12</f>
        <v>8370.880000000001</v>
      </c>
    </row>
    <row r="14493" spans="1:7" ht="24">
      <c r="A14493" s="53" t="s">
        <v>26487</v>
      </c>
      <c r="B14493" s="66"/>
      <c r="C14493" s="42" t="s">
        <v>40099</v>
      </c>
      <c r="D14493" s="42" t="s">
        <v>42196</v>
      </c>
      <c r="E14493" s="42" t="s">
        <v>26491</v>
      </c>
      <c r="F14493" s="43">
        <v>4160</v>
      </c>
      <c r="G14493" s="105">
        <f>Таблица1[[#This Row],[Цены без НДС]]*1.12</f>
        <v>4659.2000000000007</v>
      </c>
    </row>
    <row r="14494" spans="1:7" ht="24">
      <c r="A14494" s="53" t="s">
        <v>26487</v>
      </c>
      <c r="B14494" s="66"/>
      <c r="C14494" s="42" t="s">
        <v>40100</v>
      </c>
      <c r="D14494" s="42" t="s">
        <v>42197</v>
      </c>
      <c r="E14494" s="42" t="s">
        <v>26491</v>
      </c>
      <c r="F14494" s="43">
        <v>3712</v>
      </c>
      <c r="G14494" s="105">
        <f>Таблица1[[#This Row],[Цены без НДС]]*1.12</f>
        <v>4157.4400000000005</v>
      </c>
    </row>
    <row r="14495" spans="1:7">
      <c r="A14495" s="53" t="s">
        <v>26487</v>
      </c>
      <c r="B14495" s="66"/>
      <c r="C14495" s="42" t="s">
        <v>40101</v>
      </c>
      <c r="D14495" s="42" t="s">
        <v>42198</v>
      </c>
      <c r="E14495" s="42" t="s">
        <v>26491</v>
      </c>
      <c r="F14495" s="43">
        <v>4351</v>
      </c>
      <c r="G14495" s="105">
        <f>Таблица1[[#This Row],[Цены без НДС]]*1.12</f>
        <v>4873.1200000000008</v>
      </c>
    </row>
    <row r="14496" spans="1:7" ht="24">
      <c r="A14496" s="53" t="s">
        <v>26487</v>
      </c>
      <c r="B14496" s="66"/>
      <c r="C14496" s="42" t="s">
        <v>40102</v>
      </c>
      <c r="D14496" s="42" t="s">
        <v>42199</v>
      </c>
      <c r="E14496" s="42" t="s">
        <v>26491</v>
      </c>
      <c r="F14496" s="43">
        <v>4160</v>
      </c>
      <c r="G14496" s="105">
        <f>Таблица1[[#This Row],[Цены без НДС]]*1.12</f>
        <v>4659.2000000000007</v>
      </c>
    </row>
    <row r="14497" spans="1:7" ht="24">
      <c r="A14497" s="53" t="s">
        <v>26487</v>
      </c>
      <c r="B14497" s="66"/>
      <c r="C14497" s="42" t="s">
        <v>40103</v>
      </c>
      <c r="D14497" s="42" t="s">
        <v>42200</v>
      </c>
      <c r="E14497" s="42" t="s">
        <v>26491</v>
      </c>
      <c r="F14497" s="43">
        <v>3861</v>
      </c>
      <c r="G14497" s="105">
        <f>Таблица1[[#This Row],[Цены без НДС]]*1.12</f>
        <v>4324.3200000000006</v>
      </c>
    </row>
    <row r="14498" spans="1:7" ht="24">
      <c r="A14498" s="53" t="s">
        <v>26487</v>
      </c>
      <c r="B14498" s="66"/>
      <c r="C14498" s="42" t="s">
        <v>40104</v>
      </c>
      <c r="D14498" s="42" t="s">
        <v>42201</v>
      </c>
      <c r="E14498" s="42" t="s">
        <v>26491</v>
      </c>
      <c r="F14498" s="43">
        <v>4309</v>
      </c>
      <c r="G14498" s="105">
        <f>Таблица1[[#This Row],[Цены без НДС]]*1.12</f>
        <v>4826.0800000000008</v>
      </c>
    </row>
    <row r="14499" spans="1:7" ht="24">
      <c r="A14499" s="53" t="s">
        <v>26487</v>
      </c>
      <c r="B14499" s="66"/>
      <c r="C14499" s="42" t="s">
        <v>40105</v>
      </c>
      <c r="D14499" s="42" t="s">
        <v>42202</v>
      </c>
      <c r="E14499" s="42" t="s">
        <v>26491</v>
      </c>
      <c r="F14499" s="43">
        <v>3812</v>
      </c>
      <c r="G14499" s="105">
        <f>Таблица1[[#This Row],[Цены без НДС]]*1.12</f>
        <v>4269.4400000000005</v>
      </c>
    </row>
    <row r="14500" spans="1:7">
      <c r="A14500" s="53" t="s">
        <v>26487</v>
      </c>
      <c r="B14500" s="66"/>
      <c r="C14500" s="42" t="s">
        <v>40106</v>
      </c>
      <c r="D14500" s="42" t="s">
        <v>42203</v>
      </c>
      <c r="E14500" s="42" t="s">
        <v>26491</v>
      </c>
      <c r="F14500" s="43">
        <v>4699</v>
      </c>
      <c r="G14500" s="105">
        <f>Таблица1[[#This Row],[Цены без НДС]]*1.12</f>
        <v>5262.88</v>
      </c>
    </row>
    <row r="14501" spans="1:7" ht="24">
      <c r="A14501" s="53" t="s">
        <v>26487</v>
      </c>
      <c r="B14501" s="66"/>
      <c r="C14501" s="42" t="s">
        <v>40107</v>
      </c>
      <c r="D14501" s="42" t="s">
        <v>42204</v>
      </c>
      <c r="E14501" s="42" t="s">
        <v>26491</v>
      </c>
      <c r="F14501" s="43">
        <v>4210</v>
      </c>
      <c r="G14501" s="105">
        <f>Таблица1[[#This Row],[Цены без НДС]]*1.12</f>
        <v>4715.2000000000007</v>
      </c>
    </row>
    <row r="14502" spans="1:7" ht="24">
      <c r="A14502" s="53" t="s">
        <v>26487</v>
      </c>
      <c r="B14502" s="66"/>
      <c r="C14502" s="42" t="s">
        <v>40108</v>
      </c>
      <c r="D14502" s="42" t="s">
        <v>42205</v>
      </c>
      <c r="E14502" s="42" t="s">
        <v>26491</v>
      </c>
      <c r="F14502" s="43">
        <v>3861</v>
      </c>
      <c r="G14502" s="105">
        <f>Таблица1[[#This Row],[Цены без НДС]]*1.12</f>
        <v>4324.3200000000006</v>
      </c>
    </row>
    <row r="14503" spans="1:7" ht="24">
      <c r="A14503" s="53" t="s">
        <v>26487</v>
      </c>
      <c r="B14503" s="66"/>
      <c r="C14503" s="42" t="s">
        <v>40109</v>
      </c>
      <c r="D14503" s="42" t="s">
        <v>42206</v>
      </c>
      <c r="E14503" s="42" t="s">
        <v>26491</v>
      </c>
      <c r="F14503" s="43">
        <v>4451</v>
      </c>
      <c r="G14503" s="105">
        <f>Таблица1[[#This Row],[Цены без НДС]]*1.12</f>
        <v>4985.1200000000008</v>
      </c>
    </row>
    <row r="14504" spans="1:7" ht="24">
      <c r="A14504" s="53" t="s">
        <v>26487</v>
      </c>
      <c r="B14504" s="66"/>
      <c r="C14504" s="42" t="s">
        <v>40110</v>
      </c>
      <c r="D14504" s="42" t="s">
        <v>42207</v>
      </c>
      <c r="E14504" s="42" t="s">
        <v>26491</v>
      </c>
      <c r="F14504" s="43">
        <v>4259</v>
      </c>
      <c r="G14504" s="105">
        <f>Таблица1[[#This Row],[Цены без НДС]]*1.12</f>
        <v>4770.0800000000008</v>
      </c>
    </row>
    <row r="14505" spans="1:7" ht="24">
      <c r="A14505" s="53" t="s">
        <v>26487</v>
      </c>
      <c r="B14505" s="66"/>
      <c r="C14505" s="42" t="s">
        <v>40111</v>
      </c>
      <c r="D14505" s="42" t="s">
        <v>42208</v>
      </c>
      <c r="E14505" s="42" t="s">
        <v>26491</v>
      </c>
      <c r="F14505" s="43">
        <v>4351</v>
      </c>
      <c r="G14505" s="105">
        <f>Таблица1[[#This Row],[Цены без НДС]]*1.12</f>
        <v>4873.1200000000008</v>
      </c>
    </row>
    <row r="14506" spans="1:7" ht="24">
      <c r="A14506" s="53" t="s">
        <v>26487</v>
      </c>
      <c r="B14506" s="66"/>
      <c r="C14506" s="42" t="s">
        <v>40112</v>
      </c>
      <c r="D14506" s="42" t="s">
        <v>42209</v>
      </c>
      <c r="E14506" s="42" t="s">
        <v>26491</v>
      </c>
      <c r="F14506" s="43">
        <v>4309</v>
      </c>
      <c r="G14506" s="105">
        <f>Таблица1[[#This Row],[Цены без НДС]]*1.12</f>
        <v>4826.0800000000008</v>
      </c>
    </row>
    <row r="14507" spans="1:7" ht="24">
      <c r="A14507" s="53" t="s">
        <v>26487</v>
      </c>
      <c r="B14507" s="66"/>
      <c r="C14507" s="42" t="s">
        <v>40113</v>
      </c>
      <c r="D14507" s="42" t="s">
        <v>42210</v>
      </c>
      <c r="E14507" s="42" t="s">
        <v>26491</v>
      </c>
      <c r="F14507" s="43">
        <v>4309</v>
      </c>
      <c r="G14507" s="105">
        <f>Таблица1[[#This Row],[Цены без НДС]]*1.12</f>
        <v>4826.0800000000008</v>
      </c>
    </row>
    <row r="14508" spans="1:7" ht="24">
      <c r="A14508" s="53" t="s">
        <v>26487</v>
      </c>
      <c r="B14508" s="66"/>
      <c r="C14508" s="42" t="s">
        <v>40114</v>
      </c>
      <c r="D14508" s="42" t="s">
        <v>42211</v>
      </c>
      <c r="E14508" s="42" t="s">
        <v>26491</v>
      </c>
      <c r="F14508" s="43">
        <v>4351</v>
      </c>
      <c r="G14508" s="105">
        <f>Таблица1[[#This Row],[Цены без НДС]]*1.12</f>
        <v>4873.1200000000008</v>
      </c>
    </row>
    <row r="14509" spans="1:7" ht="24">
      <c r="A14509" s="53" t="s">
        <v>26487</v>
      </c>
      <c r="B14509" s="66"/>
      <c r="C14509" s="42" t="s">
        <v>40115</v>
      </c>
      <c r="D14509" s="42" t="s">
        <v>42212</v>
      </c>
      <c r="E14509" s="42" t="s">
        <v>26491</v>
      </c>
      <c r="F14509" s="43">
        <v>11138</v>
      </c>
      <c r="G14509" s="105">
        <f>Таблица1[[#This Row],[Цены без НДС]]*1.12</f>
        <v>12474.560000000001</v>
      </c>
    </row>
    <row r="14510" spans="1:7" ht="24">
      <c r="A14510" s="53" t="s">
        <v>26487</v>
      </c>
      <c r="B14510" s="66"/>
      <c r="C14510" s="42" t="s">
        <v>40116</v>
      </c>
      <c r="D14510" s="42" t="s">
        <v>42213</v>
      </c>
      <c r="E14510" s="42" t="s">
        <v>26491</v>
      </c>
      <c r="F14510" s="43">
        <v>11087</v>
      </c>
      <c r="G14510" s="105">
        <f>Таблица1[[#This Row],[Цены без НДС]]*1.12</f>
        <v>12417.44</v>
      </c>
    </row>
    <row r="14511" spans="1:7" ht="24">
      <c r="A14511" s="53" t="s">
        <v>26487</v>
      </c>
      <c r="B14511" s="66"/>
      <c r="C14511" s="42" t="s">
        <v>40117</v>
      </c>
      <c r="D14511" s="42" t="s">
        <v>42214</v>
      </c>
      <c r="E14511" s="42" t="s">
        <v>26491</v>
      </c>
      <c r="F14511" s="43">
        <v>11087</v>
      </c>
      <c r="G14511" s="105">
        <f>Таблица1[[#This Row],[Цены без НДС]]*1.12</f>
        <v>12417.44</v>
      </c>
    </row>
    <row r="14512" spans="1:7" ht="24">
      <c r="A14512" s="53" t="s">
        <v>26487</v>
      </c>
      <c r="B14512" s="66"/>
      <c r="C14512" s="42" t="s">
        <v>40118</v>
      </c>
      <c r="D14512" s="42" t="s">
        <v>42215</v>
      </c>
      <c r="E14512" s="42" t="s">
        <v>26491</v>
      </c>
      <c r="F14512" s="43">
        <v>8312</v>
      </c>
      <c r="G14512" s="105">
        <f>Таблица1[[#This Row],[Цены без НДС]]*1.12</f>
        <v>9309.44</v>
      </c>
    </row>
    <row r="14513" spans="1:7">
      <c r="A14513" s="53" t="s">
        <v>26487</v>
      </c>
      <c r="B14513" s="66"/>
      <c r="C14513" s="42" t="s">
        <v>40119</v>
      </c>
      <c r="D14513" s="42" t="s">
        <v>42216</v>
      </c>
      <c r="E14513" s="42" t="s">
        <v>26491</v>
      </c>
      <c r="F14513" s="43">
        <v>5295</v>
      </c>
      <c r="G14513" s="105">
        <f>Таблица1[[#This Row],[Цены без НДС]]*1.12</f>
        <v>5930.4000000000005</v>
      </c>
    </row>
    <row r="14514" spans="1:7">
      <c r="A14514" s="53" t="s">
        <v>26487</v>
      </c>
      <c r="B14514" s="66"/>
      <c r="C14514" s="42" t="s">
        <v>40120</v>
      </c>
      <c r="D14514" s="42" t="s">
        <v>42217</v>
      </c>
      <c r="E14514" s="42" t="s">
        <v>26491</v>
      </c>
      <c r="F14514" s="43">
        <v>8113</v>
      </c>
      <c r="G14514" s="105">
        <f>Таблица1[[#This Row],[Цены без НДС]]*1.12</f>
        <v>9086.5600000000013</v>
      </c>
    </row>
    <row r="14515" spans="1:7" ht="24">
      <c r="A14515" s="53" t="s">
        <v>26487</v>
      </c>
      <c r="B14515" s="66"/>
      <c r="C14515" s="42" t="s">
        <v>40121</v>
      </c>
      <c r="D14515" s="42" t="s">
        <v>42218</v>
      </c>
      <c r="E14515" s="42" t="s">
        <v>26491</v>
      </c>
      <c r="F14515" s="43">
        <v>8312</v>
      </c>
      <c r="G14515" s="105">
        <f>Таблица1[[#This Row],[Цены без НДС]]*1.12</f>
        <v>9309.44</v>
      </c>
    </row>
    <row r="14516" spans="1:7">
      <c r="A14516" s="53" t="s">
        <v>26487</v>
      </c>
      <c r="B14516" s="66"/>
      <c r="C14516" s="42" t="s">
        <v>40122</v>
      </c>
      <c r="D14516" s="42" t="s">
        <v>42219</v>
      </c>
      <c r="E14516" s="42" t="s">
        <v>26491</v>
      </c>
      <c r="F14516" s="43">
        <v>5345</v>
      </c>
      <c r="G14516" s="105">
        <f>Таблица1[[#This Row],[Цены без НДС]]*1.12</f>
        <v>5986.4000000000005</v>
      </c>
    </row>
    <row r="14517" spans="1:7" ht="24">
      <c r="A14517" s="53" t="s">
        <v>26487</v>
      </c>
      <c r="B14517" s="66"/>
      <c r="C14517" s="42" t="s">
        <v>40123</v>
      </c>
      <c r="D14517" s="42" t="s">
        <v>42220</v>
      </c>
      <c r="E14517" s="42" t="s">
        <v>26491</v>
      </c>
      <c r="F14517" s="43">
        <v>5643</v>
      </c>
      <c r="G14517" s="105">
        <f>Таблица1[[#This Row],[Цены без НДС]]*1.12</f>
        <v>6320.1600000000008</v>
      </c>
    </row>
    <row r="14518" spans="1:7" ht="24">
      <c r="A14518" s="53" t="s">
        <v>26487</v>
      </c>
      <c r="B14518" s="66"/>
      <c r="C14518" s="42" t="s">
        <v>40124</v>
      </c>
      <c r="D14518" s="42" t="s">
        <v>42221</v>
      </c>
      <c r="E14518" s="42" t="s">
        <v>26491</v>
      </c>
      <c r="F14518" s="43">
        <v>5643</v>
      </c>
      <c r="G14518" s="105">
        <f>Таблица1[[#This Row],[Цены без НДС]]*1.12</f>
        <v>6320.1600000000008</v>
      </c>
    </row>
    <row r="14519" spans="1:7">
      <c r="A14519" s="53" t="s">
        <v>26487</v>
      </c>
      <c r="B14519" s="66"/>
      <c r="C14519" s="42" t="s">
        <v>40125</v>
      </c>
      <c r="D14519" s="42" t="s">
        <v>42222</v>
      </c>
      <c r="E14519" s="42" t="s">
        <v>26491</v>
      </c>
      <c r="F14519" s="43">
        <v>8163</v>
      </c>
      <c r="G14519" s="105">
        <f>Таблица1[[#This Row],[Цены без НДС]]*1.12</f>
        <v>9142.5600000000013</v>
      </c>
    </row>
    <row r="14520" spans="1:7" ht="24">
      <c r="A14520" s="53" t="s">
        <v>26487</v>
      </c>
      <c r="B14520" s="66"/>
      <c r="C14520" s="42" t="s">
        <v>40126</v>
      </c>
      <c r="D14520" s="42" t="s">
        <v>42223</v>
      </c>
      <c r="E14520" s="42" t="s">
        <v>26491</v>
      </c>
      <c r="F14520" s="43">
        <v>8312</v>
      </c>
      <c r="G14520" s="105">
        <f>Таблица1[[#This Row],[Цены без НДС]]*1.12</f>
        <v>9309.44</v>
      </c>
    </row>
    <row r="14521" spans="1:7">
      <c r="A14521" s="53" t="s">
        <v>26487</v>
      </c>
      <c r="B14521" s="66"/>
      <c r="C14521" s="42" t="s">
        <v>40127</v>
      </c>
      <c r="D14521" s="42" t="s">
        <v>42224</v>
      </c>
      <c r="E14521" s="42" t="s">
        <v>26491</v>
      </c>
      <c r="F14521" s="43">
        <v>5395</v>
      </c>
      <c r="G14521" s="105">
        <f>Таблица1[[#This Row],[Цены без НДС]]*1.12</f>
        <v>6042.4000000000005</v>
      </c>
    </row>
    <row r="14522" spans="1:7" ht="24">
      <c r="A14522" s="53" t="s">
        <v>26487</v>
      </c>
      <c r="B14522" s="66"/>
      <c r="C14522" s="42" t="s">
        <v>40128</v>
      </c>
      <c r="D14522" s="42" t="s">
        <v>42225</v>
      </c>
      <c r="E14522" s="42" t="s">
        <v>26491</v>
      </c>
      <c r="F14522" s="43">
        <v>5693</v>
      </c>
      <c r="G14522" s="105">
        <f>Таблица1[[#This Row],[Цены без НДС]]*1.12</f>
        <v>6376.1600000000008</v>
      </c>
    </row>
    <row r="14523" spans="1:7" ht="24">
      <c r="A14523" s="53" t="s">
        <v>26487</v>
      </c>
      <c r="B14523" s="66"/>
      <c r="C14523" s="42" t="s">
        <v>40129</v>
      </c>
      <c r="D14523" s="42" t="s">
        <v>42226</v>
      </c>
      <c r="E14523" s="42" t="s">
        <v>26491</v>
      </c>
      <c r="F14523" s="43">
        <v>8362</v>
      </c>
      <c r="G14523" s="105">
        <f>Таблица1[[#This Row],[Цены без НДС]]*1.12</f>
        <v>9365.44</v>
      </c>
    </row>
    <row r="14524" spans="1:7" ht="24">
      <c r="A14524" s="53" t="s">
        <v>26487</v>
      </c>
      <c r="B14524" s="66"/>
      <c r="C14524" s="42" t="s">
        <v>40130</v>
      </c>
      <c r="D14524" s="42" t="s">
        <v>42227</v>
      </c>
      <c r="E14524" s="42" t="s">
        <v>26491</v>
      </c>
      <c r="F14524" s="43">
        <v>8611</v>
      </c>
      <c r="G14524" s="105">
        <f>Таблица1[[#This Row],[Цены без НДС]]*1.12</f>
        <v>9644.3200000000015</v>
      </c>
    </row>
    <row r="14525" spans="1:7" ht="24">
      <c r="A14525" s="53" t="s">
        <v>26487</v>
      </c>
      <c r="B14525" s="66"/>
      <c r="C14525" s="42" t="s">
        <v>40131</v>
      </c>
      <c r="D14525" s="42" t="s">
        <v>42228</v>
      </c>
      <c r="E14525" s="42" t="s">
        <v>26491</v>
      </c>
      <c r="F14525" s="43">
        <v>8958</v>
      </c>
      <c r="G14525" s="105">
        <f>Таблица1[[#This Row],[Цены без НДС]]*1.12</f>
        <v>10032.960000000001</v>
      </c>
    </row>
    <row r="14526" spans="1:7">
      <c r="A14526" s="53" t="s">
        <v>26487</v>
      </c>
      <c r="B14526" s="66"/>
      <c r="C14526" s="42" t="s">
        <v>40132</v>
      </c>
      <c r="D14526" s="42" t="s">
        <v>42229</v>
      </c>
      <c r="E14526" s="42" t="s">
        <v>26491</v>
      </c>
      <c r="F14526" s="43">
        <v>5742</v>
      </c>
      <c r="G14526" s="105">
        <f>Таблица1[[#This Row],[Цены без НДС]]*1.12</f>
        <v>6431.0400000000009</v>
      </c>
    </row>
    <row r="14527" spans="1:7">
      <c r="A14527" s="53" t="s">
        <v>26487</v>
      </c>
      <c r="B14527" s="66"/>
      <c r="C14527" s="42" t="s">
        <v>40133</v>
      </c>
      <c r="D14527" s="42" t="s">
        <v>42230</v>
      </c>
      <c r="E14527" s="42" t="s">
        <v>26491</v>
      </c>
      <c r="F14527" s="43">
        <v>7474</v>
      </c>
      <c r="G14527" s="105">
        <f>Таблица1[[#This Row],[Цены без НДС]]*1.12</f>
        <v>8370.880000000001</v>
      </c>
    </row>
    <row r="14528" spans="1:7" ht="24">
      <c r="A14528" s="53" t="s">
        <v>26487</v>
      </c>
      <c r="B14528" s="66"/>
      <c r="C14528" s="42" t="s">
        <v>40134</v>
      </c>
      <c r="D14528" s="42" t="s">
        <v>42231</v>
      </c>
      <c r="E14528" s="42" t="s">
        <v>26491</v>
      </c>
      <c r="F14528" s="43">
        <v>9455</v>
      </c>
      <c r="G14528" s="105">
        <f>Таблица1[[#This Row],[Цены без НДС]]*1.12</f>
        <v>10589.6</v>
      </c>
    </row>
    <row r="14529" spans="1:7">
      <c r="A14529" s="53" t="s">
        <v>26487</v>
      </c>
      <c r="B14529" s="66"/>
      <c r="C14529" s="42" t="s">
        <v>40135</v>
      </c>
      <c r="D14529" s="42" t="s">
        <v>42232</v>
      </c>
      <c r="E14529" s="42" t="s">
        <v>26491</v>
      </c>
      <c r="F14529" s="43">
        <v>9846</v>
      </c>
      <c r="G14529" s="105">
        <f>Таблица1[[#This Row],[Цены без НДС]]*1.12</f>
        <v>11027.52</v>
      </c>
    </row>
    <row r="14530" spans="1:7" ht="24">
      <c r="A14530" s="53" t="s">
        <v>26487</v>
      </c>
      <c r="B14530" s="66"/>
      <c r="C14530" s="42" t="s">
        <v>40136</v>
      </c>
      <c r="D14530" s="42" t="s">
        <v>42233</v>
      </c>
      <c r="E14530" s="42" t="s">
        <v>26491</v>
      </c>
      <c r="F14530" s="43">
        <v>20188</v>
      </c>
      <c r="G14530" s="105">
        <f>Таблица1[[#This Row],[Цены без НДС]]*1.12</f>
        <v>22610.560000000001</v>
      </c>
    </row>
    <row r="14531" spans="1:7" ht="24">
      <c r="A14531" s="53" t="s">
        <v>26487</v>
      </c>
      <c r="B14531" s="66"/>
      <c r="C14531" s="42" t="s">
        <v>40137</v>
      </c>
      <c r="D14531" s="42" t="s">
        <v>42234</v>
      </c>
      <c r="E14531" s="42" t="s">
        <v>26491</v>
      </c>
      <c r="F14531" s="43">
        <v>22218</v>
      </c>
      <c r="G14531" s="105">
        <f>Таблица1[[#This Row],[Цены без НДС]]*1.12</f>
        <v>24884.160000000003</v>
      </c>
    </row>
    <row r="14532" spans="1:7">
      <c r="A14532" s="53" t="s">
        <v>26487</v>
      </c>
      <c r="B14532" s="66"/>
      <c r="C14532" s="42" t="s">
        <v>40138</v>
      </c>
      <c r="D14532" s="42" t="s">
        <v>42235</v>
      </c>
      <c r="E14532" s="42" t="s">
        <v>26491</v>
      </c>
      <c r="F14532" s="43">
        <v>5593</v>
      </c>
      <c r="G14532" s="105">
        <f>Таблица1[[#This Row],[Цены без НДС]]*1.12</f>
        <v>6264.1600000000008</v>
      </c>
    </row>
    <row r="14533" spans="1:7" ht="24">
      <c r="A14533" s="53" t="s">
        <v>26487</v>
      </c>
      <c r="B14533" s="66"/>
      <c r="C14533" s="42" t="s">
        <v>40139</v>
      </c>
      <c r="D14533" s="42" t="s">
        <v>42236</v>
      </c>
      <c r="E14533" s="42" t="s">
        <v>26491</v>
      </c>
      <c r="F14533" s="43">
        <v>8561</v>
      </c>
      <c r="G14533" s="105">
        <f>Таблица1[[#This Row],[Цены без НДС]]*1.12</f>
        <v>9588.3200000000015</v>
      </c>
    </row>
    <row r="14534" spans="1:7">
      <c r="A14534" s="53" t="s">
        <v>26487</v>
      </c>
      <c r="B14534" s="66"/>
      <c r="C14534" s="42" t="s">
        <v>40140</v>
      </c>
      <c r="D14534" s="42" t="s">
        <v>42237</v>
      </c>
      <c r="E14534" s="42" t="s">
        <v>26491</v>
      </c>
      <c r="F14534" s="43">
        <v>5643</v>
      </c>
      <c r="G14534" s="105">
        <f>Таблица1[[#This Row],[Цены без НДС]]*1.12</f>
        <v>6320.1600000000008</v>
      </c>
    </row>
    <row r="14535" spans="1:7" ht="24">
      <c r="A14535" s="53" t="s">
        <v>26487</v>
      </c>
      <c r="B14535" s="66"/>
      <c r="C14535" s="42" t="s">
        <v>40141</v>
      </c>
      <c r="D14535" s="42" t="s">
        <v>42238</v>
      </c>
      <c r="E14535" s="42" t="s">
        <v>26491</v>
      </c>
      <c r="F14535" s="43">
        <v>8611</v>
      </c>
      <c r="G14535" s="105">
        <f>Таблица1[[#This Row],[Цены без НДС]]*1.12</f>
        <v>9644.3200000000015</v>
      </c>
    </row>
    <row r="14536" spans="1:7" ht="24">
      <c r="A14536" s="53" t="s">
        <v>26487</v>
      </c>
      <c r="B14536" s="66"/>
      <c r="C14536" s="42" t="s">
        <v>40142</v>
      </c>
      <c r="D14536" s="42" t="s">
        <v>42239</v>
      </c>
      <c r="E14536" s="42" t="s">
        <v>26491</v>
      </c>
      <c r="F14536" s="43">
        <v>14353</v>
      </c>
      <c r="G14536" s="105">
        <f>Таблица1[[#This Row],[Цены без НДС]]*1.12</f>
        <v>16075.360000000002</v>
      </c>
    </row>
    <row r="14537" spans="1:7" ht="24">
      <c r="A14537" s="53" t="s">
        <v>26487</v>
      </c>
      <c r="B14537" s="66"/>
      <c r="C14537" s="42" t="s">
        <v>40143</v>
      </c>
      <c r="D14537" s="42" t="s">
        <v>42240</v>
      </c>
      <c r="E14537" s="42" t="s">
        <v>26491</v>
      </c>
      <c r="F14537" s="43">
        <v>14353</v>
      </c>
      <c r="G14537" s="105">
        <f>Таблица1[[#This Row],[Цены без НДС]]*1.12</f>
        <v>16075.360000000002</v>
      </c>
    </row>
    <row r="14538" spans="1:7" ht="24">
      <c r="A14538" s="53" t="s">
        <v>26487</v>
      </c>
      <c r="B14538" s="66"/>
      <c r="C14538" s="42" t="s">
        <v>40144</v>
      </c>
      <c r="D14538" s="42" t="s">
        <v>42241</v>
      </c>
      <c r="E14538" s="42" t="s">
        <v>26491</v>
      </c>
      <c r="F14538" s="43">
        <v>9945</v>
      </c>
      <c r="G14538" s="105">
        <f>Таблица1[[#This Row],[Цены без НДС]]*1.12</f>
        <v>11138.400000000001</v>
      </c>
    </row>
    <row r="14539" spans="1:7" ht="24">
      <c r="A14539" s="53" t="s">
        <v>26487</v>
      </c>
      <c r="B14539" s="66"/>
      <c r="C14539" s="42" t="s">
        <v>40145</v>
      </c>
      <c r="D14539" s="42" t="s">
        <v>42242</v>
      </c>
      <c r="E14539" s="42" t="s">
        <v>26491</v>
      </c>
      <c r="F14539" s="43">
        <v>13061</v>
      </c>
      <c r="G14539" s="105">
        <f>Таблица1[[#This Row],[Цены без НДС]]*1.12</f>
        <v>14628.320000000002</v>
      </c>
    </row>
    <row r="14540" spans="1:7" ht="24">
      <c r="A14540" s="53" t="s">
        <v>26487</v>
      </c>
      <c r="B14540" s="66"/>
      <c r="C14540" s="42" t="s">
        <v>40146</v>
      </c>
      <c r="D14540" s="42" t="s">
        <v>42243</v>
      </c>
      <c r="E14540" s="42" t="s">
        <v>26491</v>
      </c>
      <c r="F14540" s="43">
        <v>14893</v>
      </c>
      <c r="G14540" s="105">
        <f>Таблица1[[#This Row],[Цены без НДС]]*1.12</f>
        <v>16680.16</v>
      </c>
    </row>
    <row r="14541" spans="1:7" ht="24">
      <c r="A14541" s="53" t="s">
        <v>26487</v>
      </c>
      <c r="B14541" s="66"/>
      <c r="C14541" s="42" t="s">
        <v>40147</v>
      </c>
      <c r="D14541" s="42" t="s">
        <v>42244</v>
      </c>
      <c r="E14541" s="42" t="s">
        <v>26491</v>
      </c>
      <c r="F14541" s="43">
        <v>16234</v>
      </c>
      <c r="G14541" s="105">
        <f>Таблица1[[#This Row],[Цены без НДС]]*1.12</f>
        <v>18182.080000000002</v>
      </c>
    </row>
    <row r="14542" spans="1:7" ht="24">
      <c r="A14542" s="53" t="s">
        <v>26487</v>
      </c>
      <c r="B14542" s="66"/>
      <c r="C14542" s="42" t="s">
        <v>40148</v>
      </c>
      <c r="D14542" s="42" t="s">
        <v>42245</v>
      </c>
      <c r="E14542" s="42" t="s">
        <v>26491</v>
      </c>
      <c r="F14542" s="43">
        <v>13906</v>
      </c>
      <c r="G14542" s="105">
        <f>Таблица1[[#This Row],[Цены без НДС]]*1.12</f>
        <v>15574.720000000001</v>
      </c>
    </row>
    <row r="14543" spans="1:7" ht="24">
      <c r="A14543" s="53" t="s">
        <v>26487</v>
      </c>
      <c r="B14543" s="66"/>
      <c r="C14543" s="42" t="s">
        <v>40149</v>
      </c>
      <c r="D14543" s="42" t="s">
        <v>42246</v>
      </c>
      <c r="E14543" s="42" t="s">
        <v>26491</v>
      </c>
      <c r="F14543" s="43">
        <v>15787</v>
      </c>
      <c r="G14543" s="105">
        <f>Таблица1[[#This Row],[Цены без НДС]]*1.12</f>
        <v>17681.440000000002</v>
      </c>
    </row>
    <row r="14544" spans="1:7" ht="24">
      <c r="A14544" s="53" t="s">
        <v>26487</v>
      </c>
      <c r="B14544" s="66"/>
      <c r="C14544" s="42" t="s">
        <v>40150</v>
      </c>
      <c r="D14544" s="42" t="s">
        <v>42247</v>
      </c>
      <c r="E14544" s="42" t="s">
        <v>26491</v>
      </c>
      <c r="F14544" s="43">
        <v>17071</v>
      </c>
      <c r="G14544" s="105">
        <f>Таблица1[[#This Row],[Цены без НДС]]*1.12</f>
        <v>19119.52</v>
      </c>
    </row>
    <row r="14545" spans="1:7" ht="24">
      <c r="A14545" s="53" t="s">
        <v>26487</v>
      </c>
      <c r="B14545" s="66"/>
      <c r="C14545" s="42" t="s">
        <v>40151</v>
      </c>
      <c r="D14545" s="42" t="s">
        <v>42248</v>
      </c>
      <c r="E14545" s="42" t="s">
        <v>26491</v>
      </c>
      <c r="F14545" s="43">
        <v>14005</v>
      </c>
      <c r="G14545" s="105">
        <f>Таблица1[[#This Row],[Цены без НДС]]*1.12</f>
        <v>15685.600000000002</v>
      </c>
    </row>
    <row r="14546" spans="1:7" ht="24">
      <c r="A14546" s="53" t="s">
        <v>26487</v>
      </c>
      <c r="B14546" s="66"/>
      <c r="C14546" s="42" t="s">
        <v>40152</v>
      </c>
      <c r="D14546" s="42" t="s">
        <v>42249</v>
      </c>
      <c r="E14546" s="42" t="s">
        <v>26491</v>
      </c>
      <c r="F14546" s="43">
        <v>15886</v>
      </c>
      <c r="G14546" s="105">
        <f>Таблица1[[#This Row],[Цены без НДС]]*1.12</f>
        <v>17792.320000000003</v>
      </c>
    </row>
    <row r="14547" spans="1:7" ht="24">
      <c r="A14547" s="53" t="s">
        <v>26487</v>
      </c>
      <c r="B14547" s="66"/>
      <c r="C14547" s="42" t="s">
        <v>40153</v>
      </c>
      <c r="D14547" s="42" t="s">
        <v>42250</v>
      </c>
      <c r="E14547" s="42" t="s">
        <v>26491</v>
      </c>
      <c r="F14547" s="43">
        <v>14055</v>
      </c>
      <c r="G14547" s="105">
        <f>Таблица1[[#This Row],[Цены без НДС]]*1.12</f>
        <v>15741.600000000002</v>
      </c>
    </row>
    <row r="14548" spans="1:7" ht="24">
      <c r="A14548" s="53" t="s">
        <v>26487</v>
      </c>
      <c r="B14548" s="66"/>
      <c r="C14548" s="42" t="s">
        <v>40154</v>
      </c>
      <c r="D14548" s="42" t="s">
        <v>42251</v>
      </c>
      <c r="E14548" s="42" t="s">
        <v>26491</v>
      </c>
      <c r="F14548" s="43">
        <v>13906</v>
      </c>
      <c r="G14548" s="105">
        <f>Таблица1[[#This Row],[Цены без НДС]]*1.12</f>
        <v>15574.720000000001</v>
      </c>
    </row>
    <row r="14549" spans="1:7" ht="24">
      <c r="A14549" s="53" t="s">
        <v>26487</v>
      </c>
      <c r="B14549" s="66"/>
      <c r="C14549" s="42" t="s">
        <v>40155</v>
      </c>
      <c r="D14549" s="42" t="s">
        <v>42252</v>
      </c>
      <c r="E14549" s="42" t="s">
        <v>26491</v>
      </c>
      <c r="F14549" s="43">
        <v>15638</v>
      </c>
      <c r="G14549" s="105">
        <f>Таблица1[[#This Row],[Цены без НДС]]*1.12</f>
        <v>17514.560000000001</v>
      </c>
    </row>
    <row r="14550" spans="1:7" ht="24">
      <c r="A14550" s="53" t="s">
        <v>26487</v>
      </c>
      <c r="B14550" s="66"/>
      <c r="C14550" s="42" t="s">
        <v>40156</v>
      </c>
      <c r="D14550" s="42" t="s">
        <v>42253</v>
      </c>
      <c r="E14550" s="42" t="s">
        <v>26491</v>
      </c>
      <c r="F14550" s="43">
        <v>15539</v>
      </c>
      <c r="G14550" s="105">
        <f>Таблица1[[#This Row],[Цены без НДС]]*1.12</f>
        <v>17403.68</v>
      </c>
    </row>
    <row r="14551" spans="1:7" ht="24">
      <c r="A14551" s="53" t="s">
        <v>26487</v>
      </c>
      <c r="B14551" s="66"/>
      <c r="C14551" s="42" t="s">
        <v>40157</v>
      </c>
      <c r="D14551" s="42" t="s">
        <v>42254</v>
      </c>
      <c r="E14551" s="42" t="s">
        <v>26491</v>
      </c>
      <c r="F14551" s="43">
        <v>14253</v>
      </c>
      <c r="G14551" s="105">
        <f>Таблица1[[#This Row],[Цены без НДС]]*1.12</f>
        <v>15963.360000000002</v>
      </c>
    </row>
    <row r="14552" spans="1:7" ht="24">
      <c r="A14552" s="53" t="s">
        <v>26487</v>
      </c>
      <c r="B14552" s="66"/>
      <c r="C14552" s="42" t="s">
        <v>40158</v>
      </c>
      <c r="D14552" s="42" t="s">
        <v>42255</v>
      </c>
      <c r="E14552" s="42" t="s">
        <v>26491</v>
      </c>
      <c r="F14552" s="43">
        <v>14303</v>
      </c>
      <c r="G14552" s="105">
        <f>Таблица1[[#This Row],[Цены без НДС]]*1.12</f>
        <v>16019.360000000002</v>
      </c>
    </row>
    <row r="14553" spans="1:7">
      <c r="A14553" s="53" t="s">
        <v>26487</v>
      </c>
      <c r="B14553" s="66"/>
      <c r="C14553" s="42" t="s">
        <v>40159</v>
      </c>
      <c r="D14553" s="42" t="s">
        <v>42256</v>
      </c>
      <c r="E14553" s="42" t="s">
        <v>26491</v>
      </c>
      <c r="F14553" s="43">
        <v>2030</v>
      </c>
      <c r="G14553" s="105">
        <f>Таблица1[[#This Row],[Цены без НДС]]*1.12</f>
        <v>2273.6000000000004</v>
      </c>
    </row>
    <row r="14554" spans="1:7">
      <c r="A14554" s="53" t="s">
        <v>26487</v>
      </c>
      <c r="B14554" s="66"/>
      <c r="C14554" s="42" t="s">
        <v>40160</v>
      </c>
      <c r="D14554" s="42" t="s">
        <v>42257</v>
      </c>
      <c r="E14554" s="42" t="s">
        <v>26491</v>
      </c>
      <c r="F14554" s="43">
        <v>4748</v>
      </c>
      <c r="G14554" s="105">
        <f>Таблица1[[#This Row],[Цены без НДС]]*1.12</f>
        <v>5317.76</v>
      </c>
    </row>
    <row r="14555" spans="1:7" ht="24">
      <c r="A14555" s="53" t="s">
        <v>26487</v>
      </c>
      <c r="B14555" s="66"/>
      <c r="C14555" s="42" t="s">
        <v>40161</v>
      </c>
      <c r="D14555" s="42" t="s">
        <v>42258</v>
      </c>
      <c r="E14555" s="42" t="s">
        <v>26491</v>
      </c>
      <c r="F14555" s="43">
        <v>6779</v>
      </c>
      <c r="G14555" s="105">
        <f>Таблица1[[#This Row],[Цены без НДС]]*1.12</f>
        <v>7592.4800000000005</v>
      </c>
    </row>
    <row r="14556" spans="1:7" ht="24">
      <c r="A14556" s="53" t="s">
        <v>26487</v>
      </c>
      <c r="B14556" s="66"/>
      <c r="C14556" s="42" t="s">
        <v>40162</v>
      </c>
      <c r="D14556" s="42" t="s">
        <v>42259</v>
      </c>
      <c r="E14556" s="42" t="s">
        <v>26491</v>
      </c>
      <c r="F14556" s="43">
        <v>27662</v>
      </c>
      <c r="G14556" s="105">
        <f>Таблица1[[#This Row],[Цены без НДС]]*1.12</f>
        <v>30981.440000000002</v>
      </c>
    </row>
    <row r="14557" spans="1:7">
      <c r="A14557" s="53" t="s">
        <v>26487</v>
      </c>
      <c r="B14557" s="66"/>
      <c r="C14557" s="42" t="s">
        <v>40163</v>
      </c>
      <c r="D14557" s="42" t="s">
        <v>42260</v>
      </c>
      <c r="E14557" s="42" t="s">
        <v>26491</v>
      </c>
      <c r="F14557" s="43">
        <v>1980</v>
      </c>
      <c r="G14557" s="105">
        <f>Таблица1[[#This Row],[Цены без НДС]]*1.12</f>
        <v>2217.6000000000004</v>
      </c>
    </row>
    <row r="14558" spans="1:7">
      <c r="A14558" s="53" t="s">
        <v>26487</v>
      </c>
      <c r="B14558" s="66"/>
      <c r="C14558" s="42" t="s">
        <v>40164</v>
      </c>
      <c r="D14558" s="42" t="s">
        <v>42261</v>
      </c>
      <c r="E14558" s="42" t="s">
        <v>26491</v>
      </c>
      <c r="F14558" s="43">
        <v>4898</v>
      </c>
      <c r="G14558" s="105">
        <f>Таблица1[[#This Row],[Цены без НДС]]*1.12</f>
        <v>5485.76</v>
      </c>
    </row>
    <row r="14559" spans="1:7" ht="24">
      <c r="A14559" s="53" t="s">
        <v>26487</v>
      </c>
      <c r="B14559" s="66"/>
      <c r="C14559" s="42" t="s">
        <v>40165</v>
      </c>
      <c r="D14559" s="42" t="s">
        <v>42262</v>
      </c>
      <c r="E14559" s="42" t="s">
        <v>26491</v>
      </c>
      <c r="F14559" s="43">
        <v>27215</v>
      </c>
      <c r="G14559" s="105">
        <f>Таблица1[[#This Row],[Цены без НДС]]*1.12</f>
        <v>30480.800000000003</v>
      </c>
    </row>
    <row r="14560" spans="1:7" ht="24">
      <c r="A14560" s="53" t="s">
        <v>26487</v>
      </c>
      <c r="B14560" s="66"/>
      <c r="C14560" s="42" t="s">
        <v>40166</v>
      </c>
      <c r="D14560" s="42" t="s">
        <v>42263</v>
      </c>
      <c r="E14560" s="42" t="s">
        <v>26491</v>
      </c>
      <c r="F14560" s="43">
        <v>11138</v>
      </c>
      <c r="G14560" s="105">
        <f>Таблица1[[#This Row],[Цены без НДС]]*1.12</f>
        <v>12474.560000000001</v>
      </c>
    </row>
    <row r="14561" spans="1:7">
      <c r="A14561" s="53" t="s">
        <v>26487</v>
      </c>
      <c r="B14561" s="66"/>
      <c r="C14561" s="42" t="s">
        <v>40167</v>
      </c>
      <c r="D14561" s="42" t="s">
        <v>42264</v>
      </c>
      <c r="E14561" s="42" t="s">
        <v>26491</v>
      </c>
      <c r="F14561" s="43">
        <v>15190</v>
      </c>
      <c r="G14561" s="105">
        <f>Таблица1[[#This Row],[Цены без НДС]]*1.12</f>
        <v>17012.800000000003</v>
      </c>
    </row>
    <row r="14562" spans="1:7">
      <c r="A14562" s="53" t="s">
        <v>26487</v>
      </c>
      <c r="B14562" s="66"/>
      <c r="C14562" s="42" t="s">
        <v>40168</v>
      </c>
      <c r="D14562" s="42" t="s">
        <v>42265</v>
      </c>
      <c r="E14562" s="42" t="s">
        <v>26491</v>
      </c>
      <c r="F14562" s="43">
        <v>14843</v>
      </c>
      <c r="G14562" s="105">
        <f>Таблица1[[#This Row],[Цены без НДС]]*1.12</f>
        <v>16624.16</v>
      </c>
    </row>
    <row r="14563" spans="1:7" ht="24">
      <c r="A14563" s="53" t="s">
        <v>26487</v>
      </c>
      <c r="B14563" s="66"/>
      <c r="C14563" s="42" t="s">
        <v>40169</v>
      </c>
      <c r="D14563" s="42" t="s">
        <v>42266</v>
      </c>
      <c r="E14563" s="42" t="s">
        <v>26491</v>
      </c>
      <c r="F14563" s="43">
        <v>15091</v>
      </c>
      <c r="G14563" s="105">
        <f>Таблица1[[#This Row],[Цены без НДС]]*1.12</f>
        <v>16901.920000000002</v>
      </c>
    </row>
    <row r="14564" spans="1:7">
      <c r="A14564" s="53" t="s">
        <v>26487</v>
      </c>
      <c r="B14564" s="66"/>
      <c r="C14564" s="42" t="s">
        <v>40170</v>
      </c>
      <c r="D14564" s="42" t="s">
        <v>42267</v>
      </c>
      <c r="E14564" s="42" t="s">
        <v>26491</v>
      </c>
      <c r="F14564" s="43">
        <v>4550</v>
      </c>
      <c r="G14564" s="105">
        <f>Таблица1[[#This Row],[Цены без НДС]]*1.12</f>
        <v>5096.0000000000009</v>
      </c>
    </row>
    <row r="14565" spans="1:7">
      <c r="A14565" s="53" t="s">
        <v>26487</v>
      </c>
      <c r="B14565" s="66"/>
      <c r="C14565" s="42" t="s">
        <v>40171</v>
      </c>
      <c r="D14565" s="42" t="s">
        <v>42268</v>
      </c>
      <c r="E14565" s="42" t="s">
        <v>26491</v>
      </c>
      <c r="F14565" s="43">
        <v>745</v>
      </c>
      <c r="G14565" s="105">
        <f>Таблица1[[#This Row],[Цены без НДС]]*1.12</f>
        <v>834.40000000000009</v>
      </c>
    </row>
    <row r="14566" spans="1:7" ht="24">
      <c r="A14566" s="53" t="s">
        <v>26487</v>
      </c>
      <c r="B14566" s="66"/>
      <c r="C14566" s="42" t="s">
        <v>40172</v>
      </c>
      <c r="D14566" s="42" t="s">
        <v>42269</v>
      </c>
      <c r="E14566" s="42" t="s">
        <v>26491</v>
      </c>
      <c r="F14566" s="43">
        <v>1185</v>
      </c>
      <c r="G14566" s="105">
        <f>Таблица1[[#This Row],[Цены без НДС]]*1.12</f>
        <v>1327.2</v>
      </c>
    </row>
    <row r="14567" spans="1:7">
      <c r="A14567" s="53" t="s">
        <v>26487</v>
      </c>
      <c r="B14567" s="66"/>
      <c r="C14567" s="42" t="s">
        <v>40173</v>
      </c>
      <c r="D14567" s="42" t="s">
        <v>42270</v>
      </c>
      <c r="E14567" s="42" t="s">
        <v>26491</v>
      </c>
      <c r="F14567" s="43">
        <v>696</v>
      </c>
      <c r="G14567" s="105">
        <f>Таблица1[[#This Row],[Цены без НДС]]*1.12</f>
        <v>779.5200000000001</v>
      </c>
    </row>
    <row r="14568" spans="1:7" ht="24">
      <c r="A14568" s="53" t="s">
        <v>26487</v>
      </c>
      <c r="B14568" s="66"/>
      <c r="C14568" s="42" t="s">
        <v>40174</v>
      </c>
      <c r="D14568" s="42" t="s">
        <v>42271</v>
      </c>
      <c r="E14568" s="42" t="s">
        <v>26491</v>
      </c>
      <c r="F14568" s="43">
        <v>8014</v>
      </c>
      <c r="G14568" s="105">
        <f>Таблица1[[#This Row],[Цены без НДС]]*1.12</f>
        <v>8975.68</v>
      </c>
    </row>
    <row r="14569" spans="1:7" ht="24">
      <c r="A14569" s="53" t="s">
        <v>26487</v>
      </c>
      <c r="B14569" s="66"/>
      <c r="C14569" s="42" t="s">
        <v>40175</v>
      </c>
      <c r="D14569" s="42" t="s">
        <v>42272</v>
      </c>
      <c r="E14569" s="42" t="s">
        <v>26491</v>
      </c>
      <c r="F14569" s="43">
        <v>2179</v>
      </c>
      <c r="G14569" s="105">
        <f>Таблица1[[#This Row],[Цены без НДС]]*1.12</f>
        <v>2440.48</v>
      </c>
    </row>
    <row r="14570" spans="1:7" ht="24">
      <c r="A14570" s="53" t="s">
        <v>26487</v>
      </c>
      <c r="B14570" s="66"/>
      <c r="C14570" s="42" t="s">
        <v>40176</v>
      </c>
      <c r="D14570" s="42" t="s">
        <v>42273</v>
      </c>
      <c r="E14570" s="42" t="s">
        <v>26491</v>
      </c>
      <c r="F14570" s="43">
        <v>2669</v>
      </c>
      <c r="G14570" s="105">
        <f>Таблица1[[#This Row],[Цены без НДС]]*1.12</f>
        <v>2989.28</v>
      </c>
    </row>
    <row r="14571" spans="1:7" ht="24">
      <c r="A14571" s="53" t="s">
        <v>26487</v>
      </c>
      <c r="B14571" s="66"/>
      <c r="C14571" s="42" t="s">
        <v>40177</v>
      </c>
      <c r="D14571" s="42" t="s">
        <v>42274</v>
      </c>
      <c r="E14571" s="42" t="s">
        <v>26491</v>
      </c>
      <c r="F14571" s="43">
        <v>7425</v>
      </c>
      <c r="G14571" s="105">
        <f>Таблица1[[#This Row],[Цены без НДС]]*1.12</f>
        <v>8316</v>
      </c>
    </row>
    <row r="14572" spans="1:7" ht="24">
      <c r="A14572" s="53" t="s">
        <v>26487</v>
      </c>
      <c r="B14572" s="66"/>
      <c r="C14572" s="42" t="s">
        <v>40178</v>
      </c>
      <c r="D14572" s="42" t="s">
        <v>42275</v>
      </c>
      <c r="E14572" s="42" t="s">
        <v>26491</v>
      </c>
      <c r="F14572" s="43">
        <v>8113</v>
      </c>
      <c r="G14572" s="105">
        <f>Таблица1[[#This Row],[Цены без НДС]]*1.12</f>
        <v>9086.5600000000013</v>
      </c>
    </row>
    <row r="14573" spans="1:7" ht="24">
      <c r="A14573" s="53" t="s">
        <v>26487</v>
      </c>
      <c r="B14573" s="66"/>
      <c r="C14573" s="42" t="s">
        <v>40179</v>
      </c>
      <c r="D14573" s="42" t="s">
        <v>42276</v>
      </c>
      <c r="E14573" s="42" t="s">
        <v>26491</v>
      </c>
      <c r="F14573" s="43">
        <v>3663</v>
      </c>
      <c r="G14573" s="105">
        <f>Таблица1[[#This Row],[Цены без НДС]]*1.12</f>
        <v>4102.5600000000004</v>
      </c>
    </row>
    <row r="14574" spans="1:7" ht="24">
      <c r="A14574" s="53" t="s">
        <v>26487</v>
      </c>
      <c r="B14574" s="66"/>
      <c r="C14574" s="42" t="s">
        <v>40180</v>
      </c>
      <c r="D14574" s="42" t="s">
        <v>42277</v>
      </c>
      <c r="E14574" s="42" t="s">
        <v>26491</v>
      </c>
      <c r="F14574" s="43">
        <v>3613</v>
      </c>
      <c r="G14574" s="105">
        <f>Таблица1[[#This Row],[Цены без НДС]]*1.12</f>
        <v>4046.5600000000004</v>
      </c>
    </row>
    <row r="14575" spans="1:7" ht="24">
      <c r="A14575" s="53" t="s">
        <v>26487</v>
      </c>
      <c r="B14575" s="66"/>
      <c r="C14575" s="42" t="s">
        <v>40181</v>
      </c>
      <c r="D14575" s="42" t="s">
        <v>42278</v>
      </c>
      <c r="E14575" s="42" t="s">
        <v>26491</v>
      </c>
      <c r="F14575" s="43">
        <v>14253</v>
      </c>
      <c r="G14575" s="105">
        <f>Таблица1[[#This Row],[Цены без НДС]]*1.12</f>
        <v>15963.360000000002</v>
      </c>
    </row>
    <row r="14576" spans="1:7" ht="24">
      <c r="A14576" s="53" t="s">
        <v>26487</v>
      </c>
      <c r="B14576" s="66"/>
      <c r="C14576" s="42" t="s">
        <v>40182</v>
      </c>
      <c r="D14576" s="42" t="s">
        <v>42279</v>
      </c>
      <c r="E14576" s="42" t="s">
        <v>26491</v>
      </c>
      <c r="F14576" s="43">
        <v>199</v>
      </c>
      <c r="G14576" s="105">
        <f>Таблица1[[#This Row],[Цены без НДС]]*1.12</f>
        <v>222.88000000000002</v>
      </c>
    </row>
    <row r="14577" spans="1:7">
      <c r="A14577" s="53" t="s">
        <v>26487</v>
      </c>
      <c r="B14577" s="66"/>
      <c r="C14577" s="42" t="s">
        <v>40183</v>
      </c>
      <c r="D14577" s="42" t="s">
        <v>42280</v>
      </c>
      <c r="E14577" s="42" t="s">
        <v>26491</v>
      </c>
      <c r="F14577" s="43">
        <v>1980</v>
      </c>
      <c r="G14577" s="105">
        <f>Таблица1[[#This Row],[Цены без НДС]]*1.12</f>
        <v>2217.6000000000004</v>
      </c>
    </row>
    <row r="14578" spans="1:7">
      <c r="A14578" s="53" t="s">
        <v>26487</v>
      </c>
      <c r="B14578" s="66"/>
      <c r="C14578" s="42" t="s">
        <v>40184</v>
      </c>
      <c r="D14578" s="42" t="s">
        <v>42281</v>
      </c>
      <c r="E14578" s="42" t="s">
        <v>26491</v>
      </c>
      <c r="F14578" s="43">
        <v>2428</v>
      </c>
      <c r="G14578" s="105">
        <f>Таблица1[[#This Row],[Цены без НДС]]*1.12</f>
        <v>2719.36</v>
      </c>
    </row>
    <row r="14579" spans="1:7">
      <c r="A14579" s="53" t="s">
        <v>26487</v>
      </c>
      <c r="B14579" s="66"/>
      <c r="C14579" s="42" t="s">
        <v>40185</v>
      </c>
      <c r="D14579" s="42" t="s">
        <v>42282</v>
      </c>
      <c r="E14579" s="42" t="s">
        <v>26491</v>
      </c>
      <c r="F14579" s="43">
        <v>2378</v>
      </c>
      <c r="G14579" s="105">
        <f>Таблица1[[#This Row],[Цены без НДС]]*1.12</f>
        <v>2663.36</v>
      </c>
    </row>
    <row r="14580" spans="1:7">
      <c r="A14580" s="53" t="s">
        <v>26487</v>
      </c>
      <c r="B14580" s="66"/>
      <c r="C14580" s="42" t="s">
        <v>40186</v>
      </c>
      <c r="D14580" s="42" t="s">
        <v>42283</v>
      </c>
      <c r="E14580" s="42" t="s">
        <v>26491</v>
      </c>
      <c r="F14580" s="43">
        <v>2669</v>
      </c>
      <c r="G14580" s="105">
        <f>Таблица1[[#This Row],[Цены без НДС]]*1.12</f>
        <v>2989.28</v>
      </c>
    </row>
    <row r="14581" spans="1:7">
      <c r="A14581" s="53" t="s">
        <v>26487</v>
      </c>
      <c r="B14581" s="66"/>
      <c r="C14581" s="42" t="s">
        <v>40187</v>
      </c>
      <c r="D14581" s="42" t="s">
        <v>42284</v>
      </c>
      <c r="E14581" s="42" t="s">
        <v>26491</v>
      </c>
      <c r="F14581" s="43">
        <v>2279</v>
      </c>
      <c r="G14581" s="105">
        <f>Таблица1[[#This Row],[Цены без НДС]]*1.12</f>
        <v>2552.48</v>
      </c>
    </row>
    <row r="14582" spans="1:7" ht="24">
      <c r="A14582" s="53" t="s">
        <v>26487</v>
      </c>
      <c r="B14582" s="66"/>
      <c r="C14582" s="42" t="s">
        <v>40188</v>
      </c>
      <c r="D14582" s="42" t="s">
        <v>42285</v>
      </c>
      <c r="E14582" s="42" t="s">
        <v>26491</v>
      </c>
      <c r="F14582" s="43">
        <v>2030</v>
      </c>
      <c r="G14582" s="105">
        <f>Таблица1[[#This Row],[Цены без НДС]]*1.12</f>
        <v>2273.6000000000004</v>
      </c>
    </row>
    <row r="14583" spans="1:7" ht="24">
      <c r="A14583" s="53" t="s">
        <v>26487</v>
      </c>
      <c r="B14583" s="66"/>
      <c r="C14583" s="42" t="s">
        <v>40189</v>
      </c>
      <c r="D14583" s="42" t="s">
        <v>42286</v>
      </c>
      <c r="E14583" s="42" t="s">
        <v>26491</v>
      </c>
      <c r="F14583" s="43">
        <v>13309</v>
      </c>
      <c r="G14583" s="105">
        <f>Таблица1[[#This Row],[Цены без НДС]]*1.12</f>
        <v>14906.080000000002</v>
      </c>
    </row>
    <row r="14584" spans="1:7">
      <c r="A14584" s="53" t="s">
        <v>26487</v>
      </c>
      <c r="B14584" s="66"/>
      <c r="C14584" s="42" t="s">
        <v>40190</v>
      </c>
      <c r="D14584" s="42" t="s">
        <v>42287</v>
      </c>
      <c r="E14584" s="42" t="s">
        <v>26491</v>
      </c>
      <c r="F14584" s="43">
        <v>1980</v>
      </c>
      <c r="G14584" s="105">
        <f>Таблица1[[#This Row],[Цены без НДС]]*1.12</f>
        <v>2217.6000000000004</v>
      </c>
    </row>
    <row r="14585" spans="1:7" ht="24">
      <c r="A14585" s="53" t="s">
        <v>26487</v>
      </c>
      <c r="B14585" s="66"/>
      <c r="C14585" s="42" t="s">
        <v>40191</v>
      </c>
      <c r="D14585" s="42" t="s">
        <v>42288</v>
      </c>
      <c r="E14585" s="42" t="s">
        <v>26491</v>
      </c>
      <c r="F14585" s="43">
        <v>2030</v>
      </c>
      <c r="G14585" s="105">
        <f>Таблица1[[#This Row],[Цены без НДС]]*1.12</f>
        <v>2273.6000000000004</v>
      </c>
    </row>
    <row r="14586" spans="1:7" ht="24">
      <c r="A14586" s="53" t="s">
        <v>26487</v>
      </c>
      <c r="B14586" s="66"/>
      <c r="C14586" s="42" t="s">
        <v>40192</v>
      </c>
      <c r="D14586" s="42" t="s">
        <v>42289</v>
      </c>
      <c r="E14586" s="42" t="s">
        <v>26491</v>
      </c>
      <c r="F14586" s="43">
        <v>199</v>
      </c>
      <c r="G14586" s="105">
        <f>Таблица1[[#This Row],[Цены без НДС]]*1.12</f>
        <v>222.88000000000002</v>
      </c>
    </row>
    <row r="14587" spans="1:7" ht="24">
      <c r="A14587" s="53" t="s">
        <v>26487</v>
      </c>
      <c r="B14587" s="66"/>
      <c r="C14587" s="42" t="s">
        <v>40193</v>
      </c>
      <c r="D14587" s="42" t="s">
        <v>42290</v>
      </c>
      <c r="E14587" s="42" t="s">
        <v>26491</v>
      </c>
      <c r="F14587" s="43">
        <v>1980</v>
      </c>
      <c r="G14587" s="105">
        <f>Таблица1[[#This Row],[Цены без НДС]]*1.12</f>
        <v>2217.6000000000004</v>
      </c>
    </row>
    <row r="14588" spans="1:7" ht="24">
      <c r="A14588" s="53" t="s">
        <v>26487</v>
      </c>
      <c r="B14588" s="66"/>
      <c r="C14588" s="42" t="s">
        <v>40194</v>
      </c>
      <c r="D14588" s="42" t="s">
        <v>42291</v>
      </c>
      <c r="E14588" s="42" t="s">
        <v>26491</v>
      </c>
      <c r="F14588" s="43">
        <v>1980</v>
      </c>
      <c r="G14588" s="105">
        <f>Таблица1[[#This Row],[Цены без НДС]]*1.12</f>
        <v>2217.6000000000004</v>
      </c>
    </row>
    <row r="14589" spans="1:7" ht="24">
      <c r="A14589" s="53" t="s">
        <v>26487</v>
      </c>
      <c r="B14589" s="66"/>
      <c r="C14589" s="42" t="s">
        <v>40195</v>
      </c>
      <c r="D14589" s="42" t="s">
        <v>42292</v>
      </c>
      <c r="E14589" s="42" t="s">
        <v>26491</v>
      </c>
      <c r="F14589" s="43">
        <v>2179</v>
      </c>
      <c r="G14589" s="105">
        <f>Таблица1[[#This Row],[Цены без НДС]]*1.12</f>
        <v>2440.48</v>
      </c>
    </row>
    <row r="14590" spans="1:7" ht="24">
      <c r="A14590" s="53" t="s">
        <v>26487</v>
      </c>
      <c r="B14590" s="66"/>
      <c r="C14590" s="42" t="s">
        <v>40196</v>
      </c>
      <c r="D14590" s="42" t="s">
        <v>42293</v>
      </c>
      <c r="E14590" s="42" t="s">
        <v>26491</v>
      </c>
      <c r="F14590" s="43">
        <v>2080</v>
      </c>
      <c r="G14590" s="105">
        <f>Таблица1[[#This Row],[Цены без НДС]]*1.12</f>
        <v>2329.6000000000004</v>
      </c>
    </row>
    <row r="14591" spans="1:7" ht="24">
      <c r="A14591" s="53" t="s">
        <v>26487</v>
      </c>
      <c r="B14591" s="66"/>
      <c r="C14591" s="42" t="s">
        <v>40197</v>
      </c>
      <c r="D14591" s="42" t="s">
        <v>42294</v>
      </c>
      <c r="E14591" s="42" t="s">
        <v>26491</v>
      </c>
      <c r="F14591" s="43">
        <v>745</v>
      </c>
      <c r="G14591" s="105">
        <f>Таблица1[[#This Row],[Цены без НДС]]*1.12</f>
        <v>834.40000000000009</v>
      </c>
    </row>
    <row r="14592" spans="1:7" ht="24">
      <c r="A14592" s="53" t="s">
        <v>26487</v>
      </c>
      <c r="B14592" s="66"/>
      <c r="C14592" s="42" t="s">
        <v>40198</v>
      </c>
      <c r="D14592" s="42" t="s">
        <v>42295</v>
      </c>
      <c r="E14592" s="42" t="s">
        <v>26491</v>
      </c>
      <c r="F14592" s="43">
        <v>4011</v>
      </c>
      <c r="G14592" s="105">
        <f>Таблица1[[#This Row],[Цены без НДС]]*1.12</f>
        <v>4492.3200000000006</v>
      </c>
    </row>
    <row r="14593" spans="1:7">
      <c r="A14593" s="53" t="s">
        <v>26487</v>
      </c>
      <c r="B14593" s="66"/>
      <c r="C14593" s="42" t="s">
        <v>40199</v>
      </c>
      <c r="D14593" s="42" t="s">
        <v>42296</v>
      </c>
      <c r="E14593" s="42" t="s">
        <v>26491</v>
      </c>
      <c r="F14593" s="43">
        <v>3861</v>
      </c>
      <c r="G14593" s="105">
        <f>Таблица1[[#This Row],[Цены без НДС]]*1.12</f>
        <v>4324.3200000000006</v>
      </c>
    </row>
    <row r="14594" spans="1:7" ht="24">
      <c r="A14594" s="53" t="s">
        <v>26487</v>
      </c>
      <c r="B14594" s="66"/>
      <c r="C14594" s="42" t="s">
        <v>40200</v>
      </c>
      <c r="D14594" s="42" t="s">
        <v>42297</v>
      </c>
      <c r="E14594" s="42" t="s">
        <v>26491</v>
      </c>
      <c r="F14594" s="43">
        <v>3812</v>
      </c>
      <c r="G14594" s="105">
        <f>Таблица1[[#This Row],[Цены без НДС]]*1.12</f>
        <v>4269.4400000000005</v>
      </c>
    </row>
    <row r="14595" spans="1:7" ht="24">
      <c r="A14595" s="53" t="s">
        <v>26487</v>
      </c>
      <c r="B14595" s="66"/>
      <c r="C14595" s="42" t="s">
        <v>40201</v>
      </c>
      <c r="D14595" s="42" t="s">
        <v>42298</v>
      </c>
      <c r="E14595" s="42" t="s">
        <v>26491</v>
      </c>
      <c r="F14595" s="43">
        <v>4110</v>
      </c>
      <c r="G14595" s="105">
        <f>Таблица1[[#This Row],[Цены без НДС]]*1.12</f>
        <v>4603.2000000000007</v>
      </c>
    </row>
    <row r="14596" spans="1:7" ht="24">
      <c r="A14596" s="53" t="s">
        <v>26487</v>
      </c>
      <c r="B14596" s="66"/>
      <c r="C14596" s="42" t="s">
        <v>40202</v>
      </c>
      <c r="D14596" s="42" t="s">
        <v>42299</v>
      </c>
      <c r="E14596" s="42" t="s">
        <v>26491</v>
      </c>
      <c r="F14596" s="43">
        <v>11975</v>
      </c>
      <c r="G14596" s="105">
        <f>Таблица1[[#This Row],[Цены без НДС]]*1.12</f>
        <v>13412.000000000002</v>
      </c>
    </row>
    <row r="14597" spans="1:7" ht="24">
      <c r="A14597" s="53" t="s">
        <v>26487</v>
      </c>
      <c r="B14597" s="66"/>
      <c r="C14597" s="42" t="s">
        <v>40203</v>
      </c>
      <c r="D14597" s="42" t="s">
        <v>42300</v>
      </c>
      <c r="E14597" s="42" t="s">
        <v>26491</v>
      </c>
      <c r="F14597" s="43">
        <v>9455</v>
      </c>
      <c r="G14597" s="105">
        <f>Таблица1[[#This Row],[Цены без НДС]]*1.12</f>
        <v>10589.6</v>
      </c>
    </row>
    <row r="14598" spans="1:7">
      <c r="A14598" s="53" t="s">
        <v>26487</v>
      </c>
      <c r="B14598" s="66"/>
      <c r="C14598" s="42" t="s">
        <v>40204</v>
      </c>
      <c r="D14598" s="42" t="s">
        <v>42301</v>
      </c>
      <c r="E14598" s="42" t="s">
        <v>26491</v>
      </c>
      <c r="F14598" s="43">
        <v>149</v>
      </c>
      <c r="G14598" s="105">
        <f>Таблица1[[#This Row],[Цены без НДС]]*1.12</f>
        <v>166.88000000000002</v>
      </c>
    </row>
    <row r="14599" spans="1:7">
      <c r="A14599" s="53" t="s">
        <v>26487</v>
      </c>
      <c r="B14599" s="66"/>
      <c r="C14599" s="42" t="s">
        <v>40205</v>
      </c>
      <c r="D14599" s="42" t="s">
        <v>42302</v>
      </c>
      <c r="E14599" s="42" t="s">
        <v>26491</v>
      </c>
      <c r="F14599" s="43">
        <v>199</v>
      </c>
      <c r="G14599" s="105">
        <f>Таблица1[[#This Row],[Цены без НДС]]*1.12</f>
        <v>222.88000000000002</v>
      </c>
    </row>
    <row r="14600" spans="1:7">
      <c r="A14600" s="53" t="s">
        <v>26487</v>
      </c>
      <c r="B14600" s="66"/>
      <c r="C14600" s="42" t="s">
        <v>40206</v>
      </c>
      <c r="D14600" s="42" t="s">
        <v>42303</v>
      </c>
      <c r="E14600" s="42" t="s">
        <v>26491</v>
      </c>
      <c r="F14600" s="43">
        <v>298</v>
      </c>
      <c r="G14600" s="105">
        <f>Таблица1[[#This Row],[Цены без НДС]]*1.12</f>
        <v>333.76000000000005</v>
      </c>
    </row>
    <row r="14601" spans="1:7">
      <c r="A14601" s="53" t="s">
        <v>26487</v>
      </c>
      <c r="B14601" s="66"/>
      <c r="C14601" s="42" t="s">
        <v>40207</v>
      </c>
      <c r="D14601" s="42" t="s">
        <v>42304</v>
      </c>
      <c r="E14601" s="42" t="s">
        <v>26491</v>
      </c>
      <c r="F14601" s="43">
        <v>397</v>
      </c>
      <c r="G14601" s="105">
        <f>Таблица1[[#This Row],[Цены без НДС]]*1.12</f>
        <v>444.64000000000004</v>
      </c>
    </row>
    <row r="14602" spans="1:7" ht="24">
      <c r="A14602" s="53" t="s">
        <v>26487</v>
      </c>
      <c r="B14602" s="66"/>
      <c r="C14602" s="42" t="s">
        <v>40208</v>
      </c>
      <c r="D14602" s="42" t="s">
        <v>42305</v>
      </c>
      <c r="E14602" s="42" t="s">
        <v>26491</v>
      </c>
      <c r="F14602" s="43">
        <v>42015</v>
      </c>
      <c r="G14602" s="105">
        <f>Таблица1[[#This Row],[Цены без НДС]]*1.12</f>
        <v>47056.800000000003</v>
      </c>
    </row>
    <row r="14603" spans="1:7">
      <c r="A14603" s="53" t="s">
        <v>26487</v>
      </c>
      <c r="B14603" s="66"/>
      <c r="C14603" s="42" t="s">
        <v>40209</v>
      </c>
      <c r="D14603" s="42" t="s">
        <v>42306</v>
      </c>
      <c r="E14603" s="42" t="s">
        <v>26491</v>
      </c>
      <c r="F14603" s="43">
        <v>5593</v>
      </c>
      <c r="G14603" s="105">
        <f>Таблица1[[#This Row],[Цены без НДС]]*1.12</f>
        <v>6264.1600000000008</v>
      </c>
    </row>
    <row r="14604" spans="1:7">
      <c r="A14604" s="53" t="s">
        <v>26487</v>
      </c>
      <c r="B14604" s="66"/>
      <c r="C14604" s="42" t="s">
        <v>40210</v>
      </c>
      <c r="D14604" s="42" t="s">
        <v>42307</v>
      </c>
      <c r="E14604" s="42" t="s">
        <v>26491</v>
      </c>
      <c r="F14604" s="43">
        <v>12372</v>
      </c>
      <c r="G14604" s="105">
        <f>Таблица1[[#This Row],[Цены без НДС]]*1.12</f>
        <v>13856.640000000001</v>
      </c>
    </row>
    <row r="14605" spans="1:7">
      <c r="A14605" s="53" t="s">
        <v>26487</v>
      </c>
      <c r="B14605" s="66"/>
      <c r="C14605" s="42" t="s">
        <v>40211</v>
      </c>
      <c r="D14605" s="42" t="s">
        <v>42308</v>
      </c>
      <c r="E14605" s="42" t="s">
        <v>26491</v>
      </c>
      <c r="F14605" s="43">
        <v>7474</v>
      </c>
      <c r="G14605" s="105">
        <f>Таблица1[[#This Row],[Цены без НДС]]*1.12</f>
        <v>8370.880000000001</v>
      </c>
    </row>
    <row r="14606" spans="1:7">
      <c r="A14606" s="53" t="s">
        <v>26487</v>
      </c>
      <c r="B14606" s="66"/>
      <c r="C14606" s="42" t="s">
        <v>40212</v>
      </c>
      <c r="D14606" s="42" t="s">
        <v>42309</v>
      </c>
      <c r="E14606" s="42" t="s">
        <v>26491</v>
      </c>
      <c r="F14606" s="43">
        <v>35478</v>
      </c>
      <c r="G14606" s="105">
        <f>Таблица1[[#This Row],[Цены без НДС]]*1.12</f>
        <v>39735.360000000001</v>
      </c>
    </row>
    <row r="14607" spans="1:7" ht="24">
      <c r="A14607" s="53" t="s">
        <v>26487</v>
      </c>
      <c r="B14607" s="66"/>
      <c r="C14607" s="42" t="s">
        <v>40213</v>
      </c>
      <c r="D14607" s="42" t="s">
        <v>42310</v>
      </c>
      <c r="E14607" s="42" t="s">
        <v>26491</v>
      </c>
      <c r="F14607" s="43">
        <v>25583</v>
      </c>
      <c r="G14607" s="105">
        <f>Таблица1[[#This Row],[Цены без НДС]]*1.12</f>
        <v>28652.960000000003</v>
      </c>
    </row>
    <row r="14608" spans="1:7">
      <c r="A14608" s="53" t="s">
        <v>26487</v>
      </c>
      <c r="B14608" s="66"/>
      <c r="C14608" s="42" t="s">
        <v>40214</v>
      </c>
      <c r="D14608" s="42" t="s">
        <v>42311</v>
      </c>
      <c r="E14608" s="42" t="s">
        <v>26491</v>
      </c>
      <c r="F14608" s="43">
        <v>24894</v>
      </c>
      <c r="G14608" s="105">
        <f>Таблица1[[#This Row],[Цены без НДС]]*1.12</f>
        <v>27881.280000000002</v>
      </c>
    </row>
    <row r="14609" spans="1:7">
      <c r="A14609" s="53" t="s">
        <v>26487</v>
      </c>
      <c r="B14609" s="66"/>
      <c r="C14609" s="42" t="s">
        <v>40215</v>
      </c>
      <c r="D14609" s="42" t="s">
        <v>42312</v>
      </c>
      <c r="E14609" s="42" t="s">
        <v>26491</v>
      </c>
      <c r="F14609" s="43">
        <v>2080</v>
      </c>
      <c r="G14609" s="105">
        <f>Таблица1[[#This Row],[Цены без НДС]]*1.12</f>
        <v>2329.6000000000004</v>
      </c>
    </row>
    <row r="14610" spans="1:7">
      <c r="A14610" s="53" t="s">
        <v>26487</v>
      </c>
      <c r="B14610" s="66"/>
      <c r="C14610" s="42" t="s">
        <v>40216</v>
      </c>
      <c r="D14610" s="42" t="s">
        <v>42313</v>
      </c>
      <c r="E14610" s="42" t="s">
        <v>26491</v>
      </c>
      <c r="F14610" s="43">
        <v>2080</v>
      </c>
      <c r="G14610" s="105">
        <f>Таблица1[[#This Row],[Цены без НДС]]*1.12</f>
        <v>2329.6000000000004</v>
      </c>
    </row>
    <row r="14611" spans="1:7" ht="24">
      <c r="A14611" s="53" t="s">
        <v>26487</v>
      </c>
      <c r="B14611" s="66"/>
      <c r="C14611" s="42" t="s">
        <v>40217</v>
      </c>
      <c r="D14611" s="42" t="s">
        <v>42314</v>
      </c>
      <c r="E14611" s="42" t="s">
        <v>26491</v>
      </c>
      <c r="F14611" s="43">
        <v>111534</v>
      </c>
      <c r="G14611" s="105">
        <f>Таблица1[[#This Row],[Цены без НДС]]*1.12</f>
        <v>124918.08000000002</v>
      </c>
    </row>
    <row r="14612" spans="1:7" ht="24">
      <c r="A14612" s="53" t="s">
        <v>26487</v>
      </c>
      <c r="B14612" s="66"/>
      <c r="C14612" s="42" t="s">
        <v>40218</v>
      </c>
      <c r="D14612" s="42" t="s">
        <v>42315</v>
      </c>
      <c r="E14612" s="42" t="s">
        <v>26491</v>
      </c>
      <c r="F14612" s="43">
        <v>122629</v>
      </c>
      <c r="G14612" s="105">
        <f>Таблица1[[#This Row],[Цены без НДС]]*1.12</f>
        <v>137344.48000000001</v>
      </c>
    </row>
    <row r="14613" spans="1:7" ht="24">
      <c r="A14613" s="53" t="s">
        <v>26487</v>
      </c>
      <c r="B14613" s="66"/>
      <c r="C14613" s="42" t="s">
        <v>40219</v>
      </c>
      <c r="D14613" s="42" t="s">
        <v>42316</v>
      </c>
      <c r="E14613" s="42" t="s">
        <v>26491</v>
      </c>
      <c r="F14613" s="43">
        <v>146853</v>
      </c>
      <c r="G14613" s="105">
        <f>Таблица1[[#This Row],[Цены без НДС]]*1.12</f>
        <v>164475.36000000002</v>
      </c>
    </row>
    <row r="14614" spans="1:7" ht="24">
      <c r="A14614" s="53" t="s">
        <v>26487</v>
      </c>
      <c r="B14614" s="66"/>
      <c r="C14614" s="42" t="s">
        <v>40220</v>
      </c>
      <c r="D14614" s="42" t="s">
        <v>42317</v>
      </c>
      <c r="E14614" s="42" t="s">
        <v>26491</v>
      </c>
      <c r="F14614" s="43">
        <v>152338</v>
      </c>
      <c r="G14614" s="105">
        <f>Таблица1[[#This Row],[Цены без НДС]]*1.12</f>
        <v>170618.56000000003</v>
      </c>
    </row>
    <row r="14615" spans="1:7" ht="24">
      <c r="A14615" s="53" t="s">
        <v>26487</v>
      </c>
      <c r="B14615" s="66"/>
      <c r="C14615" s="42" t="s">
        <v>40221</v>
      </c>
      <c r="D14615" s="42" t="s">
        <v>42318</v>
      </c>
      <c r="E14615" s="42" t="s">
        <v>26491</v>
      </c>
      <c r="F14615" s="43">
        <v>141600</v>
      </c>
      <c r="G14615" s="105">
        <f>Таблица1[[#This Row],[Цены без НДС]]*1.12</f>
        <v>158592.00000000003</v>
      </c>
    </row>
    <row r="14616" spans="1:7" ht="24">
      <c r="A14616" s="53" t="s">
        <v>26487</v>
      </c>
      <c r="B14616" s="66"/>
      <c r="C14616" s="42" t="s">
        <v>40222</v>
      </c>
      <c r="D14616" s="42" t="s">
        <v>42319</v>
      </c>
      <c r="E14616" s="42" t="s">
        <v>26491</v>
      </c>
      <c r="F14616" s="43">
        <v>143309</v>
      </c>
      <c r="G14616" s="105">
        <f>Таблица1[[#This Row],[Цены без НДС]]*1.12</f>
        <v>160506.08000000002</v>
      </c>
    </row>
    <row r="14617" spans="1:7" ht="24">
      <c r="A14617" s="53" t="s">
        <v>26487</v>
      </c>
      <c r="B14617" s="66"/>
      <c r="C14617" s="42" t="s">
        <v>40223</v>
      </c>
      <c r="D14617" s="42" t="s">
        <v>42320</v>
      </c>
      <c r="E14617" s="42" t="s">
        <v>26491</v>
      </c>
      <c r="F14617" s="43">
        <v>138247</v>
      </c>
      <c r="G14617" s="105">
        <f>Таблица1[[#This Row],[Цены без НДС]]*1.12</f>
        <v>154836.64000000001</v>
      </c>
    </row>
    <row r="14618" spans="1:7" ht="24">
      <c r="A14618" s="53" t="s">
        <v>26487</v>
      </c>
      <c r="B14618" s="66"/>
      <c r="C14618" s="42" t="s">
        <v>40224</v>
      </c>
      <c r="D14618" s="42" t="s">
        <v>42321</v>
      </c>
      <c r="E14618" s="42" t="s">
        <v>26491</v>
      </c>
      <c r="F14618" s="43">
        <v>149244</v>
      </c>
      <c r="G14618" s="105">
        <f>Таблица1[[#This Row],[Цены без НДС]]*1.12</f>
        <v>167153.28000000003</v>
      </c>
    </row>
    <row r="14619" spans="1:7" ht="24">
      <c r="A14619" s="53" t="s">
        <v>26487</v>
      </c>
      <c r="B14619" s="66"/>
      <c r="C14619" s="42" t="s">
        <v>40225</v>
      </c>
      <c r="D14619" s="42" t="s">
        <v>42322</v>
      </c>
      <c r="E14619" s="42" t="s">
        <v>26491</v>
      </c>
      <c r="F14619" s="43">
        <v>142241</v>
      </c>
      <c r="G14619" s="105">
        <f>Таблица1[[#This Row],[Цены без НДС]]*1.12</f>
        <v>159309.92000000001</v>
      </c>
    </row>
    <row r="14620" spans="1:7" ht="24">
      <c r="A14620" s="53" t="s">
        <v>26487</v>
      </c>
      <c r="B14620" s="66"/>
      <c r="C14620" s="42" t="s">
        <v>40226</v>
      </c>
      <c r="D14620" s="42" t="s">
        <v>42323</v>
      </c>
      <c r="E14620" s="42" t="s">
        <v>26491</v>
      </c>
      <c r="F14620" s="43">
        <v>144694</v>
      </c>
      <c r="G14620" s="105">
        <f>Таблица1[[#This Row],[Цены без НДС]]*1.12</f>
        <v>162057.28000000003</v>
      </c>
    </row>
    <row r="14621" spans="1:7" ht="24">
      <c r="A14621" s="53" t="s">
        <v>26487</v>
      </c>
      <c r="B14621" s="66"/>
      <c r="C14621" s="42" t="s">
        <v>40227</v>
      </c>
      <c r="D14621" s="42" t="s">
        <v>42324</v>
      </c>
      <c r="E14621" s="42" t="s">
        <v>26491</v>
      </c>
      <c r="F14621" s="43">
        <v>173467</v>
      </c>
      <c r="G14621" s="105">
        <f>Таблица1[[#This Row],[Цены без НДС]]*1.12</f>
        <v>194283.04</v>
      </c>
    </row>
    <row r="14622" spans="1:7" ht="24">
      <c r="A14622" s="53" t="s">
        <v>26487</v>
      </c>
      <c r="B14622" s="66"/>
      <c r="C14622" s="42" t="s">
        <v>40228</v>
      </c>
      <c r="D14622" s="42" t="s">
        <v>42325</v>
      </c>
      <c r="E14622" s="42" t="s">
        <v>26491</v>
      </c>
      <c r="F14622" s="43">
        <v>202879</v>
      </c>
      <c r="G14622" s="105">
        <f>Таблица1[[#This Row],[Цены без НДС]]*1.12</f>
        <v>227224.48</v>
      </c>
    </row>
    <row r="14623" spans="1:7" ht="24">
      <c r="A14623" s="53" t="s">
        <v>26487</v>
      </c>
      <c r="B14623" s="66"/>
      <c r="C14623" s="42" t="s">
        <v>40229</v>
      </c>
      <c r="D14623" s="42" t="s">
        <v>42326</v>
      </c>
      <c r="E14623" s="42" t="s">
        <v>26491</v>
      </c>
      <c r="F14623" s="43">
        <v>172693</v>
      </c>
      <c r="G14623" s="105">
        <f>Таблица1[[#This Row],[Цены без НДС]]*1.12</f>
        <v>193416.16000000003</v>
      </c>
    </row>
    <row r="14624" spans="1:7">
      <c r="A14624" s="53" t="s">
        <v>26487</v>
      </c>
      <c r="B14624" s="66"/>
      <c r="C14624" s="42" t="s">
        <v>40230</v>
      </c>
      <c r="D14624" s="42" t="s">
        <v>42327</v>
      </c>
      <c r="E14624" s="42" t="s">
        <v>26491</v>
      </c>
      <c r="F14624" s="43">
        <v>181336</v>
      </c>
      <c r="G14624" s="105">
        <f>Таблица1[[#This Row],[Цены без НДС]]*1.12</f>
        <v>203096.32000000001</v>
      </c>
    </row>
    <row r="14625" spans="1:7" ht="24">
      <c r="A14625" s="53" t="s">
        <v>26487</v>
      </c>
      <c r="B14625" s="66"/>
      <c r="C14625" s="42" t="s">
        <v>40231</v>
      </c>
      <c r="D14625" s="42" t="s">
        <v>42328</v>
      </c>
      <c r="E14625" s="42" t="s">
        <v>26491</v>
      </c>
      <c r="F14625" s="43">
        <v>182172</v>
      </c>
      <c r="G14625" s="105">
        <f>Таблица1[[#This Row],[Цены без НДС]]*1.12</f>
        <v>204032.64000000001</v>
      </c>
    </row>
    <row r="14626" spans="1:7" ht="24">
      <c r="A14626" s="53" t="s">
        <v>26487</v>
      </c>
      <c r="B14626" s="66"/>
      <c r="C14626" s="42" t="s">
        <v>40232</v>
      </c>
      <c r="D14626" s="42" t="s">
        <v>42329</v>
      </c>
      <c r="E14626" s="42" t="s">
        <v>26491</v>
      </c>
      <c r="F14626" s="43">
        <v>183079</v>
      </c>
      <c r="G14626" s="105">
        <f>Таблица1[[#This Row],[Цены без НДС]]*1.12</f>
        <v>205048.48</v>
      </c>
    </row>
    <row r="14627" spans="1:7" ht="24">
      <c r="A14627" s="53" t="s">
        <v>26487</v>
      </c>
      <c r="B14627" s="66"/>
      <c r="C14627" s="42" t="s">
        <v>40233</v>
      </c>
      <c r="D14627" s="42" t="s">
        <v>42330</v>
      </c>
      <c r="E14627" s="42" t="s">
        <v>26491</v>
      </c>
      <c r="F14627" s="43">
        <v>227202</v>
      </c>
      <c r="G14627" s="105">
        <f>Таблица1[[#This Row],[Цены без НДС]]*1.12</f>
        <v>254466.24000000002</v>
      </c>
    </row>
    <row r="14628" spans="1:7" ht="24">
      <c r="A14628" s="53" t="s">
        <v>26487</v>
      </c>
      <c r="B14628" s="66"/>
      <c r="C14628" s="42" t="s">
        <v>40234</v>
      </c>
      <c r="D14628" s="42" t="s">
        <v>42331</v>
      </c>
      <c r="E14628" s="42" t="s">
        <v>26491</v>
      </c>
      <c r="F14628" s="43">
        <v>164467</v>
      </c>
      <c r="G14628" s="105">
        <f>Таблица1[[#This Row],[Цены без НДС]]*1.12</f>
        <v>184203.04</v>
      </c>
    </row>
    <row r="14629" spans="1:7" ht="24">
      <c r="A14629" s="53" t="s">
        <v>26487</v>
      </c>
      <c r="B14629" s="66"/>
      <c r="C14629" s="42" t="s">
        <v>40235</v>
      </c>
      <c r="D14629" s="42" t="s">
        <v>42332</v>
      </c>
      <c r="E14629" s="42" t="s">
        <v>26491</v>
      </c>
      <c r="F14629" s="43">
        <v>173017</v>
      </c>
      <c r="G14629" s="105">
        <f>Таблица1[[#This Row],[Цены без НДС]]*1.12</f>
        <v>193779.04</v>
      </c>
    </row>
    <row r="14630" spans="1:7" ht="24">
      <c r="A14630" s="53" t="s">
        <v>26487</v>
      </c>
      <c r="B14630" s="66"/>
      <c r="C14630" s="42" t="s">
        <v>40236</v>
      </c>
      <c r="D14630" s="42" t="s">
        <v>42333</v>
      </c>
      <c r="E14630" s="42" t="s">
        <v>26491</v>
      </c>
      <c r="F14630" s="43">
        <v>179402</v>
      </c>
      <c r="G14630" s="105">
        <f>Таблица1[[#This Row],[Цены без НДС]]*1.12</f>
        <v>200930.24000000002</v>
      </c>
    </row>
    <row r="14631" spans="1:7" ht="24">
      <c r="A14631" s="53" t="s">
        <v>26487</v>
      </c>
      <c r="B14631" s="66"/>
      <c r="C14631" s="42" t="s">
        <v>40237</v>
      </c>
      <c r="D14631" s="42" t="s">
        <v>42334</v>
      </c>
      <c r="E14631" s="42" t="s">
        <v>26491</v>
      </c>
      <c r="F14631" s="43">
        <v>181237</v>
      </c>
      <c r="G14631" s="105">
        <f>Таблица1[[#This Row],[Цены без НДС]]*1.12</f>
        <v>202985.44000000003</v>
      </c>
    </row>
    <row r="14632" spans="1:7" ht="24">
      <c r="A14632" s="53" t="s">
        <v>26487</v>
      </c>
      <c r="B14632" s="66"/>
      <c r="C14632" s="42" t="s">
        <v>40238</v>
      </c>
      <c r="D14632" s="42" t="s">
        <v>42335</v>
      </c>
      <c r="E14632" s="42" t="s">
        <v>26491</v>
      </c>
      <c r="F14632" s="43">
        <v>196460</v>
      </c>
      <c r="G14632" s="105">
        <f>Таблица1[[#This Row],[Цены без НДС]]*1.12</f>
        <v>220035.20000000001</v>
      </c>
    </row>
    <row r="14633" spans="1:7" ht="24">
      <c r="A14633" s="53" t="s">
        <v>26487</v>
      </c>
      <c r="B14633" s="66"/>
      <c r="C14633" s="42" t="s">
        <v>40239</v>
      </c>
      <c r="D14633" s="42" t="s">
        <v>42336</v>
      </c>
      <c r="E14633" s="42" t="s">
        <v>26491</v>
      </c>
      <c r="F14633" s="43">
        <v>196721</v>
      </c>
      <c r="G14633" s="105">
        <f>Таблица1[[#This Row],[Цены без НДС]]*1.12</f>
        <v>220327.52000000002</v>
      </c>
    </row>
    <row r="14634" spans="1:7" ht="24">
      <c r="A14634" s="53" t="s">
        <v>26487</v>
      </c>
      <c r="B14634" s="66"/>
      <c r="C14634" s="42" t="s">
        <v>40240</v>
      </c>
      <c r="D14634" s="42" t="s">
        <v>42337</v>
      </c>
      <c r="E14634" s="42" t="s">
        <v>26491</v>
      </c>
      <c r="F14634" s="43">
        <v>200749</v>
      </c>
      <c r="G14634" s="105">
        <f>Таблица1[[#This Row],[Цены без НДС]]*1.12</f>
        <v>224838.88000000003</v>
      </c>
    </row>
    <row r="14635" spans="1:7" ht="24">
      <c r="A14635" s="53" t="s">
        <v>26487</v>
      </c>
      <c r="B14635" s="66"/>
      <c r="C14635" s="42" t="s">
        <v>40241</v>
      </c>
      <c r="D14635" s="42" t="s">
        <v>42338</v>
      </c>
      <c r="E14635" s="42" t="s">
        <v>26491</v>
      </c>
      <c r="F14635" s="43">
        <v>170527</v>
      </c>
      <c r="G14635" s="105">
        <f>Таблица1[[#This Row],[Цены без НДС]]*1.12</f>
        <v>190990.24000000002</v>
      </c>
    </row>
    <row r="14636" spans="1:7" ht="24">
      <c r="A14636" s="53" t="s">
        <v>26487</v>
      </c>
      <c r="B14636" s="66"/>
      <c r="C14636" s="42" t="s">
        <v>40242</v>
      </c>
      <c r="D14636" s="42" t="s">
        <v>42339</v>
      </c>
      <c r="E14636" s="42" t="s">
        <v>26491</v>
      </c>
      <c r="F14636" s="43">
        <v>159657</v>
      </c>
      <c r="G14636" s="105">
        <f>Таблица1[[#This Row],[Цены без НДС]]*1.12</f>
        <v>178815.84000000003</v>
      </c>
    </row>
    <row r="14637" spans="1:7">
      <c r="A14637" s="53" t="s">
        <v>26487</v>
      </c>
      <c r="B14637" s="66"/>
      <c r="C14637" s="42" t="s">
        <v>40243</v>
      </c>
      <c r="D14637" s="42" t="s">
        <v>42340</v>
      </c>
      <c r="E14637" s="42" t="s">
        <v>26491</v>
      </c>
      <c r="F14637" s="43">
        <v>189689</v>
      </c>
      <c r="G14637" s="105">
        <f>Таблица1[[#This Row],[Цены без НДС]]*1.12</f>
        <v>212451.68000000002</v>
      </c>
    </row>
    <row r="14638" spans="1:7">
      <c r="A14638" s="53" t="s">
        <v>26487</v>
      </c>
      <c r="B14638" s="66"/>
      <c r="C14638" s="42" t="s">
        <v>40244</v>
      </c>
      <c r="D14638" s="42" t="s">
        <v>42341</v>
      </c>
      <c r="E14638" s="42" t="s">
        <v>26491</v>
      </c>
      <c r="F14638" s="43">
        <v>225908</v>
      </c>
      <c r="G14638" s="105">
        <f>Таблица1[[#This Row],[Цены без НДС]]*1.12</f>
        <v>253016.96000000002</v>
      </c>
    </row>
    <row r="14639" spans="1:7" ht="24">
      <c r="A14639" s="53" t="s">
        <v>26487</v>
      </c>
      <c r="B14639" s="66"/>
      <c r="C14639" s="42" t="s">
        <v>40245</v>
      </c>
      <c r="D14639" s="42" t="s">
        <v>42342</v>
      </c>
      <c r="E14639" s="42" t="s">
        <v>26491</v>
      </c>
      <c r="F14639" s="43">
        <v>203491</v>
      </c>
      <c r="G14639" s="105">
        <f>Таблица1[[#This Row],[Цены без НДС]]*1.12</f>
        <v>227909.92</v>
      </c>
    </row>
    <row r="14640" spans="1:7" ht="24">
      <c r="A14640" s="53" t="s">
        <v>26487</v>
      </c>
      <c r="B14640" s="66"/>
      <c r="C14640" s="42" t="s">
        <v>40246</v>
      </c>
      <c r="D14640" s="42" t="s">
        <v>42343</v>
      </c>
      <c r="E14640" s="42" t="s">
        <v>26491</v>
      </c>
      <c r="F14640" s="43">
        <v>191946</v>
      </c>
      <c r="G14640" s="105">
        <f>Таблица1[[#This Row],[Цены без НДС]]*1.12</f>
        <v>214979.52000000002</v>
      </c>
    </row>
    <row r="14641" spans="1:7" ht="24">
      <c r="A14641" s="53" t="s">
        <v>26487</v>
      </c>
      <c r="B14641" s="66"/>
      <c r="C14641" s="42" t="s">
        <v>40247</v>
      </c>
      <c r="D14641" s="42" t="s">
        <v>42344</v>
      </c>
      <c r="E14641" s="42" t="s">
        <v>26491</v>
      </c>
      <c r="F14641" s="43">
        <v>181299</v>
      </c>
      <c r="G14641" s="105">
        <f>Таблица1[[#This Row],[Цены без НДС]]*1.12</f>
        <v>203054.88000000003</v>
      </c>
    </row>
    <row r="14642" spans="1:7" ht="24">
      <c r="A14642" s="53" t="s">
        <v>26487</v>
      </c>
      <c r="B14642" s="66"/>
      <c r="C14642" s="42" t="s">
        <v>40248</v>
      </c>
      <c r="D14642" s="42" t="s">
        <v>42345</v>
      </c>
      <c r="E14642" s="42" t="s">
        <v>26491</v>
      </c>
      <c r="F14642" s="43">
        <v>202626</v>
      </c>
      <c r="G14642" s="105">
        <f>Таблица1[[#This Row],[Цены без НДС]]*1.12</f>
        <v>226941.12000000002</v>
      </c>
    </row>
    <row r="14643" spans="1:7" ht="24">
      <c r="A14643" s="53" t="s">
        <v>26487</v>
      </c>
      <c r="B14643" s="66"/>
      <c r="C14643" s="42" t="s">
        <v>40249</v>
      </c>
      <c r="D14643" s="42" t="s">
        <v>42346</v>
      </c>
      <c r="E14643" s="42" t="s">
        <v>26491</v>
      </c>
      <c r="F14643" s="43">
        <v>187270</v>
      </c>
      <c r="G14643" s="105">
        <f>Таблица1[[#This Row],[Цены без НДС]]*1.12</f>
        <v>209742.40000000002</v>
      </c>
    </row>
    <row r="14644" spans="1:7" ht="24">
      <c r="A14644" s="53" t="s">
        <v>26487</v>
      </c>
      <c r="B14644" s="66"/>
      <c r="C14644" s="42" t="s">
        <v>40250</v>
      </c>
      <c r="D14644" s="42" t="s">
        <v>42347</v>
      </c>
      <c r="E14644" s="42" t="s">
        <v>26491</v>
      </c>
      <c r="F14644" s="43">
        <v>257457</v>
      </c>
      <c r="G14644" s="105">
        <f>Таблица1[[#This Row],[Цены без НДС]]*1.12</f>
        <v>288351.84000000003</v>
      </c>
    </row>
    <row r="14645" spans="1:7" ht="24">
      <c r="A14645" s="53" t="s">
        <v>26487</v>
      </c>
      <c r="B14645" s="66"/>
      <c r="C14645" s="42" t="s">
        <v>40251</v>
      </c>
      <c r="D14645" s="42" t="s">
        <v>42348</v>
      </c>
      <c r="E14645" s="42" t="s">
        <v>26491</v>
      </c>
      <c r="F14645" s="43">
        <v>235041</v>
      </c>
      <c r="G14645" s="105">
        <f>Таблица1[[#This Row],[Цены без НДС]]*1.12</f>
        <v>263245.92000000004</v>
      </c>
    </row>
    <row r="14646" spans="1:7">
      <c r="A14646" s="53" t="s">
        <v>26487</v>
      </c>
      <c r="B14646" s="66"/>
      <c r="C14646" s="42" t="s">
        <v>40252</v>
      </c>
      <c r="D14646" s="42" t="s">
        <v>42349</v>
      </c>
      <c r="E14646" s="42" t="s">
        <v>26491</v>
      </c>
      <c r="F14646" s="43">
        <v>171786</v>
      </c>
      <c r="G14646" s="105">
        <f>Таблица1[[#This Row],[Цены без НДС]]*1.12</f>
        <v>192400.32</v>
      </c>
    </row>
    <row r="14647" spans="1:7" ht="24">
      <c r="A14647" s="53" t="s">
        <v>26487</v>
      </c>
      <c r="B14647" s="66"/>
      <c r="C14647" s="42" t="s">
        <v>40253</v>
      </c>
      <c r="D14647" s="42" t="s">
        <v>42350</v>
      </c>
      <c r="E14647" s="42" t="s">
        <v>26491</v>
      </c>
      <c r="F14647" s="43">
        <v>171884</v>
      </c>
      <c r="G14647" s="105">
        <f>Таблица1[[#This Row],[Цены без НДС]]*1.12</f>
        <v>192510.08000000002</v>
      </c>
    </row>
    <row r="14648" spans="1:7" ht="24">
      <c r="A14648" s="53" t="s">
        <v>26487</v>
      </c>
      <c r="B14648" s="66"/>
      <c r="C14648" s="42" t="s">
        <v>40254</v>
      </c>
      <c r="D14648" s="42" t="s">
        <v>42351</v>
      </c>
      <c r="E14648" s="42" t="s">
        <v>26491</v>
      </c>
      <c r="F14648" s="43">
        <v>170042</v>
      </c>
      <c r="G14648" s="105">
        <f>Таблица1[[#This Row],[Цены без НДС]]*1.12</f>
        <v>190447.04</v>
      </c>
    </row>
    <row r="14649" spans="1:7" ht="24">
      <c r="A14649" s="53" t="s">
        <v>26487</v>
      </c>
      <c r="B14649" s="66"/>
      <c r="C14649" s="42" t="s">
        <v>40255</v>
      </c>
      <c r="D14649" s="42" t="s">
        <v>42352</v>
      </c>
      <c r="E14649" s="42" t="s">
        <v>26491</v>
      </c>
      <c r="F14649" s="43">
        <v>170042</v>
      </c>
      <c r="G14649" s="105">
        <f>Таблица1[[#This Row],[Цены без НДС]]*1.12</f>
        <v>190447.04</v>
      </c>
    </row>
    <row r="14650" spans="1:7" ht="24">
      <c r="A14650" s="53" t="s">
        <v>26487</v>
      </c>
      <c r="B14650" s="66"/>
      <c r="C14650" s="42" t="s">
        <v>40256</v>
      </c>
      <c r="D14650" s="42" t="s">
        <v>42353</v>
      </c>
      <c r="E14650" s="42" t="s">
        <v>26491</v>
      </c>
      <c r="F14650" s="43">
        <v>187655</v>
      </c>
      <c r="G14650" s="105">
        <f>Таблица1[[#This Row],[Цены без НДС]]*1.12</f>
        <v>210173.6</v>
      </c>
    </row>
    <row r="14651" spans="1:7" ht="24">
      <c r="A14651" s="53" t="s">
        <v>26487</v>
      </c>
      <c r="B14651" s="66"/>
      <c r="C14651" s="42" t="s">
        <v>40257</v>
      </c>
      <c r="D14651" s="42" t="s">
        <v>42354</v>
      </c>
      <c r="E14651" s="42" t="s">
        <v>26491</v>
      </c>
      <c r="F14651" s="43">
        <v>181595</v>
      </c>
      <c r="G14651" s="105">
        <f>Таблица1[[#This Row],[Цены без НДС]]*1.12</f>
        <v>203386.40000000002</v>
      </c>
    </row>
    <row r="14652" spans="1:7" ht="24">
      <c r="A14652" s="53" t="s">
        <v>26487</v>
      </c>
      <c r="B14652" s="66"/>
      <c r="C14652" s="42" t="s">
        <v>40258</v>
      </c>
      <c r="D14652" s="42" t="s">
        <v>42355</v>
      </c>
      <c r="E14652" s="42" t="s">
        <v>26491</v>
      </c>
      <c r="F14652" s="43">
        <v>181497</v>
      </c>
      <c r="G14652" s="105">
        <f>Таблица1[[#This Row],[Цены без НДС]]*1.12</f>
        <v>203276.64</v>
      </c>
    </row>
    <row r="14653" spans="1:7" ht="24">
      <c r="A14653" s="53" t="s">
        <v>26487</v>
      </c>
      <c r="B14653" s="66"/>
      <c r="C14653" s="42" t="s">
        <v>40259</v>
      </c>
      <c r="D14653" s="42" t="s">
        <v>42356</v>
      </c>
      <c r="E14653" s="42" t="s">
        <v>26491</v>
      </c>
      <c r="F14653" s="43">
        <v>179724</v>
      </c>
      <c r="G14653" s="105">
        <f>Таблица1[[#This Row],[Цены без НДС]]*1.12</f>
        <v>201290.88</v>
      </c>
    </row>
    <row r="14654" spans="1:7" ht="24">
      <c r="A14654" s="53" t="s">
        <v>26487</v>
      </c>
      <c r="B14654" s="66"/>
      <c r="C14654" s="42" t="s">
        <v>40260</v>
      </c>
      <c r="D14654" s="42" t="s">
        <v>42357</v>
      </c>
      <c r="E14654" s="42" t="s">
        <v>26491</v>
      </c>
      <c r="F14654" s="43">
        <v>179724</v>
      </c>
      <c r="G14654" s="105">
        <f>Таблица1[[#This Row],[Цены без НДС]]*1.12</f>
        <v>201290.88</v>
      </c>
    </row>
    <row r="14655" spans="1:7" ht="24">
      <c r="A14655" s="53" t="s">
        <v>26487</v>
      </c>
      <c r="B14655" s="66"/>
      <c r="C14655" s="42" t="s">
        <v>40261</v>
      </c>
      <c r="D14655" s="42" t="s">
        <v>42358</v>
      </c>
      <c r="E14655" s="42" t="s">
        <v>26491</v>
      </c>
      <c r="F14655" s="43">
        <v>197332</v>
      </c>
      <c r="G14655" s="105">
        <f>Таблица1[[#This Row],[Цены без НДС]]*1.12</f>
        <v>221011.84000000003</v>
      </c>
    </row>
    <row r="14656" spans="1:7" ht="24">
      <c r="A14656" s="53" t="s">
        <v>26487</v>
      </c>
      <c r="B14656" s="66"/>
      <c r="C14656" s="42" t="s">
        <v>40262</v>
      </c>
      <c r="D14656" s="42" t="s">
        <v>42359</v>
      </c>
      <c r="E14656" s="42" t="s">
        <v>26491</v>
      </c>
      <c r="F14656" s="43">
        <v>312935</v>
      </c>
      <c r="G14656" s="105">
        <f>Таблица1[[#This Row],[Цены без НДС]]*1.12</f>
        <v>350487.2</v>
      </c>
    </row>
    <row r="14657" spans="1:7" ht="24">
      <c r="A14657" s="53" t="s">
        <v>26487</v>
      </c>
      <c r="B14657" s="66"/>
      <c r="C14657" s="42" t="s">
        <v>40263</v>
      </c>
      <c r="D14657" s="42" t="s">
        <v>42360</v>
      </c>
      <c r="E14657" s="42" t="s">
        <v>26491</v>
      </c>
      <c r="F14657" s="43">
        <v>307225</v>
      </c>
      <c r="G14657" s="105">
        <f>Таблица1[[#This Row],[Цены без НДС]]*1.12</f>
        <v>344092.00000000006</v>
      </c>
    </row>
    <row r="14658" spans="1:7" ht="24">
      <c r="A14658" s="53" t="s">
        <v>26487</v>
      </c>
      <c r="B14658" s="66"/>
      <c r="C14658" s="42" t="s">
        <v>40264</v>
      </c>
      <c r="D14658" s="42" t="s">
        <v>42361</v>
      </c>
      <c r="E14658" s="42" t="s">
        <v>26491</v>
      </c>
      <c r="F14658" s="43">
        <v>315158</v>
      </c>
      <c r="G14658" s="105">
        <f>Таблица1[[#This Row],[Цены без НДС]]*1.12</f>
        <v>352976.96</v>
      </c>
    </row>
    <row r="14659" spans="1:7" ht="24">
      <c r="A14659" s="53" t="s">
        <v>26487</v>
      </c>
      <c r="B14659" s="66"/>
      <c r="C14659" s="42" t="s">
        <v>40265</v>
      </c>
      <c r="D14659" s="42" t="s">
        <v>42362</v>
      </c>
      <c r="E14659" s="42" t="s">
        <v>26491</v>
      </c>
      <c r="F14659" s="43">
        <v>362992</v>
      </c>
      <c r="G14659" s="105">
        <f>Таблица1[[#This Row],[Цены без НДС]]*1.12</f>
        <v>406551.04000000004</v>
      </c>
    </row>
    <row r="14660" spans="1:7" ht="24">
      <c r="A14660" s="53" t="s">
        <v>26487</v>
      </c>
      <c r="B14660" s="66"/>
      <c r="C14660" s="42" t="s">
        <v>40266</v>
      </c>
      <c r="D14660" s="42" t="s">
        <v>42363</v>
      </c>
      <c r="E14660" s="42" t="s">
        <v>26491</v>
      </c>
      <c r="F14660" s="43">
        <v>338157</v>
      </c>
      <c r="G14660" s="105">
        <f>Таблица1[[#This Row],[Цены без НДС]]*1.12</f>
        <v>378735.84</v>
      </c>
    </row>
    <row r="14661" spans="1:7" ht="24">
      <c r="A14661" s="53" t="s">
        <v>26487</v>
      </c>
      <c r="B14661" s="66"/>
      <c r="C14661" s="42" t="s">
        <v>40267</v>
      </c>
      <c r="D14661" s="42" t="s">
        <v>42364</v>
      </c>
      <c r="E14661" s="42" t="s">
        <v>26491</v>
      </c>
      <c r="F14661" s="43">
        <v>348830</v>
      </c>
      <c r="G14661" s="105">
        <f>Таблица1[[#This Row],[Цены без НДС]]*1.12</f>
        <v>390689.60000000003</v>
      </c>
    </row>
    <row r="14662" spans="1:7" ht="24">
      <c r="A14662" s="53" t="s">
        <v>26487</v>
      </c>
      <c r="B14662" s="66"/>
      <c r="C14662" s="42" t="s">
        <v>40268</v>
      </c>
      <c r="D14662" s="42" t="s">
        <v>42365</v>
      </c>
      <c r="E14662" s="42" t="s">
        <v>26491</v>
      </c>
      <c r="F14662" s="43">
        <v>338445</v>
      </c>
      <c r="G14662" s="105">
        <f>Таблица1[[#This Row],[Цены без НДС]]*1.12</f>
        <v>379058.4</v>
      </c>
    </row>
    <row r="14663" spans="1:7" ht="24">
      <c r="A14663" s="53" t="s">
        <v>26487</v>
      </c>
      <c r="B14663" s="66"/>
      <c r="C14663" s="42" t="s">
        <v>40269</v>
      </c>
      <c r="D14663" s="42" t="s">
        <v>42366</v>
      </c>
      <c r="E14663" s="42" t="s">
        <v>26491</v>
      </c>
      <c r="F14663" s="43">
        <v>334542</v>
      </c>
      <c r="G14663" s="105">
        <f>Таблица1[[#This Row],[Цены без НДС]]*1.12</f>
        <v>374687.04000000004</v>
      </c>
    </row>
    <row r="14664" spans="1:7" ht="24">
      <c r="A14664" s="53" t="s">
        <v>26487</v>
      </c>
      <c r="B14664" s="66"/>
      <c r="C14664" s="42" t="s">
        <v>40270</v>
      </c>
      <c r="D14664" s="42" t="s">
        <v>42367</v>
      </c>
      <c r="E14664" s="42" t="s">
        <v>26491</v>
      </c>
      <c r="F14664" s="43">
        <v>340829</v>
      </c>
      <c r="G14664" s="105">
        <f>Таблица1[[#This Row],[Цены без НДС]]*1.12</f>
        <v>381728.48000000004</v>
      </c>
    </row>
    <row r="14665" spans="1:7" ht="24">
      <c r="A14665" s="53" t="s">
        <v>26487</v>
      </c>
      <c r="B14665" s="66"/>
      <c r="C14665" s="42" t="s">
        <v>40271</v>
      </c>
      <c r="D14665" s="42" t="s">
        <v>42368</v>
      </c>
      <c r="E14665" s="42" t="s">
        <v>26491</v>
      </c>
      <c r="F14665" s="43">
        <v>374440</v>
      </c>
      <c r="G14665" s="105">
        <f>Таблица1[[#This Row],[Цены без НДС]]*1.12</f>
        <v>419372.80000000005</v>
      </c>
    </row>
    <row r="14666" spans="1:7" ht="24">
      <c r="A14666" s="53" t="s">
        <v>26487</v>
      </c>
      <c r="B14666" s="66"/>
      <c r="C14666" s="42" t="s">
        <v>40272</v>
      </c>
      <c r="D14666" s="42" t="s">
        <v>42369</v>
      </c>
      <c r="E14666" s="42" t="s">
        <v>26491</v>
      </c>
      <c r="F14666" s="43">
        <v>348704</v>
      </c>
      <c r="G14666" s="105">
        <f>Таблица1[[#This Row],[Цены без НДС]]*1.12</f>
        <v>390548.48000000004</v>
      </c>
    </row>
    <row r="14667" spans="1:7" ht="24">
      <c r="A14667" s="53" t="s">
        <v>26487</v>
      </c>
      <c r="B14667" s="66"/>
      <c r="C14667" s="42" t="s">
        <v>40273</v>
      </c>
      <c r="D14667" s="42" t="s">
        <v>42370</v>
      </c>
      <c r="E14667" s="42" t="s">
        <v>26491</v>
      </c>
      <c r="F14667" s="43">
        <v>361185</v>
      </c>
      <c r="G14667" s="105">
        <f>Таблица1[[#This Row],[Цены без НДС]]*1.12</f>
        <v>404527.2</v>
      </c>
    </row>
    <row r="14668" spans="1:7" ht="24">
      <c r="A14668" s="53" t="s">
        <v>26487</v>
      </c>
      <c r="B14668" s="66"/>
      <c r="C14668" s="42" t="s">
        <v>40274</v>
      </c>
      <c r="D14668" s="42" t="s">
        <v>42371</v>
      </c>
      <c r="E14668" s="42" t="s">
        <v>26491</v>
      </c>
      <c r="F14668" s="43">
        <v>382990</v>
      </c>
      <c r="G14668" s="105">
        <f>Таблица1[[#This Row],[Цены без НДС]]*1.12</f>
        <v>428948.80000000005</v>
      </c>
    </row>
    <row r="14669" spans="1:7" ht="24">
      <c r="A14669" s="53" t="s">
        <v>26487</v>
      </c>
      <c r="B14669" s="66"/>
      <c r="C14669" s="42" t="s">
        <v>40275</v>
      </c>
      <c r="D14669" s="42" t="s">
        <v>42372</v>
      </c>
      <c r="E14669" s="42" t="s">
        <v>26491</v>
      </c>
      <c r="F14669" s="43">
        <v>360510</v>
      </c>
      <c r="G14669" s="105">
        <f>Таблица1[[#This Row],[Цены без НДС]]*1.12</f>
        <v>403771.2</v>
      </c>
    </row>
    <row r="14670" spans="1:7" ht="24">
      <c r="A14670" s="53" t="s">
        <v>26487</v>
      </c>
      <c r="B14670" s="66"/>
      <c r="C14670" s="42" t="s">
        <v>40276</v>
      </c>
      <c r="D14670" s="42" t="s">
        <v>42373</v>
      </c>
      <c r="E14670" s="42" t="s">
        <v>26491</v>
      </c>
      <c r="F14670" s="43">
        <v>378827</v>
      </c>
      <c r="G14670" s="105">
        <f>Таблица1[[#This Row],[Цены без НДС]]*1.12</f>
        <v>424286.24000000005</v>
      </c>
    </row>
    <row r="14671" spans="1:7">
      <c r="A14671" s="53" t="s">
        <v>26487</v>
      </c>
      <c r="B14671" s="66"/>
      <c r="C14671" s="42" t="s">
        <v>40277</v>
      </c>
      <c r="D14671" s="42" t="s">
        <v>42374</v>
      </c>
      <c r="E14671" s="42" t="s">
        <v>26491</v>
      </c>
      <c r="F14671" s="43">
        <v>279219</v>
      </c>
      <c r="G14671" s="105">
        <f>Таблица1[[#This Row],[Цены без НДС]]*1.12</f>
        <v>312725.28000000003</v>
      </c>
    </row>
    <row r="14672" spans="1:7" ht="24">
      <c r="A14672" s="53" t="s">
        <v>26487</v>
      </c>
      <c r="B14672" s="66"/>
      <c r="C14672" s="42" t="s">
        <v>40278</v>
      </c>
      <c r="D14672" s="42" t="s">
        <v>42375</v>
      </c>
      <c r="E14672" s="42" t="s">
        <v>26491</v>
      </c>
      <c r="F14672" s="43">
        <v>254004</v>
      </c>
      <c r="G14672" s="105">
        <f>Таблица1[[#This Row],[Цены без НДС]]*1.12</f>
        <v>284484.48000000004</v>
      </c>
    </row>
    <row r="14673" spans="1:7" ht="24">
      <c r="A14673" s="53" t="s">
        <v>26487</v>
      </c>
      <c r="B14673" s="66"/>
      <c r="C14673" s="42" t="s">
        <v>40279</v>
      </c>
      <c r="D14673" s="42" t="s">
        <v>42376</v>
      </c>
      <c r="E14673" s="42" t="s">
        <v>26491</v>
      </c>
      <c r="F14673" s="43">
        <v>340125</v>
      </c>
      <c r="G14673" s="105">
        <f>Таблица1[[#This Row],[Цены без НДС]]*1.12</f>
        <v>380940.00000000006</v>
      </c>
    </row>
    <row r="14674" spans="1:7" ht="24">
      <c r="A14674" s="53" t="s">
        <v>26487</v>
      </c>
      <c r="B14674" s="66"/>
      <c r="C14674" s="42" t="s">
        <v>40280</v>
      </c>
      <c r="D14674" s="42" t="s">
        <v>42377</v>
      </c>
      <c r="E14674" s="42" t="s">
        <v>26491</v>
      </c>
      <c r="F14674" s="43">
        <v>727445</v>
      </c>
      <c r="G14674" s="105">
        <f>Таблица1[[#This Row],[Цены без НДС]]*1.12</f>
        <v>814738.4</v>
      </c>
    </row>
    <row r="14675" spans="1:7" ht="24">
      <c r="A14675" s="53" t="s">
        <v>26487</v>
      </c>
      <c r="B14675" s="66"/>
      <c r="C14675" s="42" t="s">
        <v>40281</v>
      </c>
      <c r="D14675" s="42" t="s">
        <v>42378</v>
      </c>
      <c r="E14675" s="42" t="s">
        <v>26491</v>
      </c>
      <c r="F14675" s="43">
        <v>674632</v>
      </c>
      <c r="G14675" s="105">
        <f>Таблица1[[#This Row],[Цены без НДС]]*1.12</f>
        <v>755587.84000000008</v>
      </c>
    </row>
    <row r="14676" spans="1:7" ht="24">
      <c r="A14676" s="53" t="s">
        <v>26487</v>
      </c>
      <c r="B14676" s="66"/>
      <c r="C14676" s="42" t="s">
        <v>40282</v>
      </c>
      <c r="D14676" s="42" t="s">
        <v>42379</v>
      </c>
      <c r="E14676" s="42" t="s">
        <v>26491</v>
      </c>
      <c r="F14676" s="43">
        <v>690080</v>
      </c>
      <c r="G14676" s="105">
        <f>Таблица1[[#This Row],[Цены без НДС]]*1.12</f>
        <v>772889.60000000009</v>
      </c>
    </row>
    <row r="14677" spans="1:7" ht="24">
      <c r="A14677" s="53" t="s">
        <v>26487</v>
      </c>
      <c r="B14677" s="66"/>
      <c r="C14677" s="42" t="s">
        <v>40283</v>
      </c>
      <c r="D14677" s="42" t="s">
        <v>42380</v>
      </c>
      <c r="E14677" s="42" t="s">
        <v>26491</v>
      </c>
      <c r="F14677" s="43">
        <v>100923</v>
      </c>
      <c r="G14677" s="105">
        <f>Таблица1[[#This Row],[Цены без НДС]]*1.12</f>
        <v>113033.76000000001</v>
      </c>
    </row>
    <row r="14678" spans="1:7" ht="24">
      <c r="A14678" s="53" t="s">
        <v>26487</v>
      </c>
      <c r="B14678" s="66"/>
      <c r="C14678" s="42" t="s">
        <v>40284</v>
      </c>
      <c r="D14678" s="42" t="s">
        <v>42381</v>
      </c>
      <c r="E14678" s="42" t="s">
        <v>26491</v>
      </c>
      <c r="F14678" s="43">
        <v>80897</v>
      </c>
      <c r="G14678" s="105">
        <f>Таблица1[[#This Row],[Цены без НДС]]*1.12</f>
        <v>90604.640000000014</v>
      </c>
    </row>
    <row r="14679" spans="1:7" ht="24">
      <c r="A14679" s="53" t="s">
        <v>26487</v>
      </c>
      <c r="B14679" s="66"/>
      <c r="C14679" s="42" t="s">
        <v>40285</v>
      </c>
      <c r="D14679" s="42" t="s">
        <v>42382</v>
      </c>
      <c r="E14679" s="42" t="s">
        <v>26491</v>
      </c>
      <c r="F14679" s="43">
        <v>89117</v>
      </c>
      <c r="G14679" s="105">
        <f>Таблица1[[#This Row],[Цены без НДС]]*1.12</f>
        <v>99811.040000000008</v>
      </c>
    </row>
    <row r="14680" spans="1:7" ht="24">
      <c r="A14680" s="53" t="s">
        <v>26487</v>
      </c>
      <c r="B14680" s="66"/>
      <c r="C14680" s="42" t="s">
        <v>40286</v>
      </c>
      <c r="D14680" s="42" t="s">
        <v>42383</v>
      </c>
      <c r="E14680" s="42" t="s">
        <v>26491</v>
      </c>
      <c r="F14680" s="43">
        <v>291159</v>
      </c>
      <c r="G14680" s="105">
        <f>Таблица1[[#This Row],[Цены без НДС]]*1.12</f>
        <v>326098.08</v>
      </c>
    </row>
    <row r="14681" spans="1:7" ht="24">
      <c r="A14681" s="53" t="s">
        <v>26487</v>
      </c>
      <c r="B14681" s="66"/>
      <c r="C14681" s="42" t="s">
        <v>40287</v>
      </c>
      <c r="D14681" s="42" t="s">
        <v>42384</v>
      </c>
      <c r="E14681" s="42" t="s">
        <v>26491</v>
      </c>
      <c r="F14681" s="43">
        <v>232973</v>
      </c>
      <c r="G14681" s="105">
        <f>Таблица1[[#This Row],[Цены без НДС]]*1.12</f>
        <v>260929.76000000004</v>
      </c>
    </row>
    <row r="14682" spans="1:7" ht="24">
      <c r="A14682" s="53" t="s">
        <v>26487</v>
      </c>
      <c r="B14682" s="66"/>
      <c r="C14682" s="42" t="s">
        <v>40288</v>
      </c>
      <c r="D14682" s="42" t="s">
        <v>42385</v>
      </c>
      <c r="E14682" s="42" t="s">
        <v>26491</v>
      </c>
      <c r="F14682" s="43">
        <v>196072</v>
      </c>
      <c r="G14682" s="105">
        <f>Таблица1[[#This Row],[Цены без НДС]]*1.12</f>
        <v>219600.64000000001</v>
      </c>
    </row>
    <row r="14683" spans="1:7" ht="24">
      <c r="A14683" s="53" t="s">
        <v>26487</v>
      </c>
      <c r="B14683" s="66"/>
      <c r="C14683" s="42" t="s">
        <v>40289</v>
      </c>
      <c r="D14683" s="42" t="s">
        <v>42386</v>
      </c>
      <c r="E14683" s="42" t="s">
        <v>26491</v>
      </c>
      <c r="F14683" s="43">
        <v>222588</v>
      </c>
      <c r="G14683" s="105">
        <f>Таблица1[[#This Row],[Цены без НДС]]*1.12</f>
        <v>249298.56000000003</v>
      </c>
    </row>
    <row r="14684" spans="1:7" ht="24">
      <c r="A14684" s="53" t="s">
        <v>26487</v>
      </c>
      <c r="B14684" s="66"/>
      <c r="C14684" s="42" t="s">
        <v>40290</v>
      </c>
      <c r="D14684" s="42" t="s">
        <v>42387</v>
      </c>
      <c r="E14684" s="42" t="s">
        <v>26491</v>
      </c>
      <c r="F14684" s="43">
        <v>241523</v>
      </c>
      <c r="G14684" s="105">
        <f>Таблица1[[#This Row],[Цены без НДС]]*1.12</f>
        <v>270505.76</v>
      </c>
    </row>
    <row r="14685" spans="1:7" ht="24">
      <c r="A14685" s="53" t="s">
        <v>26487</v>
      </c>
      <c r="B14685" s="66"/>
      <c r="C14685" s="42" t="s">
        <v>40291</v>
      </c>
      <c r="D14685" s="42" t="s">
        <v>42388</v>
      </c>
      <c r="E14685" s="42" t="s">
        <v>26491</v>
      </c>
      <c r="F14685" s="43">
        <v>219972</v>
      </c>
      <c r="G14685" s="105">
        <f>Таблица1[[#This Row],[Цены без НДС]]*1.12</f>
        <v>246368.64000000001</v>
      </c>
    </row>
    <row r="14686" spans="1:7" ht="24">
      <c r="A14686" s="53" t="s">
        <v>26487</v>
      </c>
      <c r="B14686" s="66"/>
      <c r="C14686" s="42" t="s">
        <v>40292</v>
      </c>
      <c r="D14686" s="42" t="s">
        <v>42389</v>
      </c>
      <c r="E14686" s="42" t="s">
        <v>26491</v>
      </c>
      <c r="F14686" s="43">
        <v>233135</v>
      </c>
      <c r="G14686" s="105">
        <f>Таблица1[[#This Row],[Цены без НДС]]*1.12</f>
        <v>261111.2</v>
      </c>
    </row>
    <row r="14687" spans="1:7" ht="24">
      <c r="A14687" s="53" t="s">
        <v>26487</v>
      </c>
      <c r="B14687" s="66"/>
      <c r="C14687" s="42" t="s">
        <v>40293</v>
      </c>
      <c r="D14687" s="42" t="s">
        <v>42390</v>
      </c>
      <c r="E14687" s="42" t="s">
        <v>26491</v>
      </c>
      <c r="F14687" s="43">
        <v>239231</v>
      </c>
      <c r="G14687" s="105">
        <f>Таблица1[[#This Row],[Цены без НДС]]*1.12</f>
        <v>267938.72000000003</v>
      </c>
    </row>
    <row r="14688" spans="1:7" ht="24">
      <c r="A14688" s="53" t="s">
        <v>26487</v>
      </c>
      <c r="B14688" s="66"/>
      <c r="C14688" s="42" t="s">
        <v>40294</v>
      </c>
      <c r="D14688" s="42" t="s">
        <v>42391</v>
      </c>
      <c r="E14688" s="42" t="s">
        <v>26491</v>
      </c>
      <c r="F14688" s="43">
        <v>252745</v>
      </c>
      <c r="G14688" s="105">
        <f>Таблица1[[#This Row],[Цены без НДС]]*1.12</f>
        <v>283074.40000000002</v>
      </c>
    </row>
    <row r="14689" spans="1:7" ht="24">
      <c r="A14689" s="53" t="s">
        <v>26487</v>
      </c>
      <c r="B14689" s="66"/>
      <c r="C14689" s="42" t="s">
        <v>40295</v>
      </c>
      <c r="D14689" s="42" t="s">
        <v>42392</v>
      </c>
      <c r="E14689" s="42" t="s">
        <v>26491</v>
      </c>
      <c r="F14689" s="43">
        <v>244617</v>
      </c>
      <c r="G14689" s="105">
        <f>Таблица1[[#This Row],[Цены без НДС]]*1.12</f>
        <v>273971.04000000004</v>
      </c>
    </row>
    <row r="14690" spans="1:7" ht="24">
      <c r="A14690" s="53" t="s">
        <v>26487</v>
      </c>
      <c r="B14690" s="66"/>
      <c r="C14690" s="42" t="s">
        <v>40296</v>
      </c>
      <c r="D14690" s="42" t="s">
        <v>42393</v>
      </c>
      <c r="E14690" s="42" t="s">
        <v>26491</v>
      </c>
      <c r="F14690" s="43">
        <v>259904</v>
      </c>
      <c r="G14690" s="105">
        <f>Таблица1[[#This Row],[Цены без НДС]]*1.12</f>
        <v>291092.48000000004</v>
      </c>
    </row>
    <row r="14691" spans="1:7" ht="24">
      <c r="A14691" s="53" t="s">
        <v>26487</v>
      </c>
      <c r="B14691" s="66"/>
      <c r="C14691" s="42" t="s">
        <v>40297</v>
      </c>
      <c r="D14691" s="42" t="s">
        <v>42394</v>
      </c>
      <c r="E14691" s="42" t="s">
        <v>26491</v>
      </c>
      <c r="F14691" s="43">
        <v>279514</v>
      </c>
      <c r="G14691" s="105">
        <f>Таблица1[[#This Row],[Цены без НДС]]*1.12</f>
        <v>313055.68000000005</v>
      </c>
    </row>
    <row r="14692" spans="1:7" ht="24">
      <c r="A14692" s="53" t="s">
        <v>26487</v>
      </c>
      <c r="B14692" s="66"/>
      <c r="C14692" s="42" t="s">
        <v>40298</v>
      </c>
      <c r="D14692" s="42" t="s">
        <v>42395</v>
      </c>
      <c r="E14692" s="42" t="s">
        <v>26491</v>
      </c>
      <c r="F14692" s="43">
        <v>87120</v>
      </c>
      <c r="G14692" s="105">
        <f>Таблица1[[#This Row],[Цены без НДС]]*1.12</f>
        <v>97574.400000000009</v>
      </c>
    </row>
    <row r="14693" spans="1:7" ht="24">
      <c r="A14693" s="53" t="s">
        <v>26487</v>
      </c>
      <c r="B14693" s="66"/>
      <c r="C14693" s="42" t="s">
        <v>40299</v>
      </c>
      <c r="D14693" s="42" t="s">
        <v>42396</v>
      </c>
      <c r="E14693" s="42" t="s">
        <v>26491</v>
      </c>
      <c r="F14693" s="43">
        <v>77635</v>
      </c>
      <c r="G14693" s="105">
        <f>Таблица1[[#This Row],[Цены без НДС]]*1.12</f>
        <v>86951.200000000012</v>
      </c>
    </row>
    <row r="14694" spans="1:7" ht="24">
      <c r="A14694" s="53" t="s">
        <v>26487</v>
      </c>
      <c r="B14694" s="66"/>
      <c r="C14694" s="42" t="s">
        <v>40300</v>
      </c>
      <c r="D14694" s="42" t="s">
        <v>42397</v>
      </c>
      <c r="E14694" s="42" t="s">
        <v>26491</v>
      </c>
      <c r="F14694" s="43">
        <v>92928</v>
      </c>
      <c r="G14694" s="105">
        <f>Таблица1[[#This Row],[Цены без НДС]]*1.12</f>
        <v>104079.36000000002</v>
      </c>
    </row>
    <row r="14695" spans="1:7" ht="24">
      <c r="A14695" s="53" t="s">
        <v>26487</v>
      </c>
      <c r="B14695" s="66"/>
      <c r="C14695" s="42" t="s">
        <v>40301</v>
      </c>
      <c r="D14695" s="42" t="s">
        <v>42398</v>
      </c>
      <c r="E14695" s="42" t="s">
        <v>26491</v>
      </c>
      <c r="F14695" s="43">
        <v>79344</v>
      </c>
      <c r="G14695" s="105">
        <f>Таблица1[[#This Row],[Цены без НДС]]*1.12</f>
        <v>88865.280000000013</v>
      </c>
    </row>
    <row r="14696" spans="1:7" ht="24">
      <c r="A14696" s="53" t="s">
        <v>26487</v>
      </c>
      <c r="B14696" s="66"/>
      <c r="C14696" s="42" t="s">
        <v>40302</v>
      </c>
      <c r="D14696" s="42" t="s">
        <v>42399</v>
      </c>
      <c r="E14696" s="42" t="s">
        <v>26491</v>
      </c>
      <c r="F14696" s="43">
        <v>99924</v>
      </c>
      <c r="G14696" s="105">
        <f>Таблица1[[#This Row],[Цены без НДС]]*1.12</f>
        <v>111914.88</v>
      </c>
    </row>
    <row r="14697" spans="1:7" ht="24">
      <c r="A14697" s="53" t="s">
        <v>26487</v>
      </c>
      <c r="B14697" s="66"/>
      <c r="C14697" s="42" t="s">
        <v>40303</v>
      </c>
      <c r="D14697" s="42" t="s">
        <v>42400</v>
      </c>
      <c r="E14697" s="42" t="s">
        <v>26491</v>
      </c>
      <c r="F14697" s="43">
        <v>90826</v>
      </c>
      <c r="G14697" s="105">
        <f>Таблица1[[#This Row],[Цены без НДС]]*1.12</f>
        <v>101725.12000000001</v>
      </c>
    </row>
    <row r="14698" spans="1:7" ht="24">
      <c r="A14698" s="53" t="s">
        <v>26487</v>
      </c>
      <c r="B14698" s="66"/>
      <c r="C14698" s="42" t="s">
        <v>40304</v>
      </c>
      <c r="D14698" s="42" t="s">
        <v>42401</v>
      </c>
      <c r="E14698" s="42" t="s">
        <v>26491</v>
      </c>
      <c r="F14698" s="43">
        <v>281484</v>
      </c>
      <c r="G14698" s="105">
        <f>Таблица1[[#This Row],[Цены без НДС]]*1.12</f>
        <v>315262.08000000002</v>
      </c>
    </row>
    <row r="14699" spans="1:7" ht="24">
      <c r="A14699" s="53" t="s">
        <v>26487</v>
      </c>
      <c r="B14699" s="66"/>
      <c r="C14699" s="42" t="s">
        <v>40305</v>
      </c>
      <c r="D14699" s="42" t="s">
        <v>42402</v>
      </c>
      <c r="E14699" s="42" t="s">
        <v>26491</v>
      </c>
      <c r="F14699" s="43">
        <v>294259</v>
      </c>
      <c r="G14699" s="105">
        <f>Таблица1[[#This Row],[Цены без НДС]]*1.12</f>
        <v>329570.08</v>
      </c>
    </row>
    <row r="14700" spans="1:7" ht="24">
      <c r="A14700" s="53" t="s">
        <v>26487</v>
      </c>
      <c r="B14700" s="66"/>
      <c r="C14700" s="42" t="s">
        <v>40306</v>
      </c>
      <c r="D14700" s="42" t="s">
        <v>42403</v>
      </c>
      <c r="E14700" s="42" t="s">
        <v>26491</v>
      </c>
      <c r="F14700" s="43">
        <v>201268</v>
      </c>
      <c r="G14700" s="105">
        <f>Таблица1[[#This Row],[Цены без НДС]]*1.12</f>
        <v>225420.16000000003</v>
      </c>
    </row>
    <row r="14701" spans="1:7" ht="24">
      <c r="A14701" s="53" t="s">
        <v>26487</v>
      </c>
      <c r="B14701" s="66"/>
      <c r="C14701" s="42" t="s">
        <v>40307</v>
      </c>
      <c r="D14701" s="42" t="s">
        <v>42404</v>
      </c>
      <c r="E14701" s="42" t="s">
        <v>26491</v>
      </c>
      <c r="F14701" s="43">
        <v>219072</v>
      </c>
      <c r="G14701" s="105">
        <f>Таблица1[[#This Row],[Цены без НДС]]*1.12</f>
        <v>245360.64000000001</v>
      </c>
    </row>
    <row r="14702" spans="1:7" ht="24">
      <c r="A14702" s="53" t="s">
        <v>26487</v>
      </c>
      <c r="B14702" s="66"/>
      <c r="C14702" s="42" t="s">
        <v>40308</v>
      </c>
      <c r="D14702" s="42" t="s">
        <v>42405</v>
      </c>
      <c r="E14702" s="42" t="s">
        <v>26491</v>
      </c>
      <c r="F14702" s="43">
        <v>246874</v>
      </c>
      <c r="G14702" s="105">
        <f>Таблица1[[#This Row],[Цены без НДС]]*1.12</f>
        <v>276498.88</v>
      </c>
    </row>
    <row r="14703" spans="1:7" ht="24">
      <c r="A14703" s="53" t="s">
        <v>26487</v>
      </c>
      <c r="B14703" s="66"/>
      <c r="C14703" s="42" t="s">
        <v>40309</v>
      </c>
      <c r="D14703" s="42" t="s">
        <v>42406</v>
      </c>
      <c r="E14703" s="42" t="s">
        <v>26491</v>
      </c>
      <c r="F14703" s="43">
        <v>214072</v>
      </c>
      <c r="G14703" s="105">
        <f>Таблица1[[#This Row],[Цены без НДС]]*1.12</f>
        <v>239760.64000000001</v>
      </c>
    </row>
    <row r="14704" spans="1:7" ht="24">
      <c r="A14704" s="53" t="s">
        <v>26487</v>
      </c>
      <c r="B14704" s="66"/>
      <c r="C14704" s="42" t="s">
        <v>40310</v>
      </c>
      <c r="D14704" s="42" t="s">
        <v>42407</v>
      </c>
      <c r="E14704" s="42" t="s">
        <v>26491</v>
      </c>
      <c r="F14704" s="43">
        <v>233135</v>
      </c>
      <c r="G14704" s="105">
        <f>Таблица1[[#This Row],[Цены без НДС]]*1.12</f>
        <v>261111.2</v>
      </c>
    </row>
    <row r="14705" spans="1:7" ht="24">
      <c r="A14705" s="53" t="s">
        <v>26487</v>
      </c>
      <c r="B14705" s="66"/>
      <c r="C14705" s="42" t="s">
        <v>40311</v>
      </c>
      <c r="D14705" s="42" t="s">
        <v>42408</v>
      </c>
      <c r="E14705" s="42" t="s">
        <v>26491</v>
      </c>
      <c r="F14705" s="43">
        <v>259939</v>
      </c>
      <c r="G14705" s="105">
        <f>Таблица1[[#This Row],[Цены без НДС]]*1.12</f>
        <v>291131.68000000005</v>
      </c>
    </row>
    <row r="14706" spans="1:7" ht="24">
      <c r="A14706" s="53" t="s">
        <v>26487</v>
      </c>
      <c r="B14706" s="66"/>
      <c r="C14706" s="42" t="s">
        <v>40312</v>
      </c>
      <c r="D14706" s="42" t="s">
        <v>42409</v>
      </c>
      <c r="E14706" s="42" t="s">
        <v>26491</v>
      </c>
      <c r="F14706" s="43">
        <v>183268</v>
      </c>
      <c r="G14706" s="105">
        <f>Таблица1[[#This Row],[Цены без НДС]]*1.12</f>
        <v>205260.16000000003</v>
      </c>
    </row>
    <row r="14707" spans="1:7" ht="24">
      <c r="A14707" s="53" t="s">
        <v>26487</v>
      </c>
      <c r="B14707" s="66"/>
      <c r="C14707" s="42" t="s">
        <v>40313</v>
      </c>
      <c r="D14707" s="42" t="s">
        <v>42410</v>
      </c>
      <c r="E14707" s="42" t="s">
        <v>26491</v>
      </c>
      <c r="F14707" s="43">
        <v>209783</v>
      </c>
      <c r="G14707" s="105">
        <f>Таблица1[[#This Row],[Цены без НДС]]*1.12</f>
        <v>234956.96000000002</v>
      </c>
    </row>
    <row r="14708" spans="1:7" ht="24">
      <c r="A14708" s="53" t="s">
        <v>26487</v>
      </c>
      <c r="B14708" s="66"/>
      <c r="C14708" s="42" t="s">
        <v>40314</v>
      </c>
      <c r="D14708" s="42" t="s">
        <v>42411</v>
      </c>
      <c r="E14708" s="42" t="s">
        <v>26491</v>
      </c>
      <c r="F14708" s="43">
        <v>204172</v>
      </c>
      <c r="G14708" s="105">
        <f>Таблица1[[#This Row],[Цены без НДС]]*1.12</f>
        <v>228672.64000000001</v>
      </c>
    </row>
    <row r="14709" spans="1:7" ht="24">
      <c r="A14709" s="53" t="s">
        <v>26487</v>
      </c>
      <c r="B14709" s="66"/>
      <c r="C14709" s="42" t="s">
        <v>40315</v>
      </c>
      <c r="D14709" s="42" t="s">
        <v>42412</v>
      </c>
      <c r="E14709" s="42" t="s">
        <v>26491</v>
      </c>
      <c r="F14709" s="43">
        <v>217364</v>
      </c>
      <c r="G14709" s="105">
        <f>Таблица1[[#This Row],[Цены без НДС]]*1.12</f>
        <v>243447.68000000002</v>
      </c>
    </row>
    <row r="14710" spans="1:7" ht="24">
      <c r="A14710" s="53" t="s">
        <v>26487</v>
      </c>
      <c r="B14710" s="66"/>
      <c r="C14710" s="42" t="s">
        <v>40316</v>
      </c>
      <c r="D14710" s="42" t="s">
        <v>42413</v>
      </c>
      <c r="E14710" s="42" t="s">
        <v>26491</v>
      </c>
      <c r="F14710" s="43">
        <v>228262</v>
      </c>
      <c r="G14710" s="105">
        <f>Таблица1[[#This Row],[Цены без НДС]]*1.12</f>
        <v>255653.44000000003</v>
      </c>
    </row>
    <row r="14711" spans="1:7" ht="24">
      <c r="A14711" s="53" t="s">
        <v>26487</v>
      </c>
      <c r="B14711" s="66"/>
      <c r="C14711" s="42" t="s">
        <v>40317</v>
      </c>
      <c r="D14711" s="42" t="s">
        <v>42414</v>
      </c>
      <c r="E14711" s="42" t="s">
        <v>26491</v>
      </c>
      <c r="F14711" s="43">
        <v>244132</v>
      </c>
      <c r="G14711" s="105">
        <f>Таблица1[[#This Row],[Цены без НДС]]*1.12</f>
        <v>273427.84000000003</v>
      </c>
    </row>
    <row r="14712" spans="1:7" ht="24">
      <c r="A14712" s="53" t="s">
        <v>26487</v>
      </c>
      <c r="B14712" s="66"/>
      <c r="C14712" s="42" t="s">
        <v>40318</v>
      </c>
      <c r="D14712" s="42" t="s">
        <v>42415</v>
      </c>
      <c r="E14712" s="42" t="s">
        <v>26491</v>
      </c>
      <c r="F14712" s="43">
        <v>263778</v>
      </c>
      <c r="G14712" s="105">
        <f>Таблица1[[#This Row],[Цены без НДС]]*1.12</f>
        <v>295431.36000000004</v>
      </c>
    </row>
    <row r="14713" spans="1:7" ht="36">
      <c r="A14713" s="53" t="s">
        <v>26487</v>
      </c>
      <c r="B14713" s="66"/>
      <c r="C14713" s="42" t="s">
        <v>40319</v>
      </c>
      <c r="D14713" s="42" t="s">
        <v>42416</v>
      </c>
      <c r="E14713" s="42" t="s">
        <v>26491</v>
      </c>
      <c r="F14713" s="43">
        <v>132824</v>
      </c>
      <c r="G14713" s="105">
        <f>Таблица1[[#This Row],[Цены без НДС]]*1.12</f>
        <v>148762.88</v>
      </c>
    </row>
    <row r="14714" spans="1:7" ht="36">
      <c r="A14714" s="53" t="s">
        <v>26487</v>
      </c>
      <c r="B14714" s="66"/>
      <c r="C14714" s="42" t="s">
        <v>40320</v>
      </c>
      <c r="D14714" s="42" t="s">
        <v>42417</v>
      </c>
      <c r="E14714" s="42" t="s">
        <v>26491</v>
      </c>
      <c r="F14714" s="43">
        <v>152758</v>
      </c>
      <c r="G14714" s="105">
        <f>Таблица1[[#This Row],[Цены без НДС]]*1.12</f>
        <v>171088.96000000002</v>
      </c>
    </row>
    <row r="14715" spans="1:7" ht="24">
      <c r="A14715" s="53" t="s">
        <v>26487</v>
      </c>
      <c r="B14715" s="66"/>
      <c r="C14715" s="42" t="s">
        <v>40321</v>
      </c>
      <c r="D14715" s="42" t="s">
        <v>42418</v>
      </c>
      <c r="E14715" s="42" t="s">
        <v>26491</v>
      </c>
      <c r="F14715" s="43">
        <v>152758</v>
      </c>
      <c r="G14715" s="105">
        <f>Таблица1[[#This Row],[Цены без НДС]]*1.12</f>
        <v>171088.96000000002</v>
      </c>
    </row>
    <row r="14716" spans="1:7" ht="36">
      <c r="A14716" s="53" t="s">
        <v>26487</v>
      </c>
      <c r="B14716" s="66"/>
      <c r="C14716" s="42" t="s">
        <v>40322</v>
      </c>
      <c r="D14716" s="42" t="s">
        <v>42416</v>
      </c>
      <c r="E14716" s="42" t="s">
        <v>26491</v>
      </c>
      <c r="F14716" s="43">
        <v>132824</v>
      </c>
      <c r="G14716" s="105">
        <f>Таблица1[[#This Row],[Цены без НДС]]*1.12</f>
        <v>148762.88</v>
      </c>
    </row>
    <row r="14717" spans="1:7" ht="36">
      <c r="A14717" s="53" t="s">
        <v>26487</v>
      </c>
      <c r="B14717" s="66"/>
      <c r="C14717" s="42" t="s">
        <v>40323</v>
      </c>
      <c r="D14717" s="42" t="s">
        <v>42417</v>
      </c>
      <c r="E14717" s="42" t="s">
        <v>26491</v>
      </c>
      <c r="F14717" s="43">
        <v>152758</v>
      </c>
      <c r="G14717" s="105">
        <f>Таблица1[[#This Row],[Цены без НДС]]*1.12</f>
        <v>171088.96000000002</v>
      </c>
    </row>
    <row r="14718" spans="1:7" ht="24">
      <c r="A14718" s="53" t="s">
        <v>26487</v>
      </c>
      <c r="B14718" s="66"/>
      <c r="C14718" s="42" t="s">
        <v>40324</v>
      </c>
      <c r="D14718" s="42" t="s">
        <v>42418</v>
      </c>
      <c r="E14718" s="42" t="s">
        <v>26491</v>
      </c>
      <c r="F14718" s="43">
        <v>152758</v>
      </c>
      <c r="G14718" s="105">
        <f>Таблица1[[#This Row],[Цены без НДС]]*1.12</f>
        <v>171088.96000000002</v>
      </c>
    </row>
    <row r="14719" spans="1:7" ht="24">
      <c r="A14719" s="53" t="s">
        <v>26487</v>
      </c>
      <c r="B14719" s="66"/>
      <c r="C14719" s="42" t="s">
        <v>40325</v>
      </c>
      <c r="D14719" s="42" t="s">
        <v>42419</v>
      </c>
      <c r="E14719" s="42" t="s">
        <v>26491</v>
      </c>
      <c r="F14719" s="43">
        <v>104664</v>
      </c>
      <c r="G14719" s="105">
        <f>Таблица1[[#This Row],[Цены без НДС]]*1.12</f>
        <v>117223.68000000001</v>
      </c>
    </row>
    <row r="14720" spans="1:7" ht="24">
      <c r="A14720" s="53" t="s">
        <v>26487</v>
      </c>
      <c r="B14720" s="66"/>
      <c r="C14720" s="42" t="s">
        <v>40326</v>
      </c>
      <c r="D14720" s="42" t="s">
        <v>42420</v>
      </c>
      <c r="E14720" s="42" t="s">
        <v>26491</v>
      </c>
      <c r="F14720" s="43">
        <v>1113428</v>
      </c>
      <c r="G14720" s="105">
        <f>Таблица1[[#This Row],[Цены без НДС]]*1.12</f>
        <v>1247039.3600000001</v>
      </c>
    </row>
    <row r="14721" spans="1:7" ht="24">
      <c r="A14721" s="53" t="s">
        <v>26487</v>
      </c>
      <c r="B14721" s="66"/>
      <c r="C14721" s="42" t="s">
        <v>40327</v>
      </c>
      <c r="D14721" s="42" t="s">
        <v>42421</v>
      </c>
      <c r="E14721" s="42" t="s">
        <v>26491</v>
      </c>
      <c r="F14721" s="43">
        <v>1174447</v>
      </c>
      <c r="G14721" s="105">
        <f>Таблица1[[#This Row],[Цены без НДС]]*1.12</f>
        <v>1315380.6400000001</v>
      </c>
    </row>
    <row r="14722" spans="1:7" ht="36">
      <c r="A14722" s="53" t="s">
        <v>26487</v>
      </c>
      <c r="B14722" s="66"/>
      <c r="C14722" s="42" t="s">
        <v>40328</v>
      </c>
      <c r="D14722" s="42" t="s">
        <v>42422</v>
      </c>
      <c r="E14722" s="42" t="s">
        <v>26491</v>
      </c>
      <c r="F14722" s="43">
        <v>1105954</v>
      </c>
      <c r="G14722" s="105">
        <f>Таблица1[[#This Row],[Цены без НДС]]*1.12</f>
        <v>1238668.4800000002</v>
      </c>
    </row>
    <row r="14723" spans="1:7" ht="36">
      <c r="A14723" s="53" t="s">
        <v>26487</v>
      </c>
      <c r="B14723" s="66"/>
      <c r="C14723" s="42" t="s">
        <v>40329</v>
      </c>
      <c r="D14723" s="42" t="s">
        <v>42423</v>
      </c>
      <c r="E14723" s="42" t="s">
        <v>26491</v>
      </c>
      <c r="F14723" s="43">
        <v>1159105</v>
      </c>
      <c r="G14723" s="105">
        <f>Таблица1[[#This Row],[Цены без НДС]]*1.12</f>
        <v>1298197.6000000001</v>
      </c>
    </row>
    <row r="14724" spans="1:7" ht="24">
      <c r="A14724" s="53" t="s">
        <v>26487</v>
      </c>
      <c r="B14724" s="66"/>
      <c r="C14724" s="42" t="s">
        <v>40330</v>
      </c>
      <c r="D14724" s="42" t="s">
        <v>42424</v>
      </c>
      <c r="E14724" s="42" t="s">
        <v>26491</v>
      </c>
      <c r="F14724" s="43">
        <v>1160187</v>
      </c>
      <c r="G14724" s="105">
        <f>Таблица1[[#This Row],[Цены без НДС]]*1.12</f>
        <v>1299409.4400000002</v>
      </c>
    </row>
    <row r="14725" spans="1:7" ht="36">
      <c r="A14725" s="53" t="s">
        <v>26487</v>
      </c>
      <c r="B14725" s="66"/>
      <c r="C14725" s="42" t="s">
        <v>40331</v>
      </c>
      <c r="D14725" s="42" t="s">
        <v>42425</v>
      </c>
      <c r="E14725" s="42" t="s">
        <v>26491</v>
      </c>
      <c r="F14725" s="43">
        <v>938676</v>
      </c>
      <c r="G14725" s="105">
        <f>Таблица1[[#This Row],[Цены без НДС]]*1.12</f>
        <v>1051317.1200000001</v>
      </c>
    </row>
    <row r="14726" spans="1:7" ht="36">
      <c r="A14726" s="53" t="s">
        <v>26487</v>
      </c>
      <c r="B14726" s="66"/>
      <c r="C14726" s="42" t="s">
        <v>40332</v>
      </c>
      <c r="D14726" s="42" t="s">
        <v>42426</v>
      </c>
      <c r="E14726" s="42" t="s">
        <v>26491</v>
      </c>
      <c r="F14726" s="43">
        <v>1190773</v>
      </c>
      <c r="G14726" s="105">
        <f>Таблица1[[#This Row],[Цены без НДС]]*1.12</f>
        <v>1333665.7600000002</v>
      </c>
    </row>
    <row r="14727" spans="1:7" ht="24">
      <c r="A14727" s="53" t="s">
        <v>26487</v>
      </c>
      <c r="B14727" s="66"/>
      <c r="C14727" s="42" t="s">
        <v>40333</v>
      </c>
      <c r="D14727" s="42" t="s">
        <v>42427</v>
      </c>
      <c r="E14727" s="42" t="s">
        <v>26491</v>
      </c>
      <c r="F14727" s="43">
        <v>1160187</v>
      </c>
      <c r="G14727" s="105">
        <f>Таблица1[[#This Row],[Цены без НДС]]*1.12</f>
        <v>1299409.4400000002</v>
      </c>
    </row>
    <row r="14728" spans="1:7" ht="36">
      <c r="A14728" s="53" t="s">
        <v>26487</v>
      </c>
      <c r="B14728" s="66"/>
      <c r="C14728" s="42" t="s">
        <v>40334</v>
      </c>
      <c r="D14728" s="42" t="s">
        <v>42428</v>
      </c>
      <c r="E14728" s="42" t="s">
        <v>26491</v>
      </c>
      <c r="F14728" s="43">
        <v>1218309</v>
      </c>
      <c r="G14728" s="105">
        <f>Таблица1[[#This Row],[Цены без НДС]]*1.12</f>
        <v>1364506.08</v>
      </c>
    </row>
    <row r="14729" spans="1:7" ht="36">
      <c r="A14729" s="53" t="s">
        <v>26487</v>
      </c>
      <c r="B14729" s="66"/>
      <c r="C14729" s="42" t="s">
        <v>40335</v>
      </c>
      <c r="D14729" s="42" t="s">
        <v>42429</v>
      </c>
      <c r="E14729" s="42" t="s">
        <v>26491</v>
      </c>
      <c r="F14729" s="43">
        <v>1272640</v>
      </c>
      <c r="G14729" s="105">
        <f>Таблица1[[#This Row],[Цены без НДС]]*1.12</f>
        <v>1425356.8</v>
      </c>
    </row>
    <row r="14730" spans="1:7" ht="24">
      <c r="A14730" s="53" t="s">
        <v>26487</v>
      </c>
      <c r="B14730" s="66"/>
      <c r="C14730" s="42" t="s">
        <v>40336</v>
      </c>
      <c r="D14730" s="42" t="s">
        <v>42430</v>
      </c>
      <c r="E14730" s="42" t="s">
        <v>26491</v>
      </c>
      <c r="F14730" s="43">
        <v>1234924</v>
      </c>
      <c r="G14730" s="105">
        <f>Таблица1[[#This Row],[Цены без НДС]]*1.12</f>
        <v>1383114.8800000001</v>
      </c>
    </row>
    <row r="14731" spans="1:7" ht="24">
      <c r="A14731" s="53" t="s">
        <v>26487</v>
      </c>
      <c r="B14731" s="66"/>
      <c r="C14731" s="42" t="s">
        <v>40337</v>
      </c>
      <c r="D14731" s="42" t="s">
        <v>42431</v>
      </c>
      <c r="E14731" s="42" t="s">
        <v>26491</v>
      </c>
      <c r="F14731" s="43">
        <v>1011691</v>
      </c>
      <c r="G14731" s="105">
        <f>Таблица1[[#This Row],[Цены без НДС]]*1.12</f>
        <v>1133093.9200000002</v>
      </c>
    </row>
    <row r="14732" spans="1:7" ht="24">
      <c r="A14732" s="53" t="s">
        <v>26487</v>
      </c>
      <c r="B14732" s="66"/>
      <c r="C14732" s="42" t="s">
        <v>40338</v>
      </c>
      <c r="D14732" s="42" t="s">
        <v>42432</v>
      </c>
      <c r="E14732" s="42" t="s">
        <v>26491</v>
      </c>
      <c r="F14732" s="43">
        <v>1065776</v>
      </c>
      <c r="G14732" s="105">
        <f>Таблица1[[#This Row],[Цены без НДС]]*1.12</f>
        <v>1193669.1200000001</v>
      </c>
    </row>
    <row r="14733" spans="1:7" ht="24">
      <c r="A14733" s="53" t="s">
        <v>26487</v>
      </c>
      <c r="B14733" s="66"/>
      <c r="C14733" s="42" t="s">
        <v>40339</v>
      </c>
      <c r="D14733" s="42" t="s">
        <v>42433</v>
      </c>
      <c r="E14733" s="42" t="s">
        <v>26491</v>
      </c>
      <c r="F14733" s="43">
        <v>1011691</v>
      </c>
      <c r="G14733" s="105">
        <f>Таблица1[[#This Row],[Цены без НДС]]*1.12</f>
        <v>1133093.9200000002</v>
      </c>
    </row>
    <row r="14734" spans="1:7" ht="24">
      <c r="A14734" s="53" t="s">
        <v>26487</v>
      </c>
      <c r="B14734" s="66"/>
      <c r="C14734" s="42" t="s">
        <v>40340</v>
      </c>
      <c r="D14734" s="42" t="s">
        <v>42434</v>
      </c>
      <c r="E14734" s="42" t="s">
        <v>26491</v>
      </c>
      <c r="F14734" s="43">
        <v>1065776</v>
      </c>
      <c r="G14734" s="105">
        <f>Таблица1[[#This Row],[Цены без НДС]]*1.12</f>
        <v>1193669.1200000001</v>
      </c>
    </row>
    <row r="14735" spans="1:7" ht="24">
      <c r="A14735" s="53" t="s">
        <v>26487</v>
      </c>
      <c r="B14735" s="66"/>
      <c r="C14735" s="42" t="s">
        <v>40341</v>
      </c>
      <c r="D14735" s="42" t="s">
        <v>42435</v>
      </c>
      <c r="E14735" s="42" t="s">
        <v>26491</v>
      </c>
      <c r="F14735" s="43">
        <v>1011691</v>
      </c>
      <c r="G14735" s="105">
        <f>Таблица1[[#This Row],[Цены без НДС]]*1.12</f>
        <v>1133093.9200000002</v>
      </c>
    </row>
    <row r="14736" spans="1:7" ht="24">
      <c r="A14736" s="53" t="s">
        <v>26487</v>
      </c>
      <c r="B14736" s="66"/>
      <c r="C14736" s="42" t="s">
        <v>40342</v>
      </c>
      <c r="D14736" s="42" t="s">
        <v>42436</v>
      </c>
      <c r="E14736" s="42" t="s">
        <v>26491</v>
      </c>
      <c r="F14736" s="43">
        <v>1065776</v>
      </c>
      <c r="G14736" s="105">
        <f>Таблица1[[#This Row],[Цены без НДС]]*1.12</f>
        <v>1193669.1200000001</v>
      </c>
    </row>
    <row r="14737" spans="1:7" ht="24">
      <c r="A14737" s="53" t="s">
        <v>26487</v>
      </c>
      <c r="B14737" s="66"/>
      <c r="C14737" s="42" t="s">
        <v>40343</v>
      </c>
      <c r="D14737" s="42" t="s">
        <v>42437</v>
      </c>
      <c r="E14737" s="42" t="s">
        <v>26491</v>
      </c>
      <c r="F14737" s="43">
        <v>1173363</v>
      </c>
      <c r="G14737" s="105">
        <f>Таблица1[[#This Row],[Цены без НДС]]*1.12</f>
        <v>1314166.56</v>
      </c>
    </row>
    <row r="14738" spans="1:7" ht="24">
      <c r="A14738" s="53" t="s">
        <v>26487</v>
      </c>
      <c r="B14738" s="66"/>
      <c r="C14738" s="42" t="s">
        <v>40344</v>
      </c>
      <c r="D14738" s="42" t="s">
        <v>42438</v>
      </c>
      <c r="E14738" s="42" t="s">
        <v>26491</v>
      </c>
      <c r="F14738" s="43">
        <v>1011691</v>
      </c>
      <c r="G14738" s="105">
        <f>Таблица1[[#This Row],[Цены без НДС]]*1.12</f>
        <v>1133093.9200000002</v>
      </c>
    </row>
    <row r="14739" spans="1:7" ht="24">
      <c r="A14739" s="53" t="s">
        <v>26487</v>
      </c>
      <c r="B14739" s="66"/>
      <c r="C14739" s="42" t="s">
        <v>40345</v>
      </c>
      <c r="D14739" s="42" t="s">
        <v>42439</v>
      </c>
      <c r="E14739" s="42" t="s">
        <v>26491</v>
      </c>
      <c r="F14739" s="43">
        <v>1011691</v>
      </c>
      <c r="G14739" s="105">
        <f>Таблица1[[#This Row],[Цены без НДС]]*1.12</f>
        <v>1133093.9200000002</v>
      </c>
    </row>
    <row r="14740" spans="1:7" ht="24">
      <c r="A14740" s="53" t="s">
        <v>26487</v>
      </c>
      <c r="B14740" s="66"/>
      <c r="C14740" s="42" t="s">
        <v>40346</v>
      </c>
      <c r="D14740" s="42" t="s">
        <v>42440</v>
      </c>
      <c r="E14740" s="42" t="s">
        <v>26491</v>
      </c>
      <c r="F14740" s="43">
        <v>1044000</v>
      </c>
      <c r="G14740" s="105">
        <f>Таблица1[[#This Row],[Цены без НДС]]*1.12</f>
        <v>1169280</v>
      </c>
    </row>
    <row r="14741" spans="1:7" ht="24">
      <c r="A14741" s="53" t="s">
        <v>26487</v>
      </c>
      <c r="B14741" s="66"/>
      <c r="C14741" s="42" t="s">
        <v>40347</v>
      </c>
      <c r="D14741" s="42" t="s">
        <v>42441</v>
      </c>
      <c r="E14741" s="42" t="s">
        <v>26491</v>
      </c>
      <c r="F14741" s="43">
        <v>1044000</v>
      </c>
      <c r="G14741" s="105">
        <f>Таблица1[[#This Row],[Цены без НДС]]*1.12</f>
        <v>1169280</v>
      </c>
    </row>
    <row r="14742" spans="1:7" ht="24">
      <c r="A14742" s="53" t="s">
        <v>26487</v>
      </c>
      <c r="B14742" s="66"/>
      <c r="C14742" s="42" t="s">
        <v>40348</v>
      </c>
      <c r="D14742" s="42" t="s">
        <v>42442</v>
      </c>
      <c r="E14742" s="42" t="s">
        <v>26491</v>
      </c>
      <c r="F14742" s="43">
        <v>1066958</v>
      </c>
      <c r="G14742" s="105">
        <f>Таблица1[[#This Row],[Цены без НДС]]*1.12</f>
        <v>1194992.9600000002</v>
      </c>
    </row>
    <row r="14743" spans="1:7" ht="24">
      <c r="A14743" s="53" t="s">
        <v>26487</v>
      </c>
      <c r="B14743" s="66"/>
      <c r="C14743" s="42" t="s">
        <v>40349</v>
      </c>
      <c r="D14743" s="42" t="s">
        <v>42443</v>
      </c>
      <c r="E14743" s="42" t="s">
        <v>26491</v>
      </c>
      <c r="F14743" s="43">
        <v>1127392</v>
      </c>
      <c r="G14743" s="105">
        <f>Таблица1[[#This Row],[Цены без НДС]]*1.12</f>
        <v>1262679.04</v>
      </c>
    </row>
    <row r="14744" spans="1:7" ht="24">
      <c r="A14744" s="53" t="s">
        <v>26487</v>
      </c>
      <c r="B14744" s="66"/>
      <c r="C14744" s="42" t="s">
        <v>40350</v>
      </c>
      <c r="D14744" s="42" t="s">
        <v>42444</v>
      </c>
      <c r="E14744" s="42" t="s">
        <v>26491</v>
      </c>
      <c r="F14744" s="43">
        <v>1188411</v>
      </c>
      <c r="G14744" s="105">
        <f>Таблица1[[#This Row],[Цены без НДС]]*1.12</f>
        <v>1331020.32</v>
      </c>
    </row>
    <row r="14745" spans="1:7" ht="24">
      <c r="A14745" s="53" t="s">
        <v>26487</v>
      </c>
      <c r="B14745" s="66"/>
      <c r="C14745" s="42" t="s">
        <v>40351</v>
      </c>
      <c r="D14745" s="42" t="s">
        <v>42445</v>
      </c>
      <c r="E14745" s="42" t="s">
        <v>26491</v>
      </c>
      <c r="F14745" s="43">
        <v>1127392</v>
      </c>
      <c r="G14745" s="105">
        <f>Таблица1[[#This Row],[Цены без НДС]]*1.12</f>
        <v>1262679.04</v>
      </c>
    </row>
    <row r="14746" spans="1:7" ht="24">
      <c r="A14746" s="53" t="s">
        <v>26487</v>
      </c>
      <c r="B14746" s="66"/>
      <c r="C14746" s="42" t="s">
        <v>40352</v>
      </c>
      <c r="D14746" s="42" t="s">
        <v>42446</v>
      </c>
      <c r="E14746" s="42" t="s">
        <v>26491</v>
      </c>
      <c r="F14746" s="43">
        <v>1189445</v>
      </c>
      <c r="G14746" s="105">
        <f>Таблица1[[#This Row],[Цены без НДС]]*1.12</f>
        <v>1332178.4000000001</v>
      </c>
    </row>
    <row r="14747" spans="1:7" ht="36">
      <c r="A14747" s="53" t="s">
        <v>26487</v>
      </c>
      <c r="B14747" s="66"/>
      <c r="C14747" s="42" t="s">
        <v>40353</v>
      </c>
      <c r="D14747" s="42" t="s">
        <v>42447</v>
      </c>
      <c r="E14747" s="42" t="s">
        <v>26491</v>
      </c>
      <c r="F14747" s="43">
        <v>1210736</v>
      </c>
      <c r="G14747" s="105">
        <f>Таблица1[[#This Row],[Цены без НДС]]*1.12</f>
        <v>1356024.32</v>
      </c>
    </row>
    <row r="14748" spans="1:7" ht="24">
      <c r="A14748" s="53" t="s">
        <v>26487</v>
      </c>
      <c r="B14748" s="66"/>
      <c r="C14748" s="42" t="s">
        <v>40354</v>
      </c>
      <c r="D14748" s="42" t="s">
        <v>42448</v>
      </c>
      <c r="E14748" s="42" t="s">
        <v>26491</v>
      </c>
      <c r="F14748" s="43">
        <v>819092</v>
      </c>
      <c r="G14748" s="105">
        <f>Таблица1[[#This Row],[Цены без НДС]]*1.12</f>
        <v>917383.04</v>
      </c>
    </row>
    <row r="14749" spans="1:7" ht="24">
      <c r="A14749" s="53" t="s">
        <v>26487</v>
      </c>
      <c r="B14749" s="66"/>
      <c r="C14749" s="42" t="s">
        <v>40355</v>
      </c>
      <c r="D14749" s="42" t="s">
        <v>42449</v>
      </c>
      <c r="E14749" s="42" t="s">
        <v>26491</v>
      </c>
      <c r="F14749" s="43">
        <v>485661</v>
      </c>
      <c r="G14749" s="105">
        <f>Таблица1[[#This Row],[Цены без НДС]]*1.12</f>
        <v>543940.32000000007</v>
      </c>
    </row>
    <row r="14750" spans="1:7">
      <c r="A14750" s="53" t="s">
        <v>26487</v>
      </c>
      <c r="B14750" s="66"/>
      <c r="C14750" s="42" t="s">
        <v>40356</v>
      </c>
      <c r="D14750" s="42" t="s">
        <v>42450</v>
      </c>
      <c r="E14750" s="42" t="s">
        <v>26491</v>
      </c>
      <c r="F14750" s="43">
        <v>454779</v>
      </c>
      <c r="G14750" s="105">
        <f>Таблица1[[#This Row],[Цены без НДС]]*1.12</f>
        <v>509352.48000000004</v>
      </c>
    </row>
    <row r="14751" spans="1:7" ht="24">
      <c r="A14751" s="53" t="s">
        <v>26487</v>
      </c>
      <c r="B14751" s="66"/>
      <c r="C14751" s="42" t="s">
        <v>40357</v>
      </c>
      <c r="D14751" s="42" t="s">
        <v>42451</v>
      </c>
      <c r="E14751" s="42" t="s">
        <v>26491</v>
      </c>
      <c r="F14751" s="43">
        <v>512360</v>
      </c>
      <c r="G14751" s="105">
        <f>Таблица1[[#This Row],[Цены без НДС]]*1.12</f>
        <v>573843.20000000007</v>
      </c>
    </row>
    <row r="14752" spans="1:7" ht="24">
      <c r="A14752" s="53" t="s">
        <v>26487</v>
      </c>
      <c r="B14752" s="66"/>
      <c r="C14752" s="42" t="s">
        <v>40358</v>
      </c>
      <c r="D14752" s="42" t="s">
        <v>42452</v>
      </c>
      <c r="E14752" s="42" t="s">
        <v>26491</v>
      </c>
      <c r="F14752" s="43">
        <v>482117</v>
      </c>
      <c r="G14752" s="105">
        <f>Таблица1[[#This Row],[Цены без НДС]]*1.12</f>
        <v>539971.04</v>
      </c>
    </row>
    <row r="14753" spans="1:7" ht="24">
      <c r="A14753" s="53" t="s">
        <v>26487</v>
      </c>
      <c r="B14753" s="66"/>
      <c r="C14753" s="42" t="s">
        <v>40359</v>
      </c>
      <c r="D14753" s="42" t="s">
        <v>42453</v>
      </c>
      <c r="E14753" s="42" t="s">
        <v>26491</v>
      </c>
      <c r="F14753" s="43">
        <v>516297</v>
      </c>
      <c r="G14753" s="105">
        <f>Таблица1[[#This Row],[Цены без НДС]]*1.12</f>
        <v>578252.64</v>
      </c>
    </row>
    <row r="14754" spans="1:7" ht="24">
      <c r="A14754" s="53" t="s">
        <v>26487</v>
      </c>
      <c r="B14754" s="66"/>
      <c r="C14754" s="42" t="s">
        <v>40360</v>
      </c>
      <c r="D14754" s="42" t="s">
        <v>42454</v>
      </c>
      <c r="E14754" s="42" t="s">
        <v>26491</v>
      </c>
      <c r="F14754" s="43">
        <v>519440</v>
      </c>
      <c r="G14754" s="105">
        <f>Таблица1[[#This Row],[Цены без НДС]]*1.12</f>
        <v>581772.80000000005</v>
      </c>
    </row>
    <row r="14755" spans="1:7" ht="24">
      <c r="A14755" s="53" t="s">
        <v>26487</v>
      </c>
      <c r="B14755" s="66"/>
      <c r="C14755" s="42" t="s">
        <v>40361</v>
      </c>
      <c r="D14755" s="42" t="s">
        <v>42455</v>
      </c>
      <c r="E14755" s="42" t="s">
        <v>26491</v>
      </c>
      <c r="F14755" s="43">
        <v>553515</v>
      </c>
      <c r="G14755" s="105">
        <f>Таблица1[[#This Row],[Цены без НДС]]*1.12</f>
        <v>619936.80000000005</v>
      </c>
    </row>
    <row r="14756" spans="1:7">
      <c r="A14756" s="53" t="s">
        <v>26487</v>
      </c>
      <c r="B14756" s="66"/>
      <c r="C14756" s="42" t="s">
        <v>40362</v>
      </c>
      <c r="D14756" s="42" t="s">
        <v>42456</v>
      </c>
      <c r="E14756" s="42" t="s">
        <v>26491</v>
      </c>
      <c r="F14756" s="43">
        <v>564454</v>
      </c>
      <c r="G14756" s="105">
        <f>Таблица1[[#This Row],[Цены без НДС]]*1.12</f>
        <v>632188.4800000001</v>
      </c>
    </row>
    <row r="14757" spans="1:7" ht="24">
      <c r="A14757" s="53" t="s">
        <v>26487</v>
      </c>
      <c r="B14757" s="66"/>
      <c r="C14757" s="42" t="s">
        <v>40363</v>
      </c>
      <c r="D14757" s="42" t="s">
        <v>42457</v>
      </c>
      <c r="E14757" s="42" t="s">
        <v>26491</v>
      </c>
      <c r="F14757" s="43">
        <v>623547</v>
      </c>
      <c r="G14757" s="105">
        <f>Таблица1[[#This Row],[Цены без НДС]]*1.12</f>
        <v>698372.64</v>
      </c>
    </row>
    <row r="14758" spans="1:7">
      <c r="A14758" s="53" t="s">
        <v>26487</v>
      </c>
      <c r="B14758" s="66"/>
      <c r="C14758" s="42" t="s">
        <v>40364</v>
      </c>
      <c r="D14758" s="42" t="s">
        <v>42458</v>
      </c>
      <c r="E14758" s="42" t="s">
        <v>26491</v>
      </c>
      <c r="F14758" s="43">
        <v>738822</v>
      </c>
      <c r="G14758" s="105">
        <f>Таблица1[[#This Row],[Цены без НДС]]*1.12</f>
        <v>827480.64000000013</v>
      </c>
    </row>
    <row r="14759" spans="1:7" ht="24">
      <c r="A14759" s="53" t="s">
        <v>26487</v>
      </c>
      <c r="B14759" s="66"/>
      <c r="C14759" s="42" t="s">
        <v>40365</v>
      </c>
      <c r="D14759" s="42" t="s">
        <v>42459</v>
      </c>
      <c r="E14759" s="42" t="s">
        <v>26491</v>
      </c>
      <c r="F14759" s="43">
        <v>718989</v>
      </c>
      <c r="G14759" s="105">
        <f>Таблица1[[#This Row],[Цены без НДС]]*1.12</f>
        <v>805267.68</v>
      </c>
    </row>
    <row r="14760" spans="1:7">
      <c r="A14760" s="53" t="s">
        <v>26487</v>
      </c>
      <c r="B14760" s="66"/>
      <c r="C14760" s="42" t="s">
        <v>40366</v>
      </c>
      <c r="D14760" s="42" t="s">
        <v>42460</v>
      </c>
      <c r="E14760" s="42" t="s">
        <v>26491</v>
      </c>
      <c r="F14760" s="43">
        <v>852623</v>
      </c>
      <c r="G14760" s="105">
        <f>Таблица1[[#This Row],[Цены без НДС]]*1.12</f>
        <v>954937.76000000013</v>
      </c>
    </row>
    <row r="14761" spans="1:7">
      <c r="A14761" s="53" t="s">
        <v>26487</v>
      </c>
      <c r="B14761" s="66"/>
      <c r="C14761" s="42" t="s">
        <v>40367</v>
      </c>
      <c r="D14761" s="42" t="s">
        <v>42461</v>
      </c>
      <c r="E14761" s="42" t="s">
        <v>26491</v>
      </c>
      <c r="F14761" s="43">
        <v>1252608</v>
      </c>
      <c r="G14761" s="105">
        <f>Таблица1[[#This Row],[Цены без НДС]]*1.12</f>
        <v>1402920.9600000002</v>
      </c>
    </row>
    <row r="14762" spans="1:7">
      <c r="A14762" s="53" t="s">
        <v>26487</v>
      </c>
      <c r="B14762" s="66"/>
      <c r="C14762" s="42" t="s">
        <v>40368</v>
      </c>
      <c r="D14762" s="42" t="s">
        <v>42462</v>
      </c>
      <c r="E14762" s="42" t="s">
        <v>26491</v>
      </c>
      <c r="F14762" s="43">
        <v>1355638</v>
      </c>
      <c r="G14762" s="105">
        <f>Таблица1[[#This Row],[Цены без НДС]]*1.12</f>
        <v>1518314.56</v>
      </c>
    </row>
    <row r="14763" spans="1:7" ht="24">
      <c r="A14763" s="53" t="s">
        <v>26487</v>
      </c>
      <c r="B14763" s="66"/>
      <c r="C14763" s="42" t="s">
        <v>40369</v>
      </c>
      <c r="D14763" s="42" t="s">
        <v>42463</v>
      </c>
      <c r="E14763" s="42" t="s">
        <v>26491</v>
      </c>
      <c r="F14763" s="43">
        <v>445824</v>
      </c>
      <c r="G14763" s="105">
        <f>Таблица1[[#This Row],[Цены без НДС]]*1.12</f>
        <v>499322.88000000006</v>
      </c>
    </row>
    <row r="14764" spans="1:7" ht="24">
      <c r="A14764" s="53" t="s">
        <v>26487</v>
      </c>
      <c r="B14764" s="66"/>
      <c r="C14764" s="42" t="s">
        <v>40370</v>
      </c>
      <c r="D14764" s="42" t="s">
        <v>42464</v>
      </c>
      <c r="E14764" s="42" t="s">
        <v>26491</v>
      </c>
      <c r="F14764" s="43">
        <v>607674</v>
      </c>
      <c r="G14764" s="105">
        <f>Таблица1[[#This Row],[Цены без НДС]]*1.12</f>
        <v>680594.88000000012</v>
      </c>
    </row>
    <row r="14765" spans="1:7" ht="24">
      <c r="A14765" s="53" t="s">
        <v>26487</v>
      </c>
      <c r="B14765" s="66"/>
      <c r="C14765" s="42" t="s">
        <v>40371</v>
      </c>
      <c r="D14765" s="42" t="s">
        <v>42465</v>
      </c>
      <c r="E14765" s="42" t="s">
        <v>26491</v>
      </c>
      <c r="F14765" s="43">
        <v>732410</v>
      </c>
      <c r="G14765" s="105">
        <f>Таблица1[[#This Row],[Цены без НДС]]*1.12</f>
        <v>820299.20000000007</v>
      </c>
    </row>
    <row r="14766" spans="1:7" ht="24">
      <c r="A14766" s="53" t="s">
        <v>26487</v>
      </c>
      <c r="B14766" s="66"/>
      <c r="C14766" s="42" t="s">
        <v>40372</v>
      </c>
      <c r="D14766" s="42" t="s">
        <v>42466</v>
      </c>
      <c r="E14766" s="42" t="s">
        <v>26491</v>
      </c>
      <c r="F14766" s="43">
        <v>583717</v>
      </c>
      <c r="G14766" s="105">
        <f>Таблица1[[#This Row],[Цены без НДС]]*1.12</f>
        <v>653763.04</v>
      </c>
    </row>
    <row r="14767" spans="1:7" ht="24">
      <c r="A14767" s="53" t="s">
        <v>26487</v>
      </c>
      <c r="B14767" s="66"/>
      <c r="C14767" s="42" t="s">
        <v>40373</v>
      </c>
      <c r="D14767" s="42" t="s">
        <v>42467</v>
      </c>
      <c r="E14767" s="42" t="s">
        <v>26491</v>
      </c>
      <c r="F14767" s="43">
        <v>766501</v>
      </c>
      <c r="G14767" s="105">
        <f>Таблица1[[#This Row],[Цены без НДС]]*1.12</f>
        <v>858481.12000000011</v>
      </c>
    </row>
    <row r="14768" spans="1:7" ht="24">
      <c r="A14768" s="53" t="s">
        <v>26487</v>
      </c>
      <c r="B14768" s="66"/>
      <c r="C14768" s="42" t="s">
        <v>40374</v>
      </c>
      <c r="D14768" s="42" t="s">
        <v>42468</v>
      </c>
      <c r="E14768" s="42" t="s">
        <v>26491</v>
      </c>
      <c r="F14768" s="43">
        <v>670156</v>
      </c>
      <c r="G14768" s="105">
        <f>Таблица1[[#This Row],[Цены без НДС]]*1.12</f>
        <v>750574.72000000009</v>
      </c>
    </row>
    <row r="14769" spans="1:7" ht="36">
      <c r="A14769" s="53" t="s">
        <v>26487</v>
      </c>
      <c r="B14769" s="66"/>
      <c r="C14769" s="42" t="s">
        <v>40375</v>
      </c>
      <c r="D14769" s="42" t="s">
        <v>42469</v>
      </c>
      <c r="E14769" s="42" t="s">
        <v>26491</v>
      </c>
      <c r="F14769" s="43">
        <v>1084106</v>
      </c>
      <c r="G14769" s="105">
        <f>Таблица1[[#This Row],[Цены без НДС]]*1.12</f>
        <v>1214198.7200000002</v>
      </c>
    </row>
    <row r="14770" spans="1:7" ht="24">
      <c r="A14770" s="53" t="s">
        <v>26487</v>
      </c>
      <c r="B14770" s="66"/>
      <c r="C14770" s="42" t="s">
        <v>40376</v>
      </c>
      <c r="D14770" s="42" t="s">
        <v>42470</v>
      </c>
      <c r="E14770" s="42" t="s">
        <v>26491</v>
      </c>
      <c r="F14770" s="43">
        <v>850692</v>
      </c>
      <c r="G14770" s="105">
        <f>Таблица1[[#This Row],[Цены без НДС]]*1.12</f>
        <v>952775.04</v>
      </c>
    </row>
    <row r="14771" spans="1:7" ht="36">
      <c r="A14771" s="53" t="s">
        <v>26487</v>
      </c>
      <c r="B14771" s="66"/>
      <c r="C14771" s="42" t="s">
        <v>40377</v>
      </c>
      <c r="D14771" s="42" t="s">
        <v>42471</v>
      </c>
      <c r="E14771" s="42" t="s">
        <v>26491</v>
      </c>
      <c r="F14771" s="43">
        <v>1315312</v>
      </c>
      <c r="G14771" s="105">
        <f>Таблица1[[#This Row],[Цены без НДС]]*1.12</f>
        <v>1473149.4400000002</v>
      </c>
    </row>
    <row r="14772" spans="1:7" ht="24">
      <c r="A14772" s="53" t="s">
        <v>26487</v>
      </c>
      <c r="B14772" s="66"/>
      <c r="C14772" s="42" t="s">
        <v>40378</v>
      </c>
      <c r="D14772" s="42" t="s">
        <v>42472</v>
      </c>
      <c r="E14772" s="42" t="s">
        <v>26491</v>
      </c>
      <c r="F14772" s="43">
        <v>1301118</v>
      </c>
      <c r="G14772" s="105">
        <f>Таблица1[[#This Row],[Цены без НДС]]*1.12</f>
        <v>1457252.1600000001</v>
      </c>
    </row>
    <row r="14773" spans="1:7" ht="36">
      <c r="A14773" s="53" t="s">
        <v>26487</v>
      </c>
      <c r="B14773" s="66"/>
      <c r="C14773" s="42" t="s">
        <v>40379</v>
      </c>
      <c r="D14773" s="42" t="s">
        <v>42473</v>
      </c>
      <c r="E14773" s="42" t="s">
        <v>26491</v>
      </c>
      <c r="F14773" s="43">
        <v>1531549</v>
      </c>
      <c r="G14773" s="105">
        <f>Таблица1[[#This Row],[Цены без НДС]]*1.12</f>
        <v>1715334.8800000001</v>
      </c>
    </row>
    <row r="14774" spans="1:7" ht="24">
      <c r="A14774" s="53" t="s">
        <v>26487</v>
      </c>
      <c r="B14774" s="66"/>
      <c r="C14774" s="42" t="s">
        <v>40380</v>
      </c>
      <c r="D14774" s="42" t="s">
        <v>42474</v>
      </c>
      <c r="E14774" s="42" t="s">
        <v>26491</v>
      </c>
      <c r="F14774" s="43">
        <v>213716</v>
      </c>
      <c r="G14774" s="105">
        <f>Таблица1[[#This Row],[Цены без НДС]]*1.12</f>
        <v>239361.92000000001</v>
      </c>
    </row>
    <row r="14775" spans="1:7" ht="24">
      <c r="A14775" s="53" t="s">
        <v>26487</v>
      </c>
      <c r="B14775" s="66"/>
      <c r="C14775" s="42" t="s">
        <v>40381</v>
      </c>
      <c r="D14775" s="42" t="s">
        <v>42475</v>
      </c>
      <c r="E14775" s="42" t="s">
        <v>26491</v>
      </c>
      <c r="F14775" s="43">
        <v>198239</v>
      </c>
      <c r="G14775" s="105">
        <f>Таблица1[[#This Row],[Цены без НДС]]*1.12</f>
        <v>222027.68000000002</v>
      </c>
    </row>
    <row r="14776" spans="1:7" ht="24">
      <c r="A14776" s="53" t="s">
        <v>26487</v>
      </c>
      <c r="B14776" s="66"/>
      <c r="C14776" s="42" t="s">
        <v>40382</v>
      </c>
      <c r="D14776" s="42" t="s">
        <v>42476</v>
      </c>
      <c r="E14776" s="42" t="s">
        <v>26491</v>
      </c>
      <c r="F14776" s="43">
        <v>294613</v>
      </c>
      <c r="G14776" s="105">
        <f>Таблица1[[#This Row],[Цены без НДС]]*1.12</f>
        <v>329966.56000000006</v>
      </c>
    </row>
    <row r="14777" spans="1:7" ht="24">
      <c r="A14777" s="53" t="s">
        <v>26487</v>
      </c>
      <c r="B14777" s="66"/>
      <c r="C14777" s="42" t="s">
        <v>40383</v>
      </c>
      <c r="D14777" s="42" t="s">
        <v>42477</v>
      </c>
      <c r="E14777" s="42" t="s">
        <v>26491</v>
      </c>
      <c r="F14777" s="43">
        <v>283455</v>
      </c>
      <c r="G14777" s="105">
        <f>Таблица1[[#This Row],[Цены без НДС]]*1.12</f>
        <v>317469.60000000003</v>
      </c>
    </row>
    <row r="14778" spans="1:7" ht="24">
      <c r="A14778" s="53" t="s">
        <v>26487</v>
      </c>
      <c r="B14778" s="66"/>
      <c r="C14778" s="42" t="s">
        <v>40384</v>
      </c>
      <c r="D14778" s="42" t="s">
        <v>42478</v>
      </c>
      <c r="E14778" s="42" t="s">
        <v>26491</v>
      </c>
      <c r="F14778" s="43">
        <v>510044</v>
      </c>
      <c r="G14778" s="105">
        <f>Таблица1[[#This Row],[Цены без НДС]]*1.12</f>
        <v>571249.28</v>
      </c>
    </row>
    <row r="14779" spans="1:7" ht="24">
      <c r="A14779" s="53" t="s">
        <v>26487</v>
      </c>
      <c r="B14779" s="66"/>
      <c r="C14779" s="42" t="s">
        <v>40385</v>
      </c>
      <c r="D14779" s="42" t="s">
        <v>42479</v>
      </c>
      <c r="E14779" s="42" t="s">
        <v>26491</v>
      </c>
      <c r="F14779" s="43">
        <v>616904</v>
      </c>
      <c r="G14779" s="105">
        <f>Таблица1[[#This Row],[Цены без НДС]]*1.12</f>
        <v>690932.4800000001</v>
      </c>
    </row>
    <row r="14780" spans="1:7" ht="24">
      <c r="A14780" s="53" t="s">
        <v>26487</v>
      </c>
      <c r="B14780" s="66"/>
      <c r="C14780" s="42" t="s">
        <v>40386</v>
      </c>
      <c r="D14780" s="42" t="s">
        <v>42480</v>
      </c>
      <c r="E14780" s="42" t="s">
        <v>26491</v>
      </c>
      <c r="F14780" s="43">
        <v>996113</v>
      </c>
      <c r="G14780" s="105">
        <f>Таблица1[[#This Row],[Цены без НДС]]*1.12</f>
        <v>1115646.56</v>
      </c>
    </row>
    <row r="14781" spans="1:7" ht="24">
      <c r="A14781" s="53" t="s">
        <v>26487</v>
      </c>
      <c r="B14781" s="66"/>
      <c r="C14781" s="42" t="s">
        <v>40387</v>
      </c>
      <c r="D14781" s="42" t="s">
        <v>42481</v>
      </c>
      <c r="E14781" s="42" t="s">
        <v>26491</v>
      </c>
      <c r="F14781" s="43">
        <v>1087558</v>
      </c>
      <c r="G14781" s="105">
        <f>Таблица1[[#This Row],[Цены без НДС]]*1.12</f>
        <v>1218064.9600000002</v>
      </c>
    </row>
    <row r="14782" spans="1:7" ht="24">
      <c r="A14782" s="53" t="s">
        <v>26487</v>
      </c>
      <c r="B14782" s="66"/>
      <c r="C14782" s="42" t="s">
        <v>40388</v>
      </c>
      <c r="D14782" s="42" t="s">
        <v>42482</v>
      </c>
      <c r="E14782" s="42" t="s">
        <v>26491</v>
      </c>
      <c r="F14782" s="43">
        <v>1531473</v>
      </c>
      <c r="G14782" s="105">
        <f>Таблица1[[#This Row],[Цены без НДС]]*1.12</f>
        <v>1715249.7600000002</v>
      </c>
    </row>
    <row r="14783" spans="1:7" ht="24">
      <c r="A14783" s="53" t="s">
        <v>26487</v>
      </c>
      <c r="B14783" s="66"/>
      <c r="C14783" s="42" t="s">
        <v>40389</v>
      </c>
      <c r="D14783" s="42" t="s">
        <v>42483</v>
      </c>
      <c r="E14783" s="42" t="s">
        <v>26491</v>
      </c>
      <c r="F14783" s="43">
        <v>1174809</v>
      </c>
      <c r="G14783" s="105">
        <f>Таблица1[[#This Row],[Цены без НДС]]*1.12</f>
        <v>1315786.08</v>
      </c>
    </row>
    <row r="14784" spans="1:7" ht="24">
      <c r="A14784" s="53" t="s">
        <v>26487</v>
      </c>
      <c r="B14784" s="66"/>
      <c r="C14784" s="42" t="s">
        <v>40390</v>
      </c>
      <c r="D14784" s="42" t="s">
        <v>42484</v>
      </c>
      <c r="E14784" s="42" t="s">
        <v>26491</v>
      </c>
      <c r="F14784" s="43">
        <v>1688686</v>
      </c>
      <c r="G14784" s="105">
        <f>Таблица1[[#This Row],[Цены без НДС]]*1.12</f>
        <v>1891328.32</v>
      </c>
    </row>
    <row r="14785" spans="1:7" ht="24">
      <c r="A14785" s="53" t="s">
        <v>26487</v>
      </c>
      <c r="B14785" s="66"/>
      <c r="C14785" s="42" t="s">
        <v>40391</v>
      </c>
      <c r="D14785" s="42" t="s">
        <v>42485</v>
      </c>
      <c r="E14785" s="42" t="s">
        <v>26491</v>
      </c>
      <c r="F14785" s="43">
        <v>2046322</v>
      </c>
      <c r="G14785" s="105">
        <f>Таблица1[[#This Row],[Цены без НДС]]*1.12</f>
        <v>2291880.64</v>
      </c>
    </row>
    <row r="14786" spans="1:7" ht="24">
      <c r="A14786" s="53" t="s">
        <v>26487</v>
      </c>
      <c r="B14786" s="66"/>
      <c r="C14786" s="42" t="s">
        <v>40392</v>
      </c>
      <c r="D14786" s="42" t="s">
        <v>42486</v>
      </c>
      <c r="E14786" s="42" t="s">
        <v>26491</v>
      </c>
      <c r="F14786" s="43">
        <v>2318555</v>
      </c>
      <c r="G14786" s="105">
        <f>Таблица1[[#This Row],[Цены без НДС]]*1.12</f>
        <v>2596781.6</v>
      </c>
    </row>
    <row r="14787" spans="1:7">
      <c r="A14787" s="53" t="s">
        <v>26487</v>
      </c>
      <c r="B14787" s="66"/>
      <c r="C14787" s="42" t="s">
        <v>40393</v>
      </c>
      <c r="D14787" s="42" t="s">
        <v>42487</v>
      </c>
      <c r="E14787" s="42" t="s">
        <v>26491</v>
      </c>
      <c r="F14787" s="43">
        <v>902100</v>
      </c>
      <c r="G14787" s="105">
        <f>Таблица1[[#This Row],[Цены без НДС]]*1.12</f>
        <v>1010352.0000000001</v>
      </c>
    </row>
    <row r="14788" spans="1:7">
      <c r="A14788" s="53" t="s">
        <v>26487</v>
      </c>
      <c r="B14788" s="66"/>
      <c r="C14788" s="42" t="s">
        <v>40394</v>
      </c>
      <c r="D14788" s="42" t="s">
        <v>42488</v>
      </c>
      <c r="E14788" s="42" t="s">
        <v>26491</v>
      </c>
      <c r="F14788" s="43">
        <v>1125269</v>
      </c>
      <c r="G14788" s="105">
        <f>Таблица1[[#This Row],[Цены без НДС]]*1.12</f>
        <v>1260301.28</v>
      </c>
    </row>
    <row r="14789" spans="1:7" ht="36">
      <c r="A14789" s="53" t="s">
        <v>26487</v>
      </c>
      <c r="B14789" s="66"/>
      <c r="C14789" s="42" t="s">
        <v>40395</v>
      </c>
      <c r="D14789" s="42" t="s">
        <v>42489</v>
      </c>
      <c r="E14789" s="42" t="s">
        <v>26491</v>
      </c>
      <c r="F14789" s="43">
        <v>300933</v>
      </c>
      <c r="G14789" s="105">
        <f>Таблица1[[#This Row],[Цены без НДС]]*1.12</f>
        <v>337044.96</v>
      </c>
    </row>
    <row r="14790" spans="1:7" ht="36">
      <c r="A14790" s="53" t="s">
        <v>26487</v>
      </c>
      <c r="B14790" s="66"/>
      <c r="C14790" s="42" t="s">
        <v>40396</v>
      </c>
      <c r="D14790" s="42" t="s">
        <v>42490</v>
      </c>
      <c r="E14790" s="42" t="s">
        <v>26491</v>
      </c>
      <c r="F14790" s="43">
        <v>342249</v>
      </c>
      <c r="G14790" s="105">
        <f>Таблица1[[#This Row],[Цены без НДС]]*1.12</f>
        <v>383318.88000000006</v>
      </c>
    </row>
    <row r="14791" spans="1:7" ht="24">
      <c r="A14791" s="53" t="s">
        <v>26487</v>
      </c>
      <c r="B14791" s="66"/>
      <c r="C14791" s="42" t="s">
        <v>40397</v>
      </c>
      <c r="D14791" s="42" t="s">
        <v>42491</v>
      </c>
      <c r="E14791" s="42" t="s">
        <v>26491</v>
      </c>
      <c r="F14791" s="43">
        <v>352158</v>
      </c>
      <c r="G14791" s="105">
        <f>Таблица1[[#This Row],[Цены без НДС]]*1.12</f>
        <v>394416.96</v>
      </c>
    </row>
    <row r="14792" spans="1:7" ht="36">
      <c r="A14792" s="53" t="s">
        <v>26487</v>
      </c>
      <c r="B14792" s="66"/>
      <c r="C14792" s="42" t="s">
        <v>40398</v>
      </c>
      <c r="D14792" s="42" t="s">
        <v>42492</v>
      </c>
      <c r="E14792" s="42" t="s">
        <v>26491</v>
      </c>
      <c r="F14792" s="43">
        <v>371606</v>
      </c>
      <c r="G14792" s="105">
        <f>Таблица1[[#This Row],[Цены без НДС]]*1.12</f>
        <v>416198.72000000003</v>
      </c>
    </row>
    <row r="14793" spans="1:7" ht="36">
      <c r="A14793" s="53" t="s">
        <v>26487</v>
      </c>
      <c r="B14793" s="66"/>
      <c r="C14793" s="42" t="s">
        <v>40399</v>
      </c>
      <c r="D14793" s="42" t="s">
        <v>42493</v>
      </c>
      <c r="E14793" s="42" t="s">
        <v>26491</v>
      </c>
      <c r="F14793" s="43">
        <v>647022</v>
      </c>
      <c r="G14793" s="105">
        <f>Таблица1[[#This Row],[Цены без НДС]]*1.12</f>
        <v>724664.64</v>
      </c>
    </row>
    <row r="14794" spans="1:7" ht="36">
      <c r="A14794" s="53" t="s">
        <v>26487</v>
      </c>
      <c r="B14794" s="66"/>
      <c r="C14794" s="42" t="s">
        <v>40400</v>
      </c>
      <c r="D14794" s="42" t="s">
        <v>42494</v>
      </c>
      <c r="E14794" s="42" t="s">
        <v>26491</v>
      </c>
      <c r="F14794" s="43">
        <v>444531</v>
      </c>
      <c r="G14794" s="105">
        <f>Таблица1[[#This Row],[Цены без НДС]]*1.12</f>
        <v>497874.72000000003</v>
      </c>
    </row>
    <row r="14795" spans="1:7" ht="36">
      <c r="A14795" s="53" t="s">
        <v>26487</v>
      </c>
      <c r="B14795" s="66"/>
      <c r="C14795" s="42" t="s">
        <v>40401</v>
      </c>
      <c r="D14795" s="42" t="s">
        <v>42495</v>
      </c>
      <c r="E14795" s="42" t="s">
        <v>26491</v>
      </c>
      <c r="F14795" s="43">
        <v>482430</v>
      </c>
      <c r="G14795" s="105">
        <f>Таблица1[[#This Row],[Цены без НДС]]*1.12</f>
        <v>540321.60000000009</v>
      </c>
    </row>
    <row r="14796" spans="1:7" ht="36">
      <c r="A14796" s="53" t="s">
        <v>26487</v>
      </c>
      <c r="B14796" s="66"/>
      <c r="C14796" s="42" t="s">
        <v>40402</v>
      </c>
      <c r="D14796" s="42" t="s">
        <v>42496</v>
      </c>
      <c r="E14796" s="42" t="s">
        <v>26491</v>
      </c>
      <c r="F14796" s="43">
        <v>611390</v>
      </c>
      <c r="G14796" s="105">
        <f>Таблица1[[#This Row],[Цены без НДС]]*1.12</f>
        <v>684756.8</v>
      </c>
    </row>
    <row r="14797" spans="1:7" ht="36">
      <c r="A14797" s="53" t="s">
        <v>26487</v>
      </c>
      <c r="B14797" s="66"/>
      <c r="C14797" s="42" t="s">
        <v>40403</v>
      </c>
      <c r="D14797" s="42" t="s">
        <v>42497</v>
      </c>
      <c r="E14797" s="42" t="s">
        <v>26491</v>
      </c>
      <c r="F14797" s="43">
        <v>818361</v>
      </c>
      <c r="G14797" s="105">
        <f>Таблица1[[#This Row],[Цены без НДС]]*1.12</f>
        <v>916564.32000000007</v>
      </c>
    </row>
    <row r="14798" spans="1:7" ht="36">
      <c r="A14798" s="53" t="s">
        <v>26487</v>
      </c>
      <c r="B14798" s="66"/>
      <c r="C14798" s="42" t="s">
        <v>40404</v>
      </c>
      <c r="D14798" s="42" t="s">
        <v>42498</v>
      </c>
      <c r="E14798" s="42" t="s">
        <v>26491</v>
      </c>
      <c r="F14798" s="43">
        <v>653896</v>
      </c>
      <c r="G14798" s="105">
        <f>Таблица1[[#This Row],[Цены без НДС]]*1.12</f>
        <v>732363.52</v>
      </c>
    </row>
    <row r="14799" spans="1:7" ht="36">
      <c r="A14799" s="53" t="s">
        <v>26487</v>
      </c>
      <c r="B14799" s="66"/>
      <c r="C14799" s="42" t="s">
        <v>40405</v>
      </c>
      <c r="D14799" s="42" t="s">
        <v>42499</v>
      </c>
      <c r="E14799" s="42" t="s">
        <v>26491</v>
      </c>
      <c r="F14799" s="43">
        <v>838074</v>
      </c>
      <c r="G14799" s="105">
        <f>Таблица1[[#This Row],[Цены без НДС]]*1.12</f>
        <v>938642.88000000012</v>
      </c>
    </row>
    <row r="14800" spans="1:7" ht="24">
      <c r="A14800" s="53" t="s">
        <v>26487</v>
      </c>
      <c r="B14800" s="66"/>
      <c r="C14800" s="42" t="s">
        <v>40406</v>
      </c>
      <c r="D14800" s="42" t="s">
        <v>42500</v>
      </c>
      <c r="E14800" s="42" t="s">
        <v>26491</v>
      </c>
      <c r="F14800" s="43">
        <v>1927526</v>
      </c>
      <c r="G14800" s="105">
        <f>Таблица1[[#This Row],[Цены без НДС]]*1.12</f>
        <v>2158829.12</v>
      </c>
    </row>
    <row r="14801" spans="1:7" ht="24">
      <c r="A14801" s="53" t="s">
        <v>26487</v>
      </c>
      <c r="B14801" s="66"/>
      <c r="C14801" s="42" t="s">
        <v>40407</v>
      </c>
      <c r="D14801" s="42" t="s">
        <v>42501</v>
      </c>
      <c r="E14801" s="42" t="s">
        <v>26491</v>
      </c>
      <c r="F14801" s="43">
        <v>2181949</v>
      </c>
      <c r="G14801" s="105">
        <f>Таблица1[[#This Row],[Цены без НДС]]*1.12</f>
        <v>2443782.8800000004</v>
      </c>
    </row>
    <row r="14802" spans="1:7" ht="24">
      <c r="A14802" s="53" t="s">
        <v>26487</v>
      </c>
      <c r="B14802" s="66"/>
      <c r="C14802" s="42" t="s">
        <v>40408</v>
      </c>
      <c r="D14802" s="42" t="s">
        <v>42502</v>
      </c>
      <c r="E14802" s="42" t="s">
        <v>26491</v>
      </c>
      <c r="F14802" s="43">
        <v>2965306</v>
      </c>
      <c r="G14802" s="105">
        <f>Таблица1[[#This Row],[Цены без НДС]]*1.12</f>
        <v>3321142.72</v>
      </c>
    </row>
    <row r="14803" spans="1:7" ht="24">
      <c r="A14803" s="53" t="s">
        <v>26487</v>
      </c>
      <c r="B14803" s="66"/>
      <c r="C14803" s="42" t="s">
        <v>40409</v>
      </c>
      <c r="D14803" s="42" t="s">
        <v>42503</v>
      </c>
      <c r="E14803" s="42" t="s">
        <v>26491</v>
      </c>
      <c r="F14803" s="43">
        <v>362007</v>
      </c>
      <c r="G14803" s="105">
        <f>Таблица1[[#This Row],[Цены без НДС]]*1.12</f>
        <v>405447.84</v>
      </c>
    </row>
    <row r="14804" spans="1:7" ht="36">
      <c r="A14804" s="53" t="s">
        <v>26487</v>
      </c>
      <c r="B14804" s="66"/>
      <c r="C14804" s="42" t="s">
        <v>40410</v>
      </c>
      <c r="D14804" s="42" t="s">
        <v>42504</v>
      </c>
      <c r="E14804" s="42" t="s">
        <v>26491</v>
      </c>
      <c r="F14804" s="43">
        <v>297171</v>
      </c>
      <c r="G14804" s="105">
        <f>Таблица1[[#This Row],[Цены без НДС]]*1.12</f>
        <v>332831.52</v>
      </c>
    </row>
    <row r="14805" spans="1:7" ht="24">
      <c r="A14805" s="53" t="s">
        <v>26487</v>
      </c>
      <c r="B14805" s="66"/>
      <c r="C14805" s="42" t="s">
        <v>40411</v>
      </c>
      <c r="D14805" s="42" t="s">
        <v>42505</v>
      </c>
      <c r="E14805" s="42" t="s">
        <v>26491</v>
      </c>
      <c r="F14805" s="43">
        <v>456068</v>
      </c>
      <c r="G14805" s="105">
        <f>Таблица1[[#This Row],[Цены без НДС]]*1.12</f>
        <v>510796.16000000003</v>
      </c>
    </row>
    <row r="14806" spans="1:7" ht="24">
      <c r="A14806" s="53" t="s">
        <v>26487</v>
      </c>
      <c r="B14806" s="66"/>
      <c r="C14806" s="42" t="s">
        <v>40412</v>
      </c>
      <c r="D14806" s="42" t="s">
        <v>42506</v>
      </c>
      <c r="E14806" s="42" t="s">
        <v>26491</v>
      </c>
      <c r="F14806" s="43">
        <v>637973</v>
      </c>
      <c r="G14806" s="105">
        <f>Таблица1[[#This Row],[Цены без НДС]]*1.12</f>
        <v>714529.76000000013</v>
      </c>
    </row>
    <row r="14807" spans="1:7" ht="36">
      <c r="A14807" s="53" t="s">
        <v>26487</v>
      </c>
      <c r="B14807" s="66"/>
      <c r="C14807" s="42" t="s">
        <v>40413</v>
      </c>
      <c r="D14807" s="42" t="s">
        <v>42507</v>
      </c>
      <c r="E14807" s="42" t="s">
        <v>26491</v>
      </c>
      <c r="F14807" s="43">
        <v>559284</v>
      </c>
      <c r="G14807" s="105">
        <f>Таблица1[[#This Row],[Цены без НДС]]*1.12</f>
        <v>626398.08000000007</v>
      </c>
    </row>
    <row r="14808" spans="1:7" ht="24">
      <c r="A14808" s="53" t="s">
        <v>26487</v>
      </c>
      <c r="B14808" s="66"/>
      <c r="C14808" s="42" t="s">
        <v>40414</v>
      </c>
      <c r="D14808" s="42" t="s">
        <v>42508</v>
      </c>
      <c r="E14808" s="42" t="s">
        <v>26491</v>
      </c>
      <c r="F14808" s="43">
        <v>961040</v>
      </c>
      <c r="G14808" s="105">
        <f>Таблица1[[#This Row],[Цены без НДС]]*1.12</f>
        <v>1076364.8</v>
      </c>
    </row>
    <row r="14809" spans="1:7" ht="24">
      <c r="A14809" s="53" t="s">
        <v>26487</v>
      </c>
      <c r="B14809" s="66"/>
      <c r="C14809" s="42" t="s">
        <v>40415</v>
      </c>
      <c r="D14809" s="42" t="s">
        <v>42509</v>
      </c>
      <c r="E14809" s="42" t="s">
        <v>26491</v>
      </c>
      <c r="F14809" s="43">
        <v>389282</v>
      </c>
      <c r="G14809" s="105">
        <f>Таблица1[[#This Row],[Цены без НДС]]*1.12</f>
        <v>435995.84</v>
      </c>
    </row>
    <row r="14810" spans="1:7" ht="24">
      <c r="A14810" s="53" t="s">
        <v>26487</v>
      </c>
      <c r="B14810" s="66"/>
      <c r="C14810" s="42" t="s">
        <v>40416</v>
      </c>
      <c r="D14810" s="42" t="s">
        <v>42510</v>
      </c>
      <c r="E14810" s="42" t="s">
        <v>26491</v>
      </c>
      <c r="F14810" s="43">
        <v>1043247</v>
      </c>
      <c r="G14810" s="105">
        <f>Таблица1[[#This Row],[Цены без НДС]]*1.12</f>
        <v>1168436.6400000001</v>
      </c>
    </row>
    <row r="14811" spans="1:7" ht="24">
      <c r="A14811" s="53" t="s">
        <v>26487</v>
      </c>
      <c r="B14811" s="66"/>
      <c r="C14811" s="42" t="s">
        <v>40417</v>
      </c>
      <c r="D14811" s="42" t="s">
        <v>42511</v>
      </c>
      <c r="E14811" s="42" t="s">
        <v>26491</v>
      </c>
      <c r="F14811" s="43">
        <v>262400</v>
      </c>
      <c r="G14811" s="105">
        <f>Таблица1[[#This Row],[Цены без НДС]]*1.12</f>
        <v>293888</v>
      </c>
    </row>
    <row r="14812" spans="1:7" ht="24">
      <c r="A14812" s="53" t="s">
        <v>26487</v>
      </c>
      <c r="B14812" s="66"/>
      <c r="C14812" s="42" t="s">
        <v>40418</v>
      </c>
      <c r="D14812" s="42" t="s">
        <v>42512</v>
      </c>
      <c r="E14812" s="42" t="s">
        <v>26491</v>
      </c>
      <c r="F14812" s="43">
        <v>262301</v>
      </c>
      <c r="G14812" s="105">
        <f>Таблица1[[#This Row],[Цены без НДС]]*1.12</f>
        <v>293777.12000000005</v>
      </c>
    </row>
    <row r="14813" spans="1:7" ht="24">
      <c r="A14813" s="53" t="s">
        <v>26487</v>
      </c>
      <c r="B14813" s="66"/>
      <c r="C14813" s="42" t="s">
        <v>40419</v>
      </c>
      <c r="D14813" s="42" t="s">
        <v>42513</v>
      </c>
      <c r="E14813" s="42" t="s">
        <v>26491</v>
      </c>
      <c r="F14813" s="43">
        <v>271365</v>
      </c>
      <c r="G14813" s="105">
        <f>Таблица1[[#This Row],[Цены без НДС]]*1.12</f>
        <v>303928.80000000005</v>
      </c>
    </row>
    <row r="14814" spans="1:7">
      <c r="A14814" s="53" t="s">
        <v>26487</v>
      </c>
      <c r="B14814" s="66"/>
      <c r="C14814" s="42" t="s">
        <v>40420</v>
      </c>
      <c r="D14814" s="42" t="s">
        <v>42514</v>
      </c>
      <c r="E14814" s="42" t="s">
        <v>26491</v>
      </c>
      <c r="F14814" s="43">
        <v>372730</v>
      </c>
      <c r="G14814" s="105">
        <f>Таблица1[[#This Row],[Цены без НДС]]*1.12</f>
        <v>417457.60000000003</v>
      </c>
    </row>
    <row r="14815" spans="1:7">
      <c r="A14815" s="53" t="s">
        <v>26487</v>
      </c>
      <c r="B14815" s="66"/>
      <c r="C14815" s="42" t="s">
        <v>40421</v>
      </c>
      <c r="D14815" s="42" t="s">
        <v>42515</v>
      </c>
      <c r="E14815" s="42" t="s">
        <v>26491</v>
      </c>
      <c r="F14815" s="43">
        <v>575313</v>
      </c>
      <c r="G14815" s="105">
        <f>Таблица1[[#This Row],[Цены без НДС]]*1.12</f>
        <v>644350.56000000006</v>
      </c>
    </row>
    <row r="14816" spans="1:7" ht="24">
      <c r="A14816" s="53" t="s">
        <v>26487</v>
      </c>
      <c r="B14816" s="66"/>
      <c r="C14816" s="42" t="s">
        <v>40422</v>
      </c>
      <c r="D14816" s="42" t="s">
        <v>42516</v>
      </c>
      <c r="E14816" s="42" t="s">
        <v>26491</v>
      </c>
      <c r="F14816" s="43">
        <v>358308</v>
      </c>
      <c r="G14816" s="105">
        <f>Таблица1[[#This Row],[Цены без НДС]]*1.12</f>
        <v>401304.96</v>
      </c>
    </row>
    <row r="14817" spans="1:7" ht="24">
      <c r="A14817" s="53" t="s">
        <v>26487</v>
      </c>
      <c r="B14817" s="66"/>
      <c r="C14817" s="42" t="s">
        <v>40423</v>
      </c>
      <c r="D14817" s="42" t="s">
        <v>42517</v>
      </c>
      <c r="E14817" s="42" t="s">
        <v>26491</v>
      </c>
      <c r="F14817" s="43">
        <v>418028</v>
      </c>
      <c r="G14817" s="105">
        <f>Таблица1[[#This Row],[Цены без НДС]]*1.12</f>
        <v>468191.36000000004</v>
      </c>
    </row>
    <row r="14818" spans="1:7" ht="24">
      <c r="A14818" s="53" t="s">
        <v>26487</v>
      </c>
      <c r="B14818" s="66"/>
      <c r="C14818" s="42" t="s">
        <v>40424</v>
      </c>
      <c r="D14818" s="42" t="s">
        <v>42518</v>
      </c>
      <c r="E14818" s="42" t="s">
        <v>26491</v>
      </c>
      <c r="F14818" s="43">
        <v>599553</v>
      </c>
      <c r="G14818" s="105">
        <f>Таблица1[[#This Row],[Цены без НДС]]*1.12</f>
        <v>671499.3600000001</v>
      </c>
    </row>
    <row r="14819" spans="1:7" ht="24">
      <c r="A14819" s="53" t="s">
        <v>26487</v>
      </c>
      <c r="B14819" s="66"/>
      <c r="C14819" s="42" t="s">
        <v>40425</v>
      </c>
      <c r="D14819" s="42" t="s">
        <v>42519</v>
      </c>
      <c r="E14819" s="42" t="s">
        <v>26491</v>
      </c>
      <c r="F14819" s="43">
        <v>782407</v>
      </c>
      <c r="G14819" s="105">
        <f>Таблица1[[#This Row],[Цены без НДС]]*1.12</f>
        <v>876295.84000000008</v>
      </c>
    </row>
    <row r="14820" spans="1:7" ht="24">
      <c r="A14820" s="53" t="s">
        <v>26487</v>
      </c>
      <c r="B14820" s="66"/>
      <c r="C14820" s="42" t="s">
        <v>40426</v>
      </c>
      <c r="D14820" s="42" t="s">
        <v>42520</v>
      </c>
      <c r="E14820" s="42" t="s">
        <v>26491</v>
      </c>
      <c r="F14820" s="43">
        <v>997902</v>
      </c>
      <c r="G14820" s="105">
        <f>Таблица1[[#This Row],[Цены без НДС]]*1.12</f>
        <v>1117650.24</v>
      </c>
    </row>
    <row r="14821" spans="1:7" ht="24">
      <c r="A14821" s="53" t="s">
        <v>26487</v>
      </c>
      <c r="B14821" s="66"/>
      <c r="C14821" s="42" t="s">
        <v>40427</v>
      </c>
      <c r="D14821" s="42" t="s">
        <v>42521</v>
      </c>
      <c r="E14821" s="42" t="s">
        <v>26491</v>
      </c>
      <c r="F14821" s="43">
        <v>425474</v>
      </c>
      <c r="G14821" s="105">
        <f>Таблица1[[#This Row],[Цены без НДС]]*1.12</f>
        <v>476530.88000000006</v>
      </c>
    </row>
    <row r="14822" spans="1:7" ht="36">
      <c r="A14822" s="53" t="s">
        <v>26487</v>
      </c>
      <c r="B14822" s="66"/>
      <c r="C14822" s="42" t="s">
        <v>40428</v>
      </c>
      <c r="D14822" s="42" t="s">
        <v>42522</v>
      </c>
      <c r="E14822" s="42" t="s">
        <v>26491</v>
      </c>
      <c r="F14822" s="43">
        <v>479264</v>
      </c>
      <c r="G14822" s="105">
        <f>Таблица1[[#This Row],[Цены без НДС]]*1.12</f>
        <v>536775.68000000005</v>
      </c>
    </row>
    <row r="14823" spans="1:7">
      <c r="A14823" s="53" t="s">
        <v>26487</v>
      </c>
      <c r="B14823" s="66"/>
      <c r="C14823" s="42" t="s">
        <v>40429</v>
      </c>
      <c r="D14823" s="42" t="s">
        <v>42523</v>
      </c>
      <c r="E14823" s="42" t="s">
        <v>26491</v>
      </c>
      <c r="F14823" s="43">
        <v>107378</v>
      </c>
      <c r="G14823" s="105">
        <f>Таблица1[[#This Row],[Цены без НДС]]*1.12</f>
        <v>120263.36000000002</v>
      </c>
    </row>
    <row r="14824" spans="1:7">
      <c r="A14824" s="53" t="s">
        <v>26487</v>
      </c>
      <c r="B14824" s="66"/>
      <c r="C14824" s="42" t="s">
        <v>40430</v>
      </c>
      <c r="D14824" s="42" t="s">
        <v>42524</v>
      </c>
      <c r="E14824" s="42" t="s">
        <v>26491</v>
      </c>
      <c r="F14824" s="43">
        <v>170591</v>
      </c>
      <c r="G14824" s="105">
        <f>Таблица1[[#This Row],[Цены без НДС]]*1.12</f>
        <v>191061.92</v>
      </c>
    </row>
    <row r="14825" spans="1:7" ht="24">
      <c r="A14825" s="53" t="s">
        <v>26487</v>
      </c>
      <c r="B14825" s="66"/>
      <c r="C14825" s="42" t="s">
        <v>40431</v>
      </c>
      <c r="D14825" s="42" t="s">
        <v>42525</v>
      </c>
      <c r="E14825" s="42" t="s">
        <v>26491</v>
      </c>
      <c r="F14825" s="43">
        <v>403375</v>
      </c>
      <c r="G14825" s="105">
        <f>Таблица1[[#This Row],[Цены без НДС]]*1.12</f>
        <v>451780.00000000006</v>
      </c>
    </row>
    <row r="14826" spans="1:7" ht="24">
      <c r="A14826" s="53" t="s">
        <v>26487</v>
      </c>
      <c r="B14826" s="66"/>
      <c r="C14826" s="42" t="s">
        <v>40432</v>
      </c>
      <c r="D14826" s="42" t="s">
        <v>42526</v>
      </c>
      <c r="E14826" s="42" t="s">
        <v>26491</v>
      </c>
      <c r="F14826" s="43">
        <v>497265</v>
      </c>
      <c r="G14826" s="105">
        <f>Таблица1[[#This Row],[Цены без НДС]]*1.12</f>
        <v>556936.80000000005</v>
      </c>
    </row>
    <row r="14827" spans="1:7" ht="24">
      <c r="A14827" s="53" t="s">
        <v>26487</v>
      </c>
      <c r="B14827" s="66"/>
      <c r="C14827" s="42" t="s">
        <v>40433</v>
      </c>
      <c r="D14827" s="42" t="s">
        <v>42527</v>
      </c>
      <c r="E14827" s="42" t="s">
        <v>26491</v>
      </c>
      <c r="F14827" s="43">
        <v>476692</v>
      </c>
      <c r="G14827" s="105">
        <f>Таблица1[[#This Row],[Цены без НДС]]*1.12</f>
        <v>533895.04</v>
      </c>
    </row>
    <row r="14828" spans="1:7" ht="24">
      <c r="A14828" s="53" t="s">
        <v>26487</v>
      </c>
      <c r="B14828" s="73"/>
      <c r="C14828" s="62" t="s">
        <v>40434</v>
      </c>
      <c r="D14828" s="62" t="s">
        <v>42528</v>
      </c>
      <c r="E14828" s="62" t="s">
        <v>26491</v>
      </c>
      <c r="F14828" s="81">
        <v>3182187</v>
      </c>
      <c r="G14828" s="106">
        <f>Таблица1[[#This Row],[Цены без НДС]]*1.12</f>
        <v>3564049.4400000004</v>
      </c>
    </row>
    <row r="14829" spans="1:7" ht="24">
      <c r="A14829" s="61" t="s">
        <v>33224</v>
      </c>
      <c r="B14829" s="73"/>
      <c r="C14829" s="62" t="s">
        <v>43549</v>
      </c>
      <c r="D14829" s="62" t="s">
        <v>43645</v>
      </c>
      <c r="E14829" s="62" t="s">
        <v>26491</v>
      </c>
      <c r="F14829" s="81">
        <v>86758</v>
      </c>
      <c r="G14829" s="106">
        <f>Таблица1[[#This Row],[Цены без НДС]]*1.12</f>
        <v>97168.960000000006</v>
      </c>
    </row>
    <row r="14830" spans="1:7" ht="24">
      <c r="A14830" s="61" t="s">
        <v>33224</v>
      </c>
      <c r="B14830" s="66"/>
      <c r="C14830" s="42" t="s">
        <v>43550</v>
      </c>
      <c r="D14830" s="42" t="s">
        <v>43646</v>
      </c>
      <c r="E14830" s="42" t="s">
        <v>26491</v>
      </c>
      <c r="F14830" s="43">
        <v>97601</v>
      </c>
      <c r="G14830" s="105">
        <f>Таблица1[[#This Row],[Цены без НДС]]*1.12</f>
        <v>109313.12000000001</v>
      </c>
    </row>
    <row r="14831" spans="1:7" ht="24">
      <c r="A14831" s="61" t="s">
        <v>33224</v>
      </c>
      <c r="B14831" s="66"/>
      <c r="C14831" s="42" t="s">
        <v>43551</v>
      </c>
      <c r="D14831" s="42" t="s">
        <v>43647</v>
      </c>
      <c r="E14831" s="42" t="s">
        <v>26491</v>
      </c>
      <c r="F14831" s="43">
        <v>119288</v>
      </c>
      <c r="G14831" s="105">
        <f>Таблица1[[#This Row],[Цены без НДС]]*1.12</f>
        <v>133602.56000000003</v>
      </c>
    </row>
    <row r="14832" spans="1:7" ht="24">
      <c r="A14832" s="61" t="s">
        <v>33224</v>
      </c>
      <c r="B14832" s="66"/>
      <c r="C14832" s="42" t="s">
        <v>43552</v>
      </c>
      <c r="D14832" s="42" t="s">
        <v>43648</v>
      </c>
      <c r="E14832" s="42" t="s">
        <v>26491</v>
      </c>
      <c r="F14832" s="43">
        <v>173503</v>
      </c>
      <c r="G14832" s="105">
        <f>Таблица1[[#This Row],[Цены без НДС]]*1.12</f>
        <v>194323.36000000002</v>
      </c>
    </row>
    <row r="14833" spans="1:7" ht="24">
      <c r="A14833" s="61" t="s">
        <v>33224</v>
      </c>
      <c r="B14833" s="66"/>
      <c r="C14833" s="42" t="s">
        <v>43553</v>
      </c>
      <c r="D14833" s="42" t="s">
        <v>43649</v>
      </c>
      <c r="E14833" s="42" t="s">
        <v>26491</v>
      </c>
      <c r="F14833" s="43">
        <v>31636</v>
      </c>
      <c r="G14833" s="105">
        <f>Таблица1[[#This Row],[Цены без НДС]]*1.12</f>
        <v>35432.320000000007</v>
      </c>
    </row>
    <row r="14834" spans="1:7" ht="24">
      <c r="A14834" s="61" t="s">
        <v>33224</v>
      </c>
      <c r="B14834" s="66"/>
      <c r="C14834" s="42" t="s">
        <v>43554</v>
      </c>
      <c r="D14834" s="42" t="s">
        <v>43650</v>
      </c>
      <c r="E14834" s="42" t="s">
        <v>26491</v>
      </c>
      <c r="F14834" s="43">
        <v>32543</v>
      </c>
      <c r="G14834" s="105">
        <f>Таблица1[[#This Row],[Цены без НДС]]*1.12</f>
        <v>36448.160000000003</v>
      </c>
    </row>
    <row r="14835" spans="1:7" ht="24">
      <c r="A14835" s="61" t="s">
        <v>33224</v>
      </c>
      <c r="B14835" s="66"/>
      <c r="C14835" s="42" t="s">
        <v>43555</v>
      </c>
      <c r="D14835" s="42" t="s">
        <v>43651</v>
      </c>
      <c r="E14835" s="42" t="s">
        <v>26491</v>
      </c>
      <c r="F14835" s="43">
        <v>48800</v>
      </c>
      <c r="G14835" s="105">
        <f>Таблица1[[#This Row],[Цены без НДС]]*1.12</f>
        <v>54656.000000000007</v>
      </c>
    </row>
    <row r="14836" spans="1:7" ht="24">
      <c r="A14836" s="61" t="s">
        <v>33224</v>
      </c>
      <c r="B14836" s="66"/>
      <c r="C14836" s="42" t="s">
        <v>43556</v>
      </c>
      <c r="D14836" s="42" t="s">
        <v>43652</v>
      </c>
      <c r="E14836" s="42" t="s">
        <v>26491</v>
      </c>
      <c r="F14836" s="43">
        <v>48802</v>
      </c>
      <c r="G14836" s="105">
        <f>Таблица1[[#This Row],[Цены без НДС]]*1.12</f>
        <v>54658.240000000005</v>
      </c>
    </row>
    <row r="14837" spans="1:7" ht="24">
      <c r="A14837" s="61" t="s">
        <v>33224</v>
      </c>
      <c r="B14837" s="66"/>
      <c r="C14837" s="42" t="s">
        <v>43557</v>
      </c>
      <c r="D14837" s="42" t="s">
        <v>43653</v>
      </c>
      <c r="E14837" s="42" t="s">
        <v>26491</v>
      </c>
      <c r="F14837" s="43">
        <v>15729</v>
      </c>
      <c r="G14837" s="105">
        <f>Таблица1[[#This Row],[Цены без НДС]]*1.12</f>
        <v>17616.480000000003</v>
      </c>
    </row>
    <row r="14838" spans="1:7" ht="24">
      <c r="A14838" s="61" t="s">
        <v>33224</v>
      </c>
      <c r="B14838" s="66"/>
      <c r="C14838" s="42" t="s">
        <v>43558</v>
      </c>
      <c r="D14838" s="42" t="s">
        <v>43654</v>
      </c>
      <c r="E14838" s="42" t="s">
        <v>26491</v>
      </c>
      <c r="F14838" s="43">
        <v>19530</v>
      </c>
      <c r="G14838" s="105">
        <f>Таблица1[[#This Row],[Цены без НДС]]*1.12</f>
        <v>21873.600000000002</v>
      </c>
    </row>
    <row r="14839" spans="1:7" ht="24">
      <c r="A14839" s="61" t="s">
        <v>33224</v>
      </c>
      <c r="B14839" s="66"/>
      <c r="C14839" s="42" t="s">
        <v>43559</v>
      </c>
      <c r="D14839" s="42" t="s">
        <v>43655</v>
      </c>
      <c r="E14839" s="42" t="s">
        <v>26491</v>
      </c>
      <c r="F14839" s="43">
        <v>92177</v>
      </c>
      <c r="G14839" s="105">
        <f>Таблица1[[#This Row],[Цены без НДС]]*1.12</f>
        <v>103238.24</v>
      </c>
    </row>
    <row r="14840" spans="1:7" ht="24">
      <c r="A14840" s="61" t="s">
        <v>33224</v>
      </c>
      <c r="B14840" s="66"/>
      <c r="C14840" s="42" t="s">
        <v>43560</v>
      </c>
      <c r="D14840" s="42" t="s">
        <v>43656</v>
      </c>
      <c r="E14840" s="42" t="s">
        <v>26491</v>
      </c>
      <c r="F14840" s="43">
        <v>99777</v>
      </c>
      <c r="G14840" s="105">
        <f>Таблица1[[#This Row],[Цены без НДС]]*1.12</f>
        <v>111750.24</v>
      </c>
    </row>
    <row r="14841" spans="1:7" ht="24">
      <c r="A14841" s="61" t="s">
        <v>33224</v>
      </c>
      <c r="B14841" s="66"/>
      <c r="C14841" s="42" t="s">
        <v>43561</v>
      </c>
      <c r="D14841" s="42" t="s">
        <v>43657</v>
      </c>
      <c r="E14841" s="42" t="s">
        <v>26491</v>
      </c>
      <c r="F14841" s="43">
        <v>119295</v>
      </c>
      <c r="G14841" s="105">
        <f>Таблица1[[#This Row],[Цены без НДС]]*1.12</f>
        <v>133610.40000000002</v>
      </c>
    </row>
    <row r="14842" spans="1:7" ht="24">
      <c r="A14842" s="61" t="s">
        <v>33224</v>
      </c>
      <c r="B14842" s="66"/>
      <c r="C14842" s="42" t="s">
        <v>43562</v>
      </c>
      <c r="D14842" s="42" t="s">
        <v>43658</v>
      </c>
      <c r="E14842" s="42" t="s">
        <v>26491</v>
      </c>
      <c r="F14842" s="43">
        <v>130139</v>
      </c>
      <c r="G14842" s="105">
        <f>Таблица1[[#This Row],[Цены без НДС]]*1.12</f>
        <v>145755.68000000002</v>
      </c>
    </row>
    <row r="14843" spans="1:7" ht="24">
      <c r="A14843" s="61" t="s">
        <v>33224</v>
      </c>
      <c r="B14843" s="66"/>
      <c r="C14843" s="42" t="s">
        <v>43563</v>
      </c>
      <c r="D14843" s="42" t="s">
        <v>43659</v>
      </c>
      <c r="E14843" s="42" t="s">
        <v>26491</v>
      </c>
      <c r="F14843" s="43">
        <v>157248</v>
      </c>
      <c r="G14843" s="105">
        <f>Таблица1[[#This Row],[Цены без НДС]]*1.12</f>
        <v>176117.76000000001</v>
      </c>
    </row>
    <row r="14844" spans="1:7" ht="24">
      <c r="A14844" s="61" t="s">
        <v>33224</v>
      </c>
      <c r="B14844" s="66"/>
      <c r="C14844" s="42" t="s">
        <v>43564</v>
      </c>
      <c r="D14844" s="42" t="s">
        <v>43660</v>
      </c>
      <c r="E14844" s="42" t="s">
        <v>26491</v>
      </c>
      <c r="F14844" s="43">
        <v>13014</v>
      </c>
      <c r="G14844" s="105">
        <f>Таблица1[[#This Row],[Цены без НДС]]*1.12</f>
        <v>14575.680000000002</v>
      </c>
    </row>
    <row r="14845" spans="1:7" ht="24">
      <c r="A14845" s="61" t="s">
        <v>33224</v>
      </c>
      <c r="B14845" s="66"/>
      <c r="C14845" s="42" t="s">
        <v>43565</v>
      </c>
      <c r="D14845" s="42" t="s">
        <v>43661</v>
      </c>
      <c r="E14845" s="42" t="s">
        <v>26491</v>
      </c>
      <c r="F14845" s="43">
        <v>16272</v>
      </c>
      <c r="G14845" s="105">
        <f>Таблица1[[#This Row],[Цены без НДС]]*1.12</f>
        <v>18224.640000000003</v>
      </c>
    </row>
    <row r="14846" spans="1:7" ht="24">
      <c r="A14846" s="61" t="s">
        <v>33224</v>
      </c>
      <c r="B14846" s="66"/>
      <c r="C14846" s="42" t="s">
        <v>43566</v>
      </c>
      <c r="D14846" s="42" t="s">
        <v>43662</v>
      </c>
      <c r="E14846" s="42" t="s">
        <v>26491</v>
      </c>
      <c r="F14846" s="43">
        <v>16604</v>
      </c>
      <c r="G14846" s="105">
        <f>Таблица1[[#This Row],[Цены без НДС]]*1.12</f>
        <v>18596.480000000003</v>
      </c>
    </row>
    <row r="14847" spans="1:7" ht="24">
      <c r="A14847" s="61" t="s">
        <v>33224</v>
      </c>
      <c r="B14847" s="66"/>
      <c r="C14847" s="42" t="s">
        <v>43567</v>
      </c>
      <c r="D14847" s="42" t="s">
        <v>43663</v>
      </c>
      <c r="E14847" s="42" t="s">
        <v>26491</v>
      </c>
      <c r="F14847" s="43">
        <v>19716</v>
      </c>
      <c r="G14847" s="105">
        <f>Таблица1[[#This Row],[Цены без НДС]]*1.12</f>
        <v>22081.920000000002</v>
      </c>
    </row>
    <row r="14848" spans="1:7" ht="24">
      <c r="A14848" s="61" t="s">
        <v>33224</v>
      </c>
      <c r="B14848" s="66"/>
      <c r="C14848" s="42" t="s">
        <v>43568</v>
      </c>
      <c r="D14848" s="42" t="s">
        <v>43664</v>
      </c>
      <c r="E14848" s="42" t="s">
        <v>26491</v>
      </c>
      <c r="F14848" s="43">
        <v>20754</v>
      </c>
      <c r="G14848" s="105">
        <f>Таблица1[[#This Row],[Цены без НДС]]*1.12</f>
        <v>23244.480000000003</v>
      </c>
    </row>
    <row r="14849" spans="1:7" ht="24">
      <c r="A14849" s="61" t="s">
        <v>33224</v>
      </c>
      <c r="B14849" s="66"/>
      <c r="C14849" s="42" t="s">
        <v>43569</v>
      </c>
      <c r="D14849" s="42" t="s">
        <v>43665</v>
      </c>
      <c r="E14849" s="42" t="s">
        <v>26491</v>
      </c>
      <c r="F14849" s="43">
        <v>41494</v>
      </c>
      <c r="G14849" s="105">
        <f>Таблица1[[#This Row],[Цены без НДС]]*1.12</f>
        <v>46473.280000000006</v>
      </c>
    </row>
    <row r="14850" spans="1:7" ht="24">
      <c r="A14850" s="61" t="s">
        <v>33224</v>
      </c>
      <c r="B14850" s="66"/>
      <c r="C14850" s="42" t="s">
        <v>43570</v>
      </c>
      <c r="D14850" s="42" t="s">
        <v>43666</v>
      </c>
      <c r="E14850" s="42" t="s">
        <v>26491</v>
      </c>
      <c r="F14850" s="43">
        <v>20604</v>
      </c>
      <c r="G14850" s="105">
        <f>Таблица1[[#This Row],[Цены без НДС]]*1.12</f>
        <v>23076.480000000003</v>
      </c>
    </row>
    <row r="14851" spans="1:7" ht="24">
      <c r="A14851" s="61" t="s">
        <v>33224</v>
      </c>
      <c r="B14851" s="66"/>
      <c r="C14851" s="42" t="s">
        <v>43571</v>
      </c>
      <c r="D14851" s="42" t="s">
        <v>43667</v>
      </c>
      <c r="E14851" s="42" t="s">
        <v>26491</v>
      </c>
      <c r="F14851" s="43">
        <v>8675</v>
      </c>
      <c r="G14851" s="105">
        <f>Таблица1[[#This Row],[Цены без НДС]]*1.12</f>
        <v>9716.0000000000018</v>
      </c>
    </row>
    <row r="14852" spans="1:7" ht="24">
      <c r="A14852" s="61" t="s">
        <v>33224</v>
      </c>
      <c r="B14852" s="66"/>
      <c r="C14852" s="42" t="s">
        <v>43572</v>
      </c>
      <c r="D14852" s="42" t="s">
        <v>43668</v>
      </c>
      <c r="E14852" s="42" t="s">
        <v>26491</v>
      </c>
      <c r="F14852" s="43">
        <v>21780</v>
      </c>
      <c r="G14852" s="105">
        <f>Таблица1[[#This Row],[Цены без НДС]]*1.12</f>
        <v>24393.600000000002</v>
      </c>
    </row>
    <row r="14853" spans="1:7" ht="24">
      <c r="A14853" s="61" t="s">
        <v>33224</v>
      </c>
      <c r="B14853" s="66"/>
      <c r="C14853" s="42" t="s">
        <v>43573</v>
      </c>
      <c r="D14853" s="42" t="s">
        <v>43669</v>
      </c>
      <c r="E14853" s="42" t="s">
        <v>26491</v>
      </c>
      <c r="F14853" s="43">
        <v>21780</v>
      </c>
      <c r="G14853" s="105">
        <f>Таблица1[[#This Row],[Цены без НДС]]*1.12</f>
        <v>24393.600000000002</v>
      </c>
    </row>
    <row r="14854" spans="1:7" ht="24">
      <c r="A14854" s="61" t="s">
        <v>33224</v>
      </c>
      <c r="B14854" s="66"/>
      <c r="C14854" s="42" t="s">
        <v>43574</v>
      </c>
      <c r="D14854" s="42" t="s">
        <v>43670</v>
      </c>
      <c r="E14854" s="42" t="s">
        <v>26491</v>
      </c>
      <c r="F14854" s="43">
        <v>18666</v>
      </c>
      <c r="G14854" s="105">
        <f>Таблица1[[#This Row],[Цены без НДС]]*1.12</f>
        <v>20905.920000000002</v>
      </c>
    </row>
    <row r="14855" spans="1:7" ht="24">
      <c r="A14855" s="61" t="s">
        <v>33224</v>
      </c>
      <c r="B14855" s="66"/>
      <c r="C14855" s="42" t="s">
        <v>43575</v>
      </c>
      <c r="D14855" s="42" t="s">
        <v>43671</v>
      </c>
      <c r="E14855" s="42" t="s">
        <v>26491</v>
      </c>
      <c r="F14855" s="43">
        <v>3320</v>
      </c>
      <c r="G14855" s="105">
        <f>Таблица1[[#This Row],[Цены без НДС]]*1.12</f>
        <v>3718.4000000000005</v>
      </c>
    </row>
    <row r="14856" spans="1:7" ht="24">
      <c r="A14856" s="61" t="s">
        <v>33224</v>
      </c>
      <c r="B14856" s="66"/>
      <c r="C14856" s="42" t="s">
        <v>43576</v>
      </c>
      <c r="D14856" s="42" t="s">
        <v>43672</v>
      </c>
      <c r="E14856" s="42" t="s">
        <v>26491</v>
      </c>
      <c r="F14856" s="43">
        <v>4668</v>
      </c>
      <c r="G14856" s="105">
        <f>Таблица1[[#This Row],[Цены без НДС]]*1.12</f>
        <v>5228.1600000000008</v>
      </c>
    </row>
    <row r="14857" spans="1:7" ht="24">
      <c r="A14857" s="61" t="s">
        <v>33224</v>
      </c>
      <c r="B14857" s="66"/>
      <c r="C14857" s="42" t="s">
        <v>43577</v>
      </c>
      <c r="D14857" s="42" t="s">
        <v>43673</v>
      </c>
      <c r="E14857" s="42" t="s">
        <v>26491</v>
      </c>
      <c r="F14857" s="43">
        <v>9762</v>
      </c>
      <c r="G14857" s="105">
        <f>Таблица1[[#This Row],[Цены без НДС]]*1.12</f>
        <v>10933.44</v>
      </c>
    </row>
    <row r="14858" spans="1:7" ht="24">
      <c r="A14858" s="61" t="s">
        <v>33224</v>
      </c>
      <c r="B14858" s="66"/>
      <c r="C14858" s="42" t="s">
        <v>43578</v>
      </c>
      <c r="D14858" s="42" t="s">
        <v>43674</v>
      </c>
      <c r="E14858" s="42" t="s">
        <v>26491</v>
      </c>
      <c r="F14858" s="43">
        <v>21691</v>
      </c>
      <c r="G14858" s="105">
        <f>Таблица1[[#This Row],[Цены без НДС]]*1.12</f>
        <v>24293.920000000002</v>
      </c>
    </row>
    <row r="14859" spans="1:7" ht="24">
      <c r="A14859" s="61" t="s">
        <v>33224</v>
      </c>
      <c r="B14859" s="66"/>
      <c r="C14859" s="42" t="s">
        <v>43579</v>
      </c>
      <c r="D14859" s="42" t="s">
        <v>43675</v>
      </c>
      <c r="E14859" s="42" t="s">
        <v>26491</v>
      </c>
      <c r="F14859" s="43">
        <v>23860</v>
      </c>
      <c r="G14859" s="105">
        <f>Таблица1[[#This Row],[Цены без НДС]]*1.12</f>
        <v>26723.200000000001</v>
      </c>
    </row>
    <row r="14860" spans="1:7" ht="24">
      <c r="A14860" s="61" t="s">
        <v>33224</v>
      </c>
      <c r="B14860" s="66"/>
      <c r="C14860" s="42" t="s">
        <v>43580</v>
      </c>
      <c r="D14860" s="42" t="s">
        <v>43676</v>
      </c>
      <c r="E14860" s="42" t="s">
        <v>26491</v>
      </c>
      <c r="F14860" s="43">
        <v>54221</v>
      </c>
      <c r="G14860" s="105">
        <f>Таблица1[[#This Row],[Цены без НДС]]*1.12</f>
        <v>60727.520000000004</v>
      </c>
    </row>
    <row r="14861" spans="1:7" ht="24">
      <c r="A14861" s="61" t="s">
        <v>33224</v>
      </c>
      <c r="B14861" s="66"/>
      <c r="C14861" s="42" t="s">
        <v>43581</v>
      </c>
      <c r="D14861" s="42" t="s">
        <v>43677</v>
      </c>
      <c r="E14861" s="42" t="s">
        <v>26491</v>
      </c>
      <c r="F14861" s="43">
        <v>59644</v>
      </c>
      <c r="G14861" s="105">
        <f>Таблица1[[#This Row],[Цены без НДС]]*1.12</f>
        <v>66801.280000000013</v>
      </c>
    </row>
    <row r="14862" spans="1:7" ht="24">
      <c r="A14862" s="61" t="s">
        <v>33224</v>
      </c>
      <c r="B14862" s="66"/>
      <c r="C14862" s="42" t="s">
        <v>43582</v>
      </c>
      <c r="D14862" s="42" t="s">
        <v>43678</v>
      </c>
      <c r="E14862" s="42" t="s">
        <v>26491</v>
      </c>
      <c r="F14862" s="43">
        <v>86757</v>
      </c>
      <c r="G14862" s="105">
        <f>Таблица1[[#This Row],[Цены без НДС]]*1.12</f>
        <v>97167.840000000011</v>
      </c>
    </row>
    <row r="14863" spans="1:7" ht="24">
      <c r="A14863" s="61" t="s">
        <v>33224</v>
      </c>
      <c r="B14863" s="66"/>
      <c r="C14863" s="42" t="s">
        <v>43583</v>
      </c>
      <c r="D14863" s="42" t="s">
        <v>43679</v>
      </c>
      <c r="E14863" s="42" t="s">
        <v>26491</v>
      </c>
      <c r="F14863" s="43">
        <v>103022</v>
      </c>
      <c r="G14863" s="105">
        <f>Таблица1[[#This Row],[Цены без НДС]]*1.12</f>
        <v>115384.64000000001</v>
      </c>
    </row>
    <row r="14864" spans="1:7" ht="24">
      <c r="A14864" s="61" t="s">
        <v>33224</v>
      </c>
      <c r="B14864" s="66"/>
      <c r="C14864" s="42" t="s">
        <v>43584</v>
      </c>
      <c r="D14864" s="42" t="s">
        <v>43680</v>
      </c>
      <c r="E14864" s="42" t="s">
        <v>26491</v>
      </c>
      <c r="F14864" s="43">
        <v>24402</v>
      </c>
      <c r="G14864" s="105">
        <f>Таблица1[[#This Row],[Цены без НДС]]*1.12</f>
        <v>27330.240000000002</v>
      </c>
    </row>
    <row r="14865" spans="1:7" ht="24">
      <c r="A14865" s="61" t="s">
        <v>33224</v>
      </c>
      <c r="B14865" s="66"/>
      <c r="C14865" s="42" t="s">
        <v>43585</v>
      </c>
      <c r="D14865" s="42" t="s">
        <v>43681</v>
      </c>
      <c r="E14865" s="42" t="s">
        <v>26491</v>
      </c>
      <c r="F14865" s="43">
        <v>61812</v>
      </c>
      <c r="G14865" s="105">
        <f>Таблица1[[#This Row],[Цены без НДС]]*1.12</f>
        <v>69229.440000000002</v>
      </c>
    </row>
    <row r="14866" spans="1:7" ht="24">
      <c r="A14866" s="61" t="s">
        <v>33224</v>
      </c>
      <c r="B14866" s="66"/>
      <c r="C14866" s="42" t="s">
        <v>43586</v>
      </c>
      <c r="D14866" s="42" t="s">
        <v>43682</v>
      </c>
      <c r="E14866" s="42" t="s">
        <v>26491</v>
      </c>
      <c r="F14866" s="43">
        <v>9759</v>
      </c>
      <c r="G14866" s="105">
        <f>Таблица1[[#This Row],[Цены без НДС]]*1.12</f>
        <v>10930.080000000002</v>
      </c>
    </row>
    <row r="14867" spans="1:7" ht="24">
      <c r="A14867" s="61" t="s">
        <v>33224</v>
      </c>
      <c r="B14867" s="66"/>
      <c r="C14867" s="42" t="s">
        <v>43587</v>
      </c>
      <c r="D14867" s="42" t="s">
        <v>43683</v>
      </c>
      <c r="E14867" s="42" t="s">
        <v>26491</v>
      </c>
      <c r="F14867" s="43">
        <v>11929</v>
      </c>
      <c r="G14867" s="105">
        <f>Таблица1[[#This Row],[Цены без НДС]]*1.12</f>
        <v>13360.480000000001</v>
      </c>
    </row>
    <row r="14868" spans="1:7" ht="24">
      <c r="A14868" s="61" t="s">
        <v>33224</v>
      </c>
      <c r="B14868" s="66"/>
      <c r="C14868" s="42" t="s">
        <v>43588</v>
      </c>
      <c r="D14868" s="42" t="s">
        <v>43684</v>
      </c>
      <c r="E14868" s="42" t="s">
        <v>26491</v>
      </c>
      <c r="F14868" s="43">
        <v>141012</v>
      </c>
      <c r="G14868" s="105">
        <f>Таблица1[[#This Row],[Цены без НДС]]*1.12</f>
        <v>157933.44</v>
      </c>
    </row>
    <row r="14869" spans="1:7" ht="24">
      <c r="A14869" s="61" t="s">
        <v>33224</v>
      </c>
      <c r="B14869" s="66"/>
      <c r="C14869" s="42" t="s">
        <v>43589</v>
      </c>
      <c r="D14869" s="42" t="s">
        <v>43685</v>
      </c>
      <c r="E14869" s="42" t="s">
        <v>26491</v>
      </c>
      <c r="F14869" s="43">
        <v>162698</v>
      </c>
      <c r="G14869" s="105">
        <f>Таблица1[[#This Row],[Цены без НДС]]*1.12</f>
        <v>182221.76</v>
      </c>
    </row>
    <row r="14870" spans="1:7" ht="24">
      <c r="A14870" s="61" t="s">
        <v>33224</v>
      </c>
      <c r="B14870" s="66"/>
      <c r="C14870" s="42" t="s">
        <v>43590</v>
      </c>
      <c r="D14870" s="42" t="s">
        <v>43686</v>
      </c>
      <c r="E14870" s="42" t="s">
        <v>26491</v>
      </c>
      <c r="F14870" s="43">
        <v>119287</v>
      </c>
      <c r="G14870" s="105">
        <f>Таблица1[[#This Row],[Цены без НДС]]*1.12</f>
        <v>133601.44</v>
      </c>
    </row>
    <row r="14871" spans="1:7" ht="24">
      <c r="A14871" s="61" t="s">
        <v>33224</v>
      </c>
      <c r="B14871" s="66"/>
      <c r="C14871" s="42" t="s">
        <v>43591</v>
      </c>
      <c r="D14871" s="42" t="s">
        <v>43687</v>
      </c>
      <c r="E14871" s="42" t="s">
        <v>26491</v>
      </c>
      <c r="F14871" s="43">
        <v>140973</v>
      </c>
      <c r="G14871" s="105">
        <f>Таблица1[[#This Row],[Цены без НДС]]*1.12</f>
        <v>157889.76</v>
      </c>
    </row>
    <row r="14872" spans="1:7" ht="24">
      <c r="A14872" s="61" t="s">
        <v>33224</v>
      </c>
      <c r="B14872" s="66"/>
      <c r="C14872" s="42" t="s">
        <v>43592</v>
      </c>
      <c r="D14872" s="42" t="s">
        <v>43688</v>
      </c>
      <c r="E14872" s="42" t="s">
        <v>26491</v>
      </c>
      <c r="F14872" s="43">
        <v>93371</v>
      </c>
      <c r="G14872" s="105">
        <f>Таблица1[[#This Row],[Цены без НДС]]*1.12</f>
        <v>104575.52</v>
      </c>
    </row>
    <row r="14873" spans="1:7" ht="24">
      <c r="A14873" s="61" t="s">
        <v>33224</v>
      </c>
      <c r="B14873" s="66"/>
      <c r="C14873" s="42" t="s">
        <v>43593</v>
      </c>
      <c r="D14873" s="42" t="s">
        <v>43689</v>
      </c>
      <c r="E14873" s="42" t="s">
        <v>26491</v>
      </c>
      <c r="F14873" s="43">
        <v>96666</v>
      </c>
      <c r="G14873" s="105">
        <f>Таблица1[[#This Row],[Цены без НДС]]*1.12</f>
        <v>108265.92000000001</v>
      </c>
    </row>
    <row r="14874" spans="1:7" ht="24">
      <c r="A14874" s="61" t="s">
        <v>33224</v>
      </c>
      <c r="B14874" s="66"/>
      <c r="C14874" s="42" t="s">
        <v>43594</v>
      </c>
      <c r="D14874" s="42" t="s">
        <v>43690</v>
      </c>
      <c r="E14874" s="42" t="s">
        <v>26491</v>
      </c>
      <c r="F14874" s="43">
        <v>162680</v>
      </c>
      <c r="G14874" s="105">
        <f>Таблица1[[#This Row],[Цены без НДС]]*1.12</f>
        <v>182201.60000000001</v>
      </c>
    </row>
    <row r="14875" spans="1:7" ht="24">
      <c r="A14875" s="61" t="s">
        <v>33224</v>
      </c>
      <c r="B14875" s="66"/>
      <c r="C14875" s="42" t="s">
        <v>43595</v>
      </c>
      <c r="D14875" s="42" t="s">
        <v>43691</v>
      </c>
      <c r="E14875" s="42" t="s">
        <v>26491</v>
      </c>
      <c r="F14875" s="43">
        <v>17894</v>
      </c>
      <c r="G14875" s="105">
        <f>Таблица1[[#This Row],[Цены без НДС]]*1.12</f>
        <v>20041.280000000002</v>
      </c>
    </row>
    <row r="14876" spans="1:7" ht="24">
      <c r="A14876" s="61" t="s">
        <v>33224</v>
      </c>
      <c r="B14876" s="66"/>
      <c r="C14876" s="42" t="s">
        <v>43596</v>
      </c>
      <c r="D14876" s="42" t="s">
        <v>43692</v>
      </c>
      <c r="E14876" s="42" t="s">
        <v>26491</v>
      </c>
      <c r="F14876" s="43">
        <v>17895</v>
      </c>
      <c r="G14876" s="105">
        <f>Таблица1[[#This Row],[Цены без НДС]]*1.12</f>
        <v>20042.400000000001</v>
      </c>
    </row>
    <row r="14877" spans="1:7" ht="24">
      <c r="A14877" s="61" t="s">
        <v>33224</v>
      </c>
      <c r="B14877" s="66"/>
      <c r="C14877" s="42" t="s">
        <v>43597</v>
      </c>
      <c r="D14877" s="42" t="s">
        <v>43693</v>
      </c>
      <c r="E14877" s="42" t="s">
        <v>26491</v>
      </c>
      <c r="F14877" s="43">
        <v>173523</v>
      </c>
      <c r="G14877" s="105">
        <f>Таблица1[[#This Row],[Цены без НДС]]*1.12</f>
        <v>194345.76</v>
      </c>
    </row>
    <row r="14878" spans="1:7" ht="24">
      <c r="A14878" s="61" t="s">
        <v>33224</v>
      </c>
      <c r="B14878" s="66"/>
      <c r="C14878" s="42" t="s">
        <v>43598</v>
      </c>
      <c r="D14878" s="42" t="s">
        <v>43694</v>
      </c>
      <c r="E14878" s="42" t="s">
        <v>26491</v>
      </c>
      <c r="F14878" s="43">
        <v>238655</v>
      </c>
      <c r="G14878" s="105">
        <f>Таблица1[[#This Row],[Цены без НДС]]*1.12</f>
        <v>267293.60000000003</v>
      </c>
    </row>
    <row r="14879" spans="1:7" ht="24">
      <c r="A14879" s="61" t="s">
        <v>33224</v>
      </c>
      <c r="B14879" s="66"/>
      <c r="C14879" s="42" t="s">
        <v>43599</v>
      </c>
      <c r="D14879" s="42" t="s">
        <v>43695</v>
      </c>
      <c r="E14879" s="42" t="s">
        <v>26491</v>
      </c>
      <c r="F14879" s="43">
        <v>173598</v>
      </c>
      <c r="G14879" s="105">
        <f>Таблица1[[#This Row],[Цены без НДС]]*1.12</f>
        <v>194429.76</v>
      </c>
    </row>
    <row r="14880" spans="1:7" ht="24">
      <c r="A14880" s="61" t="s">
        <v>33224</v>
      </c>
      <c r="B14880" s="66"/>
      <c r="C14880" s="42" t="s">
        <v>43600</v>
      </c>
      <c r="D14880" s="42" t="s">
        <v>43696</v>
      </c>
      <c r="E14880" s="42" t="s">
        <v>26491</v>
      </c>
      <c r="F14880" s="43">
        <v>271183</v>
      </c>
      <c r="G14880" s="105">
        <f>Таблица1[[#This Row],[Цены без НДС]]*1.12</f>
        <v>303724.96000000002</v>
      </c>
    </row>
    <row r="14881" spans="1:7" ht="24">
      <c r="A14881" s="61" t="s">
        <v>33224</v>
      </c>
      <c r="B14881" s="66"/>
      <c r="C14881" s="42" t="s">
        <v>43601</v>
      </c>
      <c r="D14881" s="42" t="s">
        <v>43697</v>
      </c>
      <c r="E14881" s="42" t="s">
        <v>26491</v>
      </c>
      <c r="F14881" s="43">
        <v>162669</v>
      </c>
      <c r="G14881" s="105">
        <f>Таблица1[[#This Row],[Цены без НДС]]*1.12</f>
        <v>182189.28000000003</v>
      </c>
    </row>
    <row r="14882" spans="1:7" ht="24">
      <c r="A14882" s="61" t="s">
        <v>33224</v>
      </c>
      <c r="B14882" s="66"/>
      <c r="C14882" s="42" t="s">
        <v>43602</v>
      </c>
      <c r="D14882" s="42" t="s">
        <v>43698</v>
      </c>
      <c r="E14882" s="42" t="s">
        <v>26491</v>
      </c>
      <c r="F14882" s="43">
        <v>162669</v>
      </c>
      <c r="G14882" s="105">
        <f>Таблица1[[#This Row],[Цены без НДС]]*1.12</f>
        <v>182189.28000000003</v>
      </c>
    </row>
    <row r="14883" spans="1:7" ht="24">
      <c r="A14883" s="61" t="s">
        <v>33224</v>
      </c>
      <c r="B14883" s="66"/>
      <c r="C14883" s="42" t="s">
        <v>43603</v>
      </c>
      <c r="D14883" s="42" t="s">
        <v>43699</v>
      </c>
      <c r="E14883" s="42" t="s">
        <v>26491</v>
      </c>
      <c r="F14883" s="43">
        <v>86769</v>
      </c>
      <c r="G14883" s="105">
        <f>Таблица1[[#This Row],[Цены без НДС]]*1.12</f>
        <v>97181.280000000013</v>
      </c>
    </row>
    <row r="14884" spans="1:7" ht="24">
      <c r="A14884" s="61" t="s">
        <v>33224</v>
      </c>
      <c r="B14884" s="66"/>
      <c r="C14884" s="42" t="s">
        <v>43604</v>
      </c>
      <c r="D14884" s="42" t="s">
        <v>43700</v>
      </c>
      <c r="E14884" s="42" t="s">
        <v>26491</v>
      </c>
      <c r="F14884" s="43">
        <v>108466</v>
      </c>
      <c r="G14884" s="105">
        <f>Таблица1[[#This Row],[Цены без НДС]]*1.12</f>
        <v>121481.92000000001</v>
      </c>
    </row>
    <row r="14885" spans="1:7" ht="24">
      <c r="A14885" s="61" t="s">
        <v>33224</v>
      </c>
      <c r="B14885" s="66"/>
      <c r="C14885" s="42" t="s">
        <v>43605</v>
      </c>
      <c r="D14885" s="42" t="s">
        <v>43701</v>
      </c>
      <c r="E14885" s="42" t="s">
        <v>26491</v>
      </c>
      <c r="F14885" s="43">
        <v>108466</v>
      </c>
      <c r="G14885" s="105">
        <f>Таблица1[[#This Row],[Цены без НДС]]*1.12</f>
        <v>121481.92000000001</v>
      </c>
    </row>
    <row r="14886" spans="1:7" ht="24">
      <c r="A14886" s="61" t="s">
        <v>33224</v>
      </c>
      <c r="B14886" s="66"/>
      <c r="C14886" s="42" t="s">
        <v>43606</v>
      </c>
      <c r="D14886" s="42" t="s">
        <v>43702</v>
      </c>
      <c r="E14886" s="42" t="s">
        <v>26491</v>
      </c>
      <c r="F14886" s="43">
        <v>92202</v>
      </c>
      <c r="G14886" s="105">
        <f>Таблица1[[#This Row],[Цены без НДС]]*1.12</f>
        <v>103266.24000000001</v>
      </c>
    </row>
    <row r="14887" spans="1:7" ht="24">
      <c r="A14887" s="61" t="s">
        <v>33224</v>
      </c>
      <c r="B14887" s="66"/>
      <c r="C14887" s="42" t="s">
        <v>43607</v>
      </c>
      <c r="D14887" s="42" t="s">
        <v>43703</v>
      </c>
      <c r="E14887" s="42" t="s">
        <v>26491</v>
      </c>
      <c r="F14887" s="43">
        <v>92277</v>
      </c>
      <c r="G14887" s="105">
        <f>Таблица1[[#This Row],[Цены без НДС]]*1.12</f>
        <v>103350.24</v>
      </c>
    </row>
    <row r="14888" spans="1:7" ht="24">
      <c r="A14888" s="61" t="s">
        <v>33224</v>
      </c>
      <c r="B14888" s="66"/>
      <c r="C14888" s="42" t="s">
        <v>43608</v>
      </c>
      <c r="D14888" s="42" t="s">
        <v>43704</v>
      </c>
      <c r="E14888" s="42" t="s">
        <v>26491</v>
      </c>
      <c r="F14888" s="43">
        <v>119384</v>
      </c>
      <c r="G14888" s="105">
        <f>Таблица1[[#This Row],[Цены без НДС]]*1.12</f>
        <v>133710.08000000002</v>
      </c>
    </row>
    <row r="14889" spans="1:7" ht="24">
      <c r="A14889" s="61" t="s">
        <v>33224</v>
      </c>
      <c r="B14889" s="66"/>
      <c r="C14889" s="42" t="s">
        <v>43609</v>
      </c>
      <c r="D14889" s="42" t="s">
        <v>43705</v>
      </c>
      <c r="E14889" s="42" t="s">
        <v>26491</v>
      </c>
      <c r="F14889" s="43">
        <v>119384</v>
      </c>
      <c r="G14889" s="105">
        <f>Таблица1[[#This Row],[Цены без НДС]]*1.12</f>
        <v>133710.08000000002</v>
      </c>
    </row>
    <row r="14890" spans="1:7" ht="24">
      <c r="A14890" s="61" t="s">
        <v>33224</v>
      </c>
      <c r="B14890" s="66"/>
      <c r="C14890" s="42" t="s">
        <v>43610</v>
      </c>
      <c r="D14890" s="42" t="s">
        <v>43706</v>
      </c>
      <c r="E14890" s="42" t="s">
        <v>26491</v>
      </c>
      <c r="F14890" s="43">
        <v>130227</v>
      </c>
      <c r="G14890" s="105">
        <f>Таблица1[[#This Row],[Цены без НДС]]*1.12</f>
        <v>145854.24000000002</v>
      </c>
    </row>
    <row r="14891" spans="1:7" ht="24">
      <c r="A14891" s="61" t="s">
        <v>33224</v>
      </c>
      <c r="B14891" s="66"/>
      <c r="C14891" s="42" t="s">
        <v>43611</v>
      </c>
      <c r="D14891" s="42" t="s">
        <v>43707</v>
      </c>
      <c r="E14891" s="42" t="s">
        <v>26491</v>
      </c>
      <c r="F14891" s="43">
        <v>83144</v>
      </c>
      <c r="G14891" s="105">
        <f>Таблица1[[#This Row],[Цены без НДС]]*1.12</f>
        <v>93121.280000000013</v>
      </c>
    </row>
    <row r="14892" spans="1:7" ht="24">
      <c r="A14892" s="61" t="s">
        <v>33224</v>
      </c>
      <c r="B14892" s="66"/>
      <c r="C14892" s="42" t="s">
        <v>43612</v>
      </c>
      <c r="D14892" s="42" t="s">
        <v>43708</v>
      </c>
      <c r="E14892" s="42" t="s">
        <v>26491</v>
      </c>
      <c r="F14892" s="43">
        <v>8137</v>
      </c>
      <c r="G14892" s="105">
        <f>Таблица1[[#This Row],[Цены без НДС]]*1.12</f>
        <v>9113.44</v>
      </c>
    </row>
    <row r="14893" spans="1:7" ht="36">
      <c r="A14893" s="61" t="s">
        <v>33224</v>
      </c>
      <c r="B14893" s="66"/>
      <c r="C14893" s="42" t="s">
        <v>43613</v>
      </c>
      <c r="D14893" s="42" t="s">
        <v>43709</v>
      </c>
      <c r="E14893" s="42" t="s">
        <v>26491</v>
      </c>
      <c r="F14893" s="43">
        <v>9762</v>
      </c>
      <c r="G14893" s="105">
        <f>Таблица1[[#This Row],[Цены без НДС]]*1.12</f>
        <v>10933.44</v>
      </c>
    </row>
    <row r="14894" spans="1:7" ht="36">
      <c r="A14894" s="61" t="s">
        <v>33224</v>
      </c>
      <c r="B14894" s="66"/>
      <c r="C14894" s="42" t="s">
        <v>43614</v>
      </c>
      <c r="D14894" s="42" t="s">
        <v>43710</v>
      </c>
      <c r="E14894" s="42" t="s">
        <v>26491</v>
      </c>
      <c r="F14894" s="43">
        <v>216895</v>
      </c>
      <c r="G14894" s="105">
        <f>Таблица1[[#This Row],[Цены без НДС]]*1.12</f>
        <v>242922.40000000002</v>
      </c>
    </row>
    <row r="14895" spans="1:7" ht="24">
      <c r="A14895" s="61" t="s">
        <v>33224</v>
      </c>
      <c r="B14895" s="66"/>
      <c r="C14895" s="42" t="s">
        <v>43615</v>
      </c>
      <c r="D14895" s="42" t="s">
        <v>43711</v>
      </c>
      <c r="E14895" s="42" t="s">
        <v>26491</v>
      </c>
      <c r="F14895" s="43">
        <v>162680</v>
      </c>
      <c r="G14895" s="105">
        <f>Таблица1[[#This Row],[Цены без НДС]]*1.12</f>
        <v>182201.60000000001</v>
      </c>
    </row>
    <row r="14896" spans="1:7" ht="24">
      <c r="A14896" s="61" t="s">
        <v>33224</v>
      </c>
      <c r="B14896" s="66"/>
      <c r="C14896" s="42" t="s">
        <v>43616</v>
      </c>
      <c r="D14896" s="42" t="s">
        <v>43712</v>
      </c>
      <c r="E14896" s="42" t="s">
        <v>26491</v>
      </c>
      <c r="F14896" s="43">
        <v>173523</v>
      </c>
      <c r="G14896" s="105">
        <f>Таблица1[[#This Row],[Цены без НДС]]*1.12</f>
        <v>194345.76</v>
      </c>
    </row>
    <row r="14897" spans="1:7" ht="24">
      <c r="A14897" s="61" t="s">
        <v>33224</v>
      </c>
      <c r="B14897" s="66"/>
      <c r="C14897" s="42" t="s">
        <v>43617</v>
      </c>
      <c r="D14897" s="42" t="s">
        <v>43713</v>
      </c>
      <c r="E14897" s="42" t="s">
        <v>26491</v>
      </c>
      <c r="F14897" s="43">
        <v>195283</v>
      </c>
      <c r="G14897" s="105">
        <f>Таблица1[[#This Row],[Цены без НДС]]*1.12</f>
        <v>218716.96000000002</v>
      </c>
    </row>
    <row r="14898" spans="1:7" ht="24">
      <c r="A14898" s="61" t="s">
        <v>33224</v>
      </c>
      <c r="B14898" s="66"/>
      <c r="C14898" s="42" t="s">
        <v>43618</v>
      </c>
      <c r="D14898" s="42" t="s">
        <v>43714</v>
      </c>
      <c r="E14898" s="42" t="s">
        <v>26491</v>
      </c>
      <c r="F14898" s="43">
        <v>271183</v>
      </c>
      <c r="G14898" s="105">
        <f>Таблица1[[#This Row],[Цены без НДС]]*1.12</f>
        <v>303724.96000000002</v>
      </c>
    </row>
    <row r="14899" spans="1:7" ht="24">
      <c r="A14899" s="61" t="s">
        <v>33224</v>
      </c>
      <c r="B14899" s="66"/>
      <c r="C14899" s="42" t="s">
        <v>43619</v>
      </c>
      <c r="D14899" s="42" t="s">
        <v>43715</v>
      </c>
      <c r="E14899" s="42" t="s">
        <v>26491</v>
      </c>
      <c r="F14899" s="43">
        <v>227812</v>
      </c>
      <c r="G14899" s="105">
        <f>Таблица1[[#This Row],[Цены без НДС]]*1.12</f>
        <v>255149.44000000003</v>
      </c>
    </row>
    <row r="14900" spans="1:7" ht="24">
      <c r="A14900" s="61" t="s">
        <v>33224</v>
      </c>
      <c r="B14900" s="66"/>
      <c r="C14900" s="42" t="s">
        <v>43620</v>
      </c>
      <c r="D14900" s="42" t="s">
        <v>43716</v>
      </c>
      <c r="E14900" s="42" t="s">
        <v>26491</v>
      </c>
      <c r="F14900" s="43">
        <v>173598</v>
      </c>
      <c r="G14900" s="105">
        <f>Таблица1[[#This Row],[Цены без НДС]]*1.12</f>
        <v>194429.76</v>
      </c>
    </row>
    <row r="14901" spans="1:7" ht="24">
      <c r="A14901" s="61" t="s">
        <v>33224</v>
      </c>
      <c r="B14901" s="66"/>
      <c r="C14901" s="42" t="s">
        <v>43621</v>
      </c>
      <c r="D14901" s="42" t="s">
        <v>43717</v>
      </c>
      <c r="E14901" s="42" t="s">
        <v>26491</v>
      </c>
      <c r="F14901" s="43">
        <v>216969</v>
      </c>
      <c r="G14901" s="105">
        <f>Таблица1[[#This Row],[Цены без НДС]]*1.12</f>
        <v>243005.28000000003</v>
      </c>
    </row>
    <row r="14902" spans="1:7" ht="36">
      <c r="A14902" s="61" t="s">
        <v>33224</v>
      </c>
      <c r="B14902" s="66"/>
      <c r="C14902" s="42" t="s">
        <v>43622</v>
      </c>
      <c r="D14902" s="42" t="s">
        <v>43718</v>
      </c>
      <c r="E14902" s="42" t="s">
        <v>26491</v>
      </c>
      <c r="F14902" s="43">
        <v>162662</v>
      </c>
      <c r="G14902" s="105">
        <f>Таблица1[[#This Row],[Цены без НДС]]*1.12</f>
        <v>182181.44000000003</v>
      </c>
    </row>
    <row r="14903" spans="1:7" ht="36">
      <c r="A14903" s="61" t="s">
        <v>33224</v>
      </c>
      <c r="B14903" s="66"/>
      <c r="C14903" s="42" t="s">
        <v>43623</v>
      </c>
      <c r="D14903" s="42" t="s">
        <v>43719</v>
      </c>
      <c r="E14903" s="42" t="s">
        <v>26491</v>
      </c>
      <c r="F14903" s="43">
        <v>157240</v>
      </c>
      <c r="G14903" s="105">
        <f>Таблица1[[#This Row],[Цены без НДС]]*1.12</f>
        <v>176108.80000000002</v>
      </c>
    </row>
    <row r="14904" spans="1:7" ht="36">
      <c r="A14904" s="61" t="s">
        <v>33224</v>
      </c>
      <c r="B14904" s="66"/>
      <c r="C14904" s="42" t="s">
        <v>43624</v>
      </c>
      <c r="D14904" s="42" t="s">
        <v>43720</v>
      </c>
      <c r="E14904" s="42" t="s">
        <v>26491</v>
      </c>
      <c r="F14904" s="43">
        <v>157240</v>
      </c>
      <c r="G14904" s="105">
        <f>Таблица1[[#This Row],[Цены без НДС]]*1.12</f>
        <v>176108.80000000002</v>
      </c>
    </row>
    <row r="14905" spans="1:7" ht="36">
      <c r="A14905" s="61" t="s">
        <v>33224</v>
      </c>
      <c r="B14905" s="66"/>
      <c r="C14905" s="42" t="s">
        <v>43625</v>
      </c>
      <c r="D14905" s="42" t="s">
        <v>43721</v>
      </c>
      <c r="E14905" s="42" t="s">
        <v>26491</v>
      </c>
      <c r="F14905" s="43">
        <v>151827</v>
      </c>
      <c r="G14905" s="105">
        <f>Таблица1[[#This Row],[Цены без НДС]]*1.12</f>
        <v>170046.24000000002</v>
      </c>
    </row>
    <row r="14906" spans="1:7" ht="36">
      <c r="A14906" s="61" t="s">
        <v>33224</v>
      </c>
      <c r="B14906" s="66"/>
      <c r="C14906" s="42" t="s">
        <v>43626</v>
      </c>
      <c r="D14906" s="42" t="s">
        <v>43722</v>
      </c>
      <c r="E14906" s="42" t="s">
        <v>26491</v>
      </c>
      <c r="F14906" s="43">
        <v>162669</v>
      </c>
      <c r="G14906" s="105">
        <f>Таблица1[[#This Row],[Цены без НДС]]*1.12</f>
        <v>182189.28000000003</v>
      </c>
    </row>
    <row r="14907" spans="1:7" ht="36">
      <c r="A14907" s="61" t="s">
        <v>33224</v>
      </c>
      <c r="B14907" s="66"/>
      <c r="C14907" s="42" t="s">
        <v>43627</v>
      </c>
      <c r="D14907" s="42" t="s">
        <v>43723</v>
      </c>
      <c r="E14907" s="42" t="s">
        <v>26491</v>
      </c>
      <c r="F14907" s="43">
        <v>173512</v>
      </c>
      <c r="G14907" s="105">
        <f>Таблица1[[#This Row],[Цены без НДС]]*1.12</f>
        <v>194333.44000000003</v>
      </c>
    </row>
    <row r="14908" spans="1:7" ht="36">
      <c r="A14908" s="61" t="s">
        <v>33224</v>
      </c>
      <c r="B14908" s="66"/>
      <c r="C14908" s="42" t="s">
        <v>43628</v>
      </c>
      <c r="D14908" s="42" t="s">
        <v>43724</v>
      </c>
      <c r="E14908" s="42" t="s">
        <v>26491</v>
      </c>
      <c r="F14908" s="43">
        <v>184355</v>
      </c>
      <c r="G14908" s="105">
        <f>Таблица1[[#This Row],[Цены без НДС]]*1.12</f>
        <v>206477.6</v>
      </c>
    </row>
    <row r="14909" spans="1:7" ht="36">
      <c r="A14909" s="61" t="s">
        <v>33224</v>
      </c>
      <c r="B14909" s="66"/>
      <c r="C14909" s="42" t="s">
        <v>43629</v>
      </c>
      <c r="D14909" s="42" t="s">
        <v>43725</v>
      </c>
      <c r="E14909" s="42" t="s">
        <v>26491</v>
      </c>
      <c r="F14909" s="43">
        <v>6336</v>
      </c>
      <c r="G14909" s="105">
        <f>Таблица1[[#This Row],[Цены без НДС]]*1.12</f>
        <v>7096.3200000000006</v>
      </c>
    </row>
    <row r="14910" spans="1:7" ht="36">
      <c r="A14910" s="61" t="s">
        <v>33224</v>
      </c>
      <c r="B14910" s="66"/>
      <c r="C14910" s="42" t="s">
        <v>43630</v>
      </c>
      <c r="D14910" s="42" t="s">
        <v>43726</v>
      </c>
      <c r="E14910" s="42" t="s">
        <v>26491</v>
      </c>
      <c r="F14910" s="43">
        <v>7691</v>
      </c>
      <c r="G14910" s="105">
        <f>Таблица1[[#This Row],[Цены без НДС]]*1.12</f>
        <v>8613.92</v>
      </c>
    </row>
    <row r="14911" spans="1:7" ht="36">
      <c r="A14911" s="61" t="s">
        <v>33224</v>
      </c>
      <c r="B14911" s="66"/>
      <c r="C14911" s="42" t="s">
        <v>43631</v>
      </c>
      <c r="D14911" s="42" t="s">
        <v>43727</v>
      </c>
      <c r="E14911" s="42" t="s">
        <v>26491</v>
      </c>
      <c r="F14911" s="43">
        <v>19890</v>
      </c>
      <c r="G14911" s="105">
        <f>Таблица1[[#This Row],[Цены без НДС]]*1.12</f>
        <v>22276.800000000003</v>
      </c>
    </row>
    <row r="14912" spans="1:7" ht="36">
      <c r="A14912" s="61" t="s">
        <v>33224</v>
      </c>
      <c r="B14912" s="66"/>
      <c r="C14912" s="42" t="s">
        <v>43632</v>
      </c>
      <c r="D14912" s="42" t="s">
        <v>43728</v>
      </c>
      <c r="E14912" s="42" t="s">
        <v>26491</v>
      </c>
      <c r="F14912" s="43">
        <v>7691</v>
      </c>
      <c r="G14912" s="105">
        <f>Таблица1[[#This Row],[Цены без НДС]]*1.12</f>
        <v>8613.92</v>
      </c>
    </row>
    <row r="14913" spans="1:7" ht="36">
      <c r="A14913" s="61" t="s">
        <v>33224</v>
      </c>
      <c r="B14913" s="66"/>
      <c r="C14913" s="42" t="s">
        <v>43633</v>
      </c>
      <c r="D14913" s="42" t="s">
        <v>43729</v>
      </c>
      <c r="E14913" s="42" t="s">
        <v>26491</v>
      </c>
      <c r="F14913" s="43">
        <v>81336</v>
      </c>
      <c r="G14913" s="105">
        <f>Таблица1[[#This Row],[Цены без НДС]]*1.12</f>
        <v>91096.320000000007</v>
      </c>
    </row>
    <row r="14914" spans="1:7" ht="36">
      <c r="A14914" s="61" t="s">
        <v>33224</v>
      </c>
      <c r="B14914" s="66"/>
      <c r="C14914" s="42" t="s">
        <v>43634</v>
      </c>
      <c r="D14914" s="42" t="s">
        <v>43730</v>
      </c>
      <c r="E14914" s="42" t="s">
        <v>26491</v>
      </c>
      <c r="F14914" s="43">
        <v>36154</v>
      </c>
      <c r="G14914" s="105">
        <f>Таблица1[[#This Row],[Цены без НДС]]*1.12</f>
        <v>40492.480000000003</v>
      </c>
    </row>
    <row r="14915" spans="1:7" ht="36">
      <c r="A14915" s="61" t="s">
        <v>33224</v>
      </c>
      <c r="B14915" s="66"/>
      <c r="C14915" s="42" t="s">
        <v>43635</v>
      </c>
      <c r="D14915" s="42" t="s">
        <v>43731</v>
      </c>
      <c r="E14915" s="42" t="s">
        <v>26491</v>
      </c>
      <c r="F14915" s="43">
        <v>76818</v>
      </c>
      <c r="G14915" s="105">
        <f>Таблица1[[#This Row],[Цены без НДС]]*1.12</f>
        <v>86036.160000000003</v>
      </c>
    </row>
    <row r="14916" spans="1:7" ht="36">
      <c r="A14916" s="61" t="s">
        <v>33224</v>
      </c>
      <c r="B14916" s="66"/>
      <c r="C14916" s="42" t="s">
        <v>43636</v>
      </c>
      <c r="D14916" s="42" t="s">
        <v>43732</v>
      </c>
      <c r="E14916" s="42" t="s">
        <v>26491</v>
      </c>
      <c r="F14916" s="43">
        <v>9760</v>
      </c>
      <c r="G14916" s="105">
        <f>Таблица1[[#This Row],[Цены без НДС]]*1.12</f>
        <v>10931.2</v>
      </c>
    </row>
    <row r="14917" spans="1:7" ht="36">
      <c r="A14917" s="61" t="s">
        <v>33224</v>
      </c>
      <c r="B14917" s="66"/>
      <c r="C14917" s="42" t="s">
        <v>43637</v>
      </c>
      <c r="D14917" s="42" t="s">
        <v>43733</v>
      </c>
      <c r="E14917" s="42" t="s">
        <v>26491</v>
      </c>
      <c r="F14917" s="43">
        <v>26215</v>
      </c>
      <c r="G14917" s="105">
        <f>Таблица1[[#This Row],[Цены без НДС]]*1.12</f>
        <v>29360.800000000003</v>
      </c>
    </row>
    <row r="14918" spans="1:7" ht="36">
      <c r="A14918" s="61" t="s">
        <v>33224</v>
      </c>
      <c r="B14918" s="66"/>
      <c r="C14918" s="42" t="s">
        <v>43638</v>
      </c>
      <c r="D14918" s="42" t="s">
        <v>43734</v>
      </c>
      <c r="E14918" s="42" t="s">
        <v>26491</v>
      </c>
      <c r="F14918" s="43">
        <v>22604</v>
      </c>
      <c r="G14918" s="105">
        <f>Таблица1[[#This Row],[Цены без НДС]]*1.12</f>
        <v>25316.480000000003</v>
      </c>
    </row>
    <row r="14919" spans="1:7" ht="36">
      <c r="A14919" s="61" t="s">
        <v>33224</v>
      </c>
      <c r="B14919" s="66"/>
      <c r="C14919" s="42" t="s">
        <v>43639</v>
      </c>
      <c r="D14919" s="42" t="s">
        <v>43735</v>
      </c>
      <c r="E14919" s="42" t="s">
        <v>26491</v>
      </c>
      <c r="F14919" s="43">
        <v>37965</v>
      </c>
      <c r="G14919" s="105">
        <f>Таблица1[[#This Row],[Цены без НДС]]*1.12</f>
        <v>42520.800000000003</v>
      </c>
    </row>
    <row r="14920" spans="1:7" ht="36">
      <c r="A14920" s="61" t="s">
        <v>33224</v>
      </c>
      <c r="B14920" s="66"/>
      <c r="C14920" s="42" t="s">
        <v>43640</v>
      </c>
      <c r="D14920" s="42" t="s">
        <v>43736</v>
      </c>
      <c r="E14920" s="42" t="s">
        <v>26491</v>
      </c>
      <c r="F14920" s="43">
        <v>27110</v>
      </c>
      <c r="G14920" s="105">
        <f>Таблица1[[#This Row],[Цены без НДС]]*1.12</f>
        <v>30363.200000000004</v>
      </c>
    </row>
    <row r="14921" spans="1:7" ht="24">
      <c r="A14921" s="61" t="s">
        <v>33224</v>
      </c>
      <c r="B14921" s="66"/>
      <c r="C14921" s="42" t="s">
        <v>43641</v>
      </c>
      <c r="D14921" s="42" t="s">
        <v>43737</v>
      </c>
      <c r="E14921" s="42" t="s">
        <v>26491</v>
      </c>
      <c r="F14921" s="43">
        <v>52459</v>
      </c>
      <c r="G14921" s="105">
        <f>Таблица1[[#This Row],[Цены без НДС]]*1.12</f>
        <v>58754.080000000009</v>
      </c>
    </row>
    <row r="14922" spans="1:7" ht="84">
      <c r="A14922" s="61" t="s">
        <v>33224</v>
      </c>
      <c r="B14922" s="66"/>
      <c r="C14922" s="42" t="s">
        <v>43642</v>
      </c>
      <c r="D14922" s="42" t="s">
        <v>43738</v>
      </c>
      <c r="E14922" s="42" t="s">
        <v>26491</v>
      </c>
      <c r="F14922" s="43">
        <v>853334</v>
      </c>
      <c r="G14922" s="105">
        <f>Таблица1[[#This Row],[Цены без НДС]]*1.12</f>
        <v>955734.08000000007</v>
      </c>
    </row>
    <row r="14923" spans="1:7" ht="144">
      <c r="A14923" s="61" t="s">
        <v>33224</v>
      </c>
      <c r="B14923" s="66"/>
      <c r="C14923" s="42" t="s">
        <v>43643</v>
      </c>
      <c r="D14923" s="42" t="s">
        <v>43739</v>
      </c>
      <c r="E14923" s="42" t="s">
        <v>26491</v>
      </c>
      <c r="F14923" s="43">
        <v>15879</v>
      </c>
      <c r="G14923" s="105">
        <f>Таблица1[[#This Row],[Цены без НДС]]*1.12</f>
        <v>17784.480000000003</v>
      </c>
    </row>
    <row r="14924" spans="1:7" ht="144">
      <c r="A14924" s="61" t="s">
        <v>33224</v>
      </c>
      <c r="B14924" s="66"/>
      <c r="C14924" s="42" t="s">
        <v>43644</v>
      </c>
      <c r="D14924" s="42" t="s">
        <v>43740</v>
      </c>
      <c r="E14924" s="42" t="s">
        <v>26491</v>
      </c>
      <c r="F14924" s="43">
        <v>28168</v>
      </c>
      <c r="G14924" s="105">
        <f>Таблица1[[#This Row],[Цены без НДС]]*1.12</f>
        <v>31548.160000000003</v>
      </c>
    </row>
    <row r="14925" spans="1:7" ht="24">
      <c r="A14925" s="61" t="s">
        <v>25419</v>
      </c>
      <c r="B14925" s="73" t="s">
        <v>43742</v>
      </c>
      <c r="C14925" s="62" t="s">
        <v>43814</v>
      </c>
      <c r="D14925" s="62" t="s">
        <v>43886</v>
      </c>
      <c r="E14925" s="62" t="s">
        <v>7585</v>
      </c>
      <c r="F14925" s="81">
        <v>146</v>
      </c>
      <c r="G14925" s="106">
        <f>Таблица1[[#This Row],[Цены без НДС]]*1.12</f>
        <v>163.52000000000001</v>
      </c>
    </row>
    <row r="14926" spans="1:7" ht="24">
      <c r="A14926" s="61" t="s">
        <v>25419</v>
      </c>
      <c r="B14926" s="66" t="s">
        <v>43743</v>
      </c>
      <c r="C14926" s="42" t="s">
        <v>43815</v>
      </c>
      <c r="D14926" s="42" t="s">
        <v>43887</v>
      </c>
      <c r="E14926" s="62" t="s">
        <v>7585</v>
      </c>
      <c r="F14926" s="43">
        <v>152</v>
      </c>
      <c r="G14926" s="105">
        <f>Таблица1[[#This Row],[Цены без НДС]]*1.12</f>
        <v>170.24</v>
      </c>
    </row>
    <row r="14927" spans="1:7" ht="24">
      <c r="A14927" s="61" t="s">
        <v>25419</v>
      </c>
      <c r="B14927" s="66" t="s">
        <v>43744</v>
      </c>
      <c r="C14927" s="42" t="s">
        <v>43816</v>
      </c>
      <c r="D14927" s="42" t="s">
        <v>43888</v>
      </c>
      <c r="E14927" s="62" t="s">
        <v>7585</v>
      </c>
      <c r="F14927" s="43">
        <v>160</v>
      </c>
      <c r="G14927" s="105">
        <f>Таблица1[[#This Row],[Цены без НДС]]*1.12</f>
        <v>179.20000000000002</v>
      </c>
    </row>
    <row r="14928" spans="1:7" ht="24">
      <c r="A14928" s="61" t="s">
        <v>25419</v>
      </c>
      <c r="B14928" s="66" t="s">
        <v>43745</v>
      </c>
      <c r="C14928" s="42" t="s">
        <v>43817</v>
      </c>
      <c r="D14928" s="42" t="s">
        <v>43889</v>
      </c>
      <c r="E14928" s="62" t="s">
        <v>7585</v>
      </c>
      <c r="F14928" s="43">
        <v>191</v>
      </c>
      <c r="G14928" s="105">
        <f>Таблица1[[#This Row],[Цены без НДС]]*1.12</f>
        <v>213.92000000000002</v>
      </c>
    </row>
    <row r="14929" spans="1:7" ht="24">
      <c r="A14929" s="61" t="s">
        <v>25419</v>
      </c>
      <c r="B14929" s="66" t="s">
        <v>43746</v>
      </c>
      <c r="C14929" s="42" t="s">
        <v>43818</v>
      </c>
      <c r="D14929" s="42" t="s">
        <v>43890</v>
      </c>
      <c r="E14929" s="62" t="s">
        <v>7585</v>
      </c>
      <c r="F14929" s="43">
        <v>213</v>
      </c>
      <c r="G14929" s="105">
        <f>Таблица1[[#This Row],[Цены без НДС]]*1.12</f>
        <v>238.56000000000003</v>
      </c>
    </row>
    <row r="14930" spans="1:7" ht="24">
      <c r="A14930" s="61" t="s">
        <v>25419</v>
      </c>
      <c r="B14930" s="66" t="s">
        <v>43747</v>
      </c>
      <c r="C14930" s="42" t="s">
        <v>43819</v>
      </c>
      <c r="D14930" s="42" t="s">
        <v>43891</v>
      </c>
      <c r="E14930" s="62" t="s">
        <v>7585</v>
      </c>
      <c r="F14930" s="43">
        <v>221</v>
      </c>
      <c r="G14930" s="105">
        <f>Таблица1[[#This Row],[Цены без НДС]]*1.12</f>
        <v>247.52</v>
      </c>
    </row>
    <row r="14931" spans="1:7" ht="24">
      <c r="A14931" s="61" t="s">
        <v>25419</v>
      </c>
      <c r="B14931" s="66" t="s">
        <v>43748</v>
      </c>
      <c r="C14931" s="42" t="s">
        <v>43820</v>
      </c>
      <c r="D14931" s="42" t="s">
        <v>43892</v>
      </c>
      <c r="E14931" s="62" t="s">
        <v>7585</v>
      </c>
      <c r="F14931" s="43">
        <v>171</v>
      </c>
      <c r="G14931" s="105">
        <f>Таблица1[[#This Row],[Цены без НДС]]*1.12</f>
        <v>191.52</v>
      </c>
    </row>
    <row r="14932" spans="1:7" ht="24">
      <c r="A14932" s="61" t="s">
        <v>25419</v>
      </c>
      <c r="B14932" s="66" t="s">
        <v>43749</v>
      </c>
      <c r="C14932" s="42" t="s">
        <v>43821</v>
      </c>
      <c r="D14932" s="42" t="s">
        <v>43893</v>
      </c>
      <c r="E14932" s="62" t="s">
        <v>7585</v>
      </c>
      <c r="F14932" s="43">
        <v>255</v>
      </c>
      <c r="G14932" s="105">
        <f>Таблица1[[#This Row],[Цены без НДС]]*1.12</f>
        <v>285.60000000000002</v>
      </c>
    </row>
    <row r="14933" spans="1:7" ht="24">
      <c r="A14933" s="61" t="s">
        <v>25419</v>
      </c>
      <c r="B14933" s="66" t="s">
        <v>43750</v>
      </c>
      <c r="C14933" s="42" t="s">
        <v>43822</v>
      </c>
      <c r="D14933" s="42" t="s">
        <v>43894</v>
      </c>
      <c r="E14933" s="62" t="s">
        <v>7585</v>
      </c>
      <c r="F14933" s="43">
        <v>274</v>
      </c>
      <c r="G14933" s="105">
        <f>Таблица1[[#This Row],[Цены без НДС]]*1.12</f>
        <v>306.88000000000005</v>
      </c>
    </row>
    <row r="14934" spans="1:7" ht="24">
      <c r="A14934" s="61" t="s">
        <v>25419</v>
      </c>
      <c r="B14934" s="66" t="s">
        <v>43751</v>
      </c>
      <c r="C14934" s="42" t="s">
        <v>43823</v>
      </c>
      <c r="D14934" s="42" t="s">
        <v>43895</v>
      </c>
      <c r="E14934" s="62" t="s">
        <v>7585</v>
      </c>
      <c r="F14934" s="43">
        <v>211</v>
      </c>
      <c r="G14934" s="105">
        <f>Таблица1[[#This Row],[Цены без НДС]]*1.12</f>
        <v>236.32000000000002</v>
      </c>
    </row>
    <row r="14935" spans="1:7" ht="24">
      <c r="A14935" s="61" t="s">
        <v>25419</v>
      </c>
      <c r="B14935" s="66" t="s">
        <v>43752</v>
      </c>
      <c r="C14935" s="42" t="s">
        <v>43824</v>
      </c>
      <c r="D14935" s="42" t="s">
        <v>43896</v>
      </c>
      <c r="E14935" s="62" t="s">
        <v>7585</v>
      </c>
      <c r="F14935" s="43">
        <v>334</v>
      </c>
      <c r="G14935" s="105">
        <f>Таблица1[[#This Row],[Цены без НДС]]*1.12</f>
        <v>374.08000000000004</v>
      </c>
    </row>
    <row r="14936" spans="1:7" ht="24">
      <c r="A14936" s="61" t="s">
        <v>25419</v>
      </c>
      <c r="B14936" s="66" t="s">
        <v>43753</v>
      </c>
      <c r="C14936" s="42" t="s">
        <v>43825</v>
      </c>
      <c r="D14936" s="42" t="s">
        <v>43897</v>
      </c>
      <c r="E14936" s="62" t="s">
        <v>7585</v>
      </c>
      <c r="F14936" s="43">
        <v>367</v>
      </c>
      <c r="G14936" s="105">
        <f>Таблица1[[#This Row],[Цены без НДС]]*1.12</f>
        <v>411.04</v>
      </c>
    </row>
    <row r="14937" spans="1:7">
      <c r="A14937" s="61" t="s">
        <v>25419</v>
      </c>
      <c r="B14937" s="66" t="s">
        <v>43754</v>
      </c>
      <c r="C14937" s="42" t="s">
        <v>43826</v>
      </c>
      <c r="D14937" s="42" t="s">
        <v>43898</v>
      </c>
      <c r="E14937" s="62" t="s">
        <v>7585</v>
      </c>
      <c r="F14937" s="43">
        <v>262</v>
      </c>
      <c r="G14937" s="105">
        <f>Таблица1[[#This Row],[Цены без НДС]]*1.12</f>
        <v>293.44000000000005</v>
      </c>
    </row>
    <row r="14938" spans="1:7" ht="24">
      <c r="A14938" s="61" t="s">
        <v>25419</v>
      </c>
      <c r="B14938" s="66" t="s">
        <v>43755</v>
      </c>
      <c r="C14938" s="42" t="s">
        <v>43827</v>
      </c>
      <c r="D14938" s="42" t="s">
        <v>43899</v>
      </c>
      <c r="E14938" s="62" t="s">
        <v>7585</v>
      </c>
      <c r="F14938" s="43">
        <v>406</v>
      </c>
      <c r="G14938" s="105">
        <f>Таблица1[[#This Row],[Цены без НДС]]*1.12</f>
        <v>454.72</v>
      </c>
    </row>
    <row r="14939" spans="1:7" ht="24">
      <c r="A14939" s="61" t="s">
        <v>25419</v>
      </c>
      <c r="B14939" s="66" t="s">
        <v>43756</v>
      </c>
      <c r="C14939" s="42" t="s">
        <v>43828</v>
      </c>
      <c r="D14939" s="42" t="s">
        <v>43900</v>
      </c>
      <c r="E14939" s="62" t="s">
        <v>7585</v>
      </c>
      <c r="F14939" s="43">
        <v>445</v>
      </c>
      <c r="G14939" s="105">
        <f>Таблица1[[#This Row],[Цены без НДС]]*1.12</f>
        <v>498.40000000000003</v>
      </c>
    </row>
    <row r="14940" spans="1:7">
      <c r="A14940" s="61" t="s">
        <v>25419</v>
      </c>
      <c r="B14940" s="66" t="s">
        <v>43757</v>
      </c>
      <c r="C14940" s="42" t="s">
        <v>43829</v>
      </c>
      <c r="D14940" s="42" t="s">
        <v>43901</v>
      </c>
      <c r="E14940" s="62" t="s">
        <v>7585</v>
      </c>
      <c r="F14940" s="43">
        <v>525</v>
      </c>
      <c r="G14940" s="105">
        <f>Таблица1[[#This Row],[Цены без НДС]]*1.12</f>
        <v>588</v>
      </c>
    </row>
    <row r="14941" spans="1:7" ht="24">
      <c r="A14941" s="61" t="s">
        <v>25419</v>
      </c>
      <c r="B14941" s="66" t="s">
        <v>43758</v>
      </c>
      <c r="C14941" s="42" t="s">
        <v>43830</v>
      </c>
      <c r="D14941" s="42" t="s">
        <v>43902</v>
      </c>
      <c r="E14941" s="62" t="s">
        <v>7585</v>
      </c>
      <c r="F14941" s="43">
        <v>596</v>
      </c>
      <c r="G14941" s="105">
        <f>Таблица1[[#This Row],[Цены без НДС]]*1.12</f>
        <v>667.5200000000001</v>
      </c>
    </row>
    <row r="14942" spans="1:7" ht="24">
      <c r="A14942" s="61" t="s">
        <v>25419</v>
      </c>
      <c r="B14942" s="66" t="s">
        <v>43759</v>
      </c>
      <c r="C14942" s="42" t="s">
        <v>43831</v>
      </c>
      <c r="D14942" s="42" t="s">
        <v>43903</v>
      </c>
      <c r="E14942" s="62" t="s">
        <v>7585</v>
      </c>
      <c r="F14942" s="43">
        <v>614</v>
      </c>
      <c r="G14942" s="105">
        <f>Таблица1[[#This Row],[Цены без НДС]]*1.12</f>
        <v>687.68000000000006</v>
      </c>
    </row>
    <row r="14943" spans="1:7">
      <c r="A14943" s="61" t="s">
        <v>25419</v>
      </c>
      <c r="B14943" s="66" t="s">
        <v>43760</v>
      </c>
      <c r="C14943" s="42" t="s">
        <v>43832</v>
      </c>
      <c r="D14943" s="42" t="s">
        <v>43904</v>
      </c>
      <c r="E14943" s="62" t="s">
        <v>7585</v>
      </c>
      <c r="F14943" s="43">
        <v>122</v>
      </c>
      <c r="G14943" s="105">
        <f>Таблица1[[#This Row],[Цены без НДС]]*1.12</f>
        <v>136.64000000000001</v>
      </c>
    </row>
    <row r="14944" spans="1:7">
      <c r="A14944" s="61" t="s">
        <v>25419</v>
      </c>
      <c r="B14944" s="66" t="s">
        <v>43761</v>
      </c>
      <c r="C14944" s="42" t="s">
        <v>43833</v>
      </c>
      <c r="D14944" s="42" t="s">
        <v>43905</v>
      </c>
      <c r="E14944" s="62" t="s">
        <v>7585</v>
      </c>
      <c r="F14944" s="43">
        <v>137</v>
      </c>
      <c r="G14944" s="105">
        <f>Таблица1[[#This Row],[Цены без НДС]]*1.12</f>
        <v>153.44000000000003</v>
      </c>
    </row>
    <row r="14945" spans="1:7" ht="24">
      <c r="A14945" s="61" t="s">
        <v>25419</v>
      </c>
      <c r="B14945" s="66" t="s">
        <v>43762</v>
      </c>
      <c r="C14945" s="42" t="s">
        <v>43834</v>
      </c>
      <c r="D14945" s="42" t="s">
        <v>43906</v>
      </c>
      <c r="E14945" s="62" t="s">
        <v>7585</v>
      </c>
      <c r="F14945" s="43">
        <v>143</v>
      </c>
      <c r="G14945" s="105">
        <f>Таблица1[[#This Row],[Цены без НДС]]*1.12</f>
        <v>160.16000000000003</v>
      </c>
    </row>
    <row r="14946" spans="1:7">
      <c r="A14946" s="61" t="s">
        <v>25419</v>
      </c>
      <c r="B14946" s="66" t="s">
        <v>43763</v>
      </c>
      <c r="C14946" s="42" t="s">
        <v>43835</v>
      </c>
      <c r="D14946" s="42" t="s">
        <v>43907</v>
      </c>
      <c r="E14946" s="62" t="s">
        <v>7585</v>
      </c>
      <c r="F14946" s="43">
        <v>126</v>
      </c>
      <c r="G14946" s="105">
        <f>Таблица1[[#This Row],[Цены без НДС]]*1.12</f>
        <v>141.12</v>
      </c>
    </row>
    <row r="14947" spans="1:7">
      <c r="A14947" s="61" t="s">
        <v>25419</v>
      </c>
      <c r="B14947" s="66" t="s">
        <v>43764</v>
      </c>
      <c r="C14947" s="42" t="s">
        <v>43836</v>
      </c>
      <c r="D14947" s="42" t="s">
        <v>43908</v>
      </c>
      <c r="E14947" s="62" t="s">
        <v>7585</v>
      </c>
      <c r="F14947" s="43">
        <v>182</v>
      </c>
      <c r="G14947" s="105">
        <f>Таблица1[[#This Row],[Цены без НДС]]*1.12</f>
        <v>203.84000000000003</v>
      </c>
    </row>
    <row r="14948" spans="1:7" ht="24">
      <c r="A14948" s="61" t="s">
        <v>25419</v>
      </c>
      <c r="B14948" s="66" t="s">
        <v>43765</v>
      </c>
      <c r="C14948" s="42" t="s">
        <v>43837</v>
      </c>
      <c r="D14948" s="42" t="s">
        <v>43909</v>
      </c>
      <c r="E14948" s="62" t="s">
        <v>7585</v>
      </c>
      <c r="F14948" s="43">
        <v>201</v>
      </c>
      <c r="G14948" s="105">
        <f>Таблица1[[#This Row],[Цены без НДС]]*1.12</f>
        <v>225.12000000000003</v>
      </c>
    </row>
    <row r="14949" spans="1:7">
      <c r="A14949" s="61" t="s">
        <v>25419</v>
      </c>
      <c r="B14949" s="66" t="s">
        <v>43766</v>
      </c>
      <c r="C14949" s="42" t="s">
        <v>43838</v>
      </c>
      <c r="D14949" s="42" t="s">
        <v>43910</v>
      </c>
      <c r="E14949" s="62" t="s">
        <v>7585</v>
      </c>
      <c r="F14949" s="43">
        <v>86</v>
      </c>
      <c r="G14949" s="105">
        <f>Таблица1[[#This Row],[Цены без НДС]]*1.12</f>
        <v>96.320000000000007</v>
      </c>
    </row>
    <row r="14950" spans="1:7">
      <c r="A14950" s="61" t="s">
        <v>25419</v>
      </c>
      <c r="B14950" s="66" t="s">
        <v>43767</v>
      </c>
      <c r="C14950" s="42" t="s">
        <v>43839</v>
      </c>
      <c r="D14950" s="42" t="s">
        <v>43911</v>
      </c>
      <c r="E14950" s="62" t="s">
        <v>7585</v>
      </c>
      <c r="F14950" s="43">
        <v>240</v>
      </c>
      <c r="G14950" s="105">
        <f>Таблица1[[#This Row],[Цены без НДС]]*1.12</f>
        <v>268.8</v>
      </c>
    </row>
    <row r="14951" spans="1:7" ht="24">
      <c r="A14951" s="61" t="s">
        <v>25419</v>
      </c>
      <c r="B14951" s="66" t="s">
        <v>43768</v>
      </c>
      <c r="C14951" s="42" t="s">
        <v>43840</v>
      </c>
      <c r="D14951" s="42" t="s">
        <v>43912</v>
      </c>
      <c r="E14951" s="62" t="s">
        <v>7585</v>
      </c>
      <c r="F14951" s="43">
        <v>245</v>
      </c>
      <c r="G14951" s="105">
        <f>Таблица1[[#This Row],[Цены без НДС]]*1.12</f>
        <v>274.40000000000003</v>
      </c>
    </row>
    <row r="14952" spans="1:7">
      <c r="A14952" s="61" t="s">
        <v>25419</v>
      </c>
      <c r="B14952" s="66" t="s">
        <v>43769</v>
      </c>
      <c r="C14952" s="42" t="s">
        <v>43841</v>
      </c>
      <c r="D14952" s="42" t="s">
        <v>43913</v>
      </c>
      <c r="E14952" s="62" t="s">
        <v>7585</v>
      </c>
      <c r="F14952" s="43">
        <v>118</v>
      </c>
      <c r="G14952" s="105">
        <f>Таблица1[[#This Row],[Цены без НДС]]*1.12</f>
        <v>132.16000000000003</v>
      </c>
    </row>
    <row r="14953" spans="1:7">
      <c r="A14953" s="61" t="s">
        <v>25419</v>
      </c>
      <c r="B14953" s="66" t="s">
        <v>43770</v>
      </c>
      <c r="C14953" s="42" t="s">
        <v>43842</v>
      </c>
      <c r="D14953" s="42" t="s">
        <v>43914</v>
      </c>
      <c r="E14953" s="62" t="s">
        <v>7585</v>
      </c>
      <c r="F14953" s="43">
        <v>308</v>
      </c>
      <c r="G14953" s="105">
        <f>Таблица1[[#This Row],[Цены без НДС]]*1.12</f>
        <v>344.96000000000004</v>
      </c>
    </row>
    <row r="14954" spans="1:7" ht="24">
      <c r="A14954" s="61" t="s">
        <v>25419</v>
      </c>
      <c r="B14954" s="66" t="s">
        <v>43771</v>
      </c>
      <c r="C14954" s="42" t="s">
        <v>43843</v>
      </c>
      <c r="D14954" s="42" t="s">
        <v>43915</v>
      </c>
      <c r="E14954" s="62" t="s">
        <v>7585</v>
      </c>
      <c r="F14954" s="43">
        <v>335</v>
      </c>
      <c r="G14954" s="105">
        <f>Таблица1[[#This Row],[Цены без НДС]]*1.12</f>
        <v>375.20000000000005</v>
      </c>
    </row>
    <row r="14955" spans="1:7">
      <c r="A14955" s="61" t="s">
        <v>25419</v>
      </c>
      <c r="B14955" s="66" t="s">
        <v>43772</v>
      </c>
      <c r="C14955" s="42" t="s">
        <v>43844</v>
      </c>
      <c r="D14955" s="42" t="s">
        <v>43916</v>
      </c>
      <c r="E14955" s="62" t="s">
        <v>7585</v>
      </c>
      <c r="F14955" s="43">
        <v>293</v>
      </c>
      <c r="G14955" s="105">
        <f>Таблица1[[#This Row],[Цены без НДС]]*1.12</f>
        <v>328.16</v>
      </c>
    </row>
    <row r="14956" spans="1:7">
      <c r="A14956" s="61" t="s">
        <v>25419</v>
      </c>
      <c r="B14956" s="66" t="s">
        <v>43773</v>
      </c>
      <c r="C14956" s="42" t="s">
        <v>43845</v>
      </c>
      <c r="D14956" s="42" t="s">
        <v>43917</v>
      </c>
      <c r="E14956" s="62" t="s">
        <v>7585</v>
      </c>
      <c r="F14956" s="43">
        <v>379</v>
      </c>
      <c r="G14956" s="105">
        <f>Таблица1[[#This Row],[Цены без НДС]]*1.12</f>
        <v>424.48</v>
      </c>
    </row>
    <row r="14957" spans="1:7">
      <c r="A14957" s="61" t="s">
        <v>25419</v>
      </c>
      <c r="B14957" s="66" t="s">
        <v>43774</v>
      </c>
      <c r="C14957" s="42" t="s">
        <v>43846</v>
      </c>
      <c r="D14957" s="42" t="s">
        <v>43918</v>
      </c>
      <c r="E14957" s="62" t="s">
        <v>7585</v>
      </c>
      <c r="F14957" s="43">
        <v>413</v>
      </c>
      <c r="G14957" s="105">
        <f>Таблица1[[#This Row],[Цены без НДС]]*1.12</f>
        <v>462.56000000000006</v>
      </c>
    </row>
    <row r="14958" spans="1:7">
      <c r="A14958" s="61" t="s">
        <v>25419</v>
      </c>
      <c r="B14958" s="66" t="s">
        <v>43775</v>
      </c>
      <c r="C14958" s="42" t="s">
        <v>43847</v>
      </c>
      <c r="D14958" s="42" t="s">
        <v>43919</v>
      </c>
      <c r="E14958" s="62" t="s">
        <v>7585</v>
      </c>
      <c r="F14958" s="43">
        <v>344</v>
      </c>
      <c r="G14958" s="105">
        <f>Таблица1[[#This Row],[Цены без НДС]]*1.12</f>
        <v>385.28000000000003</v>
      </c>
    </row>
    <row r="14959" spans="1:7">
      <c r="A14959" s="61" t="s">
        <v>25419</v>
      </c>
      <c r="B14959" s="66" t="s">
        <v>43776</v>
      </c>
      <c r="C14959" s="42" t="s">
        <v>43848</v>
      </c>
      <c r="D14959" s="42" t="s">
        <v>43920</v>
      </c>
      <c r="E14959" s="62" t="s">
        <v>7585</v>
      </c>
      <c r="F14959" s="43">
        <v>546</v>
      </c>
      <c r="G14959" s="105">
        <f>Таблица1[[#This Row],[Цены без НДС]]*1.12</f>
        <v>611.5200000000001</v>
      </c>
    </row>
    <row r="14960" spans="1:7">
      <c r="A14960" s="61" t="s">
        <v>25419</v>
      </c>
      <c r="B14960" s="66" t="s">
        <v>43777</v>
      </c>
      <c r="C14960" s="42" t="s">
        <v>43849</v>
      </c>
      <c r="D14960" s="42" t="s">
        <v>43921</v>
      </c>
      <c r="E14960" s="62" t="s">
        <v>7585</v>
      </c>
      <c r="F14960" s="43">
        <v>590</v>
      </c>
      <c r="G14960" s="105">
        <f>Таблица1[[#This Row],[Цены без НДС]]*1.12</f>
        <v>660.80000000000007</v>
      </c>
    </row>
    <row r="14961" spans="1:7" ht="24">
      <c r="A14961" s="61" t="s">
        <v>25419</v>
      </c>
      <c r="B14961" s="66" t="s">
        <v>43778</v>
      </c>
      <c r="C14961" s="42" t="s">
        <v>43850</v>
      </c>
      <c r="D14961" s="42" t="s">
        <v>43922</v>
      </c>
      <c r="E14961" s="62" t="s">
        <v>7585</v>
      </c>
      <c r="F14961" s="43">
        <v>265</v>
      </c>
      <c r="G14961" s="105">
        <f>Таблица1[[#This Row],[Цены без НДС]]*1.12</f>
        <v>296.8</v>
      </c>
    </row>
    <row r="14962" spans="1:7" ht="24">
      <c r="A14962" s="61" t="s">
        <v>25419</v>
      </c>
      <c r="B14962" s="66" t="s">
        <v>43779</v>
      </c>
      <c r="C14962" s="42" t="s">
        <v>43851</v>
      </c>
      <c r="D14962" s="42" t="s">
        <v>43923</v>
      </c>
      <c r="E14962" s="62" t="s">
        <v>7585</v>
      </c>
      <c r="F14962" s="43">
        <v>267</v>
      </c>
      <c r="G14962" s="105">
        <f>Таблица1[[#This Row],[Цены без НДС]]*1.12</f>
        <v>299.04000000000002</v>
      </c>
    </row>
    <row r="14963" spans="1:7" ht="24">
      <c r="A14963" s="61" t="s">
        <v>25419</v>
      </c>
      <c r="B14963" s="66" t="s">
        <v>43780</v>
      </c>
      <c r="C14963" s="42" t="s">
        <v>43852</v>
      </c>
      <c r="D14963" s="42" t="s">
        <v>43924</v>
      </c>
      <c r="E14963" s="62" t="s">
        <v>7585</v>
      </c>
      <c r="F14963" s="43">
        <v>293</v>
      </c>
      <c r="G14963" s="105">
        <f>Таблица1[[#This Row],[Цены без НДС]]*1.12</f>
        <v>328.16</v>
      </c>
    </row>
    <row r="14964" spans="1:7" ht="24">
      <c r="A14964" s="61" t="s">
        <v>25419</v>
      </c>
      <c r="B14964" s="66" t="s">
        <v>43781</v>
      </c>
      <c r="C14964" s="42" t="s">
        <v>43853</v>
      </c>
      <c r="D14964" s="42" t="s">
        <v>43925</v>
      </c>
      <c r="E14964" s="62" t="s">
        <v>7585</v>
      </c>
      <c r="F14964" s="43">
        <v>341</v>
      </c>
      <c r="G14964" s="105">
        <f>Таблица1[[#This Row],[Цены без НДС]]*1.12</f>
        <v>381.92</v>
      </c>
    </row>
    <row r="14965" spans="1:7" ht="24">
      <c r="A14965" s="61" t="s">
        <v>25419</v>
      </c>
      <c r="B14965" s="66" t="s">
        <v>43782</v>
      </c>
      <c r="C14965" s="42" t="s">
        <v>43854</v>
      </c>
      <c r="D14965" s="42" t="s">
        <v>43926</v>
      </c>
      <c r="E14965" s="62" t="s">
        <v>7585</v>
      </c>
      <c r="F14965" s="43">
        <v>378</v>
      </c>
      <c r="G14965" s="105">
        <f>Таблица1[[#This Row],[Цены без НДС]]*1.12</f>
        <v>423.36</v>
      </c>
    </row>
    <row r="14966" spans="1:7" ht="24">
      <c r="A14966" s="61" t="s">
        <v>25419</v>
      </c>
      <c r="B14966" s="66" t="s">
        <v>43783</v>
      </c>
      <c r="C14966" s="42" t="s">
        <v>43855</v>
      </c>
      <c r="D14966" s="42" t="s">
        <v>43927</v>
      </c>
      <c r="E14966" s="62" t="s">
        <v>7585</v>
      </c>
      <c r="F14966" s="43">
        <v>417</v>
      </c>
      <c r="G14966" s="105">
        <f>Таблица1[[#This Row],[Цены без НДС]]*1.12</f>
        <v>467.04</v>
      </c>
    </row>
    <row r="14967" spans="1:7" ht="24">
      <c r="A14967" s="61" t="s">
        <v>25419</v>
      </c>
      <c r="B14967" s="66" t="s">
        <v>43784</v>
      </c>
      <c r="C14967" s="42" t="s">
        <v>43856</v>
      </c>
      <c r="D14967" s="42" t="s">
        <v>43928</v>
      </c>
      <c r="E14967" s="62" t="s">
        <v>7585</v>
      </c>
      <c r="F14967" s="43">
        <v>365</v>
      </c>
      <c r="G14967" s="105">
        <f>Таблица1[[#This Row],[Цены без НДС]]*1.12</f>
        <v>408.8</v>
      </c>
    </row>
    <row r="14968" spans="1:7" ht="24">
      <c r="A14968" s="61" t="s">
        <v>25419</v>
      </c>
      <c r="B14968" s="66" t="s">
        <v>43785</v>
      </c>
      <c r="C14968" s="42" t="s">
        <v>43857</v>
      </c>
      <c r="D14968" s="42" t="s">
        <v>43929</v>
      </c>
      <c r="E14968" s="62" t="s">
        <v>7585</v>
      </c>
      <c r="F14968" s="43">
        <v>515</v>
      </c>
      <c r="G14968" s="105">
        <f>Таблица1[[#This Row],[Цены без НДС]]*1.12</f>
        <v>576.80000000000007</v>
      </c>
    </row>
    <row r="14969" spans="1:7" ht="24">
      <c r="A14969" s="61" t="s">
        <v>25419</v>
      </c>
      <c r="B14969" s="66" t="s">
        <v>43786</v>
      </c>
      <c r="C14969" s="42" t="s">
        <v>43858</v>
      </c>
      <c r="D14969" s="42" t="s">
        <v>43930</v>
      </c>
      <c r="E14969" s="62" t="s">
        <v>7585</v>
      </c>
      <c r="F14969" s="43">
        <v>511</v>
      </c>
      <c r="G14969" s="105">
        <f>Таблица1[[#This Row],[Цены без НДС]]*1.12</f>
        <v>572.32000000000005</v>
      </c>
    </row>
    <row r="14970" spans="1:7" ht="24">
      <c r="A14970" s="61" t="s">
        <v>25419</v>
      </c>
      <c r="B14970" s="66" t="s">
        <v>43787</v>
      </c>
      <c r="C14970" s="42" t="s">
        <v>43859</v>
      </c>
      <c r="D14970" s="42" t="s">
        <v>43931</v>
      </c>
      <c r="E14970" s="62" t="s">
        <v>7585</v>
      </c>
      <c r="F14970" s="43">
        <v>470</v>
      </c>
      <c r="G14970" s="105">
        <f>Таблица1[[#This Row],[Цены без НДС]]*1.12</f>
        <v>526.40000000000009</v>
      </c>
    </row>
    <row r="14971" spans="1:7" ht="24">
      <c r="A14971" s="61" t="s">
        <v>25419</v>
      </c>
      <c r="B14971" s="66" t="s">
        <v>43788</v>
      </c>
      <c r="C14971" s="42" t="s">
        <v>43860</v>
      </c>
      <c r="D14971" s="42" t="s">
        <v>43932</v>
      </c>
      <c r="E14971" s="62" t="s">
        <v>7585</v>
      </c>
      <c r="F14971" s="43">
        <v>651</v>
      </c>
      <c r="G14971" s="105">
        <f>Таблица1[[#This Row],[Цены без НДС]]*1.12</f>
        <v>729.12000000000012</v>
      </c>
    </row>
    <row r="14972" spans="1:7" ht="24">
      <c r="A14972" s="61" t="s">
        <v>25419</v>
      </c>
      <c r="B14972" s="66" t="s">
        <v>43789</v>
      </c>
      <c r="C14972" s="42" t="s">
        <v>43861</v>
      </c>
      <c r="D14972" s="42" t="s">
        <v>43933</v>
      </c>
      <c r="E14972" s="62" t="s">
        <v>7585</v>
      </c>
      <c r="F14972" s="43">
        <v>693</v>
      </c>
      <c r="G14972" s="105">
        <f>Таблица1[[#This Row],[Цены без НДС]]*1.12</f>
        <v>776.16000000000008</v>
      </c>
    </row>
    <row r="14973" spans="1:7">
      <c r="A14973" s="61" t="s">
        <v>25419</v>
      </c>
      <c r="B14973" s="66" t="s">
        <v>43790</v>
      </c>
      <c r="C14973" s="42" t="s">
        <v>43862</v>
      </c>
      <c r="D14973" s="42" t="s">
        <v>43934</v>
      </c>
      <c r="E14973" s="62" t="s">
        <v>7585</v>
      </c>
      <c r="F14973" s="43">
        <v>513</v>
      </c>
      <c r="G14973" s="105">
        <f>Таблица1[[#This Row],[Цены без НДС]]*1.12</f>
        <v>574.56000000000006</v>
      </c>
    </row>
    <row r="14974" spans="1:7" ht="24">
      <c r="A14974" s="61" t="s">
        <v>25419</v>
      </c>
      <c r="B14974" s="66" t="s">
        <v>43791</v>
      </c>
      <c r="C14974" s="42" t="s">
        <v>43863</v>
      </c>
      <c r="D14974" s="42" t="s">
        <v>43935</v>
      </c>
      <c r="E14974" s="62" t="s">
        <v>7585</v>
      </c>
      <c r="F14974" s="43">
        <v>798</v>
      </c>
      <c r="G14974" s="105">
        <f>Таблица1[[#This Row],[Цены без НДС]]*1.12</f>
        <v>893.7600000000001</v>
      </c>
    </row>
    <row r="14975" spans="1:7" ht="24">
      <c r="A14975" s="61" t="s">
        <v>25419</v>
      </c>
      <c r="B14975" s="66" t="s">
        <v>43792</v>
      </c>
      <c r="C14975" s="42" t="s">
        <v>43864</v>
      </c>
      <c r="D14975" s="42" t="s">
        <v>43936</v>
      </c>
      <c r="E14975" s="62" t="s">
        <v>7585</v>
      </c>
      <c r="F14975" s="43">
        <v>851</v>
      </c>
      <c r="G14975" s="105">
        <f>Таблица1[[#This Row],[Цены без НДС]]*1.12</f>
        <v>953.12000000000012</v>
      </c>
    </row>
    <row r="14976" spans="1:7">
      <c r="A14976" s="61" t="s">
        <v>25419</v>
      </c>
      <c r="B14976" s="66" t="s">
        <v>43793</v>
      </c>
      <c r="C14976" s="42" t="s">
        <v>43865</v>
      </c>
      <c r="D14976" s="42" t="s">
        <v>43937</v>
      </c>
      <c r="E14976" s="62" t="s">
        <v>7585</v>
      </c>
      <c r="F14976" s="43">
        <v>1058</v>
      </c>
      <c r="G14976" s="105">
        <f>Таблица1[[#This Row],[Цены без НДС]]*1.12</f>
        <v>1184.96</v>
      </c>
    </row>
    <row r="14977" spans="1:7" ht="24">
      <c r="A14977" s="61" t="s">
        <v>25419</v>
      </c>
      <c r="B14977" s="66" t="s">
        <v>43794</v>
      </c>
      <c r="C14977" s="42" t="s">
        <v>43866</v>
      </c>
      <c r="D14977" s="42" t="s">
        <v>43938</v>
      </c>
      <c r="E14977" s="62" t="s">
        <v>7585</v>
      </c>
      <c r="F14977" s="43">
        <v>1176</v>
      </c>
      <c r="G14977" s="105">
        <f>Таблица1[[#This Row],[Цены без НДС]]*1.12</f>
        <v>1317.1200000000001</v>
      </c>
    </row>
    <row r="14978" spans="1:7" ht="24">
      <c r="A14978" s="61" t="s">
        <v>25419</v>
      </c>
      <c r="B14978" s="66" t="s">
        <v>43795</v>
      </c>
      <c r="C14978" s="42" t="s">
        <v>43867</v>
      </c>
      <c r="D14978" s="42" t="s">
        <v>43939</v>
      </c>
      <c r="E14978" s="62" t="s">
        <v>7585</v>
      </c>
      <c r="F14978" s="43">
        <v>1206</v>
      </c>
      <c r="G14978" s="105">
        <f>Таблица1[[#This Row],[Цены без НДС]]*1.12</f>
        <v>1350.72</v>
      </c>
    </row>
    <row r="14979" spans="1:7">
      <c r="A14979" s="61" t="s">
        <v>25419</v>
      </c>
      <c r="B14979" s="66" t="s">
        <v>43796</v>
      </c>
      <c r="C14979" s="42" t="s">
        <v>43868</v>
      </c>
      <c r="D14979" s="42" t="s">
        <v>43940</v>
      </c>
      <c r="E14979" s="62" t="s">
        <v>7585</v>
      </c>
      <c r="F14979" s="43">
        <v>227</v>
      </c>
      <c r="G14979" s="105">
        <f>Таблица1[[#This Row],[Цены без НДС]]*1.12</f>
        <v>254.24000000000004</v>
      </c>
    </row>
    <row r="14980" spans="1:7">
      <c r="A14980" s="61" t="s">
        <v>25419</v>
      </c>
      <c r="B14980" s="66" t="s">
        <v>43797</v>
      </c>
      <c r="C14980" s="42" t="s">
        <v>43869</v>
      </c>
      <c r="D14980" s="42" t="s">
        <v>43941</v>
      </c>
      <c r="E14980" s="62" t="s">
        <v>7585</v>
      </c>
      <c r="F14980" s="43">
        <v>254</v>
      </c>
      <c r="G14980" s="105">
        <f>Таблица1[[#This Row],[Цены без НДС]]*1.12</f>
        <v>284.48</v>
      </c>
    </row>
    <row r="14981" spans="1:7" ht="24">
      <c r="A14981" s="61" t="s">
        <v>25419</v>
      </c>
      <c r="B14981" s="66" t="s">
        <v>43798</v>
      </c>
      <c r="C14981" s="42" t="s">
        <v>43870</v>
      </c>
      <c r="D14981" s="42" t="s">
        <v>43942</v>
      </c>
      <c r="E14981" s="62" t="s">
        <v>7585</v>
      </c>
      <c r="F14981" s="43">
        <v>269</v>
      </c>
      <c r="G14981" s="105">
        <f>Таблица1[[#This Row],[Цены без НДС]]*1.12</f>
        <v>301.28000000000003</v>
      </c>
    </row>
    <row r="14982" spans="1:7">
      <c r="A14982" s="61" t="s">
        <v>25419</v>
      </c>
      <c r="B14982" s="66" t="s">
        <v>43799</v>
      </c>
      <c r="C14982" s="42" t="s">
        <v>43871</v>
      </c>
      <c r="D14982" s="42" t="s">
        <v>43943</v>
      </c>
      <c r="E14982" s="62" t="s">
        <v>7585</v>
      </c>
      <c r="F14982" s="43">
        <v>236</v>
      </c>
      <c r="G14982" s="105">
        <f>Таблица1[[#This Row],[Цены без НДС]]*1.12</f>
        <v>264.32000000000005</v>
      </c>
    </row>
    <row r="14983" spans="1:7">
      <c r="A14983" s="61" t="s">
        <v>25419</v>
      </c>
      <c r="B14983" s="66" t="s">
        <v>43800</v>
      </c>
      <c r="C14983" s="42" t="s">
        <v>43872</v>
      </c>
      <c r="D14983" s="42" t="s">
        <v>43944</v>
      </c>
      <c r="E14983" s="62" t="s">
        <v>7585</v>
      </c>
      <c r="F14983" s="43">
        <v>352</v>
      </c>
      <c r="G14983" s="105">
        <f>Таблица1[[#This Row],[Цены без НДС]]*1.12</f>
        <v>394.24</v>
      </c>
    </row>
    <row r="14984" spans="1:7" ht="24">
      <c r="A14984" s="61" t="s">
        <v>25419</v>
      </c>
      <c r="B14984" s="66" t="s">
        <v>43801</v>
      </c>
      <c r="C14984" s="42" t="s">
        <v>43873</v>
      </c>
      <c r="D14984" s="42" t="s">
        <v>43945</v>
      </c>
      <c r="E14984" s="62" t="s">
        <v>7585</v>
      </c>
      <c r="F14984" s="43">
        <v>382</v>
      </c>
      <c r="G14984" s="105">
        <f>Таблица1[[#This Row],[Цены без НДС]]*1.12</f>
        <v>427.84000000000003</v>
      </c>
    </row>
    <row r="14985" spans="1:7">
      <c r="A14985" s="61" t="s">
        <v>25419</v>
      </c>
      <c r="B14985" s="66" t="s">
        <v>43802</v>
      </c>
      <c r="C14985" s="42" t="s">
        <v>43874</v>
      </c>
      <c r="D14985" s="42" t="s">
        <v>43946</v>
      </c>
      <c r="E14985" s="62" t="s">
        <v>7585</v>
      </c>
      <c r="F14985" s="43">
        <v>158</v>
      </c>
      <c r="G14985" s="105">
        <f>Таблица1[[#This Row],[Цены без НДС]]*1.12</f>
        <v>176.96</v>
      </c>
    </row>
    <row r="14986" spans="1:7">
      <c r="A14986" s="61" t="s">
        <v>25419</v>
      </c>
      <c r="B14986" s="66" t="s">
        <v>43803</v>
      </c>
      <c r="C14986" s="42" t="s">
        <v>43875</v>
      </c>
      <c r="D14986" s="42" t="s">
        <v>43947</v>
      </c>
      <c r="E14986" s="62" t="s">
        <v>7585</v>
      </c>
      <c r="F14986" s="43">
        <v>491</v>
      </c>
      <c r="G14986" s="105">
        <f>Таблица1[[#This Row],[Цены без НДС]]*1.12</f>
        <v>549.92000000000007</v>
      </c>
    </row>
    <row r="14987" spans="1:7" ht="24">
      <c r="A14987" s="61" t="s">
        <v>25419</v>
      </c>
      <c r="B14987" s="66" t="s">
        <v>43804</v>
      </c>
      <c r="C14987" s="42" t="s">
        <v>43876</v>
      </c>
      <c r="D14987" s="42" t="s">
        <v>43948</v>
      </c>
      <c r="E14987" s="62" t="s">
        <v>7585</v>
      </c>
      <c r="F14987" s="43">
        <v>473</v>
      </c>
      <c r="G14987" s="105">
        <f>Таблица1[[#This Row],[Цены без НДС]]*1.12</f>
        <v>529.7600000000001</v>
      </c>
    </row>
    <row r="14988" spans="1:7">
      <c r="A14988" s="61" t="s">
        <v>25419</v>
      </c>
      <c r="B14988" s="66" t="s">
        <v>43805</v>
      </c>
      <c r="C14988" s="42" t="s">
        <v>43877</v>
      </c>
      <c r="D14988" s="42" t="s">
        <v>43949</v>
      </c>
      <c r="E14988" s="62" t="s">
        <v>7585</v>
      </c>
      <c r="F14988" s="43">
        <v>217</v>
      </c>
      <c r="G14988" s="105">
        <f>Таблица1[[#This Row],[Цены без НДС]]*1.12</f>
        <v>243.04000000000002</v>
      </c>
    </row>
    <row r="14989" spans="1:7">
      <c r="A14989" s="61" t="s">
        <v>25419</v>
      </c>
      <c r="B14989" s="66" t="s">
        <v>43806</v>
      </c>
      <c r="C14989" s="42" t="s">
        <v>43878</v>
      </c>
      <c r="D14989" s="42" t="s">
        <v>43950</v>
      </c>
      <c r="E14989" s="62" t="s">
        <v>7585</v>
      </c>
      <c r="F14989" s="43">
        <v>641</v>
      </c>
      <c r="G14989" s="105">
        <f>Таблица1[[#This Row],[Цены без НДС]]*1.12</f>
        <v>717.92000000000007</v>
      </c>
    </row>
    <row r="14990" spans="1:7" ht="24">
      <c r="A14990" s="61" t="s">
        <v>25419</v>
      </c>
      <c r="B14990" s="66" t="s">
        <v>43807</v>
      </c>
      <c r="C14990" s="42" t="s">
        <v>43879</v>
      </c>
      <c r="D14990" s="42" t="s">
        <v>43951</v>
      </c>
      <c r="E14990" s="62" t="s">
        <v>7585</v>
      </c>
      <c r="F14990" s="43">
        <v>653</v>
      </c>
      <c r="G14990" s="105">
        <f>Таблица1[[#This Row],[Цены без НДС]]*1.12</f>
        <v>731.36</v>
      </c>
    </row>
    <row r="14991" spans="1:7">
      <c r="A14991" s="61" t="s">
        <v>25419</v>
      </c>
      <c r="B14991" s="66" t="s">
        <v>43808</v>
      </c>
      <c r="C14991" s="42" t="s">
        <v>43880</v>
      </c>
      <c r="D14991" s="42" t="s">
        <v>43952</v>
      </c>
      <c r="E14991" s="62" t="s">
        <v>7585</v>
      </c>
      <c r="F14991" s="43">
        <v>727</v>
      </c>
      <c r="G14991" s="105">
        <f>Таблица1[[#This Row],[Цены без НДС]]*1.12</f>
        <v>814.24000000000012</v>
      </c>
    </row>
    <row r="14992" spans="1:7">
      <c r="A14992" s="61" t="s">
        <v>25419</v>
      </c>
      <c r="B14992" s="66" t="s">
        <v>43809</v>
      </c>
      <c r="C14992" s="42" t="s">
        <v>43881</v>
      </c>
      <c r="D14992" s="42" t="s">
        <v>43953</v>
      </c>
      <c r="E14992" s="62" t="s">
        <v>7585</v>
      </c>
      <c r="F14992" s="43">
        <v>781</v>
      </c>
      <c r="G14992" s="105">
        <f>Таблица1[[#This Row],[Цены без НДС]]*1.12</f>
        <v>874.72</v>
      </c>
    </row>
    <row r="14993" spans="1:7">
      <c r="A14993" s="61" t="s">
        <v>25419</v>
      </c>
      <c r="B14993" s="66" t="s">
        <v>43810</v>
      </c>
      <c r="C14993" s="42" t="s">
        <v>43882</v>
      </c>
      <c r="D14993" s="42" t="s">
        <v>43954</v>
      </c>
      <c r="E14993" s="62" t="s">
        <v>7585</v>
      </c>
      <c r="F14993" s="43">
        <v>809</v>
      </c>
      <c r="G14993" s="105">
        <f>Таблица1[[#This Row],[Цены без НДС]]*1.12</f>
        <v>906.08</v>
      </c>
    </row>
    <row r="14994" spans="1:7">
      <c r="A14994" s="61" t="s">
        <v>25419</v>
      </c>
      <c r="B14994" s="66" t="s">
        <v>43811</v>
      </c>
      <c r="C14994" s="42" t="s">
        <v>43883</v>
      </c>
      <c r="D14994" s="42" t="s">
        <v>43955</v>
      </c>
      <c r="E14994" s="62" t="s">
        <v>7585</v>
      </c>
      <c r="F14994" s="43">
        <v>1049</v>
      </c>
      <c r="G14994" s="105">
        <f>Таблица1[[#This Row],[Цены без НДС]]*1.12</f>
        <v>1174.8800000000001</v>
      </c>
    </row>
    <row r="14995" spans="1:7">
      <c r="A14995" s="61" t="s">
        <v>25419</v>
      </c>
      <c r="B14995" s="66" t="s">
        <v>43812</v>
      </c>
      <c r="C14995" s="42" t="s">
        <v>43884</v>
      </c>
      <c r="D14995" s="42" t="s">
        <v>43956</v>
      </c>
      <c r="E14995" s="62" t="s">
        <v>7585</v>
      </c>
      <c r="F14995" s="43">
        <v>1130</v>
      </c>
      <c r="G14995" s="105">
        <f>Таблица1[[#This Row],[Цены без НДС]]*1.12</f>
        <v>1265.6000000000001</v>
      </c>
    </row>
    <row r="14996" spans="1:7">
      <c r="A14996" s="61" t="s">
        <v>25419</v>
      </c>
      <c r="B14996" s="66" t="s">
        <v>43813</v>
      </c>
      <c r="C14996" s="42" t="s">
        <v>43885</v>
      </c>
      <c r="D14996" s="42" t="s">
        <v>43957</v>
      </c>
      <c r="E14996" s="62" t="s">
        <v>7585</v>
      </c>
      <c r="F14996" s="43">
        <v>1101</v>
      </c>
      <c r="G14996" s="105">
        <f>Таблица1[[#This Row],[Цены без НДС]]*1.12</f>
        <v>1233.1200000000001</v>
      </c>
    </row>
    <row r="14997" spans="1:7">
      <c r="A14997" s="61" t="s">
        <v>43958</v>
      </c>
      <c r="B14997" s="73" t="s">
        <v>44299</v>
      </c>
      <c r="C14997" s="62" t="s">
        <v>43959</v>
      </c>
      <c r="D14997" s="62" t="s">
        <v>44129</v>
      </c>
      <c r="E14997" s="62" t="s">
        <v>26491</v>
      </c>
      <c r="F14997" s="81">
        <v>97496</v>
      </c>
      <c r="G14997" s="106">
        <f>Таблица1[[#This Row],[Цены без НДС]]*1.12</f>
        <v>109195.52</v>
      </c>
    </row>
    <row r="14998" spans="1:7" ht="24">
      <c r="A14998" s="61" t="s">
        <v>43958</v>
      </c>
      <c r="B14998" s="66" t="s">
        <v>44300</v>
      </c>
      <c r="C14998" s="42" t="s">
        <v>43960</v>
      </c>
      <c r="D14998" s="42" t="s">
        <v>44130</v>
      </c>
      <c r="E14998" s="42" t="s">
        <v>26491</v>
      </c>
      <c r="F14998" s="43">
        <v>1482240</v>
      </c>
      <c r="G14998" s="105">
        <f>Таблица1[[#This Row],[Цены без НДС]]*1.12</f>
        <v>1660108.8</v>
      </c>
    </row>
    <row r="14999" spans="1:7" ht="24">
      <c r="A14999" s="61" t="s">
        <v>43958</v>
      </c>
      <c r="B14999" s="66" t="s">
        <v>44301</v>
      </c>
      <c r="C14999" s="42" t="s">
        <v>43961</v>
      </c>
      <c r="D14999" s="42" t="s">
        <v>44131</v>
      </c>
      <c r="E14999" s="42" t="s">
        <v>26491</v>
      </c>
      <c r="F14999" s="43">
        <v>1966638</v>
      </c>
      <c r="G14999" s="105">
        <f>Таблица1[[#This Row],[Цены без НДС]]*1.12</f>
        <v>2202634.56</v>
      </c>
    </row>
    <row r="15000" spans="1:7">
      <c r="A15000" s="61" t="s">
        <v>43958</v>
      </c>
      <c r="B15000" s="66" t="s">
        <v>44302</v>
      </c>
      <c r="C15000" s="42" t="s">
        <v>43962</v>
      </c>
      <c r="D15000" s="42" t="s">
        <v>44132</v>
      </c>
      <c r="E15000" s="42" t="s">
        <v>26491</v>
      </c>
      <c r="F15000" s="43">
        <v>353990</v>
      </c>
      <c r="G15000" s="105">
        <f>Таблица1[[#This Row],[Цены без НДС]]*1.12</f>
        <v>396468.80000000005</v>
      </c>
    </row>
    <row r="15001" spans="1:7">
      <c r="A15001" s="61" t="s">
        <v>43958</v>
      </c>
      <c r="B15001" s="66" t="s">
        <v>44303</v>
      </c>
      <c r="C15001" s="42" t="s">
        <v>43963</v>
      </c>
      <c r="D15001" s="42" t="s">
        <v>44133</v>
      </c>
      <c r="E15001" s="42" t="s">
        <v>26491</v>
      </c>
      <c r="F15001" s="43">
        <v>1012973</v>
      </c>
      <c r="G15001" s="105">
        <f>Таблица1[[#This Row],[Цены без НДС]]*1.12</f>
        <v>1134529.76</v>
      </c>
    </row>
    <row r="15002" spans="1:7">
      <c r="A15002" s="61" t="s">
        <v>43958</v>
      </c>
      <c r="B15002" s="66" t="s">
        <v>44304</v>
      </c>
      <c r="C15002" s="42" t="s">
        <v>43964</v>
      </c>
      <c r="D15002" s="42" t="s">
        <v>44134</v>
      </c>
      <c r="E15002" s="42" t="s">
        <v>26491</v>
      </c>
      <c r="F15002" s="43">
        <v>945794</v>
      </c>
      <c r="G15002" s="105">
        <f>Таблица1[[#This Row],[Цены без НДС]]*1.12</f>
        <v>1059289.28</v>
      </c>
    </row>
    <row r="15003" spans="1:7" ht="24">
      <c r="A15003" s="61" t="s">
        <v>43958</v>
      </c>
      <c r="B15003" s="66" t="s">
        <v>44305</v>
      </c>
      <c r="C15003" s="42" t="s">
        <v>43965</v>
      </c>
      <c r="D15003" s="42" t="s">
        <v>44135</v>
      </c>
      <c r="E15003" s="42" t="s">
        <v>26491</v>
      </c>
      <c r="F15003" s="43">
        <v>137248</v>
      </c>
      <c r="G15003" s="105">
        <f>Таблица1[[#This Row],[Цены без НДС]]*1.12</f>
        <v>153717.76000000001</v>
      </c>
    </row>
    <row r="15004" spans="1:7">
      <c r="A15004" s="61" t="s">
        <v>43958</v>
      </c>
      <c r="B15004" s="66" t="s">
        <v>44306</v>
      </c>
      <c r="C15004" s="42" t="s">
        <v>43966</v>
      </c>
      <c r="D15004" s="42" t="s">
        <v>44136</v>
      </c>
      <c r="E15004" s="42" t="s">
        <v>26491</v>
      </c>
      <c r="F15004" s="43">
        <v>247896</v>
      </c>
      <c r="G15004" s="105">
        <f>Таблица1[[#This Row],[Цены без НДС]]*1.12</f>
        <v>277643.52000000002</v>
      </c>
    </row>
    <row r="15005" spans="1:7">
      <c r="A15005" s="61" t="s">
        <v>43958</v>
      </c>
      <c r="B15005" s="66" t="s">
        <v>44307</v>
      </c>
      <c r="C15005" s="42" t="s">
        <v>43967</v>
      </c>
      <c r="D15005" s="42" t="s">
        <v>44137</v>
      </c>
      <c r="E15005" s="42" t="s">
        <v>26491</v>
      </c>
      <c r="F15005" s="43">
        <v>2190889</v>
      </c>
      <c r="G15005" s="105">
        <f>Таблица1[[#This Row],[Цены без НДС]]*1.12</f>
        <v>2453795.6800000002</v>
      </c>
    </row>
    <row r="15006" spans="1:7" ht="24">
      <c r="A15006" s="61" t="s">
        <v>43958</v>
      </c>
      <c r="B15006" s="66" t="s">
        <v>44308</v>
      </c>
      <c r="C15006" s="42" t="s">
        <v>43968</v>
      </c>
      <c r="D15006" s="42" t="s">
        <v>44138</v>
      </c>
      <c r="E15006" s="42" t="s">
        <v>26491</v>
      </c>
      <c r="F15006" s="43">
        <v>3500556</v>
      </c>
      <c r="G15006" s="105">
        <f>Таблица1[[#This Row],[Цены без НДС]]*1.12</f>
        <v>3920622.72</v>
      </c>
    </row>
    <row r="15007" spans="1:7" ht="36">
      <c r="A15007" s="61" t="s">
        <v>43958</v>
      </c>
      <c r="B15007" s="66" t="s">
        <v>44332</v>
      </c>
      <c r="C15007" s="42" t="s">
        <v>43969</v>
      </c>
      <c r="D15007" s="42" t="s">
        <v>44139</v>
      </c>
      <c r="E15007" s="42" t="s">
        <v>26491</v>
      </c>
      <c r="F15007" s="43">
        <v>2200640</v>
      </c>
      <c r="G15007" s="105">
        <f>Таблица1[[#This Row],[Цены без НДС]]*1.12</f>
        <v>2464716.8000000003</v>
      </c>
    </row>
    <row r="15008" spans="1:7" ht="36">
      <c r="A15008" s="61" t="s">
        <v>43958</v>
      </c>
      <c r="B15008" s="66" t="s">
        <v>44309</v>
      </c>
      <c r="C15008" s="42" t="s">
        <v>43970</v>
      </c>
      <c r="D15008" s="42" t="s">
        <v>44140</v>
      </c>
      <c r="E15008" s="42" t="s">
        <v>26491</v>
      </c>
      <c r="F15008" s="43">
        <v>2936338</v>
      </c>
      <c r="G15008" s="105">
        <f>Таблица1[[#This Row],[Цены без НДС]]*1.12</f>
        <v>3288698.5600000005</v>
      </c>
    </row>
    <row r="15009" spans="1:7" ht="24">
      <c r="A15009" s="61" t="s">
        <v>43958</v>
      </c>
      <c r="B15009" s="66" t="s">
        <v>44333</v>
      </c>
      <c r="C15009" s="42" t="s">
        <v>43971</v>
      </c>
      <c r="D15009" s="42" t="s">
        <v>44141</v>
      </c>
      <c r="E15009" s="42" t="s">
        <v>26491</v>
      </c>
      <c r="F15009" s="43">
        <v>1650168</v>
      </c>
      <c r="G15009" s="105">
        <f>Таблица1[[#This Row],[Цены без НДС]]*1.12</f>
        <v>1848188.1600000001</v>
      </c>
    </row>
    <row r="15010" spans="1:7" ht="24">
      <c r="A15010" s="61" t="s">
        <v>43958</v>
      </c>
      <c r="B15010" s="66" t="s">
        <v>44310</v>
      </c>
      <c r="C15010" s="42" t="s">
        <v>43972</v>
      </c>
      <c r="D15010" s="42" t="s">
        <v>44142</v>
      </c>
      <c r="E15010" s="42" t="s">
        <v>26491</v>
      </c>
      <c r="F15010" s="43">
        <v>5365013</v>
      </c>
      <c r="G15010" s="105">
        <f>Таблица1[[#This Row],[Цены без НДС]]*1.12</f>
        <v>6008814.5600000005</v>
      </c>
    </row>
    <row r="15011" spans="1:7" ht="24">
      <c r="A15011" s="61" t="s">
        <v>43958</v>
      </c>
      <c r="B15011" s="66" t="s">
        <v>44311</v>
      </c>
      <c r="C15011" s="42" t="s">
        <v>43973</v>
      </c>
      <c r="D15011" s="42" t="s">
        <v>44143</v>
      </c>
      <c r="E15011" s="42" t="s">
        <v>26491</v>
      </c>
      <c r="F15011" s="43">
        <v>3466446</v>
      </c>
      <c r="G15011" s="105">
        <f>Таблица1[[#This Row],[Цены без НДС]]*1.12</f>
        <v>3882419.5200000005</v>
      </c>
    </row>
    <row r="15012" spans="1:7" ht="24">
      <c r="A15012" s="61" t="s">
        <v>43958</v>
      </c>
      <c r="B15012" s="66" t="s">
        <v>44312</v>
      </c>
      <c r="C15012" s="42" t="s">
        <v>43974</v>
      </c>
      <c r="D15012" s="42" t="s">
        <v>44144</v>
      </c>
      <c r="E15012" s="42" t="s">
        <v>26491</v>
      </c>
      <c r="F15012" s="43">
        <v>1073178</v>
      </c>
      <c r="G15012" s="105">
        <f>Таблица1[[#This Row],[Цены без НДС]]*1.12</f>
        <v>1201959.3600000001</v>
      </c>
    </row>
    <row r="15013" spans="1:7" ht="24">
      <c r="A15013" s="61" t="s">
        <v>43958</v>
      </c>
      <c r="B15013" s="66" t="s">
        <v>44313</v>
      </c>
      <c r="C15013" s="42" t="s">
        <v>43975</v>
      </c>
      <c r="D15013" s="42" t="s">
        <v>44145</v>
      </c>
      <c r="E15013" s="42" t="s">
        <v>26491</v>
      </c>
      <c r="F15013" s="43">
        <v>1157811</v>
      </c>
      <c r="G15013" s="105">
        <f>Таблица1[[#This Row],[Цены без НДС]]*1.12</f>
        <v>1296748.32</v>
      </c>
    </row>
    <row r="15014" spans="1:7">
      <c r="A15014" s="61" t="s">
        <v>43958</v>
      </c>
      <c r="B15014" s="66" t="s">
        <v>44314</v>
      </c>
      <c r="C15014" s="42" t="s">
        <v>43976</v>
      </c>
      <c r="D15014" s="42" t="s">
        <v>44146</v>
      </c>
      <c r="E15014" s="42" t="s">
        <v>26491</v>
      </c>
      <c r="F15014" s="43">
        <v>674444</v>
      </c>
      <c r="G15014" s="105">
        <f>Таблица1[[#This Row],[Цены без НДС]]*1.12</f>
        <v>755377.28</v>
      </c>
    </row>
    <row r="15015" spans="1:7" ht="36">
      <c r="A15015" s="61" t="s">
        <v>43958</v>
      </c>
      <c r="B15015" s="66" t="s">
        <v>44315</v>
      </c>
      <c r="C15015" s="42" t="s">
        <v>43977</v>
      </c>
      <c r="D15015" s="42" t="s">
        <v>44147</v>
      </c>
      <c r="E15015" s="42" t="s">
        <v>26491</v>
      </c>
      <c r="F15015" s="43">
        <v>331011</v>
      </c>
      <c r="G15015" s="105">
        <f>Таблица1[[#This Row],[Цены без НДС]]*1.12</f>
        <v>370732.32</v>
      </c>
    </row>
    <row r="15016" spans="1:7">
      <c r="A15016" s="61" t="s">
        <v>43958</v>
      </c>
      <c r="B15016" s="66" t="s">
        <v>44316</v>
      </c>
      <c r="C15016" s="42" t="s">
        <v>43978</v>
      </c>
      <c r="D15016" s="42" t="s">
        <v>44148</v>
      </c>
      <c r="E15016" s="42" t="s">
        <v>26491</v>
      </c>
      <c r="F15016" s="43">
        <v>61350</v>
      </c>
      <c r="G15016" s="105">
        <f>Таблица1[[#This Row],[Цены без НДС]]*1.12</f>
        <v>68712</v>
      </c>
    </row>
    <row r="15017" spans="1:7">
      <c r="A15017" s="61" t="s">
        <v>43958</v>
      </c>
      <c r="B15017" s="66" t="s">
        <v>44317</v>
      </c>
      <c r="C15017" s="42" t="s">
        <v>43979</v>
      </c>
      <c r="D15017" s="42" t="s">
        <v>44149</v>
      </c>
      <c r="E15017" s="42" t="s">
        <v>26491</v>
      </c>
      <c r="F15017" s="43">
        <v>1742195</v>
      </c>
      <c r="G15017" s="105">
        <f>Таблица1[[#This Row],[Цены без НДС]]*1.12</f>
        <v>1951258.4000000001</v>
      </c>
    </row>
    <row r="15018" spans="1:7">
      <c r="A15018" s="61" t="s">
        <v>43958</v>
      </c>
      <c r="B15018" s="66" t="s">
        <v>44318</v>
      </c>
      <c r="C15018" s="42" t="s">
        <v>43980</v>
      </c>
      <c r="D15018" s="42" t="s">
        <v>44150</v>
      </c>
      <c r="E15018" s="42" t="s">
        <v>26491</v>
      </c>
      <c r="F15018" s="43">
        <v>135632</v>
      </c>
      <c r="G15018" s="105">
        <f>Таблица1[[#This Row],[Цены без НДС]]*1.12</f>
        <v>151907.84000000003</v>
      </c>
    </row>
    <row r="15019" spans="1:7" ht="24">
      <c r="A15019" s="61" t="s">
        <v>43958</v>
      </c>
      <c r="B15019" s="66" t="s">
        <v>44319</v>
      </c>
      <c r="C15019" s="42" t="s">
        <v>43981</v>
      </c>
      <c r="D15019" s="42" t="s">
        <v>44151</v>
      </c>
      <c r="E15019" s="42" t="s">
        <v>26491</v>
      </c>
      <c r="F15019" s="43">
        <v>1535284</v>
      </c>
      <c r="G15019" s="105">
        <f>Таблица1[[#This Row],[Цены без НДС]]*1.12</f>
        <v>1719518.08</v>
      </c>
    </row>
    <row r="15020" spans="1:7" ht="24">
      <c r="A15020" s="61" t="s">
        <v>43958</v>
      </c>
      <c r="B15020" s="66" t="s">
        <v>44320</v>
      </c>
      <c r="C15020" s="42" t="s">
        <v>43982</v>
      </c>
      <c r="D15020" s="42" t="s">
        <v>44152</v>
      </c>
      <c r="E15020" s="42" t="s">
        <v>26491</v>
      </c>
      <c r="F15020" s="43">
        <v>979813</v>
      </c>
      <c r="G15020" s="105">
        <f>Таблица1[[#This Row],[Цены без НДС]]*1.12</f>
        <v>1097390.56</v>
      </c>
    </row>
    <row r="15021" spans="1:7" ht="24">
      <c r="A15021" s="61" t="s">
        <v>43958</v>
      </c>
      <c r="B15021" s="66" t="s">
        <v>44321</v>
      </c>
      <c r="C15021" s="42" t="s">
        <v>43983</v>
      </c>
      <c r="D15021" s="42" t="s">
        <v>44153</v>
      </c>
      <c r="E15021" s="42" t="s">
        <v>26491</v>
      </c>
      <c r="F15021" s="43">
        <v>1143164</v>
      </c>
      <c r="G15021" s="105">
        <f>Таблица1[[#This Row],[Цены без НДС]]*1.12</f>
        <v>1280343.6800000002</v>
      </c>
    </row>
    <row r="15022" spans="1:7">
      <c r="A15022" s="61" t="s">
        <v>43958</v>
      </c>
      <c r="B15022" s="66" t="s">
        <v>44322</v>
      </c>
      <c r="C15022" s="42" t="s">
        <v>43984</v>
      </c>
      <c r="D15022" s="42" t="s">
        <v>44154</v>
      </c>
      <c r="E15022" s="42" t="s">
        <v>26491</v>
      </c>
      <c r="F15022" s="43">
        <v>254556</v>
      </c>
      <c r="G15022" s="105">
        <f>Таблица1[[#This Row],[Цены без НДС]]*1.12</f>
        <v>285102.72000000003</v>
      </c>
    </row>
    <row r="15023" spans="1:7">
      <c r="A15023" s="61" t="s">
        <v>43958</v>
      </c>
      <c r="B15023" s="66" t="s">
        <v>44323</v>
      </c>
      <c r="C15023" s="42" t="s">
        <v>43985</v>
      </c>
      <c r="D15023" s="42" t="s">
        <v>44155</v>
      </c>
      <c r="E15023" s="42" t="s">
        <v>26491</v>
      </c>
      <c r="F15023" s="43">
        <v>296318</v>
      </c>
      <c r="G15023" s="105">
        <f>Таблица1[[#This Row],[Цены без НДС]]*1.12</f>
        <v>331876.16000000003</v>
      </c>
    </row>
    <row r="15024" spans="1:7" ht="24">
      <c r="A15024" s="61" t="s">
        <v>43958</v>
      </c>
      <c r="B15024" s="66" t="s">
        <v>44324</v>
      </c>
      <c r="C15024" s="42" t="s">
        <v>43986</v>
      </c>
      <c r="D15024" s="42" t="s">
        <v>44156</v>
      </c>
      <c r="E15024" s="42" t="s">
        <v>26491</v>
      </c>
      <c r="F15024" s="43">
        <v>203440</v>
      </c>
      <c r="G15024" s="105">
        <f>Таблица1[[#This Row],[Цены без НДС]]*1.12</f>
        <v>227852.80000000002</v>
      </c>
    </row>
    <row r="15025" spans="1:7" ht="36">
      <c r="A15025" s="61" t="s">
        <v>43958</v>
      </c>
      <c r="B15025" s="66" t="s">
        <v>44325</v>
      </c>
      <c r="C15025" s="42" t="s">
        <v>43987</v>
      </c>
      <c r="D15025" s="42" t="s">
        <v>44157</v>
      </c>
      <c r="E15025" s="42" t="s">
        <v>26491</v>
      </c>
      <c r="F15025" s="43">
        <v>61356</v>
      </c>
      <c r="G15025" s="105">
        <f>Таблица1[[#This Row],[Цены без НДС]]*1.12</f>
        <v>68718.720000000001</v>
      </c>
    </row>
    <row r="15026" spans="1:7" ht="24">
      <c r="A15026" s="61" t="s">
        <v>43958</v>
      </c>
      <c r="B15026" s="66" t="s">
        <v>44326</v>
      </c>
      <c r="C15026" s="42" t="s">
        <v>43988</v>
      </c>
      <c r="D15026" s="42" t="s">
        <v>44158</v>
      </c>
      <c r="E15026" s="42" t="s">
        <v>26491</v>
      </c>
      <c r="F15026" s="43">
        <v>40373</v>
      </c>
      <c r="G15026" s="105">
        <f>Таблица1[[#This Row],[Цены без НДС]]*1.12</f>
        <v>45217.760000000002</v>
      </c>
    </row>
    <row r="15027" spans="1:7" ht="24">
      <c r="A15027" s="61" t="s">
        <v>43958</v>
      </c>
      <c r="B15027" s="66" t="s">
        <v>44327</v>
      </c>
      <c r="C15027" s="42" t="s">
        <v>43989</v>
      </c>
      <c r="D15027" s="42" t="s">
        <v>44159</v>
      </c>
      <c r="E15027" s="42" t="s">
        <v>26491</v>
      </c>
      <c r="F15027" s="43">
        <v>64592</v>
      </c>
      <c r="G15027" s="105">
        <f>Таблица1[[#This Row],[Цены без НДС]]*1.12</f>
        <v>72343.040000000008</v>
      </c>
    </row>
    <row r="15028" spans="1:7" ht="24">
      <c r="A15028" s="61" t="s">
        <v>43958</v>
      </c>
      <c r="B15028" s="66" t="s">
        <v>44328</v>
      </c>
      <c r="C15028" s="42" t="s">
        <v>43990</v>
      </c>
      <c r="D15028" s="42" t="s">
        <v>44160</v>
      </c>
      <c r="E15028" s="42" t="s">
        <v>26491</v>
      </c>
      <c r="F15028" s="43">
        <v>332618</v>
      </c>
      <c r="G15028" s="105">
        <f>Таблица1[[#This Row],[Цены без НДС]]*1.12</f>
        <v>372532.16000000003</v>
      </c>
    </row>
    <row r="15029" spans="1:7">
      <c r="A15029" s="61" t="s">
        <v>43958</v>
      </c>
      <c r="B15029" s="66" t="s">
        <v>44329</v>
      </c>
      <c r="C15029" s="42" t="s">
        <v>43991</v>
      </c>
      <c r="D15029" s="42" t="s">
        <v>44161</v>
      </c>
      <c r="E15029" s="42" t="s">
        <v>26491</v>
      </c>
      <c r="F15029" s="43">
        <v>253495</v>
      </c>
      <c r="G15029" s="105">
        <f>Таблица1[[#This Row],[Цены без НДС]]*1.12</f>
        <v>283914.40000000002</v>
      </c>
    </row>
    <row r="15030" spans="1:7" ht="24">
      <c r="A15030" s="61" t="s">
        <v>43958</v>
      </c>
      <c r="B15030" s="66" t="s">
        <v>44330</v>
      </c>
      <c r="C15030" s="42" t="s">
        <v>43992</v>
      </c>
      <c r="D15030" s="42" t="s">
        <v>44162</v>
      </c>
      <c r="E15030" s="42" t="s">
        <v>26491</v>
      </c>
      <c r="F15030" s="43">
        <v>35530</v>
      </c>
      <c r="G15030" s="105">
        <f>Таблица1[[#This Row],[Цены без НДС]]*1.12</f>
        <v>39793.600000000006</v>
      </c>
    </row>
    <row r="15031" spans="1:7" ht="24">
      <c r="A15031" s="61" t="s">
        <v>43958</v>
      </c>
      <c r="B15031" s="66" t="s">
        <v>44331</v>
      </c>
      <c r="C15031" s="42" t="s">
        <v>43993</v>
      </c>
      <c r="D15031" s="42" t="s">
        <v>44163</v>
      </c>
      <c r="E15031" s="42" t="s">
        <v>26491</v>
      </c>
      <c r="F15031" s="43">
        <v>96881</v>
      </c>
      <c r="G15031" s="105">
        <f>Таблица1[[#This Row],[Цены без НДС]]*1.12</f>
        <v>108506.72000000002</v>
      </c>
    </row>
    <row r="15032" spans="1:7" ht="24">
      <c r="A15032" s="61" t="s">
        <v>43958</v>
      </c>
      <c r="B15032" s="66" t="s">
        <v>44334</v>
      </c>
      <c r="C15032" s="42" t="s">
        <v>43994</v>
      </c>
      <c r="D15032" s="42" t="s">
        <v>44164</v>
      </c>
      <c r="E15032" s="42" t="s">
        <v>26491</v>
      </c>
      <c r="F15032" s="43">
        <v>1168620</v>
      </c>
      <c r="G15032" s="105">
        <f>Таблица1[[#This Row],[Цены без НДС]]*1.12</f>
        <v>1308854.4000000001</v>
      </c>
    </row>
    <row r="15033" spans="1:7">
      <c r="A15033" s="61" t="s">
        <v>43958</v>
      </c>
      <c r="B15033" s="66" t="s">
        <v>44335</v>
      </c>
      <c r="C15033" s="42" t="s">
        <v>43995</v>
      </c>
      <c r="D15033" s="42" t="s">
        <v>44165</v>
      </c>
      <c r="E15033" s="42" t="s">
        <v>26491</v>
      </c>
      <c r="F15033" s="43">
        <v>114649</v>
      </c>
      <c r="G15033" s="105">
        <f>Таблица1[[#This Row],[Цены без НДС]]*1.12</f>
        <v>128406.88000000002</v>
      </c>
    </row>
    <row r="15034" spans="1:7" ht="24">
      <c r="A15034" s="61" t="s">
        <v>43958</v>
      </c>
      <c r="B15034" s="66" t="s">
        <v>44336</v>
      </c>
      <c r="C15034" s="42" t="s">
        <v>43996</v>
      </c>
      <c r="D15034" s="42" t="s">
        <v>44166</v>
      </c>
      <c r="E15034" s="42" t="s">
        <v>26491</v>
      </c>
      <c r="F15034" s="43">
        <v>15788</v>
      </c>
      <c r="G15034" s="105">
        <f>Таблица1[[#This Row],[Цены без НДС]]*1.12</f>
        <v>17682.560000000001</v>
      </c>
    </row>
    <row r="15035" spans="1:7" ht="24">
      <c r="A15035" s="61" t="s">
        <v>43958</v>
      </c>
      <c r="B15035" s="66" t="s">
        <v>44337</v>
      </c>
      <c r="C15035" s="42" t="s">
        <v>43997</v>
      </c>
      <c r="D15035" s="42" t="s">
        <v>44167</v>
      </c>
      <c r="E15035" s="42" t="s">
        <v>26491</v>
      </c>
      <c r="F15035" s="43">
        <v>23267</v>
      </c>
      <c r="G15035" s="105">
        <f>Таблица1[[#This Row],[Цены без НДС]]*1.12</f>
        <v>26059.040000000001</v>
      </c>
    </row>
    <row r="15036" spans="1:7" ht="24">
      <c r="A15036" s="61" t="s">
        <v>43958</v>
      </c>
      <c r="B15036" s="66" t="s">
        <v>44338</v>
      </c>
      <c r="C15036" s="42" t="s">
        <v>43998</v>
      </c>
      <c r="D15036" s="42" t="s">
        <v>44168</v>
      </c>
      <c r="E15036" s="42" t="s">
        <v>26491</v>
      </c>
      <c r="F15036" s="43">
        <v>34899</v>
      </c>
      <c r="G15036" s="105">
        <f>Таблица1[[#This Row],[Цены без НДС]]*1.12</f>
        <v>39086.880000000005</v>
      </c>
    </row>
    <row r="15037" spans="1:7" ht="24">
      <c r="A15037" s="61" t="s">
        <v>43958</v>
      </c>
      <c r="B15037" s="66" t="s">
        <v>44339</v>
      </c>
      <c r="C15037" s="42" t="s">
        <v>43999</v>
      </c>
      <c r="D15037" s="42" t="s">
        <v>44169</v>
      </c>
      <c r="E15037" s="42" t="s">
        <v>26491</v>
      </c>
      <c r="F15037" s="43">
        <v>26589</v>
      </c>
      <c r="G15037" s="105">
        <f>Таблица1[[#This Row],[Цены без НДС]]*1.12</f>
        <v>29779.680000000004</v>
      </c>
    </row>
    <row r="15038" spans="1:7" ht="24">
      <c r="A15038" s="61" t="s">
        <v>43958</v>
      </c>
      <c r="B15038" s="66" t="s">
        <v>44340</v>
      </c>
      <c r="C15038" s="42" t="s">
        <v>44000</v>
      </c>
      <c r="D15038" s="42" t="s">
        <v>44170</v>
      </c>
      <c r="E15038" s="42" t="s">
        <v>26491</v>
      </c>
      <c r="F15038" s="43">
        <v>93655</v>
      </c>
      <c r="G15038" s="105">
        <f>Таблица1[[#This Row],[Цены без НДС]]*1.12</f>
        <v>104893.6</v>
      </c>
    </row>
    <row r="15039" spans="1:7" ht="24">
      <c r="A15039" s="61" t="s">
        <v>43958</v>
      </c>
      <c r="B15039" s="66" t="s">
        <v>44341</v>
      </c>
      <c r="C15039" s="42" t="s">
        <v>44001</v>
      </c>
      <c r="D15039" s="42" t="s">
        <v>44171</v>
      </c>
      <c r="E15039" s="42" t="s">
        <v>26491</v>
      </c>
      <c r="F15039" s="43">
        <v>57137</v>
      </c>
      <c r="G15039" s="105">
        <f>Таблица1[[#This Row],[Цены без НДС]]*1.12</f>
        <v>63993.44000000001</v>
      </c>
    </row>
    <row r="15040" spans="1:7" ht="24">
      <c r="A15040" s="61" t="s">
        <v>43958</v>
      </c>
      <c r="B15040" s="66" t="s">
        <v>44342</v>
      </c>
      <c r="C15040" s="42" t="s">
        <v>44002</v>
      </c>
      <c r="D15040" s="42" t="s">
        <v>44172</v>
      </c>
      <c r="E15040" s="42" t="s">
        <v>26491</v>
      </c>
      <c r="F15040" s="43">
        <v>59826</v>
      </c>
      <c r="G15040" s="105">
        <f>Таблица1[[#This Row],[Цены без НДС]]*1.12</f>
        <v>67005.12000000001</v>
      </c>
    </row>
    <row r="15041" spans="1:7" ht="24">
      <c r="A15041" s="61" t="s">
        <v>43958</v>
      </c>
      <c r="B15041" s="66" t="s">
        <v>44343</v>
      </c>
      <c r="C15041" s="42" t="s">
        <v>44003</v>
      </c>
      <c r="D15041" s="42" t="s">
        <v>44173</v>
      </c>
      <c r="E15041" s="42" t="s">
        <v>26491</v>
      </c>
      <c r="F15041" s="43">
        <v>95223</v>
      </c>
      <c r="G15041" s="105">
        <f>Таблица1[[#This Row],[Цены без НДС]]*1.12</f>
        <v>106649.76000000001</v>
      </c>
    </row>
    <row r="15042" spans="1:7" ht="24">
      <c r="A15042" s="61" t="s">
        <v>43958</v>
      </c>
      <c r="B15042" s="66" t="s">
        <v>44344</v>
      </c>
      <c r="C15042" s="42" t="s">
        <v>44004</v>
      </c>
      <c r="D15042" s="42" t="s">
        <v>44174</v>
      </c>
      <c r="E15042" s="42" t="s">
        <v>26491</v>
      </c>
      <c r="F15042" s="43">
        <v>108025</v>
      </c>
      <c r="G15042" s="105">
        <f>Таблица1[[#This Row],[Цены без НДС]]*1.12</f>
        <v>120988.00000000001</v>
      </c>
    </row>
    <row r="15043" spans="1:7" ht="24">
      <c r="A15043" s="61" t="s">
        <v>43958</v>
      </c>
      <c r="B15043" s="66" t="s">
        <v>44345</v>
      </c>
      <c r="C15043" s="42" t="s">
        <v>44005</v>
      </c>
      <c r="D15043" s="42" t="s">
        <v>44175</v>
      </c>
      <c r="E15043" s="42" t="s">
        <v>26491</v>
      </c>
      <c r="F15043" s="43">
        <v>41549</v>
      </c>
      <c r="G15043" s="105">
        <f>Таблица1[[#This Row],[Цены без НДС]]*1.12</f>
        <v>46534.880000000005</v>
      </c>
    </row>
    <row r="15044" spans="1:7" ht="24">
      <c r="A15044" s="61" t="s">
        <v>43958</v>
      </c>
      <c r="B15044" s="66" t="s">
        <v>44346</v>
      </c>
      <c r="C15044" s="42" t="s">
        <v>44006</v>
      </c>
      <c r="D15044" s="42" t="s">
        <v>44176</v>
      </c>
      <c r="E15044" s="42" t="s">
        <v>26491</v>
      </c>
      <c r="F15044" s="43">
        <v>51521</v>
      </c>
      <c r="G15044" s="105">
        <f>Таблица1[[#This Row],[Цены без НДС]]*1.12</f>
        <v>57703.520000000004</v>
      </c>
    </row>
    <row r="15045" spans="1:7" ht="24">
      <c r="A15045" s="61" t="s">
        <v>43958</v>
      </c>
      <c r="B15045" s="66" t="s">
        <v>44347</v>
      </c>
      <c r="C15045" s="42" t="s">
        <v>44007</v>
      </c>
      <c r="D15045" s="42" t="s">
        <v>44177</v>
      </c>
      <c r="E15045" s="42" t="s">
        <v>26491</v>
      </c>
      <c r="F15045" s="43">
        <v>414981</v>
      </c>
      <c r="G15045" s="105">
        <f>Таблица1[[#This Row],[Цены без НДС]]*1.12</f>
        <v>464778.72000000003</v>
      </c>
    </row>
    <row r="15046" spans="1:7">
      <c r="A15046" s="61" t="s">
        <v>43958</v>
      </c>
      <c r="B15046" s="66" t="s">
        <v>44348</v>
      </c>
      <c r="C15046" s="42" t="s">
        <v>44008</v>
      </c>
      <c r="D15046" s="42" t="s">
        <v>44178</v>
      </c>
      <c r="E15046" s="42" t="s">
        <v>26491</v>
      </c>
      <c r="F15046" s="43">
        <v>465034</v>
      </c>
      <c r="G15046" s="105">
        <f>Таблица1[[#This Row],[Цены без НДС]]*1.12</f>
        <v>520838.08000000007</v>
      </c>
    </row>
    <row r="15047" spans="1:7">
      <c r="A15047" s="61" t="s">
        <v>43958</v>
      </c>
      <c r="B15047" s="66" t="s">
        <v>44349</v>
      </c>
      <c r="C15047" s="42" t="s">
        <v>44009</v>
      </c>
      <c r="D15047" s="42" t="s">
        <v>44179</v>
      </c>
      <c r="E15047" s="42" t="s">
        <v>26491</v>
      </c>
      <c r="F15047" s="43">
        <v>558683</v>
      </c>
      <c r="G15047" s="105">
        <f>Таблица1[[#This Row],[Цены без НДС]]*1.12</f>
        <v>625724.96000000008</v>
      </c>
    </row>
    <row r="15048" spans="1:7">
      <c r="A15048" s="61" t="s">
        <v>43958</v>
      </c>
      <c r="B15048" s="66" t="s">
        <v>44350</v>
      </c>
      <c r="C15048" s="42" t="s">
        <v>44010</v>
      </c>
      <c r="D15048" s="42" t="s">
        <v>44180</v>
      </c>
      <c r="E15048" s="42" t="s">
        <v>26491</v>
      </c>
      <c r="F15048" s="43">
        <v>792816</v>
      </c>
      <c r="G15048" s="105">
        <f>Таблица1[[#This Row],[Цены без НДС]]*1.12</f>
        <v>887953.92000000004</v>
      </c>
    </row>
    <row r="15049" spans="1:7" ht="24">
      <c r="A15049" s="61" t="s">
        <v>43958</v>
      </c>
      <c r="B15049" s="66" t="s">
        <v>44351</v>
      </c>
      <c r="C15049" s="42" t="s">
        <v>44011</v>
      </c>
      <c r="D15049" s="42" t="s">
        <v>44181</v>
      </c>
      <c r="E15049" s="42" t="s">
        <v>26491</v>
      </c>
      <c r="F15049" s="43">
        <v>1404764</v>
      </c>
      <c r="G15049" s="105">
        <f>Таблица1[[#This Row],[Цены без НДС]]*1.12</f>
        <v>1573335.6800000002</v>
      </c>
    </row>
    <row r="15050" spans="1:7" ht="24">
      <c r="A15050" s="61" t="s">
        <v>43958</v>
      </c>
      <c r="B15050" s="66" t="s">
        <v>44352</v>
      </c>
      <c r="C15050" s="42" t="s">
        <v>44012</v>
      </c>
      <c r="D15050" s="42" t="s">
        <v>44182</v>
      </c>
      <c r="E15050" s="42" t="s">
        <v>26491</v>
      </c>
      <c r="F15050" s="43">
        <v>1482265</v>
      </c>
      <c r="G15050" s="105">
        <f>Таблица1[[#This Row],[Цены без НДС]]*1.12</f>
        <v>1660136.8</v>
      </c>
    </row>
    <row r="15051" spans="1:7" ht="24">
      <c r="A15051" s="61" t="s">
        <v>43958</v>
      </c>
      <c r="B15051" s="66" t="s">
        <v>44353</v>
      </c>
      <c r="C15051" s="42" t="s">
        <v>44013</v>
      </c>
      <c r="D15051" s="42" t="s">
        <v>44183</v>
      </c>
      <c r="E15051" s="42" t="s">
        <v>26491</v>
      </c>
      <c r="F15051" s="43">
        <v>2007031</v>
      </c>
      <c r="G15051" s="105">
        <f>Таблица1[[#This Row],[Цены без НДС]]*1.12</f>
        <v>2247874.7200000002</v>
      </c>
    </row>
    <row r="15052" spans="1:7" ht="24">
      <c r="A15052" s="61" t="s">
        <v>43958</v>
      </c>
      <c r="B15052" s="66" t="s">
        <v>44354</v>
      </c>
      <c r="C15052" s="42" t="s">
        <v>44014</v>
      </c>
      <c r="D15052" s="42" t="s">
        <v>44184</v>
      </c>
      <c r="E15052" s="42" t="s">
        <v>26491</v>
      </c>
      <c r="F15052" s="43">
        <v>12813965</v>
      </c>
      <c r="G15052" s="105">
        <f>Таблица1[[#This Row],[Цены без НДС]]*1.12</f>
        <v>14351640.800000001</v>
      </c>
    </row>
    <row r="15053" spans="1:7">
      <c r="A15053" s="61" t="s">
        <v>43958</v>
      </c>
      <c r="B15053" s="66" t="s">
        <v>44355</v>
      </c>
      <c r="C15053" s="42" t="s">
        <v>44015</v>
      </c>
      <c r="D15053" s="42" t="s">
        <v>44185</v>
      </c>
      <c r="E15053" s="42" t="s">
        <v>26491</v>
      </c>
      <c r="F15053" s="43">
        <v>1455535</v>
      </c>
      <c r="G15053" s="105">
        <f>Таблица1[[#This Row],[Цены без НДС]]*1.12</f>
        <v>1630199.2000000002</v>
      </c>
    </row>
    <row r="15054" spans="1:7">
      <c r="A15054" s="61" t="s">
        <v>43958</v>
      </c>
      <c r="B15054" s="66" t="s">
        <v>44356</v>
      </c>
      <c r="C15054" s="42" t="s">
        <v>44016</v>
      </c>
      <c r="D15054" s="42" t="s">
        <v>44186</v>
      </c>
      <c r="E15054" s="42" t="s">
        <v>26491</v>
      </c>
      <c r="F15054" s="43">
        <v>2116792</v>
      </c>
      <c r="G15054" s="105">
        <f>Таблица1[[#This Row],[Цены без НДС]]*1.12</f>
        <v>2370807.04</v>
      </c>
    </row>
    <row r="15055" spans="1:7" ht="24">
      <c r="A15055" s="61" t="s">
        <v>43958</v>
      </c>
      <c r="B15055" s="66" t="s">
        <v>44357</v>
      </c>
      <c r="C15055" s="42" t="s">
        <v>44017</v>
      </c>
      <c r="D15055" s="42" t="s">
        <v>44187</v>
      </c>
      <c r="E15055" s="42" t="s">
        <v>26491</v>
      </c>
      <c r="F15055" s="43">
        <v>2759586</v>
      </c>
      <c r="G15055" s="105">
        <f>Таблица1[[#This Row],[Цены без НДС]]*1.12</f>
        <v>3090736.3200000003</v>
      </c>
    </row>
    <row r="15056" spans="1:7" ht="24">
      <c r="A15056" s="61" t="s">
        <v>43958</v>
      </c>
      <c r="B15056" s="66" t="s">
        <v>44358</v>
      </c>
      <c r="C15056" s="42" t="s">
        <v>44018</v>
      </c>
      <c r="D15056" s="42" t="s">
        <v>44188</v>
      </c>
      <c r="E15056" s="42" t="s">
        <v>26491</v>
      </c>
      <c r="F15056" s="43">
        <v>483373</v>
      </c>
      <c r="G15056" s="105">
        <f>Таблица1[[#This Row],[Цены без НДС]]*1.12</f>
        <v>541377.76</v>
      </c>
    </row>
    <row r="15057" spans="1:7" ht="24">
      <c r="A15057" s="61" t="s">
        <v>43958</v>
      </c>
      <c r="B15057" s="66" t="s">
        <v>44359</v>
      </c>
      <c r="C15057" s="42" t="s">
        <v>44019</v>
      </c>
      <c r="D15057" s="42" t="s">
        <v>44189</v>
      </c>
      <c r="E15057" s="42" t="s">
        <v>26491</v>
      </c>
      <c r="F15057" s="43">
        <v>643909</v>
      </c>
      <c r="G15057" s="105">
        <f>Таблица1[[#This Row],[Цены без НДС]]*1.12</f>
        <v>721178.08000000007</v>
      </c>
    </row>
    <row r="15058" spans="1:7" ht="24">
      <c r="A15058" s="61" t="s">
        <v>43958</v>
      </c>
      <c r="B15058" s="66" t="s">
        <v>44360</v>
      </c>
      <c r="C15058" s="42" t="s">
        <v>44020</v>
      </c>
      <c r="D15058" s="42" t="s">
        <v>44190</v>
      </c>
      <c r="E15058" s="42" t="s">
        <v>26491</v>
      </c>
      <c r="F15058" s="43">
        <v>804452</v>
      </c>
      <c r="G15058" s="105">
        <f>Таблица1[[#This Row],[Цены без НДС]]*1.12</f>
        <v>900986.24000000011</v>
      </c>
    </row>
    <row r="15059" spans="1:7" ht="24">
      <c r="A15059" s="61" t="s">
        <v>43958</v>
      </c>
      <c r="B15059" s="66" t="s">
        <v>44361</v>
      </c>
      <c r="C15059" s="42" t="s">
        <v>44021</v>
      </c>
      <c r="D15059" s="42" t="s">
        <v>44191</v>
      </c>
      <c r="E15059" s="42" t="s">
        <v>26491</v>
      </c>
      <c r="F15059" s="43">
        <v>1131878</v>
      </c>
      <c r="G15059" s="105">
        <f>Таблица1[[#This Row],[Цены без НДС]]*1.12</f>
        <v>1267703.3600000001</v>
      </c>
    </row>
    <row r="15060" spans="1:7" ht="24">
      <c r="A15060" s="61" t="s">
        <v>43958</v>
      </c>
      <c r="B15060" s="66" t="s">
        <v>44362</v>
      </c>
      <c r="C15060" s="42" t="s">
        <v>44022</v>
      </c>
      <c r="D15060" s="42" t="s">
        <v>44192</v>
      </c>
      <c r="E15060" s="42" t="s">
        <v>26491</v>
      </c>
      <c r="F15060" s="43">
        <v>552301</v>
      </c>
      <c r="G15060" s="105">
        <f>Таблица1[[#This Row],[Цены без НДС]]*1.12</f>
        <v>618577.12000000011</v>
      </c>
    </row>
    <row r="15061" spans="1:7">
      <c r="A15061" s="61" t="s">
        <v>43958</v>
      </c>
      <c r="B15061" s="66" t="s">
        <v>44363</v>
      </c>
      <c r="C15061" s="42" t="s">
        <v>44023</v>
      </c>
      <c r="D15061" s="42" t="s">
        <v>44193</v>
      </c>
      <c r="E15061" s="42" t="s">
        <v>26491</v>
      </c>
      <c r="F15061" s="43">
        <v>423180</v>
      </c>
      <c r="G15061" s="105">
        <f>Таблица1[[#This Row],[Цены без НДС]]*1.12</f>
        <v>473961.60000000003</v>
      </c>
    </row>
    <row r="15062" spans="1:7" ht="24">
      <c r="A15062" s="61" t="s">
        <v>43958</v>
      </c>
      <c r="B15062" s="66" t="s">
        <v>44364</v>
      </c>
      <c r="C15062" s="42" t="s">
        <v>44024</v>
      </c>
      <c r="D15062" s="42" t="s">
        <v>44194</v>
      </c>
      <c r="E15062" s="42" t="s">
        <v>26491</v>
      </c>
      <c r="F15062" s="43">
        <v>83973</v>
      </c>
      <c r="G15062" s="105">
        <f>Таблица1[[#This Row],[Цены без НДС]]*1.12</f>
        <v>94049.760000000009</v>
      </c>
    </row>
    <row r="15063" spans="1:7" ht="24">
      <c r="A15063" s="61" t="s">
        <v>43958</v>
      </c>
      <c r="B15063" s="66" t="s">
        <v>44365</v>
      </c>
      <c r="C15063" s="42" t="s">
        <v>44025</v>
      </c>
      <c r="D15063" s="42" t="s">
        <v>44195</v>
      </c>
      <c r="E15063" s="42" t="s">
        <v>26491</v>
      </c>
      <c r="F15063" s="43">
        <v>187301</v>
      </c>
      <c r="G15063" s="105">
        <f>Таблица1[[#This Row],[Цены без НДС]]*1.12</f>
        <v>209777.12000000002</v>
      </c>
    </row>
    <row r="15064" spans="1:7" ht="24">
      <c r="A15064" s="61" t="s">
        <v>43958</v>
      </c>
      <c r="B15064" s="66" t="s">
        <v>44366</v>
      </c>
      <c r="C15064" s="42" t="s">
        <v>44026</v>
      </c>
      <c r="D15064" s="42" t="s">
        <v>44196</v>
      </c>
      <c r="E15064" s="42" t="s">
        <v>26491</v>
      </c>
      <c r="F15064" s="43">
        <v>187301</v>
      </c>
      <c r="G15064" s="105">
        <f>Таблица1[[#This Row],[Цены без НДС]]*1.12</f>
        <v>209777.12000000002</v>
      </c>
    </row>
    <row r="15065" spans="1:7" ht="24">
      <c r="A15065" s="61" t="s">
        <v>43958</v>
      </c>
      <c r="B15065" s="66" t="s">
        <v>44367</v>
      </c>
      <c r="C15065" s="42" t="s">
        <v>44027</v>
      </c>
      <c r="D15065" s="42" t="s">
        <v>44197</v>
      </c>
      <c r="E15065" s="42" t="s">
        <v>26491</v>
      </c>
      <c r="F15065" s="43">
        <v>423051</v>
      </c>
      <c r="G15065" s="105">
        <f>Таблица1[[#This Row],[Цены без НДС]]*1.12</f>
        <v>473817.12000000005</v>
      </c>
    </row>
    <row r="15066" spans="1:7" ht="24">
      <c r="A15066" s="61" t="s">
        <v>43958</v>
      </c>
      <c r="B15066" s="66" t="s">
        <v>44368</v>
      </c>
      <c r="C15066" s="42" t="s">
        <v>44028</v>
      </c>
      <c r="D15066" s="42" t="s">
        <v>44198</v>
      </c>
      <c r="E15066" s="42" t="s">
        <v>26491</v>
      </c>
      <c r="F15066" s="43">
        <v>19941</v>
      </c>
      <c r="G15066" s="105">
        <f>Таблица1[[#This Row],[Цены без НДС]]*1.12</f>
        <v>22333.920000000002</v>
      </c>
    </row>
    <row r="15067" spans="1:7" ht="24">
      <c r="A15067" s="61" t="s">
        <v>43958</v>
      </c>
      <c r="B15067" s="66" t="s">
        <v>44369</v>
      </c>
      <c r="C15067" s="42" t="s">
        <v>44029</v>
      </c>
      <c r="D15067" s="42" t="s">
        <v>44199</v>
      </c>
      <c r="E15067" s="42" t="s">
        <v>26491</v>
      </c>
      <c r="F15067" s="43">
        <v>36561</v>
      </c>
      <c r="G15067" s="105">
        <f>Таблица1[[#This Row],[Цены без НДС]]*1.12</f>
        <v>40948.320000000007</v>
      </c>
    </row>
    <row r="15068" spans="1:7" ht="24">
      <c r="A15068" s="61" t="s">
        <v>43958</v>
      </c>
      <c r="B15068" s="66" t="s">
        <v>44370</v>
      </c>
      <c r="C15068" s="42" t="s">
        <v>44030</v>
      </c>
      <c r="D15068" s="42" t="s">
        <v>44200</v>
      </c>
      <c r="E15068" s="42" t="s">
        <v>26491</v>
      </c>
      <c r="F15068" s="43">
        <v>61487</v>
      </c>
      <c r="G15068" s="105">
        <f>Таблица1[[#This Row],[Цены без НДС]]*1.12</f>
        <v>68865.440000000002</v>
      </c>
    </row>
    <row r="15069" spans="1:7" ht="24">
      <c r="A15069" s="61" t="s">
        <v>43958</v>
      </c>
      <c r="B15069" s="66" t="s">
        <v>44371</v>
      </c>
      <c r="C15069" s="42" t="s">
        <v>44031</v>
      </c>
      <c r="D15069" s="42" t="s">
        <v>44201</v>
      </c>
      <c r="E15069" s="42" t="s">
        <v>26491</v>
      </c>
      <c r="F15069" s="43">
        <v>83094</v>
      </c>
      <c r="G15069" s="105">
        <f>Таблица1[[#This Row],[Цены без НДС]]*1.12</f>
        <v>93065.280000000013</v>
      </c>
    </row>
    <row r="15070" spans="1:7" ht="24">
      <c r="A15070" s="61" t="s">
        <v>43958</v>
      </c>
      <c r="B15070" s="66" t="s">
        <v>44372</v>
      </c>
      <c r="C15070" s="42" t="s">
        <v>44032</v>
      </c>
      <c r="D15070" s="42" t="s">
        <v>44202</v>
      </c>
      <c r="E15070" s="42" t="s">
        <v>26491</v>
      </c>
      <c r="F15070" s="43">
        <v>546771</v>
      </c>
      <c r="G15070" s="105">
        <f>Таблица1[[#This Row],[Цены без НДС]]*1.12</f>
        <v>612383.52</v>
      </c>
    </row>
    <row r="15071" spans="1:7" ht="24">
      <c r="A15071" s="61" t="s">
        <v>43958</v>
      </c>
      <c r="B15071" s="66" t="s">
        <v>44373</v>
      </c>
      <c r="C15071" s="42" t="s">
        <v>44033</v>
      </c>
      <c r="D15071" s="42" t="s">
        <v>44203</v>
      </c>
      <c r="E15071" s="42" t="s">
        <v>26491</v>
      </c>
      <c r="F15071" s="43">
        <v>55865</v>
      </c>
      <c r="G15071" s="105">
        <f>Таблица1[[#This Row],[Цены без НДС]]*1.12</f>
        <v>62568.800000000003</v>
      </c>
    </row>
    <row r="15072" spans="1:7" ht="24">
      <c r="A15072" s="61" t="s">
        <v>43958</v>
      </c>
      <c r="B15072" s="66" t="s">
        <v>44374</v>
      </c>
      <c r="C15072" s="42" t="s">
        <v>44034</v>
      </c>
      <c r="D15072" s="42" t="s">
        <v>44204</v>
      </c>
      <c r="E15072" s="42" t="s">
        <v>26491</v>
      </c>
      <c r="F15072" s="43">
        <v>2310613</v>
      </c>
      <c r="G15072" s="105">
        <f>Таблица1[[#This Row],[Цены без НДС]]*1.12</f>
        <v>2587886.56</v>
      </c>
    </row>
    <row r="15073" spans="1:7" ht="24">
      <c r="A15073" s="61" t="s">
        <v>43958</v>
      </c>
      <c r="B15073" s="66" t="s">
        <v>44375</v>
      </c>
      <c r="C15073" s="42" t="s">
        <v>44035</v>
      </c>
      <c r="D15073" s="42" t="s">
        <v>44205</v>
      </c>
      <c r="E15073" s="42" t="s">
        <v>26491</v>
      </c>
      <c r="F15073" s="43">
        <v>2089791</v>
      </c>
      <c r="G15073" s="105">
        <f>Таблица1[[#This Row],[Цены без НДС]]*1.12</f>
        <v>2340565.9200000004</v>
      </c>
    </row>
    <row r="15074" spans="1:7" ht="36">
      <c r="A15074" s="61" t="s">
        <v>43958</v>
      </c>
      <c r="B15074" s="66" t="s">
        <v>44376</v>
      </c>
      <c r="C15074" s="42" t="s">
        <v>44036</v>
      </c>
      <c r="D15074" s="42" t="s">
        <v>44206</v>
      </c>
      <c r="E15074" s="42" t="s">
        <v>26491</v>
      </c>
      <c r="F15074" s="43">
        <v>1971607</v>
      </c>
      <c r="G15074" s="105">
        <f>Таблица1[[#This Row],[Цены без НДС]]*1.12</f>
        <v>2208199.8400000003</v>
      </c>
    </row>
    <row r="15075" spans="1:7">
      <c r="A15075" s="61" t="s">
        <v>43958</v>
      </c>
      <c r="B15075" s="66" t="s">
        <v>44377</v>
      </c>
      <c r="C15075" s="42" t="s">
        <v>44037</v>
      </c>
      <c r="D15075" s="42" t="s">
        <v>44207</v>
      </c>
      <c r="E15075" s="42" t="s">
        <v>26491</v>
      </c>
      <c r="F15075" s="43">
        <v>495191</v>
      </c>
      <c r="G15075" s="105">
        <f>Таблица1[[#This Row],[Цены без НДС]]*1.12</f>
        <v>554613.92000000004</v>
      </c>
    </row>
    <row r="15076" spans="1:7">
      <c r="A15076" s="61" t="s">
        <v>43958</v>
      </c>
      <c r="B15076" s="66" t="s">
        <v>44378</v>
      </c>
      <c r="C15076" s="42" t="s">
        <v>44038</v>
      </c>
      <c r="D15076" s="42" t="s">
        <v>44208</v>
      </c>
      <c r="E15076" s="42" t="s">
        <v>26491</v>
      </c>
      <c r="F15076" s="43">
        <v>585876</v>
      </c>
      <c r="G15076" s="105">
        <f>Таблица1[[#This Row],[Цены без НДС]]*1.12</f>
        <v>656181.12000000011</v>
      </c>
    </row>
    <row r="15077" spans="1:7">
      <c r="A15077" s="61" t="s">
        <v>43958</v>
      </c>
      <c r="B15077" s="66" t="s">
        <v>44379</v>
      </c>
      <c r="C15077" s="42" t="s">
        <v>44039</v>
      </c>
      <c r="D15077" s="42" t="s">
        <v>44209</v>
      </c>
      <c r="E15077" s="42" t="s">
        <v>26491</v>
      </c>
      <c r="F15077" s="43">
        <v>657820</v>
      </c>
      <c r="G15077" s="105">
        <f>Таблица1[[#This Row],[Цены без НДС]]*1.12</f>
        <v>736758.4</v>
      </c>
    </row>
    <row r="15078" spans="1:7">
      <c r="A15078" s="61" t="s">
        <v>43958</v>
      </c>
      <c r="B15078" s="66" t="s">
        <v>44380</v>
      </c>
      <c r="C15078" s="42" t="s">
        <v>44040</v>
      </c>
      <c r="D15078" s="42" t="s">
        <v>44210</v>
      </c>
      <c r="E15078" s="42" t="s">
        <v>26491</v>
      </c>
      <c r="F15078" s="43">
        <v>370193</v>
      </c>
      <c r="G15078" s="105">
        <f>Таблица1[[#This Row],[Цены без НДС]]*1.12</f>
        <v>414616.16000000003</v>
      </c>
    </row>
    <row r="15079" spans="1:7">
      <c r="A15079" s="61" t="s">
        <v>43958</v>
      </c>
      <c r="B15079" s="66" t="s">
        <v>44381</v>
      </c>
      <c r="C15079" s="42" t="s">
        <v>44041</v>
      </c>
      <c r="D15079" s="42" t="s">
        <v>44211</v>
      </c>
      <c r="E15079" s="42" t="s">
        <v>26491</v>
      </c>
      <c r="F15079" s="43">
        <v>548629</v>
      </c>
      <c r="G15079" s="105">
        <f>Таблица1[[#This Row],[Цены без НДС]]*1.12</f>
        <v>614464.4800000001</v>
      </c>
    </row>
    <row r="15080" spans="1:7">
      <c r="A15080" s="61" t="s">
        <v>43958</v>
      </c>
      <c r="B15080" s="66" t="s">
        <v>44382</v>
      </c>
      <c r="C15080" s="42" t="s">
        <v>44042</v>
      </c>
      <c r="D15080" s="42" t="s">
        <v>44212</v>
      </c>
      <c r="E15080" s="42" t="s">
        <v>26491</v>
      </c>
      <c r="F15080" s="43">
        <v>337344</v>
      </c>
      <c r="G15080" s="105">
        <f>Таблица1[[#This Row],[Цены без НДС]]*1.12</f>
        <v>377825.28000000003</v>
      </c>
    </row>
    <row r="15081" spans="1:7">
      <c r="A15081" s="61" t="s">
        <v>43958</v>
      </c>
      <c r="B15081" s="66" t="s">
        <v>44383</v>
      </c>
      <c r="C15081" s="42" t="s">
        <v>44043</v>
      </c>
      <c r="D15081" s="42" t="s">
        <v>44213</v>
      </c>
      <c r="E15081" s="42" t="s">
        <v>26491</v>
      </c>
      <c r="F15081" s="43">
        <v>30182</v>
      </c>
      <c r="G15081" s="105">
        <f>Таблица1[[#This Row],[Цены без НДС]]*1.12</f>
        <v>33803.840000000004</v>
      </c>
    </row>
    <row r="15082" spans="1:7">
      <c r="A15082" s="61" t="s">
        <v>43958</v>
      </c>
      <c r="B15082" s="66" t="s">
        <v>44384</v>
      </c>
      <c r="C15082" s="42" t="s">
        <v>44044</v>
      </c>
      <c r="D15082" s="42" t="s">
        <v>44214</v>
      </c>
      <c r="E15082" s="42" t="s">
        <v>26491</v>
      </c>
      <c r="F15082" s="43">
        <v>1549564</v>
      </c>
      <c r="G15082" s="105">
        <f>Таблица1[[#This Row],[Цены без НДС]]*1.12</f>
        <v>1735511.6800000002</v>
      </c>
    </row>
    <row r="15083" spans="1:7">
      <c r="A15083" s="61" t="s">
        <v>43958</v>
      </c>
      <c r="B15083" s="66" t="s">
        <v>44385</v>
      </c>
      <c r="C15083" s="42" t="s">
        <v>44045</v>
      </c>
      <c r="D15083" s="42" t="s">
        <v>44215</v>
      </c>
      <c r="E15083" s="42" t="s">
        <v>26491</v>
      </c>
      <c r="F15083" s="43">
        <v>288796</v>
      </c>
      <c r="G15083" s="105">
        <f>Таблица1[[#This Row],[Цены без НДС]]*1.12</f>
        <v>323451.52000000002</v>
      </c>
    </row>
    <row r="15084" spans="1:7">
      <c r="A15084" s="61" t="s">
        <v>43958</v>
      </c>
      <c r="B15084" s="66" t="s">
        <v>44386</v>
      </c>
      <c r="C15084" s="42" t="s">
        <v>44046</v>
      </c>
      <c r="D15084" s="42" t="s">
        <v>44216</v>
      </c>
      <c r="E15084" s="42" t="s">
        <v>26491</v>
      </c>
      <c r="F15084" s="43">
        <v>887337</v>
      </c>
      <c r="G15084" s="105">
        <f>Таблица1[[#This Row],[Цены без НДС]]*1.12</f>
        <v>993817.44000000006</v>
      </c>
    </row>
    <row r="15085" spans="1:7">
      <c r="A15085" s="61" t="s">
        <v>43958</v>
      </c>
      <c r="B15085" s="66" t="s">
        <v>44387</v>
      </c>
      <c r="C15085" s="42" t="s">
        <v>44047</v>
      </c>
      <c r="D15085" s="42" t="s">
        <v>44217</v>
      </c>
      <c r="E15085" s="42" t="s">
        <v>26491</v>
      </c>
      <c r="F15085" s="43">
        <v>1495471</v>
      </c>
      <c r="G15085" s="105">
        <f>Таблица1[[#This Row],[Цены без НДС]]*1.12</f>
        <v>1674927.5200000003</v>
      </c>
    </row>
    <row r="15086" spans="1:7">
      <c r="A15086" s="61" t="s">
        <v>43958</v>
      </c>
      <c r="B15086" s="66" t="s">
        <v>44388</v>
      </c>
      <c r="C15086" s="42" t="s">
        <v>44048</v>
      </c>
      <c r="D15086" s="42" t="s">
        <v>44218</v>
      </c>
      <c r="E15086" s="42" t="s">
        <v>26491</v>
      </c>
      <c r="F15086" s="43">
        <v>280071</v>
      </c>
      <c r="G15086" s="105">
        <f>Таблица1[[#This Row],[Цены без НДС]]*1.12</f>
        <v>313679.52</v>
      </c>
    </row>
    <row r="15087" spans="1:7">
      <c r="A15087" s="61" t="s">
        <v>43958</v>
      </c>
      <c r="B15087" s="66" t="s">
        <v>44389</v>
      </c>
      <c r="C15087" s="42" t="s">
        <v>44049</v>
      </c>
      <c r="D15087" s="42" t="s">
        <v>44219</v>
      </c>
      <c r="E15087" s="42" t="s">
        <v>26491</v>
      </c>
      <c r="F15087" s="43">
        <v>226851</v>
      </c>
      <c r="G15087" s="105">
        <f>Таблица1[[#This Row],[Цены без НДС]]*1.12</f>
        <v>254073.12000000002</v>
      </c>
    </row>
    <row r="15088" spans="1:7" ht="36">
      <c r="A15088" s="61" t="s">
        <v>43958</v>
      </c>
      <c r="B15088" s="66" t="s">
        <v>44390</v>
      </c>
      <c r="C15088" s="42" t="s">
        <v>44050</v>
      </c>
      <c r="D15088" s="42" t="s">
        <v>44220</v>
      </c>
      <c r="E15088" s="42" t="s">
        <v>26491</v>
      </c>
      <c r="F15088" s="43">
        <v>4453190</v>
      </c>
      <c r="G15088" s="105">
        <f>Таблица1[[#This Row],[Цены без НДС]]*1.12</f>
        <v>4987572.8000000007</v>
      </c>
    </row>
    <row r="15089" spans="1:7">
      <c r="A15089" s="61" t="s">
        <v>43958</v>
      </c>
      <c r="B15089" s="66" t="s">
        <v>44391</v>
      </c>
      <c r="C15089" s="42" t="s">
        <v>44051</v>
      </c>
      <c r="D15089" s="42" t="s">
        <v>44221</v>
      </c>
      <c r="E15089" s="42" t="s">
        <v>26491</v>
      </c>
      <c r="F15089" s="43">
        <v>6567466</v>
      </c>
      <c r="G15089" s="105">
        <f>Таблица1[[#This Row],[Цены без НДС]]*1.12</f>
        <v>7355561.9200000009</v>
      </c>
    </row>
    <row r="15090" spans="1:7" ht="24">
      <c r="A15090" s="61" t="s">
        <v>43958</v>
      </c>
      <c r="B15090" s="66" t="s">
        <v>44392</v>
      </c>
      <c r="C15090" s="42" t="s">
        <v>44052</v>
      </c>
      <c r="D15090" s="42" t="s">
        <v>44222</v>
      </c>
      <c r="E15090" s="42" t="s">
        <v>26491</v>
      </c>
      <c r="F15090" s="43">
        <v>2030318</v>
      </c>
      <c r="G15090" s="105">
        <f>Таблица1[[#This Row],[Цены без НДС]]*1.12</f>
        <v>2273956.16</v>
      </c>
    </row>
    <row r="15091" spans="1:7" ht="24">
      <c r="A15091" s="61" t="s">
        <v>43958</v>
      </c>
      <c r="B15091" s="66" t="s">
        <v>44393</v>
      </c>
      <c r="C15091" s="42" t="s">
        <v>44053</v>
      </c>
      <c r="D15091" s="42" t="s">
        <v>44223</v>
      </c>
      <c r="E15091" s="42" t="s">
        <v>26491</v>
      </c>
      <c r="F15091" s="43">
        <v>1820808</v>
      </c>
      <c r="G15091" s="105">
        <f>Таблица1[[#This Row],[Цены без НДС]]*1.12</f>
        <v>2039304.9600000002</v>
      </c>
    </row>
    <row r="15092" spans="1:7" ht="24">
      <c r="A15092" s="61" t="s">
        <v>43958</v>
      </c>
      <c r="B15092" s="66" t="s">
        <v>44394</v>
      </c>
      <c r="C15092" s="42" t="s">
        <v>44054</v>
      </c>
      <c r="D15092" s="42" t="s">
        <v>44224</v>
      </c>
      <c r="E15092" s="42" t="s">
        <v>26491</v>
      </c>
      <c r="F15092" s="43">
        <v>2399622</v>
      </c>
      <c r="G15092" s="105">
        <f>Таблица1[[#This Row],[Цены без НДС]]*1.12</f>
        <v>2687576.64</v>
      </c>
    </row>
    <row r="15093" spans="1:7" ht="24">
      <c r="A15093" s="61" t="s">
        <v>43958</v>
      </c>
      <c r="B15093" s="66" t="s">
        <v>44395</v>
      </c>
      <c r="C15093" s="42" t="s">
        <v>44055</v>
      </c>
      <c r="D15093" s="42" t="s">
        <v>44225</v>
      </c>
      <c r="E15093" s="42" t="s">
        <v>26491</v>
      </c>
      <c r="F15093" s="43">
        <v>2119099</v>
      </c>
      <c r="G15093" s="105">
        <f>Таблица1[[#This Row],[Цены без НДС]]*1.12</f>
        <v>2373390.8800000004</v>
      </c>
    </row>
    <row r="15094" spans="1:7" ht="24">
      <c r="A15094" s="61" t="s">
        <v>43958</v>
      </c>
      <c r="B15094" s="66" t="s">
        <v>44396</v>
      </c>
      <c r="C15094" s="42" t="s">
        <v>44056</v>
      </c>
      <c r="D15094" s="42" t="s">
        <v>44226</v>
      </c>
      <c r="E15094" s="42" t="s">
        <v>26491</v>
      </c>
      <c r="F15094" s="43">
        <v>783898</v>
      </c>
      <c r="G15094" s="105">
        <f>Таблица1[[#This Row],[Цены без НДС]]*1.12</f>
        <v>877965.76000000013</v>
      </c>
    </row>
    <row r="15095" spans="1:7" ht="24">
      <c r="A15095" s="61" t="s">
        <v>43958</v>
      </c>
      <c r="B15095" s="66" t="s">
        <v>44397</v>
      </c>
      <c r="C15095" s="42" t="s">
        <v>44057</v>
      </c>
      <c r="D15095" s="42" t="s">
        <v>44227</v>
      </c>
      <c r="E15095" s="42" t="s">
        <v>26491</v>
      </c>
      <c r="F15095" s="43">
        <v>1139886</v>
      </c>
      <c r="G15095" s="105">
        <f>Таблица1[[#This Row],[Цены без НДС]]*1.12</f>
        <v>1276672.32</v>
      </c>
    </row>
    <row r="15096" spans="1:7" ht="24">
      <c r="A15096" s="61" t="s">
        <v>43958</v>
      </c>
      <c r="B15096" s="66" t="s">
        <v>44398</v>
      </c>
      <c r="C15096" s="42" t="s">
        <v>44058</v>
      </c>
      <c r="D15096" s="42" t="s">
        <v>44228</v>
      </c>
      <c r="E15096" s="42" t="s">
        <v>26491</v>
      </c>
      <c r="F15096" s="43">
        <v>1556390</v>
      </c>
      <c r="G15096" s="105">
        <f>Таблица1[[#This Row],[Цены без НДС]]*1.12</f>
        <v>1743156.8000000003</v>
      </c>
    </row>
    <row r="15097" spans="1:7" ht="36">
      <c r="A15097" s="61" t="s">
        <v>43958</v>
      </c>
      <c r="B15097" s="66" t="s">
        <v>44465</v>
      </c>
      <c r="C15097" s="42" t="s">
        <v>44059</v>
      </c>
      <c r="D15097" s="42" t="s">
        <v>44229</v>
      </c>
      <c r="E15097" s="42" t="s">
        <v>26491</v>
      </c>
      <c r="F15097" s="43">
        <v>256732</v>
      </c>
      <c r="G15097" s="105">
        <f>Таблица1[[#This Row],[Цены без НДС]]*1.12</f>
        <v>287539.84000000003</v>
      </c>
    </row>
    <row r="15098" spans="1:7">
      <c r="A15098" s="61" t="s">
        <v>43958</v>
      </c>
      <c r="B15098" s="66" t="s">
        <v>44399</v>
      </c>
      <c r="C15098" s="42" t="s">
        <v>44060</v>
      </c>
      <c r="D15098" s="42" t="s">
        <v>44230</v>
      </c>
      <c r="E15098" s="42" t="s">
        <v>26491</v>
      </c>
      <c r="F15098" s="43">
        <v>745970</v>
      </c>
      <c r="G15098" s="105">
        <f>Таблица1[[#This Row],[Цены без НДС]]*1.12</f>
        <v>835486.4</v>
      </c>
    </row>
    <row r="15099" spans="1:7" ht="24">
      <c r="A15099" s="61" t="s">
        <v>43958</v>
      </c>
      <c r="B15099" s="66" t="s">
        <v>44466</v>
      </c>
      <c r="C15099" s="42" t="s">
        <v>44061</v>
      </c>
      <c r="D15099" s="42" t="s">
        <v>44231</v>
      </c>
      <c r="E15099" s="42" t="s">
        <v>26491</v>
      </c>
      <c r="F15099" s="43">
        <v>623692</v>
      </c>
      <c r="G15099" s="105">
        <f>Таблица1[[#This Row],[Цены без НДС]]*1.12</f>
        <v>698535.04</v>
      </c>
    </row>
    <row r="15100" spans="1:7" ht="24">
      <c r="A15100" s="61" t="s">
        <v>43958</v>
      </c>
      <c r="B15100" s="66" t="s">
        <v>44400</v>
      </c>
      <c r="C15100" s="42" t="s">
        <v>44062</v>
      </c>
      <c r="D15100" s="42" t="s">
        <v>44232</v>
      </c>
      <c r="E15100" s="42" t="s">
        <v>26491</v>
      </c>
      <c r="F15100" s="43">
        <v>87196</v>
      </c>
      <c r="G15100" s="105">
        <f>Таблица1[[#This Row],[Цены без НДС]]*1.12</f>
        <v>97659.520000000004</v>
      </c>
    </row>
    <row r="15101" spans="1:7" ht="24">
      <c r="A15101" s="61" t="s">
        <v>43958</v>
      </c>
      <c r="B15101" s="66" t="s">
        <v>44401</v>
      </c>
      <c r="C15101" s="42" t="s">
        <v>44063</v>
      </c>
      <c r="D15101" s="42" t="s">
        <v>44233</v>
      </c>
      <c r="E15101" s="42" t="s">
        <v>26491</v>
      </c>
      <c r="F15101" s="43">
        <v>127310</v>
      </c>
      <c r="G15101" s="105">
        <f>Таблица1[[#This Row],[Цены без НДС]]*1.12</f>
        <v>142587.20000000001</v>
      </c>
    </row>
    <row r="15102" spans="1:7" ht="24">
      <c r="A15102" s="61" t="s">
        <v>43958</v>
      </c>
      <c r="B15102" s="66" t="s">
        <v>44402</v>
      </c>
      <c r="C15102" s="42" t="s">
        <v>44064</v>
      </c>
      <c r="D15102" s="42" t="s">
        <v>44234</v>
      </c>
      <c r="E15102" s="42" t="s">
        <v>26491</v>
      </c>
      <c r="F15102" s="43">
        <v>201865</v>
      </c>
      <c r="G15102" s="105">
        <f>Таблица1[[#This Row],[Цены без НДС]]*1.12</f>
        <v>226088.80000000002</v>
      </c>
    </row>
    <row r="15103" spans="1:7">
      <c r="A15103" s="61" t="s">
        <v>43958</v>
      </c>
      <c r="B15103" s="66" t="s">
        <v>44403</v>
      </c>
      <c r="C15103" s="42" t="s">
        <v>44065</v>
      </c>
      <c r="D15103" s="42" t="s">
        <v>44235</v>
      </c>
      <c r="E15103" s="42" t="s">
        <v>26491</v>
      </c>
      <c r="F15103" s="43">
        <v>82883</v>
      </c>
      <c r="G15103" s="105">
        <f>Таблица1[[#This Row],[Цены без НДС]]*1.12</f>
        <v>92828.96</v>
      </c>
    </row>
    <row r="15104" spans="1:7" ht="24">
      <c r="A15104" s="61" t="s">
        <v>43958</v>
      </c>
      <c r="B15104" s="66" t="s">
        <v>44404</v>
      </c>
      <c r="C15104" s="42" t="s">
        <v>44066</v>
      </c>
      <c r="D15104" s="42" t="s">
        <v>44236</v>
      </c>
      <c r="E15104" s="42" t="s">
        <v>26491</v>
      </c>
      <c r="F15104" s="43">
        <v>249436</v>
      </c>
      <c r="G15104" s="105">
        <f>Таблица1[[#This Row],[Цены без НДС]]*1.12</f>
        <v>279368.32000000001</v>
      </c>
    </row>
    <row r="15105" spans="1:7">
      <c r="A15105" s="61" t="s">
        <v>43958</v>
      </c>
      <c r="B15105" s="66" t="s">
        <v>44405</v>
      </c>
      <c r="C15105" s="42" t="s">
        <v>44067</v>
      </c>
      <c r="D15105" s="42" t="s">
        <v>44237</v>
      </c>
      <c r="E15105" s="42" t="s">
        <v>26491</v>
      </c>
      <c r="F15105" s="43">
        <v>116778</v>
      </c>
      <c r="G15105" s="105">
        <f>Таблица1[[#This Row],[Цены без НДС]]*1.12</f>
        <v>130791.36000000002</v>
      </c>
    </row>
    <row r="15106" spans="1:7">
      <c r="A15106" s="61" t="s">
        <v>43958</v>
      </c>
      <c r="B15106" s="66" t="s">
        <v>44406</v>
      </c>
      <c r="C15106" s="42" t="s">
        <v>44068</v>
      </c>
      <c r="D15106" s="42" t="s">
        <v>44238</v>
      </c>
      <c r="E15106" s="42" t="s">
        <v>26491</v>
      </c>
      <c r="F15106" s="43">
        <v>3274497</v>
      </c>
      <c r="G15106" s="105">
        <f>Таблица1[[#This Row],[Цены без НДС]]*1.12</f>
        <v>3667436.64</v>
      </c>
    </row>
    <row r="15107" spans="1:7" ht="24">
      <c r="A15107" s="61" t="s">
        <v>43958</v>
      </c>
      <c r="B15107" s="66" t="s">
        <v>44407</v>
      </c>
      <c r="C15107" s="42" t="s">
        <v>44069</v>
      </c>
      <c r="D15107" s="42" t="s">
        <v>44239</v>
      </c>
      <c r="E15107" s="42" t="s">
        <v>26491</v>
      </c>
      <c r="F15107" s="43">
        <v>4428967</v>
      </c>
      <c r="G15107" s="105">
        <f>Таблица1[[#This Row],[Цены без НДС]]*1.12</f>
        <v>4960443.04</v>
      </c>
    </row>
    <row r="15108" spans="1:7">
      <c r="A15108" s="61" t="s">
        <v>43958</v>
      </c>
      <c r="B15108" s="66" t="s">
        <v>44408</v>
      </c>
      <c r="C15108" s="42" t="s">
        <v>44070</v>
      </c>
      <c r="D15108" s="42" t="s">
        <v>44240</v>
      </c>
      <c r="E15108" s="42" t="s">
        <v>26491</v>
      </c>
      <c r="F15108" s="43">
        <v>67028</v>
      </c>
      <c r="G15108" s="105">
        <f>Таблица1[[#This Row],[Цены без НДС]]*1.12</f>
        <v>75071.360000000001</v>
      </c>
    </row>
    <row r="15109" spans="1:7">
      <c r="A15109" s="61" t="s">
        <v>43958</v>
      </c>
      <c r="B15109" s="66" t="s">
        <v>44409</v>
      </c>
      <c r="C15109" s="42" t="s">
        <v>44071</v>
      </c>
      <c r="D15109" s="42" t="s">
        <v>44241</v>
      </c>
      <c r="E15109" s="42" t="s">
        <v>26491</v>
      </c>
      <c r="F15109" s="43">
        <v>103344</v>
      </c>
      <c r="G15109" s="105">
        <f>Таблица1[[#This Row],[Цены без НДС]]*1.12</f>
        <v>115745.28000000001</v>
      </c>
    </row>
    <row r="15110" spans="1:7" ht="24">
      <c r="A15110" s="61" t="s">
        <v>43958</v>
      </c>
      <c r="B15110" s="66" t="s">
        <v>44410</v>
      </c>
      <c r="C15110" s="42" t="s">
        <v>44072</v>
      </c>
      <c r="D15110" s="42" t="s">
        <v>44242</v>
      </c>
      <c r="E15110" s="42" t="s">
        <v>26491</v>
      </c>
      <c r="F15110" s="43">
        <v>245427</v>
      </c>
      <c r="G15110" s="105">
        <f>Таблица1[[#This Row],[Цены без НДС]]*1.12</f>
        <v>274878.24000000005</v>
      </c>
    </row>
    <row r="15111" spans="1:7">
      <c r="A15111" s="61" t="s">
        <v>43958</v>
      </c>
      <c r="B15111" s="66" t="s">
        <v>44411</v>
      </c>
      <c r="C15111" s="42" t="s">
        <v>44073</v>
      </c>
      <c r="D15111" s="42" t="s">
        <v>44243</v>
      </c>
      <c r="E15111" s="42" t="s">
        <v>26491</v>
      </c>
      <c r="F15111" s="43">
        <v>2734440</v>
      </c>
      <c r="G15111" s="105">
        <f>Таблица1[[#This Row],[Цены без НДС]]*1.12</f>
        <v>3062572.8000000003</v>
      </c>
    </row>
    <row r="15112" spans="1:7">
      <c r="A15112" s="61" t="s">
        <v>43958</v>
      </c>
      <c r="B15112" s="66" t="s">
        <v>44412</v>
      </c>
      <c r="C15112" s="42" t="s">
        <v>44074</v>
      </c>
      <c r="D15112" s="42" t="s">
        <v>44244</v>
      </c>
      <c r="E15112" s="42" t="s">
        <v>26491</v>
      </c>
      <c r="F15112" s="43">
        <v>3015382</v>
      </c>
      <c r="G15112" s="105">
        <f>Таблица1[[#This Row],[Цены без НДС]]*1.12</f>
        <v>3377227.8400000003</v>
      </c>
    </row>
    <row r="15113" spans="1:7">
      <c r="A15113" s="61" t="s">
        <v>43958</v>
      </c>
      <c r="B15113" s="66" t="s">
        <v>44413</v>
      </c>
      <c r="C15113" s="42" t="s">
        <v>44075</v>
      </c>
      <c r="D15113" s="42" t="s">
        <v>44245</v>
      </c>
      <c r="E15113" s="42" t="s">
        <v>26491</v>
      </c>
      <c r="F15113" s="43">
        <v>3377469</v>
      </c>
      <c r="G15113" s="105">
        <f>Таблица1[[#This Row],[Цены без НДС]]*1.12</f>
        <v>3782765.2800000003</v>
      </c>
    </row>
    <row r="15114" spans="1:7">
      <c r="A15114" s="61" t="s">
        <v>43958</v>
      </c>
      <c r="B15114" s="66" t="s">
        <v>44414</v>
      </c>
      <c r="C15114" s="42" t="s">
        <v>44076</v>
      </c>
      <c r="D15114" s="42" t="s">
        <v>44246</v>
      </c>
      <c r="E15114" s="42" t="s">
        <v>26491</v>
      </c>
      <c r="F15114" s="43">
        <v>20067</v>
      </c>
      <c r="G15114" s="105">
        <f>Таблица1[[#This Row],[Цены без НДС]]*1.12</f>
        <v>22475.040000000001</v>
      </c>
    </row>
    <row r="15115" spans="1:7">
      <c r="A15115" s="61" t="s">
        <v>43958</v>
      </c>
      <c r="B15115" s="66" t="s">
        <v>44415</v>
      </c>
      <c r="C15115" s="42" t="s">
        <v>44077</v>
      </c>
      <c r="D15115" s="42" t="s">
        <v>44247</v>
      </c>
      <c r="E15115" s="42" t="s">
        <v>26491</v>
      </c>
      <c r="F15115" s="43">
        <v>20944</v>
      </c>
      <c r="G15115" s="105">
        <f>Таблица1[[#This Row],[Цены без НДС]]*1.12</f>
        <v>23457.280000000002</v>
      </c>
    </row>
    <row r="15116" spans="1:7">
      <c r="A15116" s="61" t="s">
        <v>43958</v>
      </c>
      <c r="B15116" s="66" t="s">
        <v>44416</v>
      </c>
      <c r="C15116" s="42" t="s">
        <v>44078</v>
      </c>
      <c r="D15116" s="42" t="s">
        <v>44248</v>
      </c>
      <c r="E15116" s="42" t="s">
        <v>26491</v>
      </c>
      <c r="F15116" s="43">
        <v>20913</v>
      </c>
      <c r="G15116" s="105">
        <f>Таблица1[[#This Row],[Цены без НДС]]*1.12</f>
        <v>23422.560000000001</v>
      </c>
    </row>
    <row r="15117" spans="1:7">
      <c r="A15117" s="61" t="s">
        <v>43958</v>
      </c>
      <c r="B15117" s="66" t="s">
        <v>44417</v>
      </c>
      <c r="C15117" s="42" t="s">
        <v>44079</v>
      </c>
      <c r="D15117" s="42" t="s">
        <v>44249</v>
      </c>
      <c r="E15117" s="42" t="s">
        <v>26491</v>
      </c>
      <c r="F15117" s="43">
        <v>20944</v>
      </c>
      <c r="G15117" s="105">
        <f>Таблица1[[#This Row],[Цены без НДС]]*1.12</f>
        <v>23457.280000000002</v>
      </c>
    </row>
    <row r="15118" spans="1:7">
      <c r="A15118" s="61" t="s">
        <v>43958</v>
      </c>
      <c r="B15118" s="66" t="s">
        <v>44418</v>
      </c>
      <c r="C15118" s="42" t="s">
        <v>44080</v>
      </c>
      <c r="D15118" s="42" t="s">
        <v>44250</v>
      </c>
      <c r="E15118" s="42" t="s">
        <v>26491</v>
      </c>
      <c r="F15118" s="43">
        <v>184667</v>
      </c>
      <c r="G15118" s="105">
        <f>Таблица1[[#This Row],[Цены без НДС]]*1.12</f>
        <v>206827.04</v>
      </c>
    </row>
    <row r="15119" spans="1:7" ht="24">
      <c r="A15119" s="61" t="s">
        <v>43958</v>
      </c>
      <c r="B15119" s="66" t="s">
        <v>44419</v>
      </c>
      <c r="C15119" s="42" t="s">
        <v>44081</v>
      </c>
      <c r="D15119" s="42" t="s">
        <v>44251</v>
      </c>
      <c r="E15119" s="42" t="s">
        <v>26491</v>
      </c>
      <c r="F15119" s="43">
        <v>41011</v>
      </c>
      <c r="G15119" s="105">
        <f>Таблица1[[#This Row],[Цены без НДС]]*1.12</f>
        <v>45932.320000000007</v>
      </c>
    </row>
    <row r="15120" spans="1:7">
      <c r="A15120" s="61" t="s">
        <v>43958</v>
      </c>
      <c r="B15120" s="66" t="s">
        <v>44420</v>
      </c>
      <c r="C15120" s="42" t="s">
        <v>44082</v>
      </c>
      <c r="D15120" s="42" t="s">
        <v>44252</v>
      </c>
      <c r="E15120" s="42" t="s">
        <v>26491</v>
      </c>
      <c r="F15120" s="43">
        <v>442361</v>
      </c>
      <c r="G15120" s="105">
        <f>Таблица1[[#This Row],[Цены без НДС]]*1.12</f>
        <v>495444.32000000007</v>
      </c>
    </row>
    <row r="15121" spans="1:7">
      <c r="A15121" s="61" t="s">
        <v>43958</v>
      </c>
      <c r="B15121" s="66" t="s">
        <v>44421</v>
      </c>
      <c r="C15121" s="42" t="s">
        <v>44083</v>
      </c>
      <c r="D15121" s="42" t="s">
        <v>44253</v>
      </c>
      <c r="E15121" s="42" t="s">
        <v>26491</v>
      </c>
      <c r="F15121" s="43">
        <v>143093</v>
      </c>
      <c r="G15121" s="105">
        <f>Таблица1[[#This Row],[Цены без НДС]]*1.12</f>
        <v>160264.16</v>
      </c>
    </row>
    <row r="15122" spans="1:7" ht="24">
      <c r="A15122" s="61" t="s">
        <v>43958</v>
      </c>
      <c r="B15122" s="66" t="s">
        <v>44422</v>
      </c>
      <c r="C15122" s="42" t="s">
        <v>44084</v>
      </c>
      <c r="D15122" s="42" t="s">
        <v>44254</v>
      </c>
      <c r="E15122" s="42" t="s">
        <v>26491</v>
      </c>
      <c r="F15122" s="43">
        <v>1736288</v>
      </c>
      <c r="G15122" s="105">
        <f>Таблица1[[#This Row],[Цены без НДС]]*1.12</f>
        <v>1944642.5600000003</v>
      </c>
    </row>
    <row r="15123" spans="1:7">
      <c r="A15123" s="61" t="s">
        <v>43958</v>
      </c>
      <c r="B15123" s="66" t="s">
        <v>44423</v>
      </c>
      <c r="C15123" s="42" t="s">
        <v>44085</v>
      </c>
      <c r="D15123" s="42" t="s">
        <v>44255</v>
      </c>
      <c r="E15123" s="42" t="s">
        <v>26491</v>
      </c>
      <c r="F15123" s="43">
        <v>109942</v>
      </c>
      <c r="G15123" s="105">
        <f>Таблица1[[#This Row],[Цены без НДС]]*1.12</f>
        <v>123135.04000000001</v>
      </c>
    </row>
    <row r="15124" spans="1:7" ht="24">
      <c r="A15124" s="61" t="s">
        <v>43958</v>
      </c>
      <c r="B15124" s="66" t="s">
        <v>44424</v>
      </c>
      <c r="C15124" s="42" t="s">
        <v>44086</v>
      </c>
      <c r="D15124" s="42" t="s">
        <v>44256</v>
      </c>
      <c r="E15124" s="42" t="s">
        <v>26491</v>
      </c>
      <c r="F15124" s="43">
        <v>477260</v>
      </c>
      <c r="G15124" s="105">
        <f>Таблица1[[#This Row],[Цены без НДС]]*1.12</f>
        <v>534531.20000000007</v>
      </c>
    </row>
    <row r="15125" spans="1:7" ht="24">
      <c r="A15125" s="61" t="s">
        <v>43958</v>
      </c>
      <c r="B15125" s="66" t="s">
        <v>44425</v>
      </c>
      <c r="C15125" s="42" t="s">
        <v>44087</v>
      </c>
      <c r="D15125" s="42" t="s">
        <v>44257</v>
      </c>
      <c r="E15125" s="42" t="s">
        <v>26491</v>
      </c>
      <c r="F15125" s="43">
        <v>212017</v>
      </c>
      <c r="G15125" s="105">
        <f>Таблица1[[#This Row],[Цены без НДС]]*1.12</f>
        <v>237459.04</v>
      </c>
    </row>
    <row r="15126" spans="1:7">
      <c r="A15126" s="61" t="s">
        <v>43958</v>
      </c>
      <c r="B15126" s="66" t="s">
        <v>44449</v>
      </c>
      <c r="C15126" s="42" t="s">
        <v>44088</v>
      </c>
      <c r="D15126" s="42" t="s">
        <v>44258</v>
      </c>
      <c r="E15126" s="42" t="s">
        <v>26491</v>
      </c>
      <c r="F15126" s="43">
        <v>537900</v>
      </c>
      <c r="G15126" s="105">
        <f>Таблица1[[#This Row],[Цены без НДС]]*1.12</f>
        <v>602448</v>
      </c>
    </row>
    <row r="15127" spans="1:7">
      <c r="A15127" s="61" t="s">
        <v>43958</v>
      </c>
      <c r="B15127" s="66" t="s">
        <v>44426</v>
      </c>
      <c r="C15127" s="42" t="s">
        <v>44089</v>
      </c>
      <c r="D15127" s="42" t="s">
        <v>44259</v>
      </c>
      <c r="E15127" s="42" t="s">
        <v>26491</v>
      </c>
      <c r="F15127" s="43">
        <v>20943</v>
      </c>
      <c r="G15127" s="105">
        <f>Таблица1[[#This Row],[Цены без НДС]]*1.12</f>
        <v>23456.160000000003</v>
      </c>
    </row>
    <row r="15128" spans="1:7" ht="24">
      <c r="A15128" s="61" t="s">
        <v>43958</v>
      </c>
      <c r="B15128" s="66" t="s">
        <v>44427</v>
      </c>
      <c r="C15128" s="42" t="s">
        <v>44090</v>
      </c>
      <c r="D15128" s="42" t="s">
        <v>44260</v>
      </c>
      <c r="E15128" s="42" t="s">
        <v>26491</v>
      </c>
      <c r="F15128" s="43">
        <v>4935753</v>
      </c>
      <c r="G15128" s="105">
        <f>Таблица1[[#This Row],[Цены без НДС]]*1.12</f>
        <v>5528043.3600000003</v>
      </c>
    </row>
    <row r="15129" spans="1:7" ht="24">
      <c r="A15129" s="61" t="s">
        <v>43958</v>
      </c>
      <c r="B15129" s="66" t="s">
        <v>44428</v>
      </c>
      <c r="C15129" s="42" t="s">
        <v>44091</v>
      </c>
      <c r="D15129" s="42" t="s">
        <v>44261</v>
      </c>
      <c r="E15129" s="42" t="s">
        <v>26491</v>
      </c>
      <c r="F15129" s="43">
        <v>779147</v>
      </c>
      <c r="G15129" s="105">
        <f>Таблица1[[#This Row],[Цены без НДС]]*1.12</f>
        <v>872644.64000000013</v>
      </c>
    </row>
    <row r="15130" spans="1:7" ht="24">
      <c r="A15130" s="61" t="s">
        <v>43958</v>
      </c>
      <c r="B15130" s="66" t="s">
        <v>44429</v>
      </c>
      <c r="C15130" s="42" t="s">
        <v>44092</v>
      </c>
      <c r="D15130" s="42" t="s">
        <v>44262</v>
      </c>
      <c r="E15130" s="42" t="s">
        <v>26491</v>
      </c>
      <c r="F15130" s="43">
        <v>621494</v>
      </c>
      <c r="G15130" s="105">
        <f>Таблица1[[#This Row],[Цены без НДС]]*1.12</f>
        <v>696073.28</v>
      </c>
    </row>
    <row r="15131" spans="1:7">
      <c r="A15131" s="61" t="s">
        <v>43958</v>
      </c>
      <c r="B15131" s="66" t="s">
        <v>44430</v>
      </c>
      <c r="C15131" s="42" t="s">
        <v>44093</v>
      </c>
      <c r="D15131" s="42" t="s">
        <v>44263</v>
      </c>
      <c r="E15131" s="42" t="s">
        <v>26491</v>
      </c>
      <c r="F15131" s="43">
        <v>1224995</v>
      </c>
      <c r="G15131" s="105">
        <f>Таблица1[[#This Row],[Цены без НДС]]*1.12</f>
        <v>1371994.4000000001</v>
      </c>
    </row>
    <row r="15132" spans="1:7" ht="24">
      <c r="A15132" s="61" t="s">
        <v>43958</v>
      </c>
      <c r="B15132" s="66" t="s">
        <v>44431</v>
      </c>
      <c r="C15132" s="42" t="s">
        <v>44094</v>
      </c>
      <c r="D15132" s="42" t="s">
        <v>44264</v>
      </c>
      <c r="E15132" s="42" t="s">
        <v>26491</v>
      </c>
      <c r="F15132" s="43">
        <v>691024</v>
      </c>
      <c r="G15132" s="105">
        <f>Таблица1[[#This Row],[Цены без НДС]]*1.12</f>
        <v>773946.88000000012</v>
      </c>
    </row>
    <row r="15133" spans="1:7" ht="24">
      <c r="A15133" s="61" t="s">
        <v>43958</v>
      </c>
      <c r="B15133" s="66" t="s">
        <v>44432</v>
      </c>
      <c r="C15133" s="42" t="s">
        <v>44095</v>
      </c>
      <c r="D15133" s="42" t="s">
        <v>44265</v>
      </c>
      <c r="E15133" s="42" t="s">
        <v>26491</v>
      </c>
      <c r="F15133" s="43">
        <v>405715</v>
      </c>
      <c r="G15133" s="105">
        <f>Таблица1[[#This Row],[Цены без НДС]]*1.12</f>
        <v>454400.80000000005</v>
      </c>
    </row>
    <row r="15134" spans="1:7" ht="24">
      <c r="A15134" s="61" t="s">
        <v>43958</v>
      </c>
      <c r="B15134" s="66" t="s">
        <v>44433</v>
      </c>
      <c r="C15134" s="42" t="s">
        <v>44096</v>
      </c>
      <c r="D15134" s="42" t="s">
        <v>44266</v>
      </c>
      <c r="E15134" s="42" t="s">
        <v>26491</v>
      </c>
      <c r="F15134" s="43">
        <v>697133</v>
      </c>
      <c r="G15134" s="105">
        <f>Таблица1[[#This Row],[Цены без НДС]]*1.12</f>
        <v>780788.96000000008</v>
      </c>
    </row>
    <row r="15135" spans="1:7" ht="24">
      <c r="A15135" s="61" t="s">
        <v>43958</v>
      </c>
      <c r="B15135" s="66" t="s">
        <v>44434</v>
      </c>
      <c r="C15135" s="42" t="s">
        <v>44097</v>
      </c>
      <c r="D15135" s="42" t="s">
        <v>44267</v>
      </c>
      <c r="E15135" s="42" t="s">
        <v>26491</v>
      </c>
      <c r="F15135" s="43">
        <v>340277</v>
      </c>
      <c r="G15135" s="105">
        <f>Таблица1[[#This Row],[Цены без НДС]]*1.12</f>
        <v>381110.24000000005</v>
      </c>
    </row>
    <row r="15136" spans="1:7" ht="24">
      <c r="A15136" s="61" t="s">
        <v>43958</v>
      </c>
      <c r="B15136" s="66" t="s">
        <v>44435</v>
      </c>
      <c r="C15136" s="42" t="s">
        <v>44098</v>
      </c>
      <c r="D15136" s="42" t="s">
        <v>44268</v>
      </c>
      <c r="E15136" s="42" t="s">
        <v>26491</v>
      </c>
      <c r="F15136" s="43">
        <v>4872053</v>
      </c>
      <c r="G15136" s="105">
        <f>Таблица1[[#This Row],[Цены без НДС]]*1.12</f>
        <v>5456699.3600000003</v>
      </c>
    </row>
    <row r="15137" spans="1:7" ht="24">
      <c r="A15137" s="61" t="s">
        <v>43958</v>
      </c>
      <c r="B15137" s="66" t="s">
        <v>44436</v>
      </c>
      <c r="C15137" s="42" t="s">
        <v>44099</v>
      </c>
      <c r="D15137" s="42" t="s">
        <v>44269</v>
      </c>
      <c r="E15137" s="42" t="s">
        <v>26491</v>
      </c>
      <c r="F15137" s="43">
        <v>3772727</v>
      </c>
      <c r="G15137" s="105">
        <f>Таблица1[[#This Row],[Цены без НДС]]*1.12</f>
        <v>4225454.24</v>
      </c>
    </row>
    <row r="15138" spans="1:7" ht="24">
      <c r="A15138" s="61" t="s">
        <v>43958</v>
      </c>
      <c r="B15138" s="66" t="s">
        <v>44437</v>
      </c>
      <c r="C15138" s="42" t="s">
        <v>44100</v>
      </c>
      <c r="D15138" s="42" t="s">
        <v>44270</v>
      </c>
      <c r="E15138" s="42" t="s">
        <v>26491</v>
      </c>
      <c r="F15138" s="43">
        <v>1926505</v>
      </c>
      <c r="G15138" s="105">
        <f>Таблица1[[#This Row],[Цены без НДС]]*1.12</f>
        <v>2157685.6</v>
      </c>
    </row>
    <row r="15139" spans="1:7" ht="24">
      <c r="A15139" s="61" t="s">
        <v>43958</v>
      </c>
      <c r="B15139" s="66" t="s">
        <v>44438</v>
      </c>
      <c r="C15139" s="42" t="s">
        <v>44101</v>
      </c>
      <c r="D15139" s="42" t="s">
        <v>44271</v>
      </c>
      <c r="E15139" s="42" t="s">
        <v>26491</v>
      </c>
      <c r="F15139" s="43">
        <v>2113208</v>
      </c>
      <c r="G15139" s="105">
        <f>Таблица1[[#This Row],[Цены без НДС]]*1.12</f>
        <v>2366792.9600000004</v>
      </c>
    </row>
    <row r="15140" spans="1:7" ht="24">
      <c r="A15140" s="61" t="s">
        <v>43958</v>
      </c>
      <c r="B15140" s="66" t="s">
        <v>44439</v>
      </c>
      <c r="C15140" s="42" t="s">
        <v>44102</v>
      </c>
      <c r="D15140" s="42" t="s">
        <v>44272</v>
      </c>
      <c r="E15140" s="42" t="s">
        <v>26491</v>
      </c>
      <c r="F15140" s="43">
        <v>494511</v>
      </c>
      <c r="G15140" s="105">
        <f>Таблица1[[#This Row],[Цены без НДС]]*1.12</f>
        <v>553852.32000000007</v>
      </c>
    </row>
    <row r="15141" spans="1:7" ht="24">
      <c r="A15141" s="61" t="s">
        <v>43958</v>
      </c>
      <c r="B15141" s="66" t="s">
        <v>44440</v>
      </c>
      <c r="C15141" s="42" t="s">
        <v>44103</v>
      </c>
      <c r="D15141" s="42" t="s">
        <v>44273</v>
      </c>
      <c r="E15141" s="42" t="s">
        <v>26491</v>
      </c>
      <c r="F15141" s="43">
        <v>2436900</v>
      </c>
      <c r="G15141" s="105">
        <f>Таблица1[[#This Row],[Цены без НДС]]*1.12</f>
        <v>2729328.0000000005</v>
      </c>
    </row>
    <row r="15142" spans="1:7" ht="24">
      <c r="A15142" s="61" t="s">
        <v>43958</v>
      </c>
      <c r="B15142" s="66" t="s">
        <v>44441</v>
      </c>
      <c r="C15142" s="42" t="s">
        <v>44104</v>
      </c>
      <c r="D15142" s="42" t="s">
        <v>44274</v>
      </c>
      <c r="E15142" s="42" t="s">
        <v>26491</v>
      </c>
      <c r="F15142" s="43">
        <v>1152576</v>
      </c>
      <c r="G15142" s="105">
        <f>Таблица1[[#This Row],[Цены без НДС]]*1.12</f>
        <v>1290885.1200000001</v>
      </c>
    </row>
    <row r="15143" spans="1:7">
      <c r="A15143" s="61" t="s">
        <v>43958</v>
      </c>
      <c r="B15143" s="66" t="s">
        <v>44442</v>
      </c>
      <c r="C15143" s="42" t="s">
        <v>44105</v>
      </c>
      <c r="D15143" s="42" t="s">
        <v>44275</v>
      </c>
      <c r="E15143" s="42" t="s">
        <v>26491</v>
      </c>
      <c r="F15143" s="43">
        <v>130006</v>
      </c>
      <c r="G15143" s="105">
        <f>Таблица1[[#This Row],[Цены без НДС]]*1.12</f>
        <v>145606.72</v>
      </c>
    </row>
    <row r="15144" spans="1:7">
      <c r="A15144" s="61" t="s">
        <v>43958</v>
      </c>
      <c r="B15144" s="66" t="s">
        <v>44443</v>
      </c>
      <c r="C15144" s="42" t="s">
        <v>44106</v>
      </c>
      <c r="D15144" s="42" t="s">
        <v>44276</v>
      </c>
      <c r="E15144" s="42" t="s">
        <v>26491</v>
      </c>
      <c r="F15144" s="43">
        <v>181480</v>
      </c>
      <c r="G15144" s="105">
        <f>Таблица1[[#This Row],[Цены без НДС]]*1.12</f>
        <v>203257.60000000001</v>
      </c>
    </row>
    <row r="15145" spans="1:7">
      <c r="A15145" s="61" t="s">
        <v>43958</v>
      </c>
      <c r="B15145" s="66" t="s">
        <v>44444</v>
      </c>
      <c r="C15145" s="42" t="s">
        <v>44107</v>
      </c>
      <c r="D15145" s="42" t="s">
        <v>44277</v>
      </c>
      <c r="E15145" s="42" t="s">
        <v>26491</v>
      </c>
      <c r="F15145" s="43">
        <v>210272</v>
      </c>
      <c r="G15145" s="105">
        <f>Таблица1[[#This Row],[Цены без НДС]]*1.12</f>
        <v>235504.64000000001</v>
      </c>
    </row>
    <row r="15146" spans="1:7">
      <c r="A15146" s="61" t="s">
        <v>43958</v>
      </c>
      <c r="B15146" s="66" t="s">
        <v>44445</v>
      </c>
      <c r="C15146" s="42" t="s">
        <v>44108</v>
      </c>
      <c r="D15146" s="42" t="s">
        <v>44278</v>
      </c>
      <c r="E15146" s="42" t="s">
        <v>26491</v>
      </c>
      <c r="F15146" s="43">
        <v>286180</v>
      </c>
      <c r="G15146" s="105">
        <f>Таблица1[[#This Row],[Цены без НДС]]*1.12</f>
        <v>320521.60000000003</v>
      </c>
    </row>
    <row r="15147" spans="1:7">
      <c r="A15147" s="61" t="s">
        <v>43958</v>
      </c>
      <c r="B15147" s="66" t="s">
        <v>44446</v>
      </c>
      <c r="C15147" s="42" t="s">
        <v>44109</v>
      </c>
      <c r="D15147" s="42" t="s">
        <v>44279</v>
      </c>
      <c r="E15147" s="42" t="s">
        <v>26491</v>
      </c>
      <c r="F15147" s="43">
        <v>121281</v>
      </c>
      <c r="G15147" s="105">
        <f>Таблица1[[#This Row],[Цены без НДС]]*1.12</f>
        <v>135834.72</v>
      </c>
    </row>
    <row r="15148" spans="1:7">
      <c r="A15148" s="61" t="s">
        <v>43958</v>
      </c>
      <c r="B15148" s="66" t="s">
        <v>44447</v>
      </c>
      <c r="C15148" s="42" t="s">
        <v>44110</v>
      </c>
      <c r="D15148" s="42" t="s">
        <v>44280</v>
      </c>
      <c r="E15148" s="42" t="s">
        <v>26491</v>
      </c>
      <c r="F15148" s="43">
        <v>131747</v>
      </c>
      <c r="G15148" s="105">
        <f>Таблица1[[#This Row],[Цены без НДС]]*1.12</f>
        <v>147556.64000000001</v>
      </c>
    </row>
    <row r="15149" spans="1:7">
      <c r="A15149" s="61" t="s">
        <v>43958</v>
      </c>
      <c r="B15149" s="66" t="s">
        <v>44448</v>
      </c>
      <c r="C15149" s="42" t="s">
        <v>44111</v>
      </c>
      <c r="D15149" s="42" t="s">
        <v>44281</v>
      </c>
      <c r="E15149" s="42" t="s">
        <v>26491</v>
      </c>
      <c r="F15149" s="43">
        <v>149197</v>
      </c>
      <c r="G15149" s="105">
        <f>Таблица1[[#This Row],[Цены без НДС]]*1.12</f>
        <v>167100.64000000001</v>
      </c>
    </row>
    <row r="15150" spans="1:7">
      <c r="A15150" s="61" t="s">
        <v>43958</v>
      </c>
      <c r="B15150" s="66" t="s">
        <v>44449</v>
      </c>
      <c r="C15150" s="42" t="s">
        <v>44112</v>
      </c>
      <c r="D15150" s="42" t="s">
        <v>44282</v>
      </c>
      <c r="E15150" s="42" t="s">
        <v>26491</v>
      </c>
      <c r="F15150" s="43">
        <v>219873</v>
      </c>
      <c r="G15150" s="105">
        <f>Таблица1[[#This Row],[Цены без НДС]]*1.12</f>
        <v>246257.76</v>
      </c>
    </row>
    <row r="15151" spans="1:7">
      <c r="A15151" s="61" t="s">
        <v>43958</v>
      </c>
      <c r="B15151" s="66" t="s">
        <v>44450</v>
      </c>
      <c r="C15151" s="42" t="s">
        <v>44113</v>
      </c>
      <c r="D15151" s="42" t="s">
        <v>44283</v>
      </c>
      <c r="E15151" s="42" t="s">
        <v>26491</v>
      </c>
      <c r="F15151" s="43">
        <v>1471041</v>
      </c>
      <c r="G15151" s="105">
        <f>Таблица1[[#This Row],[Цены без НДС]]*1.12</f>
        <v>1647565.9200000002</v>
      </c>
    </row>
    <row r="15152" spans="1:7" ht="24">
      <c r="A15152" s="61" t="s">
        <v>43958</v>
      </c>
      <c r="B15152" s="66" t="s">
        <v>44451</v>
      </c>
      <c r="C15152" s="42" t="s">
        <v>44114</v>
      </c>
      <c r="D15152" s="42" t="s">
        <v>44284</v>
      </c>
      <c r="E15152" s="42" t="s">
        <v>26491</v>
      </c>
      <c r="F15152" s="43">
        <v>60206</v>
      </c>
      <c r="G15152" s="105">
        <f>Таблица1[[#This Row],[Цены без НДС]]*1.12</f>
        <v>67430.720000000001</v>
      </c>
    </row>
    <row r="15153" spans="1:7" ht="24">
      <c r="A15153" s="61" t="s">
        <v>43958</v>
      </c>
      <c r="B15153" s="66" t="s">
        <v>44452</v>
      </c>
      <c r="C15153" s="42" t="s">
        <v>44115</v>
      </c>
      <c r="D15153" s="42" t="s">
        <v>44285</v>
      </c>
      <c r="E15153" s="42" t="s">
        <v>26491</v>
      </c>
      <c r="F15153" s="43">
        <v>902381</v>
      </c>
      <c r="G15153" s="105">
        <f>Таблица1[[#This Row],[Цены без НДС]]*1.12</f>
        <v>1010666.7200000001</v>
      </c>
    </row>
    <row r="15154" spans="1:7" ht="24">
      <c r="A15154" s="61" t="s">
        <v>43958</v>
      </c>
      <c r="B15154" s="66" t="s">
        <v>44453</v>
      </c>
      <c r="C15154" s="42" t="s">
        <v>44116</v>
      </c>
      <c r="D15154" s="42" t="s">
        <v>44286</v>
      </c>
      <c r="E15154" s="42" t="s">
        <v>26491</v>
      </c>
      <c r="F15154" s="43">
        <v>4414000</v>
      </c>
      <c r="G15154" s="105">
        <f>Таблица1[[#This Row],[Цены без НДС]]*1.12</f>
        <v>4943680.0000000009</v>
      </c>
    </row>
    <row r="15155" spans="1:7">
      <c r="A15155" s="61" t="s">
        <v>43958</v>
      </c>
      <c r="B15155" s="66" t="s">
        <v>44454</v>
      </c>
      <c r="C15155" s="42" t="s">
        <v>44117</v>
      </c>
      <c r="D15155" s="42" t="s">
        <v>44287</v>
      </c>
      <c r="E15155" s="42" t="s">
        <v>26491</v>
      </c>
      <c r="F15155" s="43">
        <v>206784</v>
      </c>
      <c r="G15155" s="105">
        <f>Таблица1[[#This Row],[Цены без НДС]]*1.12</f>
        <v>231598.08000000002</v>
      </c>
    </row>
    <row r="15156" spans="1:7" ht="24">
      <c r="A15156" s="61" t="s">
        <v>43958</v>
      </c>
      <c r="B15156" s="66" t="s">
        <v>44453</v>
      </c>
      <c r="C15156" s="42" t="s">
        <v>44118</v>
      </c>
      <c r="D15156" s="42" t="s">
        <v>44288</v>
      </c>
      <c r="E15156" s="42" t="s">
        <v>26491</v>
      </c>
      <c r="F15156" s="43">
        <v>494710</v>
      </c>
      <c r="G15156" s="105">
        <f>Таблица1[[#This Row],[Цены без НДС]]*1.12</f>
        <v>554075.20000000007</v>
      </c>
    </row>
    <row r="15157" spans="1:7">
      <c r="A15157" s="61" t="s">
        <v>43958</v>
      </c>
      <c r="B15157" s="66" t="s">
        <v>44455</v>
      </c>
      <c r="C15157" s="42" t="s">
        <v>44119</v>
      </c>
      <c r="D15157" s="42" t="s">
        <v>44289</v>
      </c>
      <c r="E15157" s="42" t="s">
        <v>26491</v>
      </c>
      <c r="F15157" s="43">
        <v>330681</v>
      </c>
      <c r="G15157" s="105">
        <f>Таблица1[[#This Row],[Цены без НДС]]*1.12</f>
        <v>370362.72000000003</v>
      </c>
    </row>
    <row r="15158" spans="1:7" ht="24">
      <c r="A15158" s="61" t="s">
        <v>43958</v>
      </c>
      <c r="B15158" s="66" t="s">
        <v>44456</v>
      </c>
      <c r="C15158" s="42" t="s">
        <v>44120</v>
      </c>
      <c r="D15158" s="42" t="s">
        <v>44290</v>
      </c>
      <c r="E15158" s="42" t="s">
        <v>26491</v>
      </c>
      <c r="F15158" s="43">
        <v>881226</v>
      </c>
      <c r="G15158" s="105">
        <f>Таблица1[[#This Row],[Цены без НДС]]*1.12</f>
        <v>986973.12000000011</v>
      </c>
    </row>
    <row r="15159" spans="1:7" ht="24">
      <c r="A15159" s="61" t="s">
        <v>43958</v>
      </c>
      <c r="B15159" s="66" t="s">
        <v>44457</v>
      </c>
      <c r="C15159" s="42" t="s">
        <v>44121</v>
      </c>
      <c r="D15159" s="42" t="s">
        <v>44291</v>
      </c>
      <c r="E15159" s="42" t="s">
        <v>26491</v>
      </c>
      <c r="F15159" s="43">
        <v>301885</v>
      </c>
      <c r="G15159" s="105">
        <f>Таблица1[[#This Row],[Цены без НДС]]*1.12</f>
        <v>338111.2</v>
      </c>
    </row>
    <row r="15160" spans="1:7" ht="24">
      <c r="A15160" s="61" t="s">
        <v>43958</v>
      </c>
      <c r="B15160" s="66" t="s">
        <v>44458</v>
      </c>
      <c r="C15160" s="42" t="s">
        <v>44122</v>
      </c>
      <c r="D15160" s="42" t="s">
        <v>44292</v>
      </c>
      <c r="E15160" s="42" t="s">
        <v>26491</v>
      </c>
      <c r="F15160" s="43">
        <v>120397</v>
      </c>
      <c r="G15160" s="105">
        <f>Таблица1[[#This Row],[Цены без НДС]]*1.12</f>
        <v>134844.64000000001</v>
      </c>
    </row>
    <row r="15161" spans="1:7" ht="36">
      <c r="A15161" s="61" t="s">
        <v>43958</v>
      </c>
      <c r="B15161" s="66" t="s">
        <v>44459</v>
      </c>
      <c r="C15161" s="42" t="s">
        <v>44123</v>
      </c>
      <c r="D15161" s="42" t="s">
        <v>44293</v>
      </c>
      <c r="E15161" s="42" t="s">
        <v>26491</v>
      </c>
      <c r="F15161" s="43">
        <v>596706</v>
      </c>
      <c r="G15161" s="105">
        <f>Таблица1[[#This Row],[Цены без НДС]]*1.12</f>
        <v>668310.72000000009</v>
      </c>
    </row>
    <row r="15162" spans="1:7" ht="24">
      <c r="A15162" s="61" t="s">
        <v>43958</v>
      </c>
      <c r="B15162" s="66" t="s">
        <v>44460</v>
      </c>
      <c r="C15162" s="42" t="s">
        <v>44124</v>
      </c>
      <c r="D15162" s="42" t="s">
        <v>44294</v>
      </c>
      <c r="E15162" s="42" t="s">
        <v>26491</v>
      </c>
      <c r="F15162" s="43">
        <v>1872426</v>
      </c>
      <c r="G15162" s="105">
        <f>Таблица1[[#This Row],[Цены без НДС]]*1.12</f>
        <v>2097117.12</v>
      </c>
    </row>
    <row r="15163" spans="1:7" ht="24">
      <c r="A15163" s="61" t="s">
        <v>43958</v>
      </c>
      <c r="B15163" s="66" t="s">
        <v>44461</v>
      </c>
      <c r="C15163" s="42" t="s">
        <v>44125</v>
      </c>
      <c r="D15163" s="42" t="s">
        <v>44295</v>
      </c>
      <c r="E15163" s="42" t="s">
        <v>26491</v>
      </c>
      <c r="F15163" s="43">
        <v>1520847</v>
      </c>
      <c r="G15163" s="105">
        <f>Таблица1[[#This Row],[Цены без НДС]]*1.12</f>
        <v>1703348.6400000001</v>
      </c>
    </row>
    <row r="15164" spans="1:7" ht="24">
      <c r="A15164" s="61" t="s">
        <v>43958</v>
      </c>
      <c r="B15164" s="66" t="s">
        <v>44462</v>
      </c>
      <c r="C15164" s="42" t="s">
        <v>44126</v>
      </c>
      <c r="D15164" s="42" t="s">
        <v>44296</v>
      </c>
      <c r="E15164" s="42" t="s">
        <v>26491</v>
      </c>
      <c r="F15164" s="43">
        <v>136992</v>
      </c>
      <c r="G15164" s="105">
        <f>Таблица1[[#This Row],[Цены без НДС]]*1.12</f>
        <v>153431.04000000001</v>
      </c>
    </row>
    <row r="15165" spans="1:7" ht="24">
      <c r="A15165" s="61" t="s">
        <v>43958</v>
      </c>
      <c r="B15165" s="66" t="s">
        <v>44463</v>
      </c>
      <c r="C15165" s="42" t="s">
        <v>44127</v>
      </c>
      <c r="D15165" s="42" t="s">
        <v>44297</v>
      </c>
      <c r="E15165" s="42" t="s">
        <v>26491</v>
      </c>
      <c r="F15165" s="43">
        <v>430179</v>
      </c>
      <c r="G15165" s="105">
        <f>Таблица1[[#This Row],[Цены без НДС]]*1.12</f>
        <v>481800.48000000004</v>
      </c>
    </row>
    <row r="15166" spans="1:7" ht="36">
      <c r="A15166" s="61" t="s">
        <v>43958</v>
      </c>
      <c r="B15166" s="66" t="s">
        <v>44464</v>
      </c>
      <c r="C15166" s="42" t="s">
        <v>44128</v>
      </c>
      <c r="D15166" s="42" t="s">
        <v>44298</v>
      </c>
      <c r="E15166" s="42" t="s">
        <v>26491</v>
      </c>
      <c r="F15166" s="43">
        <v>1186335</v>
      </c>
      <c r="G15166" s="105">
        <f>Таблица1[[#This Row],[Цены без НДС]]*1.12</f>
        <v>1328695.2000000002</v>
      </c>
    </row>
    <row r="15167" spans="1:7">
      <c r="A15167" s="61" t="s">
        <v>43958</v>
      </c>
      <c r="B15167" s="189" t="s">
        <v>44411</v>
      </c>
      <c r="C15167" s="42" t="s">
        <v>44073</v>
      </c>
      <c r="D15167" s="42" t="s">
        <v>44696</v>
      </c>
      <c r="E15167" s="42" t="s">
        <v>26491</v>
      </c>
      <c r="F15167" s="43">
        <v>2734440</v>
      </c>
      <c r="G15167" s="105">
        <f>Таблица1[[#This Row],[Цены без НДС]]*1.12</f>
        <v>3062572.8000000003</v>
      </c>
    </row>
    <row r="15168" spans="1:7">
      <c r="A15168" s="61" t="s">
        <v>43958</v>
      </c>
      <c r="B15168" s="189" t="s">
        <v>44412</v>
      </c>
      <c r="C15168" s="42" t="s">
        <v>44074</v>
      </c>
      <c r="D15168" s="42" t="s">
        <v>44697</v>
      </c>
      <c r="E15168" s="42" t="s">
        <v>26491</v>
      </c>
      <c r="F15168" s="43">
        <v>3015382</v>
      </c>
      <c r="G15168" s="105">
        <f>Таблица1[[#This Row],[Цены без НДС]]*1.12</f>
        <v>3377227.8400000003</v>
      </c>
    </row>
    <row r="15169" spans="1:7">
      <c r="A15169" s="61" t="s">
        <v>43958</v>
      </c>
      <c r="B15169" s="189" t="s">
        <v>44413</v>
      </c>
      <c r="C15169" s="42" t="s">
        <v>44075</v>
      </c>
      <c r="D15169" s="42" t="s">
        <v>44698</v>
      </c>
      <c r="E15169" s="42" t="s">
        <v>26491</v>
      </c>
      <c r="F15169" s="43">
        <v>3377469</v>
      </c>
      <c r="G15169" s="105">
        <f>Таблица1[[#This Row],[Цены без НДС]]*1.12</f>
        <v>3782765.2800000003</v>
      </c>
    </row>
    <row r="15170" spans="1:7">
      <c r="A15170" s="61" t="s">
        <v>43958</v>
      </c>
      <c r="B15170" s="189" t="s">
        <v>44358</v>
      </c>
      <c r="C15170" s="42" t="s">
        <v>44018</v>
      </c>
      <c r="D15170" s="42" t="s">
        <v>44699</v>
      </c>
      <c r="E15170" s="42" t="s">
        <v>26491</v>
      </c>
      <c r="F15170" s="43">
        <v>483373</v>
      </c>
      <c r="G15170" s="105">
        <f>Таблица1[[#This Row],[Цены без НДС]]*1.12</f>
        <v>541377.76</v>
      </c>
    </row>
    <row r="15171" spans="1:7">
      <c r="A15171" s="61" t="s">
        <v>43958</v>
      </c>
      <c r="B15171" s="189" t="s">
        <v>44359</v>
      </c>
      <c r="C15171" s="42" t="s">
        <v>44019</v>
      </c>
      <c r="D15171" s="42" t="s">
        <v>44700</v>
      </c>
      <c r="E15171" s="42" t="s">
        <v>26491</v>
      </c>
      <c r="F15171" s="43">
        <v>643909</v>
      </c>
      <c r="G15171" s="105">
        <f>Таблица1[[#This Row],[Цены без НДС]]*1.12</f>
        <v>721178.08000000007</v>
      </c>
    </row>
    <row r="15172" spans="1:7">
      <c r="A15172" s="61" t="s">
        <v>43958</v>
      </c>
      <c r="B15172" s="189" t="s">
        <v>44360</v>
      </c>
      <c r="C15172" s="42" t="s">
        <v>44020</v>
      </c>
      <c r="D15172" s="42" t="s">
        <v>44701</v>
      </c>
      <c r="E15172" s="42" t="s">
        <v>26491</v>
      </c>
      <c r="F15172" s="43">
        <v>804452</v>
      </c>
      <c r="G15172" s="105">
        <f>Таблица1[[#This Row],[Цены без НДС]]*1.12</f>
        <v>900986.24000000011</v>
      </c>
    </row>
    <row r="15173" spans="1:7">
      <c r="A15173" s="61" t="s">
        <v>43958</v>
      </c>
      <c r="B15173" s="190" t="s">
        <v>44672</v>
      </c>
      <c r="C15173" s="42" t="s">
        <v>44099</v>
      </c>
      <c r="D15173" s="42" t="s">
        <v>44702</v>
      </c>
      <c r="E15173" s="42" t="s">
        <v>26491</v>
      </c>
      <c r="F15173" s="43">
        <v>3772727</v>
      </c>
      <c r="G15173" s="105">
        <f>Таблица1[[#This Row],[Цены без НДС]]*1.12</f>
        <v>4225454.24</v>
      </c>
    </row>
    <row r="15174" spans="1:7">
      <c r="A15174" s="61" t="s">
        <v>43958</v>
      </c>
      <c r="B15174" s="189" t="s">
        <v>44437</v>
      </c>
      <c r="C15174" s="42" t="s">
        <v>44100</v>
      </c>
      <c r="D15174" s="42" t="s">
        <v>44702</v>
      </c>
      <c r="E15174" s="42" t="s">
        <v>26491</v>
      </c>
      <c r="F15174" s="43">
        <v>1926505</v>
      </c>
      <c r="G15174" s="105">
        <f>Таблица1[[#This Row],[Цены без НДС]]*1.12</f>
        <v>2157685.6</v>
      </c>
    </row>
    <row r="15175" spans="1:7">
      <c r="A15175" s="61" t="s">
        <v>43958</v>
      </c>
      <c r="B15175" s="189" t="s">
        <v>44384</v>
      </c>
      <c r="C15175" s="42" t="s">
        <v>44044</v>
      </c>
      <c r="D15175" s="42" t="s">
        <v>44703</v>
      </c>
      <c r="E15175" s="42" t="s">
        <v>26491</v>
      </c>
      <c r="F15175" s="43">
        <v>1549564</v>
      </c>
      <c r="G15175" s="105">
        <f>Таблица1[[#This Row],[Цены без НДС]]*1.12</f>
        <v>1735511.6800000002</v>
      </c>
    </row>
    <row r="15176" spans="1:7">
      <c r="A15176" s="61" t="s">
        <v>43958</v>
      </c>
      <c r="B15176" s="189" t="s">
        <v>44386</v>
      </c>
      <c r="C15176" s="42" t="s">
        <v>44046</v>
      </c>
      <c r="D15176" s="42" t="s">
        <v>44704</v>
      </c>
      <c r="E15176" s="42" t="s">
        <v>26491</v>
      </c>
      <c r="F15176" s="43">
        <v>887337</v>
      </c>
      <c r="G15176" s="105">
        <f>Таблица1[[#This Row],[Цены без НДС]]*1.12</f>
        <v>993817.44000000006</v>
      </c>
    </row>
    <row r="15177" spans="1:7">
      <c r="A15177" s="61" t="s">
        <v>43958</v>
      </c>
      <c r="B15177" s="189" t="s">
        <v>44385</v>
      </c>
      <c r="C15177" s="42" t="s">
        <v>44045</v>
      </c>
      <c r="D15177" s="42" t="s">
        <v>44705</v>
      </c>
      <c r="E15177" s="42" t="s">
        <v>26491</v>
      </c>
      <c r="F15177" s="43">
        <v>288796</v>
      </c>
      <c r="G15177" s="105">
        <f>Таблица1[[#This Row],[Цены без НДС]]*1.12</f>
        <v>323451.52000000002</v>
      </c>
    </row>
    <row r="15178" spans="1:7" ht="36">
      <c r="A15178" s="61" t="s">
        <v>43958</v>
      </c>
      <c r="B15178" s="189" t="s">
        <v>44312</v>
      </c>
      <c r="C15178" s="42" t="s">
        <v>43974</v>
      </c>
      <c r="D15178" s="42" t="s">
        <v>44706</v>
      </c>
      <c r="E15178" s="42" t="s">
        <v>26491</v>
      </c>
      <c r="F15178" s="43">
        <v>1073178</v>
      </c>
      <c r="G15178" s="105">
        <f>Таблица1[[#This Row],[Цены без НДС]]*1.12</f>
        <v>1201959.3600000001</v>
      </c>
    </row>
    <row r="15179" spans="1:7" ht="36">
      <c r="A15179" s="61" t="s">
        <v>43958</v>
      </c>
      <c r="B15179" s="189" t="s">
        <v>44313</v>
      </c>
      <c r="C15179" s="42" t="s">
        <v>43975</v>
      </c>
      <c r="D15179" s="42" t="s">
        <v>44707</v>
      </c>
      <c r="E15179" s="42" t="s">
        <v>26491</v>
      </c>
      <c r="F15179" s="43">
        <v>1157811</v>
      </c>
      <c r="G15179" s="105">
        <f>Таблица1[[#This Row],[Цены без НДС]]*1.12</f>
        <v>1296748.32</v>
      </c>
    </row>
    <row r="15180" spans="1:7">
      <c r="A15180" s="61" t="s">
        <v>43958</v>
      </c>
      <c r="B15180" s="190" t="s">
        <v>44314</v>
      </c>
      <c r="C15180" s="42" t="s">
        <v>43976</v>
      </c>
      <c r="D15180" s="42" t="s">
        <v>44708</v>
      </c>
      <c r="E15180" s="42" t="s">
        <v>26491</v>
      </c>
      <c r="F15180" s="43">
        <v>674444</v>
      </c>
      <c r="G15180" s="105">
        <f>Таблица1[[#This Row],[Цены без НДС]]*1.12</f>
        <v>755377.28</v>
      </c>
    </row>
    <row r="15181" spans="1:7">
      <c r="A15181" s="61" t="s">
        <v>43958</v>
      </c>
      <c r="B15181" s="189" t="s">
        <v>44673</v>
      </c>
      <c r="C15181" s="42" t="s">
        <v>43969</v>
      </c>
      <c r="D15181" s="42" t="s">
        <v>44709</v>
      </c>
      <c r="E15181" s="42" t="s">
        <v>26491</v>
      </c>
      <c r="F15181" s="43">
        <v>2200640</v>
      </c>
      <c r="G15181" s="105">
        <f>Таблица1[[#This Row],[Цены без НДС]]*1.12</f>
        <v>2464716.8000000003</v>
      </c>
    </row>
    <row r="15182" spans="1:7">
      <c r="A15182" s="61" t="s">
        <v>43958</v>
      </c>
      <c r="B15182" s="189" t="s">
        <v>44674</v>
      </c>
      <c r="C15182" s="42" t="s">
        <v>43970</v>
      </c>
      <c r="D15182" s="42" t="s">
        <v>44710</v>
      </c>
      <c r="E15182" s="42" t="s">
        <v>26491</v>
      </c>
      <c r="F15182" s="43">
        <v>2936338</v>
      </c>
      <c r="G15182" s="105">
        <f>Таблица1[[#This Row],[Цены без НДС]]*1.12</f>
        <v>3288698.5600000005</v>
      </c>
    </row>
    <row r="15183" spans="1:7">
      <c r="A15183" s="61" t="s">
        <v>43958</v>
      </c>
      <c r="B15183" s="189" t="s">
        <v>44333</v>
      </c>
      <c r="C15183" s="42" t="s">
        <v>43971</v>
      </c>
      <c r="D15183" s="42" t="s">
        <v>44710</v>
      </c>
      <c r="E15183" s="42" t="s">
        <v>26491</v>
      </c>
      <c r="F15183" s="43">
        <v>1650168</v>
      </c>
      <c r="G15183" s="105">
        <f>Таблица1[[#This Row],[Цены без НДС]]*1.12</f>
        <v>1848188.1600000001</v>
      </c>
    </row>
    <row r="15184" spans="1:7" ht="24">
      <c r="A15184" s="61" t="s">
        <v>43958</v>
      </c>
      <c r="B15184" s="191" t="s">
        <v>44675</v>
      </c>
      <c r="C15184" s="42" t="s">
        <v>44052</v>
      </c>
      <c r="D15184" s="42" t="s">
        <v>44711</v>
      </c>
      <c r="E15184" s="42" t="s">
        <v>26491</v>
      </c>
      <c r="F15184" s="43">
        <v>2030318</v>
      </c>
      <c r="G15184" s="105">
        <f>Таблица1[[#This Row],[Цены без НДС]]*1.12</f>
        <v>2273956.16</v>
      </c>
    </row>
    <row r="15185" spans="1:7" ht="24">
      <c r="A15185" s="61" t="s">
        <v>43958</v>
      </c>
      <c r="B15185" s="191" t="s">
        <v>44676</v>
      </c>
      <c r="C15185" s="42" t="s">
        <v>44053</v>
      </c>
      <c r="D15185" s="42" t="s">
        <v>44712</v>
      </c>
      <c r="E15185" s="42" t="s">
        <v>26491</v>
      </c>
      <c r="F15185" s="43">
        <v>1820808</v>
      </c>
      <c r="G15185" s="105">
        <f>Таблица1[[#This Row],[Цены без НДС]]*1.12</f>
        <v>2039304.9600000002</v>
      </c>
    </row>
    <row r="15186" spans="1:7" ht="24">
      <c r="A15186" s="61" t="s">
        <v>43958</v>
      </c>
      <c r="B15186" s="191" t="s">
        <v>44677</v>
      </c>
      <c r="C15186" s="42" t="s">
        <v>44054</v>
      </c>
      <c r="D15186" s="42" t="s">
        <v>44713</v>
      </c>
      <c r="E15186" s="42" t="s">
        <v>26491</v>
      </c>
      <c r="F15186" s="43">
        <v>2399622</v>
      </c>
      <c r="G15186" s="105">
        <f>Таблица1[[#This Row],[Цены без НДС]]*1.12</f>
        <v>2687576.64</v>
      </c>
    </row>
    <row r="15187" spans="1:7" ht="24">
      <c r="A15187" s="61" t="s">
        <v>43958</v>
      </c>
      <c r="B15187" s="191" t="s">
        <v>44678</v>
      </c>
      <c r="C15187" s="42" t="s">
        <v>44055</v>
      </c>
      <c r="D15187" s="42" t="s">
        <v>44714</v>
      </c>
      <c r="E15187" s="42" t="s">
        <v>26491</v>
      </c>
      <c r="F15187" s="43">
        <v>2119099</v>
      </c>
      <c r="G15187" s="105">
        <f>Таблица1[[#This Row],[Цены без НДС]]*1.12</f>
        <v>2373390.8800000004</v>
      </c>
    </row>
    <row r="15188" spans="1:7" ht="24">
      <c r="A15188" s="61" t="s">
        <v>43958</v>
      </c>
      <c r="B15188" s="191" t="s">
        <v>44379</v>
      </c>
      <c r="C15188" s="42" t="s">
        <v>44039</v>
      </c>
      <c r="D15188" s="42" t="s">
        <v>44715</v>
      </c>
      <c r="E15188" s="42" t="s">
        <v>26491</v>
      </c>
      <c r="F15188" s="43">
        <v>657820</v>
      </c>
      <c r="G15188" s="105">
        <f>Таблица1[[#This Row],[Цены без НДС]]*1.12</f>
        <v>736758.4</v>
      </c>
    </row>
    <row r="15189" spans="1:7" ht="24">
      <c r="A15189" s="61" t="s">
        <v>43958</v>
      </c>
      <c r="B15189" s="191" t="s">
        <v>44380</v>
      </c>
      <c r="C15189" s="42" t="s">
        <v>44040</v>
      </c>
      <c r="D15189" s="42" t="s">
        <v>44716</v>
      </c>
      <c r="E15189" s="42" t="s">
        <v>26491</v>
      </c>
      <c r="F15189" s="43">
        <v>370193</v>
      </c>
      <c r="G15189" s="105">
        <f>Таблица1[[#This Row],[Цены без НДС]]*1.12</f>
        <v>414616.16000000003</v>
      </c>
    </row>
    <row r="15190" spans="1:7" ht="24">
      <c r="A15190" s="61" t="s">
        <v>43958</v>
      </c>
      <c r="B15190" s="191" t="s">
        <v>44381</v>
      </c>
      <c r="C15190" s="42" t="s">
        <v>44041</v>
      </c>
      <c r="D15190" s="42" t="s">
        <v>44717</v>
      </c>
      <c r="E15190" s="42" t="s">
        <v>26491</v>
      </c>
      <c r="F15190" s="43">
        <v>548629</v>
      </c>
      <c r="G15190" s="105">
        <f>Таблица1[[#This Row],[Цены без НДС]]*1.12</f>
        <v>614464.4800000001</v>
      </c>
    </row>
    <row r="15191" spans="1:7" ht="24">
      <c r="A15191" s="61" t="s">
        <v>43958</v>
      </c>
      <c r="B15191" s="191" t="s">
        <v>44382</v>
      </c>
      <c r="C15191" s="42" t="s">
        <v>44042</v>
      </c>
      <c r="D15191" s="42" t="s">
        <v>44718</v>
      </c>
      <c r="E15191" s="42" t="s">
        <v>26491</v>
      </c>
      <c r="F15191" s="43">
        <v>337344</v>
      </c>
      <c r="G15191" s="105">
        <f>Таблица1[[#This Row],[Цены без НДС]]*1.12</f>
        <v>377825.28000000003</v>
      </c>
    </row>
    <row r="15192" spans="1:7" ht="24">
      <c r="A15192" s="61" t="s">
        <v>43958</v>
      </c>
      <c r="B15192" s="191" t="s">
        <v>44679</v>
      </c>
      <c r="C15192" s="42" t="s">
        <v>44056</v>
      </c>
      <c r="D15192" s="42" t="s">
        <v>44719</v>
      </c>
      <c r="E15192" s="42" t="s">
        <v>26491</v>
      </c>
      <c r="F15192" s="43">
        <v>783898</v>
      </c>
      <c r="G15192" s="105">
        <f>Таблица1[[#This Row],[Цены без НДС]]*1.12</f>
        <v>877965.76000000013</v>
      </c>
    </row>
    <row r="15193" spans="1:7" ht="24">
      <c r="A15193" s="61" t="s">
        <v>43958</v>
      </c>
      <c r="B15193" s="191" t="s">
        <v>44397</v>
      </c>
      <c r="C15193" s="42" t="s">
        <v>44057</v>
      </c>
      <c r="D15193" s="42" t="s">
        <v>44720</v>
      </c>
      <c r="E15193" s="42" t="s">
        <v>26491</v>
      </c>
      <c r="F15193" s="43">
        <v>1139886</v>
      </c>
      <c r="G15193" s="105">
        <f>Таблица1[[#This Row],[Цены без НДС]]*1.12</f>
        <v>1276672.32</v>
      </c>
    </row>
    <row r="15194" spans="1:7" ht="24">
      <c r="A15194" s="61" t="s">
        <v>43958</v>
      </c>
      <c r="B15194" s="191" t="s">
        <v>44383</v>
      </c>
      <c r="C15194" s="42" t="s">
        <v>44043</v>
      </c>
      <c r="D15194" s="42" t="s">
        <v>44721</v>
      </c>
      <c r="E15194" s="42" t="s">
        <v>26491</v>
      </c>
      <c r="F15194" s="43">
        <v>30182</v>
      </c>
      <c r="G15194" s="105">
        <f>Таблица1[[#This Row],[Цены без НДС]]*1.12</f>
        <v>33803.840000000004</v>
      </c>
    </row>
    <row r="15195" spans="1:7" ht="24">
      <c r="A15195" s="61" t="s">
        <v>43958</v>
      </c>
      <c r="B15195" s="191" t="s">
        <v>44680</v>
      </c>
      <c r="C15195" s="42" t="s">
        <v>44692</v>
      </c>
      <c r="D15195" s="42" t="s">
        <v>44722</v>
      </c>
      <c r="E15195" s="42" t="s">
        <v>26491</v>
      </c>
      <c r="F15195" s="43">
        <v>1732923</v>
      </c>
      <c r="G15195" s="105">
        <f>Таблица1[[#This Row],[Цены без НДС]]*1.12</f>
        <v>1940873.7600000002</v>
      </c>
    </row>
    <row r="15196" spans="1:7" ht="24">
      <c r="A15196" s="61" t="s">
        <v>43958</v>
      </c>
      <c r="B15196" s="191" t="s">
        <v>44439</v>
      </c>
      <c r="C15196" s="42" t="s">
        <v>44102</v>
      </c>
      <c r="D15196" s="42" t="s">
        <v>44723</v>
      </c>
      <c r="E15196" s="42" t="s">
        <v>26491</v>
      </c>
      <c r="F15196" s="43">
        <v>494511</v>
      </c>
      <c r="G15196" s="105">
        <f>Таблица1[[#This Row],[Цены без НДС]]*1.12</f>
        <v>553852.32000000007</v>
      </c>
    </row>
    <row r="15197" spans="1:7" ht="24">
      <c r="A15197" s="61" t="s">
        <v>43958</v>
      </c>
      <c r="B15197" s="191" t="s">
        <v>44418</v>
      </c>
      <c r="C15197" s="42" t="s">
        <v>44080</v>
      </c>
      <c r="D15197" s="42" t="s">
        <v>44724</v>
      </c>
      <c r="E15197" s="42" t="s">
        <v>26491</v>
      </c>
      <c r="F15197" s="43">
        <v>184667</v>
      </c>
      <c r="G15197" s="105">
        <f>Таблица1[[#This Row],[Цены без НДС]]*1.12</f>
        <v>206827.04</v>
      </c>
    </row>
    <row r="15198" spans="1:7">
      <c r="A15198" s="61" t="s">
        <v>43958</v>
      </c>
      <c r="B15198" s="189" t="s">
        <v>44310</v>
      </c>
      <c r="C15198" s="42" t="s">
        <v>43972</v>
      </c>
      <c r="D15198" s="42" t="s">
        <v>44725</v>
      </c>
      <c r="E15198" s="42" t="s">
        <v>26491</v>
      </c>
      <c r="F15198" s="43">
        <v>5365013</v>
      </c>
      <c r="G15198" s="105">
        <f>Таблица1[[#This Row],[Цены без НДС]]*1.12</f>
        <v>6008814.5600000005</v>
      </c>
    </row>
    <row r="15199" spans="1:7">
      <c r="A15199" s="61" t="s">
        <v>43958</v>
      </c>
      <c r="B15199" s="189" t="s">
        <v>44311</v>
      </c>
      <c r="C15199" s="42" t="s">
        <v>43973</v>
      </c>
      <c r="D15199" s="42" t="s">
        <v>44725</v>
      </c>
      <c r="E15199" s="42" t="s">
        <v>26491</v>
      </c>
      <c r="F15199" s="43">
        <v>3466446</v>
      </c>
      <c r="G15199" s="105">
        <f>Таблица1[[#This Row],[Цены без НДС]]*1.12</f>
        <v>3882419.5200000005</v>
      </c>
    </row>
    <row r="15200" spans="1:7">
      <c r="A15200" s="61" t="s">
        <v>43958</v>
      </c>
      <c r="B15200" s="189" t="s">
        <v>44440</v>
      </c>
      <c r="C15200" s="42" t="s">
        <v>44103</v>
      </c>
      <c r="D15200" s="42" t="s">
        <v>44726</v>
      </c>
      <c r="E15200" s="42" t="s">
        <v>26491</v>
      </c>
      <c r="F15200" s="43">
        <v>2436900</v>
      </c>
      <c r="G15200" s="105">
        <f>Таблица1[[#This Row],[Цены без НДС]]*1.12</f>
        <v>2729328.0000000005</v>
      </c>
    </row>
    <row r="15201" spans="1:7">
      <c r="A15201" s="61" t="s">
        <v>43958</v>
      </c>
      <c r="B15201" s="189" t="s">
        <v>44450</v>
      </c>
      <c r="C15201" s="42" t="s">
        <v>44113</v>
      </c>
      <c r="D15201" s="42" t="s">
        <v>44727</v>
      </c>
      <c r="E15201" s="42" t="s">
        <v>26491</v>
      </c>
      <c r="F15201" s="43">
        <v>1471041</v>
      </c>
      <c r="G15201" s="105">
        <f>Таблица1[[#This Row],[Цены без НДС]]*1.12</f>
        <v>1647565.9200000002</v>
      </c>
    </row>
    <row r="15202" spans="1:7">
      <c r="A15202" s="61" t="s">
        <v>43958</v>
      </c>
      <c r="B15202" s="189" t="s">
        <v>44441</v>
      </c>
      <c r="C15202" s="42" t="s">
        <v>44104</v>
      </c>
      <c r="D15202" s="42" t="s">
        <v>44728</v>
      </c>
      <c r="E15202" s="42" t="s">
        <v>26491</v>
      </c>
      <c r="F15202" s="43">
        <v>1152576</v>
      </c>
      <c r="G15202" s="105">
        <f>Таблица1[[#This Row],[Цены без НДС]]*1.12</f>
        <v>1290885.1200000001</v>
      </c>
    </row>
    <row r="15203" spans="1:7">
      <c r="A15203" s="61" t="s">
        <v>43958</v>
      </c>
      <c r="B15203" s="189" t="s">
        <v>44430</v>
      </c>
      <c r="C15203" s="42" t="s">
        <v>44093</v>
      </c>
      <c r="D15203" s="42" t="s">
        <v>44729</v>
      </c>
      <c r="E15203" s="42" t="s">
        <v>26491</v>
      </c>
      <c r="F15203" s="43">
        <v>1224995</v>
      </c>
      <c r="G15203" s="105">
        <f>Таблица1[[#This Row],[Цены без НДС]]*1.12</f>
        <v>1371994.4000000001</v>
      </c>
    </row>
    <row r="15204" spans="1:7">
      <c r="A15204" s="61" t="s">
        <v>43958</v>
      </c>
      <c r="B15204" s="189" t="s">
        <v>44387</v>
      </c>
      <c r="C15204" s="42" t="s">
        <v>44047</v>
      </c>
      <c r="D15204" s="42" t="s">
        <v>44730</v>
      </c>
      <c r="E15204" s="42" t="s">
        <v>26491</v>
      </c>
      <c r="F15204" s="43">
        <v>1495471</v>
      </c>
      <c r="G15204" s="105">
        <f>Таблица1[[#This Row],[Цены без НДС]]*1.12</f>
        <v>1674927.5200000003</v>
      </c>
    </row>
    <row r="15205" spans="1:7">
      <c r="A15205" s="61" t="s">
        <v>43958</v>
      </c>
      <c r="B15205" s="189" t="s">
        <v>44681</v>
      </c>
      <c r="C15205" s="42" t="s">
        <v>43963</v>
      </c>
      <c r="D15205" s="42" t="s">
        <v>44731</v>
      </c>
      <c r="E15205" s="42" t="s">
        <v>26491</v>
      </c>
      <c r="F15205" s="43">
        <v>1012973</v>
      </c>
      <c r="G15205" s="105">
        <f>Таблица1[[#This Row],[Цены без НДС]]*1.12</f>
        <v>1134529.76</v>
      </c>
    </row>
    <row r="15206" spans="1:7">
      <c r="A15206" s="61" t="s">
        <v>43958</v>
      </c>
      <c r="B15206" s="189" t="s">
        <v>44682</v>
      </c>
      <c r="C15206" s="42" t="s">
        <v>43964</v>
      </c>
      <c r="D15206" s="42" t="s">
        <v>44731</v>
      </c>
      <c r="E15206" s="42" t="s">
        <v>26491</v>
      </c>
      <c r="F15206" s="43">
        <v>945794</v>
      </c>
      <c r="G15206" s="105">
        <f>Таблица1[[#This Row],[Цены без НДС]]*1.12</f>
        <v>1059289.28</v>
      </c>
    </row>
    <row r="15207" spans="1:7" ht="24">
      <c r="A15207" s="61" t="s">
        <v>43958</v>
      </c>
      <c r="B15207" s="189" t="s">
        <v>44431</v>
      </c>
      <c r="C15207" s="42" t="s">
        <v>44094</v>
      </c>
      <c r="D15207" s="42" t="s">
        <v>44732</v>
      </c>
      <c r="E15207" s="42" t="s">
        <v>26491</v>
      </c>
      <c r="F15207" s="43">
        <v>691024</v>
      </c>
      <c r="G15207" s="105">
        <f>Таблица1[[#This Row],[Цены без НДС]]*1.12</f>
        <v>773946.88000000012</v>
      </c>
    </row>
    <row r="15208" spans="1:7">
      <c r="A15208" s="61" t="s">
        <v>43958</v>
      </c>
      <c r="B15208" s="189" t="s">
        <v>44432</v>
      </c>
      <c r="C15208" s="42" t="s">
        <v>44095</v>
      </c>
      <c r="D15208" s="42" t="s">
        <v>44733</v>
      </c>
      <c r="E15208" s="42" t="s">
        <v>26491</v>
      </c>
      <c r="F15208" s="43">
        <v>405715</v>
      </c>
      <c r="G15208" s="105">
        <f>Таблица1[[#This Row],[Цены без НДС]]*1.12</f>
        <v>454400.80000000005</v>
      </c>
    </row>
    <row r="15209" spans="1:7" ht="24">
      <c r="A15209" s="61" t="s">
        <v>43958</v>
      </c>
      <c r="B15209" s="189" t="s">
        <v>44433</v>
      </c>
      <c r="C15209" s="42" t="s">
        <v>44096</v>
      </c>
      <c r="D15209" s="42" t="s">
        <v>44734</v>
      </c>
      <c r="E15209" s="42" t="s">
        <v>26491</v>
      </c>
      <c r="F15209" s="43">
        <v>697133</v>
      </c>
      <c r="G15209" s="105">
        <f>Таблица1[[#This Row],[Цены без НДС]]*1.12</f>
        <v>780788.96000000008</v>
      </c>
    </row>
    <row r="15210" spans="1:7">
      <c r="A15210" s="61" t="s">
        <v>43958</v>
      </c>
      <c r="B15210" s="189" t="s">
        <v>44438</v>
      </c>
      <c r="C15210" s="42" t="s">
        <v>44101</v>
      </c>
      <c r="D15210" s="42" t="s">
        <v>44735</v>
      </c>
      <c r="E15210" s="42" t="s">
        <v>26491</v>
      </c>
      <c r="F15210" s="43">
        <v>2113208</v>
      </c>
      <c r="G15210" s="105">
        <f>Таблица1[[#This Row],[Цены без НДС]]*1.12</f>
        <v>2366792.9600000004</v>
      </c>
    </row>
    <row r="15211" spans="1:7" ht="24">
      <c r="A15211" s="61" t="s">
        <v>43958</v>
      </c>
      <c r="B15211" s="189" t="s">
        <v>44434</v>
      </c>
      <c r="C15211" s="42" t="s">
        <v>44097</v>
      </c>
      <c r="D15211" s="42" t="s">
        <v>44736</v>
      </c>
      <c r="E15211" s="42" t="s">
        <v>26491</v>
      </c>
      <c r="F15211" s="43">
        <v>340277</v>
      </c>
      <c r="G15211" s="105">
        <f>Таблица1[[#This Row],[Цены без НДС]]*1.12</f>
        <v>381110.24000000005</v>
      </c>
    </row>
    <row r="15212" spans="1:7">
      <c r="A15212" s="61" t="s">
        <v>43958</v>
      </c>
      <c r="B15212" s="189" t="s">
        <v>44449</v>
      </c>
      <c r="C15212" s="42" t="s">
        <v>44112</v>
      </c>
      <c r="D15212" s="42" t="s">
        <v>44737</v>
      </c>
      <c r="E15212" s="42" t="s">
        <v>26491</v>
      </c>
      <c r="F15212" s="43">
        <v>219873</v>
      </c>
      <c r="G15212" s="105">
        <f>Таблица1[[#This Row],[Цены без НДС]]*1.12</f>
        <v>246257.76</v>
      </c>
    </row>
    <row r="15213" spans="1:7">
      <c r="A15213" s="61" t="s">
        <v>43958</v>
      </c>
      <c r="B15213" s="189" t="s">
        <v>44448</v>
      </c>
      <c r="C15213" s="42" t="s">
        <v>44111</v>
      </c>
      <c r="D15213" s="42" t="s">
        <v>44737</v>
      </c>
      <c r="E15213" s="42" t="s">
        <v>26491</v>
      </c>
      <c r="F15213" s="43">
        <v>149197</v>
      </c>
      <c r="G15213" s="105">
        <f>Таблица1[[#This Row],[Цены без НДС]]*1.12</f>
        <v>167100.64000000001</v>
      </c>
    </row>
    <row r="15214" spans="1:7">
      <c r="A15214" s="61" t="s">
        <v>43958</v>
      </c>
      <c r="B15214" s="189" t="s">
        <v>44447</v>
      </c>
      <c r="C15214" s="42" t="s">
        <v>44110</v>
      </c>
      <c r="D15214" s="42" t="s">
        <v>44737</v>
      </c>
      <c r="E15214" s="42" t="s">
        <v>26491</v>
      </c>
      <c r="F15214" s="43">
        <v>131747</v>
      </c>
      <c r="G15214" s="105">
        <f>Таблица1[[#This Row],[Цены без НДС]]*1.12</f>
        <v>147556.64000000001</v>
      </c>
    </row>
    <row r="15215" spans="1:7">
      <c r="A15215" s="61" t="s">
        <v>43958</v>
      </c>
      <c r="B15215" s="189" t="s">
        <v>44446</v>
      </c>
      <c r="C15215" s="42" t="s">
        <v>44109</v>
      </c>
      <c r="D15215" s="42" t="s">
        <v>44737</v>
      </c>
      <c r="E15215" s="42" t="s">
        <v>26491</v>
      </c>
      <c r="F15215" s="43">
        <v>121281</v>
      </c>
      <c r="G15215" s="105">
        <f>Таблица1[[#This Row],[Цены без НДС]]*1.12</f>
        <v>135834.72</v>
      </c>
    </row>
    <row r="15216" spans="1:7">
      <c r="A15216" s="61" t="s">
        <v>43958</v>
      </c>
      <c r="B15216" s="189" t="s">
        <v>44445</v>
      </c>
      <c r="C15216" s="42" t="s">
        <v>44108</v>
      </c>
      <c r="D15216" s="42" t="s">
        <v>44737</v>
      </c>
      <c r="E15216" s="42" t="s">
        <v>26491</v>
      </c>
      <c r="F15216" s="43">
        <v>286180</v>
      </c>
      <c r="G15216" s="105">
        <f>Таблица1[[#This Row],[Цены без НДС]]*1.12</f>
        <v>320521.60000000003</v>
      </c>
    </row>
    <row r="15217" spans="1:7">
      <c r="A15217" s="61" t="s">
        <v>43958</v>
      </c>
      <c r="B15217" s="189" t="s">
        <v>44444</v>
      </c>
      <c r="C15217" s="42" t="s">
        <v>44107</v>
      </c>
      <c r="D15217" s="42" t="s">
        <v>44737</v>
      </c>
      <c r="E15217" s="42" t="s">
        <v>26491</v>
      </c>
      <c r="F15217" s="43">
        <v>210272</v>
      </c>
      <c r="G15217" s="105">
        <f>Таблица1[[#This Row],[Цены без НДС]]*1.12</f>
        <v>235504.64000000001</v>
      </c>
    </row>
    <row r="15218" spans="1:7">
      <c r="A15218" s="61" t="s">
        <v>43958</v>
      </c>
      <c r="B15218" s="189" t="s">
        <v>44443</v>
      </c>
      <c r="C15218" s="42" t="s">
        <v>44106</v>
      </c>
      <c r="D15218" s="42" t="s">
        <v>44737</v>
      </c>
      <c r="E15218" s="42" t="s">
        <v>26491</v>
      </c>
      <c r="F15218" s="43">
        <v>181480</v>
      </c>
      <c r="G15218" s="105">
        <f>Таблица1[[#This Row],[Цены без НДС]]*1.12</f>
        <v>203257.60000000001</v>
      </c>
    </row>
    <row r="15219" spans="1:7">
      <c r="A15219" s="61" t="s">
        <v>43958</v>
      </c>
      <c r="B15219" s="189" t="s">
        <v>44442</v>
      </c>
      <c r="C15219" s="42" t="s">
        <v>44105</v>
      </c>
      <c r="D15219" s="42" t="s">
        <v>44737</v>
      </c>
      <c r="E15219" s="42" t="s">
        <v>26491</v>
      </c>
      <c r="F15219" s="43">
        <v>130006</v>
      </c>
      <c r="G15219" s="105">
        <f>Таблица1[[#This Row],[Цены без НДС]]*1.12</f>
        <v>145606.72</v>
      </c>
    </row>
    <row r="15220" spans="1:7">
      <c r="A15220" s="61" t="s">
        <v>43958</v>
      </c>
      <c r="B15220" s="189" t="s">
        <v>44415</v>
      </c>
      <c r="C15220" s="42" t="s">
        <v>44077</v>
      </c>
      <c r="D15220" s="42" t="s">
        <v>44738</v>
      </c>
      <c r="E15220" s="42" t="s">
        <v>26491</v>
      </c>
      <c r="F15220" s="43">
        <v>20944</v>
      </c>
      <c r="G15220" s="105">
        <f>Таблица1[[#This Row],[Цены без НДС]]*1.12</f>
        <v>23457.280000000002</v>
      </c>
    </row>
    <row r="15221" spans="1:7">
      <c r="A15221" s="61" t="s">
        <v>43958</v>
      </c>
      <c r="B15221" s="189" t="s">
        <v>44416</v>
      </c>
      <c r="C15221" s="42" t="s">
        <v>44078</v>
      </c>
      <c r="D15221" s="42" t="s">
        <v>44739</v>
      </c>
      <c r="E15221" s="42" t="s">
        <v>26491</v>
      </c>
      <c r="F15221" s="43">
        <v>20913</v>
      </c>
      <c r="G15221" s="105">
        <f>Таблица1[[#This Row],[Цены без НДС]]*1.12</f>
        <v>23422.560000000001</v>
      </c>
    </row>
    <row r="15222" spans="1:7">
      <c r="A15222" s="61" t="s">
        <v>43958</v>
      </c>
      <c r="B15222" s="189" t="s">
        <v>44417</v>
      </c>
      <c r="C15222" s="42" t="s">
        <v>44079</v>
      </c>
      <c r="D15222" s="42" t="s">
        <v>44738</v>
      </c>
      <c r="E15222" s="42" t="s">
        <v>26491</v>
      </c>
      <c r="F15222" s="43">
        <v>20944</v>
      </c>
      <c r="G15222" s="105">
        <f>Таблица1[[#This Row],[Цены без НДС]]*1.12</f>
        <v>23457.280000000002</v>
      </c>
    </row>
    <row r="15223" spans="1:7">
      <c r="A15223" s="61" t="s">
        <v>43958</v>
      </c>
      <c r="B15223" s="189" t="s">
        <v>44414</v>
      </c>
      <c r="C15223" s="42" t="s">
        <v>44076</v>
      </c>
      <c r="D15223" s="42" t="s">
        <v>44740</v>
      </c>
      <c r="E15223" s="42" t="s">
        <v>26491</v>
      </c>
      <c r="F15223" s="43">
        <v>20067</v>
      </c>
      <c r="G15223" s="105">
        <f>Таблица1[[#This Row],[Цены без НДС]]*1.12</f>
        <v>22475.040000000001</v>
      </c>
    </row>
    <row r="15224" spans="1:7">
      <c r="A15224" s="61" t="s">
        <v>43958</v>
      </c>
      <c r="B15224" s="189" t="s">
        <v>44451</v>
      </c>
      <c r="C15224" s="42" t="s">
        <v>44114</v>
      </c>
      <c r="D15224" s="42" t="s">
        <v>44741</v>
      </c>
      <c r="E15224" s="42" t="s">
        <v>26491</v>
      </c>
      <c r="F15224" s="43">
        <v>60206</v>
      </c>
      <c r="G15224" s="105">
        <f>Таблица1[[#This Row],[Цены без НДС]]*1.12</f>
        <v>67430.720000000001</v>
      </c>
    </row>
    <row r="15225" spans="1:7">
      <c r="A15225" s="61" t="s">
        <v>43958</v>
      </c>
      <c r="B15225" s="191" t="s">
        <v>44336</v>
      </c>
      <c r="C15225" s="42" t="s">
        <v>43996</v>
      </c>
      <c r="D15225" s="42" t="s">
        <v>44742</v>
      </c>
      <c r="E15225" s="42" t="s">
        <v>26491</v>
      </c>
      <c r="F15225" s="43">
        <v>15788</v>
      </c>
      <c r="G15225" s="105">
        <f>Таблица1[[#This Row],[Цены без НДС]]*1.12</f>
        <v>17682.560000000001</v>
      </c>
    </row>
    <row r="15226" spans="1:7">
      <c r="A15226" s="61" t="s">
        <v>43958</v>
      </c>
      <c r="B15226" s="191" t="s">
        <v>44337</v>
      </c>
      <c r="C15226" s="42" t="s">
        <v>43997</v>
      </c>
      <c r="D15226" s="42" t="s">
        <v>44743</v>
      </c>
      <c r="E15226" s="42" t="s">
        <v>26491</v>
      </c>
      <c r="F15226" s="43">
        <v>23267</v>
      </c>
      <c r="G15226" s="105">
        <f>Таблица1[[#This Row],[Цены без НДС]]*1.12</f>
        <v>26059.040000000001</v>
      </c>
    </row>
    <row r="15227" spans="1:7">
      <c r="A15227" s="61" t="s">
        <v>43958</v>
      </c>
      <c r="B15227" s="191" t="s">
        <v>44338</v>
      </c>
      <c r="C15227" s="42" t="s">
        <v>43998</v>
      </c>
      <c r="D15227" s="42" t="s">
        <v>44744</v>
      </c>
      <c r="E15227" s="42" t="s">
        <v>26491</v>
      </c>
      <c r="F15227" s="43">
        <v>34899</v>
      </c>
      <c r="G15227" s="105">
        <f>Таблица1[[#This Row],[Цены без НДС]]*1.12</f>
        <v>39086.880000000005</v>
      </c>
    </row>
    <row r="15228" spans="1:7">
      <c r="A15228" s="61" t="s">
        <v>43958</v>
      </c>
      <c r="B15228" s="191" t="s">
        <v>44683</v>
      </c>
      <c r="C15228" s="42" t="s">
        <v>43989</v>
      </c>
      <c r="D15228" s="42" t="s">
        <v>44745</v>
      </c>
      <c r="E15228" s="42" t="s">
        <v>26491</v>
      </c>
      <c r="F15228" s="43">
        <v>64592</v>
      </c>
      <c r="G15228" s="105">
        <f>Таблица1[[#This Row],[Цены без НДС]]*1.12</f>
        <v>72343.040000000008</v>
      </c>
    </row>
    <row r="15229" spans="1:7">
      <c r="A15229" s="61" t="s">
        <v>43958</v>
      </c>
      <c r="B15229" s="191" t="s">
        <v>44368</v>
      </c>
      <c r="C15229" s="42" t="s">
        <v>44028</v>
      </c>
      <c r="D15229" s="42" t="s">
        <v>44746</v>
      </c>
      <c r="E15229" s="42" t="s">
        <v>26491</v>
      </c>
      <c r="F15229" s="43">
        <v>19941</v>
      </c>
      <c r="G15229" s="105">
        <f>Таблица1[[#This Row],[Цены без НДС]]*1.12</f>
        <v>22333.920000000002</v>
      </c>
    </row>
    <row r="15230" spans="1:7">
      <c r="A15230" s="61" t="s">
        <v>43958</v>
      </c>
      <c r="B15230" s="191" t="s">
        <v>44369</v>
      </c>
      <c r="C15230" s="42" t="s">
        <v>44029</v>
      </c>
      <c r="D15230" s="42" t="s">
        <v>44747</v>
      </c>
      <c r="E15230" s="42" t="s">
        <v>26491</v>
      </c>
      <c r="F15230" s="43">
        <v>36561</v>
      </c>
      <c r="G15230" s="105">
        <f>Таблица1[[#This Row],[Цены без НДС]]*1.12</f>
        <v>40948.320000000007</v>
      </c>
    </row>
    <row r="15231" spans="1:7">
      <c r="A15231" s="61" t="s">
        <v>43958</v>
      </c>
      <c r="B15231" s="191" t="s">
        <v>44364</v>
      </c>
      <c r="C15231" s="42" t="s">
        <v>44024</v>
      </c>
      <c r="D15231" s="42" t="s">
        <v>44748</v>
      </c>
      <c r="E15231" s="42" t="s">
        <v>26491</v>
      </c>
      <c r="F15231" s="43">
        <v>83973</v>
      </c>
      <c r="G15231" s="105">
        <f>Таблица1[[#This Row],[Цены без НДС]]*1.12</f>
        <v>94049.760000000009</v>
      </c>
    </row>
    <row r="15232" spans="1:7">
      <c r="A15232" s="61" t="s">
        <v>43958</v>
      </c>
      <c r="B15232" s="191" t="s">
        <v>44684</v>
      </c>
      <c r="C15232" s="42" t="s">
        <v>44693</v>
      </c>
      <c r="D15232" s="42" t="s">
        <v>44749</v>
      </c>
      <c r="E15232" s="42" t="s">
        <v>26491</v>
      </c>
      <c r="F15232" s="43">
        <v>114896</v>
      </c>
      <c r="G15232" s="105">
        <f>Таблица1[[#This Row],[Цены без НДС]]*1.12</f>
        <v>128683.52000000002</v>
      </c>
    </row>
    <row r="15233" spans="1:7">
      <c r="A15233" s="61" t="s">
        <v>43958</v>
      </c>
      <c r="B15233" s="191" t="s">
        <v>44685</v>
      </c>
      <c r="C15233" s="42" t="s">
        <v>44001</v>
      </c>
      <c r="D15233" s="42" t="s">
        <v>44750</v>
      </c>
      <c r="E15233" s="42" t="s">
        <v>26491</v>
      </c>
      <c r="F15233" s="43">
        <v>57137</v>
      </c>
      <c r="G15233" s="105">
        <f>Таблица1[[#This Row],[Цены без НДС]]*1.12</f>
        <v>63993.44000000001</v>
      </c>
    </row>
    <row r="15234" spans="1:7">
      <c r="A15234" s="61" t="s">
        <v>43958</v>
      </c>
      <c r="B15234" s="191" t="s">
        <v>44686</v>
      </c>
      <c r="C15234" s="42" t="s">
        <v>44002</v>
      </c>
      <c r="D15234" s="42" t="s">
        <v>44751</v>
      </c>
      <c r="E15234" s="42" t="s">
        <v>26491</v>
      </c>
      <c r="F15234" s="43">
        <v>59826</v>
      </c>
      <c r="G15234" s="105">
        <f>Таблица1[[#This Row],[Цены без НДС]]*1.12</f>
        <v>67005.12000000001</v>
      </c>
    </row>
    <row r="15235" spans="1:7">
      <c r="A15235" s="61" t="s">
        <v>43958</v>
      </c>
      <c r="B15235" s="191" t="s">
        <v>44687</v>
      </c>
      <c r="C15235" s="42" t="s">
        <v>44003</v>
      </c>
      <c r="D15235" s="42" t="s">
        <v>44752</v>
      </c>
      <c r="E15235" s="42" t="s">
        <v>26491</v>
      </c>
      <c r="F15235" s="43">
        <v>95223</v>
      </c>
      <c r="G15235" s="105">
        <f>Таблица1[[#This Row],[Цены без НДС]]*1.12</f>
        <v>106649.76000000001</v>
      </c>
    </row>
    <row r="15236" spans="1:7">
      <c r="A15236" s="61" t="s">
        <v>43958</v>
      </c>
      <c r="B15236" s="191" t="s">
        <v>44688</v>
      </c>
      <c r="C15236" s="42" t="s">
        <v>44004</v>
      </c>
      <c r="D15236" s="42" t="s">
        <v>44753</v>
      </c>
      <c r="E15236" s="42" t="s">
        <v>26491</v>
      </c>
      <c r="F15236" s="43">
        <v>108025</v>
      </c>
      <c r="G15236" s="105">
        <f>Таблица1[[#This Row],[Цены без НДС]]*1.12</f>
        <v>120988.00000000001</v>
      </c>
    </row>
    <row r="15237" spans="1:7">
      <c r="A15237" s="61" t="s">
        <v>43958</v>
      </c>
      <c r="B15237" s="191" t="s">
        <v>44345</v>
      </c>
      <c r="C15237" s="42" t="s">
        <v>44005</v>
      </c>
      <c r="D15237" s="42" t="s">
        <v>44754</v>
      </c>
      <c r="E15237" s="42" t="s">
        <v>26491</v>
      </c>
      <c r="F15237" s="43">
        <v>41549</v>
      </c>
      <c r="G15237" s="105">
        <f>Таблица1[[#This Row],[Цены без НДС]]*1.12</f>
        <v>46534.880000000005</v>
      </c>
    </row>
    <row r="15238" spans="1:7">
      <c r="A15238" s="61" t="s">
        <v>43958</v>
      </c>
      <c r="B15238" s="191" t="s">
        <v>44346</v>
      </c>
      <c r="C15238" s="42" t="s">
        <v>44006</v>
      </c>
      <c r="D15238" s="42" t="s">
        <v>44755</v>
      </c>
      <c r="E15238" s="42" t="s">
        <v>26491</v>
      </c>
      <c r="F15238" s="43">
        <v>51521</v>
      </c>
      <c r="G15238" s="105">
        <f>Таблица1[[#This Row],[Цены без НДС]]*1.12</f>
        <v>57703.520000000004</v>
      </c>
    </row>
    <row r="15239" spans="1:7">
      <c r="A15239" s="61" t="s">
        <v>43958</v>
      </c>
      <c r="B15239" s="191" t="s">
        <v>44370</v>
      </c>
      <c r="C15239" s="42" t="s">
        <v>44030</v>
      </c>
      <c r="D15239" s="42" t="s">
        <v>44756</v>
      </c>
      <c r="E15239" s="42" t="s">
        <v>26491</v>
      </c>
      <c r="F15239" s="43">
        <v>61487</v>
      </c>
      <c r="G15239" s="105">
        <f>Таблица1[[#This Row],[Цены без НДС]]*1.12</f>
        <v>68865.440000000002</v>
      </c>
    </row>
    <row r="15240" spans="1:7">
      <c r="A15240" s="61" t="s">
        <v>43958</v>
      </c>
      <c r="B15240" s="191" t="s">
        <v>44689</v>
      </c>
      <c r="C15240" s="42" t="s">
        <v>44694</v>
      </c>
      <c r="D15240" s="42" t="s">
        <v>44757</v>
      </c>
      <c r="E15240" s="42" t="s">
        <v>26491</v>
      </c>
      <c r="F15240" s="43">
        <v>135646</v>
      </c>
      <c r="G15240" s="105">
        <f>Таблица1[[#This Row],[Цены без НДС]]*1.12</f>
        <v>151923.52000000002</v>
      </c>
    </row>
    <row r="15241" spans="1:7">
      <c r="A15241" s="61" t="s">
        <v>43958</v>
      </c>
      <c r="B15241" s="191" t="s">
        <v>44366</v>
      </c>
      <c r="C15241" s="42" t="s">
        <v>44026</v>
      </c>
      <c r="D15241" s="42" t="s">
        <v>44758</v>
      </c>
      <c r="E15241" s="42" t="s">
        <v>26491</v>
      </c>
      <c r="F15241" s="43">
        <v>187301</v>
      </c>
      <c r="G15241" s="105">
        <f>Таблица1[[#This Row],[Цены без НДС]]*1.12</f>
        <v>209777.12000000002</v>
      </c>
    </row>
    <row r="15242" spans="1:7">
      <c r="A15242" s="61" t="s">
        <v>43958</v>
      </c>
      <c r="B15242" s="191" t="s">
        <v>44690</v>
      </c>
      <c r="C15242" s="42" t="s">
        <v>44695</v>
      </c>
      <c r="D15242" s="42" t="s">
        <v>44759</v>
      </c>
      <c r="E15242" s="42" t="s">
        <v>26491</v>
      </c>
      <c r="F15242" s="43">
        <v>418075</v>
      </c>
      <c r="G15242" s="105">
        <f>Таблица1[[#This Row],[Цены без НДС]]*1.12</f>
        <v>468244.00000000006</v>
      </c>
    </row>
    <row r="15243" spans="1:7">
      <c r="A15243" s="61" t="s">
        <v>43958</v>
      </c>
      <c r="B15243" s="191" t="s">
        <v>44329</v>
      </c>
      <c r="C15243" s="42" t="s">
        <v>43991</v>
      </c>
      <c r="D15243" s="42" t="s">
        <v>44760</v>
      </c>
      <c r="E15243" s="42" t="s">
        <v>26491</v>
      </c>
      <c r="F15243" s="43">
        <v>253495</v>
      </c>
      <c r="G15243" s="105">
        <f>Таблица1[[#This Row],[Цены без НДС]]*1.12</f>
        <v>283914.40000000002</v>
      </c>
    </row>
    <row r="15244" spans="1:7">
      <c r="A15244" s="61" t="s">
        <v>43958</v>
      </c>
      <c r="B15244" s="191" t="s">
        <v>44371</v>
      </c>
      <c r="C15244" s="42" t="s">
        <v>44031</v>
      </c>
      <c r="D15244" s="42" t="s">
        <v>44761</v>
      </c>
      <c r="E15244" s="42" t="s">
        <v>26491</v>
      </c>
      <c r="F15244" s="43">
        <v>83094</v>
      </c>
      <c r="G15244" s="105">
        <f>Таблица1[[#This Row],[Цены без НДС]]*1.12</f>
        <v>93065.280000000013</v>
      </c>
    </row>
    <row r="15245" spans="1:7">
      <c r="A15245" s="61" t="s">
        <v>43958</v>
      </c>
      <c r="B15245" s="191" t="s">
        <v>44335</v>
      </c>
      <c r="C15245" s="42" t="s">
        <v>43995</v>
      </c>
      <c r="D15245" s="42" t="s">
        <v>44762</v>
      </c>
      <c r="E15245" s="42" t="s">
        <v>26491</v>
      </c>
      <c r="F15245" s="43">
        <v>114649</v>
      </c>
      <c r="G15245" s="105">
        <f>Таблица1[[#This Row],[Цены без НДС]]*1.12</f>
        <v>128406.88000000002</v>
      </c>
    </row>
    <row r="15246" spans="1:7">
      <c r="A15246" s="61" t="s">
        <v>43958</v>
      </c>
      <c r="B15246" s="191" t="s">
        <v>44691</v>
      </c>
      <c r="C15246" s="42" t="s">
        <v>44032</v>
      </c>
      <c r="D15246" s="42" t="s">
        <v>44763</v>
      </c>
      <c r="E15246" s="42" t="s">
        <v>26491</v>
      </c>
      <c r="F15246" s="43">
        <v>546771</v>
      </c>
      <c r="G15246" s="105">
        <f>Таблица1[[#This Row],[Цены без НДС]]*1.12</f>
        <v>612383.52</v>
      </c>
    </row>
    <row r="15247" spans="1:7">
      <c r="A15247" s="54" t="s">
        <v>26486</v>
      </c>
      <c r="B15247" s="66">
        <v>310635</v>
      </c>
      <c r="C15247" s="42" t="s">
        <v>6165</v>
      </c>
      <c r="D15247" s="42" t="s">
        <v>6166</v>
      </c>
      <c r="E15247" s="42" t="s">
        <v>13</v>
      </c>
      <c r="F15247" s="43">
        <v>377081</v>
      </c>
      <c r="G15247" s="105">
        <f>Таблица1[[#This Row],[Цены без НДС]]*1.12</f>
        <v>422330.72000000003</v>
      </c>
    </row>
    <row r="15248" spans="1:7">
      <c r="A15248" s="54" t="s">
        <v>26486</v>
      </c>
      <c r="B15248" s="66" t="s">
        <v>33262</v>
      </c>
      <c r="C15248" s="42" t="s">
        <v>6167</v>
      </c>
      <c r="D15248" s="42" t="s">
        <v>6168</v>
      </c>
      <c r="E15248" s="42" t="s">
        <v>13</v>
      </c>
      <c r="F15248" s="43">
        <v>42715</v>
      </c>
      <c r="G15248" s="105">
        <f>Таблица1[[#This Row],[Цены без НДС]]*1.12</f>
        <v>47840.800000000003</v>
      </c>
    </row>
    <row r="15249" spans="1:7">
      <c r="A15249" s="54" t="s">
        <v>26486</v>
      </c>
      <c r="B15249" s="66" t="s">
        <v>33263</v>
      </c>
      <c r="C15249" s="42" t="s">
        <v>6169</v>
      </c>
      <c r="D15249" s="42" t="s">
        <v>6170</v>
      </c>
      <c r="E15249" s="42" t="s">
        <v>13</v>
      </c>
      <c r="F15249" s="43">
        <v>451115</v>
      </c>
      <c r="G15249" s="105">
        <f>Таблица1[[#This Row],[Цены без НДС]]*1.12</f>
        <v>505248.80000000005</v>
      </c>
    </row>
    <row r="15250" spans="1:7">
      <c r="A15250" s="54" t="s">
        <v>26486</v>
      </c>
      <c r="B15250" s="66" t="s">
        <v>33264</v>
      </c>
      <c r="C15250" s="42" t="s">
        <v>6171</v>
      </c>
      <c r="D15250" s="42" t="s">
        <v>6172</v>
      </c>
      <c r="E15250" s="42" t="s">
        <v>13</v>
      </c>
      <c r="F15250" s="43">
        <v>76315</v>
      </c>
      <c r="G15250" s="105">
        <f>Таблица1[[#This Row],[Цены без НДС]]*1.12</f>
        <v>85472.8</v>
      </c>
    </row>
    <row r="15251" spans="1:7">
      <c r="A15251" s="54" t="s">
        <v>26486</v>
      </c>
      <c r="B15251" s="66" t="s">
        <v>33265</v>
      </c>
      <c r="C15251" s="42" t="s">
        <v>6173</v>
      </c>
      <c r="D15251" s="42" t="s">
        <v>6174</v>
      </c>
      <c r="E15251" s="42" t="s">
        <v>13</v>
      </c>
      <c r="F15251" s="43">
        <v>96587</v>
      </c>
      <c r="G15251" s="105">
        <f>Таблица1[[#This Row],[Цены без НДС]]*1.12</f>
        <v>108177.44000000002</v>
      </c>
    </row>
    <row r="15252" spans="1:7">
      <c r="A15252" s="54" t="s">
        <v>26486</v>
      </c>
      <c r="B15252" s="66" t="s">
        <v>33266</v>
      </c>
      <c r="C15252" s="42" t="s">
        <v>6175</v>
      </c>
      <c r="D15252" s="42" t="s">
        <v>6176</v>
      </c>
      <c r="E15252" s="42" t="s">
        <v>13</v>
      </c>
      <c r="F15252" s="43">
        <v>129507</v>
      </c>
      <c r="G15252" s="105">
        <f>Таблица1[[#This Row],[Цены без НДС]]*1.12</f>
        <v>145047.84000000003</v>
      </c>
    </row>
    <row r="15253" spans="1:7">
      <c r="A15253" s="54" t="s">
        <v>26486</v>
      </c>
      <c r="B15253" s="66" t="s">
        <v>33267</v>
      </c>
      <c r="C15253" s="42" t="s">
        <v>6177</v>
      </c>
      <c r="D15253" s="42" t="s">
        <v>6178</v>
      </c>
      <c r="E15253" s="42" t="s">
        <v>13</v>
      </c>
      <c r="F15253" s="43">
        <v>206757</v>
      </c>
      <c r="G15253" s="105">
        <f>Таблица1[[#This Row],[Цены без НДС]]*1.12</f>
        <v>231567.84000000003</v>
      </c>
    </row>
    <row r="15254" spans="1:7">
      <c r="A15254" s="54" t="s">
        <v>26486</v>
      </c>
      <c r="B15254" s="66" t="s">
        <v>33268</v>
      </c>
      <c r="C15254" s="42" t="s">
        <v>6179</v>
      </c>
      <c r="D15254" s="42" t="s">
        <v>6180</v>
      </c>
      <c r="E15254" s="42" t="s">
        <v>13</v>
      </c>
      <c r="F15254" s="43">
        <v>243816</v>
      </c>
      <c r="G15254" s="105">
        <f>Таблица1[[#This Row],[Цены без НДС]]*1.12</f>
        <v>273073.92000000004</v>
      </c>
    </row>
    <row r="15255" spans="1:7">
      <c r="A15255" s="54" t="s">
        <v>26486</v>
      </c>
      <c r="B15255" s="66" t="s">
        <v>33269</v>
      </c>
      <c r="C15255" s="42" t="s">
        <v>6181</v>
      </c>
      <c r="D15255" s="42" t="s">
        <v>6182</v>
      </c>
      <c r="E15255" s="42" t="s">
        <v>13</v>
      </c>
      <c r="F15255" s="43">
        <v>20740</v>
      </c>
      <c r="G15255" s="105">
        <f>Таблица1[[#This Row],[Цены без НДС]]*1.12</f>
        <v>23228.800000000003</v>
      </c>
    </row>
    <row r="15256" spans="1:7">
      <c r="A15256" s="54" t="s">
        <v>26486</v>
      </c>
      <c r="B15256" s="66" t="s">
        <v>33270</v>
      </c>
      <c r="C15256" s="42" t="s">
        <v>6183</v>
      </c>
      <c r="D15256" s="42" t="s">
        <v>6184</v>
      </c>
      <c r="E15256" s="42" t="s">
        <v>13</v>
      </c>
      <c r="F15256" s="43">
        <v>280634</v>
      </c>
      <c r="G15256" s="105">
        <f>Таблица1[[#This Row],[Цены без НДС]]*1.12</f>
        <v>314310.08</v>
      </c>
    </row>
    <row r="15257" spans="1:7">
      <c r="A15257" s="54" t="s">
        <v>26486</v>
      </c>
      <c r="B15257" s="66" t="s">
        <v>33271</v>
      </c>
      <c r="C15257" s="42" t="s">
        <v>6185</v>
      </c>
      <c r="D15257" s="42" t="s">
        <v>6186</v>
      </c>
      <c r="E15257" s="42" t="s">
        <v>13</v>
      </c>
      <c r="F15257" s="43">
        <v>305105</v>
      </c>
      <c r="G15257" s="105">
        <f>Таблица1[[#This Row],[Цены без НДС]]*1.12</f>
        <v>341717.60000000003</v>
      </c>
    </row>
    <row r="15258" spans="1:7" ht="24">
      <c r="A15258" s="54" t="s">
        <v>26486</v>
      </c>
      <c r="B15258" s="66">
        <v>310679</v>
      </c>
      <c r="C15258" s="42" t="s">
        <v>6187</v>
      </c>
      <c r="D15258" s="42" t="s">
        <v>6188</v>
      </c>
      <c r="E15258" s="42" t="s">
        <v>13</v>
      </c>
      <c r="F15258" s="43">
        <v>1823130</v>
      </c>
      <c r="G15258" s="105">
        <f>Таблица1[[#This Row],[Цены без НДС]]*1.12</f>
        <v>2041905.6</v>
      </c>
    </row>
    <row r="15259" spans="1:7" ht="24">
      <c r="A15259" s="54" t="s">
        <v>26486</v>
      </c>
      <c r="B15259" s="66">
        <v>310962</v>
      </c>
      <c r="C15259" s="42" t="s">
        <v>6189</v>
      </c>
      <c r="D15259" s="42" t="s">
        <v>6190</v>
      </c>
      <c r="E15259" s="42" t="s">
        <v>13</v>
      </c>
      <c r="F15259" s="43">
        <v>1624834</v>
      </c>
      <c r="G15259" s="105">
        <f>Таблица1[[#This Row],[Цены без НДС]]*1.12</f>
        <v>1819814.08</v>
      </c>
    </row>
    <row r="15260" spans="1:7" ht="24">
      <c r="A15260" s="54" t="s">
        <v>26486</v>
      </c>
      <c r="B15260" s="66">
        <v>310678</v>
      </c>
      <c r="C15260" s="42" t="s">
        <v>6191</v>
      </c>
      <c r="D15260" s="42" t="s">
        <v>6192</v>
      </c>
      <c r="E15260" s="42" t="s">
        <v>13</v>
      </c>
      <c r="F15260" s="43">
        <v>1240939</v>
      </c>
      <c r="G15260" s="105">
        <f>Таблица1[[#This Row],[Цены без НДС]]*1.12</f>
        <v>1389851.6800000002</v>
      </c>
    </row>
    <row r="15261" spans="1:7" ht="24">
      <c r="A15261" s="54" t="s">
        <v>26486</v>
      </c>
      <c r="B15261" s="66">
        <v>310858</v>
      </c>
      <c r="C15261" s="42" t="s">
        <v>6193</v>
      </c>
      <c r="D15261" s="42" t="s">
        <v>6194</v>
      </c>
      <c r="E15261" s="42" t="s">
        <v>13</v>
      </c>
      <c r="F15261" s="43">
        <v>160521</v>
      </c>
      <c r="G15261" s="105">
        <f>Таблица1[[#This Row],[Цены без НДС]]*1.12</f>
        <v>179783.52000000002</v>
      </c>
    </row>
    <row r="15262" spans="1:7" ht="24">
      <c r="A15262" s="54" t="s">
        <v>26486</v>
      </c>
      <c r="B15262" s="66"/>
      <c r="C15262" s="42" t="s">
        <v>6195</v>
      </c>
      <c r="D15262" s="42" t="s">
        <v>6196</v>
      </c>
      <c r="E15262" s="42" t="s">
        <v>13</v>
      </c>
      <c r="F15262" s="43">
        <v>147888</v>
      </c>
      <c r="G15262" s="105">
        <f>Таблица1[[#This Row],[Цены без НДС]]*1.12</f>
        <v>165634.56000000003</v>
      </c>
    </row>
    <row r="15263" spans="1:7">
      <c r="A15263" s="54" t="s">
        <v>26486</v>
      </c>
      <c r="B15263" s="66">
        <v>960430</v>
      </c>
      <c r="C15263" s="42" t="s">
        <v>6197</v>
      </c>
      <c r="D15263" s="42" t="s">
        <v>6198</v>
      </c>
      <c r="E15263" s="42" t="s">
        <v>13</v>
      </c>
      <c r="F15263" s="43">
        <v>25353286</v>
      </c>
      <c r="G15263" s="105">
        <f>Таблица1[[#This Row],[Цены без НДС]]*1.12</f>
        <v>28395680.320000004</v>
      </c>
    </row>
    <row r="15264" spans="1:7">
      <c r="A15264" s="54" t="s">
        <v>26486</v>
      </c>
      <c r="B15264" s="66">
        <v>960431</v>
      </c>
      <c r="C15264" s="42" t="s">
        <v>6199</v>
      </c>
      <c r="D15264" s="42" t="s">
        <v>6200</v>
      </c>
      <c r="E15264" s="42" t="s">
        <v>13</v>
      </c>
      <c r="F15264" s="43">
        <v>28917535</v>
      </c>
      <c r="G15264" s="105">
        <f>Таблица1[[#This Row],[Цены без НДС]]*1.12</f>
        <v>32387639.200000003</v>
      </c>
    </row>
    <row r="15265" spans="1:7">
      <c r="A15265" s="54" t="s">
        <v>26486</v>
      </c>
      <c r="B15265" s="66">
        <v>960432</v>
      </c>
      <c r="C15265" s="42" t="s">
        <v>6201</v>
      </c>
      <c r="D15265" s="42" t="s">
        <v>6202</v>
      </c>
      <c r="E15265" s="42" t="s">
        <v>13</v>
      </c>
      <c r="F15265" s="43">
        <v>31805524</v>
      </c>
      <c r="G15265" s="105">
        <f>Таблица1[[#This Row],[Цены без НДС]]*1.12</f>
        <v>35622186.880000003</v>
      </c>
    </row>
    <row r="15266" spans="1:7">
      <c r="A15266" s="54" t="s">
        <v>26486</v>
      </c>
      <c r="B15266" s="66">
        <v>960433</v>
      </c>
      <c r="C15266" s="42" t="s">
        <v>6203</v>
      </c>
      <c r="D15266" s="42" t="s">
        <v>6204</v>
      </c>
      <c r="E15266" s="42" t="s">
        <v>13</v>
      </c>
      <c r="F15266" s="43">
        <v>38102100</v>
      </c>
      <c r="G15266" s="105">
        <f>Таблица1[[#This Row],[Цены без НДС]]*1.12</f>
        <v>42674352.000000007</v>
      </c>
    </row>
    <row r="15267" spans="1:7">
      <c r="A15267" s="54" t="s">
        <v>26486</v>
      </c>
      <c r="B15267" s="66">
        <v>960434</v>
      </c>
      <c r="C15267" s="42" t="s">
        <v>6205</v>
      </c>
      <c r="D15267" s="42" t="s">
        <v>6206</v>
      </c>
      <c r="E15267" s="42" t="s">
        <v>13</v>
      </c>
      <c r="F15267" s="43">
        <v>50453689</v>
      </c>
      <c r="G15267" s="105">
        <f>Таблица1[[#This Row],[Цены без НДС]]*1.12</f>
        <v>56508131.680000007</v>
      </c>
    </row>
    <row r="15268" spans="1:7">
      <c r="A15268" s="54" t="s">
        <v>26486</v>
      </c>
      <c r="B15268" s="66">
        <v>960435</v>
      </c>
      <c r="C15268" s="42" t="s">
        <v>6207</v>
      </c>
      <c r="D15268" s="42" t="s">
        <v>6208</v>
      </c>
      <c r="E15268" s="42" t="s">
        <v>13</v>
      </c>
      <c r="F15268" s="43">
        <v>56794452</v>
      </c>
      <c r="G15268" s="105">
        <f>Таблица1[[#This Row],[Цены без НДС]]*1.12</f>
        <v>63609786.24000001</v>
      </c>
    </row>
    <row r="15269" spans="1:7">
      <c r="A15269" s="54" t="s">
        <v>26486</v>
      </c>
      <c r="B15269" s="66">
        <v>960436</v>
      </c>
      <c r="C15269" s="42" t="s">
        <v>6209</v>
      </c>
      <c r="D15269" s="42" t="s">
        <v>6210</v>
      </c>
      <c r="E15269" s="42" t="s">
        <v>13</v>
      </c>
      <c r="F15269" s="43">
        <v>69642058</v>
      </c>
      <c r="G15269" s="105">
        <f>Таблица1[[#This Row],[Цены без НДС]]*1.12</f>
        <v>77999104.960000008</v>
      </c>
    </row>
    <row r="15270" spans="1:7">
      <c r="A15270" s="54" t="s">
        <v>26486</v>
      </c>
      <c r="B15270" s="66">
        <v>960437</v>
      </c>
      <c r="C15270" s="42" t="s">
        <v>6211</v>
      </c>
      <c r="D15270" s="42" t="s">
        <v>6212</v>
      </c>
      <c r="E15270" s="42" t="s">
        <v>13</v>
      </c>
      <c r="F15270" s="43">
        <v>90403713</v>
      </c>
      <c r="G15270" s="105">
        <f>Таблица1[[#This Row],[Цены без НДС]]*1.12</f>
        <v>101252158.56</v>
      </c>
    </row>
    <row r="15271" spans="1:7">
      <c r="A15271" s="54" t="s">
        <v>26486</v>
      </c>
      <c r="B15271" s="66">
        <v>960438</v>
      </c>
      <c r="C15271" s="42" t="s">
        <v>6213</v>
      </c>
      <c r="D15271" s="42" t="s">
        <v>6214</v>
      </c>
      <c r="E15271" s="42" t="s">
        <v>13</v>
      </c>
      <c r="F15271" s="43">
        <v>96651111</v>
      </c>
      <c r="G15271" s="105">
        <f>Таблица1[[#This Row],[Цены без НДС]]*1.12</f>
        <v>108249244.32000001</v>
      </c>
    </row>
    <row r="15272" spans="1:7">
      <c r="A15272" s="54" t="s">
        <v>26486</v>
      </c>
      <c r="B15272" s="66">
        <v>311125</v>
      </c>
      <c r="C15272" s="42" t="s">
        <v>6215</v>
      </c>
      <c r="D15272" s="42" t="s">
        <v>6216</v>
      </c>
      <c r="E15272" s="42" t="s">
        <v>13</v>
      </c>
      <c r="F15272" s="43">
        <v>22717058</v>
      </c>
      <c r="G15272" s="105">
        <f>Таблица1[[#This Row],[Цены без НДС]]*1.12</f>
        <v>25443104.960000001</v>
      </c>
    </row>
    <row r="15273" spans="1:7">
      <c r="A15273" s="54" t="s">
        <v>26486</v>
      </c>
      <c r="B15273" s="66">
        <v>960439</v>
      </c>
      <c r="C15273" s="42" t="s">
        <v>6217</v>
      </c>
      <c r="D15273" s="42" t="s">
        <v>6218</v>
      </c>
      <c r="E15273" s="42" t="s">
        <v>13</v>
      </c>
      <c r="F15273" s="43">
        <v>177824976</v>
      </c>
      <c r="G15273" s="105">
        <f>Таблица1[[#This Row],[Цены без НДС]]*1.12</f>
        <v>199163973.12</v>
      </c>
    </row>
    <row r="15274" spans="1:7">
      <c r="A15274" s="54" t="s">
        <v>26486</v>
      </c>
      <c r="B15274" s="66">
        <v>311126</v>
      </c>
      <c r="C15274" s="42" t="s">
        <v>6219</v>
      </c>
      <c r="D15274" s="42" t="s">
        <v>6220</v>
      </c>
      <c r="E15274" s="42" t="s">
        <v>13</v>
      </c>
      <c r="F15274" s="43">
        <v>23912693</v>
      </c>
      <c r="G15274" s="105">
        <f>Таблица1[[#This Row],[Цены без НДС]]*1.12</f>
        <v>26782216.160000004</v>
      </c>
    </row>
    <row r="15275" spans="1:7">
      <c r="A15275" s="54" t="s">
        <v>26486</v>
      </c>
      <c r="B15275" s="66">
        <v>960569</v>
      </c>
      <c r="C15275" s="42" t="s">
        <v>6221</v>
      </c>
      <c r="D15275" s="42" t="s">
        <v>6222</v>
      </c>
      <c r="E15275" s="42" t="s">
        <v>13</v>
      </c>
      <c r="F15275" s="43">
        <v>14913574</v>
      </c>
      <c r="G15275" s="105">
        <f>Таблица1[[#This Row],[Цены без НДС]]*1.12</f>
        <v>16703202.880000001</v>
      </c>
    </row>
    <row r="15276" spans="1:7">
      <c r="A15276" s="54" t="s">
        <v>26486</v>
      </c>
      <c r="B15276" s="66">
        <v>960570</v>
      </c>
      <c r="C15276" s="42" t="s">
        <v>6223</v>
      </c>
      <c r="D15276" s="42" t="s">
        <v>6224</v>
      </c>
      <c r="E15276" s="42" t="s">
        <v>13</v>
      </c>
      <c r="F15276" s="43">
        <v>17010196</v>
      </c>
      <c r="G15276" s="105">
        <f>Таблица1[[#This Row],[Цены без НДС]]*1.12</f>
        <v>19051419.520000003</v>
      </c>
    </row>
    <row r="15277" spans="1:7">
      <c r="A15277" s="54" t="s">
        <v>26486</v>
      </c>
      <c r="B15277" s="66">
        <v>960571</v>
      </c>
      <c r="C15277" s="42" t="s">
        <v>6225</v>
      </c>
      <c r="D15277" s="42" t="s">
        <v>6226</v>
      </c>
      <c r="E15277" s="42" t="s">
        <v>13</v>
      </c>
      <c r="F15277" s="43">
        <v>21203427</v>
      </c>
      <c r="G15277" s="105">
        <f>Таблица1[[#This Row],[Цены без НДС]]*1.12</f>
        <v>23747838.240000002</v>
      </c>
    </row>
    <row r="15278" spans="1:7">
      <c r="A15278" s="54" t="s">
        <v>26486</v>
      </c>
      <c r="B15278" s="66">
        <v>960572</v>
      </c>
      <c r="C15278" s="42" t="s">
        <v>6227</v>
      </c>
      <c r="D15278" s="42" t="s">
        <v>6228</v>
      </c>
      <c r="E15278" s="42" t="s">
        <v>13</v>
      </c>
      <c r="F15278" s="43">
        <v>25402673</v>
      </c>
      <c r="G15278" s="105">
        <f>Таблица1[[#This Row],[Цены без НДС]]*1.12</f>
        <v>28450993.760000002</v>
      </c>
    </row>
    <row r="15279" spans="1:7">
      <c r="A15279" s="54" t="s">
        <v>26486</v>
      </c>
      <c r="B15279" s="66">
        <v>953500</v>
      </c>
      <c r="C15279" s="42" t="s">
        <v>6229</v>
      </c>
      <c r="D15279" s="42" t="s">
        <v>6230</v>
      </c>
      <c r="E15279" s="42" t="s">
        <v>13</v>
      </c>
      <c r="F15279" s="43">
        <v>45866647</v>
      </c>
      <c r="G15279" s="105">
        <f>Таблица1[[#This Row],[Цены без НДС]]*1.12</f>
        <v>51370644.640000008</v>
      </c>
    </row>
    <row r="15280" spans="1:7">
      <c r="A15280" s="54" t="s">
        <v>26486</v>
      </c>
      <c r="B15280" s="66">
        <v>953501</v>
      </c>
      <c r="C15280" s="42" t="s">
        <v>6231</v>
      </c>
      <c r="D15280" s="42" t="s">
        <v>6232</v>
      </c>
      <c r="E15280" s="42" t="s">
        <v>13</v>
      </c>
      <c r="F15280" s="43">
        <v>51630234</v>
      </c>
      <c r="G15280" s="105">
        <f>Таблица1[[#This Row],[Цены без НДС]]*1.12</f>
        <v>57825862.080000006</v>
      </c>
    </row>
    <row r="15281" spans="1:7">
      <c r="A15281" s="54" t="s">
        <v>26486</v>
      </c>
      <c r="B15281" s="66">
        <v>953502</v>
      </c>
      <c r="C15281" s="42" t="s">
        <v>6233</v>
      </c>
      <c r="D15281" s="42" t="s">
        <v>6234</v>
      </c>
      <c r="E15281" s="42" t="s">
        <v>13</v>
      </c>
      <c r="F15281" s="43">
        <v>63309528</v>
      </c>
      <c r="G15281" s="105">
        <f>Таблица1[[#This Row],[Цены без НДС]]*1.12</f>
        <v>70906671.359999999</v>
      </c>
    </row>
    <row r="15282" spans="1:7">
      <c r="A15282" s="54" t="s">
        <v>26486</v>
      </c>
      <c r="B15282" s="66">
        <v>953503</v>
      </c>
      <c r="C15282" s="42" t="s">
        <v>6235</v>
      </c>
      <c r="D15282" s="42" t="s">
        <v>6236</v>
      </c>
      <c r="E15282" s="42" t="s">
        <v>13</v>
      </c>
      <c r="F15282" s="43">
        <v>75334837</v>
      </c>
      <c r="G15282" s="105">
        <f>Таблица1[[#This Row],[Цены без НДС]]*1.12</f>
        <v>84375017.440000013</v>
      </c>
    </row>
    <row r="15283" spans="1:7">
      <c r="A15283" s="54" t="s">
        <v>26486</v>
      </c>
      <c r="B15283" s="66">
        <v>311130</v>
      </c>
      <c r="C15283" s="42" t="s">
        <v>6237</v>
      </c>
      <c r="D15283" s="42" t="s">
        <v>6238</v>
      </c>
      <c r="E15283" s="42" t="s">
        <v>13</v>
      </c>
      <c r="F15283" s="43">
        <v>87862573</v>
      </c>
      <c r="G15283" s="105">
        <f>Таблица1[[#This Row],[Цены без НДС]]*1.12</f>
        <v>98406081.760000005</v>
      </c>
    </row>
    <row r="15284" spans="1:7" ht="24">
      <c r="A15284" s="54" t="s">
        <v>26486</v>
      </c>
      <c r="B15284" s="66">
        <v>311087</v>
      </c>
      <c r="C15284" s="42" t="s">
        <v>6239</v>
      </c>
      <c r="D15284" s="42" t="s">
        <v>6240</v>
      </c>
      <c r="E15284" s="42" t="s">
        <v>13</v>
      </c>
      <c r="F15284" s="43">
        <v>12620346</v>
      </c>
      <c r="G15284" s="105">
        <f>Таблица1[[#This Row],[Цены без НДС]]*1.12</f>
        <v>14134787.520000001</v>
      </c>
    </row>
    <row r="15285" spans="1:7">
      <c r="A15285" s="54" t="s">
        <v>26486</v>
      </c>
      <c r="B15285" s="66">
        <v>311089</v>
      </c>
      <c r="C15285" s="42" t="s">
        <v>6241</v>
      </c>
      <c r="D15285" s="42" t="s">
        <v>6242</v>
      </c>
      <c r="E15285" s="42" t="s">
        <v>13</v>
      </c>
      <c r="F15285" s="43">
        <v>20031760</v>
      </c>
      <c r="G15285" s="105">
        <f>Таблица1[[#This Row],[Цены без НДС]]*1.12</f>
        <v>22435571.200000003</v>
      </c>
    </row>
    <row r="15286" spans="1:7">
      <c r="A15286" s="54" t="s">
        <v>26486</v>
      </c>
      <c r="B15286" s="66">
        <v>311088</v>
      </c>
      <c r="C15286" s="42" t="s">
        <v>6243</v>
      </c>
      <c r="D15286" s="42" t="s">
        <v>6244</v>
      </c>
      <c r="E15286" s="42" t="s">
        <v>13</v>
      </c>
      <c r="F15286" s="43">
        <v>18067616</v>
      </c>
      <c r="G15286" s="105">
        <f>Таблица1[[#This Row],[Цены без НДС]]*1.12</f>
        <v>20235729.920000002</v>
      </c>
    </row>
    <row r="15287" spans="1:7" ht="24">
      <c r="A15287" s="54" t="s">
        <v>26486</v>
      </c>
      <c r="B15287" s="66">
        <v>311090</v>
      </c>
      <c r="C15287" s="42" t="s">
        <v>6245</v>
      </c>
      <c r="D15287" s="42" t="s">
        <v>6246</v>
      </c>
      <c r="E15287" s="42" t="s">
        <v>13</v>
      </c>
      <c r="F15287" s="43">
        <v>13284603</v>
      </c>
      <c r="G15287" s="105">
        <f>Таблица1[[#This Row],[Цены без НДС]]*1.12</f>
        <v>14878755.360000001</v>
      </c>
    </row>
    <row r="15288" spans="1:7">
      <c r="A15288" s="54" t="s">
        <v>26486</v>
      </c>
      <c r="B15288" s="66">
        <v>311091</v>
      </c>
      <c r="C15288" s="42" t="s">
        <v>6247</v>
      </c>
      <c r="D15288" s="42" t="s">
        <v>6248</v>
      </c>
      <c r="E15288" s="42" t="s">
        <v>13</v>
      </c>
      <c r="F15288" s="43">
        <v>22469143</v>
      </c>
      <c r="G15288" s="105">
        <f>Таблица1[[#This Row],[Цены без НДС]]*1.12</f>
        <v>25165440.160000004</v>
      </c>
    </row>
    <row r="15289" spans="1:7">
      <c r="A15289" s="54" t="s">
        <v>26486</v>
      </c>
      <c r="B15289" s="66">
        <v>311020</v>
      </c>
      <c r="C15289" s="42" t="s">
        <v>6249</v>
      </c>
      <c r="D15289" s="42" t="s">
        <v>6250</v>
      </c>
      <c r="E15289" s="42" t="s">
        <v>13</v>
      </c>
      <c r="F15289" s="43">
        <v>5015134</v>
      </c>
      <c r="G15289" s="105">
        <f>Таблица1[[#This Row],[Цены без НДС]]*1.12</f>
        <v>5616950.0800000001</v>
      </c>
    </row>
    <row r="15290" spans="1:7" ht="24">
      <c r="A15290" s="54" t="s">
        <v>26486</v>
      </c>
      <c r="B15290" s="66"/>
      <c r="C15290" s="42" t="s">
        <v>6251</v>
      </c>
      <c r="D15290" s="42" t="s">
        <v>6252</v>
      </c>
      <c r="E15290" s="42" t="s">
        <v>13</v>
      </c>
      <c r="F15290" s="43">
        <v>4831079</v>
      </c>
      <c r="G15290" s="105">
        <f>Таблица1[[#This Row],[Цены без НДС]]*1.12</f>
        <v>5410808.4800000004</v>
      </c>
    </row>
    <row r="15291" spans="1:7">
      <c r="A15291" s="54" t="s">
        <v>26486</v>
      </c>
      <c r="B15291" s="66">
        <v>311021</v>
      </c>
      <c r="C15291" s="42" t="s">
        <v>6253</v>
      </c>
      <c r="D15291" s="42" t="s">
        <v>6254</v>
      </c>
      <c r="E15291" s="42" t="s">
        <v>13</v>
      </c>
      <c r="F15291" s="43">
        <v>7024464</v>
      </c>
      <c r="G15291" s="105">
        <f>Таблица1[[#This Row],[Цены без НДС]]*1.12</f>
        <v>7867399.6800000006</v>
      </c>
    </row>
    <row r="15292" spans="1:7">
      <c r="A15292" s="54" t="s">
        <v>26486</v>
      </c>
      <c r="B15292" s="66">
        <v>311022</v>
      </c>
      <c r="C15292" s="42" t="s">
        <v>6255</v>
      </c>
      <c r="D15292" s="42" t="s">
        <v>6256</v>
      </c>
      <c r="E15292" s="42" t="s">
        <v>13</v>
      </c>
      <c r="F15292" s="43">
        <v>7505174</v>
      </c>
      <c r="G15292" s="105">
        <f>Таблица1[[#This Row],[Цены без НДС]]*1.12</f>
        <v>8405794.8800000008</v>
      </c>
    </row>
    <row r="15293" spans="1:7">
      <c r="A15293" s="54" t="s">
        <v>26486</v>
      </c>
      <c r="B15293" s="66">
        <v>311023</v>
      </c>
      <c r="C15293" s="42" t="s">
        <v>6257</v>
      </c>
      <c r="D15293" s="42" t="s">
        <v>6258</v>
      </c>
      <c r="E15293" s="42" t="s">
        <v>13</v>
      </c>
      <c r="F15293" s="43">
        <v>8943282</v>
      </c>
      <c r="G15293" s="105">
        <f>Таблица1[[#This Row],[Цены без НДС]]*1.12</f>
        <v>10016475.840000002</v>
      </c>
    </row>
    <row r="15294" spans="1:7">
      <c r="A15294" s="54" t="s">
        <v>26486</v>
      </c>
      <c r="B15294" s="66">
        <v>311024</v>
      </c>
      <c r="C15294" s="42" t="s">
        <v>6259</v>
      </c>
      <c r="D15294" s="42" t="s">
        <v>6260</v>
      </c>
      <c r="E15294" s="42" t="s">
        <v>13</v>
      </c>
      <c r="F15294" s="43">
        <v>5673549</v>
      </c>
      <c r="G15294" s="105">
        <f>Таблица1[[#This Row],[Цены без НДС]]*1.12</f>
        <v>6354374.8800000008</v>
      </c>
    </row>
    <row r="15295" spans="1:7">
      <c r="A15295" s="54" t="s">
        <v>26486</v>
      </c>
      <c r="B15295" s="66">
        <v>311025</v>
      </c>
      <c r="C15295" s="42" t="s">
        <v>6261</v>
      </c>
      <c r="D15295" s="42" t="s">
        <v>6262</v>
      </c>
      <c r="E15295" s="42" t="s">
        <v>13</v>
      </c>
      <c r="F15295" s="43">
        <v>7870459</v>
      </c>
      <c r="G15295" s="105">
        <f>Таблица1[[#This Row],[Цены без НДС]]*1.12</f>
        <v>8814914.0800000001</v>
      </c>
    </row>
    <row r="15296" spans="1:7">
      <c r="A15296" s="54" t="s">
        <v>26486</v>
      </c>
      <c r="B15296" s="66">
        <v>311026</v>
      </c>
      <c r="C15296" s="42" t="s">
        <v>6263</v>
      </c>
      <c r="D15296" s="42" t="s">
        <v>6264</v>
      </c>
      <c r="E15296" s="42" t="s">
        <v>13</v>
      </c>
      <c r="F15296" s="43">
        <v>8747731</v>
      </c>
      <c r="G15296" s="105">
        <f>Таблица1[[#This Row],[Цены без НДС]]*1.12</f>
        <v>9797458.7200000007</v>
      </c>
    </row>
    <row r="15297" spans="1:7">
      <c r="A15297" s="54" t="s">
        <v>26486</v>
      </c>
      <c r="B15297" s="66">
        <v>311027</v>
      </c>
      <c r="C15297" s="42" t="s">
        <v>6265</v>
      </c>
      <c r="D15297" s="42" t="s">
        <v>6266</v>
      </c>
      <c r="E15297" s="42" t="s">
        <v>13</v>
      </c>
      <c r="F15297" s="43">
        <v>9701434</v>
      </c>
      <c r="G15297" s="105">
        <f>Таблица1[[#This Row],[Цены без НДС]]*1.12</f>
        <v>10865606.080000002</v>
      </c>
    </row>
    <row r="15298" spans="1:7">
      <c r="A15298" s="54" t="s">
        <v>26486</v>
      </c>
      <c r="B15298" s="66">
        <v>311028</v>
      </c>
      <c r="C15298" s="42" t="s">
        <v>6267</v>
      </c>
      <c r="D15298" s="42" t="s">
        <v>6268</v>
      </c>
      <c r="E15298" s="42" t="s">
        <v>13</v>
      </c>
      <c r="F15298" s="43">
        <v>5994843</v>
      </c>
      <c r="G15298" s="105">
        <f>Таблица1[[#This Row],[Цены без НДС]]*1.12</f>
        <v>6714224.1600000011</v>
      </c>
    </row>
    <row r="15299" spans="1:7">
      <c r="A15299" s="54" t="s">
        <v>26486</v>
      </c>
      <c r="B15299" s="66">
        <v>311030</v>
      </c>
      <c r="C15299" s="42" t="s">
        <v>6269</v>
      </c>
      <c r="D15299" s="42" t="s">
        <v>6270</v>
      </c>
      <c r="E15299" s="42" t="s">
        <v>13</v>
      </c>
      <c r="F15299" s="43">
        <v>8783895</v>
      </c>
      <c r="G15299" s="105">
        <f>Таблица1[[#This Row],[Цены без НДС]]*1.12</f>
        <v>9837962.4000000004</v>
      </c>
    </row>
    <row r="15300" spans="1:7">
      <c r="A15300" s="54" t="s">
        <v>26486</v>
      </c>
      <c r="B15300" s="66">
        <v>311031</v>
      </c>
      <c r="C15300" s="42" t="s">
        <v>6271</v>
      </c>
      <c r="D15300" s="42" t="s">
        <v>6272</v>
      </c>
      <c r="E15300" s="42" t="s">
        <v>13</v>
      </c>
      <c r="F15300" s="43">
        <v>10090956</v>
      </c>
      <c r="G15300" s="105">
        <f>Таблица1[[#This Row],[Цены без НДС]]*1.12</f>
        <v>11301870.720000001</v>
      </c>
    </row>
    <row r="15301" spans="1:7">
      <c r="A15301" s="54" t="s">
        <v>26486</v>
      </c>
      <c r="B15301" s="66">
        <v>311029</v>
      </c>
      <c r="C15301" s="42" t="s">
        <v>6273</v>
      </c>
      <c r="D15301" s="42" t="s">
        <v>6274</v>
      </c>
      <c r="E15301" s="42" t="s">
        <v>13</v>
      </c>
      <c r="F15301" s="43">
        <v>7860098</v>
      </c>
      <c r="G15301" s="105">
        <f>Таблица1[[#This Row],[Цены без НДС]]*1.12</f>
        <v>8803309.7600000016</v>
      </c>
    </row>
    <row r="15302" spans="1:7">
      <c r="A15302" s="54" t="s">
        <v>26486</v>
      </c>
      <c r="B15302" s="66">
        <v>311032</v>
      </c>
      <c r="C15302" s="42" t="s">
        <v>6275</v>
      </c>
      <c r="D15302" s="42" t="s">
        <v>6276</v>
      </c>
      <c r="E15302" s="42" t="s">
        <v>13</v>
      </c>
      <c r="F15302" s="43">
        <v>6313549</v>
      </c>
      <c r="G15302" s="105">
        <f>Таблица1[[#This Row],[Цены без НДС]]*1.12</f>
        <v>7071174.8800000008</v>
      </c>
    </row>
    <row r="15303" spans="1:7">
      <c r="A15303" s="54" t="s">
        <v>26486</v>
      </c>
      <c r="B15303" s="66">
        <v>311034</v>
      </c>
      <c r="C15303" s="42" t="s">
        <v>6277</v>
      </c>
      <c r="D15303" s="42" t="s">
        <v>6278</v>
      </c>
      <c r="E15303" s="42" t="s">
        <v>13</v>
      </c>
      <c r="F15303" s="43">
        <v>10201793</v>
      </c>
      <c r="G15303" s="105">
        <f>Таблица1[[#This Row],[Цены без НДС]]*1.12</f>
        <v>11426008.160000002</v>
      </c>
    </row>
    <row r="15304" spans="1:7">
      <c r="A15304" s="54" t="s">
        <v>26486</v>
      </c>
      <c r="B15304" s="66">
        <v>311035</v>
      </c>
      <c r="C15304" s="42" t="s">
        <v>6279</v>
      </c>
      <c r="D15304" s="42" t="s">
        <v>6280</v>
      </c>
      <c r="E15304" s="42" t="s">
        <v>13</v>
      </c>
      <c r="F15304" s="43">
        <v>10811624</v>
      </c>
      <c r="G15304" s="105">
        <f>Таблица1[[#This Row],[Цены без НДС]]*1.12</f>
        <v>12109018.880000001</v>
      </c>
    </row>
    <row r="15305" spans="1:7">
      <c r="A15305" s="54" t="s">
        <v>26486</v>
      </c>
      <c r="B15305" s="66">
        <v>311033</v>
      </c>
      <c r="C15305" s="42" t="s">
        <v>6281</v>
      </c>
      <c r="D15305" s="42" t="s">
        <v>6282</v>
      </c>
      <c r="E15305" s="42" t="s">
        <v>13</v>
      </c>
      <c r="F15305" s="43">
        <v>8588122</v>
      </c>
      <c r="G15305" s="105">
        <f>Таблица1[[#This Row],[Цены без НДС]]*1.12</f>
        <v>9618696.6400000006</v>
      </c>
    </row>
    <row r="15306" spans="1:7">
      <c r="A15306" s="54" t="s">
        <v>26486</v>
      </c>
      <c r="B15306" s="66">
        <v>311036</v>
      </c>
      <c r="C15306" s="42" t="s">
        <v>6283</v>
      </c>
      <c r="D15306" s="42" t="s">
        <v>6284</v>
      </c>
      <c r="E15306" s="42" t="s">
        <v>13</v>
      </c>
      <c r="F15306" s="43">
        <v>9257140</v>
      </c>
      <c r="G15306" s="105">
        <f>Таблица1[[#This Row],[Цены без НДС]]*1.12</f>
        <v>10367996.800000001</v>
      </c>
    </row>
    <row r="15307" spans="1:7">
      <c r="A15307" s="54" t="s">
        <v>26486</v>
      </c>
      <c r="B15307" s="66">
        <v>311038</v>
      </c>
      <c r="C15307" s="42" t="s">
        <v>6285</v>
      </c>
      <c r="D15307" s="42" t="s">
        <v>6286</v>
      </c>
      <c r="E15307" s="42" t="s">
        <v>13</v>
      </c>
      <c r="F15307" s="43">
        <v>12827771</v>
      </c>
      <c r="G15307" s="105">
        <f>Таблица1[[#This Row],[Цены без НДС]]*1.12</f>
        <v>14367103.520000001</v>
      </c>
    </row>
    <row r="15308" spans="1:7">
      <c r="A15308" s="54" t="s">
        <v>26486</v>
      </c>
      <c r="B15308" s="66">
        <v>311039</v>
      </c>
      <c r="C15308" s="42" t="s">
        <v>6287</v>
      </c>
      <c r="D15308" s="42" t="s">
        <v>6288</v>
      </c>
      <c r="E15308" s="42" t="s">
        <v>13</v>
      </c>
      <c r="F15308" s="43">
        <v>13984257</v>
      </c>
      <c r="G15308" s="105">
        <f>Таблица1[[#This Row],[Цены без НДС]]*1.12</f>
        <v>15662367.840000002</v>
      </c>
    </row>
    <row r="15309" spans="1:7">
      <c r="A15309" s="54" t="s">
        <v>26486</v>
      </c>
      <c r="B15309" s="66">
        <v>311037</v>
      </c>
      <c r="C15309" s="42" t="s">
        <v>6289</v>
      </c>
      <c r="D15309" s="42" t="s">
        <v>6290</v>
      </c>
      <c r="E15309" s="42" t="s">
        <v>13</v>
      </c>
      <c r="F15309" s="43">
        <v>12641487</v>
      </c>
      <c r="G15309" s="105">
        <f>Таблица1[[#This Row],[Цены без НДС]]*1.12</f>
        <v>14158465.440000001</v>
      </c>
    </row>
    <row r="15310" spans="1:7">
      <c r="A15310" s="54" t="s">
        <v>26486</v>
      </c>
      <c r="B15310" s="66">
        <v>311040</v>
      </c>
      <c r="C15310" s="42" t="s">
        <v>6291</v>
      </c>
      <c r="D15310" s="42" t="s">
        <v>6292</v>
      </c>
      <c r="E15310" s="42" t="s">
        <v>13</v>
      </c>
      <c r="F15310" s="43">
        <v>9797708</v>
      </c>
      <c r="G15310" s="105">
        <f>Таблица1[[#This Row],[Цены без НДС]]*1.12</f>
        <v>10973432.960000001</v>
      </c>
    </row>
    <row r="15311" spans="1:7">
      <c r="A15311" s="54" t="s">
        <v>26486</v>
      </c>
      <c r="B15311" s="66">
        <v>311042</v>
      </c>
      <c r="C15311" s="42" t="s">
        <v>6293</v>
      </c>
      <c r="D15311" s="42" t="s">
        <v>6294</v>
      </c>
      <c r="E15311" s="42" t="s">
        <v>13</v>
      </c>
      <c r="F15311" s="43">
        <v>15681872</v>
      </c>
      <c r="G15311" s="105">
        <f>Таблица1[[#This Row],[Цены без НДС]]*1.12</f>
        <v>17563696.640000001</v>
      </c>
    </row>
    <row r="15312" spans="1:7">
      <c r="A15312" s="54" t="s">
        <v>26486</v>
      </c>
      <c r="B15312" s="66">
        <v>311041</v>
      </c>
      <c r="C15312" s="42" t="s">
        <v>6295</v>
      </c>
      <c r="D15312" s="42" t="s">
        <v>6296</v>
      </c>
      <c r="E15312" s="42" t="s">
        <v>13</v>
      </c>
      <c r="F15312" s="43">
        <v>13737309</v>
      </c>
      <c r="G15312" s="105">
        <f>Таблица1[[#This Row],[Цены без НДС]]*1.12</f>
        <v>15385786.080000002</v>
      </c>
    </row>
    <row r="15313" spans="1:7">
      <c r="A15313" s="54" t="s">
        <v>26486</v>
      </c>
      <c r="B15313" s="66">
        <v>310397</v>
      </c>
      <c r="C15313" s="42" t="s">
        <v>6297</v>
      </c>
      <c r="D15313" s="42" t="s">
        <v>6298</v>
      </c>
      <c r="E15313" s="42" t="s">
        <v>13</v>
      </c>
      <c r="F15313" s="43">
        <v>6390290</v>
      </c>
      <c r="G15313" s="105">
        <f>Таблица1[[#This Row],[Цены без НДС]]*1.12</f>
        <v>7157124.8000000007</v>
      </c>
    </row>
    <row r="15314" spans="1:7">
      <c r="A15314" s="54" t="s">
        <v>26486</v>
      </c>
      <c r="B15314" s="66">
        <v>310396</v>
      </c>
      <c r="C15314" s="42" t="s">
        <v>6299</v>
      </c>
      <c r="D15314" s="42" t="s">
        <v>6300</v>
      </c>
      <c r="E15314" s="42" t="s">
        <v>13</v>
      </c>
      <c r="F15314" s="43">
        <v>5695981</v>
      </c>
      <c r="G15314" s="105">
        <f>Таблица1[[#This Row],[Цены без НДС]]*1.12</f>
        <v>6379498.7200000007</v>
      </c>
    </row>
    <row r="15315" spans="1:7">
      <c r="A15315" s="54" t="s">
        <v>26486</v>
      </c>
      <c r="B15315" s="66">
        <v>310442</v>
      </c>
      <c r="C15315" s="42" t="s">
        <v>6301</v>
      </c>
      <c r="D15315" s="42" t="s">
        <v>6302</v>
      </c>
      <c r="E15315" s="42" t="s">
        <v>13</v>
      </c>
      <c r="F15315" s="43">
        <v>6852256</v>
      </c>
      <c r="G15315" s="105">
        <f>Таблица1[[#This Row],[Цены без НДС]]*1.12</f>
        <v>7674526.7200000007</v>
      </c>
    </row>
    <row r="15316" spans="1:7">
      <c r="A15316" s="54" t="s">
        <v>26486</v>
      </c>
      <c r="B15316" s="66">
        <v>310443</v>
      </c>
      <c r="C15316" s="42" t="s">
        <v>6303</v>
      </c>
      <c r="D15316" s="42" t="s">
        <v>6304</v>
      </c>
      <c r="E15316" s="42" t="s">
        <v>13</v>
      </c>
      <c r="F15316" s="43">
        <v>7546049</v>
      </c>
      <c r="G15316" s="105">
        <f>Таблица1[[#This Row],[Цены без НДС]]*1.12</f>
        <v>8451574.8800000008</v>
      </c>
    </row>
    <row r="15317" spans="1:7">
      <c r="A15317" s="54" t="s">
        <v>26486</v>
      </c>
      <c r="B15317" s="66">
        <v>310444</v>
      </c>
      <c r="C15317" s="42" t="s">
        <v>6305</v>
      </c>
      <c r="D15317" s="42" t="s">
        <v>6306</v>
      </c>
      <c r="E15317" s="42" t="s">
        <v>13</v>
      </c>
      <c r="F15317" s="43">
        <v>9164790</v>
      </c>
      <c r="G15317" s="105">
        <f>Таблица1[[#This Row],[Цены без НДС]]*1.12</f>
        <v>10264564.800000001</v>
      </c>
    </row>
    <row r="15318" spans="1:7">
      <c r="A15318" s="54" t="s">
        <v>26486</v>
      </c>
      <c r="B15318" s="66">
        <v>310402</v>
      </c>
      <c r="C15318" s="42" t="s">
        <v>6307</v>
      </c>
      <c r="D15318" s="42" t="s">
        <v>6308</v>
      </c>
      <c r="E15318" s="42" t="s">
        <v>13</v>
      </c>
      <c r="F15318" s="43">
        <v>10476487</v>
      </c>
      <c r="G15318" s="105">
        <f>Таблица1[[#This Row],[Цены без НДС]]*1.12</f>
        <v>11733665.440000001</v>
      </c>
    </row>
    <row r="15319" spans="1:7">
      <c r="A15319" s="54" t="s">
        <v>26486</v>
      </c>
      <c r="B15319" s="66">
        <v>310403</v>
      </c>
      <c r="C15319" s="42" t="s">
        <v>6309</v>
      </c>
      <c r="D15319" s="42" t="s">
        <v>6310</v>
      </c>
      <c r="E15319" s="42" t="s">
        <v>13</v>
      </c>
      <c r="F15319" s="43">
        <v>6897564</v>
      </c>
      <c r="G15319" s="105">
        <f>Таблица1[[#This Row],[Цены без НДС]]*1.12</f>
        <v>7725271.6800000006</v>
      </c>
    </row>
    <row r="15320" spans="1:7">
      <c r="A15320" s="54" t="s">
        <v>26486</v>
      </c>
      <c r="B15320" s="66">
        <v>310408</v>
      </c>
      <c r="C15320" s="42" t="s">
        <v>6311</v>
      </c>
      <c r="D15320" s="42" t="s">
        <v>6312</v>
      </c>
      <c r="E15320" s="42" t="s">
        <v>13</v>
      </c>
      <c r="F15320" s="43">
        <v>7354317</v>
      </c>
      <c r="G15320" s="105">
        <f>Таблица1[[#This Row],[Цены без НДС]]*1.12</f>
        <v>8236835.040000001</v>
      </c>
    </row>
    <row r="15321" spans="1:7">
      <c r="A15321" s="54" t="s">
        <v>26486</v>
      </c>
      <c r="B15321" s="66">
        <v>310446</v>
      </c>
      <c r="C15321" s="42" t="s">
        <v>6313</v>
      </c>
      <c r="D15321" s="42" t="s">
        <v>6314</v>
      </c>
      <c r="E15321" s="42" t="s">
        <v>13</v>
      </c>
      <c r="F15321" s="43">
        <v>11109042</v>
      </c>
      <c r="G15321" s="105">
        <f>Таблица1[[#This Row],[Цены без НДС]]*1.12</f>
        <v>12442127.040000001</v>
      </c>
    </row>
    <row r="15322" spans="1:7">
      <c r="A15322" s="54" t="s">
        <v>26486</v>
      </c>
      <c r="B15322" s="66">
        <v>310407</v>
      </c>
      <c r="C15322" s="42" t="s">
        <v>6315</v>
      </c>
      <c r="D15322" s="42" t="s">
        <v>6316</v>
      </c>
      <c r="E15322" s="42" t="s">
        <v>13</v>
      </c>
      <c r="F15322" s="43">
        <v>10975906</v>
      </c>
      <c r="G15322" s="105">
        <f>Таблица1[[#This Row],[Цены без НДС]]*1.12</f>
        <v>12293014.720000001</v>
      </c>
    </row>
    <row r="15323" spans="1:7">
      <c r="A15323" s="54" t="s">
        <v>26486</v>
      </c>
      <c r="B15323" s="66">
        <v>310445</v>
      </c>
      <c r="C15323" s="42" t="s">
        <v>6317</v>
      </c>
      <c r="D15323" s="42" t="s">
        <v>6318</v>
      </c>
      <c r="E15323" s="42" t="s">
        <v>13</v>
      </c>
      <c r="F15323" s="43">
        <v>9857460</v>
      </c>
      <c r="G15323" s="105">
        <f>Таблица1[[#This Row],[Цены без НДС]]*1.12</f>
        <v>11040355.200000001</v>
      </c>
    </row>
    <row r="15324" spans="1:7">
      <c r="A15324" s="54" t="s">
        <v>26486</v>
      </c>
      <c r="B15324" s="66">
        <v>310409</v>
      </c>
      <c r="C15324" s="42" t="s">
        <v>6319</v>
      </c>
      <c r="D15324" s="42" t="s">
        <v>6320</v>
      </c>
      <c r="E15324" s="42" t="s">
        <v>13</v>
      </c>
      <c r="F15324" s="43">
        <v>9060296</v>
      </c>
      <c r="G15324" s="105">
        <f>Таблица1[[#This Row],[Цены без НДС]]*1.12</f>
        <v>10147531.520000001</v>
      </c>
    </row>
    <row r="15325" spans="1:7">
      <c r="A15325" s="54" t="s">
        <v>26486</v>
      </c>
      <c r="B15325" s="66">
        <v>310414</v>
      </c>
      <c r="C15325" s="42" t="s">
        <v>6321</v>
      </c>
      <c r="D15325" s="42" t="s">
        <v>6322</v>
      </c>
      <c r="E15325" s="42" t="s">
        <v>13</v>
      </c>
      <c r="F15325" s="43">
        <v>7519354</v>
      </c>
      <c r="G15325" s="105">
        <f>Таблица1[[#This Row],[Цены без НДС]]*1.12</f>
        <v>8421676.4800000004</v>
      </c>
    </row>
    <row r="15326" spans="1:7">
      <c r="A15326" s="54" t="s">
        <v>26486</v>
      </c>
      <c r="B15326" s="66">
        <v>310448</v>
      </c>
      <c r="C15326" s="42" t="s">
        <v>6323</v>
      </c>
      <c r="D15326" s="42" t="s">
        <v>6324</v>
      </c>
      <c r="E15326" s="42" t="s">
        <v>13</v>
      </c>
      <c r="F15326" s="43">
        <v>10311030</v>
      </c>
      <c r="G15326" s="105">
        <f>Таблица1[[#This Row],[Цены без НДС]]*1.12</f>
        <v>11548353.600000001</v>
      </c>
    </row>
    <row r="15327" spans="1:7">
      <c r="A15327" s="54" t="s">
        <v>26486</v>
      </c>
      <c r="B15327" s="66">
        <v>310413</v>
      </c>
      <c r="C15327" s="42" t="s">
        <v>6325</v>
      </c>
      <c r="D15327" s="42" t="s">
        <v>6326</v>
      </c>
      <c r="E15327" s="42" t="s">
        <v>13</v>
      </c>
      <c r="F15327" s="43">
        <v>11176430</v>
      </c>
      <c r="G15327" s="105">
        <f>Таблица1[[#This Row],[Цены без НДС]]*1.12</f>
        <v>12517601.600000001</v>
      </c>
    </row>
    <row r="15328" spans="1:7">
      <c r="A15328" s="54" t="s">
        <v>26486</v>
      </c>
      <c r="B15328" s="66">
        <v>310447</v>
      </c>
      <c r="C15328" s="42" t="s">
        <v>6327</v>
      </c>
      <c r="D15328" s="42" t="s">
        <v>6328</v>
      </c>
      <c r="E15328" s="42" t="s">
        <v>13</v>
      </c>
      <c r="F15328" s="43">
        <v>10022489</v>
      </c>
      <c r="G15328" s="105">
        <f>Таблица1[[#This Row],[Цены без НДС]]*1.12</f>
        <v>11225187.680000002</v>
      </c>
    </row>
    <row r="15329" spans="1:7">
      <c r="A15329" s="54" t="s">
        <v>26486</v>
      </c>
      <c r="B15329" s="66">
        <v>310415</v>
      </c>
      <c r="C15329" s="42" t="s">
        <v>6329</v>
      </c>
      <c r="D15329" s="42" t="s">
        <v>6330</v>
      </c>
      <c r="E15329" s="42" t="s">
        <v>13</v>
      </c>
      <c r="F15329" s="43">
        <v>10228244</v>
      </c>
      <c r="G15329" s="105">
        <f>Таблица1[[#This Row],[Цены без НДС]]*1.12</f>
        <v>11455633.280000001</v>
      </c>
    </row>
    <row r="15330" spans="1:7">
      <c r="A15330" s="54" t="s">
        <v>26486</v>
      </c>
      <c r="B15330" s="66">
        <v>310418</v>
      </c>
      <c r="C15330" s="42" t="s">
        <v>6331</v>
      </c>
      <c r="D15330" s="42" t="s">
        <v>6332</v>
      </c>
      <c r="E15330" s="42" t="s">
        <v>13</v>
      </c>
      <c r="F15330" s="43">
        <v>10519322</v>
      </c>
      <c r="G15330" s="105">
        <f>Таблица1[[#This Row],[Цены без НДС]]*1.12</f>
        <v>11781640.640000001</v>
      </c>
    </row>
    <row r="15331" spans="1:7">
      <c r="A15331" s="54" t="s">
        <v>26486</v>
      </c>
      <c r="B15331" s="66">
        <v>310417</v>
      </c>
      <c r="C15331" s="42" t="s">
        <v>6333</v>
      </c>
      <c r="D15331" s="42" t="s">
        <v>6334</v>
      </c>
      <c r="E15331" s="42" t="s">
        <v>13</v>
      </c>
      <c r="F15331" s="43">
        <v>13287971</v>
      </c>
      <c r="G15331" s="105">
        <f>Таблица1[[#This Row],[Цены без НДС]]*1.12</f>
        <v>14882527.520000001</v>
      </c>
    </row>
    <row r="15332" spans="1:7">
      <c r="A15332" s="54" t="s">
        <v>26486</v>
      </c>
      <c r="B15332" s="66">
        <v>310419</v>
      </c>
      <c r="C15332" s="42" t="s">
        <v>6335</v>
      </c>
      <c r="D15332" s="42" t="s">
        <v>6336</v>
      </c>
      <c r="E15332" s="42" t="s">
        <v>13</v>
      </c>
      <c r="F15332" s="43">
        <v>10849392</v>
      </c>
      <c r="G15332" s="105">
        <f>Таблица1[[#This Row],[Цены без НДС]]*1.12</f>
        <v>12151319.040000001</v>
      </c>
    </row>
    <row r="15333" spans="1:7">
      <c r="A15333" s="54" t="s">
        <v>26486</v>
      </c>
      <c r="B15333" s="66">
        <v>310420</v>
      </c>
      <c r="C15333" s="42" t="s">
        <v>6337</v>
      </c>
      <c r="D15333" s="42" t="s">
        <v>6338</v>
      </c>
      <c r="E15333" s="42" t="s">
        <v>13</v>
      </c>
      <c r="F15333" s="43">
        <v>14949512</v>
      </c>
      <c r="G15333" s="105">
        <f>Таблица1[[#This Row],[Цены без НДС]]*1.12</f>
        <v>16743453.440000001</v>
      </c>
    </row>
    <row r="15334" spans="1:7">
      <c r="A15334" s="54" t="s">
        <v>26486</v>
      </c>
      <c r="B15334" s="66">
        <v>980653</v>
      </c>
      <c r="C15334" s="42" t="s">
        <v>6339</v>
      </c>
      <c r="D15334" s="42" t="s">
        <v>6340</v>
      </c>
      <c r="E15334" s="42" t="s">
        <v>13</v>
      </c>
      <c r="F15334" s="43">
        <v>1773169</v>
      </c>
      <c r="G15334" s="105">
        <f>Таблица1[[#This Row],[Цены без НДС]]*1.12</f>
        <v>1985949.2800000003</v>
      </c>
    </row>
    <row r="15335" spans="1:7">
      <c r="A15335" s="54" t="s">
        <v>26486</v>
      </c>
      <c r="B15335" s="66">
        <v>980654</v>
      </c>
      <c r="C15335" s="42" t="s">
        <v>6341</v>
      </c>
      <c r="D15335" s="42" t="s">
        <v>6342</v>
      </c>
      <c r="E15335" s="42" t="s">
        <v>13</v>
      </c>
      <c r="F15335" s="43">
        <v>1885684</v>
      </c>
      <c r="G15335" s="105">
        <f>Таблица1[[#This Row],[Цены без НДС]]*1.12</f>
        <v>2111966.08</v>
      </c>
    </row>
    <row r="15336" spans="1:7">
      <c r="A15336" s="54" t="s">
        <v>26486</v>
      </c>
      <c r="B15336" s="66">
        <v>980655</v>
      </c>
      <c r="C15336" s="42" t="s">
        <v>6343</v>
      </c>
      <c r="D15336" s="42" t="s">
        <v>6344</v>
      </c>
      <c r="E15336" s="42" t="s">
        <v>13</v>
      </c>
      <c r="F15336" s="43">
        <v>1989783</v>
      </c>
      <c r="G15336" s="105">
        <f>Таблица1[[#This Row],[Цены без НДС]]*1.12</f>
        <v>2228556.9600000004</v>
      </c>
    </row>
    <row r="15337" spans="1:7">
      <c r="A15337" s="54" t="s">
        <v>26486</v>
      </c>
      <c r="B15337" s="66">
        <v>310431</v>
      </c>
      <c r="C15337" s="42" t="s">
        <v>6345</v>
      </c>
      <c r="D15337" s="42" t="s">
        <v>6346</v>
      </c>
      <c r="E15337" s="42" t="s">
        <v>13</v>
      </c>
      <c r="F15337" s="43">
        <v>3586012</v>
      </c>
      <c r="G15337" s="105">
        <f>Таблица1[[#This Row],[Цены без НДС]]*1.12</f>
        <v>4016333.4400000004</v>
      </c>
    </row>
    <row r="15338" spans="1:7">
      <c r="A15338" s="54" t="s">
        <v>26486</v>
      </c>
      <c r="B15338" s="66">
        <v>310422</v>
      </c>
      <c r="C15338" s="42" t="s">
        <v>6347</v>
      </c>
      <c r="D15338" s="42" t="s">
        <v>6348</v>
      </c>
      <c r="E15338" s="42" t="s">
        <v>13</v>
      </c>
      <c r="F15338" s="43">
        <v>2982066</v>
      </c>
      <c r="G15338" s="105">
        <f>Таблица1[[#This Row],[Цены без НДС]]*1.12</f>
        <v>3339913.9200000004</v>
      </c>
    </row>
    <row r="15339" spans="1:7">
      <c r="A15339" s="54" t="s">
        <v>26486</v>
      </c>
      <c r="B15339" s="66">
        <v>310433</v>
      </c>
      <c r="C15339" s="42" t="s">
        <v>6349</v>
      </c>
      <c r="D15339" s="42" t="s">
        <v>6350</v>
      </c>
      <c r="E15339" s="42" t="s">
        <v>13</v>
      </c>
      <c r="F15339" s="43">
        <v>3871188</v>
      </c>
      <c r="G15339" s="105">
        <f>Таблица1[[#This Row],[Цены без НДС]]*1.12</f>
        <v>4335730.5600000005</v>
      </c>
    </row>
    <row r="15340" spans="1:7" ht="24">
      <c r="A15340" s="54" t="s">
        <v>26486</v>
      </c>
      <c r="B15340" s="66">
        <v>310423</v>
      </c>
      <c r="C15340" s="42" t="s">
        <v>6351</v>
      </c>
      <c r="D15340" s="42" t="s">
        <v>6352</v>
      </c>
      <c r="E15340" s="42" t="s">
        <v>13</v>
      </c>
      <c r="F15340" s="43">
        <v>3434663</v>
      </c>
      <c r="G15340" s="105">
        <f>Таблица1[[#This Row],[Цены без НДС]]*1.12</f>
        <v>3846822.5600000005</v>
      </c>
    </row>
    <row r="15341" spans="1:7">
      <c r="A15341" s="54" t="s">
        <v>26486</v>
      </c>
      <c r="B15341" s="66">
        <v>310432</v>
      </c>
      <c r="C15341" s="42" t="s">
        <v>6353</v>
      </c>
      <c r="D15341" s="42" t="s">
        <v>6354</v>
      </c>
      <c r="E15341" s="42" t="s">
        <v>13</v>
      </c>
      <c r="F15341" s="43">
        <v>4032850</v>
      </c>
      <c r="G15341" s="105">
        <f>Таблица1[[#This Row],[Цены без НДС]]*1.12</f>
        <v>4516792</v>
      </c>
    </row>
    <row r="15342" spans="1:7" ht="24">
      <c r="A15342" s="54" t="s">
        <v>26486</v>
      </c>
      <c r="B15342" s="66">
        <v>310424</v>
      </c>
      <c r="C15342" s="42" t="s">
        <v>6355</v>
      </c>
      <c r="D15342" s="42" t="s">
        <v>6356</v>
      </c>
      <c r="E15342" s="42" t="s">
        <v>13</v>
      </c>
      <c r="F15342" s="43">
        <v>3026595</v>
      </c>
      <c r="G15342" s="105">
        <f>Таблица1[[#This Row],[Цены без НДС]]*1.12</f>
        <v>3389786.4000000004</v>
      </c>
    </row>
    <row r="15343" spans="1:7" ht="24">
      <c r="A15343" s="54" t="s">
        <v>26486</v>
      </c>
      <c r="B15343" s="66">
        <v>310425</v>
      </c>
      <c r="C15343" s="42" t="s">
        <v>6357</v>
      </c>
      <c r="D15343" s="42" t="s">
        <v>6358</v>
      </c>
      <c r="E15343" s="42" t="s">
        <v>13</v>
      </c>
      <c r="F15343" s="43">
        <v>3587667</v>
      </c>
      <c r="G15343" s="105">
        <f>Таблица1[[#This Row],[Цены без НДС]]*1.12</f>
        <v>4018187.0400000005</v>
      </c>
    </row>
    <row r="15344" spans="1:7">
      <c r="A15344" s="54" t="s">
        <v>26486</v>
      </c>
      <c r="B15344" s="66">
        <v>310426</v>
      </c>
      <c r="C15344" s="42" t="s">
        <v>6359</v>
      </c>
      <c r="D15344" s="42" t="s">
        <v>6360</v>
      </c>
      <c r="E15344" s="42" t="s">
        <v>13</v>
      </c>
      <c r="F15344" s="43">
        <v>3587664</v>
      </c>
      <c r="G15344" s="105">
        <f>Таблица1[[#This Row],[Цены без НДС]]*1.12</f>
        <v>4018183.68</v>
      </c>
    </row>
    <row r="15345" spans="1:7">
      <c r="A15345" s="54" t="s">
        <v>26486</v>
      </c>
      <c r="B15345" s="66">
        <v>310427</v>
      </c>
      <c r="C15345" s="42" t="s">
        <v>6361</v>
      </c>
      <c r="D15345" s="42" t="s">
        <v>6362</v>
      </c>
      <c r="E15345" s="42" t="s">
        <v>13</v>
      </c>
      <c r="F15345" s="43">
        <v>4199749</v>
      </c>
      <c r="G15345" s="105">
        <f>Таблица1[[#This Row],[Цены без НДС]]*1.12</f>
        <v>4703718.8800000008</v>
      </c>
    </row>
    <row r="15346" spans="1:7">
      <c r="A15346" s="54" t="s">
        <v>26486</v>
      </c>
      <c r="B15346" s="66">
        <v>310434</v>
      </c>
      <c r="C15346" s="42" t="s">
        <v>6363</v>
      </c>
      <c r="D15346" s="42" t="s">
        <v>6364</v>
      </c>
      <c r="E15346" s="42" t="s">
        <v>13</v>
      </c>
      <c r="F15346" s="43">
        <v>4190736</v>
      </c>
      <c r="G15346" s="105">
        <f>Таблица1[[#This Row],[Цены без НДС]]*1.12</f>
        <v>4693624.32</v>
      </c>
    </row>
    <row r="15347" spans="1:7" ht="24">
      <c r="A15347" s="54" t="s">
        <v>26486</v>
      </c>
      <c r="B15347" s="66">
        <v>310381</v>
      </c>
      <c r="C15347" s="42" t="s">
        <v>6365</v>
      </c>
      <c r="D15347" s="42" t="s">
        <v>6366</v>
      </c>
      <c r="E15347" s="42" t="s">
        <v>13</v>
      </c>
      <c r="F15347" s="43">
        <v>1927718</v>
      </c>
      <c r="G15347" s="105">
        <f>Таблица1[[#This Row],[Цены без НДС]]*1.12</f>
        <v>2159044.16</v>
      </c>
    </row>
    <row r="15348" spans="1:7" ht="24">
      <c r="A15348" s="54" t="s">
        <v>26486</v>
      </c>
      <c r="B15348" s="66">
        <v>310384</v>
      </c>
      <c r="C15348" s="42" t="s">
        <v>6367</v>
      </c>
      <c r="D15348" s="42" t="s">
        <v>6368</v>
      </c>
      <c r="E15348" s="42" t="s">
        <v>13</v>
      </c>
      <c r="F15348" s="43">
        <v>2390371</v>
      </c>
      <c r="G15348" s="105">
        <f>Таблица1[[#This Row],[Цены без НДС]]*1.12</f>
        <v>2677215.5200000005</v>
      </c>
    </row>
    <row r="15349" spans="1:7" ht="24">
      <c r="A15349" s="54" t="s">
        <v>26486</v>
      </c>
      <c r="B15349" s="66">
        <v>310385</v>
      </c>
      <c r="C15349" s="42" t="s">
        <v>6369</v>
      </c>
      <c r="D15349" s="42" t="s">
        <v>6370</v>
      </c>
      <c r="E15349" s="42" t="s">
        <v>13</v>
      </c>
      <c r="F15349" s="43">
        <v>2912996</v>
      </c>
      <c r="G15349" s="105">
        <f>Таблица1[[#This Row],[Цены без НДС]]*1.12</f>
        <v>3262555.5200000005</v>
      </c>
    </row>
    <row r="15350" spans="1:7" ht="36">
      <c r="A15350" s="54" t="s">
        <v>26486</v>
      </c>
      <c r="B15350" s="66">
        <v>310387</v>
      </c>
      <c r="C15350" s="42" t="s">
        <v>6371</v>
      </c>
      <c r="D15350" s="42" t="s">
        <v>6372</v>
      </c>
      <c r="E15350" s="42" t="s">
        <v>13</v>
      </c>
      <c r="F15350" s="43">
        <v>1636419</v>
      </c>
      <c r="G15350" s="105">
        <f>Таблица1[[#This Row],[Цены без НДС]]*1.12</f>
        <v>1832789.2800000003</v>
      </c>
    </row>
    <row r="15351" spans="1:7" ht="36">
      <c r="A15351" s="54" t="s">
        <v>26486</v>
      </c>
      <c r="B15351" s="66">
        <v>310388</v>
      </c>
      <c r="C15351" s="42" t="s">
        <v>6373</v>
      </c>
      <c r="D15351" s="42" t="s">
        <v>6374</v>
      </c>
      <c r="E15351" s="42" t="s">
        <v>13</v>
      </c>
      <c r="F15351" s="43">
        <v>1799204</v>
      </c>
      <c r="G15351" s="105">
        <f>Таблица1[[#This Row],[Цены без НДС]]*1.12</f>
        <v>2015108.4800000002</v>
      </c>
    </row>
    <row r="15352" spans="1:7" ht="36">
      <c r="A15352" s="54" t="s">
        <v>26486</v>
      </c>
      <c r="B15352" s="66">
        <v>310389</v>
      </c>
      <c r="C15352" s="42" t="s">
        <v>6375</v>
      </c>
      <c r="D15352" s="42" t="s">
        <v>6376</v>
      </c>
      <c r="E15352" s="42" t="s">
        <v>13</v>
      </c>
      <c r="F15352" s="43">
        <v>1953421</v>
      </c>
      <c r="G15352" s="105">
        <f>Таблица1[[#This Row],[Цены без НДС]]*1.12</f>
        <v>2187831.52</v>
      </c>
    </row>
    <row r="15353" spans="1:7" ht="36">
      <c r="A15353" s="54" t="s">
        <v>26486</v>
      </c>
      <c r="B15353" s="66">
        <v>310376</v>
      </c>
      <c r="C15353" s="42" t="s">
        <v>6377</v>
      </c>
      <c r="D15353" s="42" t="s">
        <v>6378</v>
      </c>
      <c r="E15353" s="42" t="s">
        <v>13</v>
      </c>
      <c r="F15353" s="43">
        <v>2081936</v>
      </c>
      <c r="G15353" s="105">
        <f>Таблица1[[#This Row],[Цены без НДС]]*1.12</f>
        <v>2331768.3200000003</v>
      </c>
    </row>
    <row r="15354" spans="1:7" ht="36">
      <c r="A15354" s="54" t="s">
        <v>26486</v>
      </c>
      <c r="B15354" s="66">
        <v>310377</v>
      </c>
      <c r="C15354" s="42" t="s">
        <v>6379</v>
      </c>
      <c r="D15354" s="42" t="s">
        <v>6380</v>
      </c>
      <c r="E15354" s="42" t="s">
        <v>13</v>
      </c>
      <c r="F15354" s="43">
        <v>2244721</v>
      </c>
      <c r="G15354" s="105">
        <f>Таблица1[[#This Row],[Цены без НДС]]*1.12</f>
        <v>2514087.52</v>
      </c>
    </row>
    <row r="15355" spans="1:7" ht="36">
      <c r="A15355" s="54" t="s">
        <v>26486</v>
      </c>
      <c r="B15355" s="66">
        <v>310378</v>
      </c>
      <c r="C15355" s="42" t="s">
        <v>6381</v>
      </c>
      <c r="D15355" s="42" t="s">
        <v>6382</v>
      </c>
      <c r="E15355" s="42" t="s">
        <v>13</v>
      </c>
      <c r="F15355" s="43">
        <v>2553156</v>
      </c>
      <c r="G15355" s="105">
        <f>Таблица1[[#This Row],[Цены без НДС]]*1.12</f>
        <v>2859534.72</v>
      </c>
    </row>
    <row r="15356" spans="1:7">
      <c r="A15356" s="54" t="s">
        <v>26486</v>
      </c>
      <c r="B15356" s="66">
        <v>310170</v>
      </c>
      <c r="C15356" s="42" t="s">
        <v>6383</v>
      </c>
      <c r="D15356" s="42" t="s">
        <v>6384</v>
      </c>
      <c r="E15356" s="42" t="s">
        <v>13</v>
      </c>
      <c r="F15356" s="43">
        <v>431111</v>
      </c>
      <c r="G15356" s="105">
        <f>Таблица1[[#This Row],[Цены без НДС]]*1.12</f>
        <v>482844.32000000007</v>
      </c>
    </row>
    <row r="15357" spans="1:7">
      <c r="A15357" s="54" t="s">
        <v>26486</v>
      </c>
      <c r="B15357" s="66">
        <v>310177</v>
      </c>
      <c r="C15357" s="42" t="s">
        <v>6385</v>
      </c>
      <c r="D15357" s="42" t="s">
        <v>6386</v>
      </c>
      <c r="E15357" s="42" t="s">
        <v>13</v>
      </c>
      <c r="F15357" s="43">
        <v>1739873</v>
      </c>
      <c r="G15357" s="105">
        <f>Таблица1[[#This Row],[Цены без НДС]]*1.12</f>
        <v>1948657.7600000002</v>
      </c>
    </row>
    <row r="15358" spans="1:7">
      <c r="A15358" s="54" t="s">
        <v>26486</v>
      </c>
      <c r="B15358" s="66">
        <v>310178</v>
      </c>
      <c r="C15358" s="42" t="s">
        <v>6387</v>
      </c>
      <c r="D15358" s="42" t="s">
        <v>6388</v>
      </c>
      <c r="E15358" s="42" t="s">
        <v>13</v>
      </c>
      <c r="F15358" s="43">
        <v>1913860</v>
      </c>
      <c r="G15358" s="105">
        <f>Таблица1[[#This Row],[Цены без НДС]]*1.12</f>
        <v>2143523.2000000002</v>
      </c>
    </row>
    <row r="15359" spans="1:7">
      <c r="A15359" s="54" t="s">
        <v>26486</v>
      </c>
      <c r="B15359" s="66">
        <v>310171</v>
      </c>
      <c r="C15359" s="42" t="s">
        <v>6389</v>
      </c>
      <c r="D15359" s="42" t="s">
        <v>6390</v>
      </c>
      <c r="E15359" s="42" t="s">
        <v>13</v>
      </c>
      <c r="F15359" s="43">
        <v>691796</v>
      </c>
      <c r="G15359" s="105">
        <f>Таблица1[[#This Row],[Цены без НДС]]*1.12</f>
        <v>774811.52</v>
      </c>
    </row>
    <row r="15360" spans="1:7">
      <c r="A15360" s="54" t="s">
        <v>26486</v>
      </c>
      <c r="B15360" s="66">
        <v>310172</v>
      </c>
      <c r="C15360" s="42" t="s">
        <v>6391</v>
      </c>
      <c r="D15360" s="42" t="s">
        <v>6392</v>
      </c>
      <c r="E15360" s="42" t="s">
        <v>13</v>
      </c>
      <c r="F15360" s="43">
        <v>804948</v>
      </c>
      <c r="G15360" s="105">
        <f>Таблица1[[#This Row],[Цены без НДС]]*1.12</f>
        <v>901541.76000000013</v>
      </c>
    </row>
    <row r="15361" spans="1:7">
      <c r="A15361" s="54" t="s">
        <v>26486</v>
      </c>
      <c r="B15361" s="66">
        <v>310173</v>
      </c>
      <c r="C15361" s="42" t="s">
        <v>6393</v>
      </c>
      <c r="D15361" s="42" t="s">
        <v>6394</v>
      </c>
      <c r="E15361" s="42" t="s">
        <v>13</v>
      </c>
      <c r="F15361" s="43">
        <v>1708591</v>
      </c>
      <c r="G15361" s="105">
        <f>Таблица1[[#This Row],[Цены без НДС]]*1.12</f>
        <v>1913621.9200000002</v>
      </c>
    </row>
    <row r="15362" spans="1:7">
      <c r="A15362" s="54" t="s">
        <v>26486</v>
      </c>
      <c r="B15362" s="66">
        <v>310175</v>
      </c>
      <c r="C15362" s="42" t="s">
        <v>6395</v>
      </c>
      <c r="D15362" s="42" t="s">
        <v>6396</v>
      </c>
      <c r="E15362" s="42" t="s">
        <v>13</v>
      </c>
      <c r="F15362" s="43">
        <v>1197648</v>
      </c>
      <c r="G15362" s="105">
        <f>Таблица1[[#This Row],[Цены без НДС]]*1.12</f>
        <v>1341365.7600000002</v>
      </c>
    </row>
    <row r="15363" spans="1:7">
      <c r="A15363" s="54" t="s">
        <v>26486</v>
      </c>
      <c r="B15363" s="66">
        <v>310174</v>
      </c>
      <c r="C15363" s="42" t="s">
        <v>6397</v>
      </c>
      <c r="D15363" s="42" t="s">
        <v>6398</v>
      </c>
      <c r="E15363" s="42" t="s">
        <v>13</v>
      </c>
      <c r="F15363" s="43">
        <v>2156079</v>
      </c>
      <c r="G15363" s="105">
        <f>Таблица1[[#This Row],[Цены без НДС]]*1.12</f>
        <v>2414808.4800000004</v>
      </c>
    </row>
    <row r="15364" spans="1:7">
      <c r="A15364" s="54" t="s">
        <v>26486</v>
      </c>
      <c r="B15364" s="66">
        <v>310176</v>
      </c>
      <c r="C15364" s="42" t="s">
        <v>6399</v>
      </c>
      <c r="D15364" s="42" t="s">
        <v>6400</v>
      </c>
      <c r="E15364" s="42" t="s">
        <v>13</v>
      </c>
      <c r="F15364" s="43">
        <v>1545868</v>
      </c>
      <c r="G15364" s="105">
        <f>Таблица1[[#This Row],[Цены без НДС]]*1.12</f>
        <v>1731372.1600000001</v>
      </c>
    </row>
    <row r="15365" spans="1:7" ht="24">
      <c r="A15365" s="54" t="s">
        <v>26486</v>
      </c>
      <c r="B15365" s="66">
        <v>310154</v>
      </c>
      <c r="C15365" s="42" t="s">
        <v>6401</v>
      </c>
      <c r="D15365" s="42" t="s">
        <v>6402</v>
      </c>
      <c r="E15365" s="42" t="s">
        <v>13</v>
      </c>
      <c r="F15365" s="43">
        <v>301949</v>
      </c>
      <c r="G15365" s="105">
        <f>Таблица1[[#This Row],[Цены без НДС]]*1.12</f>
        <v>338182.88</v>
      </c>
    </row>
    <row r="15366" spans="1:7" ht="24">
      <c r="A15366" s="54" t="s">
        <v>26486</v>
      </c>
      <c r="B15366" s="66">
        <v>310156</v>
      </c>
      <c r="C15366" s="42" t="s">
        <v>6403</v>
      </c>
      <c r="D15366" s="42" t="s">
        <v>6404</v>
      </c>
      <c r="E15366" s="42" t="s">
        <v>13</v>
      </c>
      <c r="F15366" s="43">
        <v>498557</v>
      </c>
      <c r="G15366" s="105">
        <f>Таблица1[[#This Row],[Цены без НДС]]*1.12</f>
        <v>558383.84000000008</v>
      </c>
    </row>
    <row r="15367" spans="1:7" ht="24">
      <c r="A15367" s="54" t="s">
        <v>26486</v>
      </c>
      <c r="B15367" s="66">
        <v>310158</v>
      </c>
      <c r="C15367" s="42" t="s">
        <v>6405</v>
      </c>
      <c r="D15367" s="42" t="s">
        <v>6406</v>
      </c>
      <c r="E15367" s="42" t="s">
        <v>13</v>
      </c>
      <c r="F15367" s="43">
        <v>596862</v>
      </c>
      <c r="G15367" s="105">
        <f>Таблица1[[#This Row],[Цены без НДС]]*1.12</f>
        <v>668485.44000000006</v>
      </c>
    </row>
    <row r="15368" spans="1:7" ht="24">
      <c r="A15368" s="54" t="s">
        <v>26486</v>
      </c>
      <c r="B15368" s="66">
        <v>310155</v>
      </c>
      <c r="C15368" s="42" t="s">
        <v>6407</v>
      </c>
      <c r="D15368" s="42" t="s">
        <v>6408</v>
      </c>
      <c r="E15368" s="42" t="s">
        <v>13</v>
      </c>
      <c r="F15368" s="43">
        <v>217989</v>
      </c>
      <c r="G15368" s="105">
        <f>Таблица1[[#This Row],[Цены без НДС]]*1.12</f>
        <v>244147.68000000002</v>
      </c>
    </row>
    <row r="15369" spans="1:7" ht="24">
      <c r="A15369" s="54" t="s">
        <v>26486</v>
      </c>
      <c r="B15369" s="66">
        <v>310157</v>
      </c>
      <c r="C15369" s="42" t="s">
        <v>6409</v>
      </c>
      <c r="D15369" s="42" t="s">
        <v>6410</v>
      </c>
      <c r="E15369" s="42" t="s">
        <v>13</v>
      </c>
      <c r="F15369" s="43">
        <v>359929</v>
      </c>
      <c r="G15369" s="105">
        <f>Таблица1[[#This Row],[Цены без НДС]]*1.12</f>
        <v>403120.48000000004</v>
      </c>
    </row>
    <row r="15370" spans="1:7" ht="24">
      <c r="A15370" s="54" t="s">
        <v>26486</v>
      </c>
      <c r="B15370" s="66">
        <v>310159</v>
      </c>
      <c r="C15370" s="42" t="s">
        <v>6411</v>
      </c>
      <c r="D15370" s="42" t="s">
        <v>6412</v>
      </c>
      <c r="E15370" s="42" t="s">
        <v>13</v>
      </c>
      <c r="F15370" s="43">
        <v>430899</v>
      </c>
      <c r="G15370" s="105">
        <f>Таблица1[[#This Row],[Цены без НДС]]*1.12</f>
        <v>482606.88000000006</v>
      </c>
    </row>
    <row r="15371" spans="1:7">
      <c r="A15371" s="54" t="s">
        <v>26486</v>
      </c>
      <c r="B15371" s="66">
        <v>310081</v>
      </c>
      <c r="C15371" s="42" t="s">
        <v>6413</v>
      </c>
      <c r="D15371" s="42" t="s">
        <v>6414</v>
      </c>
      <c r="E15371" s="42" t="s">
        <v>13</v>
      </c>
      <c r="F15371" s="43">
        <v>66578</v>
      </c>
      <c r="G15371" s="105">
        <f>Таблица1[[#This Row],[Цены без НДС]]*1.12</f>
        <v>74567.360000000001</v>
      </c>
    </row>
    <row r="15372" spans="1:7">
      <c r="A15372" s="54" t="s">
        <v>26486</v>
      </c>
      <c r="B15372" s="66">
        <v>310082</v>
      </c>
      <c r="C15372" s="42" t="s">
        <v>6415</v>
      </c>
      <c r="D15372" s="42" t="s">
        <v>6416</v>
      </c>
      <c r="E15372" s="42" t="s">
        <v>13</v>
      </c>
      <c r="F15372" s="43">
        <v>89671</v>
      </c>
      <c r="G15372" s="105">
        <f>Таблица1[[#This Row],[Цены без НДС]]*1.12</f>
        <v>100431.52</v>
      </c>
    </row>
    <row r="15373" spans="1:7">
      <c r="A15373" s="54" t="s">
        <v>26486</v>
      </c>
      <c r="B15373" s="66">
        <v>310332</v>
      </c>
      <c r="C15373" s="42" t="s">
        <v>6417</v>
      </c>
      <c r="D15373" s="42" t="s">
        <v>6418</v>
      </c>
      <c r="E15373" s="42" t="s">
        <v>13</v>
      </c>
      <c r="F15373" s="43">
        <v>109678</v>
      </c>
      <c r="G15373" s="105">
        <f>Таблица1[[#This Row],[Цены без НДС]]*1.12</f>
        <v>122839.36000000002</v>
      </c>
    </row>
    <row r="15374" spans="1:7">
      <c r="A15374" s="54" t="s">
        <v>26486</v>
      </c>
      <c r="B15374" s="66">
        <v>310331</v>
      </c>
      <c r="C15374" s="42" t="s">
        <v>6419</v>
      </c>
      <c r="D15374" s="42" t="s">
        <v>6420</v>
      </c>
      <c r="E15374" s="42" t="s">
        <v>13</v>
      </c>
      <c r="F15374" s="43">
        <v>109678</v>
      </c>
      <c r="G15374" s="105">
        <f>Таблица1[[#This Row],[Цены без НДС]]*1.12</f>
        <v>122839.36000000002</v>
      </c>
    </row>
    <row r="15375" spans="1:7">
      <c r="A15375" s="54" t="s">
        <v>26486</v>
      </c>
      <c r="B15375" s="66">
        <v>310330</v>
      </c>
      <c r="C15375" s="42" t="s">
        <v>6421</v>
      </c>
      <c r="D15375" s="42" t="s">
        <v>6422</v>
      </c>
      <c r="E15375" s="42" t="s">
        <v>13</v>
      </c>
      <c r="F15375" s="43">
        <v>131384</v>
      </c>
      <c r="G15375" s="105">
        <f>Таблица1[[#This Row],[Цены без НДС]]*1.12</f>
        <v>147150.08000000002</v>
      </c>
    </row>
    <row r="15376" spans="1:7">
      <c r="A15376" s="54" t="s">
        <v>26486</v>
      </c>
      <c r="B15376" s="66">
        <v>310123</v>
      </c>
      <c r="C15376" s="42" t="s">
        <v>6423</v>
      </c>
      <c r="D15376" s="42" t="s">
        <v>6424</v>
      </c>
      <c r="E15376" s="42" t="s">
        <v>13</v>
      </c>
      <c r="F15376" s="43">
        <v>1716924</v>
      </c>
      <c r="G15376" s="105">
        <f>Таблица1[[#This Row],[Цены без НДС]]*1.12</f>
        <v>1922954.8800000001</v>
      </c>
    </row>
    <row r="15377" spans="1:7">
      <c r="A15377" s="54" t="s">
        <v>26486</v>
      </c>
      <c r="B15377" s="66">
        <v>310122</v>
      </c>
      <c r="C15377" s="42" t="s">
        <v>6425</v>
      </c>
      <c r="D15377" s="42" t="s">
        <v>6426</v>
      </c>
      <c r="E15377" s="42" t="s">
        <v>13</v>
      </c>
      <c r="F15377" s="43">
        <v>1381468</v>
      </c>
      <c r="G15377" s="105">
        <f>Таблица1[[#This Row],[Цены без НДС]]*1.12</f>
        <v>1547244.1600000001</v>
      </c>
    </row>
    <row r="15378" spans="1:7">
      <c r="A15378" s="54" t="s">
        <v>26486</v>
      </c>
      <c r="B15378" s="66">
        <v>310121</v>
      </c>
      <c r="C15378" s="42" t="s">
        <v>6427</v>
      </c>
      <c r="D15378" s="42" t="s">
        <v>6428</v>
      </c>
      <c r="E15378" s="42" t="s">
        <v>13</v>
      </c>
      <c r="F15378" s="43">
        <v>1126957</v>
      </c>
      <c r="G15378" s="105">
        <f>Таблица1[[#This Row],[Цены без НДС]]*1.12</f>
        <v>1262191.8400000001</v>
      </c>
    </row>
    <row r="15379" spans="1:7">
      <c r="A15379" s="54" t="s">
        <v>26486</v>
      </c>
      <c r="B15379" s="66">
        <v>310129</v>
      </c>
      <c r="C15379" s="42" t="s">
        <v>6429</v>
      </c>
      <c r="D15379" s="42" t="s">
        <v>6430</v>
      </c>
      <c r="E15379" s="42" t="s">
        <v>13</v>
      </c>
      <c r="F15379" s="43">
        <v>2389124</v>
      </c>
      <c r="G15379" s="105">
        <f>Таблица1[[#This Row],[Цены без НДС]]*1.12</f>
        <v>2675818.8800000004</v>
      </c>
    </row>
    <row r="15380" spans="1:7" ht="24">
      <c r="A15380" s="54" t="s">
        <v>26486</v>
      </c>
      <c r="B15380" s="66">
        <v>310135</v>
      </c>
      <c r="C15380" s="42" t="s">
        <v>6431</v>
      </c>
      <c r="D15380" s="42" t="s">
        <v>6432</v>
      </c>
      <c r="E15380" s="42" t="s">
        <v>13</v>
      </c>
      <c r="F15380" s="43">
        <v>3119601</v>
      </c>
      <c r="G15380" s="105">
        <f>Таблица1[[#This Row],[Цены без НДС]]*1.12</f>
        <v>3493953.12</v>
      </c>
    </row>
    <row r="15381" spans="1:7" ht="24">
      <c r="A15381" s="54" t="s">
        <v>26486</v>
      </c>
      <c r="B15381" s="66">
        <v>310125</v>
      </c>
      <c r="C15381" s="42" t="s">
        <v>6433</v>
      </c>
      <c r="D15381" s="42" t="s">
        <v>6434</v>
      </c>
      <c r="E15381" s="42" t="s">
        <v>13</v>
      </c>
      <c r="F15381" s="43">
        <v>1713197</v>
      </c>
      <c r="G15381" s="105">
        <f>Таблица1[[#This Row],[Цены без НДС]]*1.12</f>
        <v>1918780.6400000001</v>
      </c>
    </row>
    <row r="15382" spans="1:7">
      <c r="A15382" s="54" t="s">
        <v>26486</v>
      </c>
      <c r="B15382" s="66">
        <v>310186</v>
      </c>
      <c r="C15382" s="42" t="s">
        <v>6435</v>
      </c>
      <c r="D15382" s="42" t="s">
        <v>6436</v>
      </c>
      <c r="E15382" s="42" t="s">
        <v>13</v>
      </c>
      <c r="F15382" s="43">
        <v>131693</v>
      </c>
      <c r="G15382" s="105">
        <f>Таблица1[[#This Row],[Цены без НДС]]*1.12</f>
        <v>147496.16</v>
      </c>
    </row>
    <row r="15383" spans="1:7">
      <c r="A15383" s="54" t="s">
        <v>26486</v>
      </c>
      <c r="B15383" s="66">
        <v>310187</v>
      </c>
      <c r="C15383" s="42" t="s">
        <v>6437</v>
      </c>
      <c r="D15383" s="42" t="s">
        <v>6438</v>
      </c>
      <c r="E15383" s="42" t="s">
        <v>13</v>
      </c>
      <c r="F15383" s="43">
        <v>143666</v>
      </c>
      <c r="G15383" s="105">
        <f>Таблица1[[#This Row],[Цены без НДС]]*1.12</f>
        <v>160905.92000000001</v>
      </c>
    </row>
    <row r="15384" spans="1:7">
      <c r="A15384" s="54" t="s">
        <v>26486</v>
      </c>
      <c r="B15384" s="66">
        <v>310189</v>
      </c>
      <c r="C15384" s="42" t="s">
        <v>6439</v>
      </c>
      <c r="D15384" s="42" t="s">
        <v>6440</v>
      </c>
      <c r="E15384" s="42" t="s">
        <v>13</v>
      </c>
      <c r="F15384" s="43">
        <v>138072</v>
      </c>
      <c r="G15384" s="105">
        <f>Таблица1[[#This Row],[Цены без НДС]]*1.12</f>
        <v>154640.64000000001</v>
      </c>
    </row>
    <row r="15385" spans="1:7">
      <c r="A15385" s="54" t="s">
        <v>26486</v>
      </c>
      <c r="B15385" s="66">
        <v>310190</v>
      </c>
      <c r="C15385" s="42" t="s">
        <v>6441</v>
      </c>
      <c r="D15385" s="42" t="s">
        <v>6442</v>
      </c>
      <c r="E15385" s="42" t="s">
        <v>13</v>
      </c>
      <c r="F15385" s="43">
        <v>150624</v>
      </c>
      <c r="G15385" s="105">
        <f>Таблица1[[#This Row],[Цены без НДС]]*1.12</f>
        <v>168698.88</v>
      </c>
    </row>
    <row r="15386" spans="1:7">
      <c r="A15386" s="54" t="s">
        <v>26486</v>
      </c>
      <c r="B15386" s="66">
        <v>310192</v>
      </c>
      <c r="C15386" s="42" t="s">
        <v>6443</v>
      </c>
      <c r="D15386" s="42" t="s">
        <v>6444</v>
      </c>
      <c r="E15386" s="42" t="s">
        <v>13</v>
      </c>
      <c r="F15386" s="43">
        <v>173901</v>
      </c>
      <c r="G15386" s="105">
        <f>Таблица1[[#This Row],[Цены без НДС]]*1.12</f>
        <v>194769.12000000002</v>
      </c>
    </row>
    <row r="15387" spans="1:7">
      <c r="A15387" s="54" t="s">
        <v>26486</v>
      </c>
      <c r="B15387" s="66">
        <v>310193</v>
      </c>
      <c r="C15387" s="42" t="s">
        <v>6445</v>
      </c>
      <c r="D15387" s="42" t="s">
        <v>6446</v>
      </c>
      <c r="E15387" s="42" t="s">
        <v>13</v>
      </c>
      <c r="F15387" s="43">
        <v>186453</v>
      </c>
      <c r="G15387" s="105">
        <f>Таблица1[[#This Row],[Цены без НДС]]*1.12</f>
        <v>208827.36000000002</v>
      </c>
    </row>
    <row r="15388" spans="1:7">
      <c r="A15388" s="54" t="s">
        <v>26486</v>
      </c>
      <c r="B15388" s="66">
        <v>310180</v>
      </c>
      <c r="C15388" s="42" t="s">
        <v>6447</v>
      </c>
      <c r="D15388" s="42" t="s">
        <v>6448</v>
      </c>
      <c r="E15388" s="42" t="s">
        <v>13</v>
      </c>
      <c r="F15388" s="43">
        <v>68790</v>
      </c>
      <c r="G15388" s="105">
        <f>Таблица1[[#This Row],[Цены без НДС]]*1.12</f>
        <v>77044.800000000003</v>
      </c>
    </row>
    <row r="15389" spans="1:7">
      <c r="A15389" s="54" t="s">
        <v>26486</v>
      </c>
      <c r="B15389" s="66">
        <v>310181</v>
      </c>
      <c r="C15389" s="42" t="s">
        <v>6449</v>
      </c>
      <c r="D15389" s="42" t="s">
        <v>6450</v>
      </c>
      <c r="E15389" s="42" t="s">
        <v>13</v>
      </c>
      <c r="F15389" s="43">
        <v>68790</v>
      </c>
      <c r="G15389" s="105">
        <f>Таблица1[[#This Row],[Цены без НДС]]*1.12</f>
        <v>77044.800000000003</v>
      </c>
    </row>
    <row r="15390" spans="1:7">
      <c r="A15390" s="54" t="s">
        <v>26486</v>
      </c>
      <c r="B15390" s="66">
        <v>310183</v>
      </c>
      <c r="C15390" s="42" t="s">
        <v>6451</v>
      </c>
      <c r="D15390" s="42" t="s">
        <v>6452</v>
      </c>
      <c r="E15390" s="42" t="s">
        <v>13</v>
      </c>
      <c r="F15390" s="43">
        <v>87046</v>
      </c>
      <c r="G15390" s="105">
        <f>Таблица1[[#This Row],[Цены без НДС]]*1.12</f>
        <v>97491.520000000004</v>
      </c>
    </row>
    <row r="15391" spans="1:7">
      <c r="A15391" s="54" t="s">
        <v>26486</v>
      </c>
      <c r="B15391" s="66">
        <v>310184</v>
      </c>
      <c r="C15391" s="42" t="s">
        <v>6453</v>
      </c>
      <c r="D15391" s="42" t="s">
        <v>6454</v>
      </c>
      <c r="E15391" s="42" t="s">
        <v>13</v>
      </c>
      <c r="F15391" s="43">
        <v>87046</v>
      </c>
      <c r="G15391" s="105">
        <f>Таблица1[[#This Row],[Цены без НДС]]*1.12</f>
        <v>97491.520000000004</v>
      </c>
    </row>
    <row r="15392" spans="1:7">
      <c r="A15392" s="54" t="s">
        <v>26486</v>
      </c>
      <c r="B15392" s="66">
        <v>311068</v>
      </c>
      <c r="C15392" s="42" t="s">
        <v>6455</v>
      </c>
      <c r="D15392" s="42" t="s">
        <v>6456</v>
      </c>
      <c r="E15392" s="42" t="s">
        <v>13</v>
      </c>
      <c r="F15392" s="43">
        <v>704449</v>
      </c>
      <c r="G15392" s="105">
        <f>Таблица1[[#This Row],[Цены без НДС]]*1.12</f>
        <v>788982.88000000012</v>
      </c>
    </row>
    <row r="15393" spans="1:7">
      <c r="A15393" s="54" t="s">
        <v>26486</v>
      </c>
      <c r="B15393" s="66">
        <v>311066</v>
      </c>
      <c r="C15393" s="42" t="s">
        <v>6457</v>
      </c>
      <c r="D15393" s="42" t="s">
        <v>6458</v>
      </c>
      <c r="E15393" s="42" t="s">
        <v>13</v>
      </c>
      <c r="F15393" s="43">
        <v>520389</v>
      </c>
      <c r="G15393" s="105">
        <f>Таблица1[[#This Row],[Цены без НДС]]*1.12</f>
        <v>582835.68000000005</v>
      </c>
    </row>
    <row r="15394" spans="1:7">
      <c r="A15394" s="54" t="s">
        <v>26486</v>
      </c>
      <c r="B15394" s="66">
        <v>311065</v>
      </c>
      <c r="C15394" s="42" t="s">
        <v>6459</v>
      </c>
      <c r="D15394" s="42" t="s">
        <v>6460</v>
      </c>
      <c r="E15394" s="42" t="s">
        <v>13</v>
      </c>
      <c r="F15394" s="43">
        <v>468350</v>
      </c>
      <c r="G15394" s="105">
        <f>Таблица1[[#This Row],[Цены без НДС]]*1.12</f>
        <v>524552</v>
      </c>
    </row>
    <row r="15395" spans="1:7">
      <c r="A15395" s="54" t="s">
        <v>26486</v>
      </c>
      <c r="B15395" s="66">
        <v>311069</v>
      </c>
      <c r="C15395" s="42" t="s">
        <v>6461</v>
      </c>
      <c r="D15395" s="42" t="s">
        <v>6462</v>
      </c>
      <c r="E15395" s="42" t="s">
        <v>13</v>
      </c>
      <c r="F15395" s="43">
        <v>813731</v>
      </c>
      <c r="G15395" s="105">
        <f>Таблица1[[#This Row],[Цены без НДС]]*1.12</f>
        <v>911378.72000000009</v>
      </c>
    </row>
    <row r="15396" spans="1:7">
      <c r="A15396" s="54" t="s">
        <v>26486</v>
      </c>
      <c r="B15396" s="66">
        <v>311067</v>
      </c>
      <c r="C15396" s="42" t="s">
        <v>6463</v>
      </c>
      <c r="D15396" s="42" t="s">
        <v>6464</v>
      </c>
      <c r="E15396" s="42" t="s">
        <v>13</v>
      </c>
      <c r="F15396" s="43">
        <v>546408</v>
      </c>
      <c r="G15396" s="105">
        <f>Таблица1[[#This Row],[Цены без НДС]]*1.12</f>
        <v>611976.96000000008</v>
      </c>
    </row>
    <row r="15397" spans="1:7">
      <c r="A15397" s="54" t="s">
        <v>26486</v>
      </c>
      <c r="B15397" s="66">
        <v>311070</v>
      </c>
      <c r="C15397" s="42" t="s">
        <v>6465</v>
      </c>
      <c r="D15397" s="42" t="s">
        <v>6466</v>
      </c>
      <c r="E15397" s="42" t="s">
        <v>13</v>
      </c>
      <c r="F15397" s="43">
        <v>685459</v>
      </c>
      <c r="G15397" s="105">
        <f>Таблица1[[#This Row],[Цены без НДС]]*1.12</f>
        <v>767714.08000000007</v>
      </c>
    </row>
    <row r="15398" spans="1:7">
      <c r="A15398" s="54" t="s">
        <v>26486</v>
      </c>
      <c r="B15398" s="66">
        <v>311072</v>
      </c>
      <c r="C15398" s="42" t="s">
        <v>6467</v>
      </c>
      <c r="D15398" s="42" t="s">
        <v>6468</v>
      </c>
      <c r="E15398" s="42" t="s">
        <v>13</v>
      </c>
      <c r="F15398" s="43">
        <v>688532</v>
      </c>
      <c r="G15398" s="105">
        <f>Таблица1[[#This Row],[Цены без НДС]]*1.12</f>
        <v>771155.84000000008</v>
      </c>
    </row>
    <row r="15399" spans="1:7">
      <c r="A15399" s="54" t="s">
        <v>26486</v>
      </c>
      <c r="B15399" s="66">
        <v>311071</v>
      </c>
      <c r="C15399" s="42" t="s">
        <v>6469</v>
      </c>
      <c r="D15399" s="42" t="s">
        <v>6470</v>
      </c>
      <c r="E15399" s="42" t="s">
        <v>13</v>
      </c>
      <c r="F15399" s="43">
        <v>719732</v>
      </c>
      <c r="G15399" s="105">
        <f>Таблица1[[#This Row],[Цены без НДС]]*1.12</f>
        <v>806099.84000000008</v>
      </c>
    </row>
    <row r="15400" spans="1:7">
      <c r="A15400" s="54" t="s">
        <v>26486</v>
      </c>
      <c r="B15400" s="66">
        <v>311073</v>
      </c>
      <c r="C15400" s="42" t="s">
        <v>6471</v>
      </c>
      <c r="D15400" s="42" t="s">
        <v>6472</v>
      </c>
      <c r="E15400" s="42" t="s">
        <v>13</v>
      </c>
      <c r="F15400" s="43">
        <v>704425</v>
      </c>
      <c r="G15400" s="105">
        <f>Таблица1[[#This Row],[Цены без НДС]]*1.12</f>
        <v>788956.00000000012</v>
      </c>
    </row>
    <row r="15401" spans="1:7">
      <c r="A15401" s="54" t="s">
        <v>26486</v>
      </c>
      <c r="B15401" s="66">
        <v>311061</v>
      </c>
      <c r="C15401" s="42" t="s">
        <v>6473</v>
      </c>
      <c r="D15401" s="42" t="s">
        <v>6474</v>
      </c>
      <c r="E15401" s="42" t="s">
        <v>13</v>
      </c>
      <c r="F15401" s="43">
        <v>338894</v>
      </c>
      <c r="G15401" s="105">
        <f>Таблица1[[#This Row],[Цены без НДС]]*1.12</f>
        <v>379561.28</v>
      </c>
    </row>
    <row r="15402" spans="1:7">
      <c r="A15402" s="54" t="s">
        <v>26486</v>
      </c>
      <c r="B15402" s="66">
        <v>311062</v>
      </c>
      <c r="C15402" s="42" t="s">
        <v>6475</v>
      </c>
      <c r="D15402" s="42" t="s">
        <v>6476</v>
      </c>
      <c r="E15402" s="42" t="s">
        <v>13</v>
      </c>
      <c r="F15402" s="43">
        <v>585209</v>
      </c>
      <c r="G15402" s="105">
        <f>Таблица1[[#This Row],[Цены без НДС]]*1.12</f>
        <v>655434.08000000007</v>
      </c>
    </row>
    <row r="15403" spans="1:7">
      <c r="A15403" s="54" t="s">
        <v>26486</v>
      </c>
      <c r="B15403" s="66">
        <v>311063</v>
      </c>
      <c r="C15403" s="42" t="s">
        <v>6477</v>
      </c>
      <c r="D15403" s="42" t="s">
        <v>6478</v>
      </c>
      <c r="E15403" s="42" t="s">
        <v>13</v>
      </c>
      <c r="F15403" s="43">
        <v>616913</v>
      </c>
      <c r="G15403" s="105">
        <f>Таблица1[[#This Row],[Цены без НДС]]*1.12</f>
        <v>690942.56</v>
      </c>
    </row>
    <row r="15404" spans="1:7">
      <c r="A15404" s="54" t="s">
        <v>26486</v>
      </c>
      <c r="B15404" s="66">
        <v>311064</v>
      </c>
      <c r="C15404" s="42" t="s">
        <v>6479</v>
      </c>
      <c r="D15404" s="42" t="s">
        <v>6480</v>
      </c>
      <c r="E15404" s="42" t="s">
        <v>13</v>
      </c>
      <c r="F15404" s="43">
        <v>619679</v>
      </c>
      <c r="G15404" s="105">
        <f>Таблица1[[#This Row],[Цены без НДС]]*1.12</f>
        <v>694040.4800000001</v>
      </c>
    </row>
    <row r="15405" spans="1:7">
      <c r="A15405" s="54" t="s">
        <v>26486</v>
      </c>
      <c r="B15405" s="66">
        <v>311060</v>
      </c>
      <c r="C15405" s="42" t="s">
        <v>6481</v>
      </c>
      <c r="D15405" s="42" t="s">
        <v>6482</v>
      </c>
      <c r="E15405" s="42" t="s">
        <v>13</v>
      </c>
      <c r="F15405" s="43">
        <v>263158</v>
      </c>
      <c r="G15405" s="105">
        <f>Таблица1[[#This Row],[Цены без НДС]]*1.12</f>
        <v>294736.96000000002</v>
      </c>
    </row>
    <row r="15406" spans="1:7">
      <c r="A15406" s="54" t="s">
        <v>26486</v>
      </c>
      <c r="B15406" s="66">
        <v>310302</v>
      </c>
      <c r="C15406" s="42" t="s">
        <v>6483</v>
      </c>
      <c r="D15406" s="42" t="s">
        <v>6484</v>
      </c>
      <c r="E15406" s="42" t="s">
        <v>13</v>
      </c>
      <c r="F15406" s="43">
        <v>76028</v>
      </c>
      <c r="G15406" s="105">
        <f>Таблица1[[#This Row],[Цены без НДС]]*1.12</f>
        <v>85151.360000000015</v>
      </c>
    </row>
    <row r="15407" spans="1:7">
      <c r="A15407" s="54" t="s">
        <v>26486</v>
      </c>
      <c r="B15407" s="66">
        <v>310322</v>
      </c>
      <c r="C15407" s="42" t="s">
        <v>6485</v>
      </c>
      <c r="D15407" s="42" t="s">
        <v>6486</v>
      </c>
      <c r="E15407" s="42" t="s">
        <v>13</v>
      </c>
      <c r="F15407" s="43">
        <v>76028</v>
      </c>
      <c r="G15407" s="105">
        <f>Таблица1[[#This Row],[Цены без НДС]]*1.12</f>
        <v>85151.360000000015</v>
      </c>
    </row>
    <row r="15408" spans="1:7">
      <c r="A15408" s="54" t="s">
        <v>26486</v>
      </c>
      <c r="B15408" s="66">
        <v>310303</v>
      </c>
      <c r="C15408" s="42" t="s">
        <v>6487</v>
      </c>
      <c r="D15408" s="42" t="s">
        <v>6488</v>
      </c>
      <c r="E15408" s="42" t="s">
        <v>13</v>
      </c>
      <c r="F15408" s="43">
        <v>110073</v>
      </c>
      <c r="G15408" s="105">
        <f>Таблица1[[#This Row],[Цены без НДС]]*1.12</f>
        <v>123281.76000000001</v>
      </c>
    </row>
    <row r="15409" spans="1:7">
      <c r="A15409" s="54" t="s">
        <v>26486</v>
      </c>
      <c r="B15409" s="66">
        <v>310323</v>
      </c>
      <c r="C15409" s="42" t="s">
        <v>6489</v>
      </c>
      <c r="D15409" s="42" t="s">
        <v>6490</v>
      </c>
      <c r="E15409" s="42" t="s">
        <v>13</v>
      </c>
      <c r="F15409" s="43">
        <v>110073</v>
      </c>
      <c r="G15409" s="105">
        <f>Таблица1[[#This Row],[Цены без НДС]]*1.12</f>
        <v>123281.76000000001</v>
      </c>
    </row>
    <row r="15410" spans="1:7">
      <c r="A15410" s="54" t="s">
        <v>26486</v>
      </c>
      <c r="B15410" s="66">
        <v>310304</v>
      </c>
      <c r="C15410" s="42" t="s">
        <v>6491</v>
      </c>
      <c r="D15410" s="42" t="s">
        <v>6492</v>
      </c>
      <c r="E15410" s="42" t="s">
        <v>13</v>
      </c>
      <c r="F15410" s="43">
        <v>155645</v>
      </c>
      <c r="G15410" s="105">
        <f>Таблица1[[#This Row],[Цены без НДС]]*1.12</f>
        <v>174322.40000000002</v>
      </c>
    </row>
    <row r="15411" spans="1:7">
      <c r="A15411" s="54" t="s">
        <v>26486</v>
      </c>
      <c r="B15411" s="66">
        <v>310324</v>
      </c>
      <c r="C15411" s="42" t="s">
        <v>6493</v>
      </c>
      <c r="D15411" s="42" t="s">
        <v>6494</v>
      </c>
      <c r="E15411" s="42" t="s">
        <v>13</v>
      </c>
      <c r="F15411" s="43">
        <v>155645</v>
      </c>
      <c r="G15411" s="105">
        <f>Таблица1[[#This Row],[Цены без НДС]]*1.12</f>
        <v>174322.40000000002</v>
      </c>
    </row>
    <row r="15412" spans="1:7">
      <c r="A15412" s="54" t="s">
        <v>26486</v>
      </c>
      <c r="B15412" s="66">
        <v>310300</v>
      </c>
      <c r="C15412" s="42" t="s">
        <v>6495</v>
      </c>
      <c r="D15412" s="42" t="s">
        <v>6496</v>
      </c>
      <c r="E15412" s="42" t="s">
        <v>13</v>
      </c>
      <c r="F15412" s="43">
        <v>42303</v>
      </c>
      <c r="G15412" s="105">
        <f>Таблица1[[#This Row],[Цены без НДС]]*1.12</f>
        <v>47379.360000000008</v>
      </c>
    </row>
    <row r="15413" spans="1:7">
      <c r="A15413" s="54" t="s">
        <v>26486</v>
      </c>
      <c r="B15413" s="66">
        <v>310320</v>
      </c>
      <c r="C15413" s="42" t="s">
        <v>6497</v>
      </c>
      <c r="D15413" s="42" t="s">
        <v>6498</v>
      </c>
      <c r="E15413" s="42" t="s">
        <v>13</v>
      </c>
      <c r="F15413" s="43">
        <v>42303</v>
      </c>
      <c r="G15413" s="105">
        <f>Таблица1[[#This Row],[Цены без НДС]]*1.12</f>
        <v>47379.360000000008</v>
      </c>
    </row>
    <row r="15414" spans="1:7">
      <c r="A15414" s="54" t="s">
        <v>26486</v>
      </c>
      <c r="B15414" s="66">
        <v>310301</v>
      </c>
      <c r="C15414" s="42" t="s">
        <v>6499</v>
      </c>
      <c r="D15414" s="42" t="s">
        <v>6500</v>
      </c>
      <c r="E15414" s="42" t="s">
        <v>13</v>
      </c>
      <c r="F15414" s="43">
        <v>61162</v>
      </c>
      <c r="G15414" s="105">
        <f>Таблица1[[#This Row],[Цены без НДС]]*1.12</f>
        <v>68501.440000000002</v>
      </c>
    </row>
    <row r="15415" spans="1:7">
      <c r="A15415" s="54" t="s">
        <v>26486</v>
      </c>
      <c r="B15415" s="66">
        <v>310321</v>
      </c>
      <c r="C15415" s="42" t="s">
        <v>6501</v>
      </c>
      <c r="D15415" s="42" t="s">
        <v>6502</v>
      </c>
      <c r="E15415" s="42" t="s">
        <v>13</v>
      </c>
      <c r="F15415" s="43">
        <v>61162</v>
      </c>
      <c r="G15415" s="105">
        <f>Таблица1[[#This Row],[Цены без НДС]]*1.12</f>
        <v>68501.440000000002</v>
      </c>
    </row>
    <row r="15416" spans="1:7">
      <c r="A15416" s="54" t="s">
        <v>26486</v>
      </c>
      <c r="B15416" s="66">
        <v>310342</v>
      </c>
      <c r="C15416" s="42" t="s">
        <v>6503</v>
      </c>
      <c r="D15416" s="42" t="s">
        <v>6504</v>
      </c>
      <c r="E15416" s="42" t="s">
        <v>13</v>
      </c>
      <c r="F15416" s="43">
        <v>1370822</v>
      </c>
      <c r="G15416" s="105">
        <f>Таблица1[[#This Row],[Цены без НДС]]*1.12</f>
        <v>1535320.6400000001</v>
      </c>
    </row>
    <row r="15417" spans="1:7">
      <c r="A15417" s="54" t="s">
        <v>26486</v>
      </c>
      <c r="B15417" s="66">
        <v>310334</v>
      </c>
      <c r="C15417" s="42" t="s">
        <v>6505</v>
      </c>
      <c r="D15417" s="42" t="s">
        <v>6506</v>
      </c>
      <c r="E15417" s="42" t="s">
        <v>13</v>
      </c>
      <c r="F15417" s="43">
        <v>1559310</v>
      </c>
      <c r="G15417" s="105">
        <f>Таблица1[[#This Row],[Цены без НДС]]*1.12</f>
        <v>1746427.2000000002</v>
      </c>
    </row>
    <row r="15418" spans="1:7">
      <c r="A15418" s="54" t="s">
        <v>26486</v>
      </c>
      <c r="B15418" s="66">
        <v>310338</v>
      </c>
      <c r="C15418" s="42" t="s">
        <v>6507</v>
      </c>
      <c r="D15418" s="42" t="s">
        <v>6508</v>
      </c>
      <c r="E15418" s="42" t="s">
        <v>13</v>
      </c>
      <c r="F15418" s="43">
        <v>1559310</v>
      </c>
      <c r="G15418" s="105">
        <f>Таблица1[[#This Row],[Цены без НДС]]*1.12</f>
        <v>1746427.2000000002</v>
      </c>
    </row>
    <row r="15419" spans="1:7">
      <c r="A15419" s="54" t="s">
        <v>26486</v>
      </c>
      <c r="B15419" s="66">
        <v>310346</v>
      </c>
      <c r="C15419" s="42" t="s">
        <v>6509</v>
      </c>
      <c r="D15419" s="42" t="s">
        <v>6510</v>
      </c>
      <c r="E15419" s="42" t="s">
        <v>13</v>
      </c>
      <c r="F15419" s="43">
        <v>1370822</v>
      </c>
      <c r="G15419" s="105">
        <f>Таблица1[[#This Row],[Цены без НДС]]*1.12</f>
        <v>1535320.6400000001</v>
      </c>
    </row>
    <row r="15420" spans="1:7">
      <c r="A15420" s="54" t="s">
        <v>26486</v>
      </c>
      <c r="B15420" s="66">
        <v>310343</v>
      </c>
      <c r="C15420" s="42" t="s">
        <v>6511</v>
      </c>
      <c r="D15420" s="42" t="s">
        <v>6512</v>
      </c>
      <c r="E15420" s="42" t="s">
        <v>13</v>
      </c>
      <c r="F15420" s="43">
        <v>1970556</v>
      </c>
      <c r="G15420" s="105">
        <f>Таблица1[[#This Row],[Цены без НДС]]*1.12</f>
        <v>2207022.7200000002</v>
      </c>
    </row>
    <row r="15421" spans="1:7">
      <c r="A15421" s="54" t="s">
        <v>26486</v>
      </c>
      <c r="B15421" s="66">
        <v>310335</v>
      </c>
      <c r="C15421" s="42" t="s">
        <v>6513</v>
      </c>
      <c r="D15421" s="42" t="s">
        <v>6514</v>
      </c>
      <c r="E15421" s="42" t="s">
        <v>13</v>
      </c>
      <c r="F15421" s="43">
        <v>2021962</v>
      </c>
      <c r="G15421" s="105">
        <f>Таблица1[[#This Row],[Цены без НДС]]*1.12</f>
        <v>2264597.4400000004</v>
      </c>
    </row>
    <row r="15422" spans="1:7">
      <c r="A15422" s="54" t="s">
        <v>26486</v>
      </c>
      <c r="B15422" s="66">
        <v>310339</v>
      </c>
      <c r="C15422" s="42" t="s">
        <v>6515</v>
      </c>
      <c r="D15422" s="42" t="s">
        <v>6516</v>
      </c>
      <c r="E15422" s="42" t="s">
        <v>13</v>
      </c>
      <c r="F15422" s="43">
        <v>2021962</v>
      </c>
      <c r="G15422" s="105">
        <f>Таблица1[[#This Row],[Цены без НДС]]*1.12</f>
        <v>2264597.4400000004</v>
      </c>
    </row>
    <row r="15423" spans="1:7">
      <c r="A15423" s="54" t="s">
        <v>26486</v>
      </c>
      <c r="B15423" s="66">
        <v>310347</v>
      </c>
      <c r="C15423" s="42" t="s">
        <v>6517</v>
      </c>
      <c r="D15423" s="42" t="s">
        <v>6518</v>
      </c>
      <c r="E15423" s="42" t="s">
        <v>13</v>
      </c>
      <c r="F15423" s="43">
        <v>1970556</v>
      </c>
      <c r="G15423" s="105">
        <f>Таблица1[[#This Row],[Цены без НДС]]*1.12</f>
        <v>2207022.7200000002</v>
      </c>
    </row>
    <row r="15424" spans="1:7">
      <c r="A15424" s="54" t="s">
        <v>26486</v>
      </c>
      <c r="B15424" s="66">
        <v>310344</v>
      </c>
      <c r="C15424" s="42" t="s">
        <v>6519</v>
      </c>
      <c r="D15424" s="42" t="s">
        <v>6520</v>
      </c>
      <c r="E15424" s="42" t="s">
        <v>13</v>
      </c>
      <c r="F15424" s="43">
        <v>2484615</v>
      </c>
      <c r="G15424" s="105">
        <f>Таблица1[[#This Row],[Цены без НДС]]*1.12</f>
        <v>2782768.8000000003</v>
      </c>
    </row>
    <row r="15425" spans="1:7">
      <c r="A15425" s="54" t="s">
        <v>26486</v>
      </c>
      <c r="B15425" s="66">
        <v>310336</v>
      </c>
      <c r="C15425" s="42" t="s">
        <v>6521</v>
      </c>
      <c r="D15425" s="42" t="s">
        <v>6522</v>
      </c>
      <c r="E15425" s="42" t="s">
        <v>13</v>
      </c>
      <c r="F15425" s="43">
        <v>2510317</v>
      </c>
      <c r="G15425" s="105">
        <f>Таблица1[[#This Row],[Цены без НДС]]*1.12</f>
        <v>2811555.04</v>
      </c>
    </row>
    <row r="15426" spans="1:7">
      <c r="A15426" s="54" t="s">
        <v>26486</v>
      </c>
      <c r="B15426" s="66">
        <v>310340</v>
      </c>
      <c r="C15426" s="42" t="s">
        <v>6523</v>
      </c>
      <c r="D15426" s="42" t="s">
        <v>6524</v>
      </c>
      <c r="E15426" s="42" t="s">
        <v>13</v>
      </c>
      <c r="F15426" s="43">
        <v>2510317</v>
      </c>
      <c r="G15426" s="105">
        <f>Таблица1[[#This Row],[Цены без НДС]]*1.12</f>
        <v>2811555.04</v>
      </c>
    </row>
    <row r="15427" spans="1:7">
      <c r="A15427" s="54" t="s">
        <v>26486</v>
      </c>
      <c r="B15427" s="66">
        <v>310348</v>
      </c>
      <c r="C15427" s="42" t="s">
        <v>6525</v>
      </c>
      <c r="D15427" s="42" t="s">
        <v>6526</v>
      </c>
      <c r="E15427" s="42" t="s">
        <v>13</v>
      </c>
      <c r="F15427" s="43">
        <v>2484615</v>
      </c>
      <c r="G15427" s="105">
        <f>Таблица1[[#This Row],[Цены без НДС]]*1.12</f>
        <v>2782768.8000000003</v>
      </c>
    </row>
    <row r="15428" spans="1:7">
      <c r="A15428" s="54" t="s">
        <v>26486</v>
      </c>
      <c r="B15428" s="66">
        <v>310345</v>
      </c>
      <c r="C15428" s="42" t="s">
        <v>6527</v>
      </c>
      <c r="D15428" s="42" t="s">
        <v>6528</v>
      </c>
      <c r="E15428" s="42" t="s">
        <v>13</v>
      </c>
      <c r="F15428" s="43">
        <v>3058646</v>
      </c>
      <c r="G15428" s="105">
        <f>Таблица1[[#This Row],[Цены без НДС]]*1.12</f>
        <v>3425683.5200000005</v>
      </c>
    </row>
    <row r="15429" spans="1:7">
      <c r="A15429" s="54" t="s">
        <v>26486</v>
      </c>
      <c r="B15429" s="66">
        <v>310337</v>
      </c>
      <c r="C15429" s="42" t="s">
        <v>6529</v>
      </c>
      <c r="D15429" s="42" t="s">
        <v>6530</v>
      </c>
      <c r="E15429" s="42" t="s">
        <v>13</v>
      </c>
      <c r="F15429" s="43">
        <v>3058646</v>
      </c>
      <c r="G15429" s="105">
        <f>Таблица1[[#This Row],[Цены без НДС]]*1.12</f>
        <v>3425683.5200000005</v>
      </c>
    </row>
    <row r="15430" spans="1:7">
      <c r="A15430" s="54" t="s">
        <v>26486</v>
      </c>
      <c r="B15430" s="66">
        <v>310341</v>
      </c>
      <c r="C15430" s="42" t="s">
        <v>6531</v>
      </c>
      <c r="D15430" s="42" t="s">
        <v>6532</v>
      </c>
      <c r="E15430" s="42" t="s">
        <v>13</v>
      </c>
      <c r="F15430" s="43">
        <v>3058646</v>
      </c>
      <c r="G15430" s="105">
        <f>Таблица1[[#This Row],[Цены без НДС]]*1.12</f>
        <v>3425683.5200000005</v>
      </c>
    </row>
    <row r="15431" spans="1:7">
      <c r="A15431" s="54" t="s">
        <v>26486</v>
      </c>
      <c r="B15431" s="66">
        <v>310349</v>
      </c>
      <c r="C15431" s="42" t="s">
        <v>6533</v>
      </c>
      <c r="D15431" s="42" t="s">
        <v>6534</v>
      </c>
      <c r="E15431" s="42" t="s">
        <v>13</v>
      </c>
      <c r="F15431" s="43">
        <v>3058646</v>
      </c>
      <c r="G15431" s="105">
        <f>Таблица1[[#This Row],[Цены без НДС]]*1.12</f>
        <v>3425683.5200000005</v>
      </c>
    </row>
    <row r="15432" spans="1:7">
      <c r="A15432" s="54" t="s">
        <v>26486</v>
      </c>
      <c r="B15432" s="66">
        <v>310350</v>
      </c>
      <c r="C15432" s="42" t="s">
        <v>6535</v>
      </c>
      <c r="D15432" s="42" t="s">
        <v>6536</v>
      </c>
      <c r="E15432" s="42" t="s">
        <v>13</v>
      </c>
      <c r="F15432" s="43">
        <v>1482201</v>
      </c>
      <c r="G15432" s="105">
        <f>Таблица1[[#This Row],[Цены без НДС]]*1.12</f>
        <v>1660065.12</v>
      </c>
    </row>
    <row r="15433" spans="1:7">
      <c r="A15433" s="54" t="s">
        <v>26486</v>
      </c>
      <c r="B15433" s="66">
        <v>310676</v>
      </c>
      <c r="C15433" s="42" t="s">
        <v>6537</v>
      </c>
      <c r="D15433" s="42" t="s">
        <v>6538</v>
      </c>
      <c r="E15433" s="42" t="s">
        <v>13</v>
      </c>
      <c r="F15433" s="43">
        <v>86471</v>
      </c>
      <c r="G15433" s="105">
        <f>Таблица1[[#This Row],[Цены без НДС]]*1.12</f>
        <v>96847.52</v>
      </c>
    </row>
    <row r="15434" spans="1:7">
      <c r="A15434" s="54" t="s">
        <v>26486</v>
      </c>
      <c r="B15434" s="66">
        <v>311058</v>
      </c>
      <c r="C15434" s="42" t="s">
        <v>6539</v>
      </c>
      <c r="D15434" s="42" t="s">
        <v>6540</v>
      </c>
      <c r="E15434" s="42" t="s">
        <v>13</v>
      </c>
      <c r="F15434" s="43">
        <v>214187</v>
      </c>
      <c r="G15434" s="105">
        <f>Таблица1[[#This Row],[Цены без НДС]]*1.12</f>
        <v>239889.44000000003</v>
      </c>
    </row>
    <row r="15435" spans="1:7">
      <c r="A15435" s="54" t="s">
        <v>26486</v>
      </c>
      <c r="B15435" s="66">
        <v>311059</v>
      </c>
      <c r="C15435" s="42" t="s">
        <v>6541</v>
      </c>
      <c r="D15435" s="42" t="s">
        <v>6542</v>
      </c>
      <c r="E15435" s="42" t="s">
        <v>13</v>
      </c>
      <c r="F15435" s="43">
        <v>243791</v>
      </c>
      <c r="G15435" s="105">
        <f>Таблица1[[#This Row],[Цены без НДС]]*1.12</f>
        <v>273045.92000000004</v>
      </c>
    </row>
    <row r="15436" spans="1:7" ht="24">
      <c r="A15436" s="54" t="s">
        <v>26486</v>
      </c>
      <c r="B15436" s="66">
        <v>310930</v>
      </c>
      <c r="C15436" s="42" t="s">
        <v>6543</v>
      </c>
      <c r="D15436" s="42" t="s">
        <v>6544</v>
      </c>
      <c r="E15436" s="42" t="s">
        <v>13</v>
      </c>
      <c r="F15436" s="43">
        <v>631869</v>
      </c>
      <c r="G15436" s="105">
        <f>Таблица1[[#This Row],[Цены без НДС]]*1.12</f>
        <v>707693.28</v>
      </c>
    </row>
    <row r="15437" spans="1:7">
      <c r="A15437" s="54" t="s">
        <v>26486</v>
      </c>
      <c r="B15437" s="66">
        <v>310932</v>
      </c>
      <c r="C15437" s="42" t="s">
        <v>6545</v>
      </c>
      <c r="D15437" s="42" t="s">
        <v>6546</v>
      </c>
      <c r="E15437" s="42" t="s">
        <v>13</v>
      </c>
      <c r="F15437" s="43">
        <v>687699</v>
      </c>
      <c r="G15437" s="105">
        <f>Таблица1[[#This Row],[Цены без НДС]]*1.12</f>
        <v>770222.88000000012</v>
      </c>
    </row>
    <row r="15438" spans="1:7">
      <c r="A15438" s="54" t="s">
        <v>26486</v>
      </c>
      <c r="B15438" s="66">
        <v>310931</v>
      </c>
      <c r="C15438" s="42" t="s">
        <v>6547</v>
      </c>
      <c r="D15438" s="42" t="s">
        <v>6548</v>
      </c>
      <c r="E15438" s="42" t="s">
        <v>13</v>
      </c>
      <c r="F15438" s="43">
        <v>481361</v>
      </c>
      <c r="G15438" s="105">
        <f>Таблица1[[#This Row],[Цены без НДС]]*1.12</f>
        <v>539124.32000000007</v>
      </c>
    </row>
    <row r="15439" spans="1:7">
      <c r="A15439" s="54" t="s">
        <v>26486</v>
      </c>
      <c r="B15439" s="66">
        <v>310935</v>
      </c>
      <c r="C15439" s="42" t="s">
        <v>6549</v>
      </c>
      <c r="D15439" s="42" t="s">
        <v>6550</v>
      </c>
      <c r="E15439" s="42" t="s">
        <v>13</v>
      </c>
      <c r="F15439" s="43">
        <v>999882</v>
      </c>
      <c r="G15439" s="105">
        <f>Таблица1[[#This Row],[Цены без НДС]]*1.12</f>
        <v>1119867.8400000001</v>
      </c>
    </row>
    <row r="15440" spans="1:7">
      <c r="A15440" s="54" t="s">
        <v>26486</v>
      </c>
      <c r="B15440" s="66">
        <v>310934</v>
      </c>
      <c r="C15440" s="42" t="s">
        <v>6551</v>
      </c>
      <c r="D15440" s="42" t="s">
        <v>6552</v>
      </c>
      <c r="E15440" s="42" t="s">
        <v>13</v>
      </c>
      <c r="F15440" s="43">
        <v>1057400</v>
      </c>
      <c r="G15440" s="105">
        <f>Таблица1[[#This Row],[Цены без НДС]]*1.12</f>
        <v>1184288</v>
      </c>
    </row>
    <row r="15441" spans="1:7">
      <c r="A15441" s="54" t="s">
        <v>26486</v>
      </c>
      <c r="B15441" s="66">
        <v>980569</v>
      </c>
      <c r="C15441" s="42" t="s">
        <v>6553</v>
      </c>
      <c r="D15441" s="42" t="s">
        <v>6554</v>
      </c>
      <c r="E15441" s="42" t="s">
        <v>13</v>
      </c>
      <c r="F15441" s="43">
        <v>109412</v>
      </c>
      <c r="G15441" s="105">
        <f>Таблица1[[#This Row],[Цены без НДС]]*1.12</f>
        <v>122541.44000000002</v>
      </c>
    </row>
    <row r="15442" spans="1:7">
      <c r="A15442" s="54" t="s">
        <v>26486</v>
      </c>
      <c r="B15442" s="66">
        <v>980567</v>
      </c>
      <c r="C15442" s="42" t="s">
        <v>6555</v>
      </c>
      <c r="D15442" s="42" t="s">
        <v>6556</v>
      </c>
      <c r="E15442" s="42" t="s">
        <v>13</v>
      </c>
      <c r="F15442" s="43">
        <v>223378</v>
      </c>
      <c r="G15442" s="105">
        <f>Таблица1[[#This Row],[Цены без НДС]]*1.12</f>
        <v>250183.36000000002</v>
      </c>
    </row>
    <row r="15443" spans="1:7">
      <c r="A15443" s="54" t="s">
        <v>26486</v>
      </c>
      <c r="B15443" s="66">
        <v>310969</v>
      </c>
      <c r="C15443" s="42" t="s">
        <v>6557</v>
      </c>
      <c r="D15443" s="42" t="s">
        <v>6558</v>
      </c>
      <c r="E15443" s="42" t="s">
        <v>13</v>
      </c>
      <c r="F15443" s="43">
        <v>48889</v>
      </c>
      <c r="G15443" s="105">
        <f>Таблица1[[#This Row],[Цены без НДС]]*1.12</f>
        <v>54755.680000000008</v>
      </c>
    </row>
    <row r="15444" spans="1:7" ht="24">
      <c r="A15444" s="54" t="s">
        <v>26486</v>
      </c>
      <c r="B15444" s="66">
        <v>310902</v>
      </c>
      <c r="C15444" s="42" t="s">
        <v>6559</v>
      </c>
      <c r="D15444" s="42" t="s">
        <v>6560</v>
      </c>
      <c r="E15444" s="42" t="s">
        <v>13</v>
      </c>
      <c r="F15444" s="43">
        <v>26867</v>
      </c>
      <c r="G15444" s="105">
        <f>Таблица1[[#This Row],[Цены без НДС]]*1.12</f>
        <v>30091.040000000005</v>
      </c>
    </row>
    <row r="15445" spans="1:7" ht="24">
      <c r="A15445" s="54" t="s">
        <v>26486</v>
      </c>
      <c r="B15445" s="66">
        <v>310897</v>
      </c>
      <c r="C15445" s="42" t="s">
        <v>6561</v>
      </c>
      <c r="D15445" s="42" t="s">
        <v>6562</v>
      </c>
      <c r="E15445" s="42" t="s">
        <v>13</v>
      </c>
      <c r="F15445" s="43">
        <v>173847</v>
      </c>
      <c r="G15445" s="105">
        <f>Таблица1[[#This Row],[Цены без НДС]]*1.12</f>
        <v>194708.64</v>
      </c>
    </row>
    <row r="15446" spans="1:7" ht="24">
      <c r="A15446" s="54" t="s">
        <v>26486</v>
      </c>
      <c r="B15446" s="66">
        <v>310842</v>
      </c>
      <c r="C15446" s="42" t="s">
        <v>6563</v>
      </c>
      <c r="D15446" s="42" t="s">
        <v>6564</v>
      </c>
      <c r="E15446" s="42" t="s">
        <v>13</v>
      </c>
      <c r="F15446" s="43">
        <v>941297</v>
      </c>
      <c r="G15446" s="105">
        <f>Таблица1[[#This Row],[Цены без НДС]]*1.12</f>
        <v>1054252.6400000001</v>
      </c>
    </row>
    <row r="15447" spans="1:7">
      <c r="A15447" s="54" t="s">
        <v>26486</v>
      </c>
      <c r="B15447" s="66">
        <v>310851</v>
      </c>
      <c r="C15447" s="42" t="s">
        <v>6565</v>
      </c>
      <c r="D15447" s="42" t="s">
        <v>6566</v>
      </c>
      <c r="E15447" s="42" t="s">
        <v>13</v>
      </c>
      <c r="F15447" s="43">
        <v>102425</v>
      </c>
      <c r="G15447" s="105">
        <f>Таблица1[[#This Row],[Цены без НДС]]*1.12</f>
        <v>114716.00000000001</v>
      </c>
    </row>
    <row r="15448" spans="1:7">
      <c r="A15448" s="54" t="s">
        <v>26486</v>
      </c>
      <c r="B15448" s="66">
        <v>980538</v>
      </c>
      <c r="C15448" s="42" t="s">
        <v>6567</v>
      </c>
      <c r="D15448" s="42" t="s">
        <v>6568</v>
      </c>
      <c r="E15448" s="42" t="s">
        <v>13</v>
      </c>
      <c r="F15448" s="43">
        <v>1207507</v>
      </c>
      <c r="G15448" s="105">
        <f>Таблица1[[#This Row],[Цены без НДС]]*1.12</f>
        <v>1352407.84</v>
      </c>
    </row>
    <row r="15449" spans="1:7">
      <c r="A15449" s="54" t="s">
        <v>26486</v>
      </c>
      <c r="B15449" s="66">
        <v>980533</v>
      </c>
      <c r="C15449" s="42" t="s">
        <v>6569</v>
      </c>
      <c r="D15449" s="42" t="s">
        <v>6570</v>
      </c>
      <c r="E15449" s="42" t="s">
        <v>13</v>
      </c>
      <c r="F15449" s="43">
        <v>2817507</v>
      </c>
      <c r="G15449" s="105">
        <f>Таблица1[[#This Row],[Цены без НДС]]*1.12</f>
        <v>3155607.8400000003</v>
      </c>
    </row>
    <row r="15450" spans="1:7">
      <c r="A15450" s="54" t="s">
        <v>26486</v>
      </c>
      <c r="B15450" s="66">
        <v>310898</v>
      </c>
      <c r="C15450" s="42" t="s">
        <v>6571</v>
      </c>
      <c r="D15450" s="42" t="s">
        <v>6572</v>
      </c>
      <c r="E15450" s="42" t="s">
        <v>13</v>
      </c>
      <c r="F15450" s="43">
        <v>304806</v>
      </c>
      <c r="G15450" s="105">
        <f>Таблица1[[#This Row],[Цены без НДС]]*1.12</f>
        <v>341382.72000000003</v>
      </c>
    </row>
    <row r="15451" spans="1:7">
      <c r="A15451" s="54" t="s">
        <v>26486</v>
      </c>
      <c r="B15451" s="66">
        <v>310901</v>
      </c>
      <c r="C15451" s="42" t="s">
        <v>6573</v>
      </c>
      <c r="D15451" s="42" t="s">
        <v>6574</v>
      </c>
      <c r="E15451" s="42" t="s">
        <v>13</v>
      </c>
      <c r="F15451" s="43">
        <v>314762</v>
      </c>
      <c r="G15451" s="105">
        <f>Таблица1[[#This Row],[Цены без НДС]]*1.12</f>
        <v>352533.44000000006</v>
      </c>
    </row>
    <row r="15452" spans="1:7">
      <c r="A15452" s="54" t="s">
        <v>26486</v>
      </c>
      <c r="B15452" s="66">
        <v>310677</v>
      </c>
      <c r="C15452" s="42" t="s">
        <v>6575</v>
      </c>
      <c r="D15452" s="42" t="s">
        <v>6576</v>
      </c>
      <c r="E15452" s="42" t="s">
        <v>13</v>
      </c>
      <c r="F15452" s="43">
        <v>400892</v>
      </c>
      <c r="G15452" s="105">
        <f>Таблица1[[#This Row],[Цены без НДС]]*1.12</f>
        <v>448999.04000000004</v>
      </c>
    </row>
    <row r="15453" spans="1:7">
      <c r="A15453" s="54" t="s">
        <v>26486</v>
      </c>
      <c r="B15453" s="66">
        <v>310855</v>
      </c>
      <c r="C15453" s="42" t="s">
        <v>6577</v>
      </c>
      <c r="D15453" s="42" t="s">
        <v>6578</v>
      </c>
      <c r="E15453" s="42" t="s">
        <v>13</v>
      </c>
      <c r="F15453" s="43">
        <v>1258139</v>
      </c>
      <c r="G15453" s="105">
        <f>Таблица1[[#This Row],[Цены без НДС]]*1.12</f>
        <v>1409115.6800000002</v>
      </c>
    </row>
    <row r="15454" spans="1:7">
      <c r="A15454" s="54" t="s">
        <v>26486</v>
      </c>
      <c r="B15454" s="66">
        <v>310854</v>
      </c>
      <c r="C15454" s="42" t="s">
        <v>6579</v>
      </c>
      <c r="D15454" s="42" t="s">
        <v>6580</v>
      </c>
      <c r="E15454" s="42" t="s">
        <v>13</v>
      </c>
      <c r="F15454" s="43">
        <v>195403</v>
      </c>
      <c r="G15454" s="105">
        <f>Таблица1[[#This Row],[Цены без НДС]]*1.12</f>
        <v>218851.36000000002</v>
      </c>
    </row>
    <row r="15455" spans="1:7" ht="24">
      <c r="A15455" s="54" t="s">
        <v>26486</v>
      </c>
      <c r="B15455" s="66" t="s">
        <v>33272</v>
      </c>
      <c r="C15455" s="42" t="s">
        <v>6581</v>
      </c>
      <c r="D15455" s="42" t="s">
        <v>6582</v>
      </c>
      <c r="E15455" s="42" t="s">
        <v>13</v>
      </c>
      <c r="F15455" s="43">
        <v>2618658</v>
      </c>
      <c r="G15455" s="105">
        <f>Таблица1[[#This Row],[Цены без НДС]]*1.12</f>
        <v>2932896.9600000004</v>
      </c>
    </row>
    <row r="15456" spans="1:7" ht="24">
      <c r="A15456" s="54" t="s">
        <v>26486</v>
      </c>
      <c r="B15456" s="66" t="s">
        <v>33273</v>
      </c>
      <c r="C15456" s="42" t="s">
        <v>6583</v>
      </c>
      <c r="D15456" s="42" t="s">
        <v>6584</v>
      </c>
      <c r="E15456" s="42" t="s">
        <v>13</v>
      </c>
      <c r="F15456" s="43">
        <v>3051552</v>
      </c>
      <c r="G15456" s="105">
        <f>Таблица1[[#This Row],[Цены без НДС]]*1.12</f>
        <v>3417738.24</v>
      </c>
    </row>
    <row r="15457" spans="1:7" ht="24">
      <c r="A15457" s="54" t="s">
        <v>26486</v>
      </c>
      <c r="B15457" s="66" t="s">
        <v>33274</v>
      </c>
      <c r="C15457" s="42" t="s">
        <v>6585</v>
      </c>
      <c r="D15457" s="42" t="s">
        <v>6586</v>
      </c>
      <c r="E15457" s="42" t="s">
        <v>13</v>
      </c>
      <c r="F15457" s="43">
        <v>3801661</v>
      </c>
      <c r="G15457" s="105">
        <f>Таблица1[[#This Row],[Цены без НДС]]*1.12</f>
        <v>4257860.32</v>
      </c>
    </row>
    <row r="15458" spans="1:7" ht="24">
      <c r="A15458" s="54" t="s">
        <v>26486</v>
      </c>
      <c r="B15458" s="66" t="s">
        <v>33275</v>
      </c>
      <c r="C15458" s="42" t="s">
        <v>6587</v>
      </c>
      <c r="D15458" s="42" t="s">
        <v>6588</v>
      </c>
      <c r="E15458" s="42" t="s">
        <v>13</v>
      </c>
      <c r="F15458" s="43">
        <v>2484998</v>
      </c>
      <c r="G15458" s="105">
        <f>Таблица1[[#This Row],[Цены без НДС]]*1.12</f>
        <v>2783197.7600000002</v>
      </c>
    </row>
    <row r="15459" spans="1:7" ht="24">
      <c r="A15459" s="54" t="s">
        <v>26486</v>
      </c>
      <c r="B15459" s="66" t="s">
        <v>33276</v>
      </c>
      <c r="C15459" s="42" t="s">
        <v>6589</v>
      </c>
      <c r="D15459" s="42" t="s">
        <v>6590</v>
      </c>
      <c r="E15459" s="42" t="s">
        <v>13</v>
      </c>
      <c r="F15459" s="43">
        <v>2883881</v>
      </c>
      <c r="G15459" s="105">
        <f>Таблица1[[#This Row],[Цены без НДС]]*1.12</f>
        <v>3229946.72</v>
      </c>
    </row>
    <row r="15460" spans="1:7" ht="24">
      <c r="A15460" s="54" t="s">
        <v>26486</v>
      </c>
      <c r="B15460" s="66" t="s">
        <v>33277</v>
      </c>
      <c r="C15460" s="42" t="s">
        <v>6591</v>
      </c>
      <c r="D15460" s="42" t="s">
        <v>6592</v>
      </c>
      <c r="E15460" s="42" t="s">
        <v>13</v>
      </c>
      <c r="F15460" s="43">
        <v>4112346</v>
      </c>
      <c r="G15460" s="105">
        <f>Таблица1[[#This Row],[Цены без НДС]]*1.12</f>
        <v>4605827.5200000005</v>
      </c>
    </row>
    <row r="15461" spans="1:7">
      <c r="A15461" s="54" t="s">
        <v>26486</v>
      </c>
      <c r="B15461" s="66">
        <v>310899</v>
      </c>
      <c r="C15461" s="42" t="s">
        <v>6593</v>
      </c>
      <c r="D15461" s="42" t="s">
        <v>6594</v>
      </c>
      <c r="E15461" s="42" t="s">
        <v>13</v>
      </c>
      <c r="F15461" s="43">
        <v>473291</v>
      </c>
      <c r="G15461" s="105">
        <f>Таблица1[[#This Row],[Цены без НДС]]*1.12</f>
        <v>530085.92000000004</v>
      </c>
    </row>
    <row r="15462" spans="1:7">
      <c r="A15462" s="54" t="s">
        <v>26486</v>
      </c>
      <c r="B15462" s="66">
        <v>310675</v>
      </c>
      <c r="C15462" s="42" t="s">
        <v>6595</v>
      </c>
      <c r="D15462" s="42" t="s">
        <v>6596</v>
      </c>
      <c r="E15462" s="42" t="s">
        <v>13</v>
      </c>
      <c r="F15462" s="43">
        <v>4428798</v>
      </c>
      <c r="G15462" s="105">
        <f>Таблица1[[#This Row],[Цены без НДС]]*1.12</f>
        <v>4960253.7600000007</v>
      </c>
    </row>
    <row r="15463" spans="1:7" ht="24">
      <c r="A15463" s="54" t="s">
        <v>26486</v>
      </c>
      <c r="B15463" s="66">
        <v>310911</v>
      </c>
      <c r="C15463" s="42" t="s">
        <v>6597</v>
      </c>
      <c r="D15463" s="42" t="s">
        <v>6598</v>
      </c>
      <c r="E15463" s="42" t="s">
        <v>13</v>
      </c>
      <c r="F15463" s="43">
        <v>94096</v>
      </c>
      <c r="G15463" s="105">
        <f>Таблица1[[#This Row],[Цены без НДС]]*1.12</f>
        <v>105387.52</v>
      </c>
    </row>
    <row r="15464" spans="1:7" ht="24">
      <c r="A15464" s="54" t="s">
        <v>26486</v>
      </c>
      <c r="B15464" s="66">
        <v>310912</v>
      </c>
      <c r="C15464" s="42" t="s">
        <v>6599</v>
      </c>
      <c r="D15464" s="42" t="s">
        <v>6600</v>
      </c>
      <c r="E15464" s="42" t="s">
        <v>13</v>
      </c>
      <c r="F15464" s="43">
        <v>99426</v>
      </c>
      <c r="G15464" s="105">
        <f>Таблица1[[#This Row],[Цены без НДС]]*1.12</f>
        <v>111357.12000000001</v>
      </c>
    </row>
    <row r="15465" spans="1:7" ht="24">
      <c r="A15465" s="54" t="s">
        <v>26486</v>
      </c>
      <c r="B15465" s="66" t="s">
        <v>33278</v>
      </c>
      <c r="C15465" s="42" t="s">
        <v>6601</v>
      </c>
      <c r="D15465" s="42" t="s">
        <v>6602</v>
      </c>
      <c r="E15465" s="42" t="s">
        <v>13</v>
      </c>
      <c r="F15465" s="43">
        <v>30570</v>
      </c>
      <c r="G15465" s="105">
        <f>Таблица1[[#This Row],[Цены без НДС]]*1.12</f>
        <v>34238.400000000001</v>
      </c>
    </row>
    <row r="15466" spans="1:7" ht="24">
      <c r="A15466" s="54" t="s">
        <v>26486</v>
      </c>
      <c r="B15466" s="66">
        <v>310914</v>
      </c>
      <c r="C15466" s="42" t="s">
        <v>6603</v>
      </c>
      <c r="D15466" s="42" t="s">
        <v>6604</v>
      </c>
      <c r="E15466" s="42" t="s">
        <v>13</v>
      </c>
      <c r="F15466" s="43">
        <v>21645</v>
      </c>
      <c r="G15466" s="105">
        <f>Таблица1[[#This Row],[Цены без НДС]]*1.12</f>
        <v>24242.400000000001</v>
      </c>
    </row>
    <row r="15467" spans="1:7">
      <c r="A15467" s="54" t="s">
        <v>26486</v>
      </c>
      <c r="B15467" s="66">
        <v>310916</v>
      </c>
      <c r="C15467" s="42" t="s">
        <v>6605</v>
      </c>
      <c r="D15467" s="42" t="s">
        <v>6606</v>
      </c>
      <c r="E15467" s="42" t="s">
        <v>13</v>
      </c>
      <c r="F15467" s="43">
        <v>148137</v>
      </c>
      <c r="G15467" s="105">
        <f>Таблица1[[#This Row],[Цены без НДС]]*1.12</f>
        <v>165913.44</v>
      </c>
    </row>
    <row r="15468" spans="1:7">
      <c r="A15468" s="54" t="s">
        <v>26486</v>
      </c>
      <c r="B15468" s="66">
        <v>310864</v>
      </c>
      <c r="C15468" s="42" t="s">
        <v>6607</v>
      </c>
      <c r="D15468" s="42" t="s">
        <v>6608</v>
      </c>
      <c r="E15468" s="42" t="s">
        <v>13</v>
      </c>
      <c r="F15468" s="43">
        <v>581562</v>
      </c>
      <c r="G15468" s="105">
        <f>Таблица1[[#This Row],[Цены без НДС]]*1.12</f>
        <v>651349.44000000006</v>
      </c>
    </row>
    <row r="15469" spans="1:7">
      <c r="A15469" s="54" t="s">
        <v>26486</v>
      </c>
      <c r="B15469" s="66">
        <v>953517</v>
      </c>
      <c r="C15469" s="42" t="s">
        <v>6609</v>
      </c>
      <c r="D15469" s="42" t="s">
        <v>6610</v>
      </c>
      <c r="E15469" s="42" t="s">
        <v>13</v>
      </c>
      <c r="F15469" s="43">
        <v>129644</v>
      </c>
      <c r="G15469" s="105">
        <f>Таблица1[[#This Row],[Цены без НДС]]*1.12</f>
        <v>145201.28000000003</v>
      </c>
    </row>
    <row r="15470" spans="1:7">
      <c r="A15470" s="54" t="s">
        <v>26486</v>
      </c>
      <c r="B15470" s="66">
        <v>310915</v>
      </c>
      <c r="C15470" s="42" t="s">
        <v>6611</v>
      </c>
      <c r="D15470" s="42" t="s">
        <v>6612</v>
      </c>
      <c r="E15470" s="42" t="s">
        <v>13</v>
      </c>
      <c r="F15470" s="43">
        <v>58678</v>
      </c>
      <c r="G15470" s="105">
        <f>Таблица1[[#This Row],[Цены без НДС]]*1.12</f>
        <v>65719.360000000001</v>
      </c>
    </row>
    <row r="15471" spans="1:7">
      <c r="A15471" s="54" t="s">
        <v>26486</v>
      </c>
      <c r="B15471" s="66">
        <v>311092</v>
      </c>
      <c r="C15471" s="42" t="s">
        <v>6613</v>
      </c>
      <c r="D15471" s="42" t="s">
        <v>6614</v>
      </c>
      <c r="E15471" s="42" t="s">
        <v>13</v>
      </c>
      <c r="F15471" s="43">
        <v>291746</v>
      </c>
      <c r="G15471" s="105">
        <f>Таблица1[[#This Row],[Цены без НДС]]*1.12</f>
        <v>326755.52</v>
      </c>
    </row>
    <row r="15472" spans="1:7">
      <c r="A15472" s="54" t="s">
        <v>26486</v>
      </c>
      <c r="B15472" s="66">
        <v>953516</v>
      </c>
      <c r="C15472" s="42" t="s">
        <v>6615</v>
      </c>
      <c r="D15472" s="42" t="s">
        <v>6616</v>
      </c>
      <c r="E15472" s="42" t="s">
        <v>13</v>
      </c>
      <c r="F15472" s="43">
        <v>207652</v>
      </c>
      <c r="G15472" s="105">
        <f>Таблица1[[#This Row],[Цены без НДС]]*1.12</f>
        <v>232570.24000000002</v>
      </c>
    </row>
    <row r="15473" spans="1:7">
      <c r="A15473" s="54" t="s">
        <v>26486</v>
      </c>
      <c r="B15473" s="66">
        <v>980537</v>
      </c>
      <c r="C15473" s="42" t="s">
        <v>6617</v>
      </c>
      <c r="D15473" s="42" t="s">
        <v>6618</v>
      </c>
      <c r="E15473" s="42" t="s">
        <v>13</v>
      </c>
      <c r="F15473" s="43">
        <v>861015</v>
      </c>
      <c r="G15473" s="105">
        <f>Таблица1[[#This Row],[Цены без НДС]]*1.12</f>
        <v>964336.8</v>
      </c>
    </row>
    <row r="15474" spans="1:7">
      <c r="A15474" s="54" t="s">
        <v>26486</v>
      </c>
      <c r="B15474" s="66">
        <v>310903</v>
      </c>
      <c r="C15474" s="42" t="s">
        <v>6619</v>
      </c>
      <c r="D15474" s="42" t="s">
        <v>6620</v>
      </c>
      <c r="E15474" s="42" t="s">
        <v>13</v>
      </c>
      <c r="F15474" s="43">
        <v>125598</v>
      </c>
      <c r="G15474" s="105">
        <f>Таблица1[[#This Row],[Цены без НДС]]*1.12</f>
        <v>140669.76000000001</v>
      </c>
    </row>
    <row r="15475" spans="1:7">
      <c r="A15475" s="54" t="s">
        <v>26486</v>
      </c>
      <c r="B15475" s="66">
        <v>310871</v>
      </c>
      <c r="C15475" s="42" t="s">
        <v>6621</v>
      </c>
      <c r="D15475" s="42" t="s">
        <v>6622</v>
      </c>
      <c r="E15475" s="42" t="s">
        <v>13</v>
      </c>
      <c r="F15475" s="43">
        <v>2370854</v>
      </c>
      <c r="G15475" s="105">
        <f>Таблица1[[#This Row],[Цены без НДС]]*1.12</f>
        <v>2655356.4800000004</v>
      </c>
    </row>
    <row r="15476" spans="1:7">
      <c r="A15476" s="54" t="s">
        <v>26486</v>
      </c>
      <c r="B15476" s="66">
        <v>310869</v>
      </c>
      <c r="C15476" s="42" t="s">
        <v>6623</v>
      </c>
      <c r="D15476" s="42" t="s">
        <v>6624</v>
      </c>
      <c r="E15476" s="42" t="s">
        <v>13</v>
      </c>
      <c r="F15476" s="43">
        <v>940232</v>
      </c>
      <c r="G15476" s="105">
        <f>Таблица1[[#This Row],[Цены без НДС]]*1.12</f>
        <v>1053059.8400000001</v>
      </c>
    </row>
    <row r="15477" spans="1:7">
      <c r="A15477" s="54" t="s">
        <v>26486</v>
      </c>
      <c r="B15477" s="66">
        <v>310873</v>
      </c>
      <c r="C15477" s="42" t="s">
        <v>6625</v>
      </c>
      <c r="D15477" s="42" t="s">
        <v>6626</v>
      </c>
      <c r="E15477" s="42" t="s">
        <v>13</v>
      </c>
      <c r="F15477" s="43">
        <v>1060319</v>
      </c>
      <c r="G15477" s="105">
        <f>Таблица1[[#This Row],[Цены без НДС]]*1.12</f>
        <v>1187557.28</v>
      </c>
    </row>
    <row r="15478" spans="1:7">
      <c r="A15478" s="54" t="s">
        <v>26486</v>
      </c>
      <c r="B15478" s="66">
        <v>310953</v>
      </c>
      <c r="C15478" s="42" t="s">
        <v>6627</v>
      </c>
      <c r="D15478" s="42" t="s">
        <v>6628</v>
      </c>
      <c r="E15478" s="42" t="s">
        <v>13</v>
      </c>
      <c r="F15478" s="43">
        <v>195290</v>
      </c>
      <c r="G15478" s="105">
        <f>Таблица1[[#This Row],[Цены без НДС]]*1.12</f>
        <v>218724.80000000002</v>
      </c>
    </row>
    <row r="15479" spans="1:7" ht="24">
      <c r="A15479" s="54" t="s">
        <v>26486</v>
      </c>
      <c r="B15479" s="66">
        <v>310963</v>
      </c>
      <c r="C15479" s="42" t="s">
        <v>6629</v>
      </c>
      <c r="D15479" s="42" t="s">
        <v>6630</v>
      </c>
      <c r="E15479" s="42" t="s">
        <v>13</v>
      </c>
      <c r="F15479" s="43">
        <v>534011</v>
      </c>
      <c r="G15479" s="105">
        <f>Таблица1[[#This Row],[Цены без НДС]]*1.12</f>
        <v>598092.32000000007</v>
      </c>
    </row>
    <row r="15480" spans="1:7">
      <c r="A15480" s="54" t="s">
        <v>26486</v>
      </c>
      <c r="B15480" s="66">
        <v>310960</v>
      </c>
      <c r="C15480" s="42" t="s">
        <v>6631</v>
      </c>
      <c r="D15480" s="42" t="s">
        <v>6632</v>
      </c>
      <c r="E15480" s="42" t="s">
        <v>13</v>
      </c>
      <c r="F15480" s="43">
        <v>260386</v>
      </c>
      <c r="G15480" s="105">
        <f>Таблица1[[#This Row],[Цены без НДС]]*1.12</f>
        <v>291632.32</v>
      </c>
    </row>
    <row r="15481" spans="1:7" ht="24">
      <c r="A15481" s="54" t="s">
        <v>26486</v>
      </c>
      <c r="B15481" s="66">
        <v>310785</v>
      </c>
      <c r="C15481" s="42" t="s">
        <v>6633</v>
      </c>
      <c r="D15481" s="42" t="s">
        <v>6634</v>
      </c>
      <c r="E15481" s="42" t="s">
        <v>13</v>
      </c>
      <c r="F15481" s="43">
        <v>309717</v>
      </c>
      <c r="G15481" s="105">
        <f>Таблица1[[#This Row],[Цены без НДС]]*1.12</f>
        <v>346883.04000000004</v>
      </c>
    </row>
    <row r="15482" spans="1:7">
      <c r="A15482" s="54" t="s">
        <v>26486</v>
      </c>
      <c r="B15482" s="66">
        <v>311078</v>
      </c>
      <c r="C15482" s="42" t="s">
        <v>6635</v>
      </c>
      <c r="D15482" s="42" t="s">
        <v>6636</v>
      </c>
      <c r="E15482" s="42" t="s">
        <v>13</v>
      </c>
      <c r="F15482" s="43">
        <v>8501</v>
      </c>
      <c r="G15482" s="105">
        <f>Таблица1[[#This Row],[Цены без НДС]]*1.12</f>
        <v>9521.1200000000008</v>
      </c>
    </row>
    <row r="15483" spans="1:7">
      <c r="A15483" s="54" t="s">
        <v>26486</v>
      </c>
      <c r="B15483" s="66">
        <v>311079</v>
      </c>
      <c r="C15483" s="42" t="s">
        <v>6637</v>
      </c>
      <c r="D15483" s="42" t="s">
        <v>6638</v>
      </c>
      <c r="E15483" s="42" t="s">
        <v>13</v>
      </c>
      <c r="F15483" s="43">
        <v>12144</v>
      </c>
      <c r="G15483" s="105">
        <f>Таблица1[[#This Row],[Цены без НДС]]*1.12</f>
        <v>13601.28</v>
      </c>
    </row>
    <row r="15484" spans="1:7" ht="24">
      <c r="A15484" s="54" t="s">
        <v>26486</v>
      </c>
      <c r="B15484" s="66">
        <v>310860</v>
      </c>
      <c r="C15484" s="42" t="s">
        <v>6639</v>
      </c>
      <c r="D15484" s="42" t="s">
        <v>6640</v>
      </c>
      <c r="E15484" s="42" t="s">
        <v>13</v>
      </c>
      <c r="F15484" s="43">
        <v>107577</v>
      </c>
      <c r="G15484" s="105">
        <f>Таблица1[[#This Row],[Цены без НДС]]*1.12</f>
        <v>120486.24</v>
      </c>
    </row>
    <row r="15485" spans="1:7" ht="24">
      <c r="A15485" s="54" t="s">
        <v>26486</v>
      </c>
      <c r="B15485" s="66">
        <v>310973</v>
      </c>
      <c r="C15485" s="42" t="s">
        <v>6641</v>
      </c>
      <c r="D15485" s="42" t="s">
        <v>6642</v>
      </c>
      <c r="E15485" s="42" t="s">
        <v>13</v>
      </c>
      <c r="F15485" s="43">
        <v>345287</v>
      </c>
      <c r="G15485" s="105">
        <f>Таблица1[[#This Row],[Цены без НДС]]*1.12</f>
        <v>386721.44000000006</v>
      </c>
    </row>
    <row r="15486" spans="1:7">
      <c r="A15486" s="54" t="s">
        <v>26486</v>
      </c>
      <c r="B15486" s="66">
        <v>310952</v>
      </c>
      <c r="C15486" s="42" t="s">
        <v>6643</v>
      </c>
      <c r="D15486" s="42" t="s">
        <v>6644</v>
      </c>
      <c r="E15486" s="42" t="s">
        <v>13</v>
      </c>
      <c r="F15486" s="43">
        <v>44441</v>
      </c>
      <c r="G15486" s="105">
        <f>Таблица1[[#This Row],[Цены без НДС]]*1.12</f>
        <v>49773.920000000006</v>
      </c>
    </row>
    <row r="15487" spans="1:7">
      <c r="A15487" s="54" t="s">
        <v>26486</v>
      </c>
      <c r="B15487" s="66">
        <v>310972</v>
      </c>
      <c r="C15487" s="42" t="s">
        <v>6645</v>
      </c>
      <c r="D15487" s="42" t="s">
        <v>6646</v>
      </c>
      <c r="E15487" s="42" t="s">
        <v>13</v>
      </c>
      <c r="F15487" s="43">
        <v>60497</v>
      </c>
      <c r="G15487" s="105">
        <f>Таблица1[[#This Row],[Цены без НДС]]*1.12</f>
        <v>67756.639999999999</v>
      </c>
    </row>
    <row r="15488" spans="1:7" ht="24">
      <c r="A15488" s="54" t="s">
        <v>26486</v>
      </c>
      <c r="B15488" s="66">
        <v>310380</v>
      </c>
      <c r="C15488" s="42" t="s">
        <v>6647</v>
      </c>
      <c r="D15488" s="42" t="s">
        <v>6648</v>
      </c>
      <c r="E15488" s="42" t="s">
        <v>13</v>
      </c>
      <c r="F15488" s="43">
        <v>1285145</v>
      </c>
      <c r="G15488" s="105">
        <f>Таблица1[[#This Row],[Цены без НДС]]*1.12</f>
        <v>1439362.4000000001</v>
      </c>
    </row>
    <row r="15489" spans="1:7" ht="24">
      <c r="A15489" s="54" t="s">
        <v>26486</v>
      </c>
      <c r="B15489" s="66">
        <v>310382</v>
      </c>
      <c r="C15489" s="42" t="s">
        <v>6649</v>
      </c>
      <c r="D15489" s="42" t="s">
        <v>6650</v>
      </c>
      <c r="E15489" s="42" t="s">
        <v>13</v>
      </c>
      <c r="F15489" s="43">
        <v>1644986</v>
      </c>
      <c r="G15489" s="105">
        <f>Таблица1[[#This Row],[Цены без НДС]]*1.12</f>
        <v>1842384.32</v>
      </c>
    </row>
    <row r="15490" spans="1:7" ht="24">
      <c r="A15490" s="54" t="s">
        <v>26486</v>
      </c>
      <c r="B15490" s="66">
        <v>310386</v>
      </c>
      <c r="C15490" s="42" t="s">
        <v>6651</v>
      </c>
      <c r="D15490" s="42" t="s">
        <v>6652</v>
      </c>
      <c r="E15490" s="42" t="s">
        <v>13</v>
      </c>
      <c r="F15490" s="43">
        <v>2467479</v>
      </c>
      <c r="G15490" s="105">
        <f>Таблица1[[#This Row],[Цены без НДС]]*1.12</f>
        <v>2763576.4800000004</v>
      </c>
    </row>
    <row r="15491" spans="1:7">
      <c r="A15491" s="54" t="s">
        <v>26486</v>
      </c>
      <c r="B15491" s="66">
        <v>310877</v>
      </c>
      <c r="C15491" s="42" t="s">
        <v>6653</v>
      </c>
      <c r="D15491" s="42" t="s">
        <v>6654</v>
      </c>
      <c r="E15491" s="42" t="s">
        <v>13</v>
      </c>
      <c r="F15491" s="43">
        <v>181306</v>
      </c>
      <c r="G15491" s="105">
        <f>Таблица1[[#This Row],[Цены без НДС]]*1.12</f>
        <v>203062.72000000003</v>
      </c>
    </row>
    <row r="15492" spans="1:7">
      <c r="A15492" s="54" t="s">
        <v>26486</v>
      </c>
      <c r="B15492" s="66">
        <v>310878</v>
      </c>
      <c r="C15492" s="42" t="s">
        <v>6655</v>
      </c>
      <c r="D15492" s="42" t="s">
        <v>6656</v>
      </c>
      <c r="E15492" s="42" t="s">
        <v>13</v>
      </c>
      <c r="F15492" s="43">
        <v>256676</v>
      </c>
      <c r="G15492" s="105">
        <f>Таблица1[[#This Row],[Цены без НДС]]*1.12</f>
        <v>287477.12000000005</v>
      </c>
    </row>
    <row r="15493" spans="1:7">
      <c r="A15493" s="54" t="s">
        <v>26486</v>
      </c>
      <c r="B15493" s="66">
        <v>310977</v>
      </c>
      <c r="C15493" s="42" t="s">
        <v>6657</v>
      </c>
      <c r="D15493" s="42" t="s">
        <v>6658</v>
      </c>
      <c r="E15493" s="42" t="s">
        <v>13</v>
      </c>
      <c r="F15493" s="43">
        <v>122739</v>
      </c>
      <c r="G15493" s="105">
        <f>Таблица1[[#This Row],[Цены без НДС]]*1.12</f>
        <v>137467.68000000002</v>
      </c>
    </row>
    <row r="15494" spans="1:7">
      <c r="A15494" s="54" t="s">
        <v>26486</v>
      </c>
      <c r="B15494" s="66">
        <v>310835</v>
      </c>
      <c r="C15494" s="42" t="s">
        <v>6659</v>
      </c>
      <c r="D15494" s="42" t="s">
        <v>6660</v>
      </c>
      <c r="E15494" s="42" t="s">
        <v>13</v>
      </c>
      <c r="F15494" s="43">
        <v>268624</v>
      </c>
      <c r="G15494" s="105">
        <f>Таблица1[[#This Row],[Цены без НДС]]*1.12</f>
        <v>300858.88</v>
      </c>
    </row>
    <row r="15495" spans="1:7">
      <c r="A15495" s="54" t="s">
        <v>26486</v>
      </c>
      <c r="B15495" s="66">
        <v>310918</v>
      </c>
      <c r="C15495" s="42" t="s">
        <v>6661</v>
      </c>
      <c r="D15495" s="42" t="s">
        <v>6662</v>
      </c>
      <c r="E15495" s="42" t="s">
        <v>13</v>
      </c>
      <c r="F15495" s="43">
        <v>1059787</v>
      </c>
      <c r="G15495" s="105">
        <f>Таблица1[[#This Row],[Цены без НДС]]*1.12</f>
        <v>1186961.4400000002</v>
      </c>
    </row>
    <row r="15496" spans="1:7" ht="24">
      <c r="A15496" s="54" t="s">
        <v>26486</v>
      </c>
      <c r="B15496" s="66">
        <v>310968</v>
      </c>
      <c r="C15496" s="42" t="s">
        <v>6663</v>
      </c>
      <c r="D15496" s="42" t="s">
        <v>6664</v>
      </c>
      <c r="E15496" s="42" t="s">
        <v>13</v>
      </c>
      <c r="F15496" s="43">
        <v>6236211</v>
      </c>
      <c r="G15496" s="105">
        <f>Таблица1[[#This Row],[Цены без НДС]]*1.12</f>
        <v>6984556.3200000003</v>
      </c>
    </row>
    <row r="15497" spans="1:7" ht="24">
      <c r="A15497" s="54" t="s">
        <v>26486</v>
      </c>
      <c r="B15497" s="66">
        <v>310941</v>
      </c>
      <c r="C15497" s="42" t="s">
        <v>6665</v>
      </c>
      <c r="D15497" s="42" t="s">
        <v>6666</v>
      </c>
      <c r="E15497" s="42" t="s">
        <v>13</v>
      </c>
      <c r="F15497" s="43">
        <v>4883600</v>
      </c>
      <c r="G15497" s="105">
        <f>Таблица1[[#This Row],[Цены без НДС]]*1.12</f>
        <v>5469632.0000000009</v>
      </c>
    </row>
    <row r="15498" spans="1:7" ht="24">
      <c r="A15498" s="54" t="s">
        <v>26486</v>
      </c>
      <c r="B15498" s="66">
        <v>310966</v>
      </c>
      <c r="C15498" s="42" t="s">
        <v>6667</v>
      </c>
      <c r="D15498" s="42" t="s">
        <v>6668</v>
      </c>
      <c r="E15498" s="42" t="s">
        <v>13</v>
      </c>
      <c r="F15498" s="43">
        <v>6169482</v>
      </c>
      <c r="G15498" s="105">
        <f>Таблица1[[#This Row],[Цены без НДС]]*1.12</f>
        <v>6909819.8400000008</v>
      </c>
    </row>
    <row r="15499" spans="1:7" ht="24">
      <c r="A15499" s="54" t="s">
        <v>26486</v>
      </c>
      <c r="B15499" s="66">
        <v>310967</v>
      </c>
      <c r="C15499" s="42" t="s">
        <v>6669</v>
      </c>
      <c r="D15499" s="42" t="s">
        <v>6670</v>
      </c>
      <c r="E15499" s="42" t="s">
        <v>13</v>
      </c>
      <c r="F15499" s="43">
        <v>4945785</v>
      </c>
      <c r="G15499" s="105">
        <f>Таблица1[[#This Row],[Цены без НДС]]*1.12</f>
        <v>5539279.2000000002</v>
      </c>
    </row>
    <row r="15500" spans="1:7" ht="24">
      <c r="A15500" s="54" t="s">
        <v>26486</v>
      </c>
      <c r="B15500" s="66">
        <v>310965</v>
      </c>
      <c r="C15500" s="42" t="s">
        <v>6671</v>
      </c>
      <c r="D15500" s="42" t="s">
        <v>6672</v>
      </c>
      <c r="E15500" s="42" t="s">
        <v>13</v>
      </c>
      <c r="F15500" s="43">
        <v>4912421</v>
      </c>
      <c r="G15500" s="105">
        <f>Таблица1[[#This Row],[Цены без НДС]]*1.12</f>
        <v>5501911.5200000005</v>
      </c>
    </row>
    <row r="15501" spans="1:7" ht="24">
      <c r="A15501" s="54" t="s">
        <v>26486</v>
      </c>
      <c r="B15501" s="66">
        <v>310982</v>
      </c>
      <c r="C15501" s="42" t="s">
        <v>6673</v>
      </c>
      <c r="D15501" s="42" t="s">
        <v>6674</v>
      </c>
      <c r="E15501" s="42" t="s">
        <v>13</v>
      </c>
      <c r="F15501" s="43">
        <v>5862827</v>
      </c>
      <c r="G15501" s="105">
        <f>Таблица1[[#This Row],[Цены без НДС]]*1.12</f>
        <v>6566366.2400000002</v>
      </c>
    </row>
    <row r="15502" spans="1:7" ht="24">
      <c r="A15502" s="54" t="s">
        <v>26486</v>
      </c>
      <c r="B15502" s="66">
        <v>310673</v>
      </c>
      <c r="C15502" s="42" t="s">
        <v>6675</v>
      </c>
      <c r="D15502" s="42" t="s">
        <v>6676</v>
      </c>
      <c r="E15502" s="42" t="s">
        <v>13</v>
      </c>
      <c r="F15502" s="43">
        <v>4403999</v>
      </c>
      <c r="G15502" s="105">
        <f>Таблица1[[#This Row],[Цены без НДС]]*1.12</f>
        <v>4932478.8800000008</v>
      </c>
    </row>
    <row r="15503" spans="1:7" ht="24">
      <c r="A15503" s="54" t="s">
        <v>26486</v>
      </c>
      <c r="B15503" s="66">
        <v>310944</v>
      </c>
      <c r="C15503" s="42" t="s">
        <v>6677</v>
      </c>
      <c r="D15503" s="42" t="s">
        <v>6678</v>
      </c>
      <c r="E15503" s="42" t="s">
        <v>13</v>
      </c>
      <c r="F15503" s="43">
        <v>4780052</v>
      </c>
      <c r="G15503" s="105">
        <f>Таблица1[[#This Row],[Цены без НДС]]*1.12</f>
        <v>5353658.24</v>
      </c>
    </row>
    <row r="15504" spans="1:7" ht="24">
      <c r="A15504" s="54" t="s">
        <v>26486</v>
      </c>
      <c r="B15504" s="66">
        <v>310980</v>
      </c>
      <c r="C15504" s="42" t="s">
        <v>6679</v>
      </c>
      <c r="D15504" s="42" t="s">
        <v>6680</v>
      </c>
      <c r="E15504" s="42" t="s">
        <v>13</v>
      </c>
      <c r="F15504" s="43">
        <v>5829463</v>
      </c>
      <c r="G15504" s="105">
        <f>Таблица1[[#This Row],[Цены без НДС]]*1.12</f>
        <v>6528998.5600000005</v>
      </c>
    </row>
    <row r="15505" spans="1:7" ht="24">
      <c r="A15505" s="54" t="s">
        <v>26486</v>
      </c>
      <c r="B15505" s="66">
        <v>310659</v>
      </c>
      <c r="C15505" s="42" t="s">
        <v>6681</v>
      </c>
      <c r="D15505" s="42" t="s">
        <v>6682</v>
      </c>
      <c r="E15505" s="42" t="s">
        <v>13</v>
      </c>
      <c r="F15505" s="43">
        <v>4384721</v>
      </c>
      <c r="G15505" s="105">
        <f>Таблица1[[#This Row],[Цены без НДС]]*1.12</f>
        <v>4910887.5200000005</v>
      </c>
    </row>
    <row r="15506" spans="1:7" ht="24">
      <c r="A15506" s="54" t="s">
        <v>26486</v>
      </c>
      <c r="B15506" s="66">
        <v>310626</v>
      </c>
      <c r="C15506" s="42" t="s">
        <v>6683</v>
      </c>
      <c r="D15506" s="42" t="s">
        <v>6684</v>
      </c>
      <c r="E15506" s="42" t="s">
        <v>13</v>
      </c>
      <c r="F15506" s="43">
        <v>3740314</v>
      </c>
      <c r="G15506" s="105">
        <f>Таблица1[[#This Row],[Цены без НДС]]*1.12</f>
        <v>4189151.68</v>
      </c>
    </row>
    <row r="15507" spans="1:7" ht="24">
      <c r="A15507" s="54" t="s">
        <v>26486</v>
      </c>
      <c r="B15507" s="66">
        <v>310657</v>
      </c>
      <c r="C15507" s="42" t="s">
        <v>6685</v>
      </c>
      <c r="D15507" s="42" t="s">
        <v>6686</v>
      </c>
      <c r="E15507" s="42" t="s">
        <v>13</v>
      </c>
      <c r="F15507" s="43">
        <v>3954388</v>
      </c>
      <c r="G15507" s="105">
        <f>Таблица1[[#This Row],[Цены без НДС]]*1.12</f>
        <v>4428914.5600000005</v>
      </c>
    </row>
    <row r="15508" spans="1:7" ht="24">
      <c r="A15508" s="54" t="s">
        <v>26486</v>
      </c>
      <c r="B15508" s="66">
        <v>310655</v>
      </c>
      <c r="C15508" s="42" t="s">
        <v>6687</v>
      </c>
      <c r="D15508" s="42" t="s">
        <v>6688</v>
      </c>
      <c r="E15508" s="42" t="s">
        <v>13</v>
      </c>
      <c r="F15508" s="43">
        <v>3843619</v>
      </c>
      <c r="G15508" s="105">
        <f>Таблица1[[#This Row],[Цены без НДС]]*1.12</f>
        <v>4304853.28</v>
      </c>
    </row>
    <row r="15509" spans="1:7" ht="24">
      <c r="A15509" s="54" t="s">
        <v>26486</v>
      </c>
      <c r="B15509" s="66">
        <v>310656</v>
      </c>
      <c r="C15509" s="42" t="s">
        <v>6689</v>
      </c>
      <c r="D15509" s="42" t="s">
        <v>6690</v>
      </c>
      <c r="E15509" s="42" t="s">
        <v>13</v>
      </c>
      <c r="F15509" s="43">
        <v>3921024</v>
      </c>
      <c r="G15509" s="105">
        <f>Таблица1[[#This Row],[Цены без НДС]]*1.12</f>
        <v>4391546.8800000008</v>
      </c>
    </row>
    <row r="15510" spans="1:7" ht="24">
      <c r="A15510" s="54" t="s">
        <v>26486</v>
      </c>
      <c r="B15510" s="66">
        <v>310627</v>
      </c>
      <c r="C15510" s="42" t="s">
        <v>6691</v>
      </c>
      <c r="D15510" s="42" t="s">
        <v>6692</v>
      </c>
      <c r="E15510" s="42" t="s">
        <v>13</v>
      </c>
      <c r="F15510" s="43">
        <v>4142510</v>
      </c>
      <c r="G15510" s="105">
        <f>Таблица1[[#This Row],[Цены без НДС]]*1.12</f>
        <v>4639611.2</v>
      </c>
    </row>
    <row r="15511" spans="1:7" ht="24">
      <c r="A15511" s="54" t="s">
        <v>26486</v>
      </c>
      <c r="B15511" s="66">
        <v>310983</v>
      </c>
      <c r="C15511" s="42" t="s">
        <v>6693</v>
      </c>
      <c r="D15511" s="42" t="s">
        <v>6694</v>
      </c>
      <c r="E15511" s="42" t="s">
        <v>13</v>
      </c>
      <c r="F15511" s="43">
        <v>6602307</v>
      </c>
      <c r="G15511" s="105">
        <f>Таблица1[[#This Row],[Цены без НДС]]*1.12</f>
        <v>7394583.8400000008</v>
      </c>
    </row>
    <row r="15512" spans="1:7" ht="24">
      <c r="A15512" s="54" t="s">
        <v>26486</v>
      </c>
      <c r="B15512" s="66" t="s">
        <v>33279</v>
      </c>
      <c r="C15512" s="42" t="s">
        <v>6695</v>
      </c>
      <c r="D15512" s="42" t="s">
        <v>6696</v>
      </c>
      <c r="E15512" s="42" t="s">
        <v>13</v>
      </c>
      <c r="F15512" s="43">
        <v>6535579</v>
      </c>
      <c r="G15512" s="105">
        <f>Таблица1[[#This Row],[Цены без НДС]]*1.12</f>
        <v>7319848.4800000004</v>
      </c>
    </row>
    <row r="15513" spans="1:7">
      <c r="A15513" s="54" t="s">
        <v>26486</v>
      </c>
      <c r="B15513" s="66">
        <v>310921</v>
      </c>
      <c r="C15513" s="42" t="s">
        <v>6697</v>
      </c>
      <c r="D15513" s="42" t="s">
        <v>6698</v>
      </c>
      <c r="E15513" s="42" t="s">
        <v>13</v>
      </c>
      <c r="F15513" s="43">
        <v>109689</v>
      </c>
      <c r="G15513" s="105">
        <f>Таблица1[[#This Row],[Цены без НДС]]*1.12</f>
        <v>122851.68000000001</v>
      </c>
    </row>
    <row r="15514" spans="1:7" ht="24">
      <c r="A15514" s="54" t="s">
        <v>26486</v>
      </c>
      <c r="B15514" s="66">
        <v>310473</v>
      </c>
      <c r="C15514" s="42" t="s">
        <v>6699</v>
      </c>
      <c r="D15514" s="42" t="s">
        <v>6700</v>
      </c>
      <c r="E15514" s="42" t="s">
        <v>13</v>
      </c>
      <c r="F15514" s="43">
        <v>6618182</v>
      </c>
      <c r="G15514" s="105">
        <f>Таблица1[[#This Row],[Цены без НДС]]*1.12</f>
        <v>7412363.8400000008</v>
      </c>
    </row>
    <row r="15515" spans="1:7">
      <c r="A15515" s="54" t="s">
        <v>26486</v>
      </c>
      <c r="B15515" s="66">
        <v>310469</v>
      </c>
      <c r="C15515" s="42" t="s">
        <v>6701</v>
      </c>
      <c r="D15515" s="42" t="s">
        <v>6702</v>
      </c>
      <c r="E15515" s="42" t="s">
        <v>13</v>
      </c>
      <c r="F15515" s="43">
        <v>4544224</v>
      </c>
      <c r="G15515" s="105">
        <f>Таблица1[[#This Row],[Цены без НДС]]*1.12</f>
        <v>5089530.8800000008</v>
      </c>
    </row>
    <row r="15516" spans="1:7" ht="24">
      <c r="A15516" s="54" t="s">
        <v>26486</v>
      </c>
      <c r="B15516" s="66"/>
      <c r="C15516" s="42" t="s">
        <v>6703</v>
      </c>
      <c r="D15516" s="42" t="s">
        <v>6704</v>
      </c>
      <c r="E15516" s="42" t="s">
        <v>13</v>
      </c>
      <c r="F15516" s="43">
        <v>4477035</v>
      </c>
      <c r="G15516" s="105">
        <f>Таблица1[[#This Row],[Цены без НДС]]*1.12</f>
        <v>5014279.2</v>
      </c>
    </row>
    <row r="15517" spans="1:7">
      <c r="A15517" s="54" t="s">
        <v>26486</v>
      </c>
      <c r="B15517" s="66">
        <v>310471</v>
      </c>
      <c r="C15517" s="42" t="s">
        <v>6705</v>
      </c>
      <c r="D15517" s="42" t="s">
        <v>6706</v>
      </c>
      <c r="E15517" s="42" t="s">
        <v>13</v>
      </c>
      <c r="F15517" s="43">
        <v>2612830</v>
      </c>
      <c r="G15517" s="105">
        <f>Таблица1[[#This Row],[Цены без НДС]]*1.12</f>
        <v>2926369.6</v>
      </c>
    </row>
    <row r="15518" spans="1:7">
      <c r="A15518" s="54" t="s">
        <v>26486</v>
      </c>
      <c r="B15518" s="66">
        <v>310472</v>
      </c>
      <c r="C15518" s="42" t="s">
        <v>6707</v>
      </c>
      <c r="D15518" s="42" t="s">
        <v>6708</v>
      </c>
      <c r="E15518" s="42" t="s">
        <v>13</v>
      </c>
      <c r="F15518" s="43">
        <v>4848024</v>
      </c>
      <c r="G15518" s="105">
        <f>Таблица1[[#This Row],[Цены без НДС]]*1.12</f>
        <v>5429786.8800000008</v>
      </c>
    </row>
    <row r="15519" spans="1:7">
      <c r="A15519" s="54" t="s">
        <v>26486</v>
      </c>
      <c r="B15519" s="66">
        <v>310762</v>
      </c>
      <c r="C15519" s="42" t="s">
        <v>6709</v>
      </c>
      <c r="D15519" s="42" t="s">
        <v>6710</v>
      </c>
      <c r="E15519" s="42" t="s">
        <v>13</v>
      </c>
      <c r="F15519" s="43">
        <v>5330087</v>
      </c>
      <c r="G15519" s="105">
        <f>Таблица1[[#This Row],[Цены без НДС]]*1.12</f>
        <v>5969697.4400000004</v>
      </c>
    </row>
    <row r="15520" spans="1:7">
      <c r="A15520" s="54" t="s">
        <v>26486</v>
      </c>
      <c r="B15520" s="66">
        <v>310763</v>
      </c>
      <c r="C15520" s="42" t="s">
        <v>6711</v>
      </c>
      <c r="D15520" s="42" t="s">
        <v>6712</v>
      </c>
      <c r="E15520" s="42" t="s">
        <v>13</v>
      </c>
      <c r="F15520" s="43">
        <v>6004077</v>
      </c>
      <c r="G15520" s="105">
        <f>Таблица1[[#This Row],[Цены без НДС]]*1.12</f>
        <v>6724566.2400000002</v>
      </c>
    </row>
    <row r="15521" spans="1:7">
      <c r="A15521" s="54" t="s">
        <v>26486</v>
      </c>
      <c r="B15521" s="66">
        <v>310805</v>
      </c>
      <c r="C15521" s="42" t="s">
        <v>6713</v>
      </c>
      <c r="D15521" s="42" t="s">
        <v>6714</v>
      </c>
      <c r="E15521" s="42" t="s">
        <v>13</v>
      </c>
      <c r="F15521" s="43">
        <v>2122319</v>
      </c>
      <c r="G15521" s="105">
        <f>Таблица1[[#This Row],[Цены без НДС]]*1.12</f>
        <v>2376997.2800000003</v>
      </c>
    </row>
    <row r="15522" spans="1:7">
      <c r="A15522" s="54" t="s">
        <v>26486</v>
      </c>
      <c r="B15522" s="66">
        <v>310764</v>
      </c>
      <c r="C15522" s="42" t="s">
        <v>6715</v>
      </c>
      <c r="D15522" s="42" t="s">
        <v>6716</v>
      </c>
      <c r="E15522" s="42" t="s">
        <v>13</v>
      </c>
      <c r="F15522" s="43">
        <v>6749898</v>
      </c>
      <c r="G15522" s="105">
        <f>Таблица1[[#This Row],[Цены без НДС]]*1.12</f>
        <v>7559885.7600000007</v>
      </c>
    </row>
    <row r="15523" spans="1:7">
      <c r="A15523" s="54" t="s">
        <v>26486</v>
      </c>
      <c r="B15523" s="66">
        <v>310806</v>
      </c>
      <c r="C15523" s="42" t="s">
        <v>6717</v>
      </c>
      <c r="D15523" s="42" t="s">
        <v>6718</v>
      </c>
      <c r="E15523" s="42" t="s">
        <v>13</v>
      </c>
      <c r="F15523" s="43">
        <v>2567283</v>
      </c>
      <c r="G15523" s="105">
        <f>Таблица1[[#This Row],[Цены без НДС]]*1.12</f>
        <v>2875356.9600000004</v>
      </c>
    </row>
    <row r="15524" spans="1:7">
      <c r="A15524" s="54" t="s">
        <v>26486</v>
      </c>
      <c r="B15524" s="66">
        <v>310760</v>
      </c>
      <c r="C15524" s="42" t="s">
        <v>6719</v>
      </c>
      <c r="D15524" s="42" t="s">
        <v>6720</v>
      </c>
      <c r="E15524" s="42" t="s">
        <v>13</v>
      </c>
      <c r="F15524" s="43">
        <v>3017832</v>
      </c>
      <c r="G15524" s="105">
        <f>Таблица1[[#This Row],[Цены без НДС]]*1.12</f>
        <v>3379971.8400000003</v>
      </c>
    </row>
    <row r="15525" spans="1:7">
      <c r="A15525" s="54" t="s">
        <v>26486</v>
      </c>
      <c r="B15525" s="66">
        <v>310761</v>
      </c>
      <c r="C15525" s="42" t="s">
        <v>6721</v>
      </c>
      <c r="D15525" s="42" t="s">
        <v>6722</v>
      </c>
      <c r="E15525" s="42" t="s">
        <v>13</v>
      </c>
      <c r="F15525" s="43">
        <v>4173960</v>
      </c>
      <c r="G15525" s="105">
        <f>Таблица1[[#This Row],[Цены без НДС]]*1.12</f>
        <v>4674835.2</v>
      </c>
    </row>
    <row r="15526" spans="1:7">
      <c r="A15526" s="54" t="s">
        <v>26486</v>
      </c>
      <c r="B15526" s="66">
        <v>310480</v>
      </c>
      <c r="C15526" s="42" t="s">
        <v>6723</v>
      </c>
      <c r="D15526" s="42" t="s">
        <v>6724</v>
      </c>
      <c r="E15526" s="42" t="s">
        <v>13</v>
      </c>
      <c r="F15526" s="43">
        <v>16130047</v>
      </c>
      <c r="G15526" s="105">
        <f>Таблица1[[#This Row],[Цены без НДС]]*1.12</f>
        <v>18065652.640000001</v>
      </c>
    </row>
    <row r="15527" spans="1:7">
      <c r="A15527" s="54" t="s">
        <v>26486</v>
      </c>
      <c r="B15527" s="66">
        <v>310481</v>
      </c>
      <c r="C15527" s="42" t="s">
        <v>6725</v>
      </c>
      <c r="D15527" s="42" t="s">
        <v>6726</v>
      </c>
      <c r="E15527" s="42" t="s">
        <v>13</v>
      </c>
      <c r="F15527" s="43">
        <v>20092909</v>
      </c>
      <c r="G15527" s="105">
        <f>Таблица1[[#This Row],[Цены без НДС]]*1.12</f>
        <v>22504058.080000002</v>
      </c>
    </row>
    <row r="15528" spans="1:7" ht="24">
      <c r="A15528" s="54" t="s">
        <v>26486</v>
      </c>
      <c r="B15528" s="66">
        <v>310372</v>
      </c>
      <c r="C15528" s="42" t="s">
        <v>6727</v>
      </c>
      <c r="D15528" s="42" t="s">
        <v>6728</v>
      </c>
      <c r="E15528" s="42" t="s">
        <v>13</v>
      </c>
      <c r="F15528" s="43">
        <v>3881139</v>
      </c>
      <c r="G15528" s="105">
        <f>Таблица1[[#This Row],[Цены без НДС]]*1.12</f>
        <v>4346875.6800000006</v>
      </c>
    </row>
    <row r="15529" spans="1:7" ht="24">
      <c r="A15529" s="54" t="s">
        <v>26486</v>
      </c>
      <c r="B15529" s="66"/>
      <c r="C15529" s="42" t="s">
        <v>6729</v>
      </c>
      <c r="D15529" s="42" t="s">
        <v>6730</v>
      </c>
      <c r="E15529" s="42" t="s">
        <v>13</v>
      </c>
      <c r="F15529" s="43">
        <v>2251175</v>
      </c>
      <c r="G15529" s="105">
        <f>Таблица1[[#This Row],[Цены без НДС]]*1.12</f>
        <v>2521316.0000000005</v>
      </c>
    </row>
    <row r="15530" spans="1:7" ht="24">
      <c r="A15530" s="54" t="s">
        <v>26486</v>
      </c>
      <c r="B15530" s="66">
        <v>310363</v>
      </c>
      <c r="C15530" s="42" t="s">
        <v>6731</v>
      </c>
      <c r="D15530" s="42" t="s">
        <v>6732</v>
      </c>
      <c r="E15530" s="42" t="s">
        <v>13</v>
      </c>
      <c r="F15530" s="43">
        <v>2938699</v>
      </c>
      <c r="G15530" s="105">
        <f>Таблица1[[#This Row],[Цены без НДС]]*1.12</f>
        <v>3291342.8800000004</v>
      </c>
    </row>
    <row r="15531" spans="1:7" ht="24">
      <c r="A15531" s="54" t="s">
        <v>26486</v>
      </c>
      <c r="B15531" s="66">
        <v>310366</v>
      </c>
      <c r="C15531" s="42" t="s">
        <v>6733</v>
      </c>
      <c r="D15531" s="42" t="s">
        <v>6734</v>
      </c>
      <c r="E15531" s="42" t="s">
        <v>13</v>
      </c>
      <c r="F15531" s="43">
        <v>3289972</v>
      </c>
      <c r="G15531" s="105">
        <f>Таблица1[[#This Row],[Цены без НДС]]*1.12</f>
        <v>3684768.64</v>
      </c>
    </row>
    <row r="15532" spans="1:7" ht="24">
      <c r="A15532" s="54" t="s">
        <v>26486</v>
      </c>
      <c r="B15532" s="66">
        <v>310369</v>
      </c>
      <c r="C15532" s="42" t="s">
        <v>6735</v>
      </c>
      <c r="D15532" s="42" t="s">
        <v>6736</v>
      </c>
      <c r="E15532" s="42" t="s">
        <v>13</v>
      </c>
      <c r="F15532" s="43">
        <v>3521299</v>
      </c>
      <c r="G15532" s="105">
        <f>Таблица1[[#This Row],[Цены без НДС]]*1.12</f>
        <v>3943854.8800000004</v>
      </c>
    </row>
    <row r="15533" spans="1:7">
      <c r="A15533" s="54" t="s">
        <v>26486</v>
      </c>
      <c r="B15533" s="66">
        <v>310598</v>
      </c>
      <c r="C15533" s="42" t="s">
        <v>6737</v>
      </c>
      <c r="D15533" s="42" t="s">
        <v>6738</v>
      </c>
      <c r="E15533" s="42" t="s">
        <v>13</v>
      </c>
      <c r="F15533" s="43">
        <v>284406</v>
      </c>
      <c r="G15533" s="105">
        <f>Таблица1[[#This Row],[Цены без НДС]]*1.12</f>
        <v>318534.72000000003</v>
      </c>
    </row>
    <row r="15534" spans="1:7">
      <c r="A15534" s="54" t="s">
        <v>26486</v>
      </c>
      <c r="B15534" s="66">
        <v>310599</v>
      </c>
      <c r="C15534" s="42" t="s">
        <v>6739</v>
      </c>
      <c r="D15534" s="42" t="s">
        <v>6740</v>
      </c>
      <c r="E15534" s="42" t="s">
        <v>13</v>
      </c>
      <c r="F15534" s="43">
        <v>284406</v>
      </c>
      <c r="G15534" s="105">
        <f>Таблица1[[#This Row],[Цены без НДС]]*1.12</f>
        <v>318534.72000000003</v>
      </c>
    </row>
    <row r="15535" spans="1:7">
      <c r="A15535" s="54" t="s">
        <v>26486</v>
      </c>
      <c r="B15535" s="66">
        <v>310600</v>
      </c>
      <c r="C15535" s="42" t="s">
        <v>6741</v>
      </c>
      <c r="D15535" s="42" t="s">
        <v>6742</v>
      </c>
      <c r="E15535" s="42" t="s">
        <v>13</v>
      </c>
      <c r="F15535" s="43">
        <v>331807</v>
      </c>
      <c r="G15535" s="105">
        <f>Таблица1[[#This Row],[Цены без НДС]]*1.12</f>
        <v>371623.84</v>
      </c>
    </row>
    <row r="15536" spans="1:7">
      <c r="A15536" s="54" t="s">
        <v>26486</v>
      </c>
      <c r="B15536" s="66">
        <v>310775</v>
      </c>
      <c r="C15536" s="42" t="s">
        <v>6743</v>
      </c>
      <c r="D15536" s="42" t="s">
        <v>6744</v>
      </c>
      <c r="E15536" s="42" t="s">
        <v>13</v>
      </c>
      <c r="F15536" s="43">
        <v>707924</v>
      </c>
      <c r="G15536" s="105">
        <f>Таблица1[[#This Row],[Цены без НДС]]*1.12</f>
        <v>792874.88000000012</v>
      </c>
    </row>
    <row r="15537" spans="1:7">
      <c r="A15537" s="54" t="s">
        <v>26486</v>
      </c>
      <c r="B15537" s="66">
        <v>310784</v>
      </c>
      <c r="C15537" s="42" t="s">
        <v>6745</v>
      </c>
      <c r="D15537" s="42" t="s">
        <v>6746</v>
      </c>
      <c r="E15537" s="42" t="s">
        <v>13</v>
      </c>
      <c r="F15537" s="43">
        <v>2151535</v>
      </c>
      <c r="G15537" s="105">
        <f>Таблица1[[#This Row],[Цены без НДС]]*1.12</f>
        <v>2409719.2000000002</v>
      </c>
    </row>
    <row r="15538" spans="1:7">
      <c r="A15538" s="54" t="s">
        <v>26486</v>
      </c>
      <c r="B15538" s="66">
        <v>310776</v>
      </c>
      <c r="C15538" s="42" t="s">
        <v>6747</v>
      </c>
      <c r="D15538" s="42" t="s">
        <v>6748</v>
      </c>
      <c r="E15538" s="42" t="s">
        <v>13</v>
      </c>
      <c r="F15538" s="43">
        <v>867554</v>
      </c>
      <c r="G15538" s="105">
        <f>Таблица1[[#This Row],[Цены без НДС]]*1.12</f>
        <v>971660.4800000001</v>
      </c>
    </row>
    <row r="15539" spans="1:7">
      <c r="A15539" s="54" t="s">
        <v>26486</v>
      </c>
      <c r="B15539" s="66">
        <v>310777</v>
      </c>
      <c r="C15539" s="42" t="s">
        <v>6749</v>
      </c>
      <c r="D15539" s="42" t="s">
        <v>6750</v>
      </c>
      <c r="E15539" s="42" t="s">
        <v>13</v>
      </c>
      <c r="F15539" s="43">
        <v>1032390</v>
      </c>
      <c r="G15539" s="105">
        <f>Таблица1[[#This Row],[Цены без НДС]]*1.12</f>
        <v>1156276.8</v>
      </c>
    </row>
    <row r="15540" spans="1:7">
      <c r="A15540" s="54" t="s">
        <v>26486</v>
      </c>
      <c r="B15540" s="66">
        <v>310778</v>
      </c>
      <c r="C15540" s="42" t="s">
        <v>6751</v>
      </c>
      <c r="D15540" s="42" t="s">
        <v>6752</v>
      </c>
      <c r="E15540" s="42" t="s">
        <v>13</v>
      </c>
      <c r="F15540" s="43">
        <v>1188550</v>
      </c>
      <c r="G15540" s="105">
        <f>Таблица1[[#This Row],[Цены без НДС]]*1.12</f>
        <v>1331176.0000000002</v>
      </c>
    </row>
    <row r="15541" spans="1:7">
      <c r="A15541" s="54" t="s">
        <v>26486</v>
      </c>
      <c r="B15541" s="66">
        <v>310779</v>
      </c>
      <c r="C15541" s="42" t="s">
        <v>6753</v>
      </c>
      <c r="D15541" s="42" t="s">
        <v>6754</v>
      </c>
      <c r="E15541" s="42" t="s">
        <v>13</v>
      </c>
      <c r="F15541" s="43">
        <v>1344709</v>
      </c>
      <c r="G15541" s="105">
        <f>Таблица1[[#This Row],[Цены без НДС]]*1.12</f>
        <v>1506074.08</v>
      </c>
    </row>
    <row r="15542" spans="1:7">
      <c r="A15542" s="54" t="s">
        <v>26486</v>
      </c>
      <c r="B15542" s="66">
        <v>310780</v>
      </c>
      <c r="C15542" s="42" t="s">
        <v>6755</v>
      </c>
      <c r="D15542" s="42" t="s">
        <v>6756</v>
      </c>
      <c r="E15542" s="42" t="s">
        <v>13</v>
      </c>
      <c r="F15542" s="43">
        <v>1509545</v>
      </c>
      <c r="G15542" s="105">
        <f>Таблица1[[#This Row],[Цены без НДС]]*1.12</f>
        <v>1690690.4000000001</v>
      </c>
    </row>
    <row r="15543" spans="1:7">
      <c r="A15543" s="54" t="s">
        <v>26486</v>
      </c>
      <c r="B15543" s="66">
        <v>310781</v>
      </c>
      <c r="C15543" s="42" t="s">
        <v>6757</v>
      </c>
      <c r="D15543" s="42" t="s">
        <v>6758</v>
      </c>
      <c r="E15543" s="42" t="s">
        <v>13</v>
      </c>
      <c r="F15543" s="43">
        <v>1665705</v>
      </c>
      <c r="G15543" s="105">
        <f>Таблица1[[#This Row],[Цены без НДС]]*1.12</f>
        <v>1865589.6</v>
      </c>
    </row>
    <row r="15544" spans="1:7">
      <c r="A15544" s="54" t="s">
        <v>26486</v>
      </c>
      <c r="B15544" s="66">
        <v>310782</v>
      </c>
      <c r="C15544" s="42" t="s">
        <v>6759</v>
      </c>
      <c r="D15544" s="42" t="s">
        <v>6760</v>
      </c>
      <c r="E15544" s="42" t="s">
        <v>13</v>
      </c>
      <c r="F15544" s="43">
        <v>1830540</v>
      </c>
      <c r="G15544" s="105">
        <f>Таблица1[[#This Row],[Цены без НДС]]*1.12</f>
        <v>2050204.8000000003</v>
      </c>
    </row>
    <row r="15545" spans="1:7">
      <c r="A15545" s="54" t="s">
        <v>26486</v>
      </c>
      <c r="B15545" s="66">
        <v>310783</v>
      </c>
      <c r="C15545" s="42" t="s">
        <v>6761</v>
      </c>
      <c r="D15545" s="42" t="s">
        <v>6762</v>
      </c>
      <c r="E15545" s="42" t="s">
        <v>13</v>
      </c>
      <c r="F15545" s="43">
        <v>1986700</v>
      </c>
      <c r="G15545" s="105">
        <f>Таблица1[[#This Row],[Цены без НДС]]*1.12</f>
        <v>2225104</v>
      </c>
    </row>
    <row r="15546" spans="1:7">
      <c r="A15546" s="54" t="s">
        <v>26486</v>
      </c>
      <c r="B15546" s="66">
        <v>310660</v>
      </c>
      <c r="C15546" s="42" t="s">
        <v>6763</v>
      </c>
      <c r="D15546" s="42" t="s">
        <v>6764</v>
      </c>
      <c r="E15546" s="42" t="s">
        <v>13</v>
      </c>
      <c r="F15546" s="43">
        <v>623031</v>
      </c>
      <c r="G15546" s="105">
        <f>Таблица1[[#This Row],[Цены без НДС]]*1.12</f>
        <v>697794.72000000009</v>
      </c>
    </row>
    <row r="15547" spans="1:7">
      <c r="A15547" s="54" t="s">
        <v>26486</v>
      </c>
      <c r="B15547" s="66">
        <v>310665</v>
      </c>
      <c r="C15547" s="42" t="s">
        <v>6765</v>
      </c>
      <c r="D15547" s="42" t="s">
        <v>6766</v>
      </c>
      <c r="E15547" s="42" t="s">
        <v>13</v>
      </c>
      <c r="F15547" s="43">
        <v>376463</v>
      </c>
      <c r="G15547" s="105">
        <f>Таблица1[[#This Row],[Цены без НДС]]*1.12</f>
        <v>421638.56000000006</v>
      </c>
    </row>
    <row r="15548" spans="1:7">
      <c r="A15548" s="54" t="s">
        <v>26486</v>
      </c>
      <c r="B15548" s="66"/>
      <c r="C15548" s="42" t="s">
        <v>6767</v>
      </c>
      <c r="D15548" s="42" t="s">
        <v>6768</v>
      </c>
      <c r="E15548" s="42" t="s">
        <v>13</v>
      </c>
      <c r="F15548" s="43">
        <v>376463</v>
      </c>
      <c r="G15548" s="105">
        <f>Таблица1[[#This Row],[Цены без НДС]]*1.12</f>
        <v>421638.56000000006</v>
      </c>
    </row>
    <row r="15549" spans="1:7">
      <c r="A15549" s="54" t="s">
        <v>26486</v>
      </c>
      <c r="B15549" s="66"/>
      <c r="C15549" s="42" t="s">
        <v>6769</v>
      </c>
      <c r="D15549" s="42" t="s">
        <v>6770</v>
      </c>
      <c r="E15549" s="42" t="s">
        <v>13</v>
      </c>
      <c r="F15549" s="43">
        <v>376463</v>
      </c>
      <c r="G15549" s="105">
        <f>Таблица1[[#This Row],[Цены без НДС]]*1.12</f>
        <v>421638.56000000006</v>
      </c>
    </row>
    <row r="15550" spans="1:7">
      <c r="A15550" s="54" t="s">
        <v>26486</v>
      </c>
      <c r="B15550" s="66">
        <v>311075</v>
      </c>
      <c r="C15550" s="42" t="s">
        <v>6771</v>
      </c>
      <c r="D15550" s="42" t="s">
        <v>6772</v>
      </c>
      <c r="E15550" s="42" t="s">
        <v>13</v>
      </c>
      <c r="F15550" s="43">
        <v>945872</v>
      </c>
      <c r="G15550" s="105">
        <f>Таблица1[[#This Row],[Цены без НДС]]*1.12</f>
        <v>1059376.6400000001</v>
      </c>
    </row>
    <row r="15551" spans="1:7">
      <c r="A15551" s="54" t="s">
        <v>26486</v>
      </c>
      <c r="B15551" s="66">
        <v>311074</v>
      </c>
      <c r="C15551" s="42" t="s">
        <v>6773</v>
      </c>
      <c r="D15551" s="42" t="s">
        <v>6774</v>
      </c>
      <c r="E15551" s="42" t="s">
        <v>13</v>
      </c>
      <c r="F15551" s="43">
        <v>898578</v>
      </c>
      <c r="G15551" s="105">
        <f>Таблица1[[#This Row],[Цены без НДС]]*1.12</f>
        <v>1006407.3600000001</v>
      </c>
    </row>
    <row r="15552" spans="1:7">
      <c r="A15552" s="54" t="s">
        <v>26486</v>
      </c>
      <c r="B15552" s="66">
        <v>311076</v>
      </c>
      <c r="C15552" s="42" t="s">
        <v>6775</v>
      </c>
      <c r="D15552" s="42" t="s">
        <v>6776</v>
      </c>
      <c r="E15552" s="42" t="s">
        <v>13</v>
      </c>
      <c r="F15552" s="43">
        <v>1046007</v>
      </c>
      <c r="G15552" s="105">
        <f>Таблица1[[#This Row],[Цены без НДС]]*1.12</f>
        <v>1171527.8400000001</v>
      </c>
    </row>
    <row r="15553" spans="1:7">
      <c r="A15553" s="54" t="s">
        <v>26486</v>
      </c>
      <c r="B15553" s="66">
        <v>311077</v>
      </c>
      <c r="C15553" s="42" t="s">
        <v>6777</v>
      </c>
      <c r="D15553" s="42" t="s">
        <v>6778</v>
      </c>
      <c r="E15553" s="42" t="s">
        <v>13</v>
      </c>
      <c r="F15553" s="43">
        <v>1101061</v>
      </c>
      <c r="G15553" s="105">
        <f>Таблица1[[#This Row],[Цены без НДС]]*1.12</f>
        <v>1233188.32</v>
      </c>
    </row>
    <row r="15554" spans="1:7" ht="24">
      <c r="A15554" s="54" t="s">
        <v>26486</v>
      </c>
      <c r="B15554" s="66">
        <v>310796</v>
      </c>
      <c r="C15554" s="42" t="s">
        <v>6779</v>
      </c>
      <c r="D15554" s="42" t="s">
        <v>6780</v>
      </c>
      <c r="E15554" s="42" t="s">
        <v>13</v>
      </c>
      <c r="F15554" s="43">
        <v>624639</v>
      </c>
      <c r="G15554" s="105">
        <f>Таблица1[[#This Row],[Цены без НДС]]*1.12</f>
        <v>699595.68</v>
      </c>
    </row>
    <row r="15555" spans="1:7" ht="24">
      <c r="A15555" s="54" t="s">
        <v>26486</v>
      </c>
      <c r="B15555" s="66">
        <v>310797</v>
      </c>
      <c r="C15555" s="42" t="s">
        <v>6781</v>
      </c>
      <c r="D15555" s="42" t="s">
        <v>6782</v>
      </c>
      <c r="E15555" s="42" t="s">
        <v>13</v>
      </c>
      <c r="F15555" s="43">
        <v>784269</v>
      </c>
      <c r="G15555" s="105">
        <f>Таблица1[[#This Row],[Цены без НДС]]*1.12</f>
        <v>878381.28</v>
      </c>
    </row>
    <row r="15556" spans="1:7" ht="24">
      <c r="A15556" s="54" t="s">
        <v>26486</v>
      </c>
      <c r="B15556" s="66">
        <v>310798</v>
      </c>
      <c r="C15556" s="42" t="s">
        <v>6783</v>
      </c>
      <c r="D15556" s="42" t="s">
        <v>6784</v>
      </c>
      <c r="E15556" s="42" t="s">
        <v>13</v>
      </c>
      <c r="F15556" s="43">
        <v>945634</v>
      </c>
      <c r="G15556" s="105">
        <f>Таблица1[[#This Row],[Цены без НДС]]*1.12</f>
        <v>1059110.08</v>
      </c>
    </row>
    <row r="15557" spans="1:7" ht="24">
      <c r="A15557" s="54" t="s">
        <v>26486</v>
      </c>
      <c r="B15557" s="66">
        <v>310799</v>
      </c>
      <c r="C15557" s="42" t="s">
        <v>6785</v>
      </c>
      <c r="D15557" s="42" t="s">
        <v>6786</v>
      </c>
      <c r="E15557" s="42" t="s">
        <v>13</v>
      </c>
      <c r="F15557" s="43">
        <v>1101794</v>
      </c>
      <c r="G15557" s="105">
        <f>Таблица1[[#This Row],[Цены без НДС]]*1.12</f>
        <v>1234009.28</v>
      </c>
    </row>
    <row r="15558" spans="1:7" ht="24">
      <c r="A15558" s="54" t="s">
        <v>26486</v>
      </c>
      <c r="B15558" s="66">
        <v>310861</v>
      </c>
      <c r="C15558" s="42" t="s">
        <v>6787</v>
      </c>
      <c r="D15558" s="42" t="s">
        <v>6788</v>
      </c>
      <c r="E15558" s="42" t="s">
        <v>13</v>
      </c>
      <c r="F15558" s="43">
        <v>95431</v>
      </c>
      <c r="G15558" s="105">
        <f>Таблица1[[#This Row],[Цены без НДС]]*1.12</f>
        <v>106882.72000000002</v>
      </c>
    </row>
    <row r="15559" spans="1:7" ht="24">
      <c r="A15559" s="54" t="s">
        <v>26486</v>
      </c>
      <c r="B15559" s="66">
        <v>310351</v>
      </c>
      <c r="C15559" s="42" t="s">
        <v>6789</v>
      </c>
      <c r="D15559" s="42" t="s">
        <v>6790</v>
      </c>
      <c r="E15559" s="42" t="s">
        <v>13</v>
      </c>
      <c r="F15559" s="43">
        <v>1130928</v>
      </c>
      <c r="G15559" s="105">
        <f>Таблица1[[#This Row],[Цены без НДС]]*1.12</f>
        <v>1266639.3600000001</v>
      </c>
    </row>
    <row r="15560" spans="1:7" ht="24">
      <c r="A15560" s="54" t="s">
        <v>26486</v>
      </c>
      <c r="B15560" s="66">
        <v>310353</v>
      </c>
      <c r="C15560" s="42" t="s">
        <v>6791</v>
      </c>
      <c r="D15560" s="42" t="s">
        <v>6792</v>
      </c>
      <c r="E15560" s="42" t="s">
        <v>13</v>
      </c>
      <c r="F15560" s="43">
        <v>1550742</v>
      </c>
      <c r="G15560" s="105">
        <f>Таблица1[[#This Row],[Цены без НДС]]*1.12</f>
        <v>1736831.0400000003</v>
      </c>
    </row>
    <row r="15561" spans="1:7" ht="24">
      <c r="A15561" s="54" t="s">
        <v>26486</v>
      </c>
      <c r="B15561" s="66">
        <v>310355</v>
      </c>
      <c r="C15561" s="42" t="s">
        <v>6793</v>
      </c>
      <c r="D15561" s="42" t="s">
        <v>6794</v>
      </c>
      <c r="E15561" s="42" t="s">
        <v>13</v>
      </c>
      <c r="F15561" s="43">
        <v>1996259</v>
      </c>
      <c r="G15561" s="105">
        <f>Таблица1[[#This Row],[Цены без НДС]]*1.12</f>
        <v>2235810.08</v>
      </c>
    </row>
    <row r="15562" spans="1:7" ht="24">
      <c r="A15562" s="54" t="s">
        <v>26486</v>
      </c>
      <c r="B15562" s="66">
        <v>310357</v>
      </c>
      <c r="C15562" s="42" t="s">
        <v>6795</v>
      </c>
      <c r="D15562" s="42" t="s">
        <v>6796</v>
      </c>
      <c r="E15562" s="42" t="s">
        <v>13</v>
      </c>
      <c r="F15562" s="43">
        <v>2060782</v>
      </c>
      <c r="G15562" s="105">
        <f>Таблица1[[#This Row],[Цены без НДС]]*1.12</f>
        <v>2308075.8400000003</v>
      </c>
    </row>
    <row r="15563" spans="1:7" ht="24">
      <c r="A15563" s="54" t="s">
        <v>26486</v>
      </c>
      <c r="B15563" s="66"/>
      <c r="C15563" s="42" t="s">
        <v>6797</v>
      </c>
      <c r="D15563" s="42" t="s">
        <v>6798</v>
      </c>
      <c r="E15563" s="42" t="s">
        <v>13</v>
      </c>
      <c r="F15563" s="43">
        <v>1310848</v>
      </c>
      <c r="G15563" s="105">
        <f>Таблица1[[#This Row],[Цены без НДС]]*1.12</f>
        <v>1468149.7600000002</v>
      </c>
    </row>
    <row r="15564" spans="1:7" ht="24">
      <c r="A15564" s="54" t="s">
        <v>26486</v>
      </c>
      <c r="B15564" s="66">
        <v>310352</v>
      </c>
      <c r="C15564" s="42" t="s">
        <v>6799</v>
      </c>
      <c r="D15564" s="42" t="s">
        <v>6800</v>
      </c>
      <c r="E15564" s="42" t="s">
        <v>13</v>
      </c>
      <c r="F15564" s="43">
        <v>1826230</v>
      </c>
      <c r="G15564" s="105">
        <f>Таблица1[[#This Row],[Цены без НДС]]*1.12</f>
        <v>2045377.6</v>
      </c>
    </row>
    <row r="15565" spans="1:7" ht="24">
      <c r="A15565" s="54" t="s">
        <v>26486</v>
      </c>
      <c r="B15565" s="66">
        <v>310354</v>
      </c>
      <c r="C15565" s="42" t="s">
        <v>6801</v>
      </c>
      <c r="D15565" s="42" t="s">
        <v>6802</v>
      </c>
      <c r="E15565" s="42" t="s">
        <v>13</v>
      </c>
      <c r="F15565" s="43">
        <v>2373235</v>
      </c>
      <c r="G15565" s="105">
        <f>Таблица1[[#This Row],[Цены без НДС]]*1.12</f>
        <v>2658023.2000000002</v>
      </c>
    </row>
    <row r="15566" spans="1:7" ht="24">
      <c r="A15566" s="54" t="s">
        <v>26486</v>
      </c>
      <c r="B15566" s="66">
        <v>310356</v>
      </c>
      <c r="C15566" s="42" t="s">
        <v>6803</v>
      </c>
      <c r="D15566" s="42" t="s">
        <v>6804</v>
      </c>
      <c r="E15566" s="42" t="s">
        <v>13</v>
      </c>
      <c r="F15566" s="43">
        <v>2534428</v>
      </c>
      <c r="G15566" s="105">
        <f>Таблица1[[#This Row],[Цены без НДС]]*1.12</f>
        <v>2838559.3600000003</v>
      </c>
    </row>
    <row r="15567" spans="1:7">
      <c r="A15567" s="54" t="s">
        <v>26486</v>
      </c>
      <c r="B15567" s="66">
        <v>310740</v>
      </c>
      <c r="C15567" s="42" t="s">
        <v>6805</v>
      </c>
      <c r="D15567" s="42" t="s">
        <v>6806</v>
      </c>
      <c r="E15567" s="42" t="s">
        <v>13</v>
      </c>
      <c r="F15567" s="43">
        <v>500158</v>
      </c>
      <c r="G15567" s="105">
        <f>Таблица1[[#This Row],[Цены без НДС]]*1.12</f>
        <v>560176.96000000008</v>
      </c>
    </row>
    <row r="15568" spans="1:7" ht="24">
      <c r="A15568" s="54" t="s">
        <v>26486</v>
      </c>
      <c r="B15568" s="66">
        <v>310786</v>
      </c>
      <c r="C15568" s="42" t="s">
        <v>6807</v>
      </c>
      <c r="D15568" s="42" t="s">
        <v>6808</v>
      </c>
      <c r="E15568" s="42" t="s">
        <v>13</v>
      </c>
      <c r="F15568" s="43">
        <v>1015039</v>
      </c>
      <c r="G15568" s="105">
        <f>Таблица1[[#This Row],[Цены без НДС]]*1.12</f>
        <v>1136843.6800000002</v>
      </c>
    </row>
    <row r="15569" spans="1:7" ht="24">
      <c r="A15569" s="54" t="s">
        <v>26486</v>
      </c>
      <c r="B15569" s="66">
        <v>310800</v>
      </c>
      <c r="C15569" s="42" t="s">
        <v>6809</v>
      </c>
      <c r="D15569" s="42" t="s">
        <v>6810</v>
      </c>
      <c r="E15569" s="42" t="s">
        <v>13</v>
      </c>
      <c r="F15569" s="43">
        <v>914813</v>
      </c>
      <c r="G15569" s="105">
        <f>Таблица1[[#This Row],[Цены без НДС]]*1.12</f>
        <v>1024590.56</v>
      </c>
    </row>
    <row r="15570" spans="1:7" ht="24">
      <c r="A15570" s="54" t="s">
        <v>26486</v>
      </c>
      <c r="B15570" s="66">
        <v>310795</v>
      </c>
      <c r="C15570" s="42" t="s">
        <v>6811</v>
      </c>
      <c r="D15570" s="42" t="s">
        <v>6812</v>
      </c>
      <c r="E15570" s="42" t="s">
        <v>13</v>
      </c>
      <c r="F15570" s="43">
        <v>2463855</v>
      </c>
      <c r="G15570" s="105">
        <f>Таблица1[[#This Row],[Цены без НДС]]*1.12</f>
        <v>2759517.6</v>
      </c>
    </row>
    <row r="15571" spans="1:7" ht="24">
      <c r="A15571" s="54" t="s">
        <v>26486</v>
      </c>
      <c r="B15571" s="66">
        <v>310801</v>
      </c>
      <c r="C15571" s="42" t="s">
        <v>6813</v>
      </c>
      <c r="D15571" s="42" t="s">
        <v>6814</v>
      </c>
      <c r="E15571" s="42" t="s">
        <v>13</v>
      </c>
      <c r="F15571" s="43">
        <v>1093119</v>
      </c>
      <c r="G15571" s="105">
        <f>Таблица1[[#This Row],[Цены без НДС]]*1.12</f>
        <v>1224293.28</v>
      </c>
    </row>
    <row r="15572" spans="1:7" ht="24">
      <c r="A15572" s="54" t="s">
        <v>26486</v>
      </c>
      <c r="B15572" s="66">
        <v>310787</v>
      </c>
      <c r="C15572" s="42" t="s">
        <v>6815</v>
      </c>
      <c r="D15572" s="42" t="s">
        <v>6816</v>
      </c>
      <c r="E15572" s="42" t="s">
        <v>13</v>
      </c>
      <c r="F15572" s="43">
        <v>1179874</v>
      </c>
      <c r="G15572" s="105">
        <f>Таблица1[[#This Row],[Цены без НДС]]*1.12</f>
        <v>1321458.8800000001</v>
      </c>
    </row>
    <row r="15573" spans="1:7" ht="24">
      <c r="A15573" s="54" t="s">
        <v>26486</v>
      </c>
      <c r="B15573" s="66">
        <v>310802</v>
      </c>
      <c r="C15573" s="42" t="s">
        <v>6817</v>
      </c>
      <c r="D15573" s="42" t="s">
        <v>6818</v>
      </c>
      <c r="E15573" s="42" t="s">
        <v>13</v>
      </c>
      <c r="F15573" s="43">
        <v>1257954</v>
      </c>
      <c r="G15573" s="105">
        <f>Таблица1[[#This Row],[Цены без НДС]]*1.12</f>
        <v>1408908.4800000002</v>
      </c>
    </row>
    <row r="15574" spans="1:7" ht="24">
      <c r="A15574" s="54" t="s">
        <v>26486</v>
      </c>
      <c r="B15574" s="66">
        <v>310788</v>
      </c>
      <c r="C15574" s="42" t="s">
        <v>6819</v>
      </c>
      <c r="D15574" s="42" t="s">
        <v>6820</v>
      </c>
      <c r="E15574" s="42" t="s">
        <v>13</v>
      </c>
      <c r="F15574" s="43">
        <v>1336034</v>
      </c>
      <c r="G15574" s="105">
        <f>Таблица1[[#This Row],[Цены без НДС]]*1.12</f>
        <v>1496358.08</v>
      </c>
    </row>
    <row r="15575" spans="1:7" ht="24">
      <c r="A15575" s="54" t="s">
        <v>26486</v>
      </c>
      <c r="B15575" s="66">
        <v>310803</v>
      </c>
      <c r="C15575" s="42" t="s">
        <v>6821</v>
      </c>
      <c r="D15575" s="42" t="s">
        <v>6822</v>
      </c>
      <c r="E15575" s="42" t="s">
        <v>13</v>
      </c>
      <c r="F15575" s="43">
        <v>1414114</v>
      </c>
      <c r="G15575" s="105">
        <f>Таблица1[[#This Row],[Цены без НДС]]*1.12</f>
        <v>1583807.6800000002</v>
      </c>
    </row>
    <row r="15576" spans="1:7" ht="24">
      <c r="A15576" s="54" t="s">
        <v>26486</v>
      </c>
      <c r="B15576" s="66">
        <v>310789</v>
      </c>
      <c r="C15576" s="42" t="s">
        <v>6823</v>
      </c>
      <c r="D15576" s="42" t="s">
        <v>6824</v>
      </c>
      <c r="E15576" s="42" t="s">
        <v>13</v>
      </c>
      <c r="F15576" s="43">
        <v>1500869</v>
      </c>
      <c r="G15576" s="105">
        <f>Таблица1[[#This Row],[Цены без НДС]]*1.12</f>
        <v>1680973.2800000003</v>
      </c>
    </row>
    <row r="15577" spans="1:7" ht="24">
      <c r="A15577" s="54" t="s">
        <v>26486</v>
      </c>
      <c r="B15577" s="66">
        <v>310790</v>
      </c>
      <c r="C15577" s="42" t="s">
        <v>6825</v>
      </c>
      <c r="D15577" s="42" t="s">
        <v>6826</v>
      </c>
      <c r="E15577" s="42" t="s">
        <v>13</v>
      </c>
      <c r="F15577" s="43">
        <v>1657029</v>
      </c>
      <c r="G15577" s="105">
        <f>Таблица1[[#This Row],[Цены без НДС]]*1.12</f>
        <v>1855872.4800000002</v>
      </c>
    </row>
    <row r="15578" spans="1:7" ht="24">
      <c r="A15578" s="54" t="s">
        <v>26486</v>
      </c>
      <c r="B15578" s="66">
        <v>310791</v>
      </c>
      <c r="C15578" s="42" t="s">
        <v>6827</v>
      </c>
      <c r="D15578" s="42" t="s">
        <v>6828</v>
      </c>
      <c r="E15578" s="42" t="s">
        <v>13</v>
      </c>
      <c r="F15578" s="43">
        <v>1787987</v>
      </c>
      <c r="G15578" s="105">
        <f>Таблица1[[#This Row],[Цены без НДС]]*1.12</f>
        <v>2002545.4400000002</v>
      </c>
    </row>
    <row r="15579" spans="1:7" ht="24">
      <c r="A15579" s="54" t="s">
        <v>26486</v>
      </c>
      <c r="B15579" s="66">
        <v>310792</v>
      </c>
      <c r="C15579" s="42" t="s">
        <v>6829</v>
      </c>
      <c r="D15579" s="42" t="s">
        <v>6830</v>
      </c>
      <c r="E15579" s="42" t="s">
        <v>13</v>
      </c>
      <c r="F15579" s="43">
        <v>1978024</v>
      </c>
      <c r="G15579" s="105">
        <f>Таблица1[[#This Row],[Цены без НДС]]*1.12</f>
        <v>2215386.8800000004</v>
      </c>
    </row>
    <row r="15580" spans="1:7" ht="24">
      <c r="A15580" s="54" t="s">
        <v>26486</v>
      </c>
      <c r="B15580" s="66">
        <v>310793</v>
      </c>
      <c r="C15580" s="42" t="s">
        <v>6831</v>
      </c>
      <c r="D15580" s="42" t="s">
        <v>6832</v>
      </c>
      <c r="E15580" s="42" t="s">
        <v>13</v>
      </c>
      <c r="F15580" s="43">
        <v>2142860</v>
      </c>
      <c r="G15580" s="105">
        <f>Таблица1[[#This Row],[Цены без НДС]]*1.12</f>
        <v>2400003.2000000002</v>
      </c>
    </row>
    <row r="15581" spans="1:7" ht="24">
      <c r="A15581" s="54" t="s">
        <v>26486</v>
      </c>
      <c r="B15581" s="66">
        <v>310794</v>
      </c>
      <c r="C15581" s="42" t="s">
        <v>6833</v>
      </c>
      <c r="D15581" s="42" t="s">
        <v>6834</v>
      </c>
      <c r="E15581" s="42" t="s">
        <v>13</v>
      </c>
      <c r="F15581" s="43">
        <v>2299019</v>
      </c>
      <c r="G15581" s="105">
        <f>Таблица1[[#This Row],[Цены без НДС]]*1.12</f>
        <v>2574901.2800000003</v>
      </c>
    </row>
    <row r="15582" spans="1:7">
      <c r="A15582" s="54" t="s">
        <v>26486</v>
      </c>
      <c r="B15582" s="66">
        <v>310804</v>
      </c>
      <c r="C15582" s="42" t="s">
        <v>6835</v>
      </c>
      <c r="D15582" s="42" t="s">
        <v>6836</v>
      </c>
      <c r="E15582" s="42" t="s">
        <v>13</v>
      </c>
      <c r="F15582" s="43">
        <v>464142</v>
      </c>
      <c r="G15582" s="105">
        <f>Таблица1[[#This Row],[Цены без НДС]]*1.12</f>
        <v>519839.04000000004</v>
      </c>
    </row>
    <row r="15583" spans="1:7">
      <c r="A15583" s="54" t="s">
        <v>26486</v>
      </c>
      <c r="B15583" s="66">
        <v>310859</v>
      </c>
      <c r="C15583" s="42" t="s">
        <v>6837</v>
      </c>
      <c r="D15583" s="42" t="s">
        <v>6838</v>
      </c>
      <c r="E15583" s="42" t="s">
        <v>13</v>
      </c>
      <c r="F15583" s="43">
        <v>588372</v>
      </c>
      <c r="G15583" s="105">
        <f>Таблица1[[#This Row],[Цены без НДС]]*1.12</f>
        <v>658976.64</v>
      </c>
    </row>
    <row r="15584" spans="1:7">
      <c r="A15584" s="54" t="s">
        <v>26486</v>
      </c>
      <c r="B15584" s="66">
        <v>310744</v>
      </c>
      <c r="C15584" s="42" t="s">
        <v>6839</v>
      </c>
      <c r="D15584" s="42" t="s">
        <v>6840</v>
      </c>
      <c r="E15584" s="42" t="s">
        <v>13</v>
      </c>
      <c r="F15584" s="43">
        <v>1221245</v>
      </c>
      <c r="G15584" s="105">
        <f>Таблица1[[#This Row],[Цены без НДС]]*1.12</f>
        <v>1367794.4000000001</v>
      </c>
    </row>
    <row r="15585" spans="1:7">
      <c r="A15585" s="54" t="s">
        <v>26486</v>
      </c>
      <c r="B15585" s="66">
        <v>310745</v>
      </c>
      <c r="C15585" s="42" t="s">
        <v>6841</v>
      </c>
      <c r="D15585" s="42" t="s">
        <v>6842</v>
      </c>
      <c r="E15585" s="42" t="s">
        <v>13</v>
      </c>
      <c r="F15585" s="43">
        <v>1926663</v>
      </c>
      <c r="G15585" s="105">
        <f>Таблица1[[#This Row],[Цены без НДС]]*1.12</f>
        <v>2157862.56</v>
      </c>
    </row>
    <row r="15586" spans="1:7">
      <c r="A15586" s="54" t="s">
        <v>26486</v>
      </c>
      <c r="B15586" s="66">
        <v>310741</v>
      </c>
      <c r="C15586" s="42" t="s">
        <v>6843</v>
      </c>
      <c r="D15586" s="42" t="s">
        <v>6844</v>
      </c>
      <c r="E15586" s="42" t="s">
        <v>13</v>
      </c>
      <c r="F15586" s="43">
        <v>920177</v>
      </c>
      <c r="G15586" s="105">
        <f>Таблица1[[#This Row],[Цены без НДС]]*1.12</f>
        <v>1030598.2400000001</v>
      </c>
    </row>
    <row r="15587" spans="1:7">
      <c r="A15587" s="54" t="s">
        <v>26486</v>
      </c>
      <c r="B15587" s="66">
        <v>310742</v>
      </c>
      <c r="C15587" s="42" t="s">
        <v>6845</v>
      </c>
      <c r="D15587" s="42" t="s">
        <v>6846</v>
      </c>
      <c r="E15587" s="42" t="s">
        <v>13</v>
      </c>
      <c r="F15587" s="43">
        <v>1140643</v>
      </c>
      <c r="G15587" s="105">
        <f>Таблица1[[#This Row],[Цены без НДС]]*1.12</f>
        <v>1277520.1600000001</v>
      </c>
    </row>
    <row r="15588" spans="1:7">
      <c r="A15588" s="54" t="s">
        <v>26486</v>
      </c>
      <c r="B15588" s="66">
        <v>310743</v>
      </c>
      <c r="C15588" s="42" t="s">
        <v>6847</v>
      </c>
      <c r="D15588" s="42" t="s">
        <v>6848</v>
      </c>
      <c r="E15588" s="42" t="s">
        <v>13</v>
      </c>
      <c r="F15588" s="43">
        <v>1810545</v>
      </c>
      <c r="G15588" s="105">
        <f>Таблица1[[#This Row],[Цены без НДС]]*1.12</f>
        <v>2027810.4000000001</v>
      </c>
    </row>
    <row r="15589" spans="1:7">
      <c r="A15589" s="54" t="s">
        <v>26486</v>
      </c>
      <c r="B15589" s="66">
        <v>764508</v>
      </c>
      <c r="C15589" s="42" t="s">
        <v>6849</v>
      </c>
      <c r="D15589" s="42" t="s">
        <v>6850</v>
      </c>
      <c r="E15589" s="42" t="s">
        <v>13</v>
      </c>
      <c r="F15589" s="43">
        <v>2211</v>
      </c>
      <c r="G15589" s="105">
        <f>Таблица1[[#This Row],[Цены без НДС]]*1.12</f>
        <v>2476.3200000000002</v>
      </c>
    </row>
    <row r="15590" spans="1:7">
      <c r="A15590" s="54" t="s">
        <v>26486</v>
      </c>
      <c r="B15590" s="66">
        <v>764507</v>
      </c>
      <c r="C15590" s="42" t="s">
        <v>6851</v>
      </c>
      <c r="D15590" s="42" t="s">
        <v>6852</v>
      </c>
      <c r="E15590" s="42" t="s">
        <v>13</v>
      </c>
      <c r="F15590" s="43">
        <v>2172</v>
      </c>
      <c r="G15590" s="105">
        <f>Таблица1[[#This Row],[Цены без НДС]]*1.12</f>
        <v>2432.6400000000003</v>
      </c>
    </row>
    <row r="15591" spans="1:7">
      <c r="A15591" s="54" t="s">
        <v>26486</v>
      </c>
      <c r="B15591" s="66">
        <v>764522</v>
      </c>
      <c r="C15591" s="42" t="s">
        <v>6853</v>
      </c>
      <c r="D15591" s="42" t="s">
        <v>6854</v>
      </c>
      <c r="E15591" s="42" t="s">
        <v>13</v>
      </c>
      <c r="F15591" s="43">
        <v>2211</v>
      </c>
      <c r="G15591" s="105">
        <f>Таблица1[[#This Row],[Цены без НДС]]*1.12</f>
        <v>2476.3200000000002</v>
      </c>
    </row>
    <row r="15592" spans="1:7">
      <c r="A15592" s="54" t="s">
        <v>26486</v>
      </c>
      <c r="B15592" s="66">
        <v>764502</v>
      </c>
      <c r="C15592" s="42" t="s">
        <v>6855</v>
      </c>
      <c r="D15592" s="42" t="s">
        <v>6856</v>
      </c>
      <c r="E15592" s="42" t="s">
        <v>13</v>
      </c>
      <c r="F15592" s="43">
        <v>2211</v>
      </c>
      <c r="G15592" s="105">
        <f>Таблица1[[#This Row],[Цены без НДС]]*1.12</f>
        <v>2476.3200000000002</v>
      </c>
    </row>
    <row r="15593" spans="1:7">
      <c r="A15593" s="54" t="s">
        <v>26486</v>
      </c>
      <c r="B15593" s="66">
        <v>764501</v>
      </c>
      <c r="C15593" s="42" t="s">
        <v>6857</v>
      </c>
      <c r="D15593" s="42" t="s">
        <v>6858</v>
      </c>
      <c r="E15593" s="42" t="s">
        <v>13</v>
      </c>
      <c r="F15593" s="43">
        <v>1221</v>
      </c>
      <c r="G15593" s="105">
        <f>Таблица1[[#This Row],[Цены без НДС]]*1.12</f>
        <v>1367.5200000000002</v>
      </c>
    </row>
    <row r="15594" spans="1:7">
      <c r="A15594" s="54" t="s">
        <v>26486</v>
      </c>
      <c r="B15594" s="66">
        <v>764588</v>
      </c>
      <c r="C15594" s="42" t="s">
        <v>6859</v>
      </c>
      <c r="D15594" s="42" t="s">
        <v>6860</v>
      </c>
      <c r="E15594" s="42" t="s">
        <v>13</v>
      </c>
      <c r="F15594" s="43">
        <v>19183</v>
      </c>
      <c r="G15594" s="105">
        <f>Таблица1[[#This Row],[Цены без НДС]]*1.12</f>
        <v>21484.960000000003</v>
      </c>
    </row>
    <row r="15595" spans="1:7">
      <c r="A15595" s="54" t="s">
        <v>26486</v>
      </c>
      <c r="B15595" s="66">
        <v>764597</v>
      </c>
      <c r="C15595" s="42" t="s">
        <v>6861</v>
      </c>
      <c r="D15595" s="42" t="s">
        <v>6862</v>
      </c>
      <c r="E15595" s="42" t="s">
        <v>13</v>
      </c>
      <c r="F15595" s="43">
        <v>11939</v>
      </c>
      <c r="G15595" s="105">
        <f>Таблица1[[#This Row],[Цены без НДС]]*1.12</f>
        <v>13371.680000000002</v>
      </c>
    </row>
    <row r="15596" spans="1:7">
      <c r="A15596" s="54" t="s">
        <v>26486</v>
      </c>
      <c r="B15596" s="66">
        <v>764595</v>
      </c>
      <c r="C15596" s="42" t="s">
        <v>6863</v>
      </c>
      <c r="D15596" s="42" t="s">
        <v>6864</v>
      </c>
      <c r="E15596" s="42" t="s">
        <v>13</v>
      </c>
      <c r="F15596" s="43">
        <v>11939</v>
      </c>
      <c r="G15596" s="105">
        <f>Таблица1[[#This Row],[Цены без НДС]]*1.12</f>
        <v>13371.680000000002</v>
      </c>
    </row>
    <row r="15597" spans="1:7">
      <c r="A15597" s="54" t="s">
        <v>26486</v>
      </c>
      <c r="B15597" s="66">
        <v>764594</v>
      </c>
      <c r="C15597" s="42" t="s">
        <v>6865</v>
      </c>
      <c r="D15597" s="42" t="s">
        <v>6866</v>
      </c>
      <c r="E15597" s="42" t="s">
        <v>13</v>
      </c>
      <c r="F15597" s="43">
        <v>11939</v>
      </c>
      <c r="G15597" s="105">
        <f>Таблица1[[#This Row],[Цены без НДС]]*1.12</f>
        <v>13371.680000000002</v>
      </c>
    </row>
    <row r="15598" spans="1:7">
      <c r="A15598" s="54" t="s">
        <v>26486</v>
      </c>
      <c r="B15598" s="66">
        <v>764538</v>
      </c>
      <c r="C15598" s="42" t="s">
        <v>6867</v>
      </c>
      <c r="D15598" s="42" t="s">
        <v>6868</v>
      </c>
      <c r="E15598" s="42" t="s">
        <v>13</v>
      </c>
      <c r="F15598" s="43">
        <v>1012</v>
      </c>
      <c r="G15598" s="105">
        <f>Таблица1[[#This Row],[Цены без НДС]]*1.12</f>
        <v>1133.44</v>
      </c>
    </row>
    <row r="15599" spans="1:7">
      <c r="A15599" s="54" t="s">
        <v>26486</v>
      </c>
      <c r="B15599" s="66">
        <v>764529</v>
      </c>
      <c r="C15599" s="42" t="s">
        <v>6869</v>
      </c>
      <c r="D15599" s="42" t="s">
        <v>6870</v>
      </c>
      <c r="E15599" s="42" t="s">
        <v>13</v>
      </c>
      <c r="F15599" s="43">
        <v>1255</v>
      </c>
      <c r="G15599" s="105">
        <f>Таблица1[[#This Row],[Цены без НДС]]*1.12</f>
        <v>1405.6000000000001</v>
      </c>
    </row>
    <row r="15600" spans="1:7">
      <c r="A15600" s="54" t="s">
        <v>26486</v>
      </c>
      <c r="B15600" s="66">
        <v>764539</v>
      </c>
      <c r="C15600" s="42" t="s">
        <v>6871</v>
      </c>
      <c r="D15600" s="42" t="s">
        <v>6872</v>
      </c>
      <c r="E15600" s="42" t="s">
        <v>13</v>
      </c>
      <c r="F15600" s="43">
        <v>1012</v>
      </c>
      <c r="G15600" s="105">
        <f>Таблица1[[#This Row],[Цены без НДС]]*1.12</f>
        <v>1133.44</v>
      </c>
    </row>
    <row r="15601" spans="1:7">
      <c r="A15601" s="54" t="s">
        <v>26486</v>
      </c>
      <c r="B15601" s="66">
        <v>764547</v>
      </c>
      <c r="C15601" s="42" t="s">
        <v>6873</v>
      </c>
      <c r="D15601" s="42" t="s">
        <v>6874</v>
      </c>
      <c r="E15601" s="42" t="s">
        <v>13</v>
      </c>
      <c r="F15601" s="43">
        <v>3155</v>
      </c>
      <c r="G15601" s="105">
        <f>Таблица1[[#This Row],[Цены без НДС]]*1.12</f>
        <v>3533.6000000000004</v>
      </c>
    </row>
    <row r="15602" spans="1:7">
      <c r="A15602" s="54" t="s">
        <v>26486</v>
      </c>
      <c r="B15602" s="66">
        <v>764546</v>
      </c>
      <c r="C15602" s="42" t="s">
        <v>6875</v>
      </c>
      <c r="D15602" s="42" t="s">
        <v>6876</v>
      </c>
      <c r="E15602" s="42" t="s">
        <v>13</v>
      </c>
      <c r="F15602" s="43">
        <v>1580</v>
      </c>
      <c r="G15602" s="105">
        <f>Таблица1[[#This Row],[Цены без НДС]]*1.12</f>
        <v>1769.6000000000001</v>
      </c>
    </row>
    <row r="15603" spans="1:7">
      <c r="A15603" s="54" t="s">
        <v>26486</v>
      </c>
      <c r="B15603" s="66">
        <v>764570</v>
      </c>
      <c r="C15603" s="42" t="s">
        <v>6877</v>
      </c>
      <c r="D15603" s="42" t="s">
        <v>6878</v>
      </c>
      <c r="E15603" s="42" t="s">
        <v>13</v>
      </c>
      <c r="F15603" s="43">
        <v>5122</v>
      </c>
      <c r="G15603" s="105">
        <f>Таблица1[[#This Row],[Цены без НДС]]*1.12</f>
        <v>5736.64</v>
      </c>
    </row>
    <row r="15604" spans="1:7">
      <c r="A15604" s="54" t="s">
        <v>26486</v>
      </c>
      <c r="B15604" s="66">
        <v>764574</v>
      </c>
      <c r="C15604" s="42" t="s">
        <v>6879</v>
      </c>
      <c r="D15604" s="42" t="s">
        <v>6880</v>
      </c>
      <c r="E15604" s="42" t="s">
        <v>13</v>
      </c>
      <c r="F15604" s="43">
        <v>7950</v>
      </c>
      <c r="G15604" s="105">
        <f>Таблица1[[#This Row],[Цены без НДС]]*1.12</f>
        <v>8904</v>
      </c>
    </row>
    <row r="15605" spans="1:7">
      <c r="A15605" s="54" t="s">
        <v>26486</v>
      </c>
      <c r="B15605" s="66">
        <v>764571</v>
      </c>
      <c r="C15605" s="42" t="s">
        <v>6881</v>
      </c>
      <c r="D15605" s="42" t="s">
        <v>6882</v>
      </c>
      <c r="E15605" s="42" t="s">
        <v>13</v>
      </c>
      <c r="F15605" s="43">
        <v>3195</v>
      </c>
      <c r="G15605" s="105">
        <f>Таблица1[[#This Row],[Цены без НДС]]*1.12</f>
        <v>3578.4000000000005</v>
      </c>
    </row>
    <row r="15606" spans="1:7">
      <c r="A15606" s="54" t="s">
        <v>26486</v>
      </c>
      <c r="B15606" s="66">
        <v>764573</v>
      </c>
      <c r="C15606" s="42" t="s">
        <v>6883</v>
      </c>
      <c r="D15606" s="42" t="s">
        <v>6884</v>
      </c>
      <c r="E15606" s="42" t="s">
        <v>13</v>
      </c>
      <c r="F15606" s="43">
        <v>5256</v>
      </c>
      <c r="G15606" s="105">
        <f>Таблица1[[#This Row],[Цены без НДС]]*1.12</f>
        <v>5886.72</v>
      </c>
    </row>
    <row r="15607" spans="1:7">
      <c r="A15607" s="54" t="s">
        <v>26486</v>
      </c>
      <c r="B15607" s="66">
        <v>764569</v>
      </c>
      <c r="C15607" s="42" t="s">
        <v>6885</v>
      </c>
      <c r="D15607" s="42" t="s">
        <v>6886</v>
      </c>
      <c r="E15607" s="42" t="s">
        <v>13</v>
      </c>
      <c r="F15607" s="43">
        <v>1900</v>
      </c>
      <c r="G15607" s="105">
        <f>Таблица1[[#This Row],[Цены без НДС]]*1.12</f>
        <v>2128</v>
      </c>
    </row>
    <row r="15608" spans="1:7">
      <c r="A15608" s="54" t="s">
        <v>26486</v>
      </c>
      <c r="B15608" s="66">
        <v>764552</v>
      </c>
      <c r="C15608" s="42" t="s">
        <v>6887</v>
      </c>
      <c r="D15608" s="42" t="s">
        <v>6888</v>
      </c>
      <c r="E15608" s="42" t="s">
        <v>13</v>
      </c>
      <c r="F15608" s="43">
        <v>3155</v>
      </c>
      <c r="G15608" s="105">
        <f>Таблица1[[#This Row],[Цены без НДС]]*1.12</f>
        <v>3533.6000000000004</v>
      </c>
    </row>
    <row r="15609" spans="1:7">
      <c r="A15609" s="54" t="s">
        <v>26486</v>
      </c>
      <c r="B15609" s="66">
        <v>764551</v>
      </c>
      <c r="C15609" s="42" t="s">
        <v>6889</v>
      </c>
      <c r="D15609" s="42" t="s">
        <v>6890</v>
      </c>
      <c r="E15609" s="42" t="s">
        <v>13</v>
      </c>
      <c r="F15609" s="43">
        <v>2293</v>
      </c>
      <c r="G15609" s="105">
        <f>Таблица1[[#This Row],[Цены без НДС]]*1.12</f>
        <v>2568.1600000000003</v>
      </c>
    </row>
    <row r="15610" spans="1:7">
      <c r="A15610" s="54" t="s">
        <v>26486</v>
      </c>
      <c r="B15610" s="66">
        <v>764555</v>
      </c>
      <c r="C15610" s="42" t="s">
        <v>6891</v>
      </c>
      <c r="D15610" s="42" t="s">
        <v>6892</v>
      </c>
      <c r="E15610" s="42" t="s">
        <v>13</v>
      </c>
      <c r="F15610" s="43">
        <v>3070</v>
      </c>
      <c r="G15610" s="105">
        <f>Таблица1[[#This Row],[Цены без НДС]]*1.12</f>
        <v>3438.4000000000005</v>
      </c>
    </row>
    <row r="15611" spans="1:7">
      <c r="A15611" s="54" t="s">
        <v>26486</v>
      </c>
      <c r="B15611" s="66">
        <v>764587</v>
      </c>
      <c r="C15611" s="42" t="s">
        <v>6893</v>
      </c>
      <c r="D15611" s="42" t="s">
        <v>6894</v>
      </c>
      <c r="E15611" s="42" t="s">
        <v>13</v>
      </c>
      <c r="F15611" s="43">
        <v>49914</v>
      </c>
      <c r="G15611" s="105">
        <f>Таблица1[[#This Row],[Цены без НДС]]*1.12</f>
        <v>55903.680000000008</v>
      </c>
    </row>
    <row r="15612" spans="1:7">
      <c r="A15612" s="54" t="s">
        <v>26486</v>
      </c>
      <c r="B15612" s="66">
        <v>764544</v>
      </c>
      <c r="C15612" s="42" t="s">
        <v>6895</v>
      </c>
      <c r="D15612" s="42" t="s">
        <v>6896</v>
      </c>
      <c r="E15612" s="42" t="s">
        <v>13</v>
      </c>
      <c r="F15612" s="43">
        <v>2376</v>
      </c>
      <c r="G15612" s="105">
        <f>Таблица1[[#This Row],[Цены без НДС]]*1.12</f>
        <v>2661.1200000000003</v>
      </c>
    </row>
    <row r="15613" spans="1:7">
      <c r="A15613" s="54" t="s">
        <v>26486</v>
      </c>
      <c r="B15613" s="66">
        <v>764521</v>
      </c>
      <c r="C15613" s="42" t="s">
        <v>6897</v>
      </c>
      <c r="D15613" s="42" t="s">
        <v>6898</v>
      </c>
      <c r="E15613" s="42" t="s">
        <v>13</v>
      </c>
      <c r="F15613" s="43">
        <v>539</v>
      </c>
      <c r="G15613" s="105">
        <f>Таблица1[[#This Row],[Цены без НДС]]*1.12</f>
        <v>603.68000000000006</v>
      </c>
    </row>
    <row r="15614" spans="1:7">
      <c r="A15614" s="54" t="s">
        <v>26486</v>
      </c>
      <c r="B15614" s="66">
        <v>764612</v>
      </c>
      <c r="C15614" s="42" t="s">
        <v>6899</v>
      </c>
      <c r="D15614" s="42" t="s">
        <v>6900</v>
      </c>
      <c r="E15614" s="42" t="s">
        <v>13</v>
      </c>
      <c r="F15614" s="43">
        <v>4198</v>
      </c>
      <c r="G15614" s="105">
        <f>Таблица1[[#This Row],[Цены без НДС]]*1.12</f>
        <v>4701.76</v>
      </c>
    </row>
    <row r="15615" spans="1:7">
      <c r="A15615" s="54" t="s">
        <v>26486</v>
      </c>
      <c r="B15615" s="66">
        <v>764611</v>
      </c>
      <c r="C15615" s="42" t="s">
        <v>6901</v>
      </c>
      <c r="D15615" s="42" t="s">
        <v>6902</v>
      </c>
      <c r="E15615" s="42" t="s">
        <v>13</v>
      </c>
      <c r="F15615" s="43">
        <v>4198</v>
      </c>
      <c r="G15615" s="105">
        <f>Таблица1[[#This Row],[Цены без НДС]]*1.12</f>
        <v>4701.76</v>
      </c>
    </row>
    <row r="15616" spans="1:7">
      <c r="A15616" s="54" t="s">
        <v>26486</v>
      </c>
      <c r="B15616" s="66">
        <v>764606</v>
      </c>
      <c r="C15616" s="42" t="s">
        <v>6903</v>
      </c>
      <c r="D15616" s="42" t="s">
        <v>6904</v>
      </c>
      <c r="E15616" s="42" t="s">
        <v>13</v>
      </c>
      <c r="F15616" s="43">
        <v>1395</v>
      </c>
      <c r="G15616" s="105">
        <f>Таблица1[[#This Row],[Цены без НДС]]*1.12</f>
        <v>1562.4</v>
      </c>
    </row>
    <row r="15617" spans="1:7">
      <c r="A15617" s="54" t="s">
        <v>26486</v>
      </c>
      <c r="B15617" s="66">
        <v>764600</v>
      </c>
      <c r="C15617" s="42" t="s">
        <v>6905</v>
      </c>
      <c r="D15617" s="42" t="s">
        <v>6906</v>
      </c>
      <c r="E15617" s="42" t="s">
        <v>13</v>
      </c>
      <c r="F15617" s="43">
        <v>817</v>
      </c>
      <c r="G15617" s="105">
        <f>Таблица1[[#This Row],[Цены без НДС]]*1.12</f>
        <v>915.04000000000008</v>
      </c>
    </row>
    <row r="15618" spans="1:7">
      <c r="A15618" s="54" t="s">
        <v>26486</v>
      </c>
      <c r="B15618" s="66">
        <v>764603</v>
      </c>
      <c r="C15618" s="42" t="s">
        <v>6907</v>
      </c>
      <c r="D15618" s="42" t="s">
        <v>6908</v>
      </c>
      <c r="E15618" s="42" t="s">
        <v>13</v>
      </c>
      <c r="F15618" s="43">
        <v>4198</v>
      </c>
      <c r="G15618" s="105">
        <f>Таблица1[[#This Row],[Цены без НДС]]*1.12</f>
        <v>4701.76</v>
      </c>
    </row>
    <row r="15619" spans="1:7">
      <c r="A15619" s="54" t="s">
        <v>26486</v>
      </c>
      <c r="B15619" s="66">
        <v>764604</v>
      </c>
      <c r="C15619" s="42" t="s">
        <v>6909</v>
      </c>
      <c r="D15619" s="42" t="s">
        <v>6910</v>
      </c>
      <c r="E15619" s="42" t="s">
        <v>13</v>
      </c>
      <c r="F15619" s="43">
        <v>3317</v>
      </c>
      <c r="G15619" s="105">
        <f>Таблица1[[#This Row],[Цены без НДС]]*1.12</f>
        <v>3715.0400000000004</v>
      </c>
    </row>
    <row r="15620" spans="1:7">
      <c r="A15620" s="54" t="s">
        <v>26486</v>
      </c>
      <c r="B15620" s="66">
        <v>764647</v>
      </c>
      <c r="C15620" s="42" t="s">
        <v>6911</v>
      </c>
      <c r="D15620" s="42" t="s">
        <v>6912</v>
      </c>
      <c r="E15620" s="42" t="s">
        <v>13</v>
      </c>
      <c r="F15620" s="43">
        <v>3155</v>
      </c>
      <c r="G15620" s="105">
        <f>Таблица1[[#This Row],[Цены без НДС]]*1.12</f>
        <v>3533.6000000000004</v>
      </c>
    </row>
    <row r="15621" spans="1:7">
      <c r="A15621" s="54" t="s">
        <v>26486</v>
      </c>
      <c r="B15621" s="66">
        <v>664798</v>
      </c>
      <c r="C15621" s="42" t="s">
        <v>6913</v>
      </c>
      <c r="D15621" s="42" t="s">
        <v>6914</v>
      </c>
      <c r="E15621" s="42" t="s">
        <v>13</v>
      </c>
      <c r="F15621" s="43">
        <v>1596</v>
      </c>
      <c r="G15621" s="105">
        <f>Таблица1[[#This Row],[Цены без НДС]]*1.12</f>
        <v>1787.5200000000002</v>
      </c>
    </row>
    <row r="15622" spans="1:7">
      <c r="A15622" s="54" t="s">
        <v>26486</v>
      </c>
      <c r="B15622" s="66">
        <v>664799</v>
      </c>
      <c r="C15622" s="42" t="s">
        <v>6915</v>
      </c>
      <c r="D15622" s="42" t="s">
        <v>6916</v>
      </c>
      <c r="E15622" s="42" t="s">
        <v>13</v>
      </c>
      <c r="F15622" s="43">
        <v>2872</v>
      </c>
      <c r="G15622" s="105">
        <f>Таблица1[[#This Row],[Цены без НДС]]*1.12</f>
        <v>3216.6400000000003</v>
      </c>
    </row>
    <row r="15623" spans="1:7">
      <c r="A15623" s="54" t="s">
        <v>26486</v>
      </c>
      <c r="B15623" s="66">
        <v>397871</v>
      </c>
      <c r="C15623" s="42" t="s">
        <v>6917</v>
      </c>
      <c r="D15623" s="42" t="s">
        <v>6918</v>
      </c>
      <c r="E15623" s="42" t="s">
        <v>13</v>
      </c>
      <c r="F15623" s="43">
        <v>1777</v>
      </c>
      <c r="G15623" s="105">
        <f>Таблица1[[#This Row],[Цены без НДС]]*1.12</f>
        <v>1990.2400000000002</v>
      </c>
    </row>
    <row r="15624" spans="1:7">
      <c r="A15624" s="54" t="s">
        <v>26486</v>
      </c>
      <c r="B15624" s="66">
        <v>397870</v>
      </c>
      <c r="C15624" s="42" t="s">
        <v>6919</v>
      </c>
      <c r="D15624" s="42" t="s">
        <v>6920</v>
      </c>
      <c r="E15624" s="42" t="s">
        <v>13</v>
      </c>
      <c r="F15624" s="43">
        <v>1188</v>
      </c>
      <c r="G15624" s="105">
        <f>Таблица1[[#This Row],[Цены без НДС]]*1.12</f>
        <v>1330.5600000000002</v>
      </c>
    </row>
    <row r="15625" spans="1:7">
      <c r="A15625" s="54" t="s">
        <v>26486</v>
      </c>
      <c r="B15625" s="66">
        <v>397869</v>
      </c>
      <c r="C15625" s="42" t="s">
        <v>6921</v>
      </c>
      <c r="D15625" s="42" t="s">
        <v>6922</v>
      </c>
      <c r="E15625" s="42" t="s">
        <v>13</v>
      </c>
      <c r="F15625" s="43">
        <v>953</v>
      </c>
      <c r="G15625" s="105">
        <f>Таблица1[[#This Row],[Цены без НДС]]*1.12</f>
        <v>1067.3600000000001</v>
      </c>
    </row>
    <row r="15626" spans="1:7">
      <c r="A15626" s="54" t="s">
        <v>26486</v>
      </c>
      <c r="B15626" s="66">
        <v>397868</v>
      </c>
      <c r="C15626" s="42" t="s">
        <v>6923</v>
      </c>
      <c r="D15626" s="42" t="s">
        <v>6924</v>
      </c>
      <c r="E15626" s="42" t="s">
        <v>13</v>
      </c>
      <c r="F15626" s="43">
        <v>319</v>
      </c>
      <c r="G15626" s="105">
        <f>Таблица1[[#This Row],[Цены без НДС]]*1.12</f>
        <v>357.28000000000003</v>
      </c>
    </row>
    <row r="15627" spans="1:7">
      <c r="A15627" s="54" t="s">
        <v>26486</v>
      </c>
      <c r="B15627" s="66">
        <v>397808</v>
      </c>
      <c r="C15627" s="42" t="s">
        <v>6925</v>
      </c>
      <c r="D15627" s="42" t="s">
        <v>6926</v>
      </c>
      <c r="E15627" s="42" t="s">
        <v>13</v>
      </c>
      <c r="F15627" s="43">
        <v>2535</v>
      </c>
      <c r="G15627" s="105">
        <f>Таблица1[[#This Row],[Цены без НДС]]*1.12</f>
        <v>2839.2000000000003</v>
      </c>
    </row>
    <row r="15628" spans="1:7">
      <c r="A15628" s="54" t="s">
        <v>26486</v>
      </c>
      <c r="B15628" s="66">
        <v>782222</v>
      </c>
      <c r="C15628" s="42" t="s">
        <v>6927</v>
      </c>
      <c r="D15628" s="42" t="s">
        <v>6928</v>
      </c>
      <c r="E15628" s="42" t="s">
        <v>13</v>
      </c>
      <c r="F15628" s="43">
        <v>18803</v>
      </c>
      <c r="G15628" s="105">
        <f>Таблица1[[#This Row],[Цены без НДС]]*1.12</f>
        <v>21059.360000000001</v>
      </c>
    </row>
    <row r="15629" spans="1:7">
      <c r="A15629" s="54" t="s">
        <v>26486</v>
      </c>
      <c r="B15629" s="66">
        <v>782360</v>
      </c>
      <c r="C15629" s="42" t="s">
        <v>6929</v>
      </c>
      <c r="D15629" s="42" t="s">
        <v>6930</v>
      </c>
      <c r="E15629" s="42" t="s">
        <v>13</v>
      </c>
      <c r="F15629" s="43">
        <v>3203</v>
      </c>
      <c r="G15629" s="105">
        <f>Таблица1[[#This Row],[Цены без НДС]]*1.12</f>
        <v>3587.36</v>
      </c>
    </row>
    <row r="15630" spans="1:7">
      <c r="A15630" s="54" t="s">
        <v>26486</v>
      </c>
      <c r="B15630" s="66">
        <v>782361</v>
      </c>
      <c r="C15630" s="42" t="s">
        <v>6931</v>
      </c>
      <c r="D15630" s="42" t="s">
        <v>6932</v>
      </c>
      <c r="E15630" s="42" t="s">
        <v>13</v>
      </c>
      <c r="F15630" s="43">
        <v>3859</v>
      </c>
      <c r="G15630" s="105">
        <f>Таблица1[[#This Row],[Цены без НДС]]*1.12</f>
        <v>4322.0800000000008</v>
      </c>
    </row>
    <row r="15631" spans="1:7">
      <c r="A15631" s="54" t="s">
        <v>26486</v>
      </c>
      <c r="B15631" s="66">
        <v>782362</v>
      </c>
      <c r="C15631" s="42" t="s">
        <v>6933</v>
      </c>
      <c r="D15631" s="42" t="s">
        <v>6934</v>
      </c>
      <c r="E15631" s="42" t="s">
        <v>13</v>
      </c>
      <c r="F15631" s="43">
        <v>3704</v>
      </c>
      <c r="G15631" s="105">
        <f>Таблица1[[#This Row],[Цены без НДС]]*1.12</f>
        <v>4148.4800000000005</v>
      </c>
    </row>
    <row r="15632" spans="1:7">
      <c r="A15632" s="54" t="s">
        <v>26486</v>
      </c>
      <c r="B15632" s="66">
        <v>782363</v>
      </c>
      <c r="C15632" s="42" t="s">
        <v>6935</v>
      </c>
      <c r="D15632" s="42" t="s">
        <v>6936</v>
      </c>
      <c r="E15632" s="42" t="s">
        <v>13</v>
      </c>
      <c r="F15632" s="43">
        <v>3246</v>
      </c>
      <c r="G15632" s="105">
        <f>Таблица1[[#This Row],[Цены без НДС]]*1.12</f>
        <v>3635.5200000000004</v>
      </c>
    </row>
    <row r="15633" spans="1:7">
      <c r="A15633" s="54" t="s">
        <v>26486</v>
      </c>
      <c r="B15633" s="66">
        <v>782364</v>
      </c>
      <c r="C15633" s="42" t="s">
        <v>6937</v>
      </c>
      <c r="D15633" s="42" t="s">
        <v>6938</v>
      </c>
      <c r="E15633" s="42" t="s">
        <v>13</v>
      </c>
      <c r="F15633" s="43">
        <v>2829</v>
      </c>
      <c r="G15633" s="105">
        <f>Таблица1[[#This Row],[Цены без НДС]]*1.12</f>
        <v>3168.4800000000005</v>
      </c>
    </row>
    <row r="15634" spans="1:7">
      <c r="A15634" s="54" t="s">
        <v>26486</v>
      </c>
      <c r="B15634" s="66">
        <v>782365</v>
      </c>
      <c r="C15634" s="42" t="s">
        <v>6939</v>
      </c>
      <c r="D15634" s="42" t="s">
        <v>6940</v>
      </c>
      <c r="E15634" s="42" t="s">
        <v>13</v>
      </c>
      <c r="F15634" s="43">
        <v>5211</v>
      </c>
      <c r="G15634" s="105">
        <f>Таблица1[[#This Row],[Цены без НДС]]*1.12</f>
        <v>5836.3200000000006</v>
      </c>
    </row>
    <row r="15635" spans="1:7">
      <c r="A15635" s="54" t="s">
        <v>26486</v>
      </c>
      <c r="B15635" s="66">
        <v>782366</v>
      </c>
      <c r="C15635" s="42" t="s">
        <v>6941</v>
      </c>
      <c r="D15635" s="42" t="s">
        <v>6942</v>
      </c>
      <c r="E15635" s="42" t="s">
        <v>13</v>
      </c>
      <c r="F15635" s="43">
        <v>5211</v>
      </c>
      <c r="G15635" s="105">
        <f>Таблица1[[#This Row],[Цены без НДС]]*1.12</f>
        <v>5836.3200000000006</v>
      </c>
    </row>
    <row r="15636" spans="1:7">
      <c r="A15636" s="54" t="s">
        <v>26486</v>
      </c>
      <c r="B15636" s="66">
        <v>782371</v>
      </c>
      <c r="C15636" s="42" t="s">
        <v>6943</v>
      </c>
      <c r="D15636" s="42" t="s">
        <v>6944</v>
      </c>
      <c r="E15636" s="42" t="s">
        <v>13</v>
      </c>
      <c r="F15636" s="43">
        <v>7446</v>
      </c>
      <c r="G15636" s="105">
        <f>Таблица1[[#This Row],[Цены без НДС]]*1.12</f>
        <v>8339.52</v>
      </c>
    </row>
    <row r="15637" spans="1:7">
      <c r="A15637" s="54" t="s">
        <v>26486</v>
      </c>
      <c r="B15637" s="66">
        <v>782372</v>
      </c>
      <c r="C15637" s="42" t="s">
        <v>6945</v>
      </c>
      <c r="D15637" s="42" t="s">
        <v>6946</v>
      </c>
      <c r="E15637" s="42" t="s">
        <v>13</v>
      </c>
      <c r="F15637" s="43">
        <v>8875</v>
      </c>
      <c r="G15637" s="105">
        <f>Таблица1[[#This Row],[Цены без НДС]]*1.12</f>
        <v>9940.0000000000018</v>
      </c>
    </row>
    <row r="15638" spans="1:7">
      <c r="A15638" s="54" t="s">
        <v>26486</v>
      </c>
      <c r="B15638" s="66">
        <v>782373</v>
      </c>
      <c r="C15638" s="42" t="s">
        <v>6947</v>
      </c>
      <c r="D15638" s="42" t="s">
        <v>6948</v>
      </c>
      <c r="E15638" s="42" t="s">
        <v>13</v>
      </c>
      <c r="F15638" s="43">
        <v>3663</v>
      </c>
      <c r="G15638" s="105">
        <f>Таблица1[[#This Row],[Цены без НДС]]*1.12</f>
        <v>4102.5600000000004</v>
      </c>
    </row>
    <row r="15639" spans="1:7">
      <c r="A15639" s="54" t="s">
        <v>26486</v>
      </c>
      <c r="B15639" s="66">
        <v>782374</v>
      </c>
      <c r="C15639" s="42" t="s">
        <v>6949</v>
      </c>
      <c r="D15639" s="42" t="s">
        <v>6950</v>
      </c>
      <c r="E15639" s="42" t="s">
        <v>13</v>
      </c>
      <c r="F15639" s="43">
        <v>6493</v>
      </c>
      <c r="G15639" s="105">
        <f>Таблица1[[#This Row],[Цены без НДС]]*1.12</f>
        <v>7272.1600000000008</v>
      </c>
    </row>
    <row r="15640" spans="1:7">
      <c r="A15640" s="54" t="s">
        <v>26486</v>
      </c>
      <c r="B15640" s="66">
        <v>782400</v>
      </c>
      <c r="C15640" s="42" t="s">
        <v>6951</v>
      </c>
      <c r="D15640" s="42" t="s">
        <v>6952</v>
      </c>
      <c r="E15640" s="42" t="s">
        <v>13</v>
      </c>
      <c r="F15640" s="43">
        <v>1459</v>
      </c>
      <c r="G15640" s="105">
        <f>Таблица1[[#This Row],[Цены без НДС]]*1.12</f>
        <v>1634.0800000000002</v>
      </c>
    </row>
    <row r="15641" spans="1:7">
      <c r="A15641" s="54" t="s">
        <v>26486</v>
      </c>
      <c r="B15641" s="66">
        <v>782402</v>
      </c>
      <c r="C15641" s="42" t="s">
        <v>6953</v>
      </c>
      <c r="D15641" s="42" t="s">
        <v>6954</v>
      </c>
      <c r="E15641" s="42" t="s">
        <v>13</v>
      </c>
      <c r="F15641" s="43">
        <v>1749</v>
      </c>
      <c r="G15641" s="105">
        <f>Таблица1[[#This Row],[Цены без НДС]]*1.12</f>
        <v>1958.88</v>
      </c>
    </row>
    <row r="15642" spans="1:7">
      <c r="A15642" s="54" t="s">
        <v>26486</v>
      </c>
      <c r="B15642" s="66">
        <v>782404</v>
      </c>
      <c r="C15642" s="42" t="s">
        <v>6955</v>
      </c>
      <c r="D15642" s="42" t="s">
        <v>6956</v>
      </c>
      <c r="E15642" s="42" t="s">
        <v>13</v>
      </c>
      <c r="F15642" s="43">
        <v>1773</v>
      </c>
      <c r="G15642" s="105">
        <f>Таблица1[[#This Row],[Цены без НДС]]*1.12</f>
        <v>1985.7600000000002</v>
      </c>
    </row>
    <row r="15643" spans="1:7">
      <c r="A15643" s="54" t="s">
        <v>26486</v>
      </c>
      <c r="B15643" s="66">
        <v>782405</v>
      </c>
      <c r="C15643" s="42" t="s">
        <v>6957</v>
      </c>
      <c r="D15643" s="42" t="s">
        <v>6958</v>
      </c>
      <c r="E15643" s="42" t="s">
        <v>13</v>
      </c>
      <c r="F15643" s="43">
        <v>1649</v>
      </c>
      <c r="G15643" s="105">
        <f>Таблица1[[#This Row],[Цены без НДС]]*1.12</f>
        <v>1846.88</v>
      </c>
    </row>
    <row r="15644" spans="1:7">
      <c r="A15644" s="54" t="s">
        <v>26486</v>
      </c>
      <c r="B15644" s="66">
        <v>782410</v>
      </c>
      <c r="C15644" s="42" t="s">
        <v>6959</v>
      </c>
      <c r="D15644" s="42" t="s">
        <v>6960</v>
      </c>
      <c r="E15644" s="42" t="s">
        <v>13</v>
      </c>
      <c r="F15644" s="43">
        <v>1365</v>
      </c>
      <c r="G15644" s="105">
        <f>Таблица1[[#This Row],[Цены без НДС]]*1.12</f>
        <v>1528.8000000000002</v>
      </c>
    </row>
    <row r="15645" spans="1:7">
      <c r="A15645" s="54" t="s">
        <v>26486</v>
      </c>
      <c r="B15645" s="66">
        <v>782411</v>
      </c>
      <c r="C15645" s="42" t="s">
        <v>6961</v>
      </c>
      <c r="D15645" s="42" t="s">
        <v>6962</v>
      </c>
      <c r="E15645" s="42" t="s">
        <v>13</v>
      </c>
      <c r="F15645" s="43">
        <v>1467</v>
      </c>
      <c r="G15645" s="105">
        <f>Таблица1[[#This Row],[Цены без НДС]]*1.12</f>
        <v>1643.0400000000002</v>
      </c>
    </row>
    <row r="15646" spans="1:7">
      <c r="A15646" s="54" t="s">
        <v>26486</v>
      </c>
      <c r="B15646" s="66">
        <v>782412</v>
      </c>
      <c r="C15646" s="42" t="s">
        <v>6963</v>
      </c>
      <c r="D15646" s="42" t="s">
        <v>6964</v>
      </c>
      <c r="E15646" s="42" t="s">
        <v>13</v>
      </c>
      <c r="F15646" s="43">
        <v>2729</v>
      </c>
      <c r="G15646" s="105">
        <f>Таблица1[[#This Row],[Цены без НДС]]*1.12</f>
        <v>3056.4800000000005</v>
      </c>
    </row>
    <row r="15647" spans="1:7">
      <c r="A15647" s="54" t="s">
        <v>26486</v>
      </c>
      <c r="B15647" s="66">
        <v>782413</v>
      </c>
      <c r="C15647" s="42" t="s">
        <v>6965</v>
      </c>
      <c r="D15647" s="42" t="s">
        <v>6966</v>
      </c>
      <c r="E15647" s="42" t="s">
        <v>13</v>
      </c>
      <c r="F15647" s="43">
        <v>3044</v>
      </c>
      <c r="G15647" s="105">
        <f>Таблица1[[#This Row],[Цены без НДС]]*1.12</f>
        <v>3409.28</v>
      </c>
    </row>
    <row r="15648" spans="1:7">
      <c r="A15648" s="54" t="s">
        <v>26486</v>
      </c>
      <c r="B15648" s="66">
        <v>782414</v>
      </c>
      <c r="C15648" s="42" t="s">
        <v>6967</v>
      </c>
      <c r="D15648" s="42" t="s">
        <v>6968</v>
      </c>
      <c r="E15648" s="42" t="s">
        <v>13</v>
      </c>
      <c r="F15648" s="43">
        <v>2432</v>
      </c>
      <c r="G15648" s="105">
        <f>Таблица1[[#This Row],[Цены без НДС]]*1.12</f>
        <v>2723.84</v>
      </c>
    </row>
    <row r="15649" spans="1:7">
      <c r="A15649" s="54" t="s">
        <v>26486</v>
      </c>
      <c r="B15649" s="66">
        <v>782415</v>
      </c>
      <c r="C15649" s="42" t="s">
        <v>6969</v>
      </c>
      <c r="D15649" s="42" t="s">
        <v>6970</v>
      </c>
      <c r="E15649" s="42" t="s">
        <v>13</v>
      </c>
      <c r="F15649" s="43">
        <v>2717</v>
      </c>
      <c r="G15649" s="105">
        <f>Таблица1[[#This Row],[Цены без НДС]]*1.12</f>
        <v>3043.0400000000004</v>
      </c>
    </row>
    <row r="15650" spans="1:7">
      <c r="A15650" s="54" t="s">
        <v>26486</v>
      </c>
      <c r="B15650" s="66">
        <v>782416</v>
      </c>
      <c r="C15650" s="42" t="s">
        <v>6971</v>
      </c>
      <c r="D15650" s="42" t="s">
        <v>6972</v>
      </c>
      <c r="E15650" s="42" t="s">
        <v>13</v>
      </c>
      <c r="F15650" s="43">
        <v>1376</v>
      </c>
      <c r="G15650" s="105">
        <f>Таблица1[[#This Row],[Цены без НДС]]*1.12</f>
        <v>1541.1200000000001</v>
      </c>
    </row>
    <row r="15651" spans="1:7">
      <c r="A15651" s="54" t="s">
        <v>26486</v>
      </c>
      <c r="B15651" s="66">
        <v>782418</v>
      </c>
      <c r="C15651" s="42" t="s">
        <v>6973</v>
      </c>
      <c r="D15651" s="42" t="s">
        <v>6974</v>
      </c>
      <c r="E15651" s="42" t="s">
        <v>13</v>
      </c>
      <c r="F15651" s="43">
        <v>5200</v>
      </c>
      <c r="G15651" s="105">
        <f>Таблица1[[#This Row],[Цены без НДС]]*1.12</f>
        <v>5824.0000000000009</v>
      </c>
    </row>
    <row r="15652" spans="1:7">
      <c r="A15652" s="54" t="s">
        <v>26486</v>
      </c>
      <c r="B15652" s="66">
        <v>782420</v>
      </c>
      <c r="C15652" s="42" t="s">
        <v>6975</v>
      </c>
      <c r="D15652" s="42" t="s">
        <v>6976</v>
      </c>
      <c r="E15652" s="42" t="s">
        <v>13</v>
      </c>
      <c r="F15652" s="43">
        <v>1577</v>
      </c>
      <c r="G15652" s="105">
        <f>Таблица1[[#This Row],[Цены без НДС]]*1.12</f>
        <v>1766.2400000000002</v>
      </c>
    </row>
    <row r="15653" spans="1:7">
      <c r="A15653" s="54" t="s">
        <v>26486</v>
      </c>
      <c r="B15653" s="66">
        <v>782425</v>
      </c>
      <c r="C15653" s="42" t="s">
        <v>6977</v>
      </c>
      <c r="D15653" s="42" t="s">
        <v>6978</v>
      </c>
      <c r="E15653" s="42" t="s">
        <v>13</v>
      </c>
      <c r="F15653" s="43">
        <v>1036</v>
      </c>
      <c r="G15653" s="105">
        <f>Таблица1[[#This Row],[Цены без НДС]]*1.12</f>
        <v>1160.3200000000002</v>
      </c>
    </row>
    <row r="15654" spans="1:7">
      <c r="A15654" s="54" t="s">
        <v>26486</v>
      </c>
      <c r="B15654" s="66">
        <v>782426</v>
      </c>
      <c r="C15654" s="42" t="s">
        <v>6979</v>
      </c>
      <c r="D15654" s="42" t="s">
        <v>6980</v>
      </c>
      <c r="E15654" s="42" t="s">
        <v>13</v>
      </c>
      <c r="F15654" s="43">
        <v>1376</v>
      </c>
      <c r="G15654" s="105">
        <f>Таблица1[[#This Row],[Цены без НДС]]*1.12</f>
        <v>1541.1200000000001</v>
      </c>
    </row>
    <row r="15655" spans="1:7">
      <c r="A15655" s="54" t="s">
        <v>26486</v>
      </c>
      <c r="B15655" s="66">
        <v>782494</v>
      </c>
      <c r="C15655" s="42" t="s">
        <v>6981</v>
      </c>
      <c r="D15655" s="42" t="s">
        <v>6982</v>
      </c>
      <c r="E15655" s="42" t="s">
        <v>13</v>
      </c>
      <c r="F15655" s="43">
        <v>5513</v>
      </c>
      <c r="G15655" s="105">
        <f>Таблица1[[#This Row],[Цены без НДС]]*1.12</f>
        <v>6174.56</v>
      </c>
    </row>
    <row r="15656" spans="1:7">
      <c r="A15656" s="54" t="s">
        <v>26486</v>
      </c>
      <c r="B15656" s="66">
        <v>782495</v>
      </c>
      <c r="C15656" s="42" t="s">
        <v>6983</v>
      </c>
      <c r="D15656" s="42" t="s">
        <v>6984</v>
      </c>
      <c r="E15656" s="42" t="s">
        <v>13</v>
      </c>
      <c r="F15656" s="43">
        <v>417</v>
      </c>
      <c r="G15656" s="105">
        <f>Таблица1[[#This Row],[Цены без НДС]]*1.12</f>
        <v>467.04</v>
      </c>
    </row>
    <row r="15657" spans="1:7">
      <c r="A15657" s="54" t="s">
        <v>26486</v>
      </c>
      <c r="B15657" s="66">
        <v>782496</v>
      </c>
      <c r="C15657" s="42" t="s">
        <v>6985</v>
      </c>
      <c r="D15657" s="42" t="s">
        <v>6986</v>
      </c>
      <c r="E15657" s="42" t="s">
        <v>13</v>
      </c>
      <c r="F15657" s="43">
        <v>7517</v>
      </c>
      <c r="G15657" s="105">
        <f>Таблица1[[#This Row],[Цены без НДС]]*1.12</f>
        <v>8419.0400000000009</v>
      </c>
    </row>
    <row r="15658" spans="1:7">
      <c r="A15658" s="54" t="s">
        <v>26486</v>
      </c>
      <c r="B15658" s="66">
        <v>782421</v>
      </c>
      <c r="C15658" s="42" t="s">
        <v>6987</v>
      </c>
      <c r="D15658" s="42" t="s">
        <v>6988</v>
      </c>
      <c r="E15658" s="42" t="s">
        <v>13</v>
      </c>
      <c r="F15658" s="43">
        <v>7383</v>
      </c>
      <c r="G15658" s="105">
        <f>Таблица1[[#This Row],[Цены без НДС]]*1.12</f>
        <v>8268.9600000000009</v>
      </c>
    </row>
    <row r="15659" spans="1:7">
      <c r="A15659" s="54" t="s">
        <v>26486</v>
      </c>
      <c r="B15659" s="66">
        <v>782424</v>
      </c>
      <c r="C15659" s="42" t="s">
        <v>6989</v>
      </c>
      <c r="D15659" s="42" t="s">
        <v>6990</v>
      </c>
      <c r="E15659" s="42" t="s">
        <v>13</v>
      </c>
      <c r="F15659" s="43">
        <v>5072</v>
      </c>
      <c r="G15659" s="105">
        <f>Таблица1[[#This Row],[Цены без НДС]]*1.12</f>
        <v>5680.64</v>
      </c>
    </row>
    <row r="15660" spans="1:7">
      <c r="A15660" s="54" t="s">
        <v>26486</v>
      </c>
      <c r="B15660" s="66">
        <v>782428</v>
      </c>
      <c r="C15660" s="42" t="s">
        <v>6991</v>
      </c>
      <c r="D15660" s="42" t="s">
        <v>6992</v>
      </c>
      <c r="E15660" s="42" t="s">
        <v>13</v>
      </c>
      <c r="F15660" s="43">
        <v>8172</v>
      </c>
      <c r="G15660" s="105">
        <f>Таблица1[[#This Row],[Цены без НДС]]*1.12</f>
        <v>9152.6400000000012</v>
      </c>
    </row>
    <row r="15661" spans="1:7">
      <c r="A15661" s="54" t="s">
        <v>26486</v>
      </c>
      <c r="B15661" s="66">
        <v>782451</v>
      </c>
      <c r="C15661" s="42" t="s">
        <v>6993</v>
      </c>
      <c r="D15661" s="42" t="s">
        <v>6994</v>
      </c>
      <c r="E15661" s="42" t="s">
        <v>13</v>
      </c>
      <c r="F15661" s="43">
        <v>7383</v>
      </c>
      <c r="G15661" s="105">
        <f>Таблица1[[#This Row],[Цены без НДС]]*1.12</f>
        <v>8268.9600000000009</v>
      </c>
    </row>
    <row r="15662" spans="1:7" ht="24">
      <c r="A15662" s="54" t="s">
        <v>26486</v>
      </c>
      <c r="B15662" s="66">
        <v>32750</v>
      </c>
      <c r="C15662" s="42" t="s">
        <v>6995</v>
      </c>
      <c r="D15662" s="42" t="s">
        <v>6996</v>
      </c>
      <c r="E15662" s="42" t="s">
        <v>7585</v>
      </c>
      <c r="F15662" s="43">
        <v>381</v>
      </c>
      <c r="G15662" s="105">
        <f>Таблица1[[#This Row],[Цены без НДС]]*1.12</f>
        <v>426.72</v>
      </c>
    </row>
    <row r="15663" spans="1:7" ht="24">
      <c r="A15663" s="54" t="s">
        <v>26486</v>
      </c>
      <c r="B15663" s="66">
        <v>32751</v>
      </c>
      <c r="C15663" s="42" t="s">
        <v>6997</v>
      </c>
      <c r="D15663" s="42" t="s">
        <v>6998</v>
      </c>
      <c r="E15663" s="42" t="s">
        <v>7585</v>
      </c>
      <c r="F15663" s="43">
        <v>313</v>
      </c>
      <c r="G15663" s="105">
        <f>Таблица1[[#This Row],[Цены без НДС]]*1.12</f>
        <v>350.56000000000006</v>
      </c>
    </row>
    <row r="15664" spans="1:7" ht="24">
      <c r="A15664" s="54" t="s">
        <v>26486</v>
      </c>
      <c r="B15664" s="66">
        <v>32752</v>
      </c>
      <c r="C15664" s="42" t="s">
        <v>6999</v>
      </c>
      <c r="D15664" s="42" t="s">
        <v>7000</v>
      </c>
      <c r="E15664" s="42" t="s">
        <v>7585</v>
      </c>
      <c r="F15664" s="43">
        <v>464</v>
      </c>
      <c r="G15664" s="105">
        <f>Таблица1[[#This Row],[Цены без НДС]]*1.12</f>
        <v>519.68000000000006</v>
      </c>
    </row>
    <row r="15665" spans="1:7" ht="24">
      <c r="A15665" s="54" t="s">
        <v>26486</v>
      </c>
      <c r="B15665" s="66">
        <v>32753</v>
      </c>
      <c r="C15665" s="42" t="s">
        <v>7001</v>
      </c>
      <c r="D15665" s="42" t="s">
        <v>7002</v>
      </c>
      <c r="E15665" s="42" t="s">
        <v>7585</v>
      </c>
      <c r="F15665" s="43">
        <v>412</v>
      </c>
      <c r="G15665" s="105">
        <f>Таблица1[[#This Row],[Цены без НДС]]*1.12</f>
        <v>461.44000000000005</v>
      </c>
    </row>
    <row r="15666" spans="1:7" ht="24">
      <c r="A15666" s="54" t="s">
        <v>26486</v>
      </c>
      <c r="B15666" s="66">
        <v>32754</v>
      </c>
      <c r="C15666" s="42" t="s">
        <v>7003</v>
      </c>
      <c r="D15666" s="42" t="s">
        <v>7004</v>
      </c>
      <c r="E15666" s="42" t="s">
        <v>7585</v>
      </c>
      <c r="F15666" s="43">
        <v>455</v>
      </c>
      <c r="G15666" s="105">
        <f>Таблица1[[#This Row],[Цены без НДС]]*1.12</f>
        <v>509.6</v>
      </c>
    </row>
    <row r="15667" spans="1:7" ht="24">
      <c r="A15667" s="54" t="s">
        <v>26486</v>
      </c>
      <c r="B15667" s="66">
        <v>32755</v>
      </c>
      <c r="C15667" s="42" t="s">
        <v>7005</v>
      </c>
      <c r="D15667" s="42" t="s">
        <v>7006</v>
      </c>
      <c r="E15667" s="42" t="s">
        <v>7585</v>
      </c>
      <c r="F15667" s="43">
        <v>416</v>
      </c>
      <c r="G15667" s="105">
        <f>Таблица1[[#This Row],[Цены без НДС]]*1.12</f>
        <v>465.92000000000007</v>
      </c>
    </row>
    <row r="15668" spans="1:7" ht="24">
      <c r="A15668" s="54" t="s">
        <v>26486</v>
      </c>
      <c r="B15668" s="66">
        <v>32756</v>
      </c>
      <c r="C15668" s="42" t="s">
        <v>7007</v>
      </c>
      <c r="D15668" s="42" t="s">
        <v>7008</v>
      </c>
      <c r="E15668" s="42" t="s">
        <v>7585</v>
      </c>
      <c r="F15668" s="43">
        <v>510</v>
      </c>
      <c r="G15668" s="105">
        <f>Таблица1[[#This Row],[Цены без НДС]]*1.12</f>
        <v>571.20000000000005</v>
      </c>
    </row>
    <row r="15669" spans="1:7" ht="24">
      <c r="A15669" s="54" t="s">
        <v>26486</v>
      </c>
      <c r="B15669" s="66">
        <v>32757</v>
      </c>
      <c r="C15669" s="42" t="s">
        <v>7009</v>
      </c>
      <c r="D15669" s="42" t="s">
        <v>7010</v>
      </c>
      <c r="E15669" s="42" t="s">
        <v>7585</v>
      </c>
      <c r="F15669" s="43">
        <v>841</v>
      </c>
      <c r="G15669" s="105">
        <f>Таблица1[[#This Row],[Цены без НДС]]*1.12</f>
        <v>941.92000000000007</v>
      </c>
    </row>
    <row r="15670" spans="1:7" ht="24">
      <c r="A15670" s="54" t="s">
        <v>26486</v>
      </c>
      <c r="B15670" s="66">
        <v>32758</v>
      </c>
      <c r="C15670" s="42" t="s">
        <v>7011</v>
      </c>
      <c r="D15670" s="42" t="s">
        <v>7012</v>
      </c>
      <c r="E15670" s="42" t="s">
        <v>7585</v>
      </c>
      <c r="F15670" s="43">
        <v>510</v>
      </c>
      <c r="G15670" s="105">
        <f>Таблица1[[#This Row],[Цены без НДС]]*1.12</f>
        <v>571.20000000000005</v>
      </c>
    </row>
    <row r="15671" spans="1:7" ht="24">
      <c r="A15671" s="54" t="s">
        <v>26486</v>
      </c>
      <c r="B15671" s="66">
        <v>32759</v>
      </c>
      <c r="C15671" s="42" t="s">
        <v>7013</v>
      </c>
      <c r="D15671" s="42" t="s">
        <v>7014</v>
      </c>
      <c r="E15671" s="42" t="s">
        <v>7585</v>
      </c>
      <c r="F15671" s="43">
        <v>1187</v>
      </c>
      <c r="G15671" s="105">
        <f>Таблица1[[#This Row],[Цены без НДС]]*1.12</f>
        <v>1329.44</v>
      </c>
    </row>
    <row r="15672" spans="1:7" ht="24">
      <c r="A15672" s="54" t="s">
        <v>26486</v>
      </c>
      <c r="B15672" s="66">
        <v>32777</v>
      </c>
      <c r="C15672" s="42" t="s">
        <v>7015</v>
      </c>
      <c r="D15672" s="42" t="s">
        <v>7016</v>
      </c>
      <c r="E15672" s="42" t="s">
        <v>7585</v>
      </c>
      <c r="F15672" s="43">
        <v>1200</v>
      </c>
      <c r="G15672" s="105">
        <f>Таблица1[[#This Row],[Цены без НДС]]*1.12</f>
        <v>1344.0000000000002</v>
      </c>
    </row>
    <row r="15673" spans="1:7" ht="24">
      <c r="A15673" s="54" t="s">
        <v>26486</v>
      </c>
      <c r="B15673" s="66">
        <v>32778</v>
      </c>
      <c r="C15673" s="42" t="s">
        <v>7017</v>
      </c>
      <c r="D15673" s="42" t="s">
        <v>7018</v>
      </c>
      <c r="E15673" s="42" t="s">
        <v>7585</v>
      </c>
      <c r="F15673" s="43">
        <v>633</v>
      </c>
      <c r="G15673" s="105">
        <f>Таблица1[[#This Row],[Цены без НДС]]*1.12</f>
        <v>708.96</v>
      </c>
    </row>
    <row r="15674" spans="1:7" ht="24">
      <c r="A15674" s="54" t="s">
        <v>26486</v>
      </c>
      <c r="B15674" s="66">
        <v>32787</v>
      </c>
      <c r="C15674" s="42" t="s">
        <v>7019</v>
      </c>
      <c r="D15674" s="42" t="s">
        <v>7020</v>
      </c>
      <c r="E15674" s="42" t="s">
        <v>7585</v>
      </c>
      <c r="F15674" s="43">
        <v>1037</v>
      </c>
      <c r="G15674" s="105">
        <f>Таблица1[[#This Row],[Цены без НДС]]*1.12</f>
        <v>1161.44</v>
      </c>
    </row>
    <row r="15675" spans="1:7" ht="24">
      <c r="A15675" s="54" t="s">
        <v>26486</v>
      </c>
      <c r="B15675" s="66">
        <v>32799</v>
      </c>
      <c r="C15675" s="42" t="s">
        <v>7021</v>
      </c>
      <c r="D15675" s="42" t="s">
        <v>7022</v>
      </c>
      <c r="E15675" s="42" t="s">
        <v>7585</v>
      </c>
      <c r="F15675" s="43">
        <v>1183</v>
      </c>
      <c r="G15675" s="105">
        <f>Таблица1[[#This Row],[Цены без НДС]]*1.12</f>
        <v>1324.96</v>
      </c>
    </row>
    <row r="15676" spans="1:7" ht="24">
      <c r="A15676" s="54" t="s">
        <v>26486</v>
      </c>
      <c r="B15676" s="66">
        <v>32502</v>
      </c>
      <c r="C15676" s="42" t="s">
        <v>7023</v>
      </c>
      <c r="D15676" s="42" t="s">
        <v>7024</v>
      </c>
      <c r="E15676" s="42" t="s">
        <v>7585</v>
      </c>
      <c r="F15676" s="43">
        <v>1187</v>
      </c>
      <c r="G15676" s="105">
        <f>Таблица1[[#This Row],[Цены без НДС]]*1.12</f>
        <v>1329.44</v>
      </c>
    </row>
    <row r="15677" spans="1:7" ht="24">
      <c r="A15677" s="54" t="s">
        <v>26486</v>
      </c>
      <c r="B15677" s="66">
        <v>32503</v>
      </c>
      <c r="C15677" s="42" t="s">
        <v>7025</v>
      </c>
      <c r="D15677" s="42" t="s">
        <v>7026</v>
      </c>
      <c r="E15677" s="42" t="s">
        <v>7585</v>
      </c>
      <c r="F15677" s="43">
        <v>1416</v>
      </c>
      <c r="G15677" s="105">
        <f>Таблица1[[#This Row],[Цены без НДС]]*1.12</f>
        <v>1585.92</v>
      </c>
    </row>
    <row r="15678" spans="1:7" ht="24">
      <c r="A15678" s="54" t="s">
        <v>26486</v>
      </c>
      <c r="B15678" s="66">
        <v>32510</v>
      </c>
      <c r="C15678" s="42" t="s">
        <v>7027</v>
      </c>
      <c r="D15678" s="42" t="s">
        <v>7028</v>
      </c>
      <c r="E15678" s="42" t="s">
        <v>7585</v>
      </c>
      <c r="F15678" s="43">
        <v>3174</v>
      </c>
      <c r="G15678" s="105">
        <f>Таблица1[[#This Row],[Цены без НДС]]*1.12</f>
        <v>3554.8800000000006</v>
      </c>
    </row>
    <row r="15679" spans="1:7" ht="24">
      <c r="A15679" s="54" t="s">
        <v>26486</v>
      </c>
      <c r="B15679" s="66">
        <v>32511</v>
      </c>
      <c r="C15679" s="42" t="s">
        <v>7029</v>
      </c>
      <c r="D15679" s="42" t="s">
        <v>7030</v>
      </c>
      <c r="E15679" s="42" t="s">
        <v>7585</v>
      </c>
      <c r="F15679" s="43">
        <v>5566</v>
      </c>
      <c r="G15679" s="105">
        <f>Таблица1[[#This Row],[Цены без НДС]]*1.12</f>
        <v>6233.920000000001</v>
      </c>
    </row>
    <row r="15680" spans="1:7" ht="24">
      <c r="A15680" s="54" t="s">
        <v>26486</v>
      </c>
      <c r="B15680" s="66">
        <v>32512</v>
      </c>
      <c r="C15680" s="42" t="s">
        <v>7031</v>
      </c>
      <c r="D15680" s="42" t="s">
        <v>7032</v>
      </c>
      <c r="E15680" s="42" t="s">
        <v>7585</v>
      </c>
      <c r="F15680" s="43">
        <v>1315</v>
      </c>
      <c r="G15680" s="105">
        <f>Таблица1[[#This Row],[Цены без НДС]]*1.12</f>
        <v>1472.8000000000002</v>
      </c>
    </row>
    <row r="15681" spans="1:7" ht="24">
      <c r="A15681" s="54" t="s">
        <v>26486</v>
      </c>
      <c r="B15681" s="66">
        <v>32513</v>
      </c>
      <c r="C15681" s="42" t="s">
        <v>7033</v>
      </c>
      <c r="D15681" s="42" t="s">
        <v>7034</v>
      </c>
      <c r="E15681" s="42" t="s">
        <v>7585</v>
      </c>
      <c r="F15681" s="43">
        <v>2150</v>
      </c>
      <c r="G15681" s="105">
        <f>Таблица1[[#This Row],[Цены без НДС]]*1.12</f>
        <v>2408.0000000000005</v>
      </c>
    </row>
    <row r="15682" spans="1:7" ht="24">
      <c r="A15682" s="54" t="s">
        <v>26486</v>
      </c>
      <c r="B15682" s="66">
        <v>32514</v>
      </c>
      <c r="C15682" s="42" t="s">
        <v>7035</v>
      </c>
      <c r="D15682" s="42" t="s">
        <v>7036</v>
      </c>
      <c r="E15682" s="42" t="s">
        <v>7585</v>
      </c>
      <c r="F15682" s="43">
        <v>2027</v>
      </c>
      <c r="G15682" s="105">
        <f>Таблица1[[#This Row],[Цены без НДС]]*1.12</f>
        <v>2270.2400000000002</v>
      </c>
    </row>
    <row r="15683" spans="1:7" ht="24">
      <c r="A15683" s="54" t="s">
        <v>26486</v>
      </c>
      <c r="B15683" s="66">
        <v>32515</v>
      </c>
      <c r="C15683" s="42" t="s">
        <v>7037</v>
      </c>
      <c r="D15683" s="42" t="s">
        <v>7038</v>
      </c>
      <c r="E15683" s="42" t="s">
        <v>7585</v>
      </c>
      <c r="F15683" s="43">
        <v>2639</v>
      </c>
      <c r="G15683" s="105">
        <f>Таблица1[[#This Row],[Цены без НДС]]*1.12</f>
        <v>2955.6800000000003</v>
      </c>
    </row>
    <row r="15684" spans="1:7" ht="36">
      <c r="A15684" s="54" t="s">
        <v>26486</v>
      </c>
      <c r="B15684" s="66">
        <v>32523</v>
      </c>
      <c r="C15684" s="42" t="s">
        <v>7039</v>
      </c>
      <c r="D15684" s="42" t="s">
        <v>7040</v>
      </c>
      <c r="E15684" s="42" t="s">
        <v>7585</v>
      </c>
      <c r="F15684" s="43">
        <v>1916</v>
      </c>
      <c r="G15684" s="105">
        <f>Таблица1[[#This Row],[Цены без НДС]]*1.12</f>
        <v>2145.92</v>
      </c>
    </row>
    <row r="15685" spans="1:7" ht="36">
      <c r="A15685" s="54" t="s">
        <v>26486</v>
      </c>
      <c r="B15685" s="66">
        <v>32524</v>
      </c>
      <c r="C15685" s="42" t="s">
        <v>7041</v>
      </c>
      <c r="D15685" s="42" t="s">
        <v>7042</v>
      </c>
      <c r="E15685" s="42" t="s">
        <v>7585</v>
      </c>
      <c r="F15685" s="43">
        <v>2159</v>
      </c>
      <c r="G15685" s="105">
        <f>Таблица1[[#This Row],[Цены без НДС]]*1.12</f>
        <v>2418.0800000000004</v>
      </c>
    </row>
    <row r="15686" spans="1:7" ht="36">
      <c r="A15686" s="54" t="s">
        <v>26486</v>
      </c>
      <c r="B15686" s="66">
        <v>32525</v>
      </c>
      <c r="C15686" s="42" t="s">
        <v>7043</v>
      </c>
      <c r="D15686" s="42" t="s">
        <v>7044</v>
      </c>
      <c r="E15686" s="42" t="s">
        <v>7585</v>
      </c>
      <c r="F15686" s="43">
        <v>3678</v>
      </c>
      <c r="G15686" s="105">
        <f>Таблица1[[#This Row],[Цены без НДС]]*1.12</f>
        <v>4119.3600000000006</v>
      </c>
    </row>
    <row r="15687" spans="1:7" ht="24">
      <c r="A15687" s="54" t="s">
        <v>26486</v>
      </c>
      <c r="B15687" s="66">
        <v>32537</v>
      </c>
      <c r="C15687" s="42" t="s">
        <v>7045</v>
      </c>
      <c r="D15687" s="42" t="s">
        <v>7046</v>
      </c>
      <c r="E15687" s="42" t="s">
        <v>7585</v>
      </c>
      <c r="F15687" s="43">
        <v>2449</v>
      </c>
      <c r="G15687" s="105">
        <f>Таблица1[[#This Row],[Цены без НДС]]*1.12</f>
        <v>2742.88</v>
      </c>
    </row>
    <row r="15688" spans="1:7" ht="24">
      <c r="A15688" s="54" t="s">
        <v>26486</v>
      </c>
      <c r="B15688" s="66">
        <v>32538</v>
      </c>
      <c r="C15688" s="42" t="s">
        <v>7047</v>
      </c>
      <c r="D15688" s="42" t="s">
        <v>7048</v>
      </c>
      <c r="E15688" s="42" t="s">
        <v>7585</v>
      </c>
      <c r="F15688" s="43">
        <v>3873</v>
      </c>
      <c r="G15688" s="105">
        <f>Таблица1[[#This Row],[Цены без НДС]]*1.12</f>
        <v>4337.76</v>
      </c>
    </row>
    <row r="15689" spans="1:7" ht="24">
      <c r="A15689" s="54" t="s">
        <v>26486</v>
      </c>
      <c r="B15689" s="66">
        <v>32539</v>
      </c>
      <c r="C15689" s="42" t="s">
        <v>7049</v>
      </c>
      <c r="D15689" s="42" t="s">
        <v>7050</v>
      </c>
      <c r="E15689" s="42" t="s">
        <v>7585</v>
      </c>
      <c r="F15689" s="43">
        <v>5299</v>
      </c>
      <c r="G15689" s="105">
        <f>Таблица1[[#This Row],[Цены без НДС]]*1.12</f>
        <v>5934.880000000001</v>
      </c>
    </row>
    <row r="15690" spans="1:7" ht="36">
      <c r="A15690" s="54" t="s">
        <v>26486</v>
      </c>
      <c r="B15690" s="66">
        <v>32540</v>
      </c>
      <c r="C15690" s="42" t="s">
        <v>7051</v>
      </c>
      <c r="D15690" s="42" t="s">
        <v>7052</v>
      </c>
      <c r="E15690" s="42" t="s">
        <v>7585</v>
      </c>
      <c r="F15690" s="43">
        <v>4732</v>
      </c>
      <c r="G15690" s="105">
        <f>Таблица1[[#This Row],[Цены без НДС]]*1.12</f>
        <v>5299.84</v>
      </c>
    </row>
    <row r="15691" spans="1:7" ht="36">
      <c r="A15691" s="54" t="s">
        <v>26486</v>
      </c>
      <c r="B15691" s="66">
        <v>32541</v>
      </c>
      <c r="C15691" s="42" t="s">
        <v>7053</v>
      </c>
      <c r="D15691" s="42" t="s">
        <v>7054</v>
      </c>
      <c r="E15691" s="42" t="s">
        <v>7585</v>
      </c>
      <c r="F15691" s="43">
        <v>6181</v>
      </c>
      <c r="G15691" s="105">
        <f>Таблица1[[#This Row],[Цены без НДС]]*1.12</f>
        <v>6922.72</v>
      </c>
    </row>
    <row r="15692" spans="1:7" ht="36">
      <c r="A15692" s="54" t="s">
        <v>26486</v>
      </c>
      <c r="B15692" s="66">
        <v>32542</v>
      </c>
      <c r="C15692" s="42" t="s">
        <v>7055</v>
      </c>
      <c r="D15692" s="42" t="s">
        <v>7056</v>
      </c>
      <c r="E15692" s="42" t="s">
        <v>7585</v>
      </c>
      <c r="F15692" s="43">
        <v>10572</v>
      </c>
      <c r="G15692" s="105">
        <f>Таблица1[[#This Row],[Цены без НДС]]*1.12</f>
        <v>11840.640000000001</v>
      </c>
    </row>
    <row r="15693" spans="1:7" ht="24">
      <c r="A15693" s="54" t="s">
        <v>26486</v>
      </c>
      <c r="B15693" s="66">
        <v>32543</v>
      </c>
      <c r="C15693" s="42" t="s">
        <v>7057</v>
      </c>
      <c r="D15693" s="42" t="s">
        <v>7058</v>
      </c>
      <c r="E15693" s="42" t="s">
        <v>7585</v>
      </c>
      <c r="F15693" s="43">
        <v>3785</v>
      </c>
      <c r="G15693" s="105">
        <f>Таблица1[[#This Row],[Цены без НДС]]*1.12</f>
        <v>4239.2000000000007</v>
      </c>
    </row>
    <row r="15694" spans="1:7" ht="24">
      <c r="A15694" s="54" t="s">
        <v>26486</v>
      </c>
      <c r="B15694" s="66">
        <v>32544</v>
      </c>
      <c r="C15694" s="42" t="s">
        <v>7059</v>
      </c>
      <c r="D15694" s="42" t="s">
        <v>7060</v>
      </c>
      <c r="E15694" s="42" t="s">
        <v>7585</v>
      </c>
      <c r="F15694" s="43">
        <v>6554</v>
      </c>
      <c r="G15694" s="105">
        <f>Таблица1[[#This Row],[Цены без НДС]]*1.12</f>
        <v>7340.4800000000005</v>
      </c>
    </row>
    <row r="15695" spans="1:7" ht="24">
      <c r="A15695" s="54" t="s">
        <v>26486</v>
      </c>
      <c r="B15695" s="66">
        <v>32545</v>
      </c>
      <c r="C15695" s="42" t="s">
        <v>7061</v>
      </c>
      <c r="D15695" s="42" t="s">
        <v>7062</v>
      </c>
      <c r="E15695" s="42" t="s">
        <v>7585</v>
      </c>
      <c r="F15695" s="43">
        <v>9323</v>
      </c>
      <c r="G15695" s="105">
        <f>Таблица1[[#This Row],[Цены без НДС]]*1.12</f>
        <v>10441.76</v>
      </c>
    </row>
    <row r="15696" spans="1:7" ht="36">
      <c r="A15696" s="54" t="s">
        <v>26486</v>
      </c>
      <c r="B15696" s="66">
        <v>32546</v>
      </c>
      <c r="C15696" s="42" t="s">
        <v>7063</v>
      </c>
      <c r="D15696" s="42" t="s">
        <v>7064</v>
      </c>
      <c r="E15696" s="42" t="s">
        <v>7585</v>
      </c>
      <c r="F15696" s="43">
        <v>4675</v>
      </c>
      <c r="G15696" s="105">
        <f>Таблица1[[#This Row],[Цены без НДС]]*1.12</f>
        <v>5236.0000000000009</v>
      </c>
    </row>
    <row r="15697" spans="1:7" ht="36">
      <c r="A15697" s="54" t="s">
        <v>26486</v>
      </c>
      <c r="B15697" s="66">
        <v>32547</v>
      </c>
      <c r="C15697" s="42" t="s">
        <v>7065</v>
      </c>
      <c r="D15697" s="42" t="s">
        <v>7066</v>
      </c>
      <c r="E15697" s="42" t="s">
        <v>7585</v>
      </c>
      <c r="F15697" s="43">
        <v>7460</v>
      </c>
      <c r="G15697" s="105">
        <f>Таблица1[[#This Row],[Цены без НДС]]*1.12</f>
        <v>8355.2000000000007</v>
      </c>
    </row>
    <row r="15698" spans="1:7" ht="36">
      <c r="A15698" s="54" t="s">
        <v>26486</v>
      </c>
      <c r="B15698" s="66">
        <v>32548</v>
      </c>
      <c r="C15698" s="42" t="s">
        <v>7067</v>
      </c>
      <c r="D15698" s="42" t="s">
        <v>7068</v>
      </c>
      <c r="E15698" s="42" t="s">
        <v>7585</v>
      </c>
      <c r="F15698" s="43">
        <v>10240</v>
      </c>
      <c r="G15698" s="105">
        <f>Таблица1[[#This Row],[Цены без НДС]]*1.12</f>
        <v>11468.800000000001</v>
      </c>
    </row>
    <row r="15699" spans="1:7" ht="36">
      <c r="A15699" s="54" t="s">
        <v>26486</v>
      </c>
      <c r="B15699" s="66">
        <v>32550</v>
      </c>
      <c r="C15699" s="42" t="s">
        <v>7069</v>
      </c>
      <c r="D15699" s="42" t="s">
        <v>7070</v>
      </c>
      <c r="E15699" s="42" t="s">
        <v>7585</v>
      </c>
      <c r="F15699" s="43">
        <v>3054</v>
      </c>
      <c r="G15699" s="105">
        <f>Таблица1[[#This Row],[Цены без НДС]]*1.12</f>
        <v>3420.4800000000005</v>
      </c>
    </row>
    <row r="15700" spans="1:7" ht="24">
      <c r="A15700" s="54" t="s">
        <v>26486</v>
      </c>
      <c r="B15700" s="66">
        <v>32551</v>
      </c>
      <c r="C15700" s="42" t="s">
        <v>7071</v>
      </c>
      <c r="D15700" s="42" t="s">
        <v>7072</v>
      </c>
      <c r="E15700" s="42" t="s">
        <v>7585</v>
      </c>
      <c r="F15700" s="43">
        <v>3127</v>
      </c>
      <c r="G15700" s="105">
        <f>Таблица1[[#This Row],[Цены без НДС]]*1.12</f>
        <v>3502.2400000000002</v>
      </c>
    </row>
    <row r="15701" spans="1:7" ht="36">
      <c r="A15701" s="54" t="s">
        <v>26486</v>
      </c>
      <c r="B15701" s="66">
        <v>32552</v>
      </c>
      <c r="C15701" s="42" t="s">
        <v>7073</v>
      </c>
      <c r="D15701" s="42" t="s">
        <v>7074</v>
      </c>
      <c r="E15701" s="42" t="s">
        <v>7585</v>
      </c>
      <c r="F15701" s="43">
        <v>10869</v>
      </c>
      <c r="G15701" s="105">
        <f>Таблица1[[#This Row],[Цены без НДС]]*1.12</f>
        <v>12173.28</v>
      </c>
    </row>
    <row r="15702" spans="1:7" ht="24">
      <c r="A15702" s="54" t="s">
        <v>26486</v>
      </c>
      <c r="B15702" s="66">
        <v>32553</v>
      </c>
      <c r="C15702" s="42" t="s">
        <v>7075</v>
      </c>
      <c r="D15702" s="42" t="s">
        <v>7076</v>
      </c>
      <c r="E15702" s="42" t="s">
        <v>7585</v>
      </c>
      <c r="F15702" s="43">
        <v>10232</v>
      </c>
      <c r="G15702" s="105">
        <f>Таблица1[[#This Row],[Цены без НДС]]*1.12</f>
        <v>11459.840000000002</v>
      </c>
    </row>
    <row r="15703" spans="1:7" ht="24">
      <c r="A15703" s="54" t="s">
        <v>26486</v>
      </c>
      <c r="B15703" s="66">
        <v>32579</v>
      </c>
      <c r="C15703" s="42" t="s">
        <v>7077</v>
      </c>
      <c r="D15703" s="42" t="s">
        <v>7078</v>
      </c>
      <c r="E15703" s="42" t="s">
        <v>13</v>
      </c>
      <c r="F15703" s="43">
        <v>211265</v>
      </c>
      <c r="G15703" s="105">
        <f>Таблица1[[#This Row],[Цены без НДС]]*1.12</f>
        <v>236616.80000000002</v>
      </c>
    </row>
    <row r="15704" spans="1:7" ht="24">
      <c r="A15704" s="54" t="s">
        <v>26486</v>
      </c>
      <c r="B15704" s="66">
        <v>33750</v>
      </c>
      <c r="C15704" s="42" t="s">
        <v>7079</v>
      </c>
      <c r="D15704" s="42" t="s">
        <v>7080</v>
      </c>
      <c r="E15704" s="42" t="s">
        <v>13</v>
      </c>
      <c r="F15704" s="43">
        <v>134379</v>
      </c>
      <c r="G15704" s="105">
        <f>Таблица1[[#This Row],[Цены без НДС]]*1.12</f>
        <v>150504.48000000001</v>
      </c>
    </row>
    <row r="15705" spans="1:7" ht="24">
      <c r="A15705" s="54" t="s">
        <v>26486</v>
      </c>
      <c r="B15705" s="66">
        <v>33751</v>
      </c>
      <c r="C15705" s="42" t="s">
        <v>7081</v>
      </c>
      <c r="D15705" s="42" t="s">
        <v>7082</v>
      </c>
      <c r="E15705" s="42" t="s">
        <v>13</v>
      </c>
      <c r="F15705" s="43">
        <v>157520</v>
      </c>
      <c r="G15705" s="105">
        <f>Таблица1[[#This Row],[Цены без НДС]]*1.12</f>
        <v>176422.40000000002</v>
      </c>
    </row>
    <row r="15706" spans="1:7">
      <c r="A15706" s="54" t="s">
        <v>26486</v>
      </c>
      <c r="B15706" s="66">
        <v>33755</v>
      </c>
      <c r="C15706" s="42" t="s">
        <v>7083</v>
      </c>
      <c r="D15706" s="42" t="s">
        <v>7084</v>
      </c>
      <c r="E15706" s="42" t="s">
        <v>13</v>
      </c>
      <c r="F15706" s="43">
        <v>7249</v>
      </c>
      <c r="G15706" s="105">
        <f>Таблица1[[#This Row],[Цены без НДС]]*1.12</f>
        <v>8118.880000000001</v>
      </c>
    </row>
    <row r="15707" spans="1:7">
      <c r="A15707" s="54" t="s">
        <v>26486</v>
      </c>
      <c r="B15707" s="66">
        <v>33756</v>
      </c>
      <c r="C15707" s="42" t="s">
        <v>7085</v>
      </c>
      <c r="D15707" s="42" t="s">
        <v>7086</v>
      </c>
      <c r="E15707" s="42" t="s">
        <v>13</v>
      </c>
      <c r="F15707" s="43">
        <v>1118</v>
      </c>
      <c r="G15707" s="105">
        <f>Таблица1[[#This Row],[Цены без НДС]]*1.12</f>
        <v>1252.1600000000001</v>
      </c>
    </row>
    <row r="15708" spans="1:7">
      <c r="A15708" s="54" t="s">
        <v>26486</v>
      </c>
      <c r="B15708" s="66">
        <v>33757</v>
      </c>
      <c r="C15708" s="42" t="s">
        <v>7087</v>
      </c>
      <c r="D15708" s="42" t="s">
        <v>7088</v>
      </c>
      <c r="E15708" s="42" t="s">
        <v>13</v>
      </c>
      <c r="F15708" s="43">
        <v>14270</v>
      </c>
      <c r="G15708" s="105">
        <f>Таблица1[[#This Row],[Цены без НДС]]*1.12</f>
        <v>15982.400000000001</v>
      </c>
    </row>
    <row r="15709" spans="1:7">
      <c r="A15709" s="54" t="s">
        <v>26486</v>
      </c>
      <c r="B15709" s="66">
        <v>33758</v>
      </c>
      <c r="C15709" s="42" t="s">
        <v>7089</v>
      </c>
      <c r="D15709" s="42" t="s">
        <v>7090</v>
      </c>
      <c r="E15709" s="42" t="s">
        <v>13</v>
      </c>
      <c r="F15709" s="43">
        <v>29187</v>
      </c>
      <c r="G15709" s="105">
        <f>Таблица1[[#This Row],[Цены без НДС]]*1.12</f>
        <v>32689.440000000002</v>
      </c>
    </row>
    <row r="15710" spans="1:7" ht="24">
      <c r="A15710" s="54" t="s">
        <v>26486</v>
      </c>
      <c r="B15710" s="66">
        <v>33760</v>
      </c>
      <c r="C15710" s="42" t="s">
        <v>7091</v>
      </c>
      <c r="D15710" s="42" t="s">
        <v>7092</v>
      </c>
      <c r="E15710" s="42" t="s">
        <v>13</v>
      </c>
      <c r="F15710" s="43">
        <v>154296</v>
      </c>
      <c r="G15710" s="105">
        <f>Таблица1[[#This Row],[Цены без НДС]]*1.12</f>
        <v>172811.52000000002</v>
      </c>
    </row>
    <row r="15711" spans="1:7" ht="24">
      <c r="A15711" s="54" t="s">
        <v>26486</v>
      </c>
      <c r="B15711" s="66">
        <v>33761</v>
      </c>
      <c r="C15711" s="42" t="s">
        <v>7093</v>
      </c>
      <c r="D15711" s="42" t="s">
        <v>7094</v>
      </c>
      <c r="E15711" s="42" t="s">
        <v>13</v>
      </c>
      <c r="F15711" s="43">
        <v>166304</v>
      </c>
      <c r="G15711" s="105">
        <f>Таблица1[[#This Row],[Цены без НДС]]*1.12</f>
        <v>186260.48000000001</v>
      </c>
    </row>
    <row r="15712" spans="1:7" ht="24">
      <c r="A15712" s="54" t="s">
        <v>26486</v>
      </c>
      <c r="B15712" s="66">
        <v>33762</v>
      </c>
      <c r="C15712" s="42" t="s">
        <v>7095</v>
      </c>
      <c r="D15712" s="42" t="s">
        <v>7096</v>
      </c>
      <c r="E15712" s="42" t="s">
        <v>13</v>
      </c>
      <c r="F15712" s="43">
        <v>220636</v>
      </c>
      <c r="G15712" s="105">
        <f>Таблица1[[#This Row],[Цены без НДС]]*1.12</f>
        <v>247112.32000000004</v>
      </c>
    </row>
    <row r="15713" spans="1:7" ht="24">
      <c r="A15713" s="54" t="s">
        <v>26486</v>
      </c>
      <c r="B15713" s="66">
        <v>33770</v>
      </c>
      <c r="C15713" s="42" t="s">
        <v>7097</v>
      </c>
      <c r="D15713" s="42" t="s">
        <v>7098</v>
      </c>
      <c r="E15713" s="42" t="s">
        <v>13</v>
      </c>
      <c r="F15713" s="43">
        <v>277328</v>
      </c>
      <c r="G15713" s="105">
        <f>Таблица1[[#This Row],[Цены без НДС]]*1.12</f>
        <v>310607.36000000004</v>
      </c>
    </row>
    <row r="15714" spans="1:7" ht="24">
      <c r="A15714" s="54" t="s">
        <v>26486</v>
      </c>
      <c r="B15714" s="66">
        <v>33772</v>
      </c>
      <c r="C15714" s="42" t="s">
        <v>7099</v>
      </c>
      <c r="D15714" s="42" t="s">
        <v>7100</v>
      </c>
      <c r="E15714" s="42" t="s">
        <v>13</v>
      </c>
      <c r="F15714" s="43">
        <v>280666</v>
      </c>
      <c r="G15714" s="105">
        <f>Таблица1[[#This Row],[Цены без НДС]]*1.12</f>
        <v>314345.92000000004</v>
      </c>
    </row>
    <row r="15715" spans="1:7" ht="24">
      <c r="A15715" s="54" t="s">
        <v>26486</v>
      </c>
      <c r="B15715" s="66">
        <v>33791</v>
      </c>
      <c r="C15715" s="42" t="s">
        <v>7101</v>
      </c>
      <c r="D15715" s="42" t="s">
        <v>7102</v>
      </c>
      <c r="E15715" s="42" t="s">
        <v>13</v>
      </c>
      <c r="F15715" s="43">
        <v>45960</v>
      </c>
      <c r="G15715" s="105">
        <f>Таблица1[[#This Row],[Цены без НДС]]*1.12</f>
        <v>51475.200000000004</v>
      </c>
    </row>
    <row r="15716" spans="1:7" ht="24">
      <c r="A15716" s="54" t="s">
        <v>26486</v>
      </c>
      <c r="B15716" s="66">
        <v>33792</v>
      </c>
      <c r="C15716" s="42" t="s">
        <v>7103</v>
      </c>
      <c r="D15716" s="42" t="s">
        <v>7104</v>
      </c>
      <c r="E15716" s="42" t="s">
        <v>13</v>
      </c>
      <c r="F15716" s="43">
        <v>89949</v>
      </c>
      <c r="G15716" s="105">
        <f>Таблица1[[#This Row],[Цены без НДС]]*1.12</f>
        <v>100742.88</v>
      </c>
    </row>
    <row r="15717" spans="1:7" ht="24">
      <c r="A15717" s="54" t="s">
        <v>26486</v>
      </c>
      <c r="B15717" s="66">
        <v>33793</v>
      </c>
      <c r="C15717" s="42" t="s">
        <v>7105</v>
      </c>
      <c r="D15717" s="42" t="s">
        <v>7106</v>
      </c>
      <c r="E15717" s="42" t="s">
        <v>13</v>
      </c>
      <c r="F15717" s="43">
        <v>56579</v>
      </c>
      <c r="G15717" s="105">
        <f>Таблица1[[#This Row],[Цены без НДС]]*1.12</f>
        <v>63368.480000000003</v>
      </c>
    </row>
    <row r="15718" spans="1:7" ht="24">
      <c r="A15718" s="54" t="s">
        <v>26486</v>
      </c>
      <c r="B15718" s="66">
        <v>33794</v>
      </c>
      <c r="C15718" s="42" t="s">
        <v>7107</v>
      </c>
      <c r="D15718" s="42" t="s">
        <v>7108</v>
      </c>
      <c r="E15718" s="42" t="s">
        <v>13</v>
      </c>
      <c r="F15718" s="43">
        <v>55180</v>
      </c>
      <c r="G15718" s="105">
        <f>Таблица1[[#This Row],[Цены без НДС]]*1.12</f>
        <v>61801.600000000006</v>
      </c>
    </row>
    <row r="15719" spans="1:7" ht="24">
      <c r="A15719" s="54" t="s">
        <v>26486</v>
      </c>
      <c r="B15719" s="66">
        <v>33795</v>
      </c>
      <c r="C15719" s="42" t="s">
        <v>7109</v>
      </c>
      <c r="D15719" s="42" t="s">
        <v>7110</v>
      </c>
      <c r="E15719" s="42" t="s">
        <v>13</v>
      </c>
      <c r="F15719" s="43">
        <v>7925</v>
      </c>
      <c r="G15719" s="105">
        <f>Таблица1[[#This Row],[Цены без НДС]]*1.12</f>
        <v>8876</v>
      </c>
    </row>
    <row r="15720" spans="1:7" ht="24">
      <c r="A15720" s="54" t="s">
        <v>26486</v>
      </c>
      <c r="B15720" s="66">
        <v>33797</v>
      </c>
      <c r="C15720" s="42" t="s">
        <v>7111</v>
      </c>
      <c r="D15720" s="42" t="s">
        <v>7112</v>
      </c>
      <c r="E15720" s="42" t="s">
        <v>13</v>
      </c>
      <c r="F15720" s="43">
        <v>81900</v>
      </c>
      <c r="G15720" s="105">
        <f>Таблица1[[#This Row],[Цены без НДС]]*1.12</f>
        <v>91728.000000000015</v>
      </c>
    </row>
    <row r="15721" spans="1:7" ht="24">
      <c r="A15721" s="54" t="s">
        <v>26486</v>
      </c>
      <c r="B15721" s="66">
        <v>32110</v>
      </c>
      <c r="C15721" s="42" t="s">
        <v>7113</v>
      </c>
      <c r="D15721" s="42" t="s">
        <v>7114</v>
      </c>
      <c r="E15721" s="42" t="s">
        <v>13</v>
      </c>
      <c r="F15721" s="43">
        <v>19960</v>
      </c>
      <c r="G15721" s="105">
        <f>Таблица1[[#This Row],[Цены без НДС]]*1.12</f>
        <v>22355.200000000001</v>
      </c>
    </row>
    <row r="15722" spans="1:7" ht="24">
      <c r="A15722" s="54" t="s">
        <v>26486</v>
      </c>
      <c r="B15722" s="66">
        <v>32111</v>
      </c>
      <c r="C15722" s="42" t="s">
        <v>7115</v>
      </c>
      <c r="D15722" s="42" t="s">
        <v>7116</v>
      </c>
      <c r="E15722" s="42" t="s">
        <v>13</v>
      </c>
      <c r="F15722" s="43">
        <v>25022</v>
      </c>
      <c r="G15722" s="105">
        <f>Таблица1[[#This Row],[Цены без НДС]]*1.12</f>
        <v>28024.640000000003</v>
      </c>
    </row>
    <row r="15723" spans="1:7" ht="24">
      <c r="A15723" s="54" t="s">
        <v>26486</v>
      </c>
      <c r="B15723" s="66">
        <v>32112</v>
      </c>
      <c r="C15723" s="42" t="s">
        <v>7117</v>
      </c>
      <c r="D15723" s="42" t="s">
        <v>7118</v>
      </c>
      <c r="E15723" s="42" t="s">
        <v>13</v>
      </c>
      <c r="F15723" s="43">
        <v>8496</v>
      </c>
      <c r="G15723" s="105">
        <f>Таблица1[[#This Row],[Цены без НДС]]*1.12</f>
        <v>9515.52</v>
      </c>
    </row>
    <row r="15724" spans="1:7" ht="24">
      <c r="A15724" s="54" t="s">
        <v>26486</v>
      </c>
      <c r="B15724" s="66">
        <v>32113</v>
      </c>
      <c r="C15724" s="42" t="s">
        <v>7119</v>
      </c>
      <c r="D15724" s="42" t="s">
        <v>7120</v>
      </c>
      <c r="E15724" s="42" t="s">
        <v>13</v>
      </c>
      <c r="F15724" s="43">
        <v>9564</v>
      </c>
      <c r="G15724" s="105">
        <f>Таблица1[[#This Row],[Цены без НДС]]*1.12</f>
        <v>10711.68</v>
      </c>
    </row>
    <row r="15725" spans="1:7" ht="24">
      <c r="A15725" s="54" t="s">
        <v>26486</v>
      </c>
      <c r="B15725" s="66">
        <v>32114</v>
      </c>
      <c r="C15725" s="42" t="s">
        <v>7121</v>
      </c>
      <c r="D15725" s="42" t="s">
        <v>7122</v>
      </c>
      <c r="E15725" s="42" t="s">
        <v>13</v>
      </c>
      <c r="F15725" s="43">
        <v>13336</v>
      </c>
      <c r="G15725" s="105">
        <f>Таблица1[[#This Row],[Цены без НДС]]*1.12</f>
        <v>14936.320000000002</v>
      </c>
    </row>
    <row r="15726" spans="1:7" ht="24">
      <c r="A15726" s="54" t="s">
        <v>26486</v>
      </c>
      <c r="B15726" s="66">
        <v>32115</v>
      </c>
      <c r="C15726" s="42" t="s">
        <v>7123</v>
      </c>
      <c r="D15726" s="42" t="s">
        <v>7124</v>
      </c>
      <c r="E15726" s="42" t="s">
        <v>13</v>
      </c>
      <c r="F15726" s="43">
        <v>21437</v>
      </c>
      <c r="G15726" s="105">
        <f>Таблица1[[#This Row],[Цены без НДС]]*1.12</f>
        <v>24009.440000000002</v>
      </c>
    </row>
    <row r="15727" spans="1:7" ht="24">
      <c r="A15727" s="54" t="s">
        <v>26486</v>
      </c>
      <c r="B15727" s="66">
        <v>32116</v>
      </c>
      <c r="C15727" s="42" t="s">
        <v>7125</v>
      </c>
      <c r="D15727" s="42" t="s">
        <v>7126</v>
      </c>
      <c r="E15727" s="42" t="s">
        <v>13</v>
      </c>
      <c r="F15727" s="43">
        <v>10884</v>
      </c>
      <c r="G15727" s="105">
        <f>Таблица1[[#This Row],[Цены без НДС]]*1.12</f>
        <v>12190.080000000002</v>
      </c>
    </row>
    <row r="15728" spans="1:7" ht="24">
      <c r="A15728" s="54" t="s">
        <v>26486</v>
      </c>
      <c r="B15728" s="66">
        <v>32117</v>
      </c>
      <c r="C15728" s="42" t="s">
        <v>7127</v>
      </c>
      <c r="D15728" s="42" t="s">
        <v>7128</v>
      </c>
      <c r="E15728" s="42" t="s">
        <v>13</v>
      </c>
      <c r="F15728" s="43">
        <v>83183</v>
      </c>
      <c r="G15728" s="105">
        <f>Таблица1[[#This Row],[Цены без НДС]]*1.12</f>
        <v>93164.96</v>
      </c>
    </row>
    <row r="15729" spans="1:7" ht="24">
      <c r="A15729" s="54" t="s">
        <v>26486</v>
      </c>
      <c r="B15729" s="66">
        <v>32120</v>
      </c>
      <c r="C15729" s="42" t="s">
        <v>7129</v>
      </c>
      <c r="D15729" s="42" t="s">
        <v>7130</v>
      </c>
      <c r="E15729" s="42" t="s">
        <v>13</v>
      </c>
      <c r="F15729" s="43">
        <v>56941</v>
      </c>
      <c r="G15729" s="105">
        <f>Таблица1[[#This Row],[Цены без НДС]]*1.12</f>
        <v>63773.920000000006</v>
      </c>
    </row>
    <row r="15730" spans="1:7" ht="24">
      <c r="A15730" s="54" t="s">
        <v>26486</v>
      </c>
      <c r="B15730" s="66">
        <v>32121</v>
      </c>
      <c r="C15730" s="42" t="s">
        <v>7131</v>
      </c>
      <c r="D15730" s="42" t="s">
        <v>7132</v>
      </c>
      <c r="E15730" s="42" t="s">
        <v>13</v>
      </c>
      <c r="F15730" s="43">
        <v>59739</v>
      </c>
      <c r="G15730" s="105">
        <f>Таблица1[[#This Row],[Цены без НДС]]*1.12</f>
        <v>66907.680000000008</v>
      </c>
    </row>
    <row r="15731" spans="1:7" ht="24">
      <c r="A15731" s="54" t="s">
        <v>26486</v>
      </c>
      <c r="B15731" s="66">
        <v>32123</v>
      </c>
      <c r="C15731" s="42" t="s">
        <v>7133</v>
      </c>
      <c r="D15731" s="42" t="s">
        <v>7134</v>
      </c>
      <c r="E15731" s="42" t="s">
        <v>13</v>
      </c>
      <c r="F15731" s="43">
        <v>26501</v>
      </c>
      <c r="G15731" s="105">
        <f>Таблица1[[#This Row],[Цены без НДС]]*1.12</f>
        <v>29681.120000000003</v>
      </c>
    </row>
    <row r="15732" spans="1:7" ht="24">
      <c r="A15732" s="54" t="s">
        <v>26486</v>
      </c>
      <c r="B15732" s="66">
        <v>32124</v>
      </c>
      <c r="C15732" s="42" t="s">
        <v>7135</v>
      </c>
      <c r="D15732" s="42" t="s">
        <v>7136</v>
      </c>
      <c r="E15732" s="42" t="s">
        <v>13</v>
      </c>
      <c r="F15732" s="43">
        <v>60185</v>
      </c>
      <c r="G15732" s="105">
        <f>Таблица1[[#This Row],[Цены без НДС]]*1.12</f>
        <v>67407.200000000012</v>
      </c>
    </row>
    <row r="15733" spans="1:7" ht="24">
      <c r="A15733" s="54" t="s">
        <v>26486</v>
      </c>
      <c r="B15733" s="66">
        <v>32125</v>
      </c>
      <c r="C15733" s="42" t="s">
        <v>7137</v>
      </c>
      <c r="D15733" s="42" t="s">
        <v>7138</v>
      </c>
      <c r="E15733" s="42" t="s">
        <v>13</v>
      </c>
      <c r="F15733" s="43">
        <v>69884</v>
      </c>
      <c r="G15733" s="105">
        <f>Таблица1[[#This Row],[Цены без НДС]]*1.12</f>
        <v>78270.080000000002</v>
      </c>
    </row>
    <row r="15734" spans="1:7" ht="24">
      <c r="A15734" s="54" t="s">
        <v>26486</v>
      </c>
      <c r="B15734" s="66">
        <v>32127</v>
      </c>
      <c r="C15734" s="42" t="s">
        <v>7139</v>
      </c>
      <c r="D15734" s="42" t="s">
        <v>7140</v>
      </c>
      <c r="E15734" s="42" t="s">
        <v>13</v>
      </c>
      <c r="F15734" s="43">
        <v>51529</v>
      </c>
      <c r="G15734" s="105">
        <f>Таблица1[[#This Row],[Цены без НДС]]*1.12</f>
        <v>57712.480000000003</v>
      </c>
    </row>
    <row r="15735" spans="1:7">
      <c r="A15735" s="54" t="s">
        <v>26486</v>
      </c>
      <c r="B15735" s="66">
        <v>32128</v>
      </c>
      <c r="C15735" s="42" t="s">
        <v>7141</v>
      </c>
      <c r="D15735" s="42" t="s">
        <v>7142</v>
      </c>
      <c r="E15735" s="42" t="s">
        <v>13</v>
      </c>
      <c r="F15735" s="43">
        <v>9271</v>
      </c>
      <c r="G15735" s="105">
        <f>Таблица1[[#This Row],[Цены без НДС]]*1.12</f>
        <v>10383.52</v>
      </c>
    </row>
    <row r="15736" spans="1:7">
      <c r="A15736" s="54" t="s">
        <v>26486</v>
      </c>
      <c r="B15736" s="66">
        <v>32129</v>
      </c>
      <c r="C15736" s="42" t="s">
        <v>7143</v>
      </c>
      <c r="D15736" s="42" t="s">
        <v>7144</v>
      </c>
      <c r="E15736" s="42" t="s">
        <v>13</v>
      </c>
      <c r="F15736" s="43">
        <v>2779</v>
      </c>
      <c r="G15736" s="105">
        <f>Таблица1[[#This Row],[Цены без НДС]]*1.12</f>
        <v>3112.4800000000005</v>
      </c>
    </row>
    <row r="15737" spans="1:7">
      <c r="A15737" s="54" t="s">
        <v>26486</v>
      </c>
      <c r="B15737" s="66">
        <v>32130</v>
      </c>
      <c r="C15737" s="42" t="s">
        <v>7145</v>
      </c>
      <c r="D15737" s="42" t="s">
        <v>7146</v>
      </c>
      <c r="E15737" s="42" t="s">
        <v>13</v>
      </c>
      <c r="F15737" s="43">
        <v>14047</v>
      </c>
      <c r="G15737" s="105">
        <f>Таблица1[[#This Row],[Цены без НДС]]*1.12</f>
        <v>15732.640000000001</v>
      </c>
    </row>
    <row r="15738" spans="1:7">
      <c r="A15738" s="54" t="s">
        <v>26486</v>
      </c>
      <c r="B15738" s="66">
        <v>32131</v>
      </c>
      <c r="C15738" s="42" t="s">
        <v>7147</v>
      </c>
      <c r="D15738" s="42" t="s">
        <v>7148</v>
      </c>
      <c r="E15738" s="42" t="s">
        <v>13</v>
      </c>
      <c r="F15738" s="43">
        <v>1711</v>
      </c>
      <c r="G15738" s="105">
        <f>Таблица1[[#This Row],[Цены без НДС]]*1.12</f>
        <v>1916.3200000000002</v>
      </c>
    </row>
    <row r="15739" spans="1:7" ht="24">
      <c r="A15739" s="54" t="s">
        <v>26486</v>
      </c>
      <c r="B15739" s="66">
        <v>32132</v>
      </c>
      <c r="C15739" s="42" t="s">
        <v>7149</v>
      </c>
      <c r="D15739" s="42" t="s">
        <v>7150</v>
      </c>
      <c r="E15739" s="42" t="s">
        <v>13</v>
      </c>
      <c r="F15739" s="43">
        <v>11462</v>
      </c>
      <c r="G15739" s="105">
        <f>Таблица1[[#This Row],[Цены без НДС]]*1.12</f>
        <v>12837.44</v>
      </c>
    </row>
    <row r="15740" spans="1:7">
      <c r="A15740" s="54" t="s">
        <v>26486</v>
      </c>
      <c r="B15740" s="66">
        <v>32133</v>
      </c>
      <c r="C15740" s="42" t="s">
        <v>7151</v>
      </c>
      <c r="D15740" s="42" t="s">
        <v>7152</v>
      </c>
      <c r="E15740" s="42" t="s">
        <v>13</v>
      </c>
      <c r="F15740" s="43">
        <v>109355</v>
      </c>
      <c r="G15740" s="105">
        <f>Таблица1[[#This Row],[Цены без НДС]]*1.12</f>
        <v>122477.6</v>
      </c>
    </row>
    <row r="15741" spans="1:7">
      <c r="A15741" s="54" t="s">
        <v>26486</v>
      </c>
      <c r="B15741" s="66">
        <v>32134</v>
      </c>
      <c r="C15741" s="42" t="s">
        <v>7153</v>
      </c>
      <c r="D15741" s="42" t="s">
        <v>7154</v>
      </c>
      <c r="E15741" s="42" t="s">
        <v>13</v>
      </c>
      <c r="F15741" s="43">
        <v>111976</v>
      </c>
      <c r="G15741" s="105">
        <f>Таблица1[[#This Row],[Цены без НДС]]*1.12</f>
        <v>125413.12000000001</v>
      </c>
    </row>
    <row r="15742" spans="1:7">
      <c r="A15742" s="54" t="s">
        <v>26486</v>
      </c>
      <c r="B15742" s="66">
        <v>32141</v>
      </c>
      <c r="C15742" s="42" t="s">
        <v>7155</v>
      </c>
      <c r="D15742" s="42" t="s">
        <v>7156</v>
      </c>
      <c r="E15742" s="42" t="s">
        <v>13</v>
      </c>
      <c r="F15742" s="43">
        <v>17373</v>
      </c>
      <c r="G15742" s="105">
        <f>Таблица1[[#This Row],[Цены без НДС]]*1.12</f>
        <v>19457.760000000002</v>
      </c>
    </row>
    <row r="15743" spans="1:7" ht="36">
      <c r="A15743" s="54" t="s">
        <v>26486</v>
      </c>
      <c r="B15743" s="66">
        <v>32142</v>
      </c>
      <c r="C15743" s="42" t="s">
        <v>7157</v>
      </c>
      <c r="D15743" s="42" t="s">
        <v>7158</v>
      </c>
      <c r="E15743" s="42" t="s">
        <v>13</v>
      </c>
      <c r="F15743" s="43">
        <v>408399</v>
      </c>
      <c r="G15743" s="105">
        <f>Таблица1[[#This Row],[Цены без НДС]]*1.12</f>
        <v>457406.88000000006</v>
      </c>
    </row>
    <row r="15744" spans="1:7" ht="36">
      <c r="A15744" s="54" t="s">
        <v>26486</v>
      </c>
      <c r="B15744" s="66">
        <v>32143</v>
      </c>
      <c r="C15744" s="42" t="s">
        <v>7159</v>
      </c>
      <c r="D15744" s="42" t="s">
        <v>7160</v>
      </c>
      <c r="E15744" s="42" t="s">
        <v>13</v>
      </c>
      <c r="F15744" s="43">
        <v>206718</v>
      </c>
      <c r="G15744" s="105">
        <f>Таблица1[[#This Row],[Цены без НДС]]*1.12</f>
        <v>231524.16000000003</v>
      </c>
    </row>
    <row r="15745" spans="1:7" ht="36">
      <c r="A15745" s="54" t="s">
        <v>26486</v>
      </c>
      <c r="B15745" s="66">
        <v>32144</v>
      </c>
      <c r="C15745" s="42" t="s">
        <v>7161</v>
      </c>
      <c r="D15745" s="42" t="s">
        <v>7162</v>
      </c>
      <c r="E15745" s="42" t="s">
        <v>13</v>
      </c>
      <c r="F15745" s="43">
        <v>445306</v>
      </c>
      <c r="G15745" s="105">
        <f>Таблица1[[#This Row],[Цены без НДС]]*1.12</f>
        <v>498742.72000000003</v>
      </c>
    </row>
    <row r="15746" spans="1:7" ht="36">
      <c r="A15746" s="54" t="s">
        <v>26486</v>
      </c>
      <c r="B15746" s="66">
        <v>32145</v>
      </c>
      <c r="C15746" s="42" t="s">
        <v>7163</v>
      </c>
      <c r="D15746" s="42" t="s">
        <v>7164</v>
      </c>
      <c r="E15746" s="42" t="s">
        <v>13</v>
      </c>
      <c r="F15746" s="43">
        <v>247212</v>
      </c>
      <c r="G15746" s="105">
        <f>Таблица1[[#This Row],[Цены без НДС]]*1.12</f>
        <v>276877.44</v>
      </c>
    </row>
    <row r="15747" spans="1:7" ht="24">
      <c r="A15747" s="54" t="s">
        <v>26486</v>
      </c>
      <c r="B15747" s="66">
        <v>32146</v>
      </c>
      <c r="C15747" s="42" t="s">
        <v>7165</v>
      </c>
      <c r="D15747" s="42" t="s">
        <v>7166</v>
      </c>
      <c r="E15747" s="42" t="s">
        <v>13</v>
      </c>
      <c r="F15747" s="43">
        <v>15836</v>
      </c>
      <c r="G15747" s="105">
        <f>Таблица1[[#This Row],[Цены без НДС]]*1.12</f>
        <v>17736.320000000003</v>
      </c>
    </row>
    <row r="15748" spans="1:7" ht="36">
      <c r="A15748" s="54" t="s">
        <v>26486</v>
      </c>
      <c r="B15748" s="66">
        <v>32148</v>
      </c>
      <c r="C15748" s="42" t="s">
        <v>7167</v>
      </c>
      <c r="D15748" s="42" t="s">
        <v>7168</v>
      </c>
      <c r="E15748" s="42" t="s">
        <v>13</v>
      </c>
      <c r="F15748" s="43">
        <v>285333</v>
      </c>
      <c r="G15748" s="105">
        <f>Таблица1[[#This Row],[Цены без НДС]]*1.12</f>
        <v>319572.96000000002</v>
      </c>
    </row>
    <row r="15749" spans="1:7" ht="36">
      <c r="A15749" s="54" t="s">
        <v>26486</v>
      </c>
      <c r="B15749" s="66">
        <v>32149</v>
      </c>
      <c r="C15749" s="42" t="s">
        <v>7169</v>
      </c>
      <c r="D15749" s="42" t="s">
        <v>7170</v>
      </c>
      <c r="E15749" s="42" t="s">
        <v>13</v>
      </c>
      <c r="F15749" s="43">
        <v>330605</v>
      </c>
      <c r="G15749" s="105">
        <f>Таблица1[[#This Row],[Цены без НДС]]*1.12</f>
        <v>370277.60000000003</v>
      </c>
    </row>
    <row r="15750" spans="1:7" ht="24">
      <c r="A15750" s="54" t="s">
        <v>26486</v>
      </c>
      <c r="B15750" s="66">
        <v>32180</v>
      </c>
      <c r="C15750" s="42" t="s">
        <v>7171</v>
      </c>
      <c r="D15750" s="42" t="s">
        <v>7172</v>
      </c>
      <c r="E15750" s="42" t="s">
        <v>13</v>
      </c>
      <c r="F15750" s="43">
        <v>83611</v>
      </c>
      <c r="G15750" s="105">
        <f>Таблица1[[#This Row],[Цены без НДС]]*1.12</f>
        <v>93644.32</v>
      </c>
    </row>
    <row r="15751" spans="1:7" ht="24">
      <c r="A15751" s="54" t="s">
        <v>26486</v>
      </c>
      <c r="B15751" s="66">
        <v>32181</v>
      </c>
      <c r="C15751" s="42" t="s">
        <v>7173</v>
      </c>
      <c r="D15751" s="42" t="s">
        <v>7174</v>
      </c>
      <c r="E15751" s="42" t="s">
        <v>13</v>
      </c>
      <c r="F15751" s="43">
        <v>77982</v>
      </c>
      <c r="G15751" s="105">
        <f>Таблица1[[#This Row],[Цены без НДС]]*1.12</f>
        <v>87339.840000000011</v>
      </c>
    </row>
    <row r="15752" spans="1:7" ht="24">
      <c r="A15752" s="54" t="s">
        <v>26486</v>
      </c>
      <c r="B15752" s="66">
        <v>32182</v>
      </c>
      <c r="C15752" s="42" t="s">
        <v>7175</v>
      </c>
      <c r="D15752" s="42" t="s">
        <v>7176</v>
      </c>
      <c r="E15752" s="42" t="s">
        <v>13</v>
      </c>
      <c r="F15752" s="43">
        <v>137591</v>
      </c>
      <c r="G15752" s="105">
        <f>Таблица1[[#This Row],[Цены без НДС]]*1.12</f>
        <v>154101.92000000001</v>
      </c>
    </row>
    <row r="15753" spans="1:7" ht="24">
      <c r="A15753" s="54" t="s">
        <v>26486</v>
      </c>
      <c r="B15753" s="66">
        <v>32183</v>
      </c>
      <c r="C15753" s="42" t="s">
        <v>7177</v>
      </c>
      <c r="D15753" s="42" t="s">
        <v>7178</v>
      </c>
      <c r="E15753" s="42" t="s">
        <v>13</v>
      </c>
      <c r="F15753" s="43">
        <v>123725</v>
      </c>
      <c r="G15753" s="105">
        <f>Таблица1[[#This Row],[Цены без НДС]]*1.12</f>
        <v>138572</v>
      </c>
    </row>
    <row r="15754" spans="1:7" ht="24">
      <c r="A15754" s="54" t="s">
        <v>26486</v>
      </c>
      <c r="B15754" s="66">
        <v>32184</v>
      </c>
      <c r="C15754" s="42" t="s">
        <v>7179</v>
      </c>
      <c r="D15754" s="42" t="s">
        <v>7180</v>
      </c>
      <c r="E15754" s="42" t="s">
        <v>13</v>
      </c>
      <c r="F15754" s="43">
        <v>76052</v>
      </c>
      <c r="G15754" s="105">
        <f>Таблица1[[#This Row],[Цены без НДС]]*1.12</f>
        <v>85178.240000000005</v>
      </c>
    </row>
    <row r="15755" spans="1:7" ht="24">
      <c r="A15755" s="54" t="s">
        <v>26486</v>
      </c>
      <c r="B15755" s="66">
        <v>32185</v>
      </c>
      <c r="C15755" s="42" t="s">
        <v>7181</v>
      </c>
      <c r="D15755" s="42" t="s">
        <v>7182</v>
      </c>
      <c r="E15755" s="42" t="s">
        <v>13</v>
      </c>
      <c r="F15755" s="43">
        <v>84575</v>
      </c>
      <c r="G15755" s="105">
        <f>Таблица1[[#This Row],[Цены без НДС]]*1.12</f>
        <v>94724.000000000015</v>
      </c>
    </row>
    <row r="15756" spans="1:7" ht="24">
      <c r="A15756" s="54" t="s">
        <v>26486</v>
      </c>
      <c r="B15756" s="66">
        <v>32186</v>
      </c>
      <c r="C15756" s="42" t="s">
        <v>7183</v>
      </c>
      <c r="D15756" s="42" t="s">
        <v>7184</v>
      </c>
      <c r="E15756" s="42" t="s">
        <v>13</v>
      </c>
      <c r="F15756" s="43">
        <v>124698</v>
      </c>
      <c r="G15756" s="105">
        <f>Таблица1[[#This Row],[Цены без НДС]]*1.12</f>
        <v>139661.76000000001</v>
      </c>
    </row>
    <row r="15757" spans="1:7" ht="24">
      <c r="A15757" s="54" t="s">
        <v>26486</v>
      </c>
      <c r="B15757" s="66">
        <v>32187</v>
      </c>
      <c r="C15757" s="42" t="s">
        <v>7185</v>
      </c>
      <c r="D15757" s="42" t="s">
        <v>7186</v>
      </c>
      <c r="E15757" s="42" t="s">
        <v>13</v>
      </c>
      <c r="F15757" s="43">
        <v>136728</v>
      </c>
      <c r="G15757" s="105">
        <f>Таблица1[[#This Row],[Цены без НДС]]*1.12</f>
        <v>153135.36000000002</v>
      </c>
    </row>
    <row r="15758" spans="1:7" ht="36">
      <c r="A15758" s="54" t="s">
        <v>26486</v>
      </c>
      <c r="B15758" s="66">
        <v>32190</v>
      </c>
      <c r="C15758" s="42" t="s">
        <v>7187</v>
      </c>
      <c r="D15758" s="42" t="s">
        <v>7188</v>
      </c>
      <c r="E15758" s="42" t="s">
        <v>13</v>
      </c>
      <c r="F15758" s="43">
        <v>1350722</v>
      </c>
      <c r="G15758" s="105">
        <f>Таблица1[[#This Row],[Цены без НДС]]*1.12</f>
        <v>1512808.6400000001</v>
      </c>
    </row>
    <row r="15759" spans="1:7" ht="36">
      <c r="A15759" s="54" t="s">
        <v>26486</v>
      </c>
      <c r="B15759" s="66">
        <v>32191</v>
      </c>
      <c r="C15759" s="42" t="s">
        <v>7189</v>
      </c>
      <c r="D15759" s="42" t="s">
        <v>7190</v>
      </c>
      <c r="E15759" s="42" t="s">
        <v>13</v>
      </c>
      <c r="F15759" s="43">
        <v>1635663</v>
      </c>
      <c r="G15759" s="105">
        <f>Таблица1[[#This Row],[Цены без НДС]]*1.12</f>
        <v>1831942.5600000003</v>
      </c>
    </row>
    <row r="15760" spans="1:7" ht="36">
      <c r="A15760" s="54" t="s">
        <v>26486</v>
      </c>
      <c r="B15760" s="66">
        <v>32192</v>
      </c>
      <c r="C15760" s="42" t="s">
        <v>7191</v>
      </c>
      <c r="D15760" s="42" t="s">
        <v>7192</v>
      </c>
      <c r="E15760" s="42" t="s">
        <v>13</v>
      </c>
      <c r="F15760" s="43">
        <v>2165012</v>
      </c>
      <c r="G15760" s="105">
        <f>Таблица1[[#This Row],[Цены без НДС]]*1.12</f>
        <v>2424813.4400000004</v>
      </c>
    </row>
    <row r="15761" spans="1:7" ht="36">
      <c r="A15761" s="54" t="s">
        <v>26486</v>
      </c>
      <c r="B15761" s="66">
        <v>32193</v>
      </c>
      <c r="C15761" s="42" t="s">
        <v>7193</v>
      </c>
      <c r="D15761" s="42" t="s">
        <v>7194</v>
      </c>
      <c r="E15761" s="42" t="s">
        <v>13</v>
      </c>
      <c r="F15761" s="43">
        <v>402419</v>
      </c>
      <c r="G15761" s="105">
        <f>Таблица1[[#This Row],[Цены без НДС]]*1.12</f>
        <v>450709.28</v>
      </c>
    </row>
    <row r="15762" spans="1:7" ht="36">
      <c r="A15762" s="54" t="s">
        <v>26486</v>
      </c>
      <c r="B15762" s="66">
        <v>32194</v>
      </c>
      <c r="C15762" s="42" t="s">
        <v>7195</v>
      </c>
      <c r="D15762" s="42" t="s">
        <v>7196</v>
      </c>
      <c r="E15762" s="42" t="s">
        <v>13</v>
      </c>
      <c r="F15762" s="43">
        <v>584673</v>
      </c>
      <c r="G15762" s="105">
        <f>Таблица1[[#This Row],[Цены без НДС]]*1.12</f>
        <v>654833.76</v>
      </c>
    </row>
    <row r="15763" spans="1:7">
      <c r="A15763" s="54" t="s">
        <v>26486</v>
      </c>
      <c r="B15763" s="66">
        <v>32195</v>
      </c>
      <c r="C15763" s="42" t="s">
        <v>7197</v>
      </c>
      <c r="D15763" s="42" t="s">
        <v>7198</v>
      </c>
      <c r="E15763" s="42" t="s">
        <v>13</v>
      </c>
      <c r="F15763" s="43">
        <v>193877</v>
      </c>
      <c r="G15763" s="105">
        <f>Таблица1[[#This Row],[Цены без НДС]]*1.12</f>
        <v>217142.24000000002</v>
      </c>
    </row>
    <row r="15764" spans="1:7">
      <c r="A15764" s="54" t="s">
        <v>26486</v>
      </c>
      <c r="B15764" s="66">
        <v>32196</v>
      </c>
      <c r="C15764" s="42" t="s">
        <v>7199</v>
      </c>
      <c r="D15764" s="42" t="s">
        <v>7200</v>
      </c>
      <c r="E15764" s="42" t="s">
        <v>13</v>
      </c>
      <c r="F15764" s="43">
        <v>210969</v>
      </c>
      <c r="G15764" s="105">
        <f>Таблица1[[#This Row],[Цены без НДС]]*1.12</f>
        <v>236285.28000000003</v>
      </c>
    </row>
    <row r="15765" spans="1:7">
      <c r="A15765" s="54" t="s">
        <v>26486</v>
      </c>
      <c r="B15765" s="66">
        <v>32197</v>
      </c>
      <c r="C15765" s="42" t="s">
        <v>7201</v>
      </c>
      <c r="D15765" s="42" t="s">
        <v>7202</v>
      </c>
      <c r="E15765" s="42" t="s">
        <v>13</v>
      </c>
      <c r="F15765" s="43">
        <v>196819</v>
      </c>
      <c r="G15765" s="105">
        <f>Таблица1[[#This Row],[Цены без НДС]]*1.12</f>
        <v>220437.28000000003</v>
      </c>
    </row>
    <row r="15766" spans="1:7">
      <c r="A15766" s="54" t="s">
        <v>26486</v>
      </c>
      <c r="B15766" s="66">
        <v>32198</v>
      </c>
      <c r="C15766" s="42" t="s">
        <v>7203</v>
      </c>
      <c r="D15766" s="42" t="s">
        <v>7204</v>
      </c>
      <c r="E15766" s="42" t="s">
        <v>13</v>
      </c>
      <c r="F15766" s="43">
        <v>237744</v>
      </c>
      <c r="G15766" s="105">
        <f>Таблица1[[#This Row],[Цены без НДС]]*1.12</f>
        <v>266273.28000000003</v>
      </c>
    </row>
    <row r="15767" spans="1:7">
      <c r="A15767" s="54" t="s">
        <v>26486</v>
      </c>
      <c r="B15767" s="66">
        <v>32199</v>
      </c>
      <c r="C15767" s="42" t="s">
        <v>7205</v>
      </c>
      <c r="D15767" s="42" t="s">
        <v>7206</v>
      </c>
      <c r="E15767" s="42" t="s">
        <v>13</v>
      </c>
      <c r="F15767" s="43">
        <v>237744</v>
      </c>
      <c r="G15767" s="105">
        <f>Таблица1[[#This Row],[Цены без НДС]]*1.12</f>
        <v>266273.28000000003</v>
      </c>
    </row>
    <row r="15768" spans="1:7">
      <c r="A15768" s="54" t="s">
        <v>26486</v>
      </c>
      <c r="B15768" s="66">
        <v>32220</v>
      </c>
      <c r="C15768" s="42" t="s">
        <v>7207</v>
      </c>
      <c r="D15768" s="42" t="s">
        <v>7208</v>
      </c>
      <c r="E15768" s="42" t="s">
        <v>13</v>
      </c>
      <c r="F15768" s="43">
        <v>5843</v>
      </c>
      <c r="G15768" s="105">
        <f>Таблица1[[#This Row],[Цены без НДС]]*1.12</f>
        <v>6544.1600000000008</v>
      </c>
    </row>
    <row r="15769" spans="1:7">
      <c r="A15769" s="54" t="s">
        <v>26486</v>
      </c>
      <c r="B15769" s="66">
        <v>32221</v>
      </c>
      <c r="C15769" s="42" t="s">
        <v>7209</v>
      </c>
      <c r="D15769" s="42" t="s">
        <v>7210</v>
      </c>
      <c r="E15769" s="42" t="s">
        <v>13</v>
      </c>
      <c r="F15769" s="43">
        <v>4985</v>
      </c>
      <c r="G15769" s="105">
        <f>Таблица1[[#This Row],[Цены без НДС]]*1.12</f>
        <v>5583.2000000000007</v>
      </c>
    </row>
    <row r="15770" spans="1:7">
      <c r="A15770" s="54" t="s">
        <v>26486</v>
      </c>
      <c r="B15770" s="66">
        <v>32222</v>
      </c>
      <c r="C15770" s="42" t="s">
        <v>7211</v>
      </c>
      <c r="D15770" s="42" t="s">
        <v>7212</v>
      </c>
      <c r="E15770" s="42" t="s">
        <v>13</v>
      </c>
      <c r="F15770" s="43">
        <v>5758</v>
      </c>
      <c r="G15770" s="105">
        <f>Таблица1[[#This Row],[Цены без НДС]]*1.12</f>
        <v>6448.9600000000009</v>
      </c>
    </row>
    <row r="15771" spans="1:7">
      <c r="A15771" s="54" t="s">
        <v>26486</v>
      </c>
      <c r="B15771" s="66">
        <v>32223</v>
      </c>
      <c r="C15771" s="42" t="s">
        <v>7213</v>
      </c>
      <c r="D15771" s="42" t="s">
        <v>7214</v>
      </c>
      <c r="E15771" s="42" t="s">
        <v>13</v>
      </c>
      <c r="F15771" s="43">
        <v>7000</v>
      </c>
      <c r="G15771" s="105">
        <f>Таблица1[[#This Row],[Цены без НДС]]*1.12</f>
        <v>7840.0000000000009</v>
      </c>
    </row>
    <row r="15772" spans="1:7">
      <c r="A15772" s="54" t="s">
        <v>26486</v>
      </c>
      <c r="B15772" s="66">
        <v>32224</v>
      </c>
      <c r="C15772" s="42" t="s">
        <v>7215</v>
      </c>
      <c r="D15772" s="42" t="s">
        <v>7216</v>
      </c>
      <c r="E15772" s="42" t="s">
        <v>13</v>
      </c>
      <c r="F15772" s="43">
        <v>5276</v>
      </c>
      <c r="G15772" s="105">
        <f>Таблица1[[#This Row],[Цены без НДС]]*1.12</f>
        <v>5909.1200000000008</v>
      </c>
    </row>
    <row r="15773" spans="1:7">
      <c r="A15773" s="54" t="s">
        <v>26486</v>
      </c>
      <c r="B15773" s="66">
        <v>32230</v>
      </c>
      <c r="C15773" s="42" t="s">
        <v>7217</v>
      </c>
      <c r="D15773" s="42" t="s">
        <v>7218</v>
      </c>
      <c r="E15773" s="42" t="s">
        <v>13</v>
      </c>
      <c r="F15773" s="43">
        <v>6434</v>
      </c>
      <c r="G15773" s="105">
        <f>Таблица1[[#This Row],[Цены без НДС]]*1.12</f>
        <v>7206.0800000000008</v>
      </c>
    </row>
    <row r="15774" spans="1:7">
      <c r="A15774" s="54" t="s">
        <v>26486</v>
      </c>
      <c r="B15774" s="66">
        <v>32231</v>
      </c>
      <c r="C15774" s="42" t="s">
        <v>7219</v>
      </c>
      <c r="D15774" s="42" t="s">
        <v>7220</v>
      </c>
      <c r="E15774" s="42" t="s">
        <v>13</v>
      </c>
      <c r="F15774" s="43">
        <v>4710</v>
      </c>
      <c r="G15774" s="105">
        <f>Таблица1[[#This Row],[Цены без НДС]]*1.12</f>
        <v>5275.2000000000007</v>
      </c>
    </row>
    <row r="15775" spans="1:7">
      <c r="A15775" s="54" t="s">
        <v>26486</v>
      </c>
      <c r="B15775" s="66">
        <v>32232</v>
      </c>
      <c r="C15775" s="42" t="s">
        <v>7221</v>
      </c>
      <c r="D15775" s="42" t="s">
        <v>7222</v>
      </c>
      <c r="E15775" s="42" t="s">
        <v>13</v>
      </c>
      <c r="F15775" s="43">
        <v>5888</v>
      </c>
      <c r="G15775" s="105">
        <f>Таблица1[[#This Row],[Цены без НДС]]*1.12</f>
        <v>6594.56</v>
      </c>
    </row>
    <row r="15776" spans="1:7">
      <c r="A15776" s="54" t="s">
        <v>26486</v>
      </c>
      <c r="B15776" s="66">
        <v>32233</v>
      </c>
      <c r="C15776" s="42" t="s">
        <v>7223</v>
      </c>
      <c r="D15776" s="42" t="s">
        <v>7224</v>
      </c>
      <c r="E15776" s="42" t="s">
        <v>13</v>
      </c>
      <c r="F15776" s="43">
        <v>7241</v>
      </c>
      <c r="G15776" s="105">
        <f>Таблица1[[#This Row],[Цены без НДС]]*1.12</f>
        <v>8109.920000000001</v>
      </c>
    </row>
    <row r="15777" spans="1:7">
      <c r="A15777" s="54" t="s">
        <v>26486</v>
      </c>
      <c r="B15777" s="66">
        <v>32234</v>
      </c>
      <c r="C15777" s="42" t="s">
        <v>7225</v>
      </c>
      <c r="D15777" s="42" t="s">
        <v>7226</v>
      </c>
      <c r="E15777" s="42" t="s">
        <v>13</v>
      </c>
      <c r="F15777" s="43">
        <v>5517</v>
      </c>
      <c r="G15777" s="105">
        <f>Таблица1[[#This Row],[Цены без НДС]]*1.12</f>
        <v>6179.0400000000009</v>
      </c>
    </row>
    <row r="15778" spans="1:7" ht="24">
      <c r="A15778" s="54" t="s">
        <v>26486</v>
      </c>
      <c r="B15778" s="66">
        <v>32240</v>
      </c>
      <c r="C15778" s="42" t="s">
        <v>7227</v>
      </c>
      <c r="D15778" s="42" t="s">
        <v>7228</v>
      </c>
      <c r="E15778" s="42" t="s">
        <v>13</v>
      </c>
      <c r="F15778" s="43">
        <v>4745</v>
      </c>
      <c r="G15778" s="105">
        <f>Таблица1[[#This Row],[Цены без НДС]]*1.12</f>
        <v>5314.4000000000005</v>
      </c>
    </row>
    <row r="15779" spans="1:7" ht="24">
      <c r="A15779" s="54" t="s">
        <v>26486</v>
      </c>
      <c r="B15779" s="66">
        <v>32241</v>
      </c>
      <c r="C15779" s="42" t="s">
        <v>7229</v>
      </c>
      <c r="D15779" s="42" t="s">
        <v>7230</v>
      </c>
      <c r="E15779" s="42" t="s">
        <v>13</v>
      </c>
      <c r="F15779" s="43">
        <v>4990</v>
      </c>
      <c r="G15779" s="105">
        <f>Таблица1[[#This Row],[Цены без НДС]]*1.12</f>
        <v>5588.8</v>
      </c>
    </row>
    <row r="15780" spans="1:7" ht="24">
      <c r="A15780" s="54" t="s">
        <v>26486</v>
      </c>
      <c r="B15780" s="66">
        <v>32242</v>
      </c>
      <c r="C15780" s="42" t="s">
        <v>7231</v>
      </c>
      <c r="D15780" s="42" t="s">
        <v>7232</v>
      </c>
      <c r="E15780" s="42" t="s">
        <v>13</v>
      </c>
      <c r="F15780" s="43">
        <v>4092</v>
      </c>
      <c r="G15780" s="105">
        <f>Таблица1[[#This Row],[Цены без НДС]]*1.12</f>
        <v>4583.0400000000009</v>
      </c>
    </row>
    <row r="15781" spans="1:7" ht="24">
      <c r="A15781" s="54" t="s">
        <v>26486</v>
      </c>
      <c r="B15781" s="66">
        <v>32243</v>
      </c>
      <c r="C15781" s="42" t="s">
        <v>7233</v>
      </c>
      <c r="D15781" s="42" t="s">
        <v>7234</v>
      </c>
      <c r="E15781" s="42" t="s">
        <v>13</v>
      </c>
      <c r="F15781" s="43">
        <v>5872</v>
      </c>
      <c r="G15781" s="105">
        <f>Таблица1[[#This Row],[Цены без НДС]]*1.12</f>
        <v>6576.64</v>
      </c>
    </row>
    <row r="15782" spans="1:7" ht="24">
      <c r="A15782" s="54" t="s">
        <v>26486</v>
      </c>
      <c r="B15782" s="66">
        <v>32244</v>
      </c>
      <c r="C15782" s="42" t="s">
        <v>7235</v>
      </c>
      <c r="D15782" s="42" t="s">
        <v>7236</v>
      </c>
      <c r="E15782" s="42" t="s">
        <v>13</v>
      </c>
      <c r="F15782" s="43">
        <v>5868</v>
      </c>
      <c r="G15782" s="105">
        <f>Таблица1[[#This Row],[Цены без НДС]]*1.12</f>
        <v>6572.1600000000008</v>
      </c>
    </row>
    <row r="15783" spans="1:7" ht="24">
      <c r="A15783" s="54" t="s">
        <v>26486</v>
      </c>
      <c r="B15783" s="66">
        <v>32245</v>
      </c>
      <c r="C15783" s="42" t="s">
        <v>7237</v>
      </c>
      <c r="D15783" s="42" t="s">
        <v>7238</v>
      </c>
      <c r="E15783" s="42" t="s">
        <v>13</v>
      </c>
      <c r="F15783" s="43">
        <v>6876</v>
      </c>
      <c r="G15783" s="105">
        <f>Таблица1[[#This Row],[Цены без НДС]]*1.12</f>
        <v>7701.1200000000008</v>
      </c>
    </row>
    <row r="15784" spans="1:7" ht="24">
      <c r="A15784" s="54" t="s">
        <v>26486</v>
      </c>
      <c r="B15784" s="66">
        <v>32246</v>
      </c>
      <c r="C15784" s="42" t="s">
        <v>7239</v>
      </c>
      <c r="D15784" s="42" t="s">
        <v>7240</v>
      </c>
      <c r="E15784" s="42" t="s">
        <v>13</v>
      </c>
      <c r="F15784" s="43">
        <v>6415</v>
      </c>
      <c r="G15784" s="105">
        <f>Таблица1[[#This Row],[Цены без НДС]]*1.12</f>
        <v>7184.8000000000011</v>
      </c>
    </row>
    <row r="15785" spans="1:7" ht="24">
      <c r="A15785" s="54" t="s">
        <v>26486</v>
      </c>
      <c r="B15785" s="66">
        <v>32247</v>
      </c>
      <c r="C15785" s="42" t="s">
        <v>7241</v>
      </c>
      <c r="D15785" s="42" t="s">
        <v>7242</v>
      </c>
      <c r="E15785" s="42" t="s">
        <v>13</v>
      </c>
      <c r="F15785" s="43">
        <v>4691</v>
      </c>
      <c r="G15785" s="105">
        <f>Таблица1[[#This Row],[Цены без НДС]]*1.12</f>
        <v>5253.92</v>
      </c>
    </row>
    <row r="15786" spans="1:7" ht="24">
      <c r="A15786" s="54" t="s">
        <v>26486</v>
      </c>
      <c r="B15786" s="66">
        <v>32248</v>
      </c>
      <c r="C15786" s="42" t="s">
        <v>7243</v>
      </c>
      <c r="D15786" s="42" t="s">
        <v>7244</v>
      </c>
      <c r="E15786" s="42" t="s">
        <v>13</v>
      </c>
      <c r="F15786" s="43">
        <v>5302</v>
      </c>
      <c r="G15786" s="105">
        <f>Таблица1[[#This Row],[Цены без НДС]]*1.12</f>
        <v>5938.2400000000007</v>
      </c>
    </row>
    <row r="15787" spans="1:7">
      <c r="A15787" s="54" t="s">
        <v>26486</v>
      </c>
      <c r="B15787" s="66">
        <v>32624</v>
      </c>
      <c r="C15787" s="42" t="s">
        <v>7245</v>
      </c>
      <c r="D15787" s="42" t="s">
        <v>7246</v>
      </c>
      <c r="E15787" s="42" t="s">
        <v>13</v>
      </c>
      <c r="F15787" s="43">
        <v>82233</v>
      </c>
      <c r="G15787" s="105">
        <f>Таблица1[[#This Row],[Цены без НДС]]*1.12</f>
        <v>92100.96</v>
      </c>
    </row>
    <row r="15788" spans="1:7">
      <c r="A15788" s="54" t="s">
        <v>26486</v>
      </c>
      <c r="B15788" s="66">
        <v>32626</v>
      </c>
      <c r="C15788" s="42" t="s">
        <v>7247</v>
      </c>
      <c r="D15788" s="42" t="s">
        <v>7248</v>
      </c>
      <c r="E15788" s="42" t="s">
        <v>13</v>
      </c>
      <c r="F15788" s="43">
        <v>74010</v>
      </c>
      <c r="G15788" s="105">
        <f>Таблица1[[#This Row],[Цены без НДС]]*1.12</f>
        <v>82891.200000000012</v>
      </c>
    </row>
    <row r="15789" spans="1:7">
      <c r="A15789" s="54" t="s">
        <v>26486</v>
      </c>
      <c r="B15789" s="66">
        <v>32671</v>
      </c>
      <c r="C15789" s="42" t="s">
        <v>7249</v>
      </c>
      <c r="D15789" s="42" t="s">
        <v>7250</v>
      </c>
      <c r="E15789" s="42" t="s">
        <v>13</v>
      </c>
      <c r="F15789" s="43">
        <v>85547</v>
      </c>
      <c r="G15789" s="105">
        <f>Таблица1[[#This Row],[Цены без НДС]]*1.12</f>
        <v>95812.640000000014</v>
      </c>
    </row>
    <row r="15790" spans="1:7" ht="24">
      <c r="A15790" s="54" t="s">
        <v>26486</v>
      </c>
      <c r="B15790" s="66">
        <v>32744</v>
      </c>
      <c r="C15790" s="42" t="s">
        <v>7251</v>
      </c>
      <c r="D15790" s="42" t="s">
        <v>7252</v>
      </c>
      <c r="E15790" s="42" t="s">
        <v>13</v>
      </c>
      <c r="F15790" s="43">
        <v>35855</v>
      </c>
      <c r="G15790" s="105">
        <f>Таблица1[[#This Row],[Цены без НДС]]*1.12</f>
        <v>40157.600000000006</v>
      </c>
    </row>
    <row r="15791" spans="1:7">
      <c r="A15791" s="54" t="s">
        <v>26486</v>
      </c>
      <c r="B15791" s="66">
        <v>33048</v>
      </c>
      <c r="C15791" s="42" t="s">
        <v>7253</v>
      </c>
      <c r="D15791" s="42" t="s">
        <v>7254</v>
      </c>
      <c r="E15791" s="42" t="s">
        <v>13</v>
      </c>
      <c r="F15791" s="43">
        <v>40162</v>
      </c>
      <c r="G15791" s="105">
        <f>Таблица1[[#This Row],[Цены без НДС]]*1.12</f>
        <v>44981.440000000002</v>
      </c>
    </row>
    <row r="15792" spans="1:7">
      <c r="A15792" s="54" t="s">
        <v>26486</v>
      </c>
      <c r="B15792" s="66">
        <v>33049</v>
      </c>
      <c r="C15792" s="42" t="s">
        <v>7255</v>
      </c>
      <c r="D15792" s="42" t="s">
        <v>7256</v>
      </c>
      <c r="E15792" s="42" t="s">
        <v>13</v>
      </c>
      <c r="F15792" s="43">
        <v>83021</v>
      </c>
      <c r="G15792" s="105">
        <f>Таблица1[[#This Row],[Цены без НДС]]*1.12</f>
        <v>92983.52</v>
      </c>
    </row>
    <row r="15793" spans="1:7">
      <c r="A15793" s="54" t="s">
        <v>26486</v>
      </c>
      <c r="B15793" s="66">
        <v>33100</v>
      </c>
      <c r="C15793" s="42" t="s">
        <v>7257</v>
      </c>
      <c r="D15793" s="42" t="s">
        <v>7258</v>
      </c>
      <c r="E15793" s="42" t="s">
        <v>13</v>
      </c>
      <c r="F15793" s="43">
        <v>8301</v>
      </c>
      <c r="G15793" s="105">
        <f>Таблица1[[#This Row],[Цены без НДС]]*1.12</f>
        <v>9297.1200000000008</v>
      </c>
    </row>
    <row r="15794" spans="1:7">
      <c r="A15794" s="54" t="s">
        <v>26486</v>
      </c>
      <c r="B15794" s="66">
        <v>32745</v>
      </c>
      <c r="C15794" s="42" t="s">
        <v>7259</v>
      </c>
      <c r="D15794" s="42" t="s">
        <v>7260</v>
      </c>
      <c r="E15794" s="42" t="s">
        <v>13</v>
      </c>
      <c r="F15794" s="43">
        <v>15929</v>
      </c>
      <c r="G15794" s="105">
        <f>Таблица1[[#This Row],[Цены без НДС]]*1.12</f>
        <v>17840.480000000003</v>
      </c>
    </row>
    <row r="15795" spans="1:7">
      <c r="A15795" s="54" t="s">
        <v>26486</v>
      </c>
      <c r="B15795" s="66">
        <v>32746</v>
      </c>
      <c r="C15795" s="42" t="s">
        <v>7261</v>
      </c>
      <c r="D15795" s="42" t="s">
        <v>7262</v>
      </c>
      <c r="E15795" s="42" t="s">
        <v>13</v>
      </c>
      <c r="F15795" s="43">
        <v>15814</v>
      </c>
      <c r="G15795" s="105">
        <f>Таблица1[[#This Row],[Цены без НДС]]*1.12</f>
        <v>17711.68</v>
      </c>
    </row>
    <row r="15796" spans="1:7">
      <c r="A15796" s="54" t="s">
        <v>26486</v>
      </c>
      <c r="B15796" s="66">
        <v>32747</v>
      </c>
      <c r="C15796" s="42" t="s">
        <v>7263</v>
      </c>
      <c r="D15796" s="42" t="s">
        <v>7264</v>
      </c>
      <c r="E15796" s="42" t="s">
        <v>13</v>
      </c>
      <c r="F15796" s="43">
        <v>15814</v>
      </c>
      <c r="G15796" s="105">
        <f>Таблица1[[#This Row],[Цены без НДС]]*1.12</f>
        <v>17711.68</v>
      </c>
    </row>
    <row r="15797" spans="1:7">
      <c r="A15797" s="54" t="s">
        <v>26486</v>
      </c>
      <c r="B15797" s="66">
        <v>32748</v>
      </c>
      <c r="C15797" s="42" t="s">
        <v>7265</v>
      </c>
      <c r="D15797" s="42" t="s">
        <v>7266</v>
      </c>
      <c r="E15797" s="42" t="s">
        <v>13</v>
      </c>
      <c r="F15797" s="43">
        <v>15814</v>
      </c>
      <c r="G15797" s="105">
        <f>Таблица1[[#This Row],[Цены без НДС]]*1.12</f>
        <v>17711.68</v>
      </c>
    </row>
    <row r="15798" spans="1:7" ht="24">
      <c r="A15798" s="54" t="s">
        <v>26486</v>
      </c>
      <c r="B15798" s="66">
        <v>76502</v>
      </c>
      <c r="C15798" s="42" t="s">
        <v>7267</v>
      </c>
      <c r="D15798" s="42" t="s">
        <v>7268</v>
      </c>
      <c r="E15798" s="42" t="s">
        <v>13</v>
      </c>
      <c r="F15798" s="43">
        <v>11388</v>
      </c>
      <c r="G15798" s="105">
        <f>Таблица1[[#This Row],[Цены без НДС]]*1.12</f>
        <v>12754.560000000001</v>
      </c>
    </row>
    <row r="15799" spans="1:7" ht="24">
      <c r="A15799" s="54" t="s">
        <v>26486</v>
      </c>
      <c r="B15799" s="66">
        <v>76506</v>
      </c>
      <c r="C15799" s="42" t="s">
        <v>7269</v>
      </c>
      <c r="D15799" s="42" t="s">
        <v>7270</v>
      </c>
      <c r="E15799" s="42" t="s">
        <v>13</v>
      </c>
      <c r="F15799" s="43">
        <v>22098</v>
      </c>
      <c r="G15799" s="105">
        <f>Таблица1[[#This Row],[Цены без НДС]]*1.12</f>
        <v>24749.760000000002</v>
      </c>
    </row>
    <row r="15800" spans="1:7" ht="24">
      <c r="A15800" s="54" t="s">
        <v>26486</v>
      </c>
      <c r="B15800" s="66">
        <v>76530</v>
      </c>
      <c r="C15800" s="42" t="s">
        <v>7271</v>
      </c>
      <c r="D15800" s="42" t="s">
        <v>7272</v>
      </c>
      <c r="E15800" s="42" t="s">
        <v>13</v>
      </c>
      <c r="F15800" s="43">
        <v>27532</v>
      </c>
      <c r="G15800" s="105">
        <f>Таблица1[[#This Row],[Цены без НДС]]*1.12</f>
        <v>30835.840000000004</v>
      </c>
    </row>
    <row r="15801" spans="1:7" ht="24">
      <c r="A15801" s="54" t="s">
        <v>26486</v>
      </c>
      <c r="B15801" s="66">
        <v>76532</v>
      </c>
      <c r="C15801" s="42" t="s">
        <v>7273</v>
      </c>
      <c r="D15801" s="42" t="s">
        <v>7274</v>
      </c>
      <c r="E15801" s="42" t="s">
        <v>13</v>
      </c>
      <c r="F15801" s="43">
        <v>29415</v>
      </c>
      <c r="G15801" s="105">
        <f>Таблица1[[#This Row],[Цены без НДС]]*1.12</f>
        <v>32944.800000000003</v>
      </c>
    </row>
    <row r="15802" spans="1:7" ht="24">
      <c r="A15802" s="54" t="s">
        <v>26486</v>
      </c>
      <c r="B15802" s="66">
        <v>76533</v>
      </c>
      <c r="C15802" s="42" t="s">
        <v>7275</v>
      </c>
      <c r="D15802" s="42" t="s">
        <v>7276</v>
      </c>
      <c r="E15802" s="42" t="s">
        <v>13</v>
      </c>
      <c r="F15802" s="43">
        <v>37040</v>
      </c>
      <c r="G15802" s="105">
        <f>Таблица1[[#This Row],[Цены без НДС]]*1.12</f>
        <v>41484.800000000003</v>
      </c>
    </row>
    <row r="15803" spans="1:7">
      <c r="A15803" s="54" t="s">
        <v>26486</v>
      </c>
      <c r="B15803" s="66">
        <v>76587</v>
      </c>
      <c r="C15803" s="42" t="s">
        <v>7277</v>
      </c>
      <c r="D15803" s="42" t="s">
        <v>7278</v>
      </c>
      <c r="E15803" s="42" t="s">
        <v>13</v>
      </c>
      <c r="F15803" s="43">
        <v>6792</v>
      </c>
      <c r="G15803" s="105">
        <f>Таблица1[[#This Row],[Цены без НДС]]*1.12</f>
        <v>7607.0400000000009</v>
      </c>
    </row>
    <row r="15804" spans="1:7">
      <c r="A15804" s="54" t="s">
        <v>26486</v>
      </c>
      <c r="B15804" s="66">
        <v>76588</v>
      </c>
      <c r="C15804" s="42" t="s">
        <v>7279</v>
      </c>
      <c r="D15804" s="42" t="s">
        <v>7280</v>
      </c>
      <c r="E15804" s="42" t="s">
        <v>13</v>
      </c>
      <c r="F15804" s="43">
        <v>8535</v>
      </c>
      <c r="G15804" s="105">
        <f>Таблица1[[#This Row],[Цены без НДС]]*1.12</f>
        <v>9559.2000000000007</v>
      </c>
    </row>
    <row r="15805" spans="1:7" ht="36">
      <c r="A15805" s="54" t="s">
        <v>26486</v>
      </c>
      <c r="B15805" s="66">
        <v>76590</v>
      </c>
      <c r="C15805" s="42" t="s">
        <v>7281</v>
      </c>
      <c r="D15805" s="42" t="s">
        <v>7282</v>
      </c>
      <c r="E15805" s="42" t="s">
        <v>13</v>
      </c>
      <c r="F15805" s="43">
        <v>25599</v>
      </c>
      <c r="G15805" s="105">
        <f>Таблица1[[#This Row],[Цены без НДС]]*1.12</f>
        <v>28670.880000000001</v>
      </c>
    </row>
    <row r="15806" spans="1:7">
      <c r="A15806" s="54" t="s">
        <v>26486</v>
      </c>
      <c r="B15806" s="66">
        <v>420198</v>
      </c>
      <c r="C15806" s="42" t="s">
        <v>7283</v>
      </c>
      <c r="D15806" s="42" t="s">
        <v>7284</v>
      </c>
      <c r="E15806" s="42" t="s">
        <v>13</v>
      </c>
      <c r="F15806" s="43">
        <v>130771</v>
      </c>
      <c r="G15806" s="105">
        <f>Таблица1[[#This Row],[Цены без НДС]]*1.12</f>
        <v>146463.52000000002</v>
      </c>
    </row>
    <row r="15807" spans="1:7">
      <c r="A15807" s="54" t="s">
        <v>26486</v>
      </c>
      <c r="B15807" s="66">
        <v>420299</v>
      </c>
      <c r="C15807" s="42" t="s">
        <v>7285</v>
      </c>
      <c r="D15807" s="42" t="s">
        <v>7286</v>
      </c>
      <c r="E15807" s="42" t="s">
        <v>13</v>
      </c>
      <c r="F15807" s="43">
        <v>252600</v>
      </c>
      <c r="G15807" s="105">
        <f>Таблица1[[#This Row],[Цены без НДС]]*1.12</f>
        <v>282912</v>
      </c>
    </row>
    <row r="15808" spans="1:7">
      <c r="A15808" s="54" t="s">
        <v>26486</v>
      </c>
      <c r="B15808" s="66">
        <v>420000</v>
      </c>
      <c r="C15808" s="42" t="s">
        <v>7287</v>
      </c>
      <c r="D15808" s="42" t="s">
        <v>7288</v>
      </c>
      <c r="E15808" s="42" t="s">
        <v>13</v>
      </c>
      <c r="F15808" s="43">
        <v>82723</v>
      </c>
      <c r="G15808" s="105">
        <f>Таблица1[[#This Row],[Цены без НДС]]*1.12</f>
        <v>92649.760000000009</v>
      </c>
    </row>
    <row r="15809" spans="1:7">
      <c r="A15809" s="54" t="s">
        <v>26486</v>
      </c>
      <c r="B15809" s="66">
        <v>420001</v>
      </c>
      <c r="C15809" s="42" t="s">
        <v>7289</v>
      </c>
      <c r="D15809" s="42" t="s">
        <v>7290</v>
      </c>
      <c r="E15809" s="42" t="s">
        <v>13</v>
      </c>
      <c r="F15809" s="43">
        <v>65038</v>
      </c>
      <c r="G15809" s="105">
        <f>Таблица1[[#This Row],[Цены без НДС]]*1.12</f>
        <v>72842.560000000012</v>
      </c>
    </row>
    <row r="15810" spans="1:7">
      <c r="A15810" s="54" t="s">
        <v>26486</v>
      </c>
      <c r="B15810" s="66">
        <v>420006</v>
      </c>
      <c r="C15810" s="42" t="s">
        <v>7291</v>
      </c>
      <c r="D15810" s="42" t="s">
        <v>7292</v>
      </c>
      <c r="E15810" s="42" t="s">
        <v>13</v>
      </c>
      <c r="F15810" s="43">
        <v>93339</v>
      </c>
      <c r="G15810" s="105">
        <f>Таблица1[[#This Row],[Цены без НДС]]*1.12</f>
        <v>104539.68000000001</v>
      </c>
    </row>
    <row r="15811" spans="1:7">
      <c r="A15811" s="54" t="s">
        <v>26486</v>
      </c>
      <c r="B15811" s="66">
        <v>420007</v>
      </c>
      <c r="C15811" s="42" t="s">
        <v>7293</v>
      </c>
      <c r="D15811" s="42" t="s">
        <v>7294</v>
      </c>
      <c r="E15811" s="42" t="s">
        <v>13</v>
      </c>
      <c r="F15811" s="43">
        <v>107697</v>
      </c>
      <c r="G15811" s="105">
        <f>Таблица1[[#This Row],[Цены без НДС]]*1.12</f>
        <v>120620.64000000001</v>
      </c>
    </row>
    <row r="15812" spans="1:7">
      <c r="A15812" s="54" t="s">
        <v>26486</v>
      </c>
      <c r="B15812" s="66">
        <v>420012</v>
      </c>
      <c r="C15812" s="42" t="s">
        <v>7295</v>
      </c>
      <c r="D15812" s="42" t="s">
        <v>7296</v>
      </c>
      <c r="E15812" s="42" t="s">
        <v>13</v>
      </c>
      <c r="F15812" s="43">
        <v>88982</v>
      </c>
      <c r="G15812" s="105">
        <f>Таблица1[[#This Row],[Цены без НДС]]*1.12</f>
        <v>99659.840000000011</v>
      </c>
    </row>
    <row r="15813" spans="1:7">
      <c r="A15813" s="54" t="s">
        <v>26486</v>
      </c>
      <c r="B15813" s="66">
        <v>420016</v>
      </c>
      <c r="C15813" s="42" t="s">
        <v>7297</v>
      </c>
      <c r="D15813" s="42" t="s">
        <v>7298</v>
      </c>
      <c r="E15813" s="42" t="s">
        <v>13</v>
      </c>
      <c r="F15813" s="43">
        <v>127777</v>
      </c>
      <c r="G15813" s="105">
        <f>Таблица1[[#This Row],[Цены без НДС]]*1.12</f>
        <v>143110.24000000002</v>
      </c>
    </row>
    <row r="15814" spans="1:7">
      <c r="A15814" s="54" t="s">
        <v>26486</v>
      </c>
      <c r="B15814" s="66">
        <v>420017</v>
      </c>
      <c r="C15814" s="42" t="s">
        <v>7299</v>
      </c>
      <c r="D15814" s="42" t="s">
        <v>7300</v>
      </c>
      <c r="E15814" s="42" t="s">
        <v>13</v>
      </c>
      <c r="F15814" s="43">
        <v>154409</v>
      </c>
      <c r="G15814" s="105">
        <f>Таблица1[[#This Row],[Цены без НДС]]*1.12</f>
        <v>172938.08000000002</v>
      </c>
    </row>
    <row r="15815" spans="1:7">
      <c r="A15815" s="54" t="s">
        <v>26486</v>
      </c>
      <c r="B15815" s="66">
        <v>420036</v>
      </c>
      <c r="C15815" s="42" t="s">
        <v>7301</v>
      </c>
      <c r="D15815" s="42" t="s">
        <v>7302</v>
      </c>
      <c r="E15815" s="42" t="s">
        <v>13</v>
      </c>
      <c r="F15815" s="43">
        <v>255227</v>
      </c>
      <c r="G15815" s="105">
        <f>Таблица1[[#This Row],[Цены без НДС]]*1.12</f>
        <v>285854.24000000005</v>
      </c>
    </row>
    <row r="15816" spans="1:7">
      <c r="A15816" s="54" t="s">
        <v>26486</v>
      </c>
      <c r="B15816" s="66">
        <v>420040</v>
      </c>
      <c r="C15816" s="42" t="s">
        <v>7303</v>
      </c>
      <c r="D15816" s="42" t="s">
        <v>7304</v>
      </c>
      <c r="E15816" s="42" t="s">
        <v>13</v>
      </c>
      <c r="F15816" s="43">
        <v>91523</v>
      </c>
      <c r="G15816" s="105">
        <f>Таблица1[[#This Row],[Цены без НДС]]*1.12</f>
        <v>102505.76000000001</v>
      </c>
    </row>
    <row r="15817" spans="1:7">
      <c r="A15817" s="54" t="s">
        <v>26486</v>
      </c>
      <c r="B15817" s="66">
        <v>420041</v>
      </c>
      <c r="C15817" s="42" t="s">
        <v>7305</v>
      </c>
      <c r="D15817" s="42" t="s">
        <v>7306</v>
      </c>
      <c r="E15817" s="42" t="s">
        <v>13</v>
      </c>
      <c r="F15817" s="43">
        <v>78243</v>
      </c>
      <c r="G15817" s="105">
        <f>Таблица1[[#This Row],[Цены без НДС]]*1.12</f>
        <v>87632.16</v>
      </c>
    </row>
    <row r="15818" spans="1:7">
      <c r="A15818" s="54" t="s">
        <v>26486</v>
      </c>
      <c r="B15818" s="66">
        <v>420046</v>
      </c>
      <c r="C15818" s="42" t="s">
        <v>7307</v>
      </c>
      <c r="D15818" s="42" t="s">
        <v>7308</v>
      </c>
      <c r="E15818" s="42" t="s">
        <v>13</v>
      </c>
      <c r="F15818" s="43">
        <v>116432</v>
      </c>
      <c r="G15818" s="105">
        <f>Таблица1[[#This Row],[Цены без НДС]]*1.12</f>
        <v>130403.84000000001</v>
      </c>
    </row>
    <row r="15819" spans="1:7">
      <c r="A15819" s="54" t="s">
        <v>26486</v>
      </c>
      <c r="B15819" s="66">
        <v>420047</v>
      </c>
      <c r="C15819" s="42" t="s">
        <v>7309</v>
      </c>
      <c r="D15819" s="42" t="s">
        <v>7310</v>
      </c>
      <c r="E15819" s="42" t="s">
        <v>13</v>
      </c>
      <c r="F15819" s="43">
        <v>128422</v>
      </c>
      <c r="G15819" s="105">
        <f>Таблица1[[#This Row],[Цены без НДС]]*1.12</f>
        <v>143832.64000000001</v>
      </c>
    </row>
    <row r="15820" spans="1:7">
      <c r="A15820" s="54" t="s">
        <v>26486</v>
      </c>
      <c r="B15820" s="66">
        <v>420055</v>
      </c>
      <c r="C15820" s="42" t="s">
        <v>7311</v>
      </c>
      <c r="D15820" s="42" t="s">
        <v>7312</v>
      </c>
      <c r="E15820" s="42" t="s">
        <v>13</v>
      </c>
      <c r="F15820" s="43">
        <v>107112</v>
      </c>
      <c r="G15820" s="105">
        <f>Таблица1[[#This Row],[Цены без НДС]]*1.12</f>
        <v>119965.44000000002</v>
      </c>
    </row>
    <row r="15821" spans="1:7">
      <c r="A15821" s="54" t="s">
        <v>26486</v>
      </c>
      <c r="B15821" s="66">
        <v>420056</v>
      </c>
      <c r="C15821" s="42" t="s">
        <v>7313</v>
      </c>
      <c r="D15821" s="42" t="s">
        <v>7314</v>
      </c>
      <c r="E15821" s="42" t="s">
        <v>13</v>
      </c>
      <c r="F15821" s="43">
        <v>131359</v>
      </c>
      <c r="G15821" s="105">
        <f>Таблица1[[#This Row],[Цены без НДС]]*1.12</f>
        <v>147122.08000000002</v>
      </c>
    </row>
    <row r="15822" spans="1:7">
      <c r="A15822" s="54" t="s">
        <v>26486</v>
      </c>
      <c r="B15822" s="66">
        <v>420057</v>
      </c>
      <c r="C15822" s="42" t="s">
        <v>7315</v>
      </c>
      <c r="D15822" s="42" t="s">
        <v>7316</v>
      </c>
      <c r="E15822" s="42" t="s">
        <v>13</v>
      </c>
      <c r="F15822" s="43">
        <v>140846</v>
      </c>
      <c r="G15822" s="105">
        <f>Таблица1[[#This Row],[Цены без НДС]]*1.12</f>
        <v>157747.52000000002</v>
      </c>
    </row>
    <row r="15823" spans="1:7">
      <c r="A15823" s="54" t="s">
        <v>26486</v>
      </c>
      <c r="B15823" s="66">
        <v>420075</v>
      </c>
      <c r="C15823" s="42" t="s">
        <v>7317</v>
      </c>
      <c r="D15823" s="42" t="s">
        <v>7318</v>
      </c>
      <c r="E15823" s="42" t="s">
        <v>13</v>
      </c>
      <c r="F15823" s="43">
        <v>237623</v>
      </c>
      <c r="G15823" s="105">
        <f>Таблица1[[#This Row],[Цены без НДС]]*1.12</f>
        <v>266137.76</v>
      </c>
    </row>
    <row r="15824" spans="1:7">
      <c r="A15824" s="54" t="s">
        <v>26486</v>
      </c>
      <c r="B15824" s="66">
        <v>420077</v>
      </c>
      <c r="C15824" s="42" t="s">
        <v>7319</v>
      </c>
      <c r="D15824" s="42" t="s">
        <v>7320</v>
      </c>
      <c r="E15824" s="42" t="s">
        <v>13</v>
      </c>
      <c r="F15824" s="43">
        <v>257743</v>
      </c>
      <c r="G15824" s="105">
        <f>Таблица1[[#This Row],[Цены без НДС]]*1.12</f>
        <v>288672.16000000003</v>
      </c>
    </row>
    <row r="15825" spans="1:7">
      <c r="A15825" s="54" t="s">
        <v>26486</v>
      </c>
      <c r="B15825" s="66">
        <v>420080</v>
      </c>
      <c r="C15825" s="42" t="s">
        <v>7321</v>
      </c>
      <c r="D15825" s="42" t="s">
        <v>7322</v>
      </c>
      <c r="E15825" s="42" t="s">
        <v>13</v>
      </c>
      <c r="F15825" s="43">
        <v>74697</v>
      </c>
      <c r="G15825" s="105">
        <f>Таблица1[[#This Row],[Цены без НДС]]*1.12</f>
        <v>83660.640000000014</v>
      </c>
    </row>
    <row r="15826" spans="1:7">
      <c r="A15826" s="54" t="s">
        <v>26486</v>
      </c>
      <c r="B15826" s="66">
        <v>420081</v>
      </c>
      <c r="C15826" s="42" t="s">
        <v>7323</v>
      </c>
      <c r="D15826" s="42" t="s">
        <v>7324</v>
      </c>
      <c r="E15826" s="42" t="s">
        <v>13</v>
      </c>
      <c r="F15826" s="43">
        <v>84351</v>
      </c>
      <c r="G15826" s="105">
        <f>Таблица1[[#This Row],[Цены без НДС]]*1.12</f>
        <v>94473.12000000001</v>
      </c>
    </row>
    <row r="15827" spans="1:7">
      <c r="A15827" s="54" t="s">
        <v>26486</v>
      </c>
      <c r="B15827" s="66">
        <v>420086</v>
      </c>
      <c r="C15827" s="42" t="s">
        <v>7325</v>
      </c>
      <c r="D15827" s="42" t="s">
        <v>7326</v>
      </c>
      <c r="E15827" s="42" t="s">
        <v>13</v>
      </c>
      <c r="F15827" s="43">
        <v>119071</v>
      </c>
      <c r="G15827" s="105">
        <f>Таблица1[[#This Row],[Цены без НДС]]*1.12</f>
        <v>133359.52000000002</v>
      </c>
    </row>
    <row r="15828" spans="1:7">
      <c r="A15828" s="54" t="s">
        <v>26486</v>
      </c>
      <c r="B15828" s="66">
        <v>420087</v>
      </c>
      <c r="C15828" s="42" t="s">
        <v>7327</v>
      </c>
      <c r="D15828" s="42" t="s">
        <v>7328</v>
      </c>
      <c r="E15828" s="42" t="s">
        <v>13</v>
      </c>
      <c r="F15828" s="43">
        <v>134259</v>
      </c>
      <c r="G15828" s="105">
        <f>Таблица1[[#This Row],[Цены без НДС]]*1.12</f>
        <v>150370.08000000002</v>
      </c>
    </row>
    <row r="15829" spans="1:7">
      <c r="A15829" s="54" t="s">
        <v>26486</v>
      </c>
      <c r="B15829" s="66">
        <v>420094</v>
      </c>
      <c r="C15829" s="42" t="s">
        <v>7329</v>
      </c>
      <c r="D15829" s="42" t="s">
        <v>7330</v>
      </c>
      <c r="E15829" s="42" t="s">
        <v>13</v>
      </c>
      <c r="F15829" s="43">
        <v>117823</v>
      </c>
      <c r="G15829" s="105">
        <f>Таблица1[[#This Row],[Цены без НДС]]*1.12</f>
        <v>131961.76</v>
      </c>
    </row>
    <row r="15830" spans="1:7">
      <c r="A15830" s="54" t="s">
        <v>26486</v>
      </c>
      <c r="B15830" s="66">
        <v>420121</v>
      </c>
      <c r="C15830" s="42" t="s">
        <v>7331</v>
      </c>
      <c r="D15830" s="42" t="s">
        <v>7332</v>
      </c>
      <c r="E15830" s="42" t="s">
        <v>13</v>
      </c>
      <c r="F15830" s="43">
        <v>147786</v>
      </c>
      <c r="G15830" s="105">
        <f>Таблица1[[#This Row],[Цены без НДС]]*1.12</f>
        <v>165520.32000000001</v>
      </c>
    </row>
    <row r="15831" spans="1:7">
      <c r="A15831" s="54" t="s">
        <v>26486</v>
      </c>
      <c r="B15831" s="66">
        <v>420126</v>
      </c>
      <c r="C15831" s="42" t="s">
        <v>7333</v>
      </c>
      <c r="D15831" s="42" t="s">
        <v>7334</v>
      </c>
      <c r="E15831" s="42" t="s">
        <v>13</v>
      </c>
      <c r="F15831" s="43">
        <v>179126</v>
      </c>
      <c r="G15831" s="105">
        <f>Таблица1[[#This Row],[Цены без НДС]]*1.12</f>
        <v>200621.12000000002</v>
      </c>
    </row>
    <row r="15832" spans="1:7">
      <c r="A15832" s="54" t="s">
        <v>26486</v>
      </c>
      <c r="B15832" s="66">
        <v>420127</v>
      </c>
      <c r="C15832" s="42" t="s">
        <v>7335</v>
      </c>
      <c r="D15832" s="42" t="s">
        <v>7336</v>
      </c>
      <c r="E15832" s="42" t="s">
        <v>13</v>
      </c>
      <c r="F15832" s="43">
        <v>206772</v>
      </c>
      <c r="G15832" s="105">
        <f>Таблица1[[#This Row],[Цены без НДС]]*1.12</f>
        <v>231584.64000000001</v>
      </c>
    </row>
    <row r="15833" spans="1:7">
      <c r="A15833" s="54" t="s">
        <v>26486</v>
      </c>
      <c r="B15833" s="66">
        <v>420205</v>
      </c>
      <c r="C15833" s="42" t="s">
        <v>7337</v>
      </c>
      <c r="D15833" s="42" t="s">
        <v>7338</v>
      </c>
      <c r="E15833" s="42" t="s">
        <v>13</v>
      </c>
      <c r="F15833" s="43">
        <v>147697</v>
      </c>
      <c r="G15833" s="105">
        <f>Таблица1[[#This Row],[Цены без НДС]]*1.12</f>
        <v>165420.64000000001</v>
      </c>
    </row>
    <row r="15834" spans="1:7">
      <c r="A15834" s="54" t="s">
        <v>26486</v>
      </c>
      <c r="B15834" s="66">
        <v>420207</v>
      </c>
      <c r="C15834" s="42" t="s">
        <v>7339</v>
      </c>
      <c r="D15834" s="42" t="s">
        <v>7340</v>
      </c>
      <c r="E15834" s="42" t="s">
        <v>13</v>
      </c>
      <c r="F15834" s="43">
        <v>163162</v>
      </c>
      <c r="G15834" s="105">
        <f>Таблица1[[#This Row],[Цены без НДС]]*1.12</f>
        <v>182741.44000000003</v>
      </c>
    </row>
    <row r="15835" spans="1:7">
      <c r="A15835" s="54" t="s">
        <v>26486</v>
      </c>
      <c r="B15835" s="66">
        <v>420208</v>
      </c>
      <c r="C15835" s="42" t="s">
        <v>7341</v>
      </c>
      <c r="D15835" s="42" t="s">
        <v>7342</v>
      </c>
      <c r="E15835" s="42" t="s">
        <v>13</v>
      </c>
      <c r="F15835" s="43">
        <v>180015</v>
      </c>
      <c r="G15835" s="105">
        <f>Таблица1[[#This Row],[Цены без НДС]]*1.12</f>
        <v>201616.80000000002</v>
      </c>
    </row>
    <row r="15836" spans="1:7">
      <c r="A15836" s="54" t="s">
        <v>26486</v>
      </c>
      <c r="B15836" s="66">
        <v>420209</v>
      </c>
      <c r="C15836" s="42" t="s">
        <v>7343</v>
      </c>
      <c r="D15836" s="42" t="s">
        <v>7344</v>
      </c>
      <c r="E15836" s="42" t="s">
        <v>13</v>
      </c>
      <c r="F15836" s="43">
        <v>192494</v>
      </c>
      <c r="G15836" s="105">
        <f>Таблица1[[#This Row],[Цены без НДС]]*1.12</f>
        <v>215593.28000000003</v>
      </c>
    </row>
    <row r="15837" spans="1:7">
      <c r="A15837" s="54" t="s">
        <v>26486</v>
      </c>
      <c r="B15837" s="66">
        <v>420219</v>
      </c>
      <c r="C15837" s="42" t="s">
        <v>7345</v>
      </c>
      <c r="D15837" s="42" t="s">
        <v>7346</v>
      </c>
      <c r="E15837" s="42" t="s">
        <v>13</v>
      </c>
      <c r="F15837" s="43">
        <v>217406</v>
      </c>
      <c r="G15837" s="105">
        <f>Таблица1[[#This Row],[Цены без НДС]]*1.12</f>
        <v>243494.72000000003</v>
      </c>
    </row>
    <row r="15838" spans="1:7">
      <c r="A15838" s="54" t="s">
        <v>26486</v>
      </c>
      <c r="B15838" s="66">
        <v>420228</v>
      </c>
      <c r="C15838" s="42" t="s">
        <v>7347</v>
      </c>
      <c r="D15838" s="42" t="s">
        <v>7348</v>
      </c>
      <c r="E15838" s="42" t="s">
        <v>13</v>
      </c>
      <c r="F15838" s="43">
        <v>561168</v>
      </c>
      <c r="G15838" s="105">
        <f>Таблица1[[#This Row],[Цены без НДС]]*1.12</f>
        <v>628508.16000000003</v>
      </c>
    </row>
    <row r="15839" spans="1:7">
      <c r="A15839" s="54" t="s">
        <v>26486</v>
      </c>
      <c r="B15839" s="66">
        <v>420235</v>
      </c>
      <c r="C15839" s="42" t="s">
        <v>7349</v>
      </c>
      <c r="D15839" s="42" t="s">
        <v>7350</v>
      </c>
      <c r="E15839" s="42" t="s">
        <v>13</v>
      </c>
      <c r="F15839" s="43">
        <v>177235</v>
      </c>
      <c r="G15839" s="105">
        <f>Таблица1[[#This Row],[Цены без НДС]]*1.12</f>
        <v>198503.2</v>
      </c>
    </row>
    <row r="15840" spans="1:7">
      <c r="A15840" s="54" t="s">
        <v>26486</v>
      </c>
      <c r="B15840" s="66">
        <v>420237</v>
      </c>
      <c r="C15840" s="42" t="s">
        <v>7351</v>
      </c>
      <c r="D15840" s="42" t="s">
        <v>7352</v>
      </c>
      <c r="E15840" s="42" t="s">
        <v>13</v>
      </c>
      <c r="F15840" s="43">
        <v>201027</v>
      </c>
      <c r="G15840" s="105">
        <f>Таблица1[[#This Row],[Цены без НДС]]*1.12</f>
        <v>225150.24000000002</v>
      </c>
    </row>
    <row r="15841" spans="1:7">
      <c r="A15841" s="54" t="s">
        <v>26486</v>
      </c>
      <c r="B15841" s="66">
        <v>420238</v>
      </c>
      <c r="C15841" s="42" t="s">
        <v>7353</v>
      </c>
      <c r="D15841" s="42" t="s">
        <v>7354</v>
      </c>
      <c r="E15841" s="42" t="s">
        <v>13</v>
      </c>
      <c r="F15841" s="43">
        <v>221793</v>
      </c>
      <c r="G15841" s="105">
        <f>Таблица1[[#This Row],[Цены без НДС]]*1.12</f>
        <v>248408.16000000003</v>
      </c>
    </row>
    <row r="15842" spans="1:7">
      <c r="A15842" s="54" t="s">
        <v>26486</v>
      </c>
      <c r="B15842" s="66">
        <v>420239</v>
      </c>
      <c r="C15842" s="42" t="s">
        <v>7355</v>
      </c>
      <c r="D15842" s="42" t="s">
        <v>7356</v>
      </c>
      <c r="E15842" s="42" t="s">
        <v>13</v>
      </c>
      <c r="F15842" s="43">
        <v>237168</v>
      </c>
      <c r="G15842" s="105">
        <f>Таблица1[[#This Row],[Цены без НДС]]*1.12</f>
        <v>265628.16000000003</v>
      </c>
    </row>
    <row r="15843" spans="1:7">
      <c r="A15843" s="54" t="s">
        <v>26486</v>
      </c>
      <c r="B15843" s="66">
        <v>420258</v>
      </c>
      <c r="C15843" s="42" t="s">
        <v>7357</v>
      </c>
      <c r="D15843" s="42" t="s">
        <v>7358</v>
      </c>
      <c r="E15843" s="42" t="s">
        <v>13</v>
      </c>
      <c r="F15843" s="43">
        <v>404585</v>
      </c>
      <c r="G15843" s="105">
        <f>Таблица1[[#This Row],[Цены без НДС]]*1.12</f>
        <v>453135.20000000007</v>
      </c>
    </row>
    <row r="15844" spans="1:7">
      <c r="A15844" s="54" t="s">
        <v>26486</v>
      </c>
      <c r="B15844" s="66">
        <v>420267</v>
      </c>
      <c r="C15844" s="42" t="s">
        <v>7359</v>
      </c>
      <c r="D15844" s="42" t="s">
        <v>7360</v>
      </c>
      <c r="E15844" s="42" t="s">
        <v>13</v>
      </c>
      <c r="F15844" s="43">
        <v>221130</v>
      </c>
      <c r="G15844" s="105">
        <f>Таблица1[[#This Row],[Цены без НДС]]*1.12</f>
        <v>247665.60000000003</v>
      </c>
    </row>
    <row r="15845" spans="1:7">
      <c r="A15845" s="54" t="s">
        <v>26486</v>
      </c>
      <c r="B15845" s="66">
        <v>420268</v>
      </c>
      <c r="C15845" s="42" t="s">
        <v>7361</v>
      </c>
      <c r="D15845" s="42" t="s">
        <v>7362</v>
      </c>
      <c r="E15845" s="42" t="s">
        <v>13</v>
      </c>
      <c r="F15845" s="43">
        <v>243971</v>
      </c>
      <c r="G15845" s="105">
        <f>Таблица1[[#This Row],[Цены без НДС]]*1.12</f>
        <v>273247.52</v>
      </c>
    </row>
    <row r="15846" spans="1:7">
      <c r="A15846" s="54" t="s">
        <v>26486</v>
      </c>
      <c r="B15846" s="66">
        <v>420269</v>
      </c>
      <c r="C15846" s="42" t="s">
        <v>7363</v>
      </c>
      <c r="D15846" s="42" t="s">
        <v>7364</v>
      </c>
      <c r="E15846" s="42" t="s">
        <v>13</v>
      </c>
      <c r="F15846" s="43">
        <v>260884</v>
      </c>
      <c r="G15846" s="105">
        <f>Таблица1[[#This Row],[Цены без НДС]]*1.12</f>
        <v>292190.08000000002</v>
      </c>
    </row>
    <row r="15847" spans="1:7">
      <c r="A15847" s="54" t="s">
        <v>26486</v>
      </c>
      <c r="B15847" s="66">
        <v>420608</v>
      </c>
      <c r="C15847" s="42" t="s">
        <v>7365</v>
      </c>
      <c r="D15847" s="42" t="s">
        <v>7366</v>
      </c>
      <c r="E15847" s="42" t="s">
        <v>13</v>
      </c>
      <c r="F15847" s="43">
        <v>345775</v>
      </c>
      <c r="G15847" s="105">
        <f>Таблица1[[#This Row],[Цены без НДС]]*1.12</f>
        <v>387268.00000000006</v>
      </c>
    </row>
    <row r="15848" spans="1:7">
      <c r="A15848" s="54" t="s">
        <v>26486</v>
      </c>
      <c r="B15848" s="66">
        <v>420302</v>
      </c>
      <c r="C15848" s="42" t="s">
        <v>7367</v>
      </c>
      <c r="D15848" s="42" t="s">
        <v>7368</v>
      </c>
      <c r="E15848" s="42" t="s">
        <v>13</v>
      </c>
      <c r="F15848" s="43">
        <v>229114</v>
      </c>
      <c r="G15848" s="105">
        <f>Таблица1[[#This Row],[Цены без НДС]]*1.12</f>
        <v>256607.68000000002</v>
      </c>
    </row>
    <row r="15849" spans="1:7">
      <c r="A15849" s="54" t="s">
        <v>26486</v>
      </c>
      <c r="B15849" s="66">
        <v>420305</v>
      </c>
      <c r="C15849" s="42" t="s">
        <v>7369</v>
      </c>
      <c r="D15849" s="42" t="s">
        <v>7370</v>
      </c>
      <c r="E15849" s="42" t="s">
        <v>13</v>
      </c>
      <c r="F15849" s="43">
        <v>236880</v>
      </c>
      <c r="G15849" s="105">
        <f>Таблица1[[#This Row],[Цены без НДС]]*1.12</f>
        <v>265305.60000000003</v>
      </c>
    </row>
    <row r="15850" spans="1:7">
      <c r="A15850" s="54" t="s">
        <v>26486</v>
      </c>
      <c r="B15850" s="66">
        <v>420307</v>
      </c>
      <c r="C15850" s="42" t="s">
        <v>7371</v>
      </c>
      <c r="D15850" s="42" t="s">
        <v>7372</v>
      </c>
      <c r="E15850" s="42" t="s">
        <v>13</v>
      </c>
      <c r="F15850" s="43">
        <v>326300</v>
      </c>
      <c r="G15850" s="105">
        <f>Таблица1[[#This Row],[Цены без НДС]]*1.12</f>
        <v>365456.00000000006</v>
      </c>
    </row>
    <row r="15851" spans="1:7">
      <c r="A15851" s="54" t="s">
        <v>26486</v>
      </c>
      <c r="B15851" s="66">
        <v>420309</v>
      </c>
      <c r="C15851" s="42" t="s">
        <v>7373</v>
      </c>
      <c r="D15851" s="42" t="s">
        <v>7374</v>
      </c>
      <c r="E15851" s="42" t="s">
        <v>13</v>
      </c>
      <c r="F15851" s="43">
        <v>400335</v>
      </c>
      <c r="G15851" s="105">
        <f>Таблица1[[#This Row],[Цены без НДС]]*1.12</f>
        <v>448375.20000000007</v>
      </c>
    </row>
    <row r="15852" spans="1:7">
      <c r="A15852" s="54" t="s">
        <v>26486</v>
      </c>
      <c r="B15852" s="66">
        <v>420332</v>
      </c>
      <c r="C15852" s="42" t="s">
        <v>7375</v>
      </c>
      <c r="D15852" s="42" t="s">
        <v>7376</v>
      </c>
      <c r="E15852" s="42" t="s">
        <v>13</v>
      </c>
      <c r="F15852" s="43">
        <v>235987</v>
      </c>
      <c r="G15852" s="105">
        <f>Таблица1[[#This Row],[Цены без НДС]]*1.12</f>
        <v>264305.44</v>
      </c>
    </row>
    <row r="15853" spans="1:7">
      <c r="A15853" s="54" t="s">
        <v>26486</v>
      </c>
      <c r="B15853" s="66">
        <v>420337</v>
      </c>
      <c r="C15853" s="42" t="s">
        <v>7377</v>
      </c>
      <c r="D15853" s="42" t="s">
        <v>7378</v>
      </c>
      <c r="E15853" s="42" t="s">
        <v>13</v>
      </c>
      <c r="F15853" s="43">
        <v>330344</v>
      </c>
      <c r="G15853" s="105">
        <f>Таблица1[[#This Row],[Цены без НДС]]*1.12</f>
        <v>369985.28000000003</v>
      </c>
    </row>
    <row r="15854" spans="1:7">
      <c r="A15854" s="54" t="s">
        <v>26486</v>
      </c>
      <c r="B15854" s="66">
        <v>420339</v>
      </c>
      <c r="C15854" s="42" t="s">
        <v>7379</v>
      </c>
      <c r="D15854" s="42" t="s">
        <v>7380</v>
      </c>
      <c r="E15854" s="42" t="s">
        <v>13</v>
      </c>
      <c r="F15854" s="43">
        <v>429450</v>
      </c>
      <c r="G15854" s="105">
        <f>Таблица1[[#This Row],[Цены без НДС]]*1.12</f>
        <v>480984.00000000006</v>
      </c>
    </row>
    <row r="15855" spans="1:7">
      <c r="A15855" s="54" t="s">
        <v>26486</v>
      </c>
      <c r="B15855" s="66">
        <v>420347</v>
      </c>
      <c r="C15855" s="42" t="s">
        <v>7381</v>
      </c>
      <c r="D15855" s="42" t="s">
        <v>7382</v>
      </c>
      <c r="E15855" s="42" t="s">
        <v>13</v>
      </c>
      <c r="F15855" s="43">
        <v>369378</v>
      </c>
      <c r="G15855" s="105">
        <f>Таблица1[[#This Row],[Цены без НДС]]*1.12</f>
        <v>413703.36000000004</v>
      </c>
    </row>
    <row r="15856" spans="1:7">
      <c r="A15856" s="54" t="s">
        <v>26486</v>
      </c>
      <c r="B15856" s="66">
        <v>420349</v>
      </c>
      <c r="C15856" s="42" t="s">
        <v>7383</v>
      </c>
      <c r="D15856" s="42" t="s">
        <v>7384</v>
      </c>
      <c r="E15856" s="42" t="s">
        <v>13</v>
      </c>
      <c r="F15856" s="43">
        <v>465845</v>
      </c>
      <c r="G15856" s="105">
        <f>Таблица1[[#This Row],[Цены без НДС]]*1.12</f>
        <v>521746.4</v>
      </c>
    </row>
    <row r="15857" spans="1:7">
      <c r="A15857" s="54" t="s">
        <v>26486</v>
      </c>
      <c r="B15857" s="66">
        <v>420362</v>
      </c>
      <c r="C15857" s="42" t="s">
        <v>7385</v>
      </c>
      <c r="D15857" s="42" t="s">
        <v>7386</v>
      </c>
      <c r="E15857" s="42" t="s">
        <v>13</v>
      </c>
      <c r="F15857" s="43">
        <v>247786</v>
      </c>
      <c r="G15857" s="105">
        <f>Таблица1[[#This Row],[Цены без НДС]]*1.12</f>
        <v>277520.32</v>
      </c>
    </row>
    <row r="15858" spans="1:7">
      <c r="A15858" s="54" t="s">
        <v>26486</v>
      </c>
      <c r="B15858" s="66">
        <v>420365</v>
      </c>
      <c r="C15858" s="42" t="s">
        <v>7387</v>
      </c>
      <c r="D15858" s="42" t="s">
        <v>7388</v>
      </c>
      <c r="E15858" s="42" t="s">
        <v>13</v>
      </c>
      <c r="F15858" s="43">
        <v>256185</v>
      </c>
      <c r="G15858" s="105">
        <f>Таблица1[[#This Row],[Цены без НДС]]*1.12</f>
        <v>286927.2</v>
      </c>
    </row>
    <row r="15859" spans="1:7">
      <c r="A15859" s="54" t="s">
        <v>26486</v>
      </c>
      <c r="B15859" s="66">
        <v>420367</v>
      </c>
      <c r="C15859" s="42" t="s">
        <v>7389</v>
      </c>
      <c r="D15859" s="42" t="s">
        <v>7390</v>
      </c>
      <c r="E15859" s="42" t="s">
        <v>13</v>
      </c>
      <c r="F15859" s="43">
        <v>337813</v>
      </c>
      <c r="G15859" s="105">
        <f>Таблица1[[#This Row],[Цены без НДС]]*1.12</f>
        <v>378350.56000000006</v>
      </c>
    </row>
    <row r="15860" spans="1:7">
      <c r="A15860" s="54" t="s">
        <v>26486</v>
      </c>
      <c r="B15860" s="66">
        <v>420369</v>
      </c>
      <c r="C15860" s="42" t="s">
        <v>7391</v>
      </c>
      <c r="D15860" s="42" t="s">
        <v>7392</v>
      </c>
      <c r="E15860" s="42" t="s">
        <v>13</v>
      </c>
      <c r="F15860" s="43">
        <v>451287</v>
      </c>
      <c r="G15860" s="105">
        <f>Таблица1[[#This Row],[Цены без НДС]]*1.12</f>
        <v>505441.44000000006</v>
      </c>
    </row>
    <row r="15861" spans="1:7">
      <c r="A15861" s="54" t="s">
        <v>26486</v>
      </c>
      <c r="B15861" s="66">
        <v>420407</v>
      </c>
      <c r="C15861" s="42" t="s">
        <v>7393</v>
      </c>
      <c r="D15861" s="42" t="s">
        <v>7394</v>
      </c>
      <c r="E15861" s="42" t="s">
        <v>13</v>
      </c>
      <c r="F15861" s="43">
        <v>465648</v>
      </c>
      <c r="G15861" s="105">
        <f>Таблица1[[#This Row],[Цены без НДС]]*1.12</f>
        <v>521525.76000000007</v>
      </c>
    </row>
    <row r="15862" spans="1:7">
      <c r="A15862" s="54" t="s">
        <v>26486</v>
      </c>
      <c r="B15862" s="66">
        <v>420435</v>
      </c>
      <c r="C15862" s="42" t="s">
        <v>7395</v>
      </c>
      <c r="D15862" s="42" t="s">
        <v>7396</v>
      </c>
      <c r="E15862" s="42" t="s">
        <v>13</v>
      </c>
      <c r="F15862" s="43">
        <v>475121</v>
      </c>
      <c r="G15862" s="105">
        <f>Таблица1[[#This Row],[Цены без НДС]]*1.12</f>
        <v>532135.52</v>
      </c>
    </row>
    <row r="15863" spans="1:7">
      <c r="A15863" s="54" t="s">
        <v>26486</v>
      </c>
      <c r="B15863" s="66">
        <v>420437</v>
      </c>
      <c r="C15863" s="42" t="s">
        <v>7397</v>
      </c>
      <c r="D15863" s="42" t="s">
        <v>7398</v>
      </c>
      <c r="E15863" s="42" t="s">
        <v>13</v>
      </c>
      <c r="F15863" s="43">
        <v>527712</v>
      </c>
      <c r="G15863" s="105">
        <f>Таблица1[[#This Row],[Цены без НДС]]*1.12</f>
        <v>591037.44000000006</v>
      </c>
    </row>
    <row r="15864" spans="1:7">
      <c r="A15864" s="54" t="s">
        <v>26486</v>
      </c>
      <c r="B15864" s="66">
        <v>420439</v>
      </c>
      <c r="C15864" s="42" t="s">
        <v>7399</v>
      </c>
      <c r="D15864" s="42" t="s">
        <v>7400</v>
      </c>
      <c r="E15864" s="42" t="s">
        <v>13</v>
      </c>
      <c r="F15864" s="43">
        <v>549549</v>
      </c>
      <c r="G15864" s="105">
        <f>Таблица1[[#This Row],[Цены без НДС]]*1.12</f>
        <v>615494.88</v>
      </c>
    </row>
    <row r="15865" spans="1:7">
      <c r="A15865" s="54" t="s">
        <v>26486</v>
      </c>
      <c r="B15865" s="66">
        <v>420637</v>
      </c>
      <c r="C15865" s="42" t="s">
        <v>7401</v>
      </c>
      <c r="D15865" s="42" t="s">
        <v>7402</v>
      </c>
      <c r="E15865" s="42" t="s">
        <v>13</v>
      </c>
      <c r="F15865" s="43">
        <v>273885</v>
      </c>
      <c r="G15865" s="105">
        <f>Таблица1[[#This Row],[Цены без НДС]]*1.12</f>
        <v>306751.2</v>
      </c>
    </row>
    <row r="15866" spans="1:7">
      <c r="A15866" s="54" t="s">
        <v>26486</v>
      </c>
      <c r="B15866" s="66">
        <v>420638</v>
      </c>
      <c r="C15866" s="42" t="s">
        <v>7403</v>
      </c>
      <c r="D15866" s="42" t="s">
        <v>7404</v>
      </c>
      <c r="E15866" s="42" t="s">
        <v>13</v>
      </c>
      <c r="F15866" s="43">
        <v>354703</v>
      </c>
      <c r="G15866" s="105">
        <f>Таблица1[[#This Row],[Цены без НДС]]*1.12</f>
        <v>397267.36000000004</v>
      </c>
    </row>
    <row r="15867" spans="1:7">
      <c r="A15867" s="54" t="s">
        <v>26486</v>
      </c>
      <c r="B15867" s="66">
        <v>420639</v>
      </c>
      <c r="C15867" s="42" t="s">
        <v>7405</v>
      </c>
      <c r="D15867" s="42" t="s">
        <v>7406</v>
      </c>
      <c r="E15867" s="42" t="s">
        <v>13</v>
      </c>
      <c r="F15867" s="43">
        <v>473122</v>
      </c>
      <c r="G15867" s="105">
        <f>Таблица1[[#This Row],[Цены без НДС]]*1.12</f>
        <v>529896.64</v>
      </c>
    </row>
    <row r="15868" spans="1:7">
      <c r="A15868" s="54" t="s">
        <v>26486</v>
      </c>
      <c r="B15868" s="66">
        <v>422000</v>
      </c>
      <c r="C15868" s="42" t="s">
        <v>7407</v>
      </c>
      <c r="D15868" s="42" t="s">
        <v>7408</v>
      </c>
      <c r="E15868" s="42" t="s">
        <v>13</v>
      </c>
      <c r="F15868" s="43">
        <v>344580</v>
      </c>
      <c r="G15868" s="105">
        <f>Таблица1[[#This Row],[Цены без НДС]]*1.12</f>
        <v>385929.60000000003</v>
      </c>
    </row>
    <row r="15869" spans="1:7" ht="24">
      <c r="A15869" s="54" t="s">
        <v>26486</v>
      </c>
      <c r="B15869" s="66">
        <v>422003</v>
      </c>
      <c r="C15869" s="42" t="s">
        <v>7409</v>
      </c>
      <c r="D15869" s="42" t="s">
        <v>7410</v>
      </c>
      <c r="E15869" s="42" t="s">
        <v>13</v>
      </c>
      <c r="F15869" s="43">
        <v>475322</v>
      </c>
      <c r="G15869" s="105">
        <f>Таблица1[[#This Row],[Цены без НДС]]*1.12</f>
        <v>532360.64</v>
      </c>
    </row>
    <row r="15870" spans="1:7">
      <c r="A15870" s="54" t="s">
        <v>26486</v>
      </c>
      <c r="B15870" s="66">
        <v>422007</v>
      </c>
      <c r="C15870" s="42" t="s">
        <v>7411</v>
      </c>
      <c r="D15870" s="42" t="s">
        <v>7412</v>
      </c>
      <c r="E15870" s="42" t="s">
        <v>13</v>
      </c>
      <c r="F15870" s="43">
        <v>448348</v>
      </c>
      <c r="G15870" s="105">
        <f>Таблица1[[#This Row],[Цены без НДС]]*1.12</f>
        <v>502149.76000000007</v>
      </c>
    </row>
    <row r="15871" spans="1:7">
      <c r="A15871" s="54" t="s">
        <v>26486</v>
      </c>
      <c r="B15871" s="66">
        <v>422008</v>
      </c>
      <c r="C15871" s="42" t="s">
        <v>7413</v>
      </c>
      <c r="D15871" s="42" t="s">
        <v>7414</v>
      </c>
      <c r="E15871" s="42" t="s">
        <v>13</v>
      </c>
      <c r="F15871" s="43">
        <v>617918</v>
      </c>
      <c r="G15871" s="105">
        <f>Таблица1[[#This Row],[Цены без НДС]]*1.12</f>
        <v>692068.16</v>
      </c>
    </row>
    <row r="15872" spans="1:7">
      <c r="A15872" s="54" t="s">
        <v>26486</v>
      </c>
      <c r="B15872" s="66">
        <v>422014</v>
      </c>
      <c r="C15872" s="42" t="s">
        <v>7415</v>
      </c>
      <c r="D15872" s="42" t="s">
        <v>7416</v>
      </c>
      <c r="E15872" s="42" t="s">
        <v>13</v>
      </c>
      <c r="F15872" s="43">
        <v>377829</v>
      </c>
      <c r="G15872" s="105">
        <f>Таблица1[[#This Row],[Цены без НДС]]*1.12</f>
        <v>423168.48000000004</v>
      </c>
    </row>
    <row r="15873" spans="1:7">
      <c r="A15873" s="54" t="s">
        <v>26486</v>
      </c>
      <c r="B15873" s="66">
        <v>422017</v>
      </c>
      <c r="C15873" s="42" t="s">
        <v>7417</v>
      </c>
      <c r="D15873" s="42" t="s">
        <v>7418</v>
      </c>
      <c r="E15873" s="42" t="s">
        <v>13</v>
      </c>
      <c r="F15873" s="43">
        <v>502910</v>
      </c>
      <c r="G15873" s="105">
        <f>Таблица1[[#This Row],[Цены без НДС]]*1.12</f>
        <v>563259.20000000007</v>
      </c>
    </row>
    <row r="15874" spans="1:7" ht="24">
      <c r="A15874" s="54" t="s">
        <v>26486</v>
      </c>
      <c r="B15874" s="66">
        <v>422032</v>
      </c>
      <c r="C15874" s="42" t="s">
        <v>7419</v>
      </c>
      <c r="D15874" s="42" t="s">
        <v>7420</v>
      </c>
      <c r="E15874" s="42" t="s">
        <v>13</v>
      </c>
      <c r="F15874" s="43">
        <v>606646</v>
      </c>
      <c r="G15874" s="105">
        <f>Таблица1[[#This Row],[Цены без НДС]]*1.12</f>
        <v>679443.52</v>
      </c>
    </row>
    <row r="15875" spans="1:7">
      <c r="A15875" s="54" t="s">
        <v>26486</v>
      </c>
      <c r="B15875" s="66">
        <v>422056</v>
      </c>
      <c r="C15875" s="42" t="s">
        <v>7421</v>
      </c>
      <c r="D15875" s="42" t="s">
        <v>7422</v>
      </c>
      <c r="E15875" s="42" t="s">
        <v>13</v>
      </c>
      <c r="F15875" s="43">
        <v>464359</v>
      </c>
      <c r="G15875" s="105">
        <f>Таблица1[[#This Row],[Цены без НДС]]*1.12</f>
        <v>520082.08000000007</v>
      </c>
    </row>
    <row r="15876" spans="1:7">
      <c r="A15876" s="54" t="s">
        <v>26486</v>
      </c>
      <c r="B15876" s="66">
        <v>422057</v>
      </c>
      <c r="C15876" s="42" t="s">
        <v>7423</v>
      </c>
      <c r="D15876" s="42" t="s">
        <v>7424</v>
      </c>
      <c r="E15876" s="42" t="s">
        <v>13</v>
      </c>
      <c r="F15876" s="43">
        <v>556275</v>
      </c>
      <c r="G15876" s="105">
        <f>Таблица1[[#This Row],[Цены без НДС]]*1.12</f>
        <v>623028.00000000012</v>
      </c>
    </row>
    <row r="15877" spans="1:7">
      <c r="A15877" s="54" t="s">
        <v>26486</v>
      </c>
      <c r="B15877" s="66">
        <v>422059</v>
      </c>
      <c r="C15877" s="42" t="s">
        <v>7425</v>
      </c>
      <c r="D15877" s="42" t="s">
        <v>7426</v>
      </c>
      <c r="E15877" s="42" t="s">
        <v>13</v>
      </c>
      <c r="F15877" s="43">
        <v>631216</v>
      </c>
      <c r="G15877" s="105">
        <f>Таблица1[[#This Row],[Цены без НДС]]*1.12</f>
        <v>706961.92000000004</v>
      </c>
    </row>
    <row r="15878" spans="1:7">
      <c r="A15878" s="54" t="s">
        <v>26486</v>
      </c>
      <c r="B15878" s="66">
        <v>422066</v>
      </c>
      <c r="C15878" s="42" t="s">
        <v>7427</v>
      </c>
      <c r="D15878" s="42" t="s">
        <v>7428</v>
      </c>
      <c r="E15878" s="42" t="s">
        <v>13</v>
      </c>
      <c r="F15878" s="43">
        <v>510793</v>
      </c>
      <c r="G15878" s="105">
        <f>Таблица1[[#This Row],[Цены без НДС]]*1.12</f>
        <v>572088.16</v>
      </c>
    </row>
    <row r="15879" spans="1:7">
      <c r="A15879" s="54" t="s">
        <v>26486</v>
      </c>
      <c r="B15879" s="66">
        <v>422067</v>
      </c>
      <c r="C15879" s="42" t="s">
        <v>7429</v>
      </c>
      <c r="D15879" s="42" t="s">
        <v>7430</v>
      </c>
      <c r="E15879" s="42" t="s">
        <v>13</v>
      </c>
      <c r="F15879" s="43">
        <v>611901</v>
      </c>
      <c r="G15879" s="105">
        <f>Таблица1[[#This Row],[Цены без НДС]]*1.12</f>
        <v>685329.12000000011</v>
      </c>
    </row>
    <row r="15880" spans="1:7">
      <c r="A15880" s="54" t="s">
        <v>26486</v>
      </c>
      <c r="B15880" s="66">
        <v>422069</v>
      </c>
      <c r="C15880" s="42" t="s">
        <v>7431</v>
      </c>
      <c r="D15880" s="42" t="s">
        <v>7432</v>
      </c>
      <c r="E15880" s="42" t="s">
        <v>13</v>
      </c>
      <c r="F15880" s="43">
        <v>694337</v>
      </c>
      <c r="G15880" s="105">
        <f>Таблица1[[#This Row],[Цены без НДС]]*1.12</f>
        <v>777657.44000000006</v>
      </c>
    </row>
    <row r="15881" spans="1:7">
      <c r="A15881" s="54" t="s">
        <v>26486</v>
      </c>
      <c r="B15881" s="66">
        <v>422077</v>
      </c>
      <c r="C15881" s="42" t="s">
        <v>7433</v>
      </c>
      <c r="D15881" s="42" t="s">
        <v>7434</v>
      </c>
      <c r="E15881" s="42" t="s">
        <v>13</v>
      </c>
      <c r="F15881" s="43">
        <v>673090</v>
      </c>
      <c r="G15881" s="105">
        <f>Таблица1[[#This Row],[Цены без НДС]]*1.12</f>
        <v>753860.8</v>
      </c>
    </row>
    <row r="15882" spans="1:7">
      <c r="A15882" s="54" t="s">
        <v>26486</v>
      </c>
      <c r="B15882" s="66">
        <v>422080</v>
      </c>
      <c r="C15882" s="42" t="s">
        <v>7435</v>
      </c>
      <c r="D15882" s="42" t="s">
        <v>7436</v>
      </c>
      <c r="E15882" s="42" t="s">
        <v>13</v>
      </c>
      <c r="F15882" s="43">
        <v>747674</v>
      </c>
      <c r="G15882" s="105">
        <f>Таблица1[[#This Row],[Цены без НДС]]*1.12</f>
        <v>837394.88000000012</v>
      </c>
    </row>
    <row r="15883" spans="1:7" ht="24">
      <c r="A15883" s="54" t="s">
        <v>26486</v>
      </c>
      <c r="B15883" s="66">
        <v>422098</v>
      </c>
      <c r="C15883" s="42" t="s">
        <v>7437</v>
      </c>
      <c r="D15883" s="42" t="s">
        <v>7438</v>
      </c>
      <c r="E15883" s="42" t="s">
        <v>13</v>
      </c>
      <c r="F15883" s="43">
        <v>666383</v>
      </c>
      <c r="G15883" s="105">
        <f>Таблица1[[#This Row],[Цены без НДС]]*1.12</f>
        <v>746348.96000000008</v>
      </c>
    </row>
    <row r="15884" spans="1:7" ht="24">
      <c r="A15884" s="54" t="s">
        <v>26486</v>
      </c>
      <c r="B15884" s="66">
        <v>422100</v>
      </c>
      <c r="C15884" s="42" t="s">
        <v>7439</v>
      </c>
      <c r="D15884" s="42" t="s">
        <v>7440</v>
      </c>
      <c r="E15884" s="42" t="s">
        <v>13</v>
      </c>
      <c r="F15884" s="43">
        <v>741495</v>
      </c>
      <c r="G15884" s="105">
        <f>Таблица1[[#This Row],[Цены без НДС]]*1.12</f>
        <v>830474.4</v>
      </c>
    </row>
    <row r="15885" spans="1:7" ht="24">
      <c r="A15885" s="54" t="s">
        <v>26486</v>
      </c>
      <c r="B15885" s="66">
        <v>402036</v>
      </c>
      <c r="C15885" s="42" t="s">
        <v>7441</v>
      </c>
      <c r="D15885" s="42" t="s">
        <v>7442</v>
      </c>
      <c r="E15885" s="42" t="s">
        <v>13</v>
      </c>
      <c r="F15885" s="43">
        <v>12826</v>
      </c>
      <c r="G15885" s="105">
        <f>Таблица1[[#This Row],[Цены без НДС]]*1.12</f>
        <v>14365.12</v>
      </c>
    </row>
    <row r="15886" spans="1:7" ht="24">
      <c r="A15886" s="54" t="s">
        <v>26486</v>
      </c>
      <c r="B15886" s="66">
        <v>402038</v>
      </c>
      <c r="C15886" s="42" t="s">
        <v>7443</v>
      </c>
      <c r="D15886" s="42" t="s">
        <v>7444</v>
      </c>
      <c r="E15886" s="42" t="s">
        <v>13</v>
      </c>
      <c r="F15886" s="43">
        <v>14902</v>
      </c>
      <c r="G15886" s="105">
        <f>Таблица1[[#This Row],[Цены без НДС]]*1.12</f>
        <v>16690.240000000002</v>
      </c>
    </row>
    <row r="15887" spans="1:7" ht="24">
      <c r="A15887" s="54" t="s">
        <v>26486</v>
      </c>
      <c r="B15887" s="66">
        <v>402024</v>
      </c>
      <c r="C15887" s="42" t="s">
        <v>7445</v>
      </c>
      <c r="D15887" s="42" t="s">
        <v>7446</v>
      </c>
      <c r="E15887" s="42" t="s">
        <v>13</v>
      </c>
      <c r="F15887" s="43">
        <v>9717</v>
      </c>
      <c r="G15887" s="105">
        <f>Таблица1[[#This Row],[Цены без НДС]]*1.12</f>
        <v>10883.04</v>
      </c>
    </row>
    <row r="15888" spans="1:7" ht="24">
      <c r="A15888" s="54" t="s">
        <v>26486</v>
      </c>
      <c r="B15888" s="66">
        <v>402026</v>
      </c>
      <c r="C15888" s="42" t="s">
        <v>7447</v>
      </c>
      <c r="D15888" s="42" t="s">
        <v>7448</v>
      </c>
      <c r="E15888" s="42" t="s">
        <v>13</v>
      </c>
      <c r="F15888" s="43">
        <v>11290</v>
      </c>
      <c r="G15888" s="105">
        <f>Таблица1[[#This Row],[Цены без НДС]]*1.12</f>
        <v>12644.800000000001</v>
      </c>
    </row>
    <row r="15889" spans="1:7" ht="24">
      <c r="A15889" s="54" t="s">
        <v>26486</v>
      </c>
      <c r="B15889" s="66">
        <v>402028</v>
      </c>
      <c r="C15889" s="42" t="s">
        <v>7449</v>
      </c>
      <c r="D15889" s="42" t="s">
        <v>7450</v>
      </c>
      <c r="E15889" s="42" t="s">
        <v>13</v>
      </c>
      <c r="F15889" s="43">
        <v>10688</v>
      </c>
      <c r="G15889" s="105">
        <f>Таблица1[[#This Row],[Цены без НДС]]*1.12</f>
        <v>11970.560000000001</v>
      </c>
    </row>
    <row r="15890" spans="1:7" ht="24">
      <c r="A15890" s="54" t="s">
        <v>26486</v>
      </c>
      <c r="B15890" s="66">
        <v>402030</v>
      </c>
      <c r="C15890" s="42" t="s">
        <v>7451</v>
      </c>
      <c r="D15890" s="42" t="s">
        <v>7452</v>
      </c>
      <c r="E15890" s="42" t="s">
        <v>13</v>
      </c>
      <c r="F15890" s="43">
        <v>12419</v>
      </c>
      <c r="G15890" s="105">
        <f>Таблица1[[#This Row],[Цены без НДС]]*1.12</f>
        <v>13909.28</v>
      </c>
    </row>
    <row r="15891" spans="1:7" ht="24">
      <c r="A15891" s="54" t="s">
        <v>26486</v>
      </c>
      <c r="B15891" s="66">
        <v>402032</v>
      </c>
      <c r="C15891" s="42" t="s">
        <v>7453</v>
      </c>
      <c r="D15891" s="42" t="s">
        <v>7454</v>
      </c>
      <c r="E15891" s="42" t="s">
        <v>13</v>
      </c>
      <c r="F15891" s="43">
        <v>10008</v>
      </c>
      <c r="G15891" s="105">
        <f>Таблица1[[#This Row],[Цены без НДС]]*1.12</f>
        <v>11208.960000000001</v>
      </c>
    </row>
    <row r="15892" spans="1:7" ht="24">
      <c r="A15892" s="54" t="s">
        <v>26486</v>
      </c>
      <c r="B15892" s="66">
        <v>402034</v>
      </c>
      <c r="C15892" s="42" t="s">
        <v>7455</v>
      </c>
      <c r="D15892" s="42" t="s">
        <v>7456</v>
      </c>
      <c r="E15892" s="42" t="s">
        <v>13</v>
      </c>
      <c r="F15892" s="43">
        <v>11629</v>
      </c>
      <c r="G15892" s="105">
        <f>Таблица1[[#This Row],[Цены без НДС]]*1.12</f>
        <v>13024.480000000001</v>
      </c>
    </row>
    <row r="15893" spans="1:7" ht="24">
      <c r="A15893" s="54" t="s">
        <v>26486</v>
      </c>
      <c r="B15893" s="66">
        <v>402074</v>
      </c>
      <c r="C15893" s="42" t="s">
        <v>7457</v>
      </c>
      <c r="D15893" s="42" t="s">
        <v>7458</v>
      </c>
      <c r="E15893" s="42" t="s">
        <v>13</v>
      </c>
      <c r="F15893" s="43">
        <v>20265</v>
      </c>
      <c r="G15893" s="105">
        <f>Таблица1[[#This Row],[Цены без НДС]]*1.12</f>
        <v>22696.800000000003</v>
      </c>
    </row>
    <row r="15894" spans="1:7" ht="24">
      <c r="A15894" s="54" t="s">
        <v>26486</v>
      </c>
      <c r="B15894" s="66">
        <v>402076</v>
      </c>
      <c r="C15894" s="42" t="s">
        <v>7459</v>
      </c>
      <c r="D15894" s="42" t="s">
        <v>7460</v>
      </c>
      <c r="E15894" s="42" t="s">
        <v>13</v>
      </c>
      <c r="F15894" s="43">
        <v>23546</v>
      </c>
      <c r="G15894" s="105">
        <f>Таблица1[[#This Row],[Цены без НДС]]*1.12</f>
        <v>26371.520000000004</v>
      </c>
    </row>
    <row r="15895" spans="1:7" ht="24">
      <c r="A15895" s="54" t="s">
        <v>26486</v>
      </c>
      <c r="B15895" s="66">
        <v>402062</v>
      </c>
      <c r="C15895" s="42" t="s">
        <v>7461</v>
      </c>
      <c r="D15895" s="42" t="s">
        <v>7462</v>
      </c>
      <c r="E15895" s="42" t="s">
        <v>13</v>
      </c>
      <c r="F15895" s="43">
        <v>14575</v>
      </c>
      <c r="G15895" s="105">
        <f>Таблица1[[#This Row],[Цены без НДС]]*1.12</f>
        <v>16324.000000000002</v>
      </c>
    </row>
    <row r="15896" spans="1:7" ht="24">
      <c r="A15896" s="54" t="s">
        <v>26486</v>
      </c>
      <c r="B15896" s="66">
        <v>402064</v>
      </c>
      <c r="C15896" s="42" t="s">
        <v>7463</v>
      </c>
      <c r="D15896" s="42" t="s">
        <v>7464</v>
      </c>
      <c r="E15896" s="42" t="s">
        <v>13</v>
      </c>
      <c r="F15896" s="43">
        <v>16935</v>
      </c>
      <c r="G15896" s="105">
        <f>Таблица1[[#This Row],[Цены без НДС]]*1.12</f>
        <v>18967.2</v>
      </c>
    </row>
    <row r="15897" spans="1:7" ht="24">
      <c r="A15897" s="54" t="s">
        <v>26486</v>
      </c>
      <c r="B15897" s="66">
        <v>402066</v>
      </c>
      <c r="C15897" s="42" t="s">
        <v>7465</v>
      </c>
      <c r="D15897" s="42" t="s">
        <v>7466</v>
      </c>
      <c r="E15897" s="42" t="s">
        <v>13</v>
      </c>
      <c r="F15897" s="43">
        <v>16032</v>
      </c>
      <c r="G15897" s="105">
        <f>Таблица1[[#This Row],[Цены без НДС]]*1.12</f>
        <v>17955.84</v>
      </c>
    </row>
    <row r="15898" spans="1:7" ht="24">
      <c r="A15898" s="54" t="s">
        <v>26486</v>
      </c>
      <c r="B15898" s="66">
        <v>402068</v>
      </c>
      <c r="C15898" s="42" t="s">
        <v>7467</v>
      </c>
      <c r="D15898" s="42" t="s">
        <v>7468</v>
      </c>
      <c r="E15898" s="42" t="s">
        <v>13</v>
      </c>
      <c r="F15898" s="43">
        <v>18628</v>
      </c>
      <c r="G15898" s="105">
        <f>Таблица1[[#This Row],[Цены без НДС]]*1.12</f>
        <v>20863.36</v>
      </c>
    </row>
    <row r="15899" spans="1:7" ht="24">
      <c r="A15899" s="54" t="s">
        <v>26486</v>
      </c>
      <c r="B15899" s="66">
        <v>402070</v>
      </c>
      <c r="C15899" s="42" t="s">
        <v>7469</v>
      </c>
      <c r="D15899" s="42" t="s">
        <v>7470</v>
      </c>
      <c r="E15899" s="42" t="s">
        <v>13</v>
      </c>
      <c r="F15899" s="43">
        <v>15012</v>
      </c>
      <c r="G15899" s="105">
        <f>Таблица1[[#This Row],[Цены без НДС]]*1.12</f>
        <v>16813.440000000002</v>
      </c>
    </row>
    <row r="15900" spans="1:7" ht="24">
      <c r="A15900" s="54" t="s">
        <v>26486</v>
      </c>
      <c r="B15900" s="66">
        <v>402072</v>
      </c>
      <c r="C15900" s="42" t="s">
        <v>7471</v>
      </c>
      <c r="D15900" s="42" t="s">
        <v>7472</v>
      </c>
      <c r="E15900" s="42" t="s">
        <v>13</v>
      </c>
      <c r="F15900" s="43">
        <v>17443</v>
      </c>
      <c r="G15900" s="105">
        <f>Таблица1[[#This Row],[Цены без НДС]]*1.12</f>
        <v>19536.160000000003</v>
      </c>
    </row>
    <row r="15901" spans="1:7">
      <c r="A15901" s="54" t="s">
        <v>26486</v>
      </c>
      <c r="B15901" s="66">
        <v>403000</v>
      </c>
      <c r="C15901" s="42" t="s">
        <v>7473</v>
      </c>
      <c r="D15901" s="42" t="s">
        <v>7474</v>
      </c>
      <c r="E15901" s="42" t="s">
        <v>13</v>
      </c>
      <c r="F15901" s="43">
        <v>17600</v>
      </c>
      <c r="G15901" s="105">
        <f>Таблица1[[#This Row],[Цены без НДС]]*1.12</f>
        <v>19712.000000000004</v>
      </c>
    </row>
    <row r="15902" spans="1:7">
      <c r="A15902" s="54" t="s">
        <v>26486</v>
      </c>
      <c r="B15902" s="66">
        <v>403001</v>
      </c>
      <c r="C15902" s="42" t="s">
        <v>7475</v>
      </c>
      <c r="D15902" s="42" t="s">
        <v>7476</v>
      </c>
      <c r="E15902" s="42" t="s">
        <v>13</v>
      </c>
      <c r="F15902" s="43">
        <v>19288</v>
      </c>
      <c r="G15902" s="105">
        <f>Таблица1[[#This Row],[Цены без НДС]]*1.12</f>
        <v>21602.560000000001</v>
      </c>
    </row>
    <row r="15903" spans="1:7">
      <c r="A15903" s="54" t="s">
        <v>26486</v>
      </c>
      <c r="B15903" s="66">
        <v>403002</v>
      </c>
      <c r="C15903" s="42" t="s">
        <v>7477</v>
      </c>
      <c r="D15903" s="42" t="s">
        <v>7478</v>
      </c>
      <c r="E15903" s="42" t="s">
        <v>13</v>
      </c>
      <c r="F15903" s="43">
        <v>27766</v>
      </c>
      <c r="G15903" s="105">
        <f>Таблица1[[#This Row],[Цены без НДС]]*1.12</f>
        <v>31097.920000000002</v>
      </c>
    </row>
    <row r="15904" spans="1:7">
      <c r="A15904" s="54" t="s">
        <v>26486</v>
      </c>
      <c r="B15904" s="66">
        <v>403038</v>
      </c>
      <c r="C15904" s="42" t="s">
        <v>7479</v>
      </c>
      <c r="D15904" s="42" t="s">
        <v>7480</v>
      </c>
      <c r="E15904" s="42" t="s">
        <v>13</v>
      </c>
      <c r="F15904" s="43">
        <v>23708</v>
      </c>
      <c r="G15904" s="105">
        <f>Таблица1[[#This Row],[Цены без НДС]]*1.12</f>
        <v>26552.960000000003</v>
      </c>
    </row>
    <row r="15905" spans="1:7">
      <c r="A15905" s="54" t="s">
        <v>26486</v>
      </c>
      <c r="B15905" s="66">
        <v>403040</v>
      </c>
      <c r="C15905" s="42" t="s">
        <v>7481</v>
      </c>
      <c r="D15905" s="42" t="s">
        <v>7482</v>
      </c>
      <c r="E15905" s="42" t="s">
        <v>13</v>
      </c>
      <c r="F15905" s="43">
        <v>31002</v>
      </c>
      <c r="G15905" s="105">
        <f>Таблица1[[#This Row],[Цены без НДС]]*1.12</f>
        <v>34722.240000000005</v>
      </c>
    </row>
    <row r="15906" spans="1:7">
      <c r="A15906" s="54" t="s">
        <v>26486</v>
      </c>
      <c r="B15906" s="66">
        <v>403008</v>
      </c>
      <c r="C15906" s="42" t="s">
        <v>7483</v>
      </c>
      <c r="D15906" s="42" t="s">
        <v>7484</v>
      </c>
      <c r="E15906" s="42" t="s">
        <v>13</v>
      </c>
      <c r="F15906" s="43">
        <v>34280</v>
      </c>
      <c r="G15906" s="105">
        <f>Таблица1[[#This Row],[Цены без НДС]]*1.12</f>
        <v>38393.600000000006</v>
      </c>
    </row>
    <row r="15907" spans="1:7">
      <c r="A15907" s="54" t="s">
        <v>26486</v>
      </c>
      <c r="B15907" s="66">
        <v>403010</v>
      </c>
      <c r="C15907" s="42" t="s">
        <v>7485</v>
      </c>
      <c r="D15907" s="42" t="s">
        <v>7486</v>
      </c>
      <c r="E15907" s="42" t="s">
        <v>13</v>
      </c>
      <c r="F15907" s="43">
        <v>37708</v>
      </c>
      <c r="G15907" s="105">
        <f>Таблица1[[#This Row],[Цены без НДС]]*1.12</f>
        <v>42232.960000000006</v>
      </c>
    </row>
    <row r="15908" spans="1:7">
      <c r="A15908" s="54" t="s">
        <v>26486</v>
      </c>
      <c r="B15908" s="66">
        <v>403042</v>
      </c>
      <c r="C15908" s="42" t="s">
        <v>7487</v>
      </c>
      <c r="D15908" s="42" t="s">
        <v>7488</v>
      </c>
      <c r="E15908" s="42" t="s">
        <v>13</v>
      </c>
      <c r="F15908" s="43">
        <v>36509</v>
      </c>
      <c r="G15908" s="105">
        <f>Таблица1[[#This Row],[Цены без НДС]]*1.12</f>
        <v>40890.080000000002</v>
      </c>
    </row>
    <row r="15909" spans="1:7">
      <c r="A15909" s="54" t="s">
        <v>26486</v>
      </c>
      <c r="B15909" s="66">
        <v>403043</v>
      </c>
      <c r="C15909" s="42" t="s">
        <v>7489</v>
      </c>
      <c r="D15909" s="42" t="s">
        <v>7490</v>
      </c>
      <c r="E15909" s="42" t="s">
        <v>13</v>
      </c>
      <c r="F15909" s="43">
        <v>32826</v>
      </c>
      <c r="G15909" s="105">
        <f>Таблица1[[#This Row],[Цены без НДС]]*1.12</f>
        <v>36765.120000000003</v>
      </c>
    </row>
    <row r="15910" spans="1:7">
      <c r="A15910" s="54" t="s">
        <v>26486</v>
      </c>
      <c r="B15910" s="66">
        <v>403044</v>
      </c>
      <c r="C15910" s="42" t="s">
        <v>7491</v>
      </c>
      <c r="D15910" s="42" t="s">
        <v>7492</v>
      </c>
      <c r="E15910" s="42" t="s">
        <v>13</v>
      </c>
      <c r="F15910" s="43">
        <v>40120</v>
      </c>
      <c r="G15910" s="105">
        <f>Таблица1[[#This Row],[Цены без НДС]]*1.12</f>
        <v>44934.400000000001</v>
      </c>
    </row>
    <row r="15911" spans="1:7">
      <c r="A15911" s="54" t="s">
        <v>26486</v>
      </c>
      <c r="B15911" s="66">
        <v>403857</v>
      </c>
      <c r="C15911" s="42" t="s">
        <v>7493</v>
      </c>
      <c r="D15911" s="42" t="s">
        <v>7494</v>
      </c>
      <c r="E15911" s="42" t="s">
        <v>13</v>
      </c>
      <c r="F15911" s="43">
        <v>3803</v>
      </c>
      <c r="G15911" s="105">
        <f>Таблица1[[#This Row],[Цены без НДС]]*1.12</f>
        <v>4259.3600000000006</v>
      </c>
    </row>
    <row r="15912" spans="1:7">
      <c r="A15912" s="54" t="s">
        <v>26486</v>
      </c>
      <c r="B15912" s="66">
        <v>403858</v>
      </c>
      <c r="C15912" s="42" t="s">
        <v>7495</v>
      </c>
      <c r="D15912" s="42" t="s">
        <v>7496</v>
      </c>
      <c r="E15912" s="42" t="s">
        <v>13</v>
      </c>
      <c r="F15912" s="43">
        <v>3280</v>
      </c>
      <c r="G15912" s="105">
        <f>Таблица1[[#This Row],[Цены без НДС]]*1.12</f>
        <v>3673.6000000000004</v>
      </c>
    </row>
    <row r="15913" spans="1:7">
      <c r="A15913" s="54" t="s">
        <v>26486</v>
      </c>
      <c r="B15913" s="66">
        <v>403865</v>
      </c>
      <c r="C15913" s="42" t="s">
        <v>7497</v>
      </c>
      <c r="D15913" s="42" t="s">
        <v>7498</v>
      </c>
      <c r="E15913" s="42" t="s">
        <v>13</v>
      </c>
      <c r="F15913" s="43">
        <v>5100</v>
      </c>
      <c r="G15913" s="105">
        <f>Таблица1[[#This Row],[Цены без НДС]]*1.12</f>
        <v>5712.0000000000009</v>
      </c>
    </row>
    <row r="15914" spans="1:7">
      <c r="A15914" s="54" t="s">
        <v>26486</v>
      </c>
      <c r="B15914" s="66">
        <v>403872</v>
      </c>
      <c r="C15914" s="42" t="s">
        <v>7499</v>
      </c>
      <c r="D15914" s="42" t="s">
        <v>7500</v>
      </c>
      <c r="E15914" s="42" t="s">
        <v>13</v>
      </c>
      <c r="F15914" s="43">
        <v>7284</v>
      </c>
      <c r="G15914" s="105">
        <f>Таблица1[[#This Row],[Цены без НДС]]*1.12</f>
        <v>8158.0800000000008</v>
      </c>
    </row>
    <row r="15915" spans="1:7">
      <c r="A15915" s="54" t="s">
        <v>26486</v>
      </c>
      <c r="B15915" s="66">
        <v>403886</v>
      </c>
      <c r="C15915" s="42" t="s">
        <v>7501</v>
      </c>
      <c r="D15915" s="42" t="s">
        <v>7502</v>
      </c>
      <c r="E15915" s="42" t="s">
        <v>13</v>
      </c>
      <c r="F15915" s="43">
        <v>11025</v>
      </c>
      <c r="G15915" s="105">
        <f>Таблица1[[#This Row],[Цены без НДС]]*1.12</f>
        <v>12348.000000000002</v>
      </c>
    </row>
    <row r="15916" spans="1:7">
      <c r="A15916" s="54" t="s">
        <v>26486</v>
      </c>
      <c r="B15916" s="66">
        <v>403891</v>
      </c>
      <c r="C15916" s="42" t="s">
        <v>7503</v>
      </c>
      <c r="D15916" s="42" t="s">
        <v>7504</v>
      </c>
      <c r="E15916" s="42" t="s">
        <v>13</v>
      </c>
      <c r="F15916" s="43">
        <v>13148</v>
      </c>
      <c r="G15916" s="105">
        <f>Таблица1[[#This Row],[Цены без НДС]]*1.12</f>
        <v>14725.760000000002</v>
      </c>
    </row>
    <row r="15917" spans="1:7">
      <c r="A15917" s="54" t="s">
        <v>26486</v>
      </c>
      <c r="B15917" s="66">
        <v>403913</v>
      </c>
      <c r="C15917" s="42" t="s">
        <v>7505</v>
      </c>
      <c r="D15917" s="42" t="s">
        <v>7506</v>
      </c>
      <c r="E15917" s="42" t="s">
        <v>13</v>
      </c>
      <c r="F15917" s="43">
        <v>3654</v>
      </c>
      <c r="G15917" s="105">
        <f>Таблица1[[#This Row],[Цены без НДС]]*1.12</f>
        <v>4092.4800000000005</v>
      </c>
    </row>
    <row r="15918" spans="1:7">
      <c r="A15918" s="54" t="s">
        <v>26486</v>
      </c>
      <c r="B15918" s="66">
        <v>403914</v>
      </c>
      <c r="C15918" s="42" t="s">
        <v>7507</v>
      </c>
      <c r="D15918" s="42" t="s">
        <v>7508</v>
      </c>
      <c r="E15918" s="42" t="s">
        <v>13</v>
      </c>
      <c r="F15918" s="43">
        <v>3144</v>
      </c>
      <c r="G15918" s="105">
        <f>Таблица1[[#This Row],[Цены без НДС]]*1.12</f>
        <v>3521.28</v>
      </c>
    </row>
    <row r="15919" spans="1:7">
      <c r="A15919" s="54" t="s">
        <v>26486</v>
      </c>
      <c r="B15919" s="66">
        <v>403927</v>
      </c>
      <c r="C15919" s="42" t="s">
        <v>7509</v>
      </c>
      <c r="D15919" s="42" t="s">
        <v>7510</v>
      </c>
      <c r="E15919" s="42" t="s">
        <v>13</v>
      </c>
      <c r="F15919" s="43">
        <v>8856</v>
      </c>
      <c r="G15919" s="105">
        <f>Таблица1[[#This Row],[Цены без НДС]]*1.12</f>
        <v>9918.7200000000012</v>
      </c>
    </row>
    <row r="15920" spans="1:7">
      <c r="A15920" s="54" t="s">
        <v>26486</v>
      </c>
      <c r="B15920" s="66">
        <v>403928</v>
      </c>
      <c r="C15920" s="42" t="s">
        <v>7511</v>
      </c>
      <c r="D15920" s="42" t="s">
        <v>7512</v>
      </c>
      <c r="E15920" s="42" t="s">
        <v>13</v>
      </c>
      <c r="F15920" s="43">
        <v>7476</v>
      </c>
      <c r="G15920" s="105">
        <f>Таблица1[[#This Row],[Цены без НДС]]*1.12</f>
        <v>8373.1200000000008</v>
      </c>
    </row>
    <row r="15921" spans="1:7">
      <c r="A15921" s="54" t="s">
        <v>26486</v>
      </c>
      <c r="B15921" s="66">
        <v>403936</v>
      </c>
      <c r="C15921" s="42" t="s">
        <v>7513</v>
      </c>
      <c r="D15921" s="42" t="s">
        <v>7514</v>
      </c>
      <c r="E15921" s="42" t="s">
        <v>13</v>
      </c>
      <c r="F15921" s="43">
        <v>13450</v>
      </c>
      <c r="G15921" s="105">
        <f>Таблица1[[#This Row],[Цены без НДС]]*1.12</f>
        <v>15064.000000000002</v>
      </c>
    </row>
    <row r="15922" spans="1:7">
      <c r="A15922" s="54" t="s">
        <v>26486</v>
      </c>
      <c r="B15922" s="66">
        <v>403941</v>
      </c>
      <c r="C15922" s="42" t="s">
        <v>7515</v>
      </c>
      <c r="D15922" s="42" t="s">
        <v>7516</v>
      </c>
      <c r="E15922" s="42" t="s">
        <v>13</v>
      </c>
      <c r="F15922" s="43">
        <v>13358</v>
      </c>
      <c r="G15922" s="105">
        <f>Таблица1[[#This Row],[Цены без НДС]]*1.12</f>
        <v>14960.960000000001</v>
      </c>
    </row>
    <row r="15923" spans="1:7">
      <c r="A15923" s="54" t="s">
        <v>26486</v>
      </c>
      <c r="B15923" s="66">
        <v>403942</v>
      </c>
      <c r="C15923" s="42" t="s">
        <v>7517</v>
      </c>
      <c r="D15923" s="42" t="s">
        <v>7518</v>
      </c>
      <c r="E15923" s="42" t="s">
        <v>13</v>
      </c>
      <c r="F15923" s="43">
        <v>10239</v>
      </c>
      <c r="G15923" s="105">
        <f>Таблица1[[#This Row],[Цены без НДС]]*1.12</f>
        <v>11467.68</v>
      </c>
    </row>
    <row r="15924" spans="1:7">
      <c r="A15924" s="54" t="s">
        <v>26486</v>
      </c>
      <c r="B15924" s="66">
        <v>403945</v>
      </c>
      <c r="C15924" s="42" t="s">
        <v>7519</v>
      </c>
      <c r="D15924" s="42" t="s">
        <v>7520</v>
      </c>
      <c r="E15924" s="42" t="s">
        <v>13</v>
      </c>
      <c r="F15924" s="43">
        <v>12398</v>
      </c>
      <c r="G15924" s="105">
        <f>Таблица1[[#This Row],[Цены без НДС]]*1.12</f>
        <v>13885.760000000002</v>
      </c>
    </row>
    <row r="15925" spans="1:7">
      <c r="A15925" s="54" t="s">
        <v>26486</v>
      </c>
      <c r="B15925" s="66">
        <v>403949</v>
      </c>
      <c r="C15925" s="42" t="s">
        <v>7521</v>
      </c>
      <c r="D15925" s="42" t="s">
        <v>7522</v>
      </c>
      <c r="E15925" s="42" t="s">
        <v>13</v>
      </c>
      <c r="F15925" s="43">
        <v>18462</v>
      </c>
      <c r="G15925" s="105">
        <f>Таблица1[[#This Row],[Цены без НДС]]*1.12</f>
        <v>20677.440000000002</v>
      </c>
    </row>
    <row r="15926" spans="1:7">
      <c r="A15926" s="54" t="s">
        <v>26486</v>
      </c>
      <c r="B15926" s="66">
        <v>403959</v>
      </c>
      <c r="C15926" s="42" t="s">
        <v>7523</v>
      </c>
      <c r="D15926" s="42" t="s">
        <v>7524</v>
      </c>
      <c r="E15926" s="42" t="s">
        <v>13</v>
      </c>
      <c r="F15926" s="43">
        <v>19649</v>
      </c>
      <c r="G15926" s="105">
        <f>Таблица1[[#This Row],[Цены без НДС]]*1.12</f>
        <v>22006.880000000001</v>
      </c>
    </row>
    <row r="15927" spans="1:7">
      <c r="A15927" s="54" t="s">
        <v>26486</v>
      </c>
      <c r="B15927" s="66">
        <v>403961</v>
      </c>
      <c r="C15927" s="42" t="s">
        <v>7525</v>
      </c>
      <c r="D15927" s="42" t="s">
        <v>7526</v>
      </c>
      <c r="E15927" s="42" t="s">
        <v>13</v>
      </c>
      <c r="F15927" s="43">
        <v>21669</v>
      </c>
      <c r="G15927" s="105">
        <f>Таблица1[[#This Row],[Цены без НДС]]*1.12</f>
        <v>24269.280000000002</v>
      </c>
    </row>
    <row r="15928" spans="1:7">
      <c r="A15928" s="54" t="s">
        <v>26486</v>
      </c>
      <c r="B15928" s="66">
        <v>419396</v>
      </c>
      <c r="C15928" s="42" t="s">
        <v>7527</v>
      </c>
      <c r="D15928" s="42" t="s">
        <v>7528</v>
      </c>
      <c r="E15928" s="42" t="s">
        <v>13</v>
      </c>
      <c r="F15928" s="43">
        <v>11415</v>
      </c>
      <c r="G15928" s="105">
        <f>Таблица1[[#This Row],[Цены без НДС]]*1.12</f>
        <v>12784.800000000001</v>
      </c>
    </row>
    <row r="15929" spans="1:7">
      <c r="A15929" s="54" t="s">
        <v>26486</v>
      </c>
      <c r="B15929" s="66">
        <v>419694</v>
      </c>
      <c r="C15929" s="42" t="s">
        <v>7529</v>
      </c>
      <c r="D15929" s="42" t="s">
        <v>7530</v>
      </c>
      <c r="E15929" s="42" t="s">
        <v>13</v>
      </c>
      <c r="F15929" s="43">
        <v>3194</v>
      </c>
      <c r="G15929" s="105">
        <f>Таблица1[[#This Row],[Цены без НДС]]*1.12</f>
        <v>3577.28</v>
      </c>
    </row>
    <row r="15930" spans="1:7">
      <c r="A15930" s="54" t="s">
        <v>26486</v>
      </c>
      <c r="B15930" s="66">
        <v>419705</v>
      </c>
      <c r="C15930" s="42" t="s">
        <v>7531</v>
      </c>
      <c r="D15930" s="42" t="s">
        <v>7532</v>
      </c>
      <c r="E15930" s="42" t="s">
        <v>13</v>
      </c>
      <c r="F15930" s="43">
        <v>4847</v>
      </c>
      <c r="G15930" s="105">
        <f>Таблица1[[#This Row],[Цены без НДС]]*1.12</f>
        <v>5428.64</v>
      </c>
    </row>
    <row r="15931" spans="1:7">
      <c r="A15931" s="54" t="s">
        <v>26486</v>
      </c>
      <c r="B15931" s="66">
        <v>419738</v>
      </c>
      <c r="C15931" s="42" t="s">
        <v>7533</v>
      </c>
      <c r="D15931" s="42" t="s">
        <v>7534</v>
      </c>
      <c r="E15931" s="42" t="s">
        <v>13</v>
      </c>
      <c r="F15931" s="43">
        <v>6383</v>
      </c>
      <c r="G15931" s="105">
        <f>Таблица1[[#This Row],[Цены без НДС]]*1.12</f>
        <v>7148.9600000000009</v>
      </c>
    </row>
    <row r="15932" spans="1:7">
      <c r="A15932" s="54" t="s">
        <v>26486</v>
      </c>
      <c r="B15932" s="66">
        <v>419739</v>
      </c>
      <c r="C15932" s="42" t="s">
        <v>7535</v>
      </c>
      <c r="D15932" s="42" t="s">
        <v>7536</v>
      </c>
      <c r="E15932" s="42" t="s">
        <v>13</v>
      </c>
      <c r="F15932" s="43">
        <v>5467</v>
      </c>
      <c r="G15932" s="105">
        <f>Таблица1[[#This Row],[Цены без НДС]]*1.12</f>
        <v>6123.0400000000009</v>
      </c>
    </row>
    <row r="15933" spans="1:7">
      <c r="A15933" s="54" t="s">
        <v>26486</v>
      </c>
      <c r="B15933" s="66">
        <v>419742</v>
      </c>
      <c r="C15933" s="42" t="s">
        <v>7537</v>
      </c>
      <c r="D15933" s="42" t="s">
        <v>7538</v>
      </c>
      <c r="E15933" s="42" t="s">
        <v>13</v>
      </c>
      <c r="F15933" s="43">
        <v>5876</v>
      </c>
      <c r="G15933" s="105">
        <f>Таблица1[[#This Row],[Цены без НДС]]*1.12</f>
        <v>6581.1200000000008</v>
      </c>
    </row>
    <row r="15934" spans="1:7">
      <c r="A15934" s="54" t="s">
        <v>26486</v>
      </c>
      <c r="B15934" s="66">
        <v>419744</v>
      </c>
      <c r="C15934" s="42" t="s">
        <v>7539</v>
      </c>
      <c r="D15934" s="42" t="s">
        <v>7540</v>
      </c>
      <c r="E15934" s="42" t="s">
        <v>13</v>
      </c>
      <c r="F15934" s="43">
        <v>6937</v>
      </c>
      <c r="G15934" s="105">
        <f>Таблица1[[#This Row],[Цены без НДС]]*1.12</f>
        <v>7769.4400000000005</v>
      </c>
    </row>
    <row r="15935" spans="1:7">
      <c r="A15935" s="54" t="s">
        <v>26486</v>
      </c>
      <c r="B15935" s="66">
        <v>419745</v>
      </c>
      <c r="C15935" s="42" t="s">
        <v>7541</v>
      </c>
      <c r="D15935" s="42" t="s">
        <v>7542</v>
      </c>
      <c r="E15935" s="42" t="s">
        <v>13</v>
      </c>
      <c r="F15935" s="43">
        <v>7774</v>
      </c>
      <c r="G15935" s="105">
        <f>Таблица1[[#This Row],[Цены без НДС]]*1.12</f>
        <v>8706.880000000001</v>
      </c>
    </row>
    <row r="15936" spans="1:7">
      <c r="A15936" s="54" t="s">
        <v>26486</v>
      </c>
      <c r="B15936" s="66">
        <v>419746</v>
      </c>
      <c r="C15936" s="42" t="s">
        <v>7543</v>
      </c>
      <c r="D15936" s="42" t="s">
        <v>7544</v>
      </c>
      <c r="E15936" s="42" t="s">
        <v>13</v>
      </c>
      <c r="F15936" s="43">
        <v>8885</v>
      </c>
      <c r="G15936" s="105">
        <f>Таблица1[[#This Row],[Цены без НДС]]*1.12</f>
        <v>9951.2000000000007</v>
      </c>
    </row>
    <row r="15937" spans="1:7">
      <c r="A15937" s="54" t="s">
        <v>26486</v>
      </c>
      <c r="B15937" s="66">
        <v>419747</v>
      </c>
      <c r="C15937" s="42" t="s">
        <v>7545</v>
      </c>
      <c r="D15937" s="42" t="s">
        <v>7546</v>
      </c>
      <c r="E15937" s="42" t="s">
        <v>13</v>
      </c>
      <c r="F15937" s="43">
        <v>9635</v>
      </c>
      <c r="G15937" s="105">
        <f>Таблица1[[#This Row],[Цены без НДС]]*1.12</f>
        <v>10791.2</v>
      </c>
    </row>
    <row r="15938" spans="1:7">
      <c r="A15938" s="54" t="s">
        <v>26486</v>
      </c>
      <c r="B15938" s="66">
        <v>403973</v>
      </c>
      <c r="C15938" s="42" t="s">
        <v>7547</v>
      </c>
      <c r="D15938" s="42" t="s">
        <v>7548</v>
      </c>
      <c r="E15938" s="42" t="s">
        <v>13</v>
      </c>
      <c r="F15938" s="43">
        <v>2443</v>
      </c>
      <c r="G15938" s="105">
        <f>Таблица1[[#This Row],[Цены без НДС]]*1.12</f>
        <v>2736.1600000000003</v>
      </c>
    </row>
    <row r="15939" spans="1:7">
      <c r="A15939" s="54" t="s">
        <v>26486</v>
      </c>
      <c r="B15939" s="66">
        <v>403974</v>
      </c>
      <c r="C15939" s="42" t="s">
        <v>7549</v>
      </c>
      <c r="D15939" s="42" t="s">
        <v>7550</v>
      </c>
      <c r="E15939" s="42" t="s">
        <v>13</v>
      </c>
      <c r="F15939" s="43">
        <v>2202</v>
      </c>
      <c r="G15939" s="105">
        <f>Таблица1[[#This Row],[Цены без НДС]]*1.12</f>
        <v>2466.2400000000002</v>
      </c>
    </row>
    <row r="15940" spans="1:7">
      <c r="A15940" s="54" t="s">
        <v>26486</v>
      </c>
      <c r="B15940" s="66">
        <v>403975</v>
      </c>
      <c r="C15940" s="42" t="s">
        <v>7551</v>
      </c>
      <c r="D15940" s="42" t="s">
        <v>7552</v>
      </c>
      <c r="E15940" s="42" t="s">
        <v>13</v>
      </c>
      <c r="F15940" s="43">
        <v>2705</v>
      </c>
      <c r="G15940" s="105">
        <f>Таблица1[[#This Row],[Цены без НДС]]*1.12</f>
        <v>3029.6000000000004</v>
      </c>
    </row>
    <row r="15941" spans="1:7">
      <c r="A15941" s="54" t="s">
        <v>26486</v>
      </c>
      <c r="B15941" s="66">
        <v>403977</v>
      </c>
      <c r="C15941" s="42" t="s">
        <v>7553</v>
      </c>
      <c r="D15941" s="42" t="s">
        <v>7554</v>
      </c>
      <c r="E15941" s="42" t="s">
        <v>13</v>
      </c>
      <c r="F15941" s="43">
        <v>4304</v>
      </c>
      <c r="G15941" s="105">
        <f>Таблица1[[#This Row],[Цены без НДС]]*1.12</f>
        <v>4820.4800000000005</v>
      </c>
    </row>
    <row r="15942" spans="1:7">
      <c r="A15942" s="54" t="s">
        <v>26486</v>
      </c>
      <c r="B15942" s="66">
        <v>403978</v>
      </c>
      <c r="C15942" s="42" t="s">
        <v>7555</v>
      </c>
      <c r="D15942" s="42" t="s">
        <v>7556</v>
      </c>
      <c r="E15942" s="42" t="s">
        <v>13</v>
      </c>
      <c r="F15942" s="43">
        <v>4733</v>
      </c>
      <c r="G15942" s="105">
        <f>Таблица1[[#This Row],[Цены без НДС]]*1.12</f>
        <v>5300.9600000000009</v>
      </c>
    </row>
    <row r="15943" spans="1:7">
      <c r="A15943" s="54" t="s">
        <v>26486</v>
      </c>
      <c r="B15943" s="66">
        <v>403983</v>
      </c>
      <c r="C15943" s="42" t="s">
        <v>7557</v>
      </c>
      <c r="D15943" s="42" t="s">
        <v>7558</v>
      </c>
      <c r="E15943" s="42" t="s">
        <v>13</v>
      </c>
      <c r="F15943" s="43">
        <v>5353</v>
      </c>
      <c r="G15943" s="105">
        <f>Таблица1[[#This Row],[Цены без НДС]]*1.12</f>
        <v>5995.3600000000006</v>
      </c>
    </row>
    <row r="15944" spans="1:7">
      <c r="A15944" s="54" t="s">
        <v>26486</v>
      </c>
      <c r="B15944" s="66">
        <v>403989</v>
      </c>
      <c r="C15944" s="42" t="s">
        <v>7559</v>
      </c>
      <c r="D15944" s="42" t="s">
        <v>7560</v>
      </c>
      <c r="E15944" s="42" t="s">
        <v>13</v>
      </c>
      <c r="F15944" s="43">
        <v>6901</v>
      </c>
      <c r="G15944" s="105">
        <f>Таблица1[[#This Row],[Цены без НДС]]*1.12</f>
        <v>7729.1200000000008</v>
      </c>
    </row>
    <row r="15945" spans="1:7">
      <c r="A15945" s="54" t="s">
        <v>26486</v>
      </c>
      <c r="B15945" s="66">
        <v>403991</v>
      </c>
      <c r="C15945" s="42" t="s">
        <v>7561</v>
      </c>
      <c r="D15945" s="42" t="s">
        <v>7562</v>
      </c>
      <c r="E15945" s="42" t="s">
        <v>13</v>
      </c>
      <c r="F15945" s="43">
        <v>9499</v>
      </c>
      <c r="G15945" s="105">
        <f>Таблица1[[#This Row],[Цены без НДС]]*1.12</f>
        <v>10638.880000000001</v>
      </c>
    </row>
    <row r="15946" spans="1:7">
      <c r="A15946" s="54" t="s">
        <v>26486</v>
      </c>
      <c r="B15946" s="66">
        <v>403997</v>
      </c>
      <c r="C15946" s="42" t="s">
        <v>7563</v>
      </c>
      <c r="D15946" s="42" t="s">
        <v>7564</v>
      </c>
      <c r="E15946" s="42" t="s">
        <v>13</v>
      </c>
      <c r="F15946" s="43">
        <v>7896</v>
      </c>
      <c r="G15946" s="105">
        <f>Таблица1[[#This Row],[Цены без НДС]]*1.12</f>
        <v>8843.52</v>
      </c>
    </row>
    <row r="15947" spans="1:7">
      <c r="A15947" s="54" t="s">
        <v>26486</v>
      </c>
      <c r="B15947" s="66">
        <v>404000</v>
      </c>
      <c r="C15947" s="42" t="s">
        <v>7565</v>
      </c>
      <c r="D15947" s="42" t="s">
        <v>7566</v>
      </c>
      <c r="E15947" s="42" t="s">
        <v>13</v>
      </c>
      <c r="F15947" s="43">
        <v>7273</v>
      </c>
      <c r="G15947" s="105">
        <f>Таблица1[[#This Row],[Цены без НДС]]*1.12</f>
        <v>8145.7600000000011</v>
      </c>
    </row>
    <row r="15948" spans="1:7">
      <c r="A15948" s="54" t="s">
        <v>26486</v>
      </c>
      <c r="B15948" s="66">
        <v>404003</v>
      </c>
      <c r="C15948" s="42" t="s">
        <v>7567</v>
      </c>
      <c r="D15948" s="42" t="s">
        <v>7568</v>
      </c>
      <c r="E15948" s="42" t="s">
        <v>13</v>
      </c>
      <c r="F15948" s="43">
        <v>9309</v>
      </c>
      <c r="G15948" s="105">
        <f>Таблица1[[#This Row],[Цены без НДС]]*1.12</f>
        <v>10426.080000000002</v>
      </c>
    </row>
    <row r="15949" spans="1:7">
      <c r="A15949" s="54" t="s">
        <v>26486</v>
      </c>
      <c r="B15949" s="66">
        <v>404005</v>
      </c>
      <c r="C15949" s="42" t="s">
        <v>7569</v>
      </c>
      <c r="D15949" s="42" t="s">
        <v>7570</v>
      </c>
      <c r="E15949" s="42" t="s">
        <v>13</v>
      </c>
      <c r="F15949" s="43">
        <v>13599</v>
      </c>
      <c r="G15949" s="105">
        <f>Таблица1[[#This Row],[Цены без НДС]]*1.12</f>
        <v>15230.880000000001</v>
      </c>
    </row>
    <row r="15950" spans="1:7">
      <c r="A15950" s="54" t="s">
        <v>26486</v>
      </c>
      <c r="B15950" s="66">
        <v>404039</v>
      </c>
      <c r="C15950" s="42" t="s">
        <v>7571</v>
      </c>
      <c r="D15950" s="42" t="s">
        <v>7572</v>
      </c>
      <c r="E15950" s="42" t="s">
        <v>13</v>
      </c>
      <c r="F15950" s="43">
        <v>4760</v>
      </c>
      <c r="G15950" s="105">
        <f>Таблица1[[#This Row],[Цены без НДС]]*1.12</f>
        <v>5331.2000000000007</v>
      </c>
    </row>
    <row r="15951" spans="1:7">
      <c r="A15951" s="54" t="s">
        <v>26486</v>
      </c>
      <c r="B15951" s="66">
        <v>404047</v>
      </c>
      <c r="C15951" s="42" t="s">
        <v>7573</v>
      </c>
      <c r="D15951" s="42" t="s">
        <v>7574</v>
      </c>
      <c r="E15951" s="42" t="s">
        <v>13</v>
      </c>
      <c r="F15951" s="43">
        <v>7749</v>
      </c>
      <c r="G15951" s="105">
        <f>Таблица1[[#This Row],[Цены без НДС]]*1.12</f>
        <v>8678.880000000001</v>
      </c>
    </row>
    <row r="15952" spans="1:7">
      <c r="A15952" s="54" t="s">
        <v>26486</v>
      </c>
      <c r="B15952" s="66">
        <v>404048</v>
      </c>
      <c r="C15952" s="42" t="s">
        <v>7575</v>
      </c>
      <c r="D15952" s="42" t="s">
        <v>7576</v>
      </c>
      <c r="E15952" s="42" t="s">
        <v>13</v>
      </c>
      <c r="F15952" s="43">
        <v>8523</v>
      </c>
      <c r="G15952" s="105">
        <f>Таблица1[[#This Row],[Цены без НДС]]*1.12</f>
        <v>9545.76</v>
      </c>
    </row>
    <row r="15953" spans="1:7">
      <c r="A15953" s="54" t="s">
        <v>26486</v>
      </c>
      <c r="B15953" s="66">
        <v>404068</v>
      </c>
      <c r="C15953" s="42" t="s">
        <v>7577</v>
      </c>
      <c r="D15953" s="42" t="s">
        <v>7578</v>
      </c>
      <c r="E15953" s="42" t="s">
        <v>13</v>
      </c>
      <c r="F15953" s="43">
        <v>9415</v>
      </c>
      <c r="G15953" s="105">
        <f>Таблица1[[#This Row],[Цены без НДС]]*1.12</f>
        <v>10544.800000000001</v>
      </c>
    </row>
    <row r="15954" spans="1:7">
      <c r="A15954" s="54" t="s">
        <v>26486</v>
      </c>
      <c r="B15954" s="66">
        <v>404073</v>
      </c>
      <c r="C15954" s="42" t="s">
        <v>7579</v>
      </c>
      <c r="D15954" s="42" t="s">
        <v>7580</v>
      </c>
      <c r="E15954" s="42" t="s">
        <v>13</v>
      </c>
      <c r="F15954" s="43">
        <v>12223</v>
      </c>
      <c r="G15954" s="105">
        <f>Таблица1[[#This Row],[Цены без НДС]]*1.12</f>
        <v>13689.760000000002</v>
      </c>
    </row>
    <row r="15955" spans="1:7">
      <c r="A15955" s="54" t="s">
        <v>26486</v>
      </c>
      <c r="B15955" s="66">
        <v>404075</v>
      </c>
      <c r="C15955" s="42" t="s">
        <v>7581</v>
      </c>
      <c r="D15955" s="42" t="s">
        <v>7582</v>
      </c>
      <c r="E15955" s="42" t="s">
        <v>13</v>
      </c>
      <c r="F15955" s="43">
        <v>16074</v>
      </c>
      <c r="G15955" s="105">
        <f>Таблица1[[#This Row],[Цены без НДС]]*1.12</f>
        <v>18002.88</v>
      </c>
    </row>
    <row r="15956" spans="1:7" ht="24">
      <c r="A15956" s="54" t="s">
        <v>26486</v>
      </c>
      <c r="B15956" s="66">
        <v>33782</v>
      </c>
      <c r="C15956" s="42" t="s">
        <v>37556</v>
      </c>
      <c r="D15956" s="42" t="s">
        <v>37557</v>
      </c>
      <c r="E15956" s="42" t="s">
        <v>26491</v>
      </c>
      <c r="F15956" s="43">
        <v>3378169</v>
      </c>
      <c r="G15956" s="105">
        <f>Таблица1[[#This Row],[Цены без НДС]]*1.12</f>
        <v>3783549.2800000003</v>
      </c>
    </row>
    <row r="15957" spans="1:7" ht="36">
      <c r="A15957" s="54" t="s">
        <v>26486</v>
      </c>
      <c r="B15957" s="66">
        <v>32154</v>
      </c>
      <c r="C15957" s="42" t="s">
        <v>37558</v>
      </c>
      <c r="D15957" s="42" t="s">
        <v>37559</v>
      </c>
      <c r="E15957" s="42" t="s">
        <v>26491</v>
      </c>
      <c r="F15957" s="43">
        <v>448137</v>
      </c>
      <c r="G15957" s="105">
        <f>Таблица1[[#This Row],[Цены без НДС]]*1.12</f>
        <v>501913.44000000006</v>
      </c>
    </row>
    <row r="15958" spans="1:7" ht="36">
      <c r="A15958" s="54" t="s">
        <v>26486</v>
      </c>
      <c r="B15958" s="66">
        <v>32155</v>
      </c>
      <c r="C15958" s="42" t="s">
        <v>37560</v>
      </c>
      <c r="D15958" s="42" t="s">
        <v>37561</v>
      </c>
      <c r="E15958" s="42" t="s">
        <v>26491</v>
      </c>
      <c r="F15958" s="43">
        <v>647421</v>
      </c>
      <c r="G15958" s="105">
        <f>Таблица1[[#This Row],[Цены без НДС]]*1.12</f>
        <v>725111.52</v>
      </c>
    </row>
    <row r="15959" spans="1:7" ht="36">
      <c r="A15959" s="54" t="s">
        <v>26486</v>
      </c>
      <c r="B15959" s="66">
        <v>32140</v>
      </c>
      <c r="C15959" s="42" t="s">
        <v>37562</v>
      </c>
      <c r="D15959" s="42" t="s">
        <v>37563</v>
      </c>
      <c r="E15959" s="42" t="s">
        <v>26491</v>
      </c>
      <c r="F15959" s="43">
        <v>1230861</v>
      </c>
      <c r="G15959" s="105">
        <f>Таблица1[[#This Row],[Цены без НДС]]*1.12</f>
        <v>1378564.32</v>
      </c>
    </row>
    <row r="15960" spans="1:7" ht="36">
      <c r="A15960" s="54" t="s">
        <v>26486</v>
      </c>
      <c r="B15960" s="66">
        <v>32152</v>
      </c>
      <c r="C15960" s="42" t="s">
        <v>37564</v>
      </c>
      <c r="D15960" s="42" t="s">
        <v>37565</v>
      </c>
      <c r="E15960" s="42" t="s">
        <v>26491</v>
      </c>
      <c r="F15960" s="43">
        <v>1821735</v>
      </c>
      <c r="G15960" s="105">
        <f>Таблица1[[#This Row],[Цены без НДС]]*1.12</f>
        <v>2040343.2000000002</v>
      </c>
    </row>
    <row r="15961" spans="1:7" ht="36">
      <c r="A15961" s="54" t="s">
        <v>26486</v>
      </c>
      <c r="B15961" s="66">
        <v>32153</v>
      </c>
      <c r="C15961" s="42" t="s">
        <v>37566</v>
      </c>
      <c r="D15961" s="42" t="s">
        <v>37567</v>
      </c>
      <c r="E15961" s="42" t="s">
        <v>26491</v>
      </c>
      <c r="F15961" s="43">
        <v>2401928</v>
      </c>
      <c r="G15961" s="105">
        <f>Таблица1[[#This Row],[Цены без НДС]]*1.12</f>
        <v>2690159.3600000003</v>
      </c>
    </row>
    <row r="15962" spans="1:7">
      <c r="A15962" s="54" t="s">
        <v>26486</v>
      </c>
      <c r="B15962" s="66">
        <v>32156</v>
      </c>
      <c r="C15962" s="42" t="s">
        <v>37568</v>
      </c>
      <c r="D15962" s="42" t="s">
        <v>37569</v>
      </c>
      <c r="E15962" s="42" t="s">
        <v>26491</v>
      </c>
      <c r="F15962" s="43">
        <v>215903</v>
      </c>
      <c r="G15962" s="105">
        <f>Таблица1[[#This Row],[Цены без НДС]]*1.12</f>
        <v>241811.36000000002</v>
      </c>
    </row>
    <row r="15963" spans="1:7">
      <c r="A15963" s="54" t="s">
        <v>26486</v>
      </c>
      <c r="B15963" s="66"/>
      <c r="C15963" s="42" t="s">
        <v>37570</v>
      </c>
      <c r="D15963" s="42" t="s">
        <v>37571</v>
      </c>
      <c r="E15963" s="42" t="s">
        <v>26491</v>
      </c>
      <c r="F15963" s="43">
        <v>235834</v>
      </c>
      <c r="G15963" s="105">
        <f>Таблица1[[#This Row],[Цены без НДС]]*1.12</f>
        <v>264134.08</v>
      </c>
    </row>
    <row r="15964" spans="1:7">
      <c r="A15964" s="54" t="s">
        <v>26486</v>
      </c>
      <c r="B15964" s="66">
        <v>32158</v>
      </c>
      <c r="C15964" s="42" t="s">
        <v>37572</v>
      </c>
      <c r="D15964" s="42" t="s">
        <v>37573</v>
      </c>
      <c r="E15964" s="42" t="s">
        <v>26491</v>
      </c>
      <c r="F15964" s="43">
        <v>218037</v>
      </c>
      <c r="G15964" s="105">
        <f>Таблица1[[#This Row],[Цены без НДС]]*1.12</f>
        <v>244201.44000000003</v>
      </c>
    </row>
    <row r="15965" spans="1:7">
      <c r="A15965" s="54" t="s">
        <v>26486</v>
      </c>
      <c r="B15965" s="66">
        <v>32278</v>
      </c>
      <c r="C15965" s="42" t="s">
        <v>37574</v>
      </c>
      <c r="D15965" s="42" t="s">
        <v>37575</v>
      </c>
      <c r="E15965" s="42" t="s">
        <v>26491</v>
      </c>
      <c r="F15965" s="43">
        <v>87920</v>
      </c>
      <c r="G15965" s="105">
        <f>Таблица1[[#This Row],[Цены без НДС]]*1.12</f>
        <v>98470.400000000009</v>
      </c>
    </row>
    <row r="15966" spans="1:7" ht="24">
      <c r="A15966" s="54" t="s">
        <v>26486</v>
      </c>
      <c r="B15966" s="66">
        <v>32281</v>
      </c>
      <c r="C15966" s="42" t="s">
        <v>37576</v>
      </c>
      <c r="D15966" s="42" t="s">
        <v>37577</v>
      </c>
      <c r="E15966" s="42" t="s">
        <v>26491</v>
      </c>
      <c r="F15966" s="43">
        <v>211644</v>
      </c>
      <c r="G15966" s="105">
        <f>Таблица1[[#This Row],[Цены без НДС]]*1.12</f>
        <v>237041.28000000003</v>
      </c>
    </row>
    <row r="15967" spans="1:7" ht="24">
      <c r="A15967" s="54" t="s">
        <v>26486</v>
      </c>
      <c r="B15967" s="66">
        <v>32282</v>
      </c>
      <c r="C15967" s="42" t="s">
        <v>37578</v>
      </c>
      <c r="D15967" s="42" t="s">
        <v>37579</v>
      </c>
      <c r="E15967" s="42" t="s">
        <v>26491</v>
      </c>
      <c r="F15967" s="43">
        <v>211644</v>
      </c>
      <c r="G15967" s="105">
        <f>Таблица1[[#This Row],[Цены без НДС]]*1.12</f>
        <v>237041.28000000003</v>
      </c>
    </row>
    <row r="15968" spans="1:7">
      <c r="A15968" s="54" t="s">
        <v>26486</v>
      </c>
      <c r="B15968" s="66">
        <v>32283</v>
      </c>
      <c r="C15968" s="42" t="s">
        <v>37580</v>
      </c>
      <c r="D15968" s="42" t="s">
        <v>37581</v>
      </c>
      <c r="E15968" s="42" t="s">
        <v>26491</v>
      </c>
      <c r="F15968" s="43">
        <v>241101</v>
      </c>
      <c r="G15968" s="105">
        <f>Таблица1[[#This Row],[Цены без НДС]]*1.12</f>
        <v>270033.12000000005</v>
      </c>
    </row>
    <row r="15969" spans="1:7">
      <c r="A15969" s="54" t="s">
        <v>26486</v>
      </c>
      <c r="B15969" s="66">
        <v>32284</v>
      </c>
      <c r="C15969" s="42" t="s">
        <v>37582</v>
      </c>
      <c r="D15969" s="42" t="s">
        <v>37583</v>
      </c>
      <c r="E15969" s="42" t="s">
        <v>26491</v>
      </c>
      <c r="F15969" s="43">
        <v>491498</v>
      </c>
      <c r="G15969" s="105">
        <f>Таблица1[[#This Row],[Цены без НДС]]*1.12</f>
        <v>550477.76</v>
      </c>
    </row>
    <row r="15970" spans="1:7">
      <c r="A15970" s="54" t="s">
        <v>26486</v>
      </c>
      <c r="B15970" s="66">
        <v>32285</v>
      </c>
      <c r="C15970" s="42" t="s">
        <v>37584</v>
      </c>
      <c r="D15970" s="42" t="s">
        <v>37585</v>
      </c>
      <c r="E15970" s="42" t="s">
        <v>26491</v>
      </c>
      <c r="F15970" s="43">
        <v>491498</v>
      </c>
      <c r="G15970" s="105">
        <f>Таблица1[[#This Row],[Цены без НДС]]*1.12</f>
        <v>550477.76</v>
      </c>
    </row>
    <row r="15971" spans="1:7">
      <c r="A15971" s="54" t="s">
        <v>26486</v>
      </c>
      <c r="B15971" s="66">
        <v>638020</v>
      </c>
      <c r="C15971" s="42" t="s">
        <v>42529</v>
      </c>
      <c r="D15971" s="42" t="s">
        <v>43222</v>
      </c>
      <c r="E15971" s="42" t="s">
        <v>26491</v>
      </c>
      <c r="F15971" s="43">
        <v>2857</v>
      </c>
      <c r="G15971" s="105">
        <f>Таблица1[[#This Row],[Цены без НДС]]*1.12</f>
        <v>3199.84</v>
      </c>
    </row>
    <row r="15972" spans="1:7">
      <c r="A15972" s="54" t="s">
        <v>26486</v>
      </c>
      <c r="B15972" s="66">
        <v>638030</v>
      </c>
      <c r="C15972" s="42" t="s">
        <v>42530</v>
      </c>
      <c r="D15972" s="42" t="s">
        <v>43223</v>
      </c>
      <c r="E15972" s="42" t="s">
        <v>26491</v>
      </c>
      <c r="F15972" s="43">
        <v>3190</v>
      </c>
      <c r="G15972" s="105">
        <f>Таблица1[[#This Row],[Цены без НДС]]*1.12</f>
        <v>3572.8</v>
      </c>
    </row>
    <row r="15973" spans="1:7">
      <c r="A15973" s="54" t="s">
        <v>26486</v>
      </c>
      <c r="B15973" s="66">
        <v>638038</v>
      </c>
      <c r="C15973" s="42" t="s">
        <v>42531</v>
      </c>
      <c r="D15973" s="42" t="s">
        <v>43224</v>
      </c>
      <c r="E15973" s="42" t="s">
        <v>26491</v>
      </c>
      <c r="F15973" s="43">
        <v>3184</v>
      </c>
      <c r="G15973" s="105">
        <f>Таблица1[[#This Row],[Цены без НДС]]*1.12</f>
        <v>3566.0800000000004</v>
      </c>
    </row>
    <row r="15974" spans="1:7">
      <c r="A15974" s="54" t="s">
        <v>26486</v>
      </c>
      <c r="B15974" s="66">
        <v>638040</v>
      </c>
      <c r="C15974" s="42" t="s">
        <v>42532</v>
      </c>
      <c r="D15974" s="42" t="s">
        <v>43225</v>
      </c>
      <c r="E15974" s="42" t="s">
        <v>26491</v>
      </c>
      <c r="F15974" s="43">
        <v>5101</v>
      </c>
      <c r="G15974" s="105">
        <f>Таблица1[[#This Row],[Цены без НДС]]*1.12</f>
        <v>5713.1200000000008</v>
      </c>
    </row>
    <row r="15975" spans="1:7">
      <c r="A15975" s="54" t="s">
        <v>26486</v>
      </c>
      <c r="B15975" s="66">
        <v>638050</v>
      </c>
      <c r="C15975" s="42" t="s">
        <v>42533</v>
      </c>
      <c r="D15975" s="42" t="s">
        <v>43226</v>
      </c>
      <c r="E15975" s="42" t="s">
        <v>26491</v>
      </c>
      <c r="F15975" s="43">
        <v>7701</v>
      </c>
      <c r="G15975" s="105">
        <f>Таблица1[[#This Row],[Цены без НДС]]*1.12</f>
        <v>8625.1200000000008</v>
      </c>
    </row>
    <row r="15976" spans="1:7" ht="24">
      <c r="A15976" s="54" t="s">
        <v>26486</v>
      </c>
      <c r="B15976" s="66">
        <v>10419</v>
      </c>
      <c r="C15976" s="42" t="s">
        <v>42534</v>
      </c>
      <c r="D15976" s="42" t="s">
        <v>43227</v>
      </c>
      <c r="E15976" s="42" t="s">
        <v>26491</v>
      </c>
      <c r="F15976" s="43">
        <v>6819</v>
      </c>
      <c r="G15976" s="105">
        <f>Таблица1[[#This Row],[Цены без НДС]]*1.12</f>
        <v>7637.2800000000007</v>
      </c>
    </row>
    <row r="15977" spans="1:7" ht="24">
      <c r="A15977" s="54" t="s">
        <v>26486</v>
      </c>
      <c r="B15977" s="66">
        <v>10427</v>
      </c>
      <c r="C15977" s="42" t="s">
        <v>42535</v>
      </c>
      <c r="D15977" s="42" t="s">
        <v>43228</v>
      </c>
      <c r="E15977" s="42" t="s">
        <v>26491</v>
      </c>
      <c r="F15977" s="43">
        <v>16602</v>
      </c>
      <c r="G15977" s="105">
        <f>Таблица1[[#This Row],[Цены без НДС]]*1.12</f>
        <v>18594.240000000002</v>
      </c>
    </row>
    <row r="15978" spans="1:7" ht="24">
      <c r="A15978" s="54" t="s">
        <v>26486</v>
      </c>
      <c r="B15978" s="66">
        <v>10429</v>
      </c>
      <c r="C15978" s="42" t="s">
        <v>42536</v>
      </c>
      <c r="D15978" s="42" t="s">
        <v>43229</v>
      </c>
      <c r="E15978" s="42" t="s">
        <v>26491</v>
      </c>
      <c r="F15978" s="43">
        <v>7661</v>
      </c>
      <c r="G15978" s="105">
        <f>Таблица1[[#This Row],[Цены без НДС]]*1.12</f>
        <v>8580.3200000000015</v>
      </c>
    </row>
    <row r="15979" spans="1:7">
      <c r="A15979" s="54" t="s">
        <v>26486</v>
      </c>
      <c r="B15979" s="66">
        <v>10433</v>
      </c>
      <c r="C15979" s="42" t="s">
        <v>42537</v>
      </c>
      <c r="D15979" s="42" t="s">
        <v>43230</v>
      </c>
      <c r="E15979" s="42" t="s">
        <v>26491</v>
      </c>
      <c r="F15979" s="43">
        <v>12912</v>
      </c>
      <c r="G15979" s="105">
        <f>Таблица1[[#This Row],[Цены без НДС]]*1.12</f>
        <v>14461.44</v>
      </c>
    </row>
    <row r="15980" spans="1:7">
      <c r="A15980" s="54" t="s">
        <v>26486</v>
      </c>
      <c r="B15980" s="66">
        <v>10453</v>
      </c>
      <c r="C15980" s="42" t="s">
        <v>42538</v>
      </c>
      <c r="D15980" s="42" t="s">
        <v>43231</v>
      </c>
      <c r="E15980" s="42" t="s">
        <v>26491</v>
      </c>
      <c r="F15980" s="43">
        <v>15430</v>
      </c>
      <c r="G15980" s="105">
        <f>Таблица1[[#This Row],[Цены без НДС]]*1.12</f>
        <v>17281.600000000002</v>
      </c>
    </row>
    <row r="15981" spans="1:7">
      <c r="A15981" s="54" t="s">
        <v>26486</v>
      </c>
      <c r="B15981" s="66">
        <v>10459</v>
      </c>
      <c r="C15981" s="42" t="s">
        <v>42539</v>
      </c>
      <c r="D15981" s="42" t="s">
        <v>43232</v>
      </c>
      <c r="E15981" s="42" t="s">
        <v>26491</v>
      </c>
      <c r="F15981" s="43">
        <v>16190</v>
      </c>
      <c r="G15981" s="105">
        <f>Таблица1[[#This Row],[Цены без НДС]]*1.12</f>
        <v>18132.800000000003</v>
      </c>
    </row>
    <row r="15982" spans="1:7" ht="24">
      <c r="A15982" s="54" t="s">
        <v>26486</v>
      </c>
      <c r="B15982" s="66">
        <v>10463</v>
      </c>
      <c r="C15982" s="42" t="s">
        <v>42540</v>
      </c>
      <c r="D15982" s="42" t="s">
        <v>43233</v>
      </c>
      <c r="E15982" s="42" t="s">
        <v>26491</v>
      </c>
      <c r="F15982" s="43">
        <v>6616</v>
      </c>
      <c r="G15982" s="105">
        <f>Таблица1[[#This Row],[Цены без НДС]]*1.12</f>
        <v>7409.920000000001</v>
      </c>
    </row>
    <row r="15983" spans="1:7" ht="24">
      <c r="A15983" s="54" t="s">
        <v>26486</v>
      </c>
      <c r="B15983" s="66">
        <v>30091</v>
      </c>
      <c r="C15983" s="42" t="s">
        <v>42541</v>
      </c>
      <c r="D15983" s="42" t="s">
        <v>43234</v>
      </c>
      <c r="E15983" s="42" t="s">
        <v>26491</v>
      </c>
      <c r="F15983" s="43">
        <v>14982</v>
      </c>
      <c r="G15983" s="105">
        <f>Таблица1[[#This Row],[Цены без НДС]]*1.12</f>
        <v>16779.84</v>
      </c>
    </row>
    <row r="15984" spans="1:7">
      <c r="A15984" s="54" t="s">
        <v>26486</v>
      </c>
      <c r="B15984" s="66">
        <v>30092</v>
      </c>
      <c r="C15984" s="42" t="s">
        <v>42542</v>
      </c>
      <c r="D15984" s="42" t="s">
        <v>43235</v>
      </c>
      <c r="E15984" s="42" t="s">
        <v>26491</v>
      </c>
      <c r="F15984" s="43">
        <v>5120</v>
      </c>
      <c r="G15984" s="105">
        <f>Таблица1[[#This Row],[Цены без НДС]]*1.12</f>
        <v>5734.4000000000005</v>
      </c>
    </row>
    <row r="15985" spans="1:7">
      <c r="A15985" s="54" t="s">
        <v>26486</v>
      </c>
      <c r="B15985" s="66">
        <v>30093</v>
      </c>
      <c r="C15985" s="42" t="s">
        <v>42543</v>
      </c>
      <c r="D15985" s="42" t="s">
        <v>43236</v>
      </c>
      <c r="E15985" s="42" t="s">
        <v>26491</v>
      </c>
      <c r="F15985" s="43">
        <v>6783</v>
      </c>
      <c r="G15985" s="105">
        <f>Таблица1[[#This Row],[Цены без НДС]]*1.12</f>
        <v>7596.9600000000009</v>
      </c>
    </row>
    <row r="15986" spans="1:7">
      <c r="A15986" s="54" t="s">
        <v>26486</v>
      </c>
      <c r="B15986" s="66">
        <v>32800</v>
      </c>
      <c r="C15986" s="42" t="s">
        <v>42544</v>
      </c>
      <c r="D15986" s="42" t="s">
        <v>43237</v>
      </c>
      <c r="E15986" s="42" t="s">
        <v>26491</v>
      </c>
      <c r="F15986" s="43">
        <v>7638</v>
      </c>
      <c r="G15986" s="105">
        <f>Таблица1[[#This Row],[Цены без НДС]]*1.12</f>
        <v>8554.5600000000013</v>
      </c>
    </row>
    <row r="15987" spans="1:7" ht="24">
      <c r="A15987" s="54" t="s">
        <v>26486</v>
      </c>
      <c r="B15987" s="66">
        <v>54000</v>
      </c>
      <c r="C15987" s="42" t="s">
        <v>42545</v>
      </c>
      <c r="D15987" s="42" t="s">
        <v>5808</v>
      </c>
      <c r="E15987" s="42" t="s">
        <v>26491</v>
      </c>
      <c r="F15987" s="43">
        <v>2765</v>
      </c>
      <c r="G15987" s="105">
        <f>Таблица1[[#This Row],[Цены без НДС]]*1.12</f>
        <v>3096.8</v>
      </c>
    </row>
    <row r="15988" spans="1:7" ht="24">
      <c r="A15988" s="54" t="s">
        <v>26486</v>
      </c>
      <c r="B15988" s="66">
        <v>54001</v>
      </c>
      <c r="C15988" s="42" t="s">
        <v>42546</v>
      </c>
      <c r="D15988" s="42" t="s">
        <v>5809</v>
      </c>
      <c r="E15988" s="42" t="s">
        <v>26491</v>
      </c>
      <c r="F15988" s="43">
        <v>4343</v>
      </c>
      <c r="G15988" s="105">
        <f>Таблица1[[#This Row],[Цены без НДС]]*1.12</f>
        <v>4864.1600000000008</v>
      </c>
    </row>
    <row r="15989" spans="1:7" ht="24">
      <c r="A15989" s="54" t="s">
        <v>26486</v>
      </c>
      <c r="B15989" s="66">
        <v>54002</v>
      </c>
      <c r="C15989" s="42" t="s">
        <v>42547</v>
      </c>
      <c r="D15989" s="42" t="s">
        <v>5810</v>
      </c>
      <c r="E15989" s="42" t="s">
        <v>26491</v>
      </c>
      <c r="F15989" s="43">
        <v>6911</v>
      </c>
      <c r="G15989" s="105">
        <f>Таблица1[[#This Row],[Цены без НДС]]*1.12</f>
        <v>7740.3200000000006</v>
      </c>
    </row>
    <row r="15990" spans="1:7" ht="24">
      <c r="A15990" s="54" t="s">
        <v>26486</v>
      </c>
      <c r="B15990" s="66">
        <v>54003</v>
      </c>
      <c r="C15990" s="42" t="s">
        <v>42548</v>
      </c>
      <c r="D15990" s="42" t="s">
        <v>5811</v>
      </c>
      <c r="E15990" s="42" t="s">
        <v>26491</v>
      </c>
      <c r="F15990" s="43">
        <v>10858</v>
      </c>
      <c r="G15990" s="105">
        <f>Таблица1[[#This Row],[Цены без НДС]]*1.12</f>
        <v>12160.960000000001</v>
      </c>
    </row>
    <row r="15991" spans="1:7" ht="24">
      <c r="A15991" s="54" t="s">
        <v>26486</v>
      </c>
      <c r="B15991" s="66">
        <v>54005</v>
      </c>
      <c r="C15991" s="42" t="s">
        <v>42549</v>
      </c>
      <c r="D15991" s="42" t="s">
        <v>5812</v>
      </c>
      <c r="E15991" s="42" t="s">
        <v>26491</v>
      </c>
      <c r="F15991" s="43">
        <v>5195</v>
      </c>
      <c r="G15991" s="105">
        <f>Таблица1[[#This Row],[Цены без НДС]]*1.12</f>
        <v>5818.4000000000005</v>
      </c>
    </row>
    <row r="15992" spans="1:7" ht="24">
      <c r="A15992" s="54" t="s">
        <v>26486</v>
      </c>
      <c r="B15992" s="66">
        <v>54006</v>
      </c>
      <c r="C15992" s="42" t="s">
        <v>42550</v>
      </c>
      <c r="D15992" s="42" t="s">
        <v>5813</v>
      </c>
      <c r="E15992" s="42" t="s">
        <v>26491</v>
      </c>
      <c r="F15992" s="43">
        <v>7329</v>
      </c>
      <c r="G15992" s="105">
        <f>Таблица1[[#This Row],[Цены без НДС]]*1.12</f>
        <v>8208.4800000000014</v>
      </c>
    </row>
    <row r="15993" spans="1:7" ht="24">
      <c r="A15993" s="54" t="s">
        <v>26486</v>
      </c>
      <c r="B15993" s="66">
        <v>54007</v>
      </c>
      <c r="C15993" s="42" t="s">
        <v>42551</v>
      </c>
      <c r="D15993" s="42" t="s">
        <v>5814</v>
      </c>
      <c r="E15993" s="42" t="s">
        <v>26491</v>
      </c>
      <c r="F15993" s="43">
        <v>8312</v>
      </c>
      <c r="G15993" s="105">
        <f>Таблица1[[#This Row],[Цены без НДС]]*1.12</f>
        <v>9309.44</v>
      </c>
    </row>
    <row r="15994" spans="1:7" ht="24">
      <c r="A15994" s="54" t="s">
        <v>26486</v>
      </c>
      <c r="B15994" s="66">
        <v>54008</v>
      </c>
      <c r="C15994" s="42" t="s">
        <v>42552</v>
      </c>
      <c r="D15994" s="42" t="s">
        <v>5815</v>
      </c>
      <c r="E15994" s="42" t="s">
        <v>26491</v>
      </c>
      <c r="F15994" s="43">
        <v>12046</v>
      </c>
      <c r="G15994" s="105">
        <f>Таблица1[[#This Row],[Цены без НДС]]*1.12</f>
        <v>13491.52</v>
      </c>
    </row>
    <row r="15995" spans="1:7" ht="24">
      <c r="A15995" s="54" t="s">
        <v>26486</v>
      </c>
      <c r="B15995" s="66">
        <v>54010</v>
      </c>
      <c r="C15995" s="42" t="s">
        <v>42553</v>
      </c>
      <c r="D15995" s="42" t="s">
        <v>5816</v>
      </c>
      <c r="E15995" s="42" t="s">
        <v>26491</v>
      </c>
      <c r="F15995" s="43">
        <v>16959</v>
      </c>
      <c r="G15995" s="105">
        <f>Таблица1[[#This Row],[Цены без НДС]]*1.12</f>
        <v>18994.080000000002</v>
      </c>
    </row>
    <row r="15996" spans="1:7" ht="24">
      <c r="A15996" s="54" t="s">
        <v>26486</v>
      </c>
      <c r="B15996" s="66">
        <v>54011</v>
      </c>
      <c r="C15996" s="42" t="s">
        <v>42554</v>
      </c>
      <c r="D15996" s="42" t="s">
        <v>5817</v>
      </c>
      <c r="E15996" s="42" t="s">
        <v>26491</v>
      </c>
      <c r="F15996" s="43">
        <v>50306</v>
      </c>
      <c r="G15996" s="105">
        <f>Таблица1[[#This Row],[Цены без НДС]]*1.12</f>
        <v>56342.720000000008</v>
      </c>
    </row>
    <row r="15997" spans="1:7" ht="24">
      <c r="A15997" s="54" t="s">
        <v>26486</v>
      </c>
      <c r="B15997" s="66">
        <v>54012</v>
      </c>
      <c r="C15997" s="42" t="s">
        <v>42555</v>
      </c>
      <c r="D15997" s="42" t="s">
        <v>5818</v>
      </c>
      <c r="E15997" s="42" t="s">
        <v>26491</v>
      </c>
      <c r="F15997" s="43">
        <v>60839</v>
      </c>
      <c r="G15997" s="105">
        <f>Таблица1[[#This Row],[Цены без НДС]]*1.12</f>
        <v>68139.680000000008</v>
      </c>
    </row>
    <row r="15998" spans="1:7" ht="24">
      <c r="A15998" s="54" t="s">
        <v>26486</v>
      </c>
      <c r="B15998" s="66">
        <v>54013</v>
      </c>
      <c r="C15998" s="42" t="s">
        <v>42556</v>
      </c>
      <c r="D15998" s="42" t="s">
        <v>5819</v>
      </c>
      <c r="E15998" s="42" t="s">
        <v>26491</v>
      </c>
      <c r="F15998" s="43">
        <v>103127</v>
      </c>
      <c r="G15998" s="105">
        <f>Таблица1[[#This Row],[Цены без НДС]]*1.12</f>
        <v>115502.24</v>
      </c>
    </row>
    <row r="15999" spans="1:7" ht="24">
      <c r="A15999" s="54" t="s">
        <v>26486</v>
      </c>
      <c r="B15999" s="66">
        <v>54015</v>
      </c>
      <c r="C15999" s="42" t="s">
        <v>42557</v>
      </c>
      <c r="D15999" s="42" t="s">
        <v>5820</v>
      </c>
      <c r="E15999" s="42" t="s">
        <v>26491</v>
      </c>
      <c r="F15999" s="43">
        <v>23743</v>
      </c>
      <c r="G15999" s="105">
        <f>Таблица1[[#This Row],[Цены без НДС]]*1.12</f>
        <v>26592.160000000003</v>
      </c>
    </row>
    <row r="16000" spans="1:7" ht="24">
      <c r="A16000" s="54" t="s">
        <v>26486</v>
      </c>
      <c r="B16000" s="66">
        <v>54016</v>
      </c>
      <c r="C16000" s="42" t="s">
        <v>42558</v>
      </c>
      <c r="D16000" s="42" t="s">
        <v>5821</v>
      </c>
      <c r="E16000" s="42" t="s">
        <v>26491</v>
      </c>
      <c r="F16000" s="43">
        <v>70429</v>
      </c>
      <c r="G16000" s="105">
        <f>Таблица1[[#This Row],[Цены без НДС]]*1.12</f>
        <v>78880.48000000001</v>
      </c>
    </row>
    <row r="16001" spans="1:7" ht="24">
      <c r="A16001" s="54" t="s">
        <v>26486</v>
      </c>
      <c r="B16001" s="66">
        <v>54017</v>
      </c>
      <c r="C16001" s="42" t="s">
        <v>42559</v>
      </c>
      <c r="D16001" s="42" t="s">
        <v>5822</v>
      </c>
      <c r="E16001" s="42" t="s">
        <v>26491</v>
      </c>
      <c r="F16001" s="43">
        <v>85175</v>
      </c>
      <c r="G16001" s="105">
        <f>Таблица1[[#This Row],[Цены без НДС]]*1.12</f>
        <v>95396.000000000015</v>
      </c>
    </row>
    <row r="16002" spans="1:7" ht="24">
      <c r="A16002" s="54" t="s">
        <v>26486</v>
      </c>
      <c r="B16002" s="66">
        <v>54018</v>
      </c>
      <c r="C16002" s="42" t="s">
        <v>42560</v>
      </c>
      <c r="D16002" s="42" t="s">
        <v>5823</v>
      </c>
      <c r="E16002" s="42" t="s">
        <v>26491</v>
      </c>
      <c r="F16002" s="43">
        <v>115504</v>
      </c>
      <c r="G16002" s="105">
        <f>Таблица1[[#This Row],[Цены без НДС]]*1.12</f>
        <v>129364.48000000001</v>
      </c>
    </row>
    <row r="16003" spans="1:7" ht="24">
      <c r="A16003" s="54" t="s">
        <v>26486</v>
      </c>
      <c r="B16003" s="66">
        <v>54020</v>
      </c>
      <c r="C16003" s="42" t="s">
        <v>42561</v>
      </c>
      <c r="D16003" s="42" t="s">
        <v>5824</v>
      </c>
      <c r="E16003" s="42" t="s">
        <v>26491</v>
      </c>
      <c r="F16003" s="43">
        <v>22895</v>
      </c>
      <c r="G16003" s="105">
        <f>Таблица1[[#This Row],[Цены без НДС]]*1.12</f>
        <v>25642.400000000001</v>
      </c>
    </row>
    <row r="16004" spans="1:7" ht="24">
      <c r="A16004" s="54" t="s">
        <v>26486</v>
      </c>
      <c r="B16004" s="66">
        <v>54021</v>
      </c>
      <c r="C16004" s="42" t="s">
        <v>42562</v>
      </c>
      <c r="D16004" s="42" t="s">
        <v>5825</v>
      </c>
      <c r="E16004" s="42" t="s">
        <v>26491</v>
      </c>
      <c r="F16004" s="43">
        <v>67914</v>
      </c>
      <c r="G16004" s="105">
        <f>Таблица1[[#This Row],[Цены без НДС]]*1.12</f>
        <v>76063.680000000008</v>
      </c>
    </row>
    <row r="16005" spans="1:7" ht="24">
      <c r="A16005" s="54" t="s">
        <v>26486</v>
      </c>
      <c r="B16005" s="66">
        <v>54022</v>
      </c>
      <c r="C16005" s="42" t="s">
        <v>42563</v>
      </c>
      <c r="D16005" s="42" t="s">
        <v>5826</v>
      </c>
      <c r="E16005" s="42" t="s">
        <v>26491</v>
      </c>
      <c r="F16005" s="43">
        <v>82133</v>
      </c>
      <c r="G16005" s="105">
        <f>Таблица1[[#This Row],[Цены без НДС]]*1.12</f>
        <v>91988.96</v>
      </c>
    </row>
    <row r="16006" spans="1:7" ht="24">
      <c r="A16006" s="54" t="s">
        <v>26486</v>
      </c>
      <c r="B16006" s="66">
        <v>54023</v>
      </c>
      <c r="C16006" s="42" t="s">
        <v>42564</v>
      </c>
      <c r="D16006" s="42" t="s">
        <v>5827</v>
      </c>
      <c r="E16006" s="42" t="s">
        <v>26491</v>
      </c>
      <c r="F16006" s="43">
        <v>111379</v>
      </c>
      <c r="G16006" s="105">
        <f>Таблица1[[#This Row],[Цены без НДС]]*1.12</f>
        <v>124744.48000000001</v>
      </c>
    </row>
    <row r="16007" spans="1:7" ht="24">
      <c r="A16007" s="54" t="s">
        <v>26486</v>
      </c>
      <c r="B16007" s="66">
        <v>54026</v>
      </c>
      <c r="C16007" s="42" t="s">
        <v>42565</v>
      </c>
      <c r="D16007" s="42" t="s">
        <v>5828</v>
      </c>
      <c r="E16007" s="42" t="s">
        <v>26491</v>
      </c>
      <c r="F16007" s="43">
        <v>61390</v>
      </c>
      <c r="G16007" s="105">
        <f>Таблица1[[#This Row],[Цены без НДС]]*1.12</f>
        <v>68756.800000000003</v>
      </c>
    </row>
    <row r="16008" spans="1:7" ht="24">
      <c r="A16008" s="54" t="s">
        <v>26486</v>
      </c>
      <c r="B16008" s="66">
        <v>54028</v>
      </c>
      <c r="C16008" s="42" t="s">
        <v>42566</v>
      </c>
      <c r="D16008" s="42" t="s">
        <v>5829</v>
      </c>
      <c r="E16008" s="42" t="s">
        <v>26491</v>
      </c>
      <c r="F16008" s="43">
        <v>100681</v>
      </c>
      <c r="G16008" s="105">
        <f>Таблица1[[#This Row],[Цены без НДС]]*1.12</f>
        <v>112762.72000000002</v>
      </c>
    </row>
    <row r="16009" spans="1:7" ht="24">
      <c r="A16009" s="54" t="s">
        <v>26486</v>
      </c>
      <c r="B16009" s="66">
        <v>54031</v>
      </c>
      <c r="C16009" s="42" t="s">
        <v>42567</v>
      </c>
      <c r="D16009" s="42" t="s">
        <v>5830</v>
      </c>
      <c r="E16009" s="42" t="s">
        <v>26491</v>
      </c>
      <c r="F16009" s="43">
        <v>61390</v>
      </c>
      <c r="G16009" s="105">
        <f>Таблица1[[#This Row],[Цены без НДС]]*1.12</f>
        <v>68756.800000000003</v>
      </c>
    </row>
    <row r="16010" spans="1:7" ht="24">
      <c r="A16010" s="54" t="s">
        <v>26486</v>
      </c>
      <c r="B16010" s="66">
        <v>54033</v>
      </c>
      <c r="C16010" s="42" t="s">
        <v>42568</v>
      </c>
      <c r="D16010" s="42" t="s">
        <v>5831</v>
      </c>
      <c r="E16010" s="42" t="s">
        <v>26491</v>
      </c>
      <c r="F16010" s="43">
        <v>100681</v>
      </c>
      <c r="G16010" s="105">
        <f>Таблица1[[#This Row],[Цены без НДС]]*1.12</f>
        <v>112762.72000000002</v>
      </c>
    </row>
    <row r="16011" spans="1:7" ht="24">
      <c r="A16011" s="54" t="s">
        <v>26486</v>
      </c>
      <c r="B16011" s="66">
        <v>54034</v>
      </c>
      <c r="C16011" s="42" t="s">
        <v>42569</v>
      </c>
      <c r="D16011" s="42" t="s">
        <v>5832</v>
      </c>
      <c r="E16011" s="42" t="s">
        <v>26491</v>
      </c>
      <c r="F16011" s="43">
        <v>20217</v>
      </c>
      <c r="G16011" s="105">
        <f>Таблица1[[#This Row],[Цены без НДС]]*1.12</f>
        <v>22643.040000000001</v>
      </c>
    </row>
    <row r="16012" spans="1:7" ht="24">
      <c r="A16012" s="54" t="s">
        <v>26486</v>
      </c>
      <c r="B16012" s="66">
        <v>54036</v>
      </c>
      <c r="C16012" s="42" t="s">
        <v>42570</v>
      </c>
      <c r="D16012" s="42" t="s">
        <v>5833</v>
      </c>
      <c r="E16012" s="42" t="s">
        <v>26491</v>
      </c>
      <c r="F16012" s="43">
        <v>20217</v>
      </c>
      <c r="G16012" s="105">
        <f>Таблица1[[#This Row],[Цены без НДС]]*1.12</f>
        <v>22643.040000000001</v>
      </c>
    </row>
    <row r="16013" spans="1:7">
      <c r="A16013" s="54" t="s">
        <v>26486</v>
      </c>
      <c r="B16013" s="66">
        <v>54065</v>
      </c>
      <c r="C16013" s="42" t="s">
        <v>42571</v>
      </c>
      <c r="D16013" s="42" t="s">
        <v>5834</v>
      </c>
      <c r="E16013" s="42" t="s">
        <v>26491</v>
      </c>
      <c r="F16013" s="43">
        <v>15983</v>
      </c>
      <c r="G16013" s="105">
        <f>Таблица1[[#This Row],[Цены без НДС]]*1.12</f>
        <v>17900.960000000003</v>
      </c>
    </row>
    <row r="16014" spans="1:7">
      <c r="A16014" s="54" t="s">
        <v>26486</v>
      </c>
      <c r="B16014" s="66">
        <v>54066</v>
      </c>
      <c r="C16014" s="42" t="s">
        <v>42572</v>
      </c>
      <c r="D16014" s="42" t="s">
        <v>5835</v>
      </c>
      <c r="E16014" s="42" t="s">
        <v>26491</v>
      </c>
      <c r="F16014" s="43">
        <v>15667</v>
      </c>
      <c r="G16014" s="105">
        <f>Таблица1[[#This Row],[Цены без НДС]]*1.12</f>
        <v>17547.04</v>
      </c>
    </row>
    <row r="16015" spans="1:7">
      <c r="A16015" s="54" t="s">
        <v>26486</v>
      </c>
      <c r="B16015" s="66">
        <v>54067</v>
      </c>
      <c r="C16015" s="42" t="s">
        <v>42573</v>
      </c>
      <c r="D16015" s="42" t="s">
        <v>5836</v>
      </c>
      <c r="E16015" s="42" t="s">
        <v>26491</v>
      </c>
      <c r="F16015" s="43">
        <v>15667</v>
      </c>
      <c r="G16015" s="105">
        <f>Таблица1[[#This Row],[Цены без НДС]]*1.12</f>
        <v>17547.04</v>
      </c>
    </row>
    <row r="16016" spans="1:7" ht="24">
      <c r="A16016" s="54" t="s">
        <v>26486</v>
      </c>
      <c r="B16016" s="66">
        <v>88000</v>
      </c>
      <c r="C16016" s="42" t="s">
        <v>42574</v>
      </c>
      <c r="D16016" s="42" t="s">
        <v>5837</v>
      </c>
      <c r="E16016" s="42" t="s">
        <v>26491</v>
      </c>
      <c r="F16016" s="43">
        <v>30369</v>
      </c>
      <c r="G16016" s="105">
        <f>Таблица1[[#This Row],[Цены без НДС]]*1.12</f>
        <v>34013.280000000006</v>
      </c>
    </row>
    <row r="16017" spans="1:7" ht="24">
      <c r="A16017" s="54" t="s">
        <v>26486</v>
      </c>
      <c r="B16017" s="66">
        <v>88001</v>
      </c>
      <c r="C16017" s="42" t="s">
        <v>42575</v>
      </c>
      <c r="D16017" s="42" t="s">
        <v>5838</v>
      </c>
      <c r="E16017" s="42" t="s">
        <v>26491</v>
      </c>
      <c r="F16017" s="43">
        <v>34492</v>
      </c>
      <c r="G16017" s="105">
        <f>Таблица1[[#This Row],[Цены без НДС]]*1.12</f>
        <v>38631.040000000001</v>
      </c>
    </row>
    <row r="16018" spans="1:7" ht="24">
      <c r="A16018" s="54" t="s">
        <v>26486</v>
      </c>
      <c r="B16018" s="66">
        <v>88002</v>
      </c>
      <c r="C16018" s="42" t="s">
        <v>42576</v>
      </c>
      <c r="D16018" s="42" t="s">
        <v>5839</v>
      </c>
      <c r="E16018" s="42" t="s">
        <v>26491</v>
      </c>
      <c r="F16018" s="43">
        <v>39933</v>
      </c>
      <c r="G16018" s="105">
        <f>Таблица1[[#This Row],[Цены без НДС]]*1.12</f>
        <v>44724.960000000006</v>
      </c>
    </row>
    <row r="16019" spans="1:7" ht="24">
      <c r="A16019" s="54" t="s">
        <v>26486</v>
      </c>
      <c r="B16019" s="66">
        <v>88003</v>
      </c>
      <c r="C16019" s="42" t="s">
        <v>42577</v>
      </c>
      <c r="D16019" s="42" t="s">
        <v>5840</v>
      </c>
      <c r="E16019" s="42" t="s">
        <v>26491</v>
      </c>
      <c r="F16019" s="43">
        <v>98570</v>
      </c>
      <c r="G16019" s="105">
        <f>Таблица1[[#This Row],[Цены без НДС]]*1.12</f>
        <v>110398.40000000001</v>
      </c>
    </row>
    <row r="16020" spans="1:7" ht="24">
      <c r="A16020" s="54" t="s">
        <v>26486</v>
      </c>
      <c r="B16020" s="66">
        <v>88004</v>
      </c>
      <c r="C16020" s="42" t="s">
        <v>42578</v>
      </c>
      <c r="D16020" s="42" t="s">
        <v>5841</v>
      </c>
      <c r="E16020" s="42" t="s">
        <v>26491</v>
      </c>
      <c r="F16020" s="43">
        <v>100816</v>
      </c>
      <c r="G16020" s="105">
        <f>Таблица1[[#This Row],[Цены без НДС]]*1.12</f>
        <v>112913.92000000001</v>
      </c>
    </row>
    <row r="16021" spans="1:7" ht="24">
      <c r="A16021" s="54" t="s">
        <v>26486</v>
      </c>
      <c r="B16021" s="66">
        <v>88005</v>
      </c>
      <c r="C16021" s="42" t="s">
        <v>42579</v>
      </c>
      <c r="D16021" s="42" t="s">
        <v>5842</v>
      </c>
      <c r="E16021" s="42" t="s">
        <v>26491</v>
      </c>
      <c r="F16021" s="43">
        <v>105304</v>
      </c>
      <c r="G16021" s="105">
        <f>Таблица1[[#This Row],[Цены без НДС]]*1.12</f>
        <v>117940.48000000001</v>
      </c>
    </row>
    <row r="16022" spans="1:7" ht="36">
      <c r="A16022" s="54" t="s">
        <v>26486</v>
      </c>
      <c r="B16022" s="66">
        <v>88015</v>
      </c>
      <c r="C16022" s="42" t="s">
        <v>42580</v>
      </c>
      <c r="D16022" s="42" t="s">
        <v>5843</v>
      </c>
      <c r="E16022" s="42" t="s">
        <v>26491</v>
      </c>
      <c r="F16022" s="43">
        <v>25991</v>
      </c>
      <c r="G16022" s="105">
        <f>Таблица1[[#This Row],[Цены без НДС]]*1.12</f>
        <v>29109.920000000002</v>
      </c>
    </row>
    <row r="16023" spans="1:7" ht="36">
      <c r="A16023" s="54" t="s">
        <v>26486</v>
      </c>
      <c r="B16023" s="66">
        <v>88016</v>
      </c>
      <c r="C16023" s="42" t="s">
        <v>42581</v>
      </c>
      <c r="D16023" s="42" t="s">
        <v>5844</v>
      </c>
      <c r="E16023" s="42" t="s">
        <v>26491</v>
      </c>
      <c r="F16023" s="43">
        <v>26540</v>
      </c>
      <c r="G16023" s="105">
        <f>Таблица1[[#This Row],[Цены без НДС]]*1.12</f>
        <v>29724.800000000003</v>
      </c>
    </row>
    <row r="16024" spans="1:7" ht="36">
      <c r="A16024" s="54" t="s">
        <v>26486</v>
      </c>
      <c r="B16024" s="66">
        <v>88017</v>
      </c>
      <c r="C16024" s="42" t="s">
        <v>42582</v>
      </c>
      <c r="D16024" s="42" t="s">
        <v>5845</v>
      </c>
      <c r="E16024" s="42" t="s">
        <v>26491</v>
      </c>
      <c r="F16024" s="43">
        <v>36000</v>
      </c>
      <c r="G16024" s="105">
        <f>Таблица1[[#This Row],[Цены без НДС]]*1.12</f>
        <v>40320.000000000007</v>
      </c>
    </row>
    <row r="16025" spans="1:7" ht="36">
      <c r="A16025" s="54" t="s">
        <v>26486</v>
      </c>
      <c r="B16025" s="66">
        <v>88020</v>
      </c>
      <c r="C16025" s="42" t="s">
        <v>42583</v>
      </c>
      <c r="D16025" s="42" t="s">
        <v>5846</v>
      </c>
      <c r="E16025" s="42" t="s">
        <v>26491</v>
      </c>
      <c r="F16025" s="43">
        <v>54365</v>
      </c>
      <c r="G16025" s="105">
        <f>Таблица1[[#This Row],[Цены без НДС]]*1.12</f>
        <v>60888.800000000003</v>
      </c>
    </row>
    <row r="16026" spans="1:7" ht="36">
      <c r="A16026" s="54" t="s">
        <v>26486</v>
      </c>
      <c r="B16026" s="66">
        <v>88021</v>
      </c>
      <c r="C16026" s="42" t="s">
        <v>42584</v>
      </c>
      <c r="D16026" s="42" t="s">
        <v>5847</v>
      </c>
      <c r="E16026" s="42" t="s">
        <v>26491</v>
      </c>
      <c r="F16026" s="43">
        <v>58797</v>
      </c>
      <c r="G16026" s="105">
        <f>Таблица1[[#This Row],[Цены без НДС]]*1.12</f>
        <v>65852.639999999999</v>
      </c>
    </row>
    <row r="16027" spans="1:7" ht="36">
      <c r="A16027" s="54" t="s">
        <v>26486</v>
      </c>
      <c r="B16027" s="66">
        <v>88022</v>
      </c>
      <c r="C16027" s="42" t="s">
        <v>42585</v>
      </c>
      <c r="D16027" s="42" t="s">
        <v>5848</v>
      </c>
      <c r="E16027" s="42" t="s">
        <v>26491</v>
      </c>
      <c r="F16027" s="43">
        <v>63378</v>
      </c>
      <c r="G16027" s="105">
        <f>Таблица1[[#This Row],[Цены без НДС]]*1.12</f>
        <v>70983.360000000001</v>
      </c>
    </row>
    <row r="16028" spans="1:7" ht="36">
      <c r="A16028" s="54" t="s">
        <v>26486</v>
      </c>
      <c r="B16028" s="66">
        <v>88023</v>
      </c>
      <c r="C16028" s="42" t="s">
        <v>42586</v>
      </c>
      <c r="D16028" s="42" t="s">
        <v>5849</v>
      </c>
      <c r="E16028" s="42" t="s">
        <v>26491</v>
      </c>
      <c r="F16028" s="43">
        <v>34713</v>
      </c>
      <c r="G16028" s="105">
        <f>Таблица1[[#This Row],[Цены без НДС]]*1.12</f>
        <v>38878.560000000005</v>
      </c>
    </row>
    <row r="16029" spans="1:7" ht="36">
      <c r="A16029" s="54" t="s">
        <v>26486</v>
      </c>
      <c r="B16029" s="66">
        <v>88024</v>
      </c>
      <c r="C16029" s="42" t="s">
        <v>42587</v>
      </c>
      <c r="D16029" s="42" t="s">
        <v>5850</v>
      </c>
      <c r="E16029" s="42" t="s">
        <v>26491</v>
      </c>
      <c r="F16029" s="43">
        <v>39739</v>
      </c>
      <c r="G16029" s="105">
        <f>Таблица1[[#This Row],[Цены без НДС]]*1.12</f>
        <v>44507.680000000008</v>
      </c>
    </row>
    <row r="16030" spans="1:7" ht="36">
      <c r="A16030" s="54" t="s">
        <v>26486</v>
      </c>
      <c r="B16030" s="66">
        <v>88025</v>
      </c>
      <c r="C16030" s="42" t="s">
        <v>42588</v>
      </c>
      <c r="D16030" s="42" t="s">
        <v>5851</v>
      </c>
      <c r="E16030" s="42" t="s">
        <v>26491</v>
      </c>
      <c r="F16030" s="43">
        <v>43101</v>
      </c>
      <c r="G16030" s="105">
        <f>Таблица1[[#This Row],[Цены без НДС]]*1.12</f>
        <v>48273.120000000003</v>
      </c>
    </row>
    <row r="16031" spans="1:7" ht="36">
      <c r="A16031" s="54" t="s">
        <v>26486</v>
      </c>
      <c r="B16031" s="66">
        <v>88026</v>
      </c>
      <c r="C16031" s="42" t="s">
        <v>42589</v>
      </c>
      <c r="D16031" s="42" t="s">
        <v>5852</v>
      </c>
      <c r="E16031" s="42" t="s">
        <v>26491</v>
      </c>
      <c r="F16031" s="43">
        <v>5950</v>
      </c>
      <c r="G16031" s="105">
        <f>Таблица1[[#This Row],[Цены без НДС]]*1.12</f>
        <v>6664.0000000000009</v>
      </c>
    </row>
    <row r="16032" spans="1:7" ht="36">
      <c r="A16032" s="54" t="s">
        <v>26486</v>
      </c>
      <c r="B16032" s="66">
        <v>88027</v>
      </c>
      <c r="C16032" s="42" t="s">
        <v>42590</v>
      </c>
      <c r="D16032" s="42" t="s">
        <v>5853</v>
      </c>
      <c r="E16032" s="42" t="s">
        <v>26491</v>
      </c>
      <c r="F16032" s="43">
        <v>8034</v>
      </c>
      <c r="G16032" s="105">
        <f>Таблица1[[#This Row],[Цены без НДС]]*1.12</f>
        <v>8998.0800000000017</v>
      </c>
    </row>
    <row r="16033" spans="1:7" ht="36">
      <c r="A16033" s="54" t="s">
        <v>26486</v>
      </c>
      <c r="B16033" s="66">
        <v>88028</v>
      </c>
      <c r="C16033" s="42" t="s">
        <v>42591</v>
      </c>
      <c r="D16033" s="42" t="s">
        <v>5854</v>
      </c>
      <c r="E16033" s="42" t="s">
        <v>26491</v>
      </c>
      <c r="F16033" s="43">
        <v>8785</v>
      </c>
      <c r="G16033" s="105">
        <f>Таблица1[[#This Row],[Цены без НДС]]*1.12</f>
        <v>9839.2000000000007</v>
      </c>
    </row>
    <row r="16034" spans="1:7" ht="36">
      <c r="A16034" s="54" t="s">
        <v>26486</v>
      </c>
      <c r="B16034" s="66">
        <v>88039</v>
      </c>
      <c r="C16034" s="42" t="s">
        <v>42592</v>
      </c>
      <c r="D16034" s="42" t="s">
        <v>5855</v>
      </c>
      <c r="E16034" s="42" t="s">
        <v>26491</v>
      </c>
      <c r="F16034" s="43">
        <v>22822</v>
      </c>
      <c r="G16034" s="105">
        <f>Таблица1[[#This Row],[Цены без НДС]]*1.12</f>
        <v>25560.640000000003</v>
      </c>
    </row>
    <row r="16035" spans="1:7" ht="36">
      <c r="A16035" s="54" t="s">
        <v>26486</v>
      </c>
      <c r="B16035" s="66">
        <v>88040</v>
      </c>
      <c r="C16035" s="42" t="s">
        <v>42593</v>
      </c>
      <c r="D16035" s="42" t="s">
        <v>5856</v>
      </c>
      <c r="E16035" s="42" t="s">
        <v>26491</v>
      </c>
      <c r="F16035" s="43">
        <v>37983</v>
      </c>
      <c r="G16035" s="105">
        <f>Таблица1[[#This Row],[Цены без НДС]]*1.12</f>
        <v>42540.960000000006</v>
      </c>
    </row>
    <row r="16036" spans="1:7" ht="36">
      <c r="A16036" s="54" t="s">
        <v>26486</v>
      </c>
      <c r="B16036" s="66">
        <v>88041</v>
      </c>
      <c r="C16036" s="42" t="s">
        <v>42594</v>
      </c>
      <c r="D16036" s="42" t="s">
        <v>5857</v>
      </c>
      <c r="E16036" s="42" t="s">
        <v>26491</v>
      </c>
      <c r="F16036" s="43">
        <v>26524</v>
      </c>
      <c r="G16036" s="105">
        <f>Таблица1[[#This Row],[Цены без НДС]]*1.12</f>
        <v>29706.880000000001</v>
      </c>
    </row>
    <row r="16037" spans="1:7" ht="36">
      <c r="A16037" s="54" t="s">
        <v>26486</v>
      </c>
      <c r="B16037" s="66">
        <v>88045</v>
      </c>
      <c r="C16037" s="42" t="s">
        <v>42595</v>
      </c>
      <c r="D16037" s="42" t="s">
        <v>5858</v>
      </c>
      <c r="E16037" s="42" t="s">
        <v>26491</v>
      </c>
      <c r="F16037" s="43">
        <v>37420</v>
      </c>
      <c r="G16037" s="105">
        <f>Таблица1[[#This Row],[Цены без НДС]]*1.12</f>
        <v>41910.400000000001</v>
      </c>
    </row>
    <row r="16038" spans="1:7" ht="36">
      <c r="A16038" s="54" t="s">
        <v>26486</v>
      </c>
      <c r="B16038" s="66">
        <v>88046</v>
      </c>
      <c r="C16038" s="42" t="s">
        <v>42596</v>
      </c>
      <c r="D16038" s="42" t="s">
        <v>5859</v>
      </c>
      <c r="E16038" s="42" t="s">
        <v>26491</v>
      </c>
      <c r="F16038" s="43">
        <v>43080</v>
      </c>
      <c r="G16038" s="105">
        <f>Таблица1[[#This Row],[Цены без НДС]]*1.12</f>
        <v>48249.600000000006</v>
      </c>
    </row>
    <row r="16039" spans="1:7" ht="36">
      <c r="A16039" s="54" t="s">
        <v>26486</v>
      </c>
      <c r="B16039" s="66">
        <v>88047</v>
      </c>
      <c r="C16039" s="42" t="s">
        <v>42597</v>
      </c>
      <c r="D16039" s="42" t="s">
        <v>5860</v>
      </c>
      <c r="E16039" s="42" t="s">
        <v>26491</v>
      </c>
      <c r="F16039" s="43">
        <v>48890</v>
      </c>
      <c r="G16039" s="105">
        <f>Таблица1[[#This Row],[Цены без НДС]]*1.12</f>
        <v>54756.800000000003</v>
      </c>
    </row>
    <row r="16040" spans="1:7" ht="24">
      <c r="A16040" s="54" t="s">
        <v>26486</v>
      </c>
      <c r="B16040" s="66">
        <v>88061</v>
      </c>
      <c r="C16040" s="42" t="s">
        <v>42598</v>
      </c>
      <c r="D16040" s="42" t="s">
        <v>5861</v>
      </c>
      <c r="E16040" s="42" t="s">
        <v>26491</v>
      </c>
      <c r="F16040" s="43">
        <v>90043</v>
      </c>
      <c r="G16040" s="105">
        <f>Таблица1[[#This Row],[Цены без НДС]]*1.12</f>
        <v>100848.16</v>
      </c>
    </row>
    <row r="16041" spans="1:7">
      <c r="A16041" s="54" t="s">
        <v>26486</v>
      </c>
      <c r="B16041" s="66">
        <v>88062</v>
      </c>
      <c r="C16041" s="42" t="s">
        <v>42599</v>
      </c>
      <c r="D16041" s="42" t="s">
        <v>5862</v>
      </c>
      <c r="E16041" s="42" t="s">
        <v>26491</v>
      </c>
      <c r="F16041" s="43">
        <v>87253</v>
      </c>
      <c r="G16041" s="105">
        <f>Таблица1[[#This Row],[Цены без НДС]]*1.12</f>
        <v>97723.360000000015</v>
      </c>
    </row>
    <row r="16042" spans="1:7" ht="24">
      <c r="A16042" s="54" t="s">
        <v>26486</v>
      </c>
      <c r="B16042" s="66">
        <v>88064</v>
      </c>
      <c r="C16042" s="42" t="s">
        <v>42600</v>
      </c>
      <c r="D16042" s="42" t="s">
        <v>5863</v>
      </c>
      <c r="E16042" s="42" t="s">
        <v>26491</v>
      </c>
      <c r="F16042" s="43">
        <v>100047</v>
      </c>
      <c r="G16042" s="105">
        <f>Таблица1[[#This Row],[Цены без НДС]]*1.12</f>
        <v>112052.64000000001</v>
      </c>
    </row>
    <row r="16043" spans="1:7" ht="24">
      <c r="A16043" s="54" t="s">
        <v>26486</v>
      </c>
      <c r="B16043" s="66">
        <v>88069</v>
      </c>
      <c r="C16043" s="42" t="s">
        <v>42601</v>
      </c>
      <c r="D16043" s="42" t="s">
        <v>5864</v>
      </c>
      <c r="E16043" s="42" t="s">
        <v>26491</v>
      </c>
      <c r="F16043" s="43">
        <v>30749</v>
      </c>
      <c r="G16043" s="105">
        <f>Таблица1[[#This Row],[Цены без НДС]]*1.12</f>
        <v>34438.880000000005</v>
      </c>
    </row>
    <row r="16044" spans="1:7" ht="24">
      <c r="A16044" s="54" t="s">
        <v>26486</v>
      </c>
      <c r="B16044" s="66">
        <v>88070</v>
      </c>
      <c r="C16044" s="42" t="s">
        <v>42602</v>
      </c>
      <c r="D16044" s="42" t="s">
        <v>5865</v>
      </c>
      <c r="E16044" s="42" t="s">
        <v>26491</v>
      </c>
      <c r="F16044" s="43">
        <v>64577</v>
      </c>
      <c r="G16044" s="105">
        <f>Таблица1[[#This Row],[Цены без НДС]]*1.12</f>
        <v>72326.240000000005</v>
      </c>
    </row>
    <row r="16045" spans="1:7">
      <c r="A16045" s="54" t="s">
        <v>26486</v>
      </c>
      <c r="B16045" s="66">
        <v>88071</v>
      </c>
      <c r="C16045" s="42" t="s">
        <v>42603</v>
      </c>
      <c r="D16045" s="42" t="s">
        <v>5866</v>
      </c>
      <c r="E16045" s="42" t="s">
        <v>26491</v>
      </c>
      <c r="F16045" s="43">
        <v>19474</v>
      </c>
      <c r="G16045" s="105">
        <f>Таблица1[[#This Row],[Цены без НДС]]*1.12</f>
        <v>21810.880000000001</v>
      </c>
    </row>
    <row r="16046" spans="1:7" ht="24">
      <c r="A16046" s="54" t="s">
        <v>26486</v>
      </c>
      <c r="B16046" s="66">
        <v>88072</v>
      </c>
      <c r="C16046" s="42" t="s">
        <v>42604</v>
      </c>
      <c r="D16046" s="42" t="s">
        <v>5867</v>
      </c>
      <c r="E16046" s="42" t="s">
        <v>26491</v>
      </c>
      <c r="F16046" s="43">
        <v>28504</v>
      </c>
      <c r="G16046" s="105">
        <f>Таблица1[[#This Row],[Цены без НДС]]*1.12</f>
        <v>31924.480000000003</v>
      </c>
    </row>
    <row r="16047" spans="1:7">
      <c r="A16047" s="54" t="s">
        <v>26486</v>
      </c>
      <c r="B16047" s="66">
        <v>88073</v>
      </c>
      <c r="C16047" s="42" t="s">
        <v>42605</v>
      </c>
      <c r="D16047" s="42" t="s">
        <v>5868</v>
      </c>
      <c r="E16047" s="42" t="s">
        <v>26491</v>
      </c>
      <c r="F16047" s="43">
        <v>60437</v>
      </c>
      <c r="G16047" s="105">
        <f>Таблица1[[#This Row],[Цены без НДС]]*1.12</f>
        <v>67689.440000000002</v>
      </c>
    </row>
    <row r="16048" spans="1:7" ht="24">
      <c r="A16048" s="54" t="s">
        <v>26486</v>
      </c>
      <c r="B16048" s="66">
        <v>88080</v>
      </c>
      <c r="C16048" s="42" t="s">
        <v>42606</v>
      </c>
      <c r="D16048" s="42" t="s">
        <v>5869</v>
      </c>
      <c r="E16048" s="42" t="s">
        <v>26491</v>
      </c>
      <c r="F16048" s="43">
        <v>123120</v>
      </c>
      <c r="G16048" s="105">
        <f>Таблица1[[#This Row],[Цены без НДС]]*1.12</f>
        <v>137894.40000000002</v>
      </c>
    </row>
    <row r="16049" spans="1:7" ht="24">
      <c r="A16049" s="54" t="s">
        <v>26486</v>
      </c>
      <c r="B16049" s="66">
        <v>88081</v>
      </c>
      <c r="C16049" s="42" t="s">
        <v>42607</v>
      </c>
      <c r="D16049" s="42" t="s">
        <v>5870</v>
      </c>
      <c r="E16049" s="42" t="s">
        <v>26491</v>
      </c>
      <c r="F16049" s="43">
        <v>28389</v>
      </c>
      <c r="G16049" s="105">
        <f>Таблица1[[#This Row],[Цены без НДС]]*1.12</f>
        <v>31795.680000000004</v>
      </c>
    </row>
    <row r="16050" spans="1:7" ht="24">
      <c r="A16050" s="54" t="s">
        <v>26486</v>
      </c>
      <c r="B16050" s="66">
        <v>88082</v>
      </c>
      <c r="C16050" s="42" t="s">
        <v>42608</v>
      </c>
      <c r="D16050" s="42" t="s">
        <v>5871</v>
      </c>
      <c r="E16050" s="42" t="s">
        <v>26491</v>
      </c>
      <c r="F16050" s="43">
        <v>28843</v>
      </c>
      <c r="G16050" s="105">
        <f>Таблица1[[#This Row],[Цены без НДС]]*1.12</f>
        <v>32304.160000000003</v>
      </c>
    </row>
    <row r="16051" spans="1:7" ht="24">
      <c r="A16051" s="54" t="s">
        <v>26486</v>
      </c>
      <c r="B16051" s="66">
        <v>88083</v>
      </c>
      <c r="C16051" s="42" t="s">
        <v>42609</v>
      </c>
      <c r="D16051" s="42" t="s">
        <v>5872</v>
      </c>
      <c r="E16051" s="42" t="s">
        <v>26491</v>
      </c>
      <c r="F16051" s="43">
        <v>30104</v>
      </c>
      <c r="G16051" s="105">
        <f>Таблица1[[#This Row],[Цены без НДС]]*1.12</f>
        <v>33716.480000000003</v>
      </c>
    </row>
    <row r="16052" spans="1:7" ht="24">
      <c r="A16052" s="54" t="s">
        <v>26486</v>
      </c>
      <c r="B16052" s="66">
        <v>88085</v>
      </c>
      <c r="C16052" s="42" t="s">
        <v>42610</v>
      </c>
      <c r="D16052" s="42" t="s">
        <v>5873</v>
      </c>
      <c r="E16052" s="42" t="s">
        <v>26491</v>
      </c>
      <c r="F16052" s="43">
        <v>124925</v>
      </c>
      <c r="G16052" s="105">
        <f>Таблица1[[#This Row],[Цены без НДС]]*1.12</f>
        <v>139916</v>
      </c>
    </row>
    <row r="16053" spans="1:7" ht="24">
      <c r="A16053" s="54" t="s">
        <v>26486</v>
      </c>
      <c r="B16053" s="66">
        <v>88091</v>
      </c>
      <c r="C16053" s="42" t="s">
        <v>42611</v>
      </c>
      <c r="D16053" s="42" t="s">
        <v>5874</v>
      </c>
      <c r="E16053" s="42" t="s">
        <v>26491</v>
      </c>
      <c r="F16053" s="43">
        <v>47829</v>
      </c>
      <c r="G16053" s="105">
        <f>Таблица1[[#This Row],[Цены без НДС]]*1.12</f>
        <v>53568.480000000003</v>
      </c>
    </row>
    <row r="16054" spans="1:7" ht="24">
      <c r="A16054" s="54" t="s">
        <v>26486</v>
      </c>
      <c r="B16054" s="66">
        <v>88095</v>
      </c>
      <c r="C16054" s="42" t="s">
        <v>42612</v>
      </c>
      <c r="D16054" s="42" t="s">
        <v>5875</v>
      </c>
      <c r="E16054" s="42" t="s">
        <v>26491</v>
      </c>
      <c r="F16054" s="43">
        <v>7333</v>
      </c>
      <c r="G16054" s="105">
        <f>Таблица1[[#This Row],[Цены без НДС]]*1.12</f>
        <v>8212.9600000000009</v>
      </c>
    </row>
    <row r="16055" spans="1:7">
      <c r="A16055" s="54" t="s">
        <v>26486</v>
      </c>
      <c r="B16055" s="66">
        <v>88098</v>
      </c>
      <c r="C16055" s="42" t="s">
        <v>42613</v>
      </c>
      <c r="D16055" s="42" t="s">
        <v>5876</v>
      </c>
      <c r="E16055" s="42" t="s">
        <v>26491</v>
      </c>
      <c r="F16055" s="43">
        <v>13127</v>
      </c>
      <c r="G16055" s="105">
        <f>Таблица1[[#This Row],[Цены без НДС]]*1.12</f>
        <v>14702.240000000002</v>
      </c>
    </row>
    <row r="16056" spans="1:7">
      <c r="A16056" s="54" t="s">
        <v>26486</v>
      </c>
      <c r="B16056" s="66">
        <v>88099</v>
      </c>
      <c r="C16056" s="42" t="s">
        <v>42614</v>
      </c>
      <c r="D16056" s="42" t="s">
        <v>5877</v>
      </c>
      <c r="E16056" s="42" t="s">
        <v>26491</v>
      </c>
      <c r="F16056" s="43">
        <v>12947</v>
      </c>
      <c r="G16056" s="105">
        <f>Таблица1[[#This Row],[Цены без НДС]]*1.12</f>
        <v>14500.640000000001</v>
      </c>
    </row>
    <row r="16057" spans="1:7" ht="24">
      <c r="A16057" s="54" t="s">
        <v>26486</v>
      </c>
      <c r="B16057" s="66">
        <v>88104</v>
      </c>
      <c r="C16057" s="42" t="s">
        <v>42615</v>
      </c>
      <c r="D16057" s="42" t="s">
        <v>5878</v>
      </c>
      <c r="E16057" s="42" t="s">
        <v>26491</v>
      </c>
      <c r="F16057" s="43">
        <v>47358</v>
      </c>
      <c r="G16057" s="105">
        <f>Таблица1[[#This Row],[Цены без НДС]]*1.12</f>
        <v>53040.960000000006</v>
      </c>
    </row>
    <row r="16058" spans="1:7" ht="36">
      <c r="A16058" s="54" t="s">
        <v>26486</v>
      </c>
      <c r="B16058" s="66">
        <v>88121</v>
      </c>
      <c r="C16058" s="42" t="s">
        <v>42616</v>
      </c>
      <c r="D16058" s="42" t="s">
        <v>5879</v>
      </c>
      <c r="E16058" s="42" t="s">
        <v>26491</v>
      </c>
      <c r="F16058" s="43">
        <v>110491</v>
      </c>
      <c r="G16058" s="105">
        <f>Таблица1[[#This Row],[Цены без НДС]]*1.12</f>
        <v>123749.92000000001</v>
      </c>
    </row>
    <row r="16059" spans="1:7" ht="24">
      <c r="A16059" s="54" t="s">
        <v>26486</v>
      </c>
      <c r="B16059" s="66">
        <v>88123</v>
      </c>
      <c r="C16059" s="42" t="s">
        <v>42617</v>
      </c>
      <c r="D16059" s="42" t="s">
        <v>5880</v>
      </c>
      <c r="E16059" s="42" t="s">
        <v>26491</v>
      </c>
      <c r="F16059" s="43">
        <v>146163</v>
      </c>
      <c r="G16059" s="105">
        <f>Таблица1[[#This Row],[Цены без НДС]]*1.12</f>
        <v>163702.56000000003</v>
      </c>
    </row>
    <row r="16060" spans="1:7" ht="24">
      <c r="A16060" s="54" t="s">
        <v>26486</v>
      </c>
      <c r="B16060" s="66">
        <v>88124</v>
      </c>
      <c r="C16060" s="42" t="s">
        <v>42618</v>
      </c>
      <c r="D16060" s="42" t="s">
        <v>5881</v>
      </c>
      <c r="E16060" s="42" t="s">
        <v>26491</v>
      </c>
      <c r="F16060" s="43">
        <v>151508</v>
      </c>
      <c r="G16060" s="105">
        <f>Таблица1[[#This Row],[Цены без НДС]]*1.12</f>
        <v>169688.96000000002</v>
      </c>
    </row>
    <row r="16061" spans="1:7" ht="24">
      <c r="A16061" s="54" t="s">
        <v>26486</v>
      </c>
      <c r="B16061" s="66">
        <v>88125</v>
      </c>
      <c r="C16061" s="42" t="s">
        <v>42619</v>
      </c>
      <c r="D16061" s="42" t="s">
        <v>5882</v>
      </c>
      <c r="E16061" s="42" t="s">
        <v>26491</v>
      </c>
      <c r="F16061" s="43">
        <v>155377</v>
      </c>
      <c r="G16061" s="105">
        <f>Таблица1[[#This Row],[Цены без НДС]]*1.12</f>
        <v>174022.24000000002</v>
      </c>
    </row>
    <row r="16062" spans="1:7" ht="24">
      <c r="A16062" s="54" t="s">
        <v>26486</v>
      </c>
      <c r="B16062" s="66">
        <v>88139</v>
      </c>
      <c r="C16062" s="42" t="s">
        <v>42620</v>
      </c>
      <c r="D16062" s="42" t="s">
        <v>5883</v>
      </c>
      <c r="E16062" s="42" t="s">
        <v>26491</v>
      </c>
      <c r="F16062" s="43">
        <v>116956</v>
      </c>
      <c r="G16062" s="105">
        <f>Таблица1[[#This Row],[Цены без НДС]]*1.12</f>
        <v>130990.72000000002</v>
      </c>
    </row>
    <row r="16063" spans="1:7" ht="24">
      <c r="A16063" s="54" t="s">
        <v>26486</v>
      </c>
      <c r="B16063" s="66">
        <v>88140</v>
      </c>
      <c r="C16063" s="42" t="s">
        <v>42621</v>
      </c>
      <c r="D16063" s="42" t="s">
        <v>5884</v>
      </c>
      <c r="E16063" s="42" t="s">
        <v>26491</v>
      </c>
      <c r="F16063" s="43">
        <v>136088</v>
      </c>
      <c r="G16063" s="105">
        <f>Таблица1[[#This Row],[Цены без НДС]]*1.12</f>
        <v>152418.56000000003</v>
      </c>
    </row>
    <row r="16064" spans="1:7" ht="24">
      <c r="A16064" s="54" t="s">
        <v>26486</v>
      </c>
      <c r="B16064" s="66">
        <v>88141</v>
      </c>
      <c r="C16064" s="42" t="s">
        <v>42622</v>
      </c>
      <c r="D16064" s="42" t="s">
        <v>5885</v>
      </c>
      <c r="E16064" s="42" t="s">
        <v>26491</v>
      </c>
      <c r="F16064" s="43">
        <v>125024</v>
      </c>
      <c r="G16064" s="105">
        <f>Таблица1[[#This Row],[Цены без НДС]]*1.12</f>
        <v>140026.88</v>
      </c>
    </row>
    <row r="16065" spans="1:7">
      <c r="A16065" s="54" t="s">
        <v>26486</v>
      </c>
      <c r="B16065" s="66"/>
      <c r="C16065" s="42" t="s">
        <v>42623</v>
      </c>
      <c r="D16065" s="42" t="s">
        <v>5888</v>
      </c>
      <c r="E16065" s="42" t="s">
        <v>26491</v>
      </c>
      <c r="F16065" s="43">
        <v>54796</v>
      </c>
      <c r="G16065" s="105">
        <f>Таблица1[[#This Row],[Цены без НДС]]*1.12</f>
        <v>61371.520000000004</v>
      </c>
    </row>
    <row r="16066" spans="1:7" ht="36">
      <c r="A16066" s="54" t="s">
        <v>26486</v>
      </c>
      <c r="B16066" s="66">
        <v>88145</v>
      </c>
      <c r="C16066" s="42" t="s">
        <v>42624</v>
      </c>
      <c r="D16066" s="42" t="s">
        <v>5889</v>
      </c>
      <c r="E16066" s="42" t="s">
        <v>26491</v>
      </c>
      <c r="F16066" s="43">
        <v>39079</v>
      </c>
      <c r="G16066" s="105">
        <f>Таблица1[[#This Row],[Цены без НДС]]*1.12</f>
        <v>43768.480000000003</v>
      </c>
    </row>
    <row r="16067" spans="1:7" ht="36">
      <c r="A16067" s="54" t="s">
        <v>26486</v>
      </c>
      <c r="B16067" s="66">
        <v>88146</v>
      </c>
      <c r="C16067" s="42" t="s">
        <v>42625</v>
      </c>
      <c r="D16067" s="42" t="s">
        <v>5890</v>
      </c>
      <c r="E16067" s="42" t="s">
        <v>26491</v>
      </c>
      <c r="F16067" s="43">
        <v>45788</v>
      </c>
      <c r="G16067" s="105">
        <f>Таблица1[[#This Row],[Цены без НДС]]*1.12</f>
        <v>51282.560000000005</v>
      </c>
    </row>
    <row r="16068" spans="1:7" ht="36">
      <c r="A16068" s="54" t="s">
        <v>26486</v>
      </c>
      <c r="B16068" s="66">
        <v>88147</v>
      </c>
      <c r="C16068" s="42" t="s">
        <v>42626</v>
      </c>
      <c r="D16068" s="42" t="s">
        <v>5891</v>
      </c>
      <c r="E16068" s="42" t="s">
        <v>26491</v>
      </c>
      <c r="F16068" s="43">
        <v>55281</v>
      </c>
      <c r="G16068" s="105">
        <f>Таблица1[[#This Row],[Цены без НДС]]*1.12</f>
        <v>61914.720000000008</v>
      </c>
    </row>
    <row r="16069" spans="1:7" ht="24">
      <c r="A16069" s="54" t="s">
        <v>26486</v>
      </c>
      <c r="B16069" s="66">
        <v>88170</v>
      </c>
      <c r="C16069" s="42" t="s">
        <v>42627</v>
      </c>
      <c r="D16069" s="42" t="s">
        <v>5892</v>
      </c>
      <c r="E16069" s="42" t="s">
        <v>26491</v>
      </c>
      <c r="F16069" s="43">
        <v>6280</v>
      </c>
      <c r="G16069" s="105">
        <f>Таблица1[[#This Row],[Цены без НДС]]*1.12</f>
        <v>7033.6</v>
      </c>
    </row>
    <row r="16070" spans="1:7" ht="24">
      <c r="A16070" s="54" t="s">
        <v>26486</v>
      </c>
      <c r="B16070" s="66">
        <v>88171</v>
      </c>
      <c r="C16070" s="42" t="s">
        <v>42628</v>
      </c>
      <c r="D16070" s="42" t="s">
        <v>5893</v>
      </c>
      <c r="E16070" s="42" t="s">
        <v>26491</v>
      </c>
      <c r="F16070" s="43">
        <v>38584</v>
      </c>
      <c r="G16070" s="105">
        <f>Таблица1[[#This Row],[Цены без НДС]]*1.12</f>
        <v>43214.080000000002</v>
      </c>
    </row>
    <row r="16071" spans="1:7" ht="24">
      <c r="A16071" s="54" t="s">
        <v>26486</v>
      </c>
      <c r="B16071" s="66">
        <v>88172</v>
      </c>
      <c r="C16071" s="42" t="s">
        <v>42629</v>
      </c>
      <c r="D16071" s="42" t="s">
        <v>5894</v>
      </c>
      <c r="E16071" s="42" t="s">
        <v>26491</v>
      </c>
      <c r="F16071" s="43">
        <v>38238</v>
      </c>
      <c r="G16071" s="105">
        <f>Таблица1[[#This Row],[Цены без НДС]]*1.12</f>
        <v>42826.560000000005</v>
      </c>
    </row>
    <row r="16072" spans="1:7" ht="24">
      <c r="A16072" s="54" t="s">
        <v>26486</v>
      </c>
      <c r="B16072" s="66">
        <v>89635</v>
      </c>
      <c r="C16072" s="42" t="s">
        <v>42630</v>
      </c>
      <c r="D16072" s="42" t="s">
        <v>5895</v>
      </c>
      <c r="E16072" s="42" t="s">
        <v>26491</v>
      </c>
      <c r="F16072" s="43">
        <v>32593</v>
      </c>
      <c r="G16072" s="105">
        <f>Таблица1[[#This Row],[Цены без НДС]]*1.12</f>
        <v>36504.160000000003</v>
      </c>
    </row>
    <row r="16073" spans="1:7" ht="24">
      <c r="A16073" s="54" t="s">
        <v>26486</v>
      </c>
      <c r="B16073" s="66">
        <v>89638</v>
      </c>
      <c r="C16073" s="42" t="s">
        <v>42631</v>
      </c>
      <c r="D16073" s="42" t="s">
        <v>5896</v>
      </c>
      <c r="E16073" s="42" t="s">
        <v>26491</v>
      </c>
      <c r="F16073" s="43">
        <v>41540</v>
      </c>
      <c r="G16073" s="105">
        <f>Таблица1[[#This Row],[Цены без НДС]]*1.12</f>
        <v>46524.800000000003</v>
      </c>
    </row>
    <row r="16074" spans="1:7">
      <c r="A16074" s="54" t="s">
        <v>26486</v>
      </c>
      <c r="B16074" s="66">
        <v>89639</v>
      </c>
      <c r="C16074" s="42" t="s">
        <v>42632</v>
      </c>
      <c r="D16074" s="42" t="s">
        <v>5897</v>
      </c>
      <c r="E16074" s="42" t="s">
        <v>26491</v>
      </c>
      <c r="F16074" s="43">
        <v>69753</v>
      </c>
      <c r="G16074" s="105">
        <f>Таблица1[[#This Row],[Цены без НДС]]*1.12</f>
        <v>78123.360000000001</v>
      </c>
    </row>
    <row r="16075" spans="1:7" ht="24">
      <c r="A16075" s="54" t="s">
        <v>26486</v>
      </c>
      <c r="B16075" s="66">
        <v>89644</v>
      </c>
      <c r="C16075" s="42" t="s">
        <v>42633</v>
      </c>
      <c r="D16075" s="42" t="s">
        <v>5898</v>
      </c>
      <c r="E16075" s="42" t="s">
        <v>26491</v>
      </c>
      <c r="F16075" s="43">
        <v>9188</v>
      </c>
      <c r="G16075" s="105">
        <f>Таблица1[[#This Row],[Цены без НДС]]*1.12</f>
        <v>10290.560000000001</v>
      </c>
    </row>
    <row r="16076" spans="1:7" ht="24">
      <c r="A16076" s="54" t="s">
        <v>26486</v>
      </c>
      <c r="B16076" s="66">
        <v>89649</v>
      </c>
      <c r="C16076" s="42" t="s">
        <v>42634</v>
      </c>
      <c r="D16076" s="42" t="s">
        <v>5899</v>
      </c>
      <c r="E16076" s="42" t="s">
        <v>26491</v>
      </c>
      <c r="F16076" s="43">
        <v>6431</v>
      </c>
      <c r="G16076" s="105">
        <f>Таблица1[[#This Row],[Цены без НДС]]*1.12</f>
        <v>7202.72</v>
      </c>
    </row>
    <row r="16077" spans="1:7">
      <c r="A16077" s="54" t="s">
        <v>26486</v>
      </c>
      <c r="B16077" s="66">
        <v>89684</v>
      </c>
      <c r="C16077" s="42" t="s">
        <v>42635</v>
      </c>
      <c r="D16077" s="42" t="s">
        <v>5900</v>
      </c>
      <c r="E16077" s="42" t="s">
        <v>26491</v>
      </c>
      <c r="F16077" s="43">
        <v>190008</v>
      </c>
      <c r="G16077" s="105">
        <f>Таблица1[[#This Row],[Цены без НДС]]*1.12</f>
        <v>212808.96000000002</v>
      </c>
    </row>
    <row r="16078" spans="1:7">
      <c r="A16078" s="54" t="s">
        <v>26486</v>
      </c>
      <c r="B16078" s="66">
        <v>89685</v>
      </c>
      <c r="C16078" s="42" t="s">
        <v>42636</v>
      </c>
      <c r="D16078" s="42" t="s">
        <v>5901</v>
      </c>
      <c r="E16078" s="42" t="s">
        <v>26491</v>
      </c>
      <c r="F16078" s="43">
        <v>214051</v>
      </c>
      <c r="G16078" s="105">
        <f>Таблица1[[#This Row],[Цены без НДС]]*1.12</f>
        <v>239737.12000000002</v>
      </c>
    </row>
    <row r="16079" spans="1:7">
      <c r="A16079" s="54" t="s">
        <v>26486</v>
      </c>
      <c r="B16079" s="66">
        <v>89686</v>
      </c>
      <c r="C16079" s="42" t="s">
        <v>42637</v>
      </c>
      <c r="D16079" s="42" t="s">
        <v>5902</v>
      </c>
      <c r="E16079" s="42" t="s">
        <v>26491</v>
      </c>
      <c r="F16079" s="43">
        <v>406456</v>
      </c>
      <c r="G16079" s="105">
        <f>Таблица1[[#This Row],[Цены без НДС]]*1.12</f>
        <v>455230.72000000003</v>
      </c>
    </row>
    <row r="16080" spans="1:7">
      <c r="A16080" s="54" t="s">
        <v>26486</v>
      </c>
      <c r="B16080" s="66">
        <v>89687</v>
      </c>
      <c r="C16080" s="42" t="s">
        <v>42638</v>
      </c>
      <c r="D16080" s="42" t="s">
        <v>5903</v>
      </c>
      <c r="E16080" s="42" t="s">
        <v>26491</v>
      </c>
      <c r="F16080" s="43">
        <v>228476</v>
      </c>
      <c r="G16080" s="105">
        <f>Таблица1[[#This Row],[Цены без НДС]]*1.12</f>
        <v>255893.12000000002</v>
      </c>
    </row>
    <row r="16081" spans="1:7">
      <c r="A16081" s="54" t="s">
        <v>26486</v>
      </c>
      <c r="B16081" s="66">
        <v>89688</v>
      </c>
      <c r="C16081" s="42" t="s">
        <v>42639</v>
      </c>
      <c r="D16081" s="42" t="s">
        <v>5904</v>
      </c>
      <c r="E16081" s="42" t="s">
        <v>26491</v>
      </c>
      <c r="F16081" s="43">
        <v>348734</v>
      </c>
      <c r="G16081" s="105">
        <f>Таблица1[[#This Row],[Цены без НДС]]*1.12</f>
        <v>390582.08</v>
      </c>
    </row>
    <row r="16082" spans="1:7" ht="36">
      <c r="A16082" s="54" t="s">
        <v>26486</v>
      </c>
      <c r="B16082" s="66">
        <v>654000</v>
      </c>
      <c r="C16082" s="42" t="s">
        <v>42640</v>
      </c>
      <c r="D16082" s="42" t="s">
        <v>5905</v>
      </c>
      <c r="E16082" s="42" t="s">
        <v>26491</v>
      </c>
      <c r="F16082" s="43">
        <v>54434</v>
      </c>
      <c r="G16082" s="105">
        <f>Таблица1[[#This Row],[Цены без НДС]]*1.12</f>
        <v>60966.080000000009</v>
      </c>
    </row>
    <row r="16083" spans="1:7" ht="24">
      <c r="A16083" s="54" t="s">
        <v>26486</v>
      </c>
      <c r="B16083" s="66">
        <v>654001</v>
      </c>
      <c r="C16083" s="42" t="s">
        <v>42641</v>
      </c>
      <c r="D16083" s="42" t="s">
        <v>5906</v>
      </c>
      <c r="E16083" s="42" t="s">
        <v>26491</v>
      </c>
      <c r="F16083" s="43">
        <v>49205</v>
      </c>
      <c r="G16083" s="105">
        <f>Таблица1[[#This Row],[Цены без НДС]]*1.12</f>
        <v>55109.600000000006</v>
      </c>
    </row>
    <row r="16084" spans="1:7" ht="24">
      <c r="A16084" s="54" t="s">
        <v>26486</v>
      </c>
      <c r="B16084" s="66">
        <v>654002</v>
      </c>
      <c r="C16084" s="42" t="s">
        <v>42642</v>
      </c>
      <c r="D16084" s="42" t="s">
        <v>5907</v>
      </c>
      <c r="E16084" s="42" t="s">
        <v>26491</v>
      </c>
      <c r="F16084" s="43">
        <v>49205</v>
      </c>
      <c r="G16084" s="105">
        <f>Таблица1[[#This Row],[Цены без НДС]]*1.12</f>
        <v>55109.600000000006</v>
      </c>
    </row>
    <row r="16085" spans="1:7" ht="36">
      <c r="A16085" s="54" t="s">
        <v>26486</v>
      </c>
      <c r="B16085" s="66">
        <v>654003</v>
      </c>
      <c r="C16085" s="42" t="s">
        <v>42643</v>
      </c>
      <c r="D16085" s="42" t="s">
        <v>5908</v>
      </c>
      <c r="E16085" s="42" t="s">
        <v>26491</v>
      </c>
      <c r="F16085" s="43">
        <v>111589</v>
      </c>
      <c r="G16085" s="105">
        <f>Таблица1[[#This Row],[Цены без НДС]]*1.12</f>
        <v>124979.68000000001</v>
      </c>
    </row>
    <row r="16086" spans="1:7" ht="24">
      <c r="A16086" s="54" t="s">
        <v>26486</v>
      </c>
      <c r="B16086" s="66">
        <v>654004</v>
      </c>
      <c r="C16086" s="42" t="s">
        <v>42644</v>
      </c>
      <c r="D16086" s="42" t="s">
        <v>5909</v>
      </c>
      <c r="E16086" s="42" t="s">
        <v>26491</v>
      </c>
      <c r="F16086" s="43">
        <v>100870</v>
      </c>
      <c r="G16086" s="105">
        <f>Таблица1[[#This Row],[Цены без НДС]]*1.12</f>
        <v>112974.40000000001</v>
      </c>
    </row>
    <row r="16087" spans="1:7" ht="24">
      <c r="A16087" s="54" t="s">
        <v>26486</v>
      </c>
      <c r="B16087" s="66">
        <v>654005</v>
      </c>
      <c r="C16087" s="42" t="s">
        <v>42645</v>
      </c>
      <c r="D16087" s="42" t="s">
        <v>5910</v>
      </c>
      <c r="E16087" s="42" t="s">
        <v>26491</v>
      </c>
      <c r="F16087" s="43">
        <v>100870</v>
      </c>
      <c r="G16087" s="105">
        <f>Таблица1[[#This Row],[Цены без НДС]]*1.12</f>
        <v>112974.40000000001</v>
      </c>
    </row>
    <row r="16088" spans="1:7" ht="24">
      <c r="A16088" s="54" t="s">
        <v>26486</v>
      </c>
      <c r="B16088" s="66">
        <v>654014</v>
      </c>
      <c r="C16088" s="42" t="s">
        <v>42646</v>
      </c>
      <c r="D16088" s="42" t="s">
        <v>5911</v>
      </c>
      <c r="E16088" s="42" t="s">
        <v>26491</v>
      </c>
      <c r="F16088" s="43">
        <v>40157</v>
      </c>
      <c r="G16088" s="105">
        <f>Таблица1[[#This Row],[Цены без НДС]]*1.12</f>
        <v>44975.840000000004</v>
      </c>
    </row>
    <row r="16089" spans="1:7" ht="24">
      <c r="A16089" s="54" t="s">
        <v>26486</v>
      </c>
      <c r="B16089" s="66">
        <v>654015</v>
      </c>
      <c r="C16089" s="42" t="s">
        <v>42647</v>
      </c>
      <c r="D16089" s="42" t="s">
        <v>5912</v>
      </c>
      <c r="E16089" s="42" t="s">
        <v>26491</v>
      </c>
      <c r="F16089" s="43">
        <v>82322</v>
      </c>
      <c r="G16089" s="105">
        <f>Таблица1[[#This Row],[Цены без НДС]]*1.12</f>
        <v>92200.640000000014</v>
      </c>
    </row>
    <row r="16090" spans="1:7" ht="24">
      <c r="A16090" s="54" t="s">
        <v>26486</v>
      </c>
      <c r="B16090" s="66">
        <v>603857</v>
      </c>
      <c r="C16090" s="42" t="s">
        <v>42648</v>
      </c>
      <c r="D16090" s="42" t="s">
        <v>5697</v>
      </c>
      <c r="E16090" s="42" t="s">
        <v>26491</v>
      </c>
      <c r="F16090" s="43">
        <v>884</v>
      </c>
      <c r="G16090" s="105">
        <f>Таблица1[[#This Row],[Цены без НДС]]*1.12</f>
        <v>990.08</v>
      </c>
    </row>
    <row r="16091" spans="1:7" ht="24">
      <c r="A16091" s="54" t="s">
        <v>26486</v>
      </c>
      <c r="B16091" s="66">
        <v>611788</v>
      </c>
      <c r="C16091" s="42" t="s">
        <v>42649</v>
      </c>
      <c r="D16091" s="42" t="s">
        <v>5698</v>
      </c>
      <c r="E16091" s="42" t="s">
        <v>26491</v>
      </c>
      <c r="F16091" s="43">
        <v>1737</v>
      </c>
      <c r="G16091" s="105">
        <f>Таблица1[[#This Row],[Цены без НДС]]*1.12</f>
        <v>1945.4400000000003</v>
      </c>
    </row>
    <row r="16092" spans="1:7" ht="24">
      <c r="A16092" s="54" t="s">
        <v>26486</v>
      </c>
      <c r="B16092" s="66">
        <v>638000</v>
      </c>
      <c r="C16092" s="42" t="s">
        <v>42650</v>
      </c>
      <c r="D16092" s="42" t="s">
        <v>5699</v>
      </c>
      <c r="E16092" s="42" t="s">
        <v>26491</v>
      </c>
      <c r="F16092" s="43">
        <v>370</v>
      </c>
      <c r="G16092" s="105">
        <f>Таблица1[[#This Row],[Цены без НДС]]*1.12</f>
        <v>414.40000000000003</v>
      </c>
    </row>
    <row r="16093" spans="1:7">
      <c r="A16093" s="54" t="s">
        <v>26486</v>
      </c>
      <c r="B16093" s="66">
        <v>638001</v>
      </c>
      <c r="C16093" s="42" t="s">
        <v>42651</v>
      </c>
      <c r="D16093" s="42" t="s">
        <v>5700</v>
      </c>
      <c r="E16093" s="42" t="s">
        <v>26491</v>
      </c>
      <c r="F16093" s="43">
        <v>533</v>
      </c>
      <c r="G16093" s="105">
        <f>Таблица1[[#This Row],[Цены без НДС]]*1.12</f>
        <v>596.96</v>
      </c>
    </row>
    <row r="16094" spans="1:7">
      <c r="A16094" s="54" t="s">
        <v>26486</v>
      </c>
      <c r="B16094" s="66">
        <v>638008</v>
      </c>
      <c r="C16094" s="42" t="s">
        <v>42652</v>
      </c>
      <c r="D16094" s="42" t="s">
        <v>5701</v>
      </c>
      <c r="E16094" s="42" t="s">
        <v>26491</v>
      </c>
      <c r="F16094" s="43">
        <v>849</v>
      </c>
      <c r="G16094" s="105">
        <f>Таблица1[[#This Row],[Цены без НДС]]*1.12</f>
        <v>950.88000000000011</v>
      </c>
    </row>
    <row r="16095" spans="1:7" ht="24">
      <c r="A16095" s="54" t="s">
        <v>26486</v>
      </c>
      <c r="B16095" s="66">
        <v>638011</v>
      </c>
      <c r="C16095" s="42" t="s">
        <v>42653</v>
      </c>
      <c r="D16095" s="42" t="s">
        <v>5702</v>
      </c>
      <c r="E16095" s="42" t="s">
        <v>26491</v>
      </c>
      <c r="F16095" s="43">
        <v>931</v>
      </c>
      <c r="G16095" s="105">
        <f>Таблица1[[#This Row],[Цены без НДС]]*1.12</f>
        <v>1042.72</v>
      </c>
    </row>
    <row r="16096" spans="1:7" ht="24">
      <c r="A16096" s="54" t="s">
        <v>26486</v>
      </c>
      <c r="B16096" s="66">
        <v>638012</v>
      </c>
      <c r="C16096" s="42" t="s">
        <v>42654</v>
      </c>
      <c r="D16096" s="42" t="s">
        <v>5703</v>
      </c>
      <c r="E16096" s="42" t="s">
        <v>26491</v>
      </c>
      <c r="F16096" s="43">
        <v>1010</v>
      </c>
      <c r="G16096" s="105">
        <f>Таблица1[[#This Row],[Цены без НДС]]*1.12</f>
        <v>1131.2</v>
      </c>
    </row>
    <row r="16097" spans="1:7" ht="24">
      <c r="A16097" s="54" t="s">
        <v>26486</v>
      </c>
      <c r="B16097" s="66">
        <v>638013</v>
      </c>
      <c r="C16097" s="42" t="s">
        <v>42655</v>
      </c>
      <c r="D16097" s="42" t="s">
        <v>5704</v>
      </c>
      <c r="E16097" s="42" t="s">
        <v>26491</v>
      </c>
      <c r="F16097" s="43">
        <v>1643</v>
      </c>
      <c r="G16097" s="105">
        <f>Таблица1[[#This Row],[Цены без НДС]]*1.12</f>
        <v>1840.16</v>
      </c>
    </row>
    <row r="16098" spans="1:7" ht="24">
      <c r="A16098" s="54" t="s">
        <v>26486</v>
      </c>
      <c r="B16098" s="66">
        <v>638017</v>
      </c>
      <c r="C16098" s="42" t="s">
        <v>42656</v>
      </c>
      <c r="D16098" s="42" t="s">
        <v>5705</v>
      </c>
      <c r="E16098" s="42" t="s">
        <v>26491</v>
      </c>
      <c r="F16098" s="43">
        <v>931</v>
      </c>
      <c r="G16098" s="105">
        <f>Таблица1[[#This Row],[Цены без НДС]]*1.12</f>
        <v>1042.72</v>
      </c>
    </row>
    <row r="16099" spans="1:7" ht="24">
      <c r="A16099" s="54" t="s">
        <v>26486</v>
      </c>
      <c r="B16099" s="66">
        <v>638018</v>
      </c>
      <c r="C16099" s="42" t="s">
        <v>42657</v>
      </c>
      <c r="D16099" s="42" t="s">
        <v>5706</v>
      </c>
      <c r="E16099" s="42" t="s">
        <v>26491</v>
      </c>
      <c r="F16099" s="43">
        <v>1010</v>
      </c>
      <c r="G16099" s="105">
        <f>Таблица1[[#This Row],[Цены без НДС]]*1.12</f>
        <v>1131.2</v>
      </c>
    </row>
    <row r="16100" spans="1:7" ht="24">
      <c r="A16100" s="54" t="s">
        <v>26486</v>
      </c>
      <c r="B16100" s="66">
        <v>638019</v>
      </c>
      <c r="C16100" s="42" t="s">
        <v>42658</v>
      </c>
      <c r="D16100" s="42" t="s">
        <v>5707</v>
      </c>
      <c r="E16100" s="42" t="s">
        <v>26491</v>
      </c>
      <c r="F16100" s="43">
        <v>1643</v>
      </c>
      <c r="G16100" s="105">
        <f>Таблица1[[#This Row],[Цены без НДС]]*1.12</f>
        <v>1840.16</v>
      </c>
    </row>
    <row r="16101" spans="1:7" ht="24">
      <c r="A16101" s="54" t="s">
        <v>26486</v>
      </c>
      <c r="B16101" s="66">
        <v>638021</v>
      </c>
      <c r="C16101" s="42" t="s">
        <v>42659</v>
      </c>
      <c r="D16101" s="42" t="s">
        <v>5708</v>
      </c>
      <c r="E16101" s="42" t="s">
        <v>26491</v>
      </c>
      <c r="F16101" s="43">
        <v>2469</v>
      </c>
      <c r="G16101" s="105">
        <f>Таблица1[[#This Row],[Цены без НДС]]*1.12</f>
        <v>2765.28</v>
      </c>
    </row>
    <row r="16102" spans="1:7" ht="24">
      <c r="A16102" s="54" t="s">
        <v>26486</v>
      </c>
      <c r="B16102" s="66">
        <v>638022</v>
      </c>
      <c r="C16102" s="42" t="s">
        <v>42660</v>
      </c>
      <c r="D16102" s="42" t="s">
        <v>5709</v>
      </c>
      <c r="E16102" s="42" t="s">
        <v>26491</v>
      </c>
      <c r="F16102" s="43">
        <v>2637</v>
      </c>
      <c r="G16102" s="105">
        <f>Таблица1[[#This Row],[Цены без НДС]]*1.12</f>
        <v>2953.44</v>
      </c>
    </row>
    <row r="16103" spans="1:7">
      <c r="A16103" s="54" t="s">
        <v>26486</v>
      </c>
      <c r="B16103" s="66">
        <v>638024</v>
      </c>
      <c r="C16103" s="42" t="s">
        <v>42661</v>
      </c>
      <c r="D16103" s="42" t="s">
        <v>5710</v>
      </c>
      <c r="E16103" s="42" t="s">
        <v>26491</v>
      </c>
      <c r="F16103" s="43">
        <v>1823</v>
      </c>
      <c r="G16103" s="105">
        <f>Таблица1[[#This Row],[Цены без НДС]]*1.12</f>
        <v>2041.7600000000002</v>
      </c>
    </row>
    <row r="16104" spans="1:7" ht="24">
      <c r="A16104" s="54" t="s">
        <v>26486</v>
      </c>
      <c r="B16104" s="66">
        <v>638025</v>
      </c>
      <c r="C16104" s="42" t="s">
        <v>42662</v>
      </c>
      <c r="D16104" s="42" t="s">
        <v>5711</v>
      </c>
      <c r="E16104" s="42" t="s">
        <v>26491</v>
      </c>
      <c r="F16104" s="43">
        <v>627</v>
      </c>
      <c r="G16104" s="105">
        <f>Таблица1[[#This Row],[Цены без НДС]]*1.12</f>
        <v>702.24000000000012</v>
      </c>
    </row>
    <row r="16105" spans="1:7" ht="24">
      <c r="A16105" s="54" t="s">
        <v>26486</v>
      </c>
      <c r="B16105" s="66">
        <v>638026</v>
      </c>
      <c r="C16105" s="42" t="s">
        <v>42663</v>
      </c>
      <c r="D16105" s="42" t="s">
        <v>5712</v>
      </c>
      <c r="E16105" s="42" t="s">
        <v>26491</v>
      </c>
      <c r="F16105" s="43">
        <v>486</v>
      </c>
      <c r="G16105" s="105">
        <f>Таблица1[[#This Row],[Цены без НДС]]*1.12</f>
        <v>544.32000000000005</v>
      </c>
    </row>
    <row r="16106" spans="1:7" ht="24">
      <c r="A16106" s="54" t="s">
        <v>26486</v>
      </c>
      <c r="B16106" s="66">
        <v>638027</v>
      </c>
      <c r="C16106" s="42" t="s">
        <v>42664</v>
      </c>
      <c r="D16106" s="42" t="s">
        <v>5713</v>
      </c>
      <c r="E16106" s="42" t="s">
        <v>26491</v>
      </c>
      <c r="F16106" s="43">
        <v>1008</v>
      </c>
      <c r="G16106" s="105">
        <f>Таблица1[[#This Row],[Цены без НДС]]*1.12</f>
        <v>1128.96</v>
      </c>
    </row>
    <row r="16107" spans="1:7" ht="24">
      <c r="A16107" s="54" t="s">
        <v>26486</v>
      </c>
      <c r="B16107" s="66">
        <v>638028</v>
      </c>
      <c r="C16107" s="42" t="s">
        <v>42665</v>
      </c>
      <c r="D16107" s="42" t="s">
        <v>5714</v>
      </c>
      <c r="E16107" s="42" t="s">
        <v>26491</v>
      </c>
      <c r="F16107" s="43">
        <v>1077</v>
      </c>
      <c r="G16107" s="105">
        <f>Таблица1[[#This Row],[Цены без НДС]]*1.12</f>
        <v>1206.24</v>
      </c>
    </row>
    <row r="16108" spans="1:7" ht="24">
      <c r="A16108" s="54" t="s">
        <v>26486</v>
      </c>
      <c r="B16108" s="66">
        <v>638029</v>
      </c>
      <c r="C16108" s="42" t="s">
        <v>42666</v>
      </c>
      <c r="D16108" s="42" t="s">
        <v>5715</v>
      </c>
      <c r="E16108" s="42" t="s">
        <v>26491</v>
      </c>
      <c r="F16108" s="43">
        <v>1522</v>
      </c>
      <c r="G16108" s="105">
        <f>Таблица1[[#This Row],[Цены без НДС]]*1.12</f>
        <v>1704.64</v>
      </c>
    </row>
    <row r="16109" spans="1:7" ht="24">
      <c r="A16109" s="54" t="s">
        <v>26486</v>
      </c>
      <c r="B16109" s="66">
        <v>638031</v>
      </c>
      <c r="C16109" s="42" t="s">
        <v>42667</v>
      </c>
      <c r="D16109" s="42" t="s">
        <v>5716</v>
      </c>
      <c r="E16109" s="42" t="s">
        <v>26491</v>
      </c>
      <c r="F16109" s="43">
        <v>2214</v>
      </c>
      <c r="G16109" s="105">
        <f>Таблица1[[#This Row],[Цены без НДС]]*1.12</f>
        <v>2479.6800000000003</v>
      </c>
    </row>
    <row r="16110" spans="1:7" ht="24">
      <c r="A16110" s="54" t="s">
        <v>26486</v>
      </c>
      <c r="B16110" s="66">
        <v>638032</v>
      </c>
      <c r="C16110" s="42" t="s">
        <v>42668</v>
      </c>
      <c r="D16110" s="42" t="s">
        <v>5717</v>
      </c>
      <c r="E16110" s="42" t="s">
        <v>26491</v>
      </c>
      <c r="F16110" s="43">
        <v>2401</v>
      </c>
      <c r="G16110" s="105">
        <f>Таблица1[[#This Row],[Цены без НДС]]*1.12</f>
        <v>2689.1200000000003</v>
      </c>
    </row>
    <row r="16111" spans="1:7" ht="24">
      <c r="A16111" s="54" t="s">
        <v>26486</v>
      </c>
      <c r="B16111" s="66">
        <v>638034</v>
      </c>
      <c r="C16111" s="42" t="s">
        <v>42669</v>
      </c>
      <c r="D16111" s="42" t="s">
        <v>5718</v>
      </c>
      <c r="E16111" s="42" t="s">
        <v>26491</v>
      </c>
      <c r="F16111" s="43">
        <v>2467</v>
      </c>
      <c r="G16111" s="105">
        <f>Таблица1[[#This Row],[Цены без НДС]]*1.12</f>
        <v>2763.0400000000004</v>
      </c>
    </row>
    <row r="16112" spans="1:7" ht="24">
      <c r="A16112" s="54" t="s">
        <v>26486</v>
      </c>
      <c r="B16112" s="66">
        <v>638035</v>
      </c>
      <c r="C16112" s="42" t="s">
        <v>42670</v>
      </c>
      <c r="D16112" s="42" t="s">
        <v>5719</v>
      </c>
      <c r="E16112" s="42" t="s">
        <v>26491</v>
      </c>
      <c r="F16112" s="43">
        <v>622</v>
      </c>
      <c r="G16112" s="105">
        <f>Таблица1[[#This Row],[Цены без НДС]]*1.12</f>
        <v>696.6400000000001</v>
      </c>
    </row>
    <row r="16113" spans="1:7" ht="24">
      <c r="A16113" s="54" t="s">
        <v>26486</v>
      </c>
      <c r="B16113" s="66">
        <v>638036</v>
      </c>
      <c r="C16113" s="42" t="s">
        <v>42671</v>
      </c>
      <c r="D16113" s="42" t="s">
        <v>5720</v>
      </c>
      <c r="E16113" s="42" t="s">
        <v>26491</v>
      </c>
      <c r="F16113" s="43">
        <v>487</v>
      </c>
      <c r="G16113" s="105">
        <f>Таблица1[[#This Row],[Цены без НДС]]*1.12</f>
        <v>545.44000000000005</v>
      </c>
    </row>
    <row r="16114" spans="1:7" ht="24">
      <c r="A16114" s="54" t="s">
        <v>26486</v>
      </c>
      <c r="B16114" s="66">
        <v>638041</v>
      </c>
      <c r="C16114" s="42" t="s">
        <v>42672</v>
      </c>
      <c r="D16114" s="42" t="s">
        <v>5721</v>
      </c>
      <c r="E16114" s="42" t="s">
        <v>26491</v>
      </c>
      <c r="F16114" s="43">
        <v>3480</v>
      </c>
      <c r="G16114" s="105">
        <f>Таблица1[[#This Row],[Цены без НДС]]*1.12</f>
        <v>3897.6000000000004</v>
      </c>
    </row>
    <row r="16115" spans="1:7" ht="24">
      <c r="A16115" s="54" t="s">
        <v>26486</v>
      </c>
      <c r="B16115" s="66">
        <v>638042</v>
      </c>
      <c r="C16115" s="42" t="s">
        <v>42673</v>
      </c>
      <c r="D16115" s="42" t="s">
        <v>5722</v>
      </c>
      <c r="E16115" s="42" t="s">
        <v>26491</v>
      </c>
      <c r="F16115" s="43">
        <v>4072</v>
      </c>
      <c r="G16115" s="105">
        <f>Таблица1[[#This Row],[Цены без НДС]]*1.12</f>
        <v>4560.6400000000003</v>
      </c>
    </row>
    <row r="16116" spans="1:7" ht="24">
      <c r="A16116" s="54" t="s">
        <v>26486</v>
      </c>
      <c r="B16116" s="66">
        <v>638044</v>
      </c>
      <c r="C16116" s="42" t="s">
        <v>42674</v>
      </c>
      <c r="D16116" s="42" t="s">
        <v>5723</v>
      </c>
      <c r="E16116" s="42" t="s">
        <v>26491</v>
      </c>
      <c r="F16116" s="43">
        <v>3239</v>
      </c>
      <c r="G16116" s="105">
        <f>Таблица1[[#This Row],[Цены без НДС]]*1.12</f>
        <v>3627.6800000000003</v>
      </c>
    </row>
    <row r="16117" spans="1:7" ht="24">
      <c r="A16117" s="54" t="s">
        <v>26486</v>
      </c>
      <c r="B16117" s="66">
        <v>638045</v>
      </c>
      <c r="C16117" s="42" t="s">
        <v>42675</v>
      </c>
      <c r="D16117" s="42" t="s">
        <v>5724</v>
      </c>
      <c r="E16117" s="42" t="s">
        <v>26491</v>
      </c>
      <c r="F16117" s="43">
        <v>1631</v>
      </c>
      <c r="G16117" s="105">
        <f>Таблица1[[#This Row],[Цены без НДС]]*1.12</f>
        <v>1826.7200000000003</v>
      </c>
    </row>
    <row r="16118" spans="1:7" ht="24">
      <c r="A16118" s="54" t="s">
        <v>26486</v>
      </c>
      <c r="B16118" s="66">
        <v>638046</v>
      </c>
      <c r="C16118" s="42" t="s">
        <v>42676</v>
      </c>
      <c r="D16118" s="42" t="s">
        <v>5725</v>
      </c>
      <c r="E16118" s="42" t="s">
        <v>26491</v>
      </c>
      <c r="F16118" s="43">
        <v>1055</v>
      </c>
      <c r="G16118" s="105">
        <f>Таблица1[[#This Row],[Цены без НДС]]*1.12</f>
        <v>1181.6000000000001</v>
      </c>
    </row>
    <row r="16119" spans="1:7" ht="24">
      <c r="A16119" s="54" t="s">
        <v>26486</v>
      </c>
      <c r="B16119" s="66">
        <v>638047</v>
      </c>
      <c r="C16119" s="42" t="s">
        <v>42677</v>
      </c>
      <c r="D16119" s="42" t="s">
        <v>5726</v>
      </c>
      <c r="E16119" s="42" t="s">
        <v>26491</v>
      </c>
      <c r="F16119" s="43">
        <v>1392</v>
      </c>
      <c r="G16119" s="105">
        <f>Таблица1[[#This Row],[Цены без НДС]]*1.12</f>
        <v>1559.0400000000002</v>
      </c>
    </row>
    <row r="16120" spans="1:7" ht="24">
      <c r="A16120" s="54" t="s">
        <v>26486</v>
      </c>
      <c r="B16120" s="66">
        <v>638048</v>
      </c>
      <c r="C16120" s="42" t="s">
        <v>42678</v>
      </c>
      <c r="D16120" s="42" t="s">
        <v>5727</v>
      </c>
      <c r="E16120" s="42" t="s">
        <v>26491</v>
      </c>
      <c r="F16120" s="43">
        <v>1630</v>
      </c>
      <c r="G16120" s="105">
        <f>Таблица1[[#This Row],[Цены без НДС]]*1.12</f>
        <v>1825.6000000000001</v>
      </c>
    </row>
    <row r="16121" spans="1:7" ht="24">
      <c r="A16121" s="54" t="s">
        <v>26486</v>
      </c>
      <c r="B16121" s="66">
        <v>638049</v>
      </c>
      <c r="C16121" s="42" t="s">
        <v>42679</v>
      </c>
      <c r="D16121" s="42" t="s">
        <v>5728</v>
      </c>
      <c r="E16121" s="42" t="s">
        <v>26491</v>
      </c>
      <c r="F16121" s="43">
        <v>3955</v>
      </c>
      <c r="G16121" s="105">
        <f>Таблица1[[#This Row],[Цены без НДС]]*1.12</f>
        <v>4429.6000000000004</v>
      </c>
    </row>
    <row r="16122" spans="1:7" ht="24">
      <c r="A16122" s="54" t="s">
        <v>26486</v>
      </c>
      <c r="B16122" s="66">
        <v>638051</v>
      </c>
      <c r="C16122" s="42" t="s">
        <v>42680</v>
      </c>
      <c r="D16122" s="42" t="s">
        <v>5729</v>
      </c>
      <c r="E16122" s="42" t="s">
        <v>26491</v>
      </c>
      <c r="F16122" s="43">
        <v>12330</v>
      </c>
      <c r="G16122" s="105">
        <f>Таблица1[[#This Row],[Цены без НДС]]*1.12</f>
        <v>13809.600000000002</v>
      </c>
    </row>
    <row r="16123" spans="1:7" ht="24">
      <c r="A16123" s="54" t="s">
        <v>26486</v>
      </c>
      <c r="B16123" s="66">
        <v>638052</v>
      </c>
      <c r="C16123" s="42" t="s">
        <v>42681</v>
      </c>
      <c r="D16123" s="42" t="s">
        <v>5730</v>
      </c>
      <c r="E16123" s="42" t="s">
        <v>26491</v>
      </c>
      <c r="F16123" s="43">
        <v>12903</v>
      </c>
      <c r="G16123" s="105">
        <f>Таблица1[[#This Row],[Цены без НДС]]*1.12</f>
        <v>14451.36</v>
      </c>
    </row>
    <row r="16124" spans="1:7" ht="24">
      <c r="A16124" s="54" t="s">
        <v>26486</v>
      </c>
      <c r="B16124" s="66">
        <v>638053</v>
      </c>
      <c r="C16124" s="42" t="s">
        <v>42682</v>
      </c>
      <c r="D16124" s="42" t="s">
        <v>5731</v>
      </c>
      <c r="E16124" s="42" t="s">
        <v>26491</v>
      </c>
      <c r="F16124" s="43">
        <v>13501</v>
      </c>
      <c r="G16124" s="105">
        <f>Таблица1[[#This Row],[Цены без НДС]]*1.12</f>
        <v>15121.12</v>
      </c>
    </row>
    <row r="16125" spans="1:7">
      <c r="A16125" s="54" t="s">
        <v>26486</v>
      </c>
      <c r="B16125" s="66">
        <v>638054</v>
      </c>
      <c r="C16125" s="42" t="s">
        <v>42683</v>
      </c>
      <c r="D16125" s="42" t="s">
        <v>5732</v>
      </c>
      <c r="E16125" s="42" t="s">
        <v>26491</v>
      </c>
      <c r="F16125" s="43">
        <v>20020</v>
      </c>
      <c r="G16125" s="105">
        <f>Таблица1[[#This Row],[Цены без НДС]]*1.12</f>
        <v>22422.400000000001</v>
      </c>
    </row>
    <row r="16126" spans="1:7">
      <c r="A16126" s="54" t="s">
        <v>26486</v>
      </c>
      <c r="B16126" s="66">
        <v>638055</v>
      </c>
      <c r="C16126" s="42" t="s">
        <v>42684</v>
      </c>
      <c r="D16126" s="42" t="s">
        <v>5733</v>
      </c>
      <c r="E16126" s="42" t="s">
        <v>26491</v>
      </c>
      <c r="F16126" s="43">
        <v>2305</v>
      </c>
      <c r="G16126" s="105">
        <f>Таблица1[[#This Row],[Цены без НДС]]*1.12</f>
        <v>2581.6000000000004</v>
      </c>
    </row>
    <row r="16127" spans="1:7" ht="24">
      <c r="A16127" s="54" t="s">
        <v>26486</v>
      </c>
      <c r="B16127" s="66">
        <v>638056</v>
      </c>
      <c r="C16127" s="42" t="s">
        <v>42685</v>
      </c>
      <c r="D16127" s="42" t="s">
        <v>5734</v>
      </c>
      <c r="E16127" s="42" t="s">
        <v>26491</v>
      </c>
      <c r="F16127" s="43">
        <v>2314</v>
      </c>
      <c r="G16127" s="105">
        <f>Таблица1[[#This Row],[Цены без НДС]]*1.12</f>
        <v>2591.6800000000003</v>
      </c>
    </row>
    <row r="16128" spans="1:7" ht="24">
      <c r="A16128" s="54" t="s">
        <v>26486</v>
      </c>
      <c r="B16128" s="66">
        <v>638071</v>
      </c>
      <c r="C16128" s="42" t="s">
        <v>42686</v>
      </c>
      <c r="D16128" s="42" t="s">
        <v>5735</v>
      </c>
      <c r="E16128" s="42" t="s">
        <v>26491</v>
      </c>
      <c r="F16128" s="43">
        <v>728</v>
      </c>
      <c r="G16128" s="105">
        <f>Таблица1[[#This Row],[Цены без НДС]]*1.12</f>
        <v>815.36000000000013</v>
      </c>
    </row>
    <row r="16129" spans="1:7" ht="24">
      <c r="A16129" s="54" t="s">
        <v>26486</v>
      </c>
      <c r="B16129" s="66">
        <v>638072</v>
      </c>
      <c r="C16129" s="42" t="s">
        <v>42687</v>
      </c>
      <c r="D16129" s="42" t="s">
        <v>5736</v>
      </c>
      <c r="E16129" s="42" t="s">
        <v>26491</v>
      </c>
      <c r="F16129" s="43">
        <v>1413</v>
      </c>
      <c r="G16129" s="105">
        <f>Таблица1[[#This Row],[Цены без НДС]]*1.12</f>
        <v>1582.5600000000002</v>
      </c>
    </row>
    <row r="16130" spans="1:7" ht="24">
      <c r="A16130" s="54" t="s">
        <v>26486</v>
      </c>
      <c r="B16130" s="66">
        <v>638073</v>
      </c>
      <c r="C16130" s="42" t="s">
        <v>42688</v>
      </c>
      <c r="D16130" s="42" t="s">
        <v>5737</v>
      </c>
      <c r="E16130" s="42" t="s">
        <v>26491</v>
      </c>
      <c r="F16130" s="43">
        <v>1544</v>
      </c>
      <c r="G16130" s="105">
        <f>Таблица1[[#This Row],[Цены без НДС]]*1.12</f>
        <v>1729.2800000000002</v>
      </c>
    </row>
    <row r="16131" spans="1:7">
      <c r="A16131" s="54" t="s">
        <v>26486</v>
      </c>
      <c r="B16131" s="66">
        <v>638100</v>
      </c>
      <c r="C16131" s="42" t="s">
        <v>42689</v>
      </c>
      <c r="D16131" s="42" t="s">
        <v>5738</v>
      </c>
      <c r="E16131" s="42" t="s">
        <v>26491</v>
      </c>
      <c r="F16131" s="43">
        <v>382</v>
      </c>
      <c r="G16131" s="105">
        <f>Таблица1[[#This Row],[Цены без НДС]]*1.12</f>
        <v>427.84000000000003</v>
      </c>
    </row>
    <row r="16132" spans="1:7">
      <c r="A16132" s="54" t="s">
        <v>26486</v>
      </c>
      <c r="B16132" s="66">
        <v>638101</v>
      </c>
      <c r="C16132" s="42" t="s">
        <v>42690</v>
      </c>
      <c r="D16132" s="42" t="s">
        <v>5739</v>
      </c>
      <c r="E16132" s="42" t="s">
        <v>26491</v>
      </c>
      <c r="F16132" s="43">
        <v>172</v>
      </c>
      <c r="G16132" s="105">
        <f>Таблица1[[#This Row],[Цены без НДС]]*1.12</f>
        <v>192.64000000000001</v>
      </c>
    </row>
    <row r="16133" spans="1:7">
      <c r="A16133" s="54" t="s">
        <v>26486</v>
      </c>
      <c r="B16133" s="66">
        <v>638102</v>
      </c>
      <c r="C16133" s="42" t="s">
        <v>42691</v>
      </c>
      <c r="D16133" s="42" t="s">
        <v>5740</v>
      </c>
      <c r="E16133" s="42" t="s">
        <v>26491</v>
      </c>
      <c r="F16133" s="43">
        <v>172</v>
      </c>
      <c r="G16133" s="105">
        <f>Таблица1[[#This Row],[Цены без НДС]]*1.12</f>
        <v>192.64000000000001</v>
      </c>
    </row>
    <row r="16134" spans="1:7">
      <c r="A16134" s="54" t="s">
        <v>26486</v>
      </c>
      <c r="B16134" s="66">
        <v>638103</v>
      </c>
      <c r="C16134" s="42" t="s">
        <v>42692</v>
      </c>
      <c r="D16134" s="42" t="s">
        <v>5741</v>
      </c>
      <c r="E16134" s="42" t="s">
        <v>26491</v>
      </c>
      <c r="F16134" s="43">
        <v>172</v>
      </c>
      <c r="G16134" s="105">
        <f>Таблица1[[#This Row],[Цены без НДС]]*1.12</f>
        <v>192.64000000000001</v>
      </c>
    </row>
    <row r="16135" spans="1:7">
      <c r="A16135" s="54" t="s">
        <v>26486</v>
      </c>
      <c r="B16135" s="66">
        <v>638104</v>
      </c>
      <c r="C16135" s="42" t="s">
        <v>42693</v>
      </c>
      <c r="D16135" s="42" t="s">
        <v>5742</v>
      </c>
      <c r="E16135" s="42" t="s">
        <v>26491</v>
      </c>
      <c r="F16135" s="43">
        <v>172</v>
      </c>
      <c r="G16135" s="105">
        <f>Таблица1[[#This Row],[Цены без НДС]]*1.12</f>
        <v>192.64000000000001</v>
      </c>
    </row>
    <row r="16136" spans="1:7">
      <c r="A16136" s="54" t="s">
        <v>26486</v>
      </c>
      <c r="B16136" s="66">
        <v>638105</v>
      </c>
      <c r="C16136" s="42" t="s">
        <v>42694</v>
      </c>
      <c r="D16136" s="42" t="s">
        <v>5743</v>
      </c>
      <c r="E16136" s="42" t="s">
        <v>26491</v>
      </c>
      <c r="F16136" s="43">
        <v>172</v>
      </c>
      <c r="G16136" s="105">
        <f>Таблица1[[#This Row],[Цены без НДС]]*1.12</f>
        <v>192.64000000000001</v>
      </c>
    </row>
    <row r="16137" spans="1:7" ht="24">
      <c r="A16137" s="54" t="s">
        <v>26486</v>
      </c>
      <c r="B16137" s="66">
        <v>638106</v>
      </c>
      <c r="C16137" s="42" t="s">
        <v>42695</v>
      </c>
      <c r="D16137" s="42" t="s">
        <v>5744</v>
      </c>
      <c r="E16137" s="42" t="s">
        <v>26491</v>
      </c>
      <c r="F16137" s="43">
        <v>172</v>
      </c>
      <c r="G16137" s="105">
        <f>Таблица1[[#This Row],[Цены без НДС]]*1.12</f>
        <v>192.64000000000001</v>
      </c>
    </row>
    <row r="16138" spans="1:7" ht="24">
      <c r="A16138" s="54" t="s">
        <v>26486</v>
      </c>
      <c r="B16138" s="66">
        <v>638107</v>
      </c>
      <c r="C16138" s="42" t="s">
        <v>42696</v>
      </c>
      <c r="D16138" s="42" t="s">
        <v>5745</v>
      </c>
      <c r="E16138" s="42" t="s">
        <v>26491</v>
      </c>
      <c r="F16138" s="43">
        <v>775</v>
      </c>
      <c r="G16138" s="105">
        <f>Таблица1[[#This Row],[Цены без НДС]]*1.12</f>
        <v>868.00000000000011</v>
      </c>
    </row>
    <row r="16139" spans="1:7">
      <c r="A16139" s="54" t="s">
        <v>26486</v>
      </c>
      <c r="B16139" s="66">
        <v>638110</v>
      </c>
      <c r="C16139" s="42" t="s">
        <v>42697</v>
      </c>
      <c r="D16139" s="42" t="s">
        <v>5746</v>
      </c>
      <c r="E16139" s="42" t="s">
        <v>26491</v>
      </c>
      <c r="F16139" s="43">
        <v>506</v>
      </c>
      <c r="G16139" s="105">
        <f>Таблица1[[#This Row],[Цены без НДС]]*1.12</f>
        <v>566.72</v>
      </c>
    </row>
    <row r="16140" spans="1:7">
      <c r="A16140" s="54" t="s">
        <v>26486</v>
      </c>
      <c r="B16140" s="66">
        <v>638111</v>
      </c>
      <c r="C16140" s="42" t="s">
        <v>42698</v>
      </c>
      <c r="D16140" s="42" t="s">
        <v>5747</v>
      </c>
      <c r="E16140" s="42" t="s">
        <v>26491</v>
      </c>
      <c r="F16140" s="43">
        <v>248</v>
      </c>
      <c r="G16140" s="105">
        <f>Таблица1[[#This Row],[Цены без НДС]]*1.12</f>
        <v>277.76000000000005</v>
      </c>
    </row>
    <row r="16141" spans="1:7">
      <c r="A16141" s="54" t="s">
        <v>26486</v>
      </c>
      <c r="B16141" s="66">
        <v>638112</v>
      </c>
      <c r="C16141" s="42" t="s">
        <v>42699</v>
      </c>
      <c r="D16141" s="42" t="s">
        <v>5748</v>
      </c>
      <c r="E16141" s="42" t="s">
        <v>26491</v>
      </c>
      <c r="F16141" s="43">
        <v>248</v>
      </c>
      <c r="G16141" s="105">
        <f>Таблица1[[#This Row],[Цены без НДС]]*1.12</f>
        <v>277.76000000000005</v>
      </c>
    </row>
    <row r="16142" spans="1:7">
      <c r="A16142" s="54" t="s">
        <v>26486</v>
      </c>
      <c r="B16142" s="66">
        <v>638113</v>
      </c>
      <c r="C16142" s="42" t="s">
        <v>42700</v>
      </c>
      <c r="D16142" s="42" t="s">
        <v>5749</v>
      </c>
      <c r="E16142" s="42" t="s">
        <v>26491</v>
      </c>
      <c r="F16142" s="43">
        <v>247</v>
      </c>
      <c r="G16142" s="105">
        <f>Таблица1[[#This Row],[Цены без НДС]]*1.12</f>
        <v>276.64000000000004</v>
      </c>
    </row>
    <row r="16143" spans="1:7">
      <c r="A16143" s="54" t="s">
        <v>26486</v>
      </c>
      <c r="B16143" s="66">
        <v>638114</v>
      </c>
      <c r="C16143" s="42" t="s">
        <v>42701</v>
      </c>
      <c r="D16143" s="42" t="s">
        <v>5750</v>
      </c>
      <c r="E16143" s="42" t="s">
        <v>26491</v>
      </c>
      <c r="F16143" s="43">
        <v>247</v>
      </c>
      <c r="G16143" s="105">
        <f>Таблица1[[#This Row],[Цены без НДС]]*1.12</f>
        <v>276.64000000000004</v>
      </c>
    </row>
    <row r="16144" spans="1:7">
      <c r="A16144" s="54" t="s">
        <v>26486</v>
      </c>
      <c r="B16144" s="66">
        <v>638115</v>
      </c>
      <c r="C16144" s="42" t="s">
        <v>42702</v>
      </c>
      <c r="D16144" s="42" t="s">
        <v>5751</v>
      </c>
      <c r="E16144" s="42" t="s">
        <v>26491</v>
      </c>
      <c r="F16144" s="43">
        <v>247</v>
      </c>
      <c r="G16144" s="105">
        <f>Таблица1[[#This Row],[Цены без НДС]]*1.12</f>
        <v>276.64000000000004</v>
      </c>
    </row>
    <row r="16145" spans="1:7" ht="24">
      <c r="A16145" s="54" t="s">
        <v>26486</v>
      </c>
      <c r="B16145" s="66">
        <v>638116</v>
      </c>
      <c r="C16145" s="42" t="s">
        <v>42703</v>
      </c>
      <c r="D16145" s="42" t="s">
        <v>5752</v>
      </c>
      <c r="E16145" s="42" t="s">
        <v>26491</v>
      </c>
      <c r="F16145" s="43">
        <v>247</v>
      </c>
      <c r="G16145" s="105">
        <f>Таблица1[[#This Row],[Цены без НДС]]*1.12</f>
        <v>276.64000000000004</v>
      </c>
    </row>
    <row r="16146" spans="1:7" ht="24">
      <c r="A16146" s="54" t="s">
        <v>26486</v>
      </c>
      <c r="B16146" s="66">
        <v>638117</v>
      </c>
      <c r="C16146" s="42" t="s">
        <v>42704</v>
      </c>
      <c r="D16146" s="42" t="s">
        <v>5753</v>
      </c>
      <c r="E16146" s="42" t="s">
        <v>26491</v>
      </c>
      <c r="F16146" s="43">
        <v>775</v>
      </c>
      <c r="G16146" s="105">
        <f>Таблица1[[#This Row],[Цены без НДС]]*1.12</f>
        <v>868.00000000000011</v>
      </c>
    </row>
    <row r="16147" spans="1:7">
      <c r="A16147" s="54" t="s">
        <v>26486</v>
      </c>
      <c r="B16147" s="66">
        <v>638120</v>
      </c>
      <c r="C16147" s="42" t="s">
        <v>42705</v>
      </c>
      <c r="D16147" s="42" t="s">
        <v>5754</v>
      </c>
      <c r="E16147" s="42" t="s">
        <v>26491</v>
      </c>
      <c r="F16147" s="43">
        <v>373</v>
      </c>
      <c r="G16147" s="105">
        <f>Таблица1[[#This Row],[Цены без НДС]]*1.12</f>
        <v>417.76000000000005</v>
      </c>
    </row>
    <row r="16148" spans="1:7">
      <c r="A16148" s="54" t="s">
        <v>26486</v>
      </c>
      <c r="B16148" s="66">
        <v>638121</v>
      </c>
      <c r="C16148" s="42" t="s">
        <v>42706</v>
      </c>
      <c r="D16148" s="42" t="s">
        <v>5755</v>
      </c>
      <c r="E16148" s="42" t="s">
        <v>26491</v>
      </c>
      <c r="F16148" s="43">
        <v>193</v>
      </c>
      <c r="G16148" s="105">
        <f>Таблица1[[#This Row],[Цены без НДС]]*1.12</f>
        <v>216.16000000000003</v>
      </c>
    </row>
    <row r="16149" spans="1:7">
      <c r="A16149" s="54" t="s">
        <v>26486</v>
      </c>
      <c r="B16149" s="66">
        <v>638122</v>
      </c>
      <c r="C16149" s="42" t="s">
        <v>42707</v>
      </c>
      <c r="D16149" s="42" t="s">
        <v>5756</v>
      </c>
      <c r="E16149" s="42" t="s">
        <v>26491</v>
      </c>
      <c r="F16149" s="43">
        <v>193</v>
      </c>
      <c r="G16149" s="105">
        <f>Таблица1[[#This Row],[Цены без НДС]]*1.12</f>
        <v>216.16000000000003</v>
      </c>
    </row>
    <row r="16150" spans="1:7">
      <c r="A16150" s="54" t="s">
        <v>26486</v>
      </c>
      <c r="B16150" s="66">
        <v>638123</v>
      </c>
      <c r="C16150" s="42" t="s">
        <v>42708</v>
      </c>
      <c r="D16150" s="42" t="s">
        <v>5757</v>
      </c>
      <c r="E16150" s="42" t="s">
        <v>26491</v>
      </c>
      <c r="F16150" s="43">
        <v>193</v>
      </c>
      <c r="G16150" s="105">
        <f>Таблица1[[#This Row],[Цены без НДС]]*1.12</f>
        <v>216.16000000000003</v>
      </c>
    </row>
    <row r="16151" spans="1:7">
      <c r="A16151" s="54" t="s">
        <v>26486</v>
      </c>
      <c r="B16151" s="66">
        <v>638124</v>
      </c>
      <c r="C16151" s="42" t="s">
        <v>42709</v>
      </c>
      <c r="D16151" s="42" t="s">
        <v>5758</v>
      </c>
      <c r="E16151" s="42" t="s">
        <v>26491</v>
      </c>
      <c r="F16151" s="43">
        <v>193</v>
      </c>
      <c r="G16151" s="105">
        <f>Таблица1[[#This Row],[Цены без НДС]]*1.12</f>
        <v>216.16000000000003</v>
      </c>
    </row>
    <row r="16152" spans="1:7">
      <c r="A16152" s="54" t="s">
        <v>26486</v>
      </c>
      <c r="B16152" s="66">
        <v>638125</v>
      </c>
      <c r="C16152" s="42" t="s">
        <v>42710</v>
      </c>
      <c r="D16152" s="42" t="s">
        <v>5759</v>
      </c>
      <c r="E16152" s="42" t="s">
        <v>26491</v>
      </c>
      <c r="F16152" s="43">
        <v>193</v>
      </c>
      <c r="G16152" s="105">
        <f>Таблица1[[#This Row],[Цены без НДС]]*1.12</f>
        <v>216.16000000000003</v>
      </c>
    </row>
    <row r="16153" spans="1:7" ht="24">
      <c r="A16153" s="54" t="s">
        <v>26486</v>
      </c>
      <c r="B16153" s="66">
        <v>638126</v>
      </c>
      <c r="C16153" s="42" t="s">
        <v>42711</v>
      </c>
      <c r="D16153" s="42" t="s">
        <v>5760</v>
      </c>
      <c r="E16153" s="42" t="s">
        <v>26491</v>
      </c>
      <c r="F16153" s="43">
        <v>193</v>
      </c>
      <c r="G16153" s="105">
        <f>Таблица1[[#This Row],[Цены без НДС]]*1.12</f>
        <v>216.16000000000003</v>
      </c>
    </row>
    <row r="16154" spans="1:7" ht="24">
      <c r="A16154" s="54" t="s">
        <v>26486</v>
      </c>
      <c r="B16154" s="66">
        <v>638127</v>
      </c>
      <c r="C16154" s="42" t="s">
        <v>42712</v>
      </c>
      <c r="D16154" s="42" t="s">
        <v>5761</v>
      </c>
      <c r="E16154" s="42" t="s">
        <v>26491</v>
      </c>
      <c r="F16154" s="43">
        <v>775</v>
      </c>
      <c r="G16154" s="105">
        <f>Таблица1[[#This Row],[Цены без НДС]]*1.12</f>
        <v>868.00000000000011</v>
      </c>
    </row>
    <row r="16155" spans="1:7">
      <c r="A16155" s="54" t="s">
        <v>26486</v>
      </c>
      <c r="B16155" s="66">
        <v>638130</v>
      </c>
      <c r="C16155" s="42" t="s">
        <v>42713</v>
      </c>
      <c r="D16155" s="42" t="s">
        <v>5762</v>
      </c>
      <c r="E16155" s="42" t="s">
        <v>26491</v>
      </c>
      <c r="F16155" s="43">
        <v>536</v>
      </c>
      <c r="G16155" s="105">
        <f>Таблица1[[#This Row],[Цены без НДС]]*1.12</f>
        <v>600.32000000000005</v>
      </c>
    </row>
    <row r="16156" spans="1:7">
      <c r="A16156" s="54" t="s">
        <v>26486</v>
      </c>
      <c r="B16156" s="66">
        <v>638131</v>
      </c>
      <c r="C16156" s="42" t="s">
        <v>42714</v>
      </c>
      <c r="D16156" s="42" t="s">
        <v>5763</v>
      </c>
      <c r="E16156" s="42" t="s">
        <v>26491</v>
      </c>
      <c r="F16156" s="43">
        <v>258</v>
      </c>
      <c r="G16156" s="105">
        <f>Таблица1[[#This Row],[Цены без НДС]]*1.12</f>
        <v>288.96000000000004</v>
      </c>
    </row>
    <row r="16157" spans="1:7">
      <c r="A16157" s="54" t="s">
        <v>26486</v>
      </c>
      <c r="B16157" s="66">
        <v>638132</v>
      </c>
      <c r="C16157" s="42" t="s">
        <v>42715</v>
      </c>
      <c r="D16157" s="42" t="s">
        <v>5764</v>
      </c>
      <c r="E16157" s="42" t="s">
        <v>26491</v>
      </c>
      <c r="F16157" s="43">
        <v>258</v>
      </c>
      <c r="G16157" s="105">
        <f>Таблица1[[#This Row],[Цены без НДС]]*1.12</f>
        <v>288.96000000000004</v>
      </c>
    </row>
    <row r="16158" spans="1:7">
      <c r="A16158" s="54" t="s">
        <v>26486</v>
      </c>
      <c r="B16158" s="66">
        <v>638133</v>
      </c>
      <c r="C16158" s="42" t="s">
        <v>42716</v>
      </c>
      <c r="D16158" s="42" t="s">
        <v>5765</v>
      </c>
      <c r="E16158" s="42" t="s">
        <v>26491</v>
      </c>
      <c r="F16158" s="43">
        <v>258</v>
      </c>
      <c r="G16158" s="105">
        <f>Таблица1[[#This Row],[Цены без НДС]]*1.12</f>
        <v>288.96000000000004</v>
      </c>
    </row>
    <row r="16159" spans="1:7">
      <c r="A16159" s="54" t="s">
        <v>26486</v>
      </c>
      <c r="B16159" s="66">
        <v>638134</v>
      </c>
      <c r="C16159" s="42" t="s">
        <v>42717</v>
      </c>
      <c r="D16159" s="42" t="s">
        <v>5766</v>
      </c>
      <c r="E16159" s="42" t="s">
        <v>26491</v>
      </c>
      <c r="F16159" s="43">
        <v>258</v>
      </c>
      <c r="G16159" s="105">
        <f>Таблица1[[#This Row],[Цены без НДС]]*1.12</f>
        <v>288.96000000000004</v>
      </c>
    </row>
    <row r="16160" spans="1:7">
      <c r="A16160" s="54" t="s">
        <v>26486</v>
      </c>
      <c r="B16160" s="66">
        <v>638135</v>
      </c>
      <c r="C16160" s="42" t="s">
        <v>42718</v>
      </c>
      <c r="D16160" s="42" t="s">
        <v>5767</v>
      </c>
      <c r="E16160" s="42" t="s">
        <v>26491</v>
      </c>
      <c r="F16160" s="43">
        <v>258</v>
      </c>
      <c r="G16160" s="105">
        <f>Таблица1[[#This Row],[Цены без НДС]]*1.12</f>
        <v>288.96000000000004</v>
      </c>
    </row>
    <row r="16161" spans="1:7" ht="24">
      <c r="A16161" s="54" t="s">
        <v>26486</v>
      </c>
      <c r="B16161" s="66">
        <v>638136</v>
      </c>
      <c r="C16161" s="42" t="s">
        <v>42719</v>
      </c>
      <c r="D16161" s="42" t="s">
        <v>5768</v>
      </c>
      <c r="E16161" s="42" t="s">
        <v>26491</v>
      </c>
      <c r="F16161" s="43">
        <v>258</v>
      </c>
      <c r="G16161" s="105">
        <f>Таблица1[[#This Row],[Цены без НДС]]*1.12</f>
        <v>288.96000000000004</v>
      </c>
    </row>
    <row r="16162" spans="1:7" ht="24">
      <c r="A16162" s="54" t="s">
        <v>26486</v>
      </c>
      <c r="B16162" s="66">
        <v>638137</v>
      </c>
      <c r="C16162" s="42" t="s">
        <v>42720</v>
      </c>
      <c r="D16162" s="42" t="s">
        <v>5769</v>
      </c>
      <c r="E16162" s="42" t="s">
        <v>26491</v>
      </c>
      <c r="F16162" s="43">
        <v>775</v>
      </c>
      <c r="G16162" s="105">
        <f>Таблица1[[#This Row],[Цены без НДС]]*1.12</f>
        <v>868.00000000000011</v>
      </c>
    </row>
    <row r="16163" spans="1:7">
      <c r="A16163" s="54" t="s">
        <v>26486</v>
      </c>
      <c r="B16163" s="66">
        <v>638140</v>
      </c>
      <c r="C16163" s="42" t="s">
        <v>42721</v>
      </c>
      <c r="D16163" s="42" t="s">
        <v>5770</v>
      </c>
      <c r="E16163" s="42" t="s">
        <v>26491</v>
      </c>
      <c r="F16163" s="43">
        <v>692</v>
      </c>
      <c r="G16163" s="105">
        <f>Таблица1[[#This Row],[Цены без НДС]]*1.12</f>
        <v>775.04000000000008</v>
      </c>
    </row>
    <row r="16164" spans="1:7">
      <c r="A16164" s="54" t="s">
        <v>26486</v>
      </c>
      <c r="B16164" s="66">
        <v>638141</v>
      </c>
      <c r="C16164" s="42" t="s">
        <v>42722</v>
      </c>
      <c r="D16164" s="42" t="s">
        <v>5771</v>
      </c>
      <c r="E16164" s="42" t="s">
        <v>26491</v>
      </c>
      <c r="F16164" s="43">
        <v>291</v>
      </c>
      <c r="G16164" s="105">
        <f>Таблица1[[#This Row],[Цены без НДС]]*1.12</f>
        <v>325.92</v>
      </c>
    </row>
    <row r="16165" spans="1:7">
      <c r="A16165" s="54" t="s">
        <v>26486</v>
      </c>
      <c r="B16165" s="66">
        <v>638142</v>
      </c>
      <c r="C16165" s="42" t="s">
        <v>42723</v>
      </c>
      <c r="D16165" s="42" t="s">
        <v>5772</v>
      </c>
      <c r="E16165" s="42" t="s">
        <v>26491</v>
      </c>
      <c r="F16165" s="43">
        <v>291</v>
      </c>
      <c r="G16165" s="105">
        <f>Таблица1[[#This Row],[Цены без НДС]]*1.12</f>
        <v>325.92</v>
      </c>
    </row>
    <row r="16166" spans="1:7">
      <c r="A16166" s="54" t="s">
        <v>26486</v>
      </c>
      <c r="B16166" s="66">
        <v>638143</v>
      </c>
      <c r="C16166" s="42" t="s">
        <v>42724</v>
      </c>
      <c r="D16166" s="42" t="s">
        <v>5773</v>
      </c>
      <c r="E16166" s="42" t="s">
        <v>26491</v>
      </c>
      <c r="F16166" s="43">
        <v>291</v>
      </c>
      <c r="G16166" s="105">
        <f>Таблица1[[#This Row],[Цены без НДС]]*1.12</f>
        <v>325.92</v>
      </c>
    </row>
    <row r="16167" spans="1:7">
      <c r="A16167" s="54" t="s">
        <v>26486</v>
      </c>
      <c r="B16167" s="66">
        <v>638144</v>
      </c>
      <c r="C16167" s="42" t="s">
        <v>42725</v>
      </c>
      <c r="D16167" s="42" t="s">
        <v>5774</v>
      </c>
      <c r="E16167" s="42" t="s">
        <v>26491</v>
      </c>
      <c r="F16167" s="43">
        <v>291</v>
      </c>
      <c r="G16167" s="105">
        <f>Таблица1[[#This Row],[Цены без НДС]]*1.12</f>
        <v>325.92</v>
      </c>
    </row>
    <row r="16168" spans="1:7">
      <c r="A16168" s="54" t="s">
        <v>26486</v>
      </c>
      <c r="B16168" s="66">
        <v>638145</v>
      </c>
      <c r="C16168" s="42" t="s">
        <v>42726</v>
      </c>
      <c r="D16168" s="42" t="s">
        <v>5775</v>
      </c>
      <c r="E16168" s="42" t="s">
        <v>26491</v>
      </c>
      <c r="F16168" s="43">
        <v>291</v>
      </c>
      <c r="G16168" s="105">
        <f>Таблица1[[#This Row],[Цены без НДС]]*1.12</f>
        <v>325.92</v>
      </c>
    </row>
    <row r="16169" spans="1:7" ht="24">
      <c r="A16169" s="54" t="s">
        <v>26486</v>
      </c>
      <c r="B16169" s="66">
        <v>638146</v>
      </c>
      <c r="C16169" s="42" t="s">
        <v>42727</v>
      </c>
      <c r="D16169" s="42" t="s">
        <v>5776</v>
      </c>
      <c r="E16169" s="42" t="s">
        <v>26491</v>
      </c>
      <c r="F16169" s="43">
        <v>291</v>
      </c>
      <c r="G16169" s="105">
        <f>Таблица1[[#This Row],[Цены без НДС]]*1.12</f>
        <v>325.92</v>
      </c>
    </row>
    <row r="16170" spans="1:7" ht="24">
      <c r="A16170" s="54" t="s">
        <v>26486</v>
      </c>
      <c r="B16170" s="66">
        <v>638147</v>
      </c>
      <c r="C16170" s="42" t="s">
        <v>42728</v>
      </c>
      <c r="D16170" s="42" t="s">
        <v>5777</v>
      </c>
      <c r="E16170" s="42" t="s">
        <v>26491</v>
      </c>
      <c r="F16170" s="43">
        <v>1076</v>
      </c>
      <c r="G16170" s="105">
        <f>Таблица1[[#This Row],[Цены без НДС]]*1.12</f>
        <v>1205.1200000000001</v>
      </c>
    </row>
    <row r="16171" spans="1:7">
      <c r="A16171" s="54" t="s">
        <v>26486</v>
      </c>
      <c r="B16171" s="66">
        <v>638150</v>
      </c>
      <c r="C16171" s="42" t="s">
        <v>42729</v>
      </c>
      <c r="D16171" s="42" t="s">
        <v>5778</v>
      </c>
      <c r="E16171" s="42" t="s">
        <v>26491</v>
      </c>
      <c r="F16171" s="43">
        <v>692</v>
      </c>
      <c r="G16171" s="105">
        <f>Таблица1[[#This Row],[Цены без НДС]]*1.12</f>
        <v>775.04000000000008</v>
      </c>
    </row>
    <row r="16172" spans="1:7">
      <c r="A16172" s="54" t="s">
        <v>26486</v>
      </c>
      <c r="B16172" s="66">
        <v>638151</v>
      </c>
      <c r="C16172" s="42" t="s">
        <v>42730</v>
      </c>
      <c r="D16172" s="42" t="s">
        <v>5779</v>
      </c>
      <c r="E16172" s="42" t="s">
        <v>26491</v>
      </c>
      <c r="F16172" s="43">
        <v>342</v>
      </c>
      <c r="G16172" s="105">
        <f>Таблица1[[#This Row],[Цены без НДС]]*1.12</f>
        <v>383.04</v>
      </c>
    </row>
    <row r="16173" spans="1:7">
      <c r="A16173" s="54" t="s">
        <v>26486</v>
      </c>
      <c r="B16173" s="66">
        <v>638152</v>
      </c>
      <c r="C16173" s="42" t="s">
        <v>42731</v>
      </c>
      <c r="D16173" s="42" t="s">
        <v>5780</v>
      </c>
      <c r="E16173" s="42" t="s">
        <v>26491</v>
      </c>
      <c r="F16173" s="43">
        <v>342</v>
      </c>
      <c r="G16173" s="105">
        <f>Таблица1[[#This Row],[Цены без НДС]]*1.12</f>
        <v>383.04</v>
      </c>
    </row>
    <row r="16174" spans="1:7">
      <c r="A16174" s="54" t="s">
        <v>26486</v>
      </c>
      <c r="B16174" s="66">
        <v>638153</v>
      </c>
      <c r="C16174" s="42" t="s">
        <v>42732</v>
      </c>
      <c r="D16174" s="42" t="s">
        <v>5781</v>
      </c>
      <c r="E16174" s="42" t="s">
        <v>26491</v>
      </c>
      <c r="F16174" s="43">
        <v>343</v>
      </c>
      <c r="G16174" s="105">
        <f>Таблица1[[#This Row],[Цены без НДС]]*1.12</f>
        <v>384.16</v>
      </c>
    </row>
    <row r="16175" spans="1:7">
      <c r="A16175" s="54" t="s">
        <v>26486</v>
      </c>
      <c r="B16175" s="66">
        <v>638154</v>
      </c>
      <c r="C16175" s="42" t="s">
        <v>42733</v>
      </c>
      <c r="D16175" s="42" t="s">
        <v>5782</v>
      </c>
      <c r="E16175" s="42" t="s">
        <v>26491</v>
      </c>
      <c r="F16175" s="43">
        <v>343</v>
      </c>
      <c r="G16175" s="105">
        <f>Таблица1[[#This Row],[Цены без НДС]]*1.12</f>
        <v>384.16</v>
      </c>
    </row>
    <row r="16176" spans="1:7">
      <c r="A16176" s="54" t="s">
        <v>26486</v>
      </c>
      <c r="B16176" s="66">
        <v>638155</v>
      </c>
      <c r="C16176" s="42" t="s">
        <v>42734</v>
      </c>
      <c r="D16176" s="42" t="s">
        <v>5783</v>
      </c>
      <c r="E16176" s="42" t="s">
        <v>26491</v>
      </c>
      <c r="F16176" s="43">
        <v>342</v>
      </c>
      <c r="G16176" s="105">
        <f>Таблица1[[#This Row],[Цены без НДС]]*1.12</f>
        <v>383.04</v>
      </c>
    </row>
    <row r="16177" spans="1:7" ht="24">
      <c r="A16177" s="54" t="s">
        <v>26486</v>
      </c>
      <c r="B16177" s="66">
        <v>638156</v>
      </c>
      <c r="C16177" s="42" t="s">
        <v>42735</v>
      </c>
      <c r="D16177" s="42" t="s">
        <v>5784</v>
      </c>
      <c r="E16177" s="42" t="s">
        <v>26491</v>
      </c>
      <c r="F16177" s="43">
        <v>342</v>
      </c>
      <c r="G16177" s="105">
        <f>Таблица1[[#This Row],[Цены без НДС]]*1.12</f>
        <v>383.04</v>
      </c>
    </row>
    <row r="16178" spans="1:7" ht="24">
      <c r="A16178" s="54" t="s">
        <v>26486</v>
      </c>
      <c r="B16178" s="66">
        <v>638157</v>
      </c>
      <c r="C16178" s="42" t="s">
        <v>42736</v>
      </c>
      <c r="D16178" s="42" t="s">
        <v>5785</v>
      </c>
      <c r="E16178" s="42" t="s">
        <v>26491</v>
      </c>
      <c r="F16178" s="43">
        <v>1076</v>
      </c>
      <c r="G16178" s="105">
        <f>Таблица1[[#This Row],[Цены без НДС]]*1.12</f>
        <v>1205.1200000000001</v>
      </c>
    </row>
    <row r="16179" spans="1:7">
      <c r="A16179" s="54" t="s">
        <v>26486</v>
      </c>
      <c r="B16179" s="66">
        <v>638160</v>
      </c>
      <c r="C16179" s="42" t="s">
        <v>42737</v>
      </c>
      <c r="D16179" s="42" t="s">
        <v>5786</v>
      </c>
      <c r="E16179" s="42" t="s">
        <v>26491</v>
      </c>
      <c r="F16179" s="43">
        <v>1022</v>
      </c>
      <c r="G16179" s="105">
        <f>Таблица1[[#This Row],[Цены без НДС]]*1.12</f>
        <v>1144.6400000000001</v>
      </c>
    </row>
    <row r="16180" spans="1:7">
      <c r="A16180" s="54" t="s">
        <v>26486</v>
      </c>
      <c r="B16180" s="66">
        <v>638161</v>
      </c>
      <c r="C16180" s="42" t="s">
        <v>42738</v>
      </c>
      <c r="D16180" s="42" t="s">
        <v>5787</v>
      </c>
      <c r="E16180" s="42" t="s">
        <v>26491</v>
      </c>
      <c r="F16180" s="43">
        <v>565</v>
      </c>
      <c r="G16180" s="105">
        <f>Таблица1[[#This Row],[Цены без НДС]]*1.12</f>
        <v>632.80000000000007</v>
      </c>
    </row>
    <row r="16181" spans="1:7">
      <c r="A16181" s="54" t="s">
        <v>26486</v>
      </c>
      <c r="B16181" s="66">
        <v>638162</v>
      </c>
      <c r="C16181" s="42" t="s">
        <v>42739</v>
      </c>
      <c r="D16181" s="42" t="s">
        <v>5788</v>
      </c>
      <c r="E16181" s="42" t="s">
        <v>26491</v>
      </c>
      <c r="F16181" s="43">
        <v>565</v>
      </c>
      <c r="G16181" s="105">
        <f>Таблица1[[#This Row],[Цены без НДС]]*1.12</f>
        <v>632.80000000000007</v>
      </c>
    </row>
    <row r="16182" spans="1:7">
      <c r="A16182" s="54" t="s">
        <v>26486</v>
      </c>
      <c r="B16182" s="66">
        <v>638163</v>
      </c>
      <c r="C16182" s="42" t="s">
        <v>42740</v>
      </c>
      <c r="D16182" s="42" t="s">
        <v>5789</v>
      </c>
      <c r="E16182" s="42" t="s">
        <v>26491</v>
      </c>
      <c r="F16182" s="43">
        <v>565</v>
      </c>
      <c r="G16182" s="105">
        <f>Таблица1[[#This Row],[Цены без НДС]]*1.12</f>
        <v>632.80000000000007</v>
      </c>
    </row>
    <row r="16183" spans="1:7">
      <c r="A16183" s="54" t="s">
        <v>26486</v>
      </c>
      <c r="B16183" s="66">
        <v>638164</v>
      </c>
      <c r="C16183" s="42" t="s">
        <v>42741</v>
      </c>
      <c r="D16183" s="42" t="s">
        <v>5790</v>
      </c>
      <c r="E16183" s="42" t="s">
        <v>26491</v>
      </c>
      <c r="F16183" s="43">
        <v>565</v>
      </c>
      <c r="G16183" s="105">
        <f>Таблица1[[#This Row],[Цены без НДС]]*1.12</f>
        <v>632.80000000000007</v>
      </c>
    </row>
    <row r="16184" spans="1:7">
      <c r="A16184" s="54" t="s">
        <v>26486</v>
      </c>
      <c r="B16184" s="66">
        <v>638165</v>
      </c>
      <c r="C16184" s="42" t="s">
        <v>42742</v>
      </c>
      <c r="D16184" s="42" t="s">
        <v>5791</v>
      </c>
      <c r="E16184" s="42" t="s">
        <v>26491</v>
      </c>
      <c r="F16184" s="43">
        <v>565</v>
      </c>
      <c r="G16184" s="105">
        <f>Таблица1[[#This Row],[Цены без НДС]]*1.12</f>
        <v>632.80000000000007</v>
      </c>
    </row>
    <row r="16185" spans="1:7" ht="24">
      <c r="A16185" s="54" t="s">
        <v>26486</v>
      </c>
      <c r="B16185" s="66">
        <v>638166</v>
      </c>
      <c r="C16185" s="42" t="s">
        <v>42743</v>
      </c>
      <c r="D16185" s="42" t="s">
        <v>5792</v>
      </c>
      <c r="E16185" s="42" t="s">
        <v>26491</v>
      </c>
      <c r="F16185" s="43">
        <v>565</v>
      </c>
      <c r="G16185" s="105">
        <f>Таблица1[[#This Row],[Цены без НДС]]*1.12</f>
        <v>632.80000000000007</v>
      </c>
    </row>
    <row r="16186" spans="1:7" ht="24">
      <c r="A16186" s="54" t="s">
        <v>26486</v>
      </c>
      <c r="B16186" s="66">
        <v>638168</v>
      </c>
      <c r="C16186" s="42" t="s">
        <v>42744</v>
      </c>
      <c r="D16186" s="42" t="s">
        <v>5793</v>
      </c>
      <c r="E16186" s="42" t="s">
        <v>26491</v>
      </c>
      <c r="F16186" s="43">
        <v>1133</v>
      </c>
      <c r="G16186" s="105">
        <f>Таблица1[[#This Row],[Цены без НДС]]*1.12</f>
        <v>1268.96</v>
      </c>
    </row>
    <row r="16187" spans="1:7">
      <c r="A16187" s="54" t="s">
        <v>26486</v>
      </c>
      <c r="B16187" s="66">
        <v>638170</v>
      </c>
      <c r="C16187" s="42" t="s">
        <v>42745</v>
      </c>
      <c r="D16187" s="42" t="s">
        <v>5794</v>
      </c>
      <c r="E16187" s="42" t="s">
        <v>26491</v>
      </c>
      <c r="F16187" s="43">
        <v>1258</v>
      </c>
      <c r="G16187" s="105">
        <f>Таблица1[[#This Row],[Цены без НДС]]*1.12</f>
        <v>1408.96</v>
      </c>
    </row>
    <row r="16188" spans="1:7">
      <c r="A16188" s="54" t="s">
        <v>26486</v>
      </c>
      <c r="B16188" s="66">
        <v>638171</v>
      </c>
      <c r="C16188" s="42" t="s">
        <v>42746</v>
      </c>
      <c r="D16188" s="42" t="s">
        <v>5795</v>
      </c>
      <c r="E16188" s="42" t="s">
        <v>26491</v>
      </c>
      <c r="F16188" s="43">
        <v>634</v>
      </c>
      <c r="G16188" s="105">
        <f>Таблица1[[#This Row],[Цены без НДС]]*1.12</f>
        <v>710.08</v>
      </c>
    </row>
    <row r="16189" spans="1:7">
      <c r="A16189" s="54" t="s">
        <v>26486</v>
      </c>
      <c r="B16189" s="66">
        <v>638172</v>
      </c>
      <c r="C16189" s="42" t="s">
        <v>42747</v>
      </c>
      <c r="D16189" s="42" t="s">
        <v>5796</v>
      </c>
      <c r="E16189" s="42" t="s">
        <v>26491</v>
      </c>
      <c r="F16189" s="43">
        <v>634</v>
      </c>
      <c r="G16189" s="105">
        <f>Таблица1[[#This Row],[Цены без НДС]]*1.12</f>
        <v>710.08</v>
      </c>
    </row>
    <row r="16190" spans="1:7">
      <c r="A16190" s="54" t="s">
        <v>26486</v>
      </c>
      <c r="B16190" s="66">
        <v>638173</v>
      </c>
      <c r="C16190" s="42" t="s">
        <v>42748</v>
      </c>
      <c r="D16190" s="42" t="s">
        <v>5797</v>
      </c>
      <c r="E16190" s="42" t="s">
        <v>26491</v>
      </c>
      <c r="F16190" s="43">
        <v>634</v>
      </c>
      <c r="G16190" s="105">
        <f>Таблица1[[#This Row],[Цены без НДС]]*1.12</f>
        <v>710.08</v>
      </c>
    </row>
    <row r="16191" spans="1:7">
      <c r="A16191" s="54" t="s">
        <v>26486</v>
      </c>
      <c r="B16191" s="66">
        <v>638174</v>
      </c>
      <c r="C16191" s="42" t="s">
        <v>42749</v>
      </c>
      <c r="D16191" s="42" t="s">
        <v>5798</v>
      </c>
      <c r="E16191" s="42" t="s">
        <v>26491</v>
      </c>
      <c r="F16191" s="43">
        <v>634</v>
      </c>
      <c r="G16191" s="105">
        <f>Таблица1[[#This Row],[Цены без НДС]]*1.12</f>
        <v>710.08</v>
      </c>
    </row>
    <row r="16192" spans="1:7">
      <c r="A16192" s="54" t="s">
        <v>26486</v>
      </c>
      <c r="B16192" s="66">
        <v>638175</v>
      </c>
      <c r="C16192" s="42" t="s">
        <v>42750</v>
      </c>
      <c r="D16192" s="42" t="s">
        <v>5799</v>
      </c>
      <c r="E16192" s="42" t="s">
        <v>26491</v>
      </c>
      <c r="F16192" s="43">
        <v>634</v>
      </c>
      <c r="G16192" s="105">
        <f>Таблица1[[#This Row],[Цены без НДС]]*1.12</f>
        <v>710.08</v>
      </c>
    </row>
    <row r="16193" spans="1:7" ht="24">
      <c r="A16193" s="54" t="s">
        <v>26486</v>
      </c>
      <c r="B16193" s="66">
        <v>638176</v>
      </c>
      <c r="C16193" s="42" t="s">
        <v>42751</v>
      </c>
      <c r="D16193" s="42" t="s">
        <v>5800</v>
      </c>
      <c r="E16193" s="42" t="s">
        <v>26491</v>
      </c>
      <c r="F16193" s="43">
        <v>634</v>
      </c>
      <c r="G16193" s="105">
        <f>Таблица1[[#This Row],[Цены без НДС]]*1.12</f>
        <v>710.08</v>
      </c>
    </row>
    <row r="16194" spans="1:7">
      <c r="A16194" s="54" t="s">
        <v>26486</v>
      </c>
      <c r="B16194" s="66">
        <v>638180</v>
      </c>
      <c r="C16194" s="42" t="s">
        <v>42752</v>
      </c>
      <c r="D16194" s="42" t="s">
        <v>5801</v>
      </c>
      <c r="E16194" s="42" t="s">
        <v>26491</v>
      </c>
      <c r="F16194" s="43">
        <v>1251</v>
      </c>
      <c r="G16194" s="105">
        <f>Таблица1[[#This Row],[Цены без НДС]]*1.12</f>
        <v>1401.1200000000001</v>
      </c>
    </row>
    <row r="16195" spans="1:7">
      <c r="A16195" s="54" t="s">
        <v>26486</v>
      </c>
      <c r="B16195" s="66">
        <v>638181</v>
      </c>
      <c r="C16195" s="42" t="s">
        <v>42753</v>
      </c>
      <c r="D16195" s="42" t="s">
        <v>5802</v>
      </c>
      <c r="E16195" s="42" t="s">
        <v>26491</v>
      </c>
      <c r="F16195" s="43">
        <v>645</v>
      </c>
      <c r="G16195" s="105">
        <f>Таблица1[[#This Row],[Цены без НДС]]*1.12</f>
        <v>722.40000000000009</v>
      </c>
    </row>
    <row r="16196" spans="1:7">
      <c r="A16196" s="54" t="s">
        <v>26486</v>
      </c>
      <c r="B16196" s="66">
        <v>638182</v>
      </c>
      <c r="C16196" s="42" t="s">
        <v>42754</v>
      </c>
      <c r="D16196" s="42" t="s">
        <v>5803</v>
      </c>
      <c r="E16196" s="42" t="s">
        <v>26491</v>
      </c>
      <c r="F16196" s="43">
        <v>645</v>
      </c>
      <c r="G16196" s="105">
        <f>Таблица1[[#This Row],[Цены без НДС]]*1.12</f>
        <v>722.40000000000009</v>
      </c>
    </row>
    <row r="16197" spans="1:7">
      <c r="A16197" s="54" t="s">
        <v>26486</v>
      </c>
      <c r="B16197" s="66">
        <v>638183</v>
      </c>
      <c r="C16197" s="42" t="s">
        <v>42755</v>
      </c>
      <c r="D16197" s="42" t="s">
        <v>5804</v>
      </c>
      <c r="E16197" s="42" t="s">
        <v>26491</v>
      </c>
      <c r="F16197" s="43">
        <v>645</v>
      </c>
      <c r="G16197" s="105">
        <f>Таблица1[[#This Row],[Цены без НДС]]*1.12</f>
        <v>722.40000000000009</v>
      </c>
    </row>
    <row r="16198" spans="1:7">
      <c r="A16198" s="54" t="s">
        <v>26486</v>
      </c>
      <c r="B16198" s="66">
        <v>638184</v>
      </c>
      <c r="C16198" s="42" t="s">
        <v>42756</v>
      </c>
      <c r="D16198" s="42" t="s">
        <v>5805</v>
      </c>
      <c r="E16198" s="42" t="s">
        <v>26491</v>
      </c>
      <c r="F16198" s="43">
        <v>645</v>
      </c>
      <c r="G16198" s="105">
        <f>Таблица1[[#This Row],[Цены без НДС]]*1.12</f>
        <v>722.40000000000009</v>
      </c>
    </row>
    <row r="16199" spans="1:7">
      <c r="A16199" s="54" t="s">
        <v>26486</v>
      </c>
      <c r="B16199" s="66">
        <v>638185</v>
      </c>
      <c r="C16199" s="42" t="s">
        <v>42757</v>
      </c>
      <c r="D16199" s="42" t="s">
        <v>5806</v>
      </c>
      <c r="E16199" s="42" t="s">
        <v>26491</v>
      </c>
      <c r="F16199" s="43">
        <v>645</v>
      </c>
      <c r="G16199" s="105">
        <f>Таблица1[[#This Row],[Цены без НДС]]*1.12</f>
        <v>722.40000000000009</v>
      </c>
    </row>
    <row r="16200" spans="1:7" ht="24">
      <c r="A16200" s="54" t="s">
        <v>26486</v>
      </c>
      <c r="B16200" s="66">
        <v>638186</v>
      </c>
      <c r="C16200" s="42" t="s">
        <v>42758</v>
      </c>
      <c r="D16200" s="42" t="s">
        <v>5807</v>
      </c>
      <c r="E16200" s="42" t="s">
        <v>26491</v>
      </c>
      <c r="F16200" s="43">
        <v>645</v>
      </c>
      <c r="G16200" s="105">
        <f>Таблица1[[#This Row],[Цены без НДС]]*1.12</f>
        <v>722.40000000000009</v>
      </c>
    </row>
    <row r="16201" spans="1:7" ht="24">
      <c r="A16201" s="54" t="s">
        <v>26486</v>
      </c>
      <c r="B16201" s="66">
        <v>10411</v>
      </c>
      <c r="C16201" s="42" t="s">
        <v>42759</v>
      </c>
      <c r="D16201" s="42" t="s">
        <v>5913</v>
      </c>
      <c r="E16201" s="42" t="s">
        <v>26491</v>
      </c>
      <c r="F16201" s="43">
        <v>3194</v>
      </c>
      <c r="G16201" s="105">
        <f>Таблица1[[#This Row],[Цены без НДС]]*1.12</f>
        <v>3577.28</v>
      </c>
    </row>
    <row r="16202" spans="1:7" ht="24">
      <c r="A16202" s="54" t="s">
        <v>26486</v>
      </c>
      <c r="B16202" s="66">
        <v>10473</v>
      </c>
      <c r="C16202" s="42" t="s">
        <v>42760</v>
      </c>
      <c r="D16202" s="42" t="s">
        <v>5914</v>
      </c>
      <c r="E16202" s="42" t="s">
        <v>26491</v>
      </c>
      <c r="F16202" s="43">
        <v>4022</v>
      </c>
      <c r="G16202" s="105">
        <f>Таблица1[[#This Row],[Цены без НДС]]*1.12</f>
        <v>4504.6400000000003</v>
      </c>
    </row>
    <row r="16203" spans="1:7" ht="24">
      <c r="A16203" s="54" t="s">
        <v>26486</v>
      </c>
      <c r="B16203" s="66">
        <v>10520</v>
      </c>
      <c r="C16203" s="42" t="s">
        <v>42761</v>
      </c>
      <c r="D16203" s="42" t="s">
        <v>5915</v>
      </c>
      <c r="E16203" s="42" t="s">
        <v>26491</v>
      </c>
      <c r="F16203" s="43">
        <v>2285</v>
      </c>
      <c r="G16203" s="105">
        <f>Таблица1[[#This Row],[Цены без НДС]]*1.12</f>
        <v>2559.2000000000003</v>
      </c>
    </row>
    <row r="16204" spans="1:7" ht="24">
      <c r="A16204" s="54" t="s">
        <v>26486</v>
      </c>
      <c r="B16204" s="66">
        <v>10521</v>
      </c>
      <c r="C16204" s="42" t="s">
        <v>42762</v>
      </c>
      <c r="D16204" s="42" t="s">
        <v>5916</v>
      </c>
      <c r="E16204" s="42" t="s">
        <v>26491</v>
      </c>
      <c r="F16204" s="43">
        <v>2815</v>
      </c>
      <c r="G16204" s="105">
        <f>Таблица1[[#This Row],[Цены без НДС]]*1.12</f>
        <v>3152.8</v>
      </c>
    </row>
    <row r="16205" spans="1:7" ht="24">
      <c r="A16205" s="54" t="s">
        <v>26486</v>
      </c>
      <c r="B16205" s="66">
        <v>10522</v>
      </c>
      <c r="C16205" s="42" t="s">
        <v>42763</v>
      </c>
      <c r="D16205" s="42" t="s">
        <v>5917</v>
      </c>
      <c r="E16205" s="42" t="s">
        <v>26491</v>
      </c>
      <c r="F16205" s="43">
        <v>3113</v>
      </c>
      <c r="G16205" s="105">
        <f>Таблица1[[#This Row],[Цены без НДС]]*1.12</f>
        <v>3486.5600000000004</v>
      </c>
    </row>
    <row r="16206" spans="1:7" ht="24">
      <c r="A16206" s="54" t="s">
        <v>26486</v>
      </c>
      <c r="B16206" s="66">
        <v>10524</v>
      </c>
      <c r="C16206" s="42" t="s">
        <v>42764</v>
      </c>
      <c r="D16206" s="42" t="s">
        <v>5918</v>
      </c>
      <c r="E16206" s="42" t="s">
        <v>26491</v>
      </c>
      <c r="F16206" s="43">
        <v>3608</v>
      </c>
      <c r="G16206" s="105">
        <f>Таблица1[[#This Row],[Цены без НДС]]*1.12</f>
        <v>4040.9600000000005</v>
      </c>
    </row>
    <row r="16207" spans="1:7" ht="24">
      <c r="A16207" s="54" t="s">
        <v>26486</v>
      </c>
      <c r="B16207" s="66">
        <v>10526</v>
      </c>
      <c r="C16207" s="42" t="s">
        <v>42765</v>
      </c>
      <c r="D16207" s="42" t="s">
        <v>5919</v>
      </c>
      <c r="E16207" s="42" t="s">
        <v>26491</v>
      </c>
      <c r="F16207" s="43">
        <v>6104</v>
      </c>
      <c r="G16207" s="105">
        <f>Таблица1[[#This Row],[Цены без НДС]]*1.12</f>
        <v>6836.4800000000005</v>
      </c>
    </row>
    <row r="16208" spans="1:7" ht="24">
      <c r="A16208" s="54" t="s">
        <v>26486</v>
      </c>
      <c r="B16208" s="66">
        <v>10580</v>
      </c>
      <c r="C16208" s="42" t="s">
        <v>42766</v>
      </c>
      <c r="D16208" s="42" t="s">
        <v>5920</v>
      </c>
      <c r="E16208" s="42" t="s">
        <v>26491</v>
      </c>
      <c r="F16208" s="43">
        <v>3544</v>
      </c>
      <c r="G16208" s="105">
        <f>Таблица1[[#This Row],[Цены без НДС]]*1.12</f>
        <v>3969.28</v>
      </c>
    </row>
    <row r="16209" spans="1:7" ht="24">
      <c r="A16209" s="54" t="s">
        <v>26486</v>
      </c>
      <c r="B16209" s="66">
        <v>10582</v>
      </c>
      <c r="C16209" s="42" t="s">
        <v>42767</v>
      </c>
      <c r="D16209" s="42" t="s">
        <v>5921</v>
      </c>
      <c r="E16209" s="42" t="s">
        <v>26491</v>
      </c>
      <c r="F16209" s="43">
        <v>2186</v>
      </c>
      <c r="G16209" s="105">
        <f>Таблица1[[#This Row],[Цены без НДС]]*1.12</f>
        <v>2448.3200000000002</v>
      </c>
    </row>
    <row r="16210" spans="1:7" ht="24">
      <c r="A16210" s="54" t="s">
        <v>26486</v>
      </c>
      <c r="B16210" s="66">
        <v>10583</v>
      </c>
      <c r="C16210" s="42" t="s">
        <v>42768</v>
      </c>
      <c r="D16210" s="42" t="s">
        <v>5922</v>
      </c>
      <c r="E16210" s="42" t="s">
        <v>26491</v>
      </c>
      <c r="F16210" s="43">
        <v>2378</v>
      </c>
      <c r="G16210" s="105">
        <f>Таблица1[[#This Row],[Цены без НДС]]*1.12</f>
        <v>2663.36</v>
      </c>
    </row>
    <row r="16211" spans="1:7" ht="24">
      <c r="A16211" s="54" t="s">
        <v>26486</v>
      </c>
      <c r="B16211" s="66">
        <v>10584</v>
      </c>
      <c r="C16211" s="42" t="s">
        <v>42769</v>
      </c>
      <c r="D16211" s="42" t="s">
        <v>5923</v>
      </c>
      <c r="E16211" s="42" t="s">
        <v>26491</v>
      </c>
      <c r="F16211" s="43">
        <v>2079</v>
      </c>
      <c r="G16211" s="105">
        <f>Таблица1[[#This Row],[Цены без НДС]]*1.12</f>
        <v>2328.48</v>
      </c>
    </row>
    <row r="16212" spans="1:7" ht="24">
      <c r="A16212" s="54" t="s">
        <v>26486</v>
      </c>
      <c r="B16212" s="66">
        <v>10601</v>
      </c>
      <c r="C16212" s="42" t="s">
        <v>42770</v>
      </c>
      <c r="D16212" s="42" t="s">
        <v>5924</v>
      </c>
      <c r="E16212" s="42" t="s">
        <v>26491</v>
      </c>
      <c r="F16212" s="43">
        <v>4875</v>
      </c>
      <c r="G16212" s="105">
        <f>Таблица1[[#This Row],[Цены без НДС]]*1.12</f>
        <v>5460.0000000000009</v>
      </c>
    </row>
    <row r="16213" spans="1:7" ht="24">
      <c r="A16213" s="54" t="s">
        <v>26486</v>
      </c>
      <c r="B16213" s="66">
        <v>10602</v>
      </c>
      <c r="C16213" s="42" t="s">
        <v>42771</v>
      </c>
      <c r="D16213" s="42" t="s">
        <v>5925</v>
      </c>
      <c r="E16213" s="42" t="s">
        <v>26491</v>
      </c>
      <c r="F16213" s="43">
        <v>5337</v>
      </c>
      <c r="G16213" s="105">
        <f>Таблица1[[#This Row],[Цены без НДС]]*1.12</f>
        <v>5977.4400000000005</v>
      </c>
    </row>
    <row r="16214" spans="1:7" ht="36">
      <c r="A16214" s="54" t="s">
        <v>26486</v>
      </c>
      <c r="B16214" s="66">
        <v>10603</v>
      </c>
      <c r="C16214" s="42" t="s">
        <v>42772</v>
      </c>
      <c r="D16214" s="42" t="s">
        <v>5926</v>
      </c>
      <c r="E16214" s="42" t="s">
        <v>26491</v>
      </c>
      <c r="F16214" s="43">
        <v>15210</v>
      </c>
      <c r="G16214" s="105">
        <f>Таблица1[[#This Row],[Цены без НДС]]*1.12</f>
        <v>17035.2</v>
      </c>
    </row>
    <row r="16215" spans="1:7" ht="24">
      <c r="A16215" s="54" t="s">
        <v>26486</v>
      </c>
      <c r="B16215" s="66">
        <v>10605</v>
      </c>
      <c r="C16215" s="42" t="s">
        <v>42773</v>
      </c>
      <c r="D16215" s="42" t="s">
        <v>5927</v>
      </c>
      <c r="E16215" s="42" t="s">
        <v>26491</v>
      </c>
      <c r="F16215" s="43">
        <v>5389</v>
      </c>
      <c r="G16215" s="105">
        <f>Таблица1[[#This Row],[Цены без НДС]]*1.12</f>
        <v>6035.68</v>
      </c>
    </row>
    <row r="16216" spans="1:7" ht="24">
      <c r="A16216" s="54" t="s">
        <v>26486</v>
      </c>
      <c r="B16216" s="66">
        <v>10606</v>
      </c>
      <c r="C16216" s="42" t="s">
        <v>42774</v>
      </c>
      <c r="D16216" s="42" t="s">
        <v>5928</v>
      </c>
      <c r="E16216" s="42" t="s">
        <v>26491</v>
      </c>
      <c r="F16216" s="43">
        <v>12151</v>
      </c>
      <c r="G16216" s="105">
        <f>Таблица1[[#This Row],[Цены без НДС]]*1.12</f>
        <v>13609.12</v>
      </c>
    </row>
    <row r="16217" spans="1:7" ht="36">
      <c r="A16217" s="54" t="s">
        <v>26486</v>
      </c>
      <c r="B16217" s="66">
        <v>10607</v>
      </c>
      <c r="C16217" s="42" t="s">
        <v>42775</v>
      </c>
      <c r="D16217" s="42" t="s">
        <v>5929</v>
      </c>
      <c r="E16217" s="42" t="s">
        <v>26491</v>
      </c>
      <c r="F16217" s="43">
        <v>12210</v>
      </c>
      <c r="G16217" s="105">
        <f>Таблица1[[#This Row],[Цены без НДС]]*1.12</f>
        <v>13675.2</v>
      </c>
    </row>
    <row r="16218" spans="1:7">
      <c r="A16218" s="54" t="s">
        <v>26486</v>
      </c>
      <c r="B16218" s="66">
        <v>10611</v>
      </c>
      <c r="C16218" s="42" t="s">
        <v>42776</v>
      </c>
      <c r="D16218" s="42" t="s">
        <v>5930</v>
      </c>
      <c r="E16218" s="42" t="s">
        <v>26491</v>
      </c>
      <c r="F16218" s="43">
        <v>8005</v>
      </c>
      <c r="G16218" s="105">
        <f>Таблица1[[#This Row],[Цены без НДС]]*1.12</f>
        <v>8965.6</v>
      </c>
    </row>
    <row r="16219" spans="1:7" ht="24">
      <c r="A16219" s="54" t="s">
        <v>26486</v>
      </c>
      <c r="B16219" s="66">
        <v>10619</v>
      </c>
      <c r="C16219" s="42" t="s">
        <v>42777</v>
      </c>
      <c r="D16219" s="42" t="s">
        <v>5931</v>
      </c>
      <c r="E16219" s="42" t="s">
        <v>26491</v>
      </c>
      <c r="F16219" s="43">
        <v>5995</v>
      </c>
      <c r="G16219" s="105">
        <f>Таблица1[[#This Row],[Цены без НДС]]*1.12</f>
        <v>6714.4000000000005</v>
      </c>
    </row>
    <row r="16220" spans="1:7" ht="24">
      <c r="A16220" s="54" t="s">
        <v>26486</v>
      </c>
      <c r="B16220" s="66">
        <v>10621</v>
      </c>
      <c r="C16220" s="42" t="s">
        <v>42778</v>
      </c>
      <c r="D16220" s="42" t="s">
        <v>5932</v>
      </c>
      <c r="E16220" s="42" t="s">
        <v>26491</v>
      </c>
      <c r="F16220" s="43">
        <v>5450</v>
      </c>
      <c r="G16220" s="105">
        <f>Таблица1[[#This Row],[Цены без НДС]]*1.12</f>
        <v>6104.0000000000009</v>
      </c>
    </row>
    <row r="16221" spans="1:7" ht="24">
      <c r="A16221" s="54" t="s">
        <v>26486</v>
      </c>
      <c r="B16221" s="66">
        <v>10622</v>
      </c>
      <c r="C16221" s="42" t="s">
        <v>42779</v>
      </c>
      <c r="D16221" s="42" t="s">
        <v>5933</v>
      </c>
      <c r="E16221" s="42" t="s">
        <v>26491</v>
      </c>
      <c r="F16221" s="43">
        <v>5859</v>
      </c>
      <c r="G16221" s="105">
        <f>Таблица1[[#This Row],[Цены без НДС]]*1.12</f>
        <v>6562.0800000000008</v>
      </c>
    </row>
    <row r="16222" spans="1:7" ht="24">
      <c r="A16222" s="54" t="s">
        <v>26486</v>
      </c>
      <c r="B16222" s="66">
        <v>10623</v>
      </c>
      <c r="C16222" s="42" t="s">
        <v>42780</v>
      </c>
      <c r="D16222" s="42" t="s">
        <v>5934</v>
      </c>
      <c r="E16222" s="42" t="s">
        <v>26491</v>
      </c>
      <c r="F16222" s="43">
        <v>21883</v>
      </c>
      <c r="G16222" s="105">
        <f>Таблица1[[#This Row],[Цены без НДС]]*1.12</f>
        <v>24508.960000000003</v>
      </c>
    </row>
    <row r="16223" spans="1:7">
      <c r="A16223" s="54" t="s">
        <v>26486</v>
      </c>
      <c r="B16223" s="66">
        <v>10632</v>
      </c>
      <c r="C16223" s="42" t="s">
        <v>42781</v>
      </c>
      <c r="D16223" s="42" t="s">
        <v>5935</v>
      </c>
      <c r="E16223" s="42" t="s">
        <v>26491</v>
      </c>
      <c r="F16223" s="43">
        <v>8686</v>
      </c>
      <c r="G16223" s="105">
        <f>Таблица1[[#This Row],[Цены без НДС]]*1.12</f>
        <v>9728.3200000000015</v>
      </c>
    </row>
    <row r="16224" spans="1:7" ht="24">
      <c r="A16224" s="54" t="s">
        <v>26486</v>
      </c>
      <c r="B16224" s="66">
        <v>10635</v>
      </c>
      <c r="C16224" s="42" t="s">
        <v>42782</v>
      </c>
      <c r="D16224" s="42" t="s">
        <v>5936</v>
      </c>
      <c r="E16224" s="42" t="s">
        <v>26491</v>
      </c>
      <c r="F16224" s="43">
        <v>14402</v>
      </c>
      <c r="G16224" s="105">
        <f>Таблица1[[#This Row],[Цены без НДС]]*1.12</f>
        <v>16130.240000000002</v>
      </c>
    </row>
    <row r="16225" spans="1:7" ht="24">
      <c r="A16225" s="54" t="s">
        <v>26486</v>
      </c>
      <c r="B16225" s="66">
        <v>10636</v>
      </c>
      <c r="C16225" s="42" t="s">
        <v>42783</v>
      </c>
      <c r="D16225" s="42" t="s">
        <v>5937</v>
      </c>
      <c r="E16225" s="42" t="s">
        <v>26491</v>
      </c>
      <c r="F16225" s="43">
        <v>14402</v>
      </c>
      <c r="G16225" s="105">
        <f>Таблица1[[#This Row],[Цены без НДС]]*1.12</f>
        <v>16130.240000000002</v>
      </c>
    </row>
    <row r="16226" spans="1:7" ht="24">
      <c r="A16226" s="54" t="s">
        <v>26486</v>
      </c>
      <c r="B16226" s="66">
        <v>10639</v>
      </c>
      <c r="C16226" s="42" t="s">
        <v>42784</v>
      </c>
      <c r="D16226" s="42" t="s">
        <v>5938</v>
      </c>
      <c r="E16226" s="42" t="s">
        <v>26491</v>
      </c>
      <c r="F16226" s="43">
        <v>28791</v>
      </c>
      <c r="G16226" s="105">
        <f>Таблица1[[#This Row],[Цены без НДС]]*1.12</f>
        <v>32245.920000000002</v>
      </c>
    </row>
    <row r="16227" spans="1:7" ht="24">
      <c r="A16227" s="54" t="s">
        <v>26486</v>
      </c>
      <c r="B16227" s="66">
        <v>10658</v>
      </c>
      <c r="C16227" s="42" t="s">
        <v>42785</v>
      </c>
      <c r="D16227" s="42" t="s">
        <v>5939</v>
      </c>
      <c r="E16227" s="42" t="s">
        <v>26491</v>
      </c>
      <c r="F16227" s="43">
        <v>23716</v>
      </c>
      <c r="G16227" s="105">
        <f>Таблица1[[#This Row],[Цены без НДС]]*1.12</f>
        <v>26561.920000000002</v>
      </c>
    </row>
    <row r="16228" spans="1:7" ht="24">
      <c r="A16228" s="54" t="s">
        <v>26486</v>
      </c>
      <c r="B16228" s="66">
        <v>10681</v>
      </c>
      <c r="C16228" s="42" t="s">
        <v>42786</v>
      </c>
      <c r="D16228" s="42" t="s">
        <v>5940</v>
      </c>
      <c r="E16228" s="42" t="s">
        <v>26491</v>
      </c>
      <c r="F16228" s="43">
        <v>886</v>
      </c>
      <c r="G16228" s="105">
        <f>Таблица1[[#This Row],[Цены без НДС]]*1.12</f>
        <v>992.32</v>
      </c>
    </row>
    <row r="16229" spans="1:7">
      <c r="A16229" s="54" t="s">
        <v>26486</v>
      </c>
      <c r="B16229" s="66">
        <v>10682</v>
      </c>
      <c r="C16229" s="42" t="s">
        <v>42787</v>
      </c>
      <c r="D16229" s="42" t="s">
        <v>5941</v>
      </c>
      <c r="E16229" s="42" t="s">
        <v>26491</v>
      </c>
      <c r="F16229" s="43">
        <v>890</v>
      </c>
      <c r="G16229" s="105">
        <f>Таблица1[[#This Row],[Цены без НДС]]*1.12</f>
        <v>996.80000000000007</v>
      </c>
    </row>
    <row r="16230" spans="1:7" ht="24">
      <c r="A16230" s="54" t="s">
        <v>26486</v>
      </c>
      <c r="B16230" s="66">
        <v>10686</v>
      </c>
      <c r="C16230" s="42" t="s">
        <v>42788</v>
      </c>
      <c r="D16230" s="42" t="s">
        <v>5942</v>
      </c>
      <c r="E16230" s="42" t="s">
        <v>26491</v>
      </c>
      <c r="F16230" s="43">
        <v>894</v>
      </c>
      <c r="G16230" s="105">
        <f>Таблица1[[#This Row],[Цены без НДС]]*1.12</f>
        <v>1001.2800000000001</v>
      </c>
    </row>
    <row r="16231" spans="1:7" ht="24">
      <c r="A16231" s="54" t="s">
        <v>26486</v>
      </c>
      <c r="B16231" s="66">
        <v>10690</v>
      </c>
      <c r="C16231" s="42" t="s">
        <v>42789</v>
      </c>
      <c r="D16231" s="42" t="s">
        <v>5943</v>
      </c>
      <c r="E16231" s="42" t="s">
        <v>26491</v>
      </c>
      <c r="F16231" s="43">
        <v>8090</v>
      </c>
      <c r="G16231" s="105">
        <f>Таблица1[[#This Row],[Цены без НДС]]*1.12</f>
        <v>9060.8000000000011</v>
      </c>
    </row>
    <row r="16232" spans="1:7" ht="24">
      <c r="A16232" s="54" t="s">
        <v>26486</v>
      </c>
      <c r="B16232" s="66">
        <v>10691</v>
      </c>
      <c r="C16232" s="42" t="s">
        <v>42790</v>
      </c>
      <c r="D16232" s="42" t="s">
        <v>5944</v>
      </c>
      <c r="E16232" s="42" t="s">
        <v>26491</v>
      </c>
      <c r="F16232" s="43">
        <v>590</v>
      </c>
      <c r="G16232" s="105">
        <f>Таблица1[[#This Row],[Цены без НДС]]*1.12</f>
        <v>660.80000000000007</v>
      </c>
    </row>
    <row r="16233" spans="1:7" ht="36">
      <c r="A16233" s="54" t="s">
        <v>26486</v>
      </c>
      <c r="B16233" s="66">
        <v>10692</v>
      </c>
      <c r="C16233" s="42" t="s">
        <v>42791</v>
      </c>
      <c r="D16233" s="42" t="s">
        <v>5945</v>
      </c>
      <c r="E16233" s="42" t="s">
        <v>26491</v>
      </c>
      <c r="F16233" s="43">
        <v>595</v>
      </c>
      <c r="G16233" s="105">
        <f>Таблица1[[#This Row],[Цены без НДС]]*1.12</f>
        <v>666.40000000000009</v>
      </c>
    </row>
    <row r="16234" spans="1:7" ht="36">
      <c r="A16234" s="54" t="s">
        <v>26486</v>
      </c>
      <c r="B16234" s="66">
        <v>10696</v>
      </c>
      <c r="C16234" s="42" t="s">
        <v>42792</v>
      </c>
      <c r="D16234" s="42" t="s">
        <v>5946</v>
      </c>
      <c r="E16234" s="42" t="s">
        <v>26491</v>
      </c>
      <c r="F16234" s="43">
        <v>330</v>
      </c>
      <c r="G16234" s="105">
        <f>Таблица1[[#This Row],[Цены без НДС]]*1.12</f>
        <v>369.6</v>
      </c>
    </row>
    <row r="16235" spans="1:7" ht="24">
      <c r="A16235" s="54" t="s">
        <v>26486</v>
      </c>
      <c r="B16235" s="66">
        <v>10698</v>
      </c>
      <c r="C16235" s="42" t="s">
        <v>42793</v>
      </c>
      <c r="D16235" s="42" t="s">
        <v>5947</v>
      </c>
      <c r="E16235" s="42" t="s">
        <v>26491</v>
      </c>
      <c r="F16235" s="43">
        <v>5996</v>
      </c>
      <c r="G16235" s="105">
        <f>Таблица1[[#This Row],[Цены без НДС]]*1.12</f>
        <v>6715.52</v>
      </c>
    </row>
    <row r="16236" spans="1:7" ht="24">
      <c r="A16236" s="54" t="s">
        <v>26486</v>
      </c>
      <c r="B16236" s="66">
        <v>10699</v>
      </c>
      <c r="C16236" s="42" t="s">
        <v>42794</v>
      </c>
      <c r="D16236" s="42" t="s">
        <v>5948</v>
      </c>
      <c r="E16236" s="42" t="s">
        <v>26491</v>
      </c>
      <c r="F16236" s="43">
        <v>5996</v>
      </c>
      <c r="G16236" s="105">
        <f>Таблица1[[#This Row],[Цены без НДС]]*1.12</f>
        <v>6715.52</v>
      </c>
    </row>
    <row r="16237" spans="1:7" ht="24">
      <c r="A16237" s="54" t="s">
        <v>26486</v>
      </c>
      <c r="B16237" s="66">
        <v>10700</v>
      </c>
      <c r="C16237" s="42" t="s">
        <v>42795</v>
      </c>
      <c r="D16237" s="42" t="s">
        <v>5949</v>
      </c>
      <c r="E16237" s="42" t="s">
        <v>26491</v>
      </c>
      <c r="F16237" s="43">
        <v>1069</v>
      </c>
      <c r="G16237" s="105">
        <f>Таблица1[[#This Row],[Цены без НДС]]*1.12</f>
        <v>1197.2800000000002</v>
      </c>
    </row>
    <row r="16238" spans="1:7" ht="24">
      <c r="A16238" s="54" t="s">
        <v>26486</v>
      </c>
      <c r="B16238" s="66">
        <v>10701</v>
      </c>
      <c r="C16238" s="42" t="s">
        <v>42796</v>
      </c>
      <c r="D16238" s="42" t="s">
        <v>5950</v>
      </c>
      <c r="E16238" s="42" t="s">
        <v>26491</v>
      </c>
      <c r="F16238" s="43">
        <v>1125</v>
      </c>
      <c r="G16238" s="105">
        <f>Таблица1[[#This Row],[Цены без НДС]]*1.12</f>
        <v>1260.0000000000002</v>
      </c>
    </row>
    <row r="16239" spans="1:7" ht="24">
      <c r="A16239" s="54" t="s">
        <v>26486</v>
      </c>
      <c r="B16239" s="66">
        <v>10703</v>
      </c>
      <c r="C16239" s="42" t="s">
        <v>42797</v>
      </c>
      <c r="D16239" s="42" t="s">
        <v>5951</v>
      </c>
      <c r="E16239" s="42" t="s">
        <v>26491</v>
      </c>
      <c r="F16239" s="43">
        <v>2062</v>
      </c>
      <c r="G16239" s="105">
        <f>Таблица1[[#This Row],[Цены без НДС]]*1.12</f>
        <v>2309.44</v>
      </c>
    </row>
    <row r="16240" spans="1:7" ht="24">
      <c r="A16240" s="54" t="s">
        <v>26486</v>
      </c>
      <c r="B16240" s="66">
        <v>10706</v>
      </c>
      <c r="C16240" s="42" t="s">
        <v>42798</v>
      </c>
      <c r="D16240" s="42" t="s">
        <v>5952</v>
      </c>
      <c r="E16240" s="42" t="s">
        <v>26491</v>
      </c>
      <c r="F16240" s="43">
        <v>2063</v>
      </c>
      <c r="G16240" s="105">
        <f>Таблица1[[#This Row],[Цены без НДС]]*1.12</f>
        <v>2310.5600000000004</v>
      </c>
    </row>
    <row r="16241" spans="1:7" ht="24">
      <c r="A16241" s="54" t="s">
        <v>26486</v>
      </c>
      <c r="B16241" s="66">
        <v>10707</v>
      </c>
      <c r="C16241" s="42" t="s">
        <v>42799</v>
      </c>
      <c r="D16241" s="42" t="s">
        <v>5953</v>
      </c>
      <c r="E16241" s="42" t="s">
        <v>26491</v>
      </c>
      <c r="F16241" s="43">
        <v>2428</v>
      </c>
      <c r="G16241" s="105">
        <f>Таблица1[[#This Row],[Цены без НДС]]*1.12</f>
        <v>2719.36</v>
      </c>
    </row>
    <row r="16242" spans="1:7" ht="24">
      <c r="A16242" s="54" t="s">
        <v>26486</v>
      </c>
      <c r="B16242" s="66">
        <v>10708</v>
      </c>
      <c r="C16242" s="42" t="s">
        <v>42800</v>
      </c>
      <c r="D16242" s="42" t="s">
        <v>5954</v>
      </c>
      <c r="E16242" s="42" t="s">
        <v>26491</v>
      </c>
      <c r="F16242" s="43">
        <v>3831</v>
      </c>
      <c r="G16242" s="105">
        <f>Таблица1[[#This Row],[Цены без НДС]]*1.12</f>
        <v>4290.72</v>
      </c>
    </row>
    <row r="16243" spans="1:7" ht="24">
      <c r="A16243" s="54" t="s">
        <v>26486</v>
      </c>
      <c r="B16243" s="66">
        <v>10722</v>
      </c>
      <c r="C16243" s="42" t="s">
        <v>42801</v>
      </c>
      <c r="D16243" s="42" t="s">
        <v>5955</v>
      </c>
      <c r="E16243" s="42" t="s">
        <v>26491</v>
      </c>
      <c r="F16243" s="43">
        <v>1392</v>
      </c>
      <c r="G16243" s="105">
        <f>Таблица1[[#This Row],[Цены без НДС]]*1.12</f>
        <v>1559.0400000000002</v>
      </c>
    </row>
    <row r="16244" spans="1:7" ht="24">
      <c r="A16244" s="54" t="s">
        <v>26486</v>
      </c>
      <c r="B16244" s="66">
        <v>10733</v>
      </c>
      <c r="C16244" s="42" t="s">
        <v>42802</v>
      </c>
      <c r="D16244" s="42" t="s">
        <v>5956</v>
      </c>
      <c r="E16244" s="42" t="s">
        <v>26491</v>
      </c>
      <c r="F16244" s="43">
        <v>22069</v>
      </c>
      <c r="G16244" s="105">
        <f>Таблица1[[#This Row],[Цены без НДС]]*1.12</f>
        <v>24717.280000000002</v>
      </c>
    </row>
    <row r="16245" spans="1:7" ht="24">
      <c r="A16245" s="54" t="s">
        <v>26486</v>
      </c>
      <c r="B16245" s="66">
        <v>10735</v>
      </c>
      <c r="C16245" s="42" t="s">
        <v>42803</v>
      </c>
      <c r="D16245" s="42" t="s">
        <v>5957</v>
      </c>
      <c r="E16245" s="42" t="s">
        <v>26491</v>
      </c>
      <c r="F16245" s="43">
        <v>10603</v>
      </c>
      <c r="G16245" s="105">
        <f>Таблица1[[#This Row],[Цены без НДС]]*1.12</f>
        <v>11875.36</v>
      </c>
    </row>
    <row r="16246" spans="1:7" ht="36">
      <c r="A16246" s="54" t="s">
        <v>26486</v>
      </c>
      <c r="B16246" s="66">
        <v>10736</v>
      </c>
      <c r="C16246" s="42" t="s">
        <v>42804</v>
      </c>
      <c r="D16246" s="42" t="s">
        <v>5958</v>
      </c>
      <c r="E16246" s="42" t="s">
        <v>26491</v>
      </c>
      <c r="F16246" s="43">
        <v>9908</v>
      </c>
      <c r="G16246" s="105">
        <f>Таблица1[[#This Row],[Цены без НДС]]*1.12</f>
        <v>11096.960000000001</v>
      </c>
    </row>
    <row r="16247" spans="1:7" ht="36">
      <c r="A16247" s="54" t="s">
        <v>26486</v>
      </c>
      <c r="B16247" s="66">
        <v>10737</v>
      </c>
      <c r="C16247" s="42" t="s">
        <v>42805</v>
      </c>
      <c r="D16247" s="42" t="s">
        <v>5959</v>
      </c>
      <c r="E16247" s="42" t="s">
        <v>26491</v>
      </c>
      <c r="F16247" s="43">
        <v>21961</v>
      </c>
      <c r="G16247" s="105">
        <f>Таблица1[[#This Row],[Цены без НДС]]*1.12</f>
        <v>24596.320000000003</v>
      </c>
    </row>
    <row r="16248" spans="1:7" ht="36">
      <c r="A16248" s="54" t="s">
        <v>26486</v>
      </c>
      <c r="B16248" s="66">
        <v>10738</v>
      </c>
      <c r="C16248" s="42" t="s">
        <v>42806</v>
      </c>
      <c r="D16248" s="42" t="s">
        <v>5960</v>
      </c>
      <c r="E16248" s="42" t="s">
        <v>26491</v>
      </c>
      <c r="F16248" s="43">
        <v>17717</v>
      </c>
      <c r="G16248" s="105">
        <f>Таблица1[[#This Row],[Цены без НДС]]*1.12</f>
        <v>19843.04</v>
      </c>
    </row>
    <row r="16249" spans="1:7" ht="36">
      <c r="A16249" s="54" t="s">
        <v>26486</v>
      </c>
      <c r="B16249" s="66">
        <v>10739</v>
      </c>
      <c r="C16249" s="42" t="s">
        <v>42807</v>
      </c>
      <c r="D16249" s="42" t="s">
        <v>5961</v>
      </c>
      <c r="E16249" s="42" t="s">
        <v>26491</v>
      </c>
      <c r="F16249" s="43">
        <v>9908</v>
      </c>
      <c r="G16249" s="105">
        <f>Таблица1[[#This Row],[Цены без НДС]]*1.12</f>
        <v>11096.960000000001</v>
      </c>
    </row>
    <row r="16250" spans="1:7" ht="36">
      <c r="A16250" s="54" t="s">
        <v>26486</v>
      </c>
      <c r="B16250" s="66">
        <v>10740</v>
      </c>
      <c r="C16250" s="42" t="s">
        <v>42808</v>
      </c>
      <c r="D16250" s="42" t="s">
        <v>5962</v>
      </c>
      <c r="E16250" s="42" t="s">
        <v>26491</v>
      </c>
      <c r="F16250" s="43">
        <v>15173</v>
      </c>
      <c r="G16250" s="105">
        <f>Таблица1[[#This Row],[Цены без НДС]]*1.12</f>
        <v>16993.760000000002</v>
      </c>
    </row>
    <row r="16251" spans="1:7" ht="24">
      <c r="A16251" s="54" t="s">
        <v>26486</v>
      </c>
      <c r="B16251" s="66">
        <v>10763</v>
      </c>
      <c r="C16251" s="42" t="s">
        <v>42809</v>
      </c>
      <c r="D16251" s="42" t="s">
        <v>5963</v>
      </c>
      <c r="E16251" s="42" t="s">
        <v>26491</v>
      </c>
      <c r="F16251" s="43">
        <v>16057</v>
      </c>
      <c r="G16251" s="105">
        <f>Таблица1[[#This Row],[Цены без НДС]]*1.12</f>
        <v>17983.84</v>
      </c>
    </row>
    <row r="16252" spans="1:7" ht="24">
      <c r="A16252" s="54" t="s">
        <v>26486</v>
      </c>
      <c r="B16252" s="66">
        <v>10764</v>
      </c>
      <c r="C16252" s="42" t="s">
        <v>42810</v>
      </c>
      <c r="D16252" s="42" t="s">
        <v>5964</v>
      </c>
      <c r="E16252" s="42" t="s">
        <v>26491</v>
      </c>
      <c r="F16252" s="43">
        <v>18777</v>
      </c>
      <c r="G16252" s="105">
        <f>Таблица1[[#This Row],[Цены без НДС]]*1.12</f>
        <v>21030.240000000002</v>
      </c>
    </row>
    <row r="16253" spans="1:7" ht="24">
      <c r="A16253" s="54" t="s">
        <v>26486</v>
      </c>
      <c r="B16253" s="66">
        <v>10765</v>
      </c>
      <c r="C16253" s="42" t="s">
        <v>42811</v>
      </c>
      <c r="D16253" s="42" t="s">
        <v>5965</v>
      </c>
      <c r="E16253" s="42" t="s">
        <v>26491</v>
      </c>
      <c r="F16253" s="43">
        <v>13829</v>
      </c>
      <c r="G16253" s="105">
        <f>Таблица1[[#This Row],[Цены без НДС]]*1.12</f>
        <v>15488.480000000001</v>
      </c>
    </row>
    <row r="16254" spans="1:7" ht="24">
      <c r="A16254" s="54" t="s">
        <v>26486</v>
      </c>
      <c r="B16254" s="66">
        <v>10767</v>
      </c>
      <c r="C16254" s="42" t="s">
        <v>42812</v>
      </c>
      <c r="D16254" s="42" t="s">
        <v>5966</v>
      </c>
      <c r="E16254" s="42" t="s">
        <v>26491</v>
      </c>
      <c r="F16254" s="43">
        <v>8007</v>
      </c>
      <c r="G16254" s="105">
        <f>Таблица1[[#This Row],[Цены без НДС]]*1.12</f>
        <v>8967.84</v>
      </c>
    </row>
    <row r="16255" spans="1:7" ht="24">
      <c r="A16255" s="54" t="s">
        <v>26486</v>
      </c>
      <c r="B16255" s="66">
        <v>10771</v>
      </c>
      <c r="C16255" s="42" t="s">
        <v>42813</v>
      </c>
      <c r="D16255" s="42" t="s">
        <v>5967</v>
      </c>
      <c r="E16255" s="42" t="s">
        <v>26491</v>
      </c>
      <c r="F16255" s="43">
        <v>16181</v>
      </c>
      <c r="G16255" s="105">
        <f>Таблица1[[#This Row],[Цены без НДС]]*1.12</f>
        <v>18122.72</v>
      </c>
    </row>
    <row r="16256" spans="1:7" ht="24">
      <c r="A16256" s="54" t="s">
        <v>26486</v>
      </c>
      <c r="B16256" s="66">
        <v>10772</v>
      </c>
      <c r="C16256" s="42" t="s">
        <v>42814</v>
      </c>
      <c r="D16256" s="42" t="s">
        <v>5968</v>
      </c>
      <c r="E16256" s="42" t="s">
        <v>26491</v>
      </c>
      <c r="F16256" s="43">
        <v>17472</v>
      </c>
      <c r="G16256" s="105">
        <f>Таблица1[[#This Row],[Цены без НДС]]*1.12</f>
        <v>19568.640000000003</v>
      </c>
    </row>
    <row r="16257" spans="1:7" ht="24">
      <c r="A16257" s="54" t="s">
        <v>26486</v>
      </c>
      <c r="B16257" s="66">
        <v>10784</v>
      </c>
      <c r="C16257" s="42" t="s">
        <v>42815</v>
      </c>
      <c r="D16257" s="42" t="s">
        <v>5969</v>
      </c>
      <c r="E16257" s="42" t="s">
        <v>26491</v>
      </c>
      <c r="F16257" s="43">
        <v>8174</v>
      </c>
      <c r="G16257" s="105">
        <f>Таблица1[[#This Row],[Цены без НДС]]*1.12</f>
        <v>9154.880000000001</v>
      </c>
    </row>
    <row r="16258" spans="1:7" ht="24">
      <c r="A16258" s="54" t="s">
        <v>26486</v>
      </c>
      <c r="B16258" s="66">
        <v>10786</v>
      </c>
      <c r="C16258" s="42" t="s">
        <v>42816</v>
      </c>
      <c r="D16258" s="42" t="s">
        <v>5970</v>
      </c>
      <c r="E16258" s="42" t="s">
        <v>26491</v>
      </c>
      <c r="F16258" s="43">
        <v>8136</v>
      </c>
      <c r="G16258" s="105">
        <f>Таблица1[[#This Row],[Цены без НДС]]*1.12</f>
        <v>9112.3200000000015</v>
      </c>
    </row>
    <row r="16259" spans="1:7" ht="24">
      <c r="A16259" s="54" t="s">
        <v>26486</v>
      </c>
      <c r="B16259" s="66">
        <v>10789</v>
      </c>
      <c r="C16259" s="42" t="s">
        <v>42817</v>
      </c>
      <c r="D16259" s="42" t="s">
        <v>5971</v>
      </c>
      <c r="E16259" s="42" t="s">
        <v>26491</v>
      </c>
      <c r="F16259" s="43">
        <v>27601</v>
      </c>
      <c r="G16259" s="105">
        <f>Таблица1[[#This Row],[Цены без НДС]]*1.12</f>
        <v>30913.120000000003</v>
      </c>
    </row>
    <row r="16260" spans="1:7" ht="24">
      <c r="A16260" s="54" t="s">
        <v>26486</v>
      </c>
      <c r="B16260" s="66">
        <v>10790</v>
      </c>
      <c r="C16260" s="42" t="s">
        <v>42818</v>
      </c>
      <c r="D16260" s="42" t="s">
        <v>5972</v>
      </c>
      <c r="E16260" s="42" t="s">
        <v>26491</v>
      </c>
      <c r="F16260" s="43">
        <v>27732</v>
      </c>
      <c r="G16260" s="105">
        <f>Таблица1[[#This Row],[Цены без НДС]]*1.12</f>
        <v>31059.840000000004</v>
      </c>
    </row>
    <row r="16261" spans="1:7" ht="24">
      <c r="A16261" s="54" t="s">
        <v>26486</v>
      </c>
      <c r="B16261" s="66">
        <v>10793</v>
      </c>
      <c r="C16261" s="42" t="s">
        <v>42819</v>
      </c>
      <c r="D16261" s="42" t="s">
        <v>5973</v>
      </c>
      <c r="E16261" s="42" t="s">
        <v>26491</v>
      </c>
      <c r="F16261" s="43">
        <v>30454</v>
      </c>
      <c r="G16261" s="105">
        <f>Таблица1[[#This Row],[Цены без НДС]]*1.12</f>
        <v>34108.480000000003</v>
      </c>
    </row>
    <row r="16262" spans="1:7" ht="24">
      <c r="A16262" s="54" t="s">
        <v>26486</v>
      </c>
      <c r="B16262" s="66">
        <v>10796</v>
      </c>
      <c r="C16262" s="42" t="s">
        <v>42820</v>
      </c>
      <c r="D16262" s="42" t="s">
        <v>5974</v>
      </c>
      <c r="E16262" s="42" t="s">
        <v>26491</v>
      </c>
      <c r="F16262" s="43">
        <v>36722</v>
      </c>
      <c r="G16262" s="105">
        <f>Таблица1[[#This Row],[Цены без НДС]]*1.12</f>
        <v>41128.640000000007</v>
      </c>
    </row>
    <row r="16263" spans="1:7" ht="24">
      <c r="A16263" s="54" t="s">
        <v>26486</v>
      </c>
      <c r="B16263" s="66">
        <v>10800</v>
      </c>
      <c r="C16263" s="42" t="s">
        <v>42821</v>
      </c>
      <c r="D16263" s="42" t="s">
        <v>5975</v>
      </c>
      <c r="E16263" s="42" t="s">
        <v>26491</v>
      </c>
      <c r="F16263" s="43">
        <v>973</v>
      </c>
      <c r="G16263" s="105">
        <f>Таблица1[[#This Row],[Цены без НДС]]*1.12</f>
        <v>1089.76</v>
      </c>
    </row>
    <row r="16264" spans="1:7" ht="24">
      <c r="A16264" s="54" t="s">
        <v>26486</v>
      </c>
      <c r="B16264" s="66">
        <v>10801</v>
      </c>
      <c r="C16264" s="42" t="s">
        <v>42822</v>
      </c>
      <c r="D16264" s="42" t="s">
        <v>5976</v>
      </c>
      <c r="E16264" s="42" t="s">
        <v>26491</v>
      </c>
      <c r="F16264" s="43">
        <v>1037</v>
      </c>
      <c r="G16264" s="105">
        <f>Таблица1[[#This Row],[Цены без НДС]]*1.12</f>
        <v>1161.44</v>
      </c>
    </row>
    <row r="16265" spans="1:7" ht="24">
      <c r="A16265" s="54" t="s">
        <v>26486</v>
      </c>
      <c r="B16265" s="66">
        <v>10802</v>
      </c>
      <c r="C16265" s="42" t="s">
        <v>42823</v>
      </c>
      <c r="D16265" s="42" t="s">
        <v>5977</v>
      </c>
      <c r="E16265" s="42" t="s">
        <v>26491</v>
      </c>
      <c r="F16265" s="43">
        <v>1053</v>
      </c>
      <c r="G16265" s="105">
        <f>Таблица1[[#This Row],[Цены без НДС]]*1.12</f>
        <v>1179.3600000000001</v>
      </c>
    </row>
    <row r="16266" spans="1:7" ht="24">
      <c r="A16266" s="54" t="s">
        <v>26486</v>
      </c>
      <c r="B16266" s="66">
        <v>10804</v>
      </c>
      <c r="C16266" s="42" t="s">
        <v>42824</v>
      </c>
      <c r="D16266" s="42" t="s">
        <v>5978</v>
      </c>
      <c r="E16266" s="42" t="s">
        <v>26491</v>
      </c>
      <c r="F16266" s="43">
        <v>2394</v>
      </c>
      <c r="G16266" s="105">
        <f>Таблица1[[#This Row],[Цены без НДС]]*1.12</f>
        <v>2681.28</v>
      </c>
    </row>
    <row r="16267" spans="1:7" ht="24">
      <c r="A16267" s="54" t="s">
        <v>26486</v>
      </c>
      <c r="B16267" s="66">
        <v>10806</v>
      </c>
      <c r="C16267" s="42" t="s">
        <v>42825</v>
      </c>
      <c r="D16267" s="42" t="s">
        <v>5979</v>
      </c>
      <c r="E16267" s="42" t="s">
        <v>26491</v>
      </c>
      <c r="F16267" s="43">
        <v>2462</v>
      </c>
      <c r="G16267" s="105">
        <f>Таблица1[[#This Row],[Цены без НДС]]*1.12</f>
        <v>2757.44</v>
      </c>
    </row>
    <row r="16268" spans="1:7" ht="24">
      <c r="A16268" s="54" t="s">
        <v>26486</v>
      </c>
      <c r="B16268" s="66">
        <v>10900</v>
      </c>
      <c r="C16268" s="42" t="s">
        <v>42826</v>
      </c>
      <c r="D16268" s="42" t="s">
        <v>5980</v>
      </c>
      <c r="E16268" s="42" t="s">
        <v>26491</v>
      </c>
      <c r="F16268" s="43">
        <v>10608</v>
      </c>
      <c r="G16268" s="105">
        <f>Таблица1[[#This Row],[Цены без НДС]]*1.12</f>
        <v>11880.960000000001</v>
      </c>
    </row>
    <row r="16269" spans="1:7">
      <c r="A16269" s="54" t="s">
        <v>26486</v>
      </c>
      <c r="B16269" s="66">
        <v>10910</v>
      </c>
      <c r="C16269" s="42" t="s">
        <v>42827</v>
      </c>
      <c r="D16269" s="42" t="s">
        <v>5981</v>
      </c>
      <c r="E16269" s="42" t="s">
        <v>26491</v>
      </c>
      <c r="F16269" s="43">
        <v>911</v>
      </c>
      <c r="G16269" s="105">
        <f>Таблица1[[#This Row],[Цены без НДС]]*1.12</f>
        <v>1020.32</v>
      </c>
    </row>
    <row r="16270" spans="1:7" ht="36">
      <c r="A16270" s="54" t="s">
        <v>26486</v>
      </c>
      <c r="B16270" s="66">
        <v>10913</v>
      </c>
      <c r="C16270" s="42" t="s">
        <v>42828</v>
      </c>
      <c r="D16270" s="42" t="s">
        <v>5982</v>
      </c>
      <c r="E16270" s="42" t="s">
        <v>26491</v>
      </c>
      <c r="F16270" s="43">
        <v>4638</v>
      </c>
      <c r="G16270" s="105">
        <f>Таблица1[[#This Row],[Цены без НДС]]*1.12</f>
        <v>5194.5600000000004</v>
      </c>
    </row>
    <row r="16271" spans="1:7" ht="24">
      <c r="A16271" s="54" t="s">
        <v>26486</v>
      </c>
      <c r="B16271" s="66">
        <v>10914</v>
      </c>
      <c r="C16271" s="42" t="s">
        <v>42829</v>
      </c>
      <c r="D16271" s="42" t="s">
        <v>5983</v>
      </c>
      <c r="E16271" s="42" t="s">
        <v>26491</v>
      </c>
      <c r="F16271" s="43">
        <v>6408</v>
      </c>
      <c r="G16271" s="105">
        <f>Таблица1[[#This Row],[Цены без НДС]]*1.12</f>
        <v>7176.9600000000009</v>
      </c>
    </row>
    <row r="16272" spans="1:7" ht="24">
      <c r="A16272" s="54" t="s">
        <v>26486</v>
      </c>
      <c r="B16272" s="66">
        <v>10917</v>
      </c>
      <c r="C16272" s="42" t="s">
        <v>42830</v>
      </c>
      <c r="D16272" s="42" t="s">
        <v>5984</v>
      </c>
      <c r="E16272" s="42" t="s">
        <v>26491</v>
      </c>
      <c r="F16272" s="43">
        <v>1932</v>
      </c>
      <c r="G16272" s="105">
        <f>Таблица1[[#This Row],[Цены без НДС]]*1.12</f>
        <v>2163.84</v>
      </c>
    </row>
    <row r="16273" spans="1:7" ht="24">
      <c r="A16273" s="54" t="s">
        <v>26486</v>
      </c>
      <c r="B16273" s="66">
        <v>10923</v>
      </c>
      <c r="C16273" s="42" t="s">
        <v>42831</v>
      </c>
      <c r="D16273" s="42" t="s">
        <v>5985</v>
      </c>
      <c r="E16273" s="42" t="s">
        <v>26491</v>
      </c>
      <c r="F16273" s="43">
        <v>8480</v>
      </c>
      <c r="G16273" s="105">
        <f>Таблица1[[#This Row],[Цены без НДС]]*1.12</f>
        <v>9497.6</v>
      </c>
    </row>
    <row r="16274" spans="1:7" ht="24">
      <c r="A16274" s="54" t="s">
        <v>26486</v>
      </c>
      <c r="B16274" s="66">
        <v>10924</v>
      </c>
      <c r="C16274" s="42" t="s">
        <v>42832</v>
      </c>
      <c r="D16274" s="42" t="s">
        <v>5986</v>
      </c>
      <c r="E16274" s="42" t="s">
        <v>26491</v>
      </c>
      <c r="F16274" s="43">
        <v>10865</v>
      </c>
      <c r="G16274" s="105">
        <f>Таблица1[[#This Row],[Цены без НДС]]*1.12</f>
        <v>12168.800000000001</v>
      </c>
    </row>
    <row r="16275" spans="1:7" ht="36">
      <c r="A16275" s="54" t="s">
        <v>26486</v>
      </c>
      <c r="B16275" s="66">
        <v>10925</v>
      </c>
      <c r="C16275" s="42" t="s">
        <v>42833</v>
      </c>
      <c r="D16275" s="42" t="s">
        <v>5987</v>
      </c>
      <c r="E16275" s="42" t="s">
        <v>26491</v>
      </c>
      <c r="F16275" s="43">
        <v>6739</v>
      </c>
      <c r="G16275" s="105">
        <f>Таблица1[[#This Row],[Цены без НДС]]*1.12</f>
        <v>7547.68</v>
      </c>
    </row>
    <row r="16276" spans="1:7" ht="36">
      <c r="A16276" s="54" t="s">
        <v>26486</v>
      </c>
      <c r="B16276" s="66">
        <v>10927</v>
      </c>
      <c r="C16276" s="42" t="s">
        <v>42834</v>
      </c>
      <c r="D16276" s="42" t="s">
        <v>5988</v>
      </c>
      <c r="E16276" s="42" t="s">
        <v>26491</v>
      </c>
      <c r="F16276" s="43">
        <v>2148</v>
      </c>
      <c r="G16276" s="105">
        <f>Таблица1[[#This Row],[Цены без НДС]]*1.12</f>
        <v>2405.7600000000002</v>
      </c>
    </row>
    <row r="16277" spans="1:7" ht="36">
      <c r="A16277" s="54" t="s">
        <v>26486</v>
      </c>
      <c r="B16277" s="66">
        <v>10933</v>
      </c>
      <c r="C16277" s="42" t="s">
        <v>42835</v>
      </c>
      <c r="D16277" s="42" t="s">
        <v>5989</v>
      </c>
      <c r="E16277" s="42" t="s">
        <v>26491</v>
      </c>
      <c r="F16277" s="43">
        <v>11591</v>
      </c>
      <c r="G16277" s="105">
        <f>Таблица1[[#This Row],[Цены без НДС]]*1.12</f>
        <v>12981.920000000002</v>
      </c>
    </row>
    <row r="16278" spans="1:7" ht="24">
      <c r="A16278" s="54" t="s">
        <v>26486</v>
      </c>
      <c r="B16278" s="66">
        <v>10934</v>
      </c>
      <c r="C16278" s="42" t="s">
        <v>42836</v>
      </c>
      <c r="D16278" s="42" t="s">
        <v>5990</v>
      </c>
      <c r="E16278" s="42" t="s">
        <v>26491</v>
      </c>
      <c r="F16278" s="43">
        <v>14662</v>
      </c>
      <c r="G16278" s="105">
        <f>Таблица1[[#This Row],[Цены без НДС]]*1.12</f>
        <v>16421.440000000002</v>
      </c>
    </row>
    <row r="16279" spans="1:7" ht="36">
      <c r="A16279" s="54" t="s">
        <v>26486</v>
      </c>
      <c r="B16279" s="66">
        <v>10935</v>
      </c>
      <c r="C16279" s="42" t="s">
        <v>42837</v>
      </c>
      <c r="D16279" s="42" t="s">
        <v>5991</v>
      </c>
      <c r="E16279" s="42" t="s">
        <v>26491</v>
      </c>
      <c r="F16279" s="43">
        <v>6801</v>
      </c>
      <c r="G16279" s="105">
        <f>Таблица1[[#This Row],[Цены без НДС]]*1.12</f>
        <v>7617.1200000000008</v>
      </c>
    </row>
    <row r="16280" spans="1:7" ht="24">
      <c r="A16280" s="54" t="s">
        <v>26486</v>
      </c>
      <c r="B16280" s="66">
        <v>10952</v>
      </c>
      <c r="C16280" s="42" t="s">
        <v>42838</v>
      </c>
      <c r="D16280" s="42" t="s">
        <v>5992</v>
      </c>
      <c r="E16280" s="42" t="s">
        <v>26491</v>
      </c>
      <c r="F16280" s="43">
        <v>1156</v>
      </c>
      <c r="G16280" s="105">
        <f>Таблица1[[#This Row],[Цены без НДС]]*1.12</f>
        <v>1294.72</v>
      </c>
    </row>
    <row r="16281" spans="1:7" ht="24">
      <c r="A16281" s="54" t="s">
        <v>26486</v>
      </c>
      <c r="B16281" s="66">
        <v>10954</v>
      </c>
      <c r="C16281" s="42" t="s">
        <v>42839</v>
      </c>
      <c r="D16281" s="42" t="s">
        <v>5993</v>
      </c>
      <c r="E16281" s="42" t="s">
        <v>26491</v>
      </c>
      <c r="F16281" s="43">
        <v>1910</v>
      </c>
      <c r="G16281" s="105">
        <f>Таблица1[[#This Row],[Цены без НДС]]*1.12</f>
        <v>2139.2000000000003</v>
      </c>
    </row>
    <row r="16282" spans="1:7" ht="24">
      <c r="A16282" s="54" t="s">
        <v>26486</v>
      </c>
      <c r="B16282" s="66">
        <v>10956</v>
      </c>
      <c r="C16282" s="42" t="s">
        <v>42840</v>
      </c>
      <c r="D16282" s="42" t="s">
        <v>5994</v>
      </c>
      <c r="E16282" s="42" t="s">
        <v>26491</v>
      </c>
      <c r="F16282" s="43">
        <v>3193</v>
      </c>
      <c r="G16282" s="105">
        <f>Таблица1[[#This Row],[Цены без НДС]]*1.12</f>
        <v>3576.1600000000003</v>
      </c>
    </row>
    <row r="16283" spans="1:7" ht="24">
      <c r="A16283" s="54" t="s">
        <v>26486</v>
      </c>
      <c r="B16283" s="66">
        <v>10958</v>
      </c>
      <c r="C16283" s="42" t="s">
        <v>42841</v>
      </c>
      <c r="D16283" s="42" t="s">
        <v>5995</v>
      </c>
      <c r="E16283" s="42" t="s">
        <v>26491</v>
      </c>
      <c r="F16283" s="43">
        <v>4351</v>
      </c>
      <c r="G16283" s="105">
        <f>Таблица1[[#This Row],[Цены без НДС]]*1.12</f>
        <v>4873.1200000000008</v>
      </c>
    </row>
    <row r="16284" spans="1:7" ht="36">
      <c r="A16284" s="54" t="s">
        <v>26486</v>
      </c>
      <c r="B16284" s="66">
        <v>10965</v>
      </c>
      <c r="C16284" s="42" t="s">
        <v>42842</v>
      </c>
      <c r="D16284" s="42" t="s">
        <v>5996</v>
      </c>
      <c r="E16284" s="42" t="s">
        <v>26491</v>
      </c>
      <c r="F16284" s="43">
        <v>12385</v>
      </c>
      <c r="G16284" s="105">
        <f>Таблица1[[#This Row],[Цены без НДС]]*1.12</f>
        <v>13871.2</v>
      </c>
    </row>
    <row r="16285" spans="1:7" ht="24">
      <c r="A16285" s="54" t="s">
        <v>26486</v>
      </c>
      <c r="B16285" s="66">
        <v>10992</v>
      </c>
      <c r="C16285" s="42" t="s">
        <v>42843</v>
      </c>
      <c r="D16285" s="42" t="s">
        <v>5997</v>
      </c>
      <c r="E16285" s="42" t="s">
        <v>26491</v>
      </c>
      <c r="F16285" s="43">
        <v>3871</v>
      </c>
      <c r="G16285" s="105">
        <f>Таблица1[[#This Row],[Цены без НДС]]*1.12</f>
        <v>4335.5200000000004</v>
      </c>
    </row>
    <row r="16286" spans="1:7" ht="24">
      <c r="A16286" s="54" t="s">
        <v>26486</v>
      </c>
      <c r="B16286" s="66">
        <v>10994</v>
      </c>
      <c r="C16286" s="42" t="s">
        <v>42844</v>
      </c>
      <c r="D16286" s="42" t="s">
        <v>5998</v>
      </c>
      <c r="E16286" s="42" t="s">
        <v>26491</v>
      </c>
      <c r="F16286" s="43">
        <v>4844</v>
      </c>
      <c r="G16286" s="105">
        <f>Таблица1[[#This Row],[Цены без НДС]]*1.12</f>
        <v>5425.2800000000007</v>
      </c>
    </row>
    <row r="16287" spans="1:7" ht="24">
      <c r="A16287" s="54" t="s">
        <v>26486</v>
      </c>
      <c r="B16287" s="66">
        <v>10996</v>
      </c>
      <c r="C16287" s="42" t="s">
        <v>42845</v>
      </c>
      <c r="D16287" s="42" t="s">
        <v>5999</v>
      </c>
      <c r="E16287" s="42" t="s">
        <v>26491</v>
      </c>
      <c r="F16287" s="43">
        <v>6407</v>
      </c>
      <c r="G16287" s="105">
        <f>Таблица1[[#This Row],[Цены без НДС]]*1.12</f>
        <v>7175.8400000000011</v>
      </c>
    </row>
    <row r="16288" spans="1:7" ht="24">
      <c r="A16288" s="54" t="s">
        <v>26486</v>
      </c>
      <c r="B16288" s="66">
        <v>10998</v>
      </c>
      <c r="C16288" s="42" t="s">
        <v>42846</v>
      </c>
      <c r="D16288" s="42" t="s">
        <v>6000</v>
      </c>
      <c r="E16288" s="42" t="s">
        <v>26491</v>
      </c>
      <c r="F16288" s="43">
        <v>10713</v>
      </c>
      <c r="G16288" s="105">
        <f>Таблица1[[#This Row],[Цены без НДС]]*1.12</f>
        <v>11998.560000000001</v>
      </c>
    </row>
    <row r="16289" spans="1:7" ht="24">
      <c r="A16289" s="54" t="s">
        <v>26486</v>
      </c>
      <c r="B16289" s="66">
        <v>30007</v>
      </c>
      <c r="C16289" s="42" t="s">
        <v>42847</v>
      </c>
      <c r="D16289" s="42" t="s">
        <v>6001</v>
      </c>
      <c r="E16289" s="42" t="s">
        <v>26491</v>
      </c>
      <c r="F16289" s="43">
        <v>1180</v>
      </c>
      <c r="G16289" s="105">
        <f>Таблица1[[#This Row],[Цены без НДС]]*1.12</f>
        <v>1321.6000000000001</v>
      </c>
    </row>
    <row r="16290" spans="1:7" ht="24">
      <c r="A16290" s="54" t="s">
        <v>26486</v>
      </c>
      <c r="B16290" s="66">
        <v>30008</v>
      </c>
      <c r="C16290" s="42" t="s">
        <v>42848</v>
      </c>
      <c r="D16290" s="42" t="s">
        <v>6002</v>
      </c>
      <c r="E16290" s="42" t="s">
        <v>26491</v>
      </c>
      <c r="F16290" s="43">
        <v>783</v>
      </c>
      <c r="G16290" s="105">
        <f>Таблица1[[#This Row],[Цены без НДС]]*1.12</f>
        <v>876.96</v>
      </c>
    </row>
    <row r="16291" spans="1:7" ht="24">
      <c r="A16291" s="54" t="s">
        <v>26486</v>
      </c>
      <c r="B16291" s="66">
        <v>30014</v>
      </c>
      <c r="C16291" s="42" t="s">
        <v>42849</v>
      </c>
      <c r="D16291" s="42" t="s">
        <v>6003</v>
      </c>
      <c r="E16291" s="42" t="s">
        <v>26491</v>
      </c>
      <c r="F16291" s="43">
        <v>1289</v>
      </c>
      <c r="G16291" s="105">
        <f>Таблица1[[#This Row],[Цены без НДС]]*1.12</f>
        <v>1443.68</v>
      </c>
    </row>
    <row r="16292" spans="1:7" ht="24">
      <c r="A16292" s="54" t="s">
        <v>26486</v>
      </c>
      <c r="B16292" s="66">
        <v>30015</v>
      </c>
      <c r="C16292" s="42" t="s">
        <v>42850</v>
      </c>
      <c r="D16292" s="42" t="s">
        <v>6004</v>
      </c>
      <c r="E16292" s="42" t="s">
        <v>26491</v>
      </c>
      <c r="F16292" s="43">
        <v>1277</v>
      </c>
      <c r="G16292" s="105">
        <f>Таблица1[[#This Row],[Цены без НДС]]*1.12</f>
        <v>1430.2400000000002</v>
      </c>
    </row>
    <row r="16293" spans="1:7" ht="24">
      <c r="A16293" s="54" t="s">
        <v>26486</v>
      </c>
      <c r="B16293" s="66">
        <v>30017</v>
      </c>
      <c r="C16293" s="42" t="s">
        <v>42851</v>
      </c>
      <c r="D16293" s="42" t="s">
        <v>6005</v>
      </c>
      <c r="E16293" s="42" t="s">
        <v>26491</v>
      </c>
      <c r="F16293" s="43">
        <v>2397</v>
      </c>
      <c r="G16293" s="105">
        <f>Таблица1[[#This Row],[Цены без НДС]]*1.12</f>
        <v>2684.6400000000003</v>
      </c>
    </row>
    <row r="16294" spans="1:7" ht="24">
      <c r="A16294" s="54" t="s">
        <v>26486</v>
      </c>
      <c r="B16294" s="66">
        <v>30020</v>
      </c>
      <c r="C16294" s="42" t="s">
        <v>42852</v>
      </c>
      <c r="D16294" s="42" t="s">
        <v>6006</v>
      </c>
      <c r="E16294" s="42" t="s">
        <v>26491</v>
      </c>
      <c r="F16294" s="43">
        <v>2054</v>
      </c>
      <c r="G16294" s="105">
        <f>Таблица1[[#This Row],[Цены без НДС]]*1.12</f>
        <v>2300.48</v>
      </c>
    </row>
    <row r="16295" spans="1:7" ht="24">
      <c r="A16295" s="54" t="s">
        <v>26486</v>
      </c>
      <c r="B16295" s="66">
        <v>30021</v>
      </c>
      <c r="C16295" s="42" t="s">
        <v>42853</v>
      </c>
      <c r="D16295" s="42" t="s">
        <v>6007</v>
      </c>
      <c r="E16295" s="42" t="s">
        <v>26491</v>
      </c>
      <c r="F16295" s="43">
        <v>2466</v>
      </c>
      <c r="G16295" s="105">
        <f>Таблица1[[#This Row],[Цены без НДС]]*1.12</f>
        <v>2761.92</v>
      </c>
    </row>
    <row r="16296" spans="1:7">
      <c r="A16296" s="54" t="s">
        <v>26486</v>
      </c>
      <c r="B16296" s="66">
        <v>30025</v>
      </c>
      <c r="C16296" s="42" t="s">
        <v>42854</v>
      </c>
      <c r="D16296" s="42" t="s">
        <v>6008</v>
      </c>
      <c r="E16296" s="42" t="s">
        <v>26491</v>
      </c>
      <c r="F16296" s="43">
        <v>1242</v>
      </c>
      <c r="G16296" s="105">
        <f>Таблица1[[#This Row],[Цены без НДС]]*1.12</f>
        <v>1391.0400000000002</v>
      </c>
    </row>
    <row r="16297" spans="1:7" ht="24">
      <c r="A16297" s="54" t="s">
        <v>26486</v>
      </c>
      <c r="B16297" s="66">
        <v>30026</v>
      </c>
      <c r="C16297" s="42" t="s">
        <v>42855</v>
      </c>
      <c r="D16297" s="42" t="s">
        <v>6009</v>
      </c>
      <c r="E16297" s="42" t="s">
        <v>26491</v>
      </c>
      <c r="F16297" s="43">
        <v>2972</v>
      </c>
      <c r="G16297" s="105">
        <f>Таблица1[[#This Row],[Цены без НДС]]*1.12</f>
        <v>3328.6400000000003</v>
      </c>
    </row>
    <row r="16298" spans="1:7" ht="24">
      <c r="A16298" s="54" t="s">
        <v>26486</v>
      </c>
      <c r="B16298" s="66">
        <v>30027</v>
      </c>
      <c r="C16298" s="42" t="s">
        <v>42856</v>
      </c>
      <c r="D16298" s="42" t="s">
        <v>6010</v>
      </c>
      <c r="E16298" s="42" t="s">
        <v>26491</v>
      </c>
      <c r="F16298" s="43">
        <v>2591</v>
      </c>
      <c r="G16298" s="105">
        <f>Таблица1[[#This Row],[Цены без НДС]]*1.12</f>
        <v>2901.92</v>
      </c>
    </row>
    <row r="16299" spans="1:7">
      <c r="A16299" s="54" t="s">
        <v>26486</v>
      </c>
      <c r="B16299" s="66">
        <v>30033</v>
      </c>
      <c r="C16299" s="42" t="s">
        <v>42857</v>
      </c>
      <c r="D16299" s="42" t="s">
        <v>6011</v>
      </c>
      <c r="E16299" s="42" t="s">
        <v>26491</v>
      </c>
      <c r="F16299" s="43">
        <v>4448</v>
      </c>
      <c r="G16299" s="105">
        <f>Таблица1[[#This Row],[Цены без НДС]]*1.12</f>
        <v>4981.76</v>
      </c>
    </row>
    <row r="16300" spans="1:7">
      <c r="A16300" s="54" t="s">
        <v>26486</v>
      </c>
      <c r="B16300" s="66">
        <v>30069</v>
      </c>
      <c r="C16300" s="42" t="s">
        <v>42858</v>
      </c>
      <c r="D16300" s="42" t="s">
        <v>6012</v>
      </c>
      <c r="E16300" s="42" t="s">
        <v>26491</v>
      </c>
      <c r="F16300" s="43">
        <v>5917</v>
      </c>
      <c r="G16300" s="105">
        <f>Таблица1[[#This Row],[Цены без НДС]]*1.12</f>
        <v>6627.0400000000009</v>
      </c>
    </row>
    <row r="16301" spans="1:7">
      <c r="A16301" s="54" t="s">
        <v>26486</v>
      </c>
      <c r="B16301" s="66">
        <v>30078</v>
      </c>
      <c r="C16301" s="42" t="s">
        <v>42859</v>
      </c>
      <c r="D16301" s="42" t="s">
        <v>6013</v>
      </c>
      <c r="E16301" s="42" t="s">
        <v>26491</v>
      </c>
      <c r="F16301" s="43">
        <v>1984</v>
      </c>
      <c r="G16301" s="105">
        <f>Таблица1[[#This Row],[Цены без НДС]]*1.12</f>
        <v>2222.0800000000004</v>
      </c>
    </row>
    <row r="16302" spans="1:7" ht="24">
      <c r="A16302" s="54" t="s">
        <v>26486</v>
      </c>
      <c r="B16302" s="66">
        <v>30081</v>
      </c>
      <c r="C16302" s="42" t="s">
        <v>42860</v>
      </c>
      <c r="D16302" s="42" t="s">
        <v>6014</v>
      </c>
      <c r="E16302" s="42" t="s">
        <v>26491</v>
      </c>
      <c r="F16302" s="43">
        <v>3216</v>
      </c>
      <c r="G16302" s="105">
        <f>Таблица1[[#This Row],[Цены без НДС]]*1.12</f>
        <v>3601.9200000000005</v>
      </c>
    </row>
    <row r="16303" spans="1:7" ht="24">
      <c r="A16303" s="54" t="s">
        <v>26486</v>
      </c>
      <c r="B16303" s="66">
        <v>30088</v>
      </c>
      <c r="C16303" s="42" t="s">
        <v>42861</v>
      </c>
      <c r="D16303" s="42" t="s">
        <v>6015</v>
      </c>
      <c r="E16303" s="42" t="s">
        <v>26491</v>
      </c>
      <c r="F16303" s="43">
        <v>5613</v>
      </c>
      <c r="G16303" s="105">
        <f>Таблица1[[#This Row],[Цены без НДС]]*1.12</f>
        <v>6286.56</v>
      </c>
    </row>
    <row r="16304" spans="1:7" ht="24">
      <c r="A16304" s="54" t="s">
        <v>26486</v>
      </c>
      <c r="B16304" s="66">
        <v>30090</v>
      </c>
      <c r="C16304" s="42" t="s">
        <v>42862</v>
      </c>
      <c r="D16304" s="42" t="s">
        <v>6016</v>
      </c>
      <c r="E16304" s="42" t="s">
        <v>26491</v>
      </c>
      <c r="F16304" s="43">
        <v>8305</v>
      </c>
      <c r="G16304" s="105">
        <f>Таблица1[[#This Row],[Цены без НДС]]*1.12</f>
        <v>9301.6</v>
      </c>
    </row>
    <row r="16305" spans="1:7" ht="24">
      <c r="A16305" s="54" t="s">
        <v>26486</v>
      </c>
      <c r="B16305" s="66">
        <v>30096</v>
      </c>
      <c r="C16305" s="42" t="s">
        <v>42863</v>
      </c>
      <c r="D16305" s="42" t="s">
        <v>6017</v>
      </c>
      <c r="E16305" s="42" t="s">
        <v>26491</v>
      </c>
      <c r="F16305" s="43">
        <v>1862</v>
      </c>
      <c r="G16305" s="105">
        <f>Таблица1[[#This Row],[Цены без НДС]]*1.12</f>
        <v>2085.44</v>
      </c>
    </row>
    <row r="16306" spans="1:7" ht="24">
      <c r="A16306" s="54" t="s">
        <v>26486</v>
      </c>
      <c r="B16306" s="66">
        <v>30097</v>
      </c>
      <c r="C16306" s="42" t="s">
        <v>42864</v>
      </c>
      <c r="D16306" s="42" t="s">
        <v>6018</v>
      </c>
      <c r="E16306" s="42" t="s">
        <v>26491</v>
      </c>
      <c r="F16306" s="43">
        <v>2128</v>
      </c>
      <c r="G16306" s="105">
        <f>Таблица1[[#This Row],[Цены без НДС]]*1.12</f>
        <v>2383.36</v>
      </c>
    </row>
    <row r="16307" spans="1:7" ht="24">
      <c r="A16307" s="54" t="s">
        <v>26486</v>
      </c>
      <c r="B16307" s="66">
        <v>30098</v>
      </c>
      <c r="C16307" s="42" t="s">
        <v>42865</v>
      </c>
      <c r="D16307" s="42" t="s">
        <v>6019</v>
      </c>
      <c r="E16307" s="42" t="s">
        <v>26491</v>
      </c>
      <c r="F16307" s="43">
        <v>1839</v>
      </c>
      <c r="G16307" s="105">
        <f>Таблица1[[#This Row],[Цены без НДС]]*1.12</f>
        <v>2059.6800000000003</v>
      </c>
    </row>
    <row r="16308" spans="1:7" ht="24">
      <c r="A16308" s="54" t="s">
        <v>26486</v>
      </c>
      <c r="B16308" s="66">
        <v>30099</v>
      </c>
      <c r="C16308" s="42" t="s">
        <v>42866</v>
      </c>
      <c r="D16308" s="42" t="s">
        <v>6020</v>
      </c>
      <c r="E16308" s="42" t="s">
        <v>26491</v>
      </c>
      <c r="F16308" s="43">
        <v>2209</v>
      </c>
      <c r="G16308" s="105">
        <f>Таблица1[[#This Row],[Цены без НДС]]*1.12</f>
        <v>2474.0800000000004</v>
      </c>
    </row>
    <row r="16309" spans="1:7" ht="24">
      <c r="A16309" s="54" t="s">
        <v>26486</v>
      </c>
      <c r="B16309" s="66">
        <v>30114</v>
      </c>
      <c r="C16309" s="42" t="s">
        <v>42867</v>
      </c>
      <c r="D16309" s="42" t="s">
        <v>6021</v>
      </c>
      <c r="E16309" s="42" t="s">
        <v>26491</v>
      </c>
      <c r="F16309" s="43">
        <v>5122</v>
      </c>
      <c r="G16309" s="105">
        <f>Таблица1[[#This Row],[Цены без НДС]]*1.12</f>
        <v>5736.64</v>
      </c>
    </row>
    <row r="16310" spans="1:7" ht="24">
      <c r="A16310" s="54" t="s">
        <v>26486</v>
      </c>
      <c r="B16310" s="66">
        <v>30207</v>
      </c>
      <c r="C16310" s="42" t="s">
        <v>42868</v>
      </c>
      <c r="D16310" s="42" t="s">
        <v>6022</v>
      </c>
      <c r="E16310" s="42" t="s">
        <v>26491</v>
      </c>
      <c r="F16310" s="43">
        <v>2022</v>
      </c>
      <c r="G16310" s="105">
        <f>Таблица1[[#This Row],[Цены без НДС]]*1.12</f>
        <v>2264.6400000000003</v>
      </c>
    </row>
    <row r="16311" spans="1:7" ht="24">
      <c r="A16311" s="54" t="s">
        <v>26486</v>
      </c>
      <c r="B16311" s="66">
        <v>30208</v>
      </c>
      <c r="C16311" s="42" t="s">
        <v>42869</v>
      </c>
      <c r="D16311" s="42" t="s">
        <v>6023</v>
      </c>
      <c r="E16311" s="42" t="s">
        <v>26491</v>
      </c>
      <c r="F16311" s="43">
        <v>2046</v>
      </c>
      <c r="G16311" s="105">
        <f>Таблица1[[#This Row],[Цены без НДС]]*1.12</f>
        <v>2291.5200000000004</v>
      </c>
    </row>
    <row r="16312" spans="1:7" ht="24">
      <c r="A16312" s="54" t="s">
        <v>26486</v>
      </c>
      <c r="B16312" s="66">
        <v>30209</v>
      </c>
      <c r="C16312" s="42" t="s">
        <v>42870</v>
      </c>
      <c r="D16312" s="42" t="s">
        <v>6024</v>
      </c>
      <c r="E16312" s="42" t="s">
        <v>26491</v>
      </c>
      <c r="F16312" s="43">
        <v>2280</v>
      </c>
      <c r="G16312" s="105">
        <f>Таблица1[[#This Row],[Цены без НДС]]*1.12</f>
        <v>2553.6000000000004</v>
      </c>
    </row>
    <row r="16313" spans="1:7" ht="24">
      <c r="A16313" s="54" t="s">
        <v>26486</v>
      </c>
      <c r="B16313" s="66">
        <v>30216</v>
      </c>
      <c r="C16313" s="42" t="s">
        <v>42871</v>
      </c>
      <c r="D16313" s="42" t="s">
        <v>6025</v>
      </c>
      <c r="E16313" s="42" t="s">
        <v>26491</v>
      </c>
      <c r="F16313" s="43">
        <v>7547</v>
      </c>
      <c r="G16313" s="105">
        <f>Таблица1[[#This Row],[Цены без НДС]]*1.12</f>
        <v>8452.6400000000012</v>
      </c>
    </row>
    <row r="16314" spans="1:7">
      <c r="A16314" s="54" t="s">
        <v>26486</v>
      </c>
      <c r="B16314" s="66">
        <v>30218</v>
      </c>
      <c r="C16314" s="42" t="s">
        <v>42872</v>
      </c>
      <c r="D16314" s="42" t="s">
        <v>6026</v>
      </c>
      <c r="E16314" s="42" t="s">
        <v>26491</v>
      </c>
      <c r="F16314" s="43">
        <v>2372</v>
      </c>
      <c r="G16314" s="105">
        <f>Таблица1[[#This Row],[Цены без НДС]]*1.12</f>
        <v>2656.6400000000003</v>
      </c>
    </row>
    <row r="16315" spans="1:7" ht="24">
      <c r="A16315" s="54" t="s">
        <v>26486</v>
      </c>
      <c r="B16315" s="66">
        <v>30221</v>
      </c>
      <c r="C16315" s="42" t="s">
        <v>42873</v>
      </c>
      <c r="D16315" s="42" t="s">
        <v>6027</v>
      </c>
      <c r="E16315" s="42" t="s">
        <v>26491</v>
      </c>
      <c r="F16315" s="43">
        <v>827</v>
      </c>
      <c r="G16315" s="105">
        <f>Таблица1[[#This Row],[Цены без НДС]]*1.12</f>
        <v>926.24000000000012</v>
      </c>
    </row>
    <row r="16316" spans="1:7" ht="24">
      <c r="A16316" s="54" t="s">
        <v>26486</v>
      </c>
      <c r="B16316" s="66">
        <v>30223</v>
      </c>
      <c r="C16316" s="42" t="s">
        <v>42874</v>
      </c>
      <c r="D16316" s="42" t="s">
        <v>6028</v>
      </c>
      <c r="E16316" s="42" t="s">
        <v>26491</v>
      </c>
      <c r="F16316" s="43">
        <v>1016</v>
      </c>
      <c r="G16316" s="105">
        <f>Таблица1[[#This Row],[Цены без НДС]]*1.12</f>
        <v>1137.92</v>
      </c>
    </row>
    <row r="16317" spans="1:7" ht="24">
      <c r="A16317" s="54" t="s">
        <v>26486</v>
      </c>
      <c r="B16317" s="66">
        <v>30224</v>
      </c>
      <c r="C16317" s="42" t="s">
        <v>42875</v>
      </c>
      <c r="D16317" s="42" t="s">
        <v>6029</v>
      </c>
      <c r="E16317" s="42" t="s">
        <v>26491</v>
      </c>
      <c r="F16317" s="43">
        <v>1271</v>
      </c>
      <c r="G16317" s="105">
        <f>Таблица1[[#This Row],[Цены без НДС]]*1.12</f>
        <v>1423.5200000000002</v>
      </c>
    </row>
    <row r="16318" spans="1:7" ht="24">
      <c r="A16318" s="54" t="s">
        <v>26486</v>
      </c>
      <c r="B16318" s="66">
        <v>30226</v>
      </c>
      <c r="C16318" s="42" t="s">
        <v>42876</v>
      </c>
      <c r="D16318" s="42" t="s">
        <v>6030</v>
      </c>
      <c r="E16318" s="42" t="s">
        <v>26491</v>
      </c>
      <c r="F16318" s="43">
        <v>10505</v>
      </c>
      <c r="G16318" s="105">
        <f>Таблица1[[#This Row],[Цены без НДС]]*1.12</f>
        <v>11765.6</v>
      </c>
    </row>
    <row r="16319" spans="1:7">
      <c r="A16319" s="54" t="s">
        <v>26486</v>
      </c>
      <c r="B16319" s="66">
        <v>30243</v>
      </c>
      <c r="C16319" s="42" t="s">
        <v>42877</v>
      </c>
      <c r="D16319" s="42" t="s">
        <v>6031</v>
      </c>
      <c r="E16319" s="42" t="s">
        <v>26491</v>
      </c>
      <c r="F16319" s="43">
        <v>1957</v>
      </c>
      <c r="G16319" s="105">
        <f>Таблица1[[#This Row],[Цены без НДС]]*1.12</f>
        <v>2191.84</v>
      </c>
    </row>
    <row r="16320" spans="1:7" ht="24">
      <c r="A16320" s="54" t="s">
        <v>26486</v>
      </c>
      <c r="B16320" s="66">
        <v>30251</v>
      </c>
      <c r="C16320" s="42" t="s">
        <v>42878</v>
      </c>
      <c r="D16320" s="42" t="s">
        <v>6032</v>
      </c>
      <c r="E16320" s="42" t="s">
        <v>26491</v>
      </c>
      <c r="F16320" s="43">
        <v>1130</v>
      </c>
      <c r="G16320" s="105">
        <f>Таблица1[[#This Row],[Цены без НДС]]*1.12</f>
        <v>1265.6000000000001</v>
      </c>
    </row>
    <row r="16321" spans="1:7" ht="24">
      <c r="A16321" s="54" t="s">
        <v>26486</v>
      </c>
      <c r="B16321" s="66">
        <v>30253</v>
      </c>
      <c r="C16321" s="42" t="s">
        <v>42879</v>
      </c>
      <c r="D16321" s="42" t="s">
        <v>6033</v>
      </c>
      <c r="E16321" s="42" t="s">
        <v>26491</v>
      </c>
      <c r="F16321" s="43">
        <v>1507</v>
      </c>
      <c r="G16321" s="105">
        <f>Таблица1[[#This Row],[Цены без НДС]]*1.12</f>
        <v>1687.8400000000001</v>
      </c>
    </row>
    <row r="16322" spans="1:7" ht="24">
      <c r="A16322" s="54" t="s">
        <v>26486</v>
      </c>
      <c r="B16322" s="66">
        <v>30254</v>
      </c>
      <c r="C16322" s="42" t="s">
        <v>42880</v>
      </c>
      <c r="D16322" s="42" t="s">
        <v>6034</v>
      </c>
      <c r="E16322" s="42" t="s">
        <v>26491</v>
      </c>
      <c r="F16322" s="43">
        <v>1508</v>
      </c>
      <c r="G16322" s="105">
        <f>Таблица1[[#This Row],[Цены без НДС]]*1.12</f>
        <v>1688.9600000000003</v>
      </c>
    </row>
    <row r="16323" spans="1:7" ht="24">
      <c r="A16323" s="54" t="s">
        <v>26486</v>
      </c>
      <c r="B16323" s="66">
        <v>30271</v>
      </c>
      <c r="C16323" s="42" t="s">
        <v>42881</v>
      </c>
      <c r="D16323" s="42" t="s">
        <v>6035</v>
      </c>
      <c r="E16323" s="42" t="s">
        <v>26491</v>
      </c>
      <c r="F16323" s="43">
        <v>1208</v>
      </c>
      <c r="G16323" s="105">
        <f>Таблица1[[#This Row],[Цены без НДС]]*1.12</f>
        <v>1352.96</v>
      </c>
    </row>
    <row r="16324" spans="1:7" ht="24">
      <c r="A16324" s="54" t="s">
        <v>26486</v>
      </c>
      <c r="B16324" s="66">
        <v>30273</v>
      </c>
      <c r="C16324" s="42" t="s">
        <v>42882</v>
      </c>
      <c r="D16324" s="42" t="s">
        <v>6036</v>
      </c>
      <c r="E16324" s="42" t="s">
        <v>26491</v>
      </c>
      <c r="F16324" s="43">
        <v>1552</v>
      </c>
      <c r="G16324" s="105">
        <f>Таблица1[[#This Row],[Цены без НДС]]*1.12</f>
        <v>1738.2400000000002</v>
      </c>
    </row>
    <row r="16325" spans="1:7" ht="24">
      <c r="A16325" s="54" t="s">
        <v>26486</v>
      </c>
      <c r="B16325" s="66">
        <v>30274</v>
      </c>
      <c r="C16325" s="42" t="s">
        <v>42883</v>
      </c>
      <c r="D16325" s="42" t="s">
        <v>6037</v>
      </c>
      <c r="E16325" s="42" t="s">
        <v>26491</v>
      </c>
      <c r="F16325" s="43">
        <v>1978</v>
      </c>
      <c r="G16325" s="105">
        <f>Таблица1[[#This Row],[Цены без НДС]]*1.12</f>
        <v>2215.36</v>
      </c>
    </row>
    <row r="16326" spans="1:7" ht="24">
      <c r="A16326" s="54" t="s">
        <v>26486</v>
      </c>
      <c r="B16326" s="66">
        <v>30281</v>
      </c>
      <c r="C16326" s="42" t="s">
        <v>42884</v>
      </c>
      <c r="D16326" s="42" t="s">
        <v>6038</v>
      </c>
      <c r="E16326" s="42" t="s">
        <v>26491</v>
      </c>
      <c r="F16326" s="43">
        <v>1668</v>
      </c>
      <c r="G16326" s="105">
        <f>Таблица1[[#This Row],[Цены без НДС]]*1.12</f>
        <v>1868.16</v>
      </c>
    </row>
    <row r="16327" spans="1:7" ht="24">
      <c r="A16327" s="54" t="s">
        <v>26486</v>
      </c>
      <c r="B16327" s="66">
        <v>30283</v>
      </c>
      <c r="C16327" s="42" t="s">
        <v>42885</v>
      </c>
      <c r="D16327" s="42" t="s">
        <v>6039</v>
      </c>
      <c r="E16327" s="42" t="s">
        <v>26491</v>
      </c>
      <c r="F16327" s="43">
        <v>1846</v>
      </c>
      <c r="G16327" s="105">
        <f>Таблица1[[#This Row],[Цены без НДС]]*1.12</f>
        <v>2067.52</v>
      </c>
    </row>
    <row r="16328" spans="1:7">
      <c r="A16328" s="54" t="s">
        <v>26486</v>
      </c>
      <c r="B16328" s="66">
        <v>30284</v>
      </c>
      <c r="C16328" s="42" t="s">
        <v>42886</v>
      </c>
      <c r="D16328" s="42" t="s">
        <v>6040</v>
      </c>
      <c r="E16328" s="42" t="s">
        <v>26491</v>
      </c>
      <c r="F16328" s="43">
        <v>5622</v>
      </c>
      <c r="G16328" s="105">
        <f>Таблица1[[#This Row],[Цены без НДС]]*1.12</f>
        <v>6296.64</v>
      </c>
    </row>
    <row r="16329" spans="1:7" ht="24">
      <c r="A16329" s="54" t="s">
        <v>26486</v>
      </c>
      <c r="B16329" s="66">
        <v>30290</v>
      </c>
      <c r="C16329" s="42" t="s">
        <v>42887</v>
      </c>
      <c r="D16329" s="42" t="s">
        <v>6041</v>
      </c>
      <c r="E16329" s="42" t="s">
        <v>26491</v>
      </c>
      <c r="F16329" s="43">
        <v>1219</v>
      </c>
      <c r="G16329" s="105">
        <f>Таблица1[[#This Row],[Цены без НДС]]*1.12</f>
        <v>1365.2800000000002</v>
      </c>
    </row>
    <row r="16330" spans="1:7" ht="24">
      <c r="A16330" s="54" t="s">
        <v>26486</v>
      </c>
      <c r="B16330" s="66">
        <v>30291</v>
      </c>
      <c r="C16330" s="42" t="s">
        <v>42888</v>
      </c>
      <c r="D16330" s="42" t="s">
        <v>6042</v>
      </c>
      <c r="E16330" s="42" t="s">
        <v>26491</v>
      </c>
      <c r="F16330" s="43">
        <v>3013</v>
      </c>
      <c r="G16330" s="105">
        <f>Таблица1[[#This Row],[Цены без НДС]]*1.12</f>
        <v>3374.5600000000004</v>
      </c>
    </row>
    <row r="16331" spans="1:7" ht="24">
      <c r="A16331" s="54" t="s">
        <v>26486</v>
      </c>
      <c r="B16331" s="66">
        <v>30292</v>
      </c>
      <c r="C16331" s="42" t="s">
        <v>42889</v>
      </c>
      <c r="D16331" s="42" t="s">
        <v>6043</v>
      </c>
      <c r="E16331" s="42" t="s">
        <v>26491</v>
      </c>
      <c r="F16331" s="43">
        <v>3345</v>
      </c>
      <c r="G16331" s="105">
        <f>Таблица1[[#This Row],[Цены без НДС]]*1.12</f>
        <v>3746.4000000000005</v>
      </c>
    </row>
    <row r="16332" spans="1:7" ht="24">
      <c r="A16332" s="54" t="s">
        <v>26486</v>
      </c>
      <c r="B16332" s="66">
        <v>30293</v>
      </c>
      <c r="C16332" s="42" t="s">
        <v>42890</v>
      </c>
      <c r="D16332" s="42" t="s">
        <v>6044</v>
      </c>
      <c r="E16332" s="42" t="s">
        <v>26491</v>
      </c>
      <c r="F16332" s="43">
        <v>3767</v>
      </c>
      <c r="G16332" s="105">
        <f>Таблица1[[#This Row],[Цены без НДС]]*1.12</f>
        <v>4219.04</v>
      </c>
    </row>
    <row r="16333" spans="1:7" ht="24">
      <c r="A16333" s="54" t="s">
        <v>26486</v>
      </c>
      <c r="B16333" s="66">
        <v>30295</v>
      </c>
      <c r="C16333" s="42" t="s">
        <v>42891</v>
      </c>
      <c r="D16333" s="42" t="s">
        <v>6045</v>
      </c>
      <c r="E16333" s="42" t="s">
        <v>26491</v>
      </c>
      <c r="F16333" s="43">
        <v>329</v>
      </c>
      <c r="G16333" s="105">
        <f>Таблица1[[#This Row],[Цены без НДС]]*1.12</f>
        <v>368.48</v>
      </c>
    </row>
    <row r="16334" spans="1:7">
      <c r="A16334" s="54" t="s">
        <v>26486</v>
      </c>
      <c r="B16334" s="66">
        <v>30300</v>
      </c>
      <c r="C16334" s="42" t="s">
        <v>42892</v>
      </c>
      <c r="D16334" s="42" t="s">
        <v>6046</v>
      </c>
      <c r="E16334" s="42" t="s">
        <v>26491</v>
      </c>
      <c r="F16334" s="43">
        <v>1222</v>
      </c>
      <c r="G16334" s="105">
        <f>Таблица1[[#This Row],[Цены без НДС]]*1.12</f>
        <v>1368.64</v>
      </c>
    </row>
    <row r="16335" spans="1:7" ht="24">
      <c r="A16335" s="54" t="s">
        <v>26486</v>
      </c>
      <c r="B16335" s="66">
        <v>30301</v>
      </c>
      <c r="C16335" s="42" t="s">
        <v>42893</v>
      </c>
      <c r="D16335" s="42" t="s">
        <v>6047</v>
      </c>
      <c r="E16335" s="42" t="s">
        <v>26491</v>
      </c>
      <c r="F16335" s="43">
        <v>3108</v>
      </c>
      <c r="G16335" s="105">
        <f>Таблица1[[#This Row],[Цены без НДС]]*1.12</f>
        <v>3480.9600000000005</v>
      </c>
    </row>
    <row r="16336" spans="1:7" ht="24">
      <c r="A16336" s="54" t="s">
        <v>26486</v>
      </c>
      <c r="B16336" s="66">
        <v>30302</v>
      </c>
      <c r="C16336" s="42" t="s">
        <v>42894</v>
      </c>
      <c r="D16336" s="42" t="s">
        <v>6048</v>
      </c>
      <c r="E16336" s="42" t="s">
        <v>26491</v>
      </c>
      <c r="F16336" s="43">
        <v>3414</v>
      </c>
      <c r="G16336" s="105">
        <f>Таблица1[[#This Row],[Цены без НДС]]*1.12</f>
        <v>3823.6800000000003</v>
      </c>
    </row>
    <row r="16337" spans="1:7" ht="24">
      <c r="A16337" s="54" t="s">
        <v>26486</v>
      </c>
      <c r="B16337" s="66">
        <v>30303</v>
      </c>
      <c r="C16337" s="42" t="s">
        <v>42895</v>
      </c>
      <c r="D16337" s="42" t="s">
        <v>43548</v>
      </c>
      <c r="E16337" s="42" t="s">
        <v>26491</v>
      </c>
      <c r="F16337" s="43">
        <v>4907</v>
      </c>
      <c r="G16337" s="105">
        <f>Таблица1[[#This Row],[Цены без НДС]]*1.12</f>
        <v>5495.84</v>
      </c>
    </row>
    <row r="16338" spans="1:7">
      <c r="A16338" s="54" t="s">
        <v>26486</v>
      </c>
      <c r="B16338" s="66">
        <v>30305</v>
      </c>
      <c r="C16338" s="42" t="s">
        <v>42896</v>
      </c>
      <c r="D16338" s="42" t="s">
        <v>6049</v>
      </c>
      <c r="E16338" s="42" t="s">
        <v>26491</v>
      </c>
      <c r="F16338" s="43">
        <v>377</v>
      </c>
      <c r="G16338" s="105">
        <f>Таблица1[[#This Row],[Цены без НДС]]*1.12</f>
        <v>422.24000000000007</v>
      </c>
    </row>
    <row r="16339" spans="1:7">
      <c r="A16339" s="54" t="s">
        <v>26486</v>
      </c>
      <c r="B16339" s="66">
        <v>30316</v>
      </c>
      <c r="C16339" s="42" t="s">
        <v>42897</v>
      </c>
      <c r="D16339" s="42" t="s">
        <v>6050</v>
      </c>
      <c r="E16339" s="42" t="s">
        <v>26491</v>
      </c>
      <c r="F16339" s="43">
        <v>2789</v>
      </c>
      <c r="G16339" s="105">
        <f>Таблица1[[#This Row],[Цены без НДС]]*1.12</f>
        <v>3123.6800000000003</v>
      </c>
    </row>
    <row r="16340" spans="1:7" ht="24">
      <c r="A16340" s="54" t="s">
        <v>26486</v>
      </c>
      <c r="B16340" s="66">
        <v>30326</v>
      </c>
      <c r="C16340" s="42" t="s">
        <v>42898</v>
      </c>
      <c r="D16340" s="42" t="s">
        <v>6051</v>
      </c>
      <c r="E16340" s="42" t="s">
        <v>26491</v>
      </c>
      <c r="F16340" s="43">
        <v>4251</v>
      </c>
      <c r="G16340" s="105">
        <f>Таблица1[[#This Row],[Цены без НДС]]*1.12</f>
        <v>4761.1200000000008</v>
      </c>
    </row>
    <row r="16341" spans="1:7" ht="24">
      <c r="A16341" s="54" t="s">
        <v>26486</v>
      </c>
      <c r="B16341" s="66">
        <v>30329</v>
      </c>
      <c r="C16341" s="42" t="s">
        <v>42899</v>
      </c>
      <c r="D16341" s="42" t="s">
        <v>6052</v>
      </c>
      <c r="E16341" s="42" t="s">
        <v>26491</v>
      </c>
      <c r="F16341" s="43">
        <v>4005</v>
      </c>
      <c r="G16341" s="105">
        <f>Таблица1[[#This Row],[Цены без НДС]]*1.12</f>
        <v>4485.6000000000004</v>
      </c>
    </row>
    <row r="16342" spans="1:7" ht="24">
      <c r="A16342" s="54" t="s">
        <v>26486</v>
      </c>
      <c r="B16342" s="66">
        <v>30334</v>
      </c>
      <c r="C16342" s="42" t="s">
        <v>42900</v>
      </c>
      <c r="D16342" s="42" t="s">
        <v>6053</v>
      </c>
      <c r="E16342" s="42" t="s">
        <v>26491</v>
      </c>
      <c r="F16342" s="43">
        <v>1079</v>
      </c>
      <c r="G16342" s="105">
        <f>Таблица1[[#This Row],[Цены без НДС]]*1.12</f>
        <v>1208.48</v>
      </c>
    </row>
    <row r="16343" spans="1:7" ht="24">
      <c r="A16343" s="54" t="s">
        <v>26486</v>
      </c>
      <c r="B16343" s="66">
        <v>30336</v>
      </c>
      <c r="C16343" s="42" t="s">
        <v>42901</v>
      </c>
      <c r="D16343" s="42" t="s">
        <v>6054</v>
      </c>
      <c r="E16343" s="42" t="s">
        <v>26491</v>
      </c>
      <c r="F16343" s="43">
        <v>8566</v>
      </c>
      <c r="G16343" s="105">
        <f>Таблица1[[#This Row],[Цены без НДС]]*1.12</f>
        <v>9593.92</v>
      </c>
    </row>
    <row r="16344" spans="1:7">
      <c r="A16344" s="54" t="s">
        <v>26486</v>
      </c>
      <c r="B16344" s="66">
        <v>30379</v>
      </c>
      <c r="C16344" s="42" t="s">
        <v>42902</v>
      </c>
      <c r="D16344" s="42" t="s">
        <v>6055</v>
      </c>
      <c r="E16344" s="42" t="s">
        <v>26491</v>
      </c>
      <c r="F16344" s="43">
        <v>5039</v>
      </c>
      <c r="G16344" s="105">
        <f>Таблица1[[#This Row],[Цены без НДС]]*1.12</f>
        <v>5643.68</v>
      </c>
    </row>
    <row r="16345" spans="1:7" ht="24">
      <c r="A16345" s="54" t="s">
        <v>26486</v>
      </c>
      <c r="B16345" s="66">
        <v>30418</v>
      </c>
      <c r="C16345" s="42" t="s">
        <v>42903</v>
      </c>
      <c r="D16345" s="42" t="s">
        <v>6056</v>
      </c>
      <c r="E16345" s="42" t="s">
        <v>26491</v>
      </c>
      <c r="F16345" s="43">
        <v>16703</v>
      </c>
      <c r="G16345" s="105">
        <f>Таблица1[[#This Row],[Цены без НДС]]*1.12</f>
        <v>18707.36</v>
      </c>
    </row>
    <row r="16346" spans="1:7">
      <c r="A16346" s="54" t="s">
        <v>26486</v>
      </c>
      <c r="B16346" s="66">
        <v>30521</v>
      </c>
      <c r="C16346" s="42" t="s">
        <v>42904</v>
      </c>
      <c r="D16346" s="42" t="s">
        <v>6057</v>
      </c>
      <c r="E16346" s="42" t="s">
        <v>26491</v>
      </c>
      <c r="F16346" s="43">
        <v>1007</v>
      </c>
      <c r="G16346" s="105">
        <f>Таблица1[[#This Row],[Цены без НДС]]*1.12</f>
        <v>1127.8400000000001</v>
      </c>
    </row>
    <row r="16347" spans="1:7">
      <c r="A16347" s="54" t="s">
        <v>26486</v>
      </c>
      <c r="B16347" s="66">
        <v>30523</v>
      </c>
      <c r="C16347" s="42" t="s">
        <v>42905</v>
      </c>
      <c r="D16347" s="42" t="s">
        <v>6058</v>
      </c>
      <c r="E16347" s="42" t="s">
        <v>26491</v>
      </c>
      <c r="F16347" s="43">
        <v>1535</v>
      </c>
      <c r="G16347" s="105">
        <f>Таблица1[[#This Row],[Цены без НДС]]*1.12</f>
        <v>1719.2000000000003</v>
      </c>
    </row>
    <row r="16348" spans="1:7">
      <c r="A16348" s="54" t="s">
        <v>26486</v>
      </c>
      <c r="B16348" s="66">
        <v>30524</v>
      </c>
      <c r="C16348" s="42" t="s">
        <v>42906</v>
      </c>
      <c r="D16348" s="42" t="s">
        <v>6059</v>
      </c>
      <c r="E16348" s="42" t="s">
        <v>26491</v>
      </c>
      <c r="F16348" s="43">
        <v>1756</v>
      </c>
      <c r="G16348" s="105">
        <f>Таблица1[[#This Row],[Цены без НДС]]*1.12</f>
        <v>1966.7200000000003</v>
      </c>
    </row>
    <row r="16349" spans="1:7" ht="24">
      <c r="A16349" s="54" t="s">
        <v>26486</v>
      </c>
      <c r="B16349" s="66">
        <v>30560</v>
      </c>
      <c r="C16349" s="42" t="s">
        <v>42907</v>
      </c>
      <c r="D16349" s="42" t="s">
        <v>43238</v>
      </c>
      <c r="E16349" s="42" t="s">
        <v>26491</v>
      </c>
      <c r="F16349" s="43">
        <v>9449</v>
      </c>
      <c r="G16349" s="105">
        <f>Таблица1[[#This Row],[Цены без НДС]]*1.12</f>
        <v>10582.880000000001</v>
      </c>
    </row>
    <row r="16350" spans="1:7" ht="24">
      <c r="A16350" s="54" t="s">
        <v>26486</v>
      </c>
      <c r="B16350" s="66">
        <v>30677</v>
      </c>
      <c r="C16350" s="42" t="s">
        <v>42908</v>
      </c>
      <c r="D16350" s="42" t="s">
        <v>6060</v>
      </c>
      <c r="E16350" s="42" t="s">
        <v>26491</v>
      </c>
      <c r="F16350" s="43">
        <v>1716</v>
      </c>
      <c r="G16350" s="105">
        <f>Таблица1[[#This Row],[Цены без НДС]]*1.12</f>
        <v>1921.92</v>
      </c>
    </row>
    <row r="16351" spans="1:7">
      <c r="A16351" s="54" t="s">
        <v>26486</v>
      </c>
      <c r="B16351" s="66">
        <v>30698</v>
      </c>
      <c r="C16351" s="42" t="s">
        <v>42909</v>
      </c>
      <c r="D16351" s="42" t="s">
        <v>6061</v>
      </c>
      <c r="E16351" s="42" t="s">
        <v>26491</v>
      </c>
      <c r="F16351" s="43">
        <v>32361</v>
      </c>
      <c r="G16351" s="105">
        <f>Таблица1[[#This Row],[Цены без НДС]]*1.12</f>
        <v>36244.320000000007</v>
      </c>
    </row>
    <row r="16352" spans="1:7" ht="24">
      <c r="A16352" s="54" t="s">
        <v>26486</v>
      </c>
      <c r="B16352" s="66">
        <v>30804</v>
      </c>
      <c r="C16352" s="42" t="s">
        <v>42910</v>
      </c>
      <c r="D16352" s="42" t="s">
        <v>6062</v>
      </c>
      <c r="E16352" s="42" t="s">
        <v>26491</v>
      </c>
      <c r="F16352" s="43">
        <v>1752</v>
      </c>
      <c r="G16352" s="105">
        <f>Таблица1[[#This Row],[Цены без НДС]]*1.12</f>
        <v>1962.2400000000002</v>
      </c>
    </row>
    <row r="16353" spans="1:7">
      <c r="A16353" s="54" t="s">
        <v>26486</v>
      </c>
      <c r="B16353" s="66">
        <v>30867</v>
      </c>
      <c r="C16353" s="42" t="s">
        <v>42911</v>
      </c>
      <c r="D16353" s="42" t="s">
        <v>6063</v>
      </c>
      <c r="E16353" s="42" t="s">
        <v>26491</v>
      </c>
      <c r="F16353" s="43">
        <v>1958</v>
      </c>
      <c r="G16353" s="105">
        <f>Таблица1[[#This Row],[Цены без НДС]]*1.12</f>
        <v>2192.96</v>
      </c>
    </row>
    <row r="16354" spans="1:7" ht="24">
      <c r="A16354" s="54" t="s">
        <v>26486</v>
      </c>
      <c r="B16354" s="66">
        <v>30881</v>
      </c>
      <c r="C16354" s="42" t="s">
        <v>42912</v>
      </c>
      <c r="D16354" s="42" t="s">
        <v>6064</v>
      </c>
      <c r="E16354" s="42" t="s">
        <v>26491</v>
      </c>
      <c r="F16354" s="43">
        <v>360</v>
      </c>
      <c r="G16354" s="105">
        <f>Таблица1[[#This Row],[Цены без НДС]]*1.12</f>
        <v>403.20000000000005</v>
      </c>
    </row>
    <row r="16355" spans="1:7">
      <c r="A16355" s="54" t="s">
        <v>26486</v>
      </c>
      <c r="B16355" s="66">
        <v>30890</v>
      </c>
      <c r="C16355" s="42" t="s">
        <v>42913</v>
      </c>
      <c r="D16355" s="42" t="s">
        <v>6065</v>
      </c>
      <c r="E16355" s="42" t="s">
        <v>26491</v>
      </c>
      <c r="F16355" s="43">
        <v>1355</v>
      </c>
      <c r="G16355" s="105">
        <f>Таблица1[[#This Row],[Цены без НДС]]*1.12</f>
        <v>1517.6000000000001</v>
      </c>
    </row>
    <row r="16356" spans="1:7">
      <c r="A16356" s="54" t="s">
        <v>26486</v>
      </c>
      <c r="B16356" s="66">
        <v>30897</v>
      </c>
      <c r="C16356" s="42" t="s">
        <v>42914</v>
      </c>
      <c r="D16356" s="42" t="s">
        <v>6066</v>
      </c>
      <c r="E16356" s="42" t="s">
        <v>26491</v>
      </c>
      <c r="F16356" s="43">
        <v>171</v>
      </c>
      <c r="G16356" s="105">
        <f>Таблица1[[#This Row],[Цены без НДС]]*1.12</f>
        <v>191.52</v>
      </c>
    </row>
    <row r="16357" spans="1:7">
      <c r="A16357" s="54" t="s">
        <v>26486</v>
      </c>
      <c r="B16357" s="66">
        <v>30898</v>
      </c>
      <c r="C16357" s="42" t="s">
        <v>42915</v>
      </c>
      <c r="D16357" s="42" t="s">
        <v>6067</v>
      </c>
      <c r="E16357" s="42" t="s">
        <v>26491</v>
      </c>
      <c r="F16357" s="43">
        <v>119</v>
      </c>
      <c r="G16357" s="105">
        <f>Таблица1[[#This Row],[Цены без НДС]]*1.12</f>
        <v>133.28</v>
      </c>
    </row>
    <row r="16358" spans="1:7">
      <c r="A16358" s="54" t="s">
        <v>26486</v>
      </c>
      <c r="B16358" s="66">
        <v>30899</v>
      </c>
      <c r="C16358" s="42" t="s">
        <v>42916</v>
      </c>
      <c r="D16358" s="42" t="s">
        <v>6068</v>
      </c>
      <c r="E16358" s="42" t="s">
        <v>26491</v>
      </c>
      <c r="F16358" s="43">
        <v>163</v>
      </c>
      <c r="G16358" s="105">
        <f>Таблица1[[#This Row],[Цены без НДС]]*1.12</f>
        <v>182.56000000000003</v>
      </c>
    </row>
    <row r="16359" spans="1:7" ht="24">
      <c r="A16359" s="54" t="s">
        <v>26486</v>
      </c>
      <c r="B16359" s="66">
        <v>31202</v>
      </c>
      <c r="C16359" s="42" t="s">
        <v>42917</v>
      </c>
      <c r="D16359" s="42" t="s">
        <v>6069</v>
      </c>
      <c r="E16359" s="42" t="s">
        <v>26491</v>
      </c>
      <c r="F16359" s="43">
        <v>683</v>
      </c>
      <c r="G16359" s="105">
        <f>Таблица1[[#This Row],[Цены без НДС]]*1.12</f>
        <v>764.96</v>
      </c>
    </row>
    <row r="16360" spans="1:7" ht="24">
      <c r="A16360" s="54" t="s">
        <v>26486</v>
      </c>
      <c r="B16360" s="66">
        <v>31203</v>
      </c>
      <c r="C16360" s="42" t="s">
        <v>42918</v>
      </c>
      <c r="D16360" s="42" t="s">
        <v>6070</v>
      </c>
      <c r="E16360" s="42" t="s">
        <v>26491</v>
      </c>
      <c r="F16360" s="43">
        <v>748</v>
      </c>
      <c r="G16360" s="105">
        <f>Таблица1[[#This Row],[Цены без НДС]]*1.12</f>
        <v>837.7600000000001</v>
      </c>
    </row>
    <row r="16361" spans="1:7" ht="24">
      <c r="A16361" s="54" t="s">
        <v>26486</v>
      </c>
      <c r="B16361" s="66">
        <v>31204</v>
      </c>
      <c r="C16361" s="42" t="s">
        <v>42919</v>
      </c>
      <c r="D16361" s="42" t="s">
        <v>6071</v>
      </c>
      <c r="E16361" s="42" t="s">
        <v>26491</v>
      </c>
      <c r="F16361" s="43">
        <v>856</v>
      </c>
      <c r="G16361" s="105">
        <f>Таблица1[[#This Row],[Цены без НДС]]*1.12</f>
        <v>958.72000000000014</v>
      </c>
    </row>
    <row r="16362" spans="1:7" ht="24">
      <c r="A16362" s="54" t="s">
        <v>26486</v>
      </c>
      <c r="B16362" s="66">
        <v>31207</v>
      </c>
      <c r="C16362" s="42" t="s">
        <v>42920</v>
      </c>
      <c r="D16362" s="42" t="s">
        <v>6072</v>
      </c>
      <c r="E16362" s="42" t="s">
        <v>26491</v>
      </c>
      <c r="F16362" s="43">
        <v>977</v>
      </c>
      <c r="G16362" s="105">
        <f>Таблица1[[#This Row],[Цены без НДС]]*1.12</f>
        <v>1094.24</v>
      </c>
    </row>
    <row r="16363" spans="1:7" ht="24">
      <c r="A16363" s="54" t="s">
        <v>26486</v>
      </c>
      <c r="B16363" s="66">
        <v>31208</v>
      </c>
      <c r="C16363" s="42" t="s">
        <v>42921</v>
      </c>
      <c r="D16363" s="42" t="s">
        <v>6073</v>
      </c>
      <c r="E16363" s="42" t="s">
        <v>26491</v>
      </c>
      <c r="F16363" s="43">
        <v>1035</v>
      </c>
      <c r="G16363" s="105">
        <f>Таблица1[[#This Row],[Цены без НДС]]*1.12</f>
        <v>1159.2</v>
      </c>
    </row>
    <row r="16364" spans="1:7" ht="24">
      <c r="A16364" s="54" t="s">
        <v>26486</v>
      </c>
      <c r="B16364" s="66">
        <v>31209</v>
      </c>
      <c r="C16364" s="42" t="s">
        <v>42922</v>
      </c>
      <c r="D16364" s="42" t="s">
        <v>6074</v>
      </c>
      <c r="E16364" s="42" t="s">
        <v>26491</v>
      </c>
      <c r="F16364" s="43">
        <v>1017</v>
      </c>
      <c r="G16364" s="105">
        <f>Таблица1[[#This Row],[Цены без НДС]]*1.12</f>
        <v>1139.0400000000002</v>
      </c>
    </row>
    <row r="16365" spans="1:7" ht="24">
      <c r="A16365" s="54" t="s">
        <v>26486</v>
      </c>
      <c r="B16365" s="66">
        <v>31211</v>
      </c>
      <c r="C16365" s="42" t="s">
        <v>42923</v>
      </c>
      <c r="D16365" s="42" t="s">
        <v>6075</v>
      </c>
      <c r="E16365" s="42" t="s">
        <v>26491</v>
      </c>
      <c r="F16365" s="43">
        <v>1213</v>
      </c>
      <c r="G16365" s="105">
        <f>Таблица1[[#This Row],[Цены без НДС]]*1.12</f>
        <v>1358.5600000000002</v>
      </c>
    </row>
    <row r="16366" spans="1:7" ht="24">
      <c r="A16366" s="54" t="s">
        <v>26486</v>
      </c>
      <c r="B16366" s="66">
        <v>31405</v>
      </c>
      <c r="C16366" s="42" t="s">
        <v>42924</v>
      </c>
      <c r="D16366" s="42" t="s">
        <v>6076</v>
      </c>
      <c r="E16366" s="42" t="s">
        <v>26491</v>
      </c>
      <c r="F16366" s="43">
        <v>3182</v>
      </c>
      <c r="G16366" s="105">
        <f>Таблица1[[#This Row],[Цены без НДС]]*1.12</f>
        <v>3563.84</v>
      </c>
    </row>
    <row r="16367" spans="1:7" ht="24">
      <c r="A16367" s="54" t="s">
        <v>26486</v>
      </c>
      <c r="B16367" s="66">
        <v>31407</v>
      </c>
      <c r="C16367" s="42" t="s">
        <v>42925</v>
      </c>
      <c r="D16367" s="42" t="s">
        <v>6077</v>
      </c>
      <c r="E16367" s="42" t="s">
        <v>26491</v>
      </c>
      <c r="F16367" s="43">
        <v>4004</v>
      </c>
      <c r="G16367" s="105">
        <f>Таблица1[[#This Row],[Цены без НДС]]*1.12</f>
        <v>4484.4800000000005</v>
      </c>
    </row>
    <row r="16368" spans="1:7" ht="24">
      <c r="A16368" s="54" t="s">
        <v>26486</v>
      </c>
      <c r="B16368" s="66">
        <v>31408</v>
      </c>
      <c r="C16368" s="42" t="s">
        <v>42926</v>
      </c>
      <c r="D16368" s="42" t="s">
        <v>6078</v>
      </c>
      <c r="E16368" s="42" t="s">
        <v>26491</v>
      </c>
      <c r="F16368" s="43">
        <v>1896</v>
      </c>
      <c r="G16368" s="105">
        <f>Таблица1[[#This Row],[Цены без НДС]]*1.12</f>
        <v>2123.52</v>
      </c>
    </row>
    <row r="16369" spans="1:7" ht="24">
      <c r="A16369" s="54" t="s">
        <v>26486</v>
      </c>
      <c r="B16369" s="66">
        <v>31409</v>
      </c>
      <c r="C16369" s="42" t="s">
        <v>42927</v>
      </c>
      <c r="D16369" s="42" t="s">
        <v>6079</v>
      </c>
      <c r="E16369" s="42" t="s">
        <v>26491</v>
      </c>
      <c r="F16369" s="43">
        <v>4232</v>
      </c>
      <c r="G16369" s="105">
        <f>Таблица1[[#This Row],[Цены без НДС]]*1.12</f>
        <v>4739.84</v>
      </c>
    </row>
    <row r="16370" spans="1:7" ht="24">
      <c r="A16370" s="54" t="s">
        <v>26486</v>
      </c>
      <c r="B16370" s="66">
        <v>31418</v>
      </c>
      <c r="C16370" s="42" t="s">
        <v>42928</v>
      </c>
      <c r="D16370" s="42" t="s">
        <v>6080</v>
      </c>
      <c r="E16370" s="42" t="s">
        <v>26491</v>
      </c>
      <c r="F16370" s="43">
        <v>5002</v>
      </c>
      <c r="G16370" s="105">
        <f>Таблица1[[#This Row],[Цены без НДС]]*1.12</f>
        <v>5602.2400000000007</v>
      </c>
    </row>
    <row r="16371" spans="1:7" ht="24">
      <c r="A16371" s="54" t="s">
        <v>26486</v>
      </c>
      <c r="B16371" s="66">
        <v>31456</v>
      </c>
      <c r="C16371" s="42" t="s">
        <v>42929</v>
      </c>
      <c r="D16371" s="42" t="s">
        <v>6081</v>
      </c>
      <c r="E16371" s="42" t="s">
        <v>26491</v>
      </c>
      <c r="F16371" s="43">
        <v>2277</v>
      </c>
      <c r="G16371" s="105">
        <f>Таблица1[[#This Row],[Цены без НДС]]*1.12</f>
        <v>2550.2400000000002</v>
      </c>
    </row>
    <row r="16372" spans="1:7" ht="24">
      <c r="A16372" s="54" t="s">
        <v>26486</v>
      </c>
      <c r="B16372" s="66">
        <v>31457</v>
      </c>
      <c r="C16372" s="42" t="s">
        <v>42930</v>
      </c>
      <c r="D16372" s="42" t="s">
        <v>6082</v>
      </c>
      <c r="E16372" s="42" t="s">
        <v>26491</v>
      </c>
      <c r="F16372" s="43">
        <v>2390</v>
      </c>
      <c r="G16372" s="105">
        <f>Таблица1[[#This Row],[Цены без НДС]]*1.12</f>
        <v>2676.8</v>
      </c>
    </row>
    <row r="16373" spans="1:7" ht="36">
      <c r="A16373" s="54" t="s">
        <v>26486</v>
      </c>
      <c r="B16373" s="66">
        <v>31459</v>
      </c>
      <c r="C16373" s="42" t="s">
        <v>42931</v>
      </c>
      <c r="D16373" s="42" t="s">
        <v>6083</v>
      </c>
      <c r="E16373" s="42" t="s">
        <v>26491</v>
      </c>
      <c r="F16373" s="43">
        <v>3213</v>
      </c>
      <c r="G16373" s="105">
        <f>Таблица1[[#This Row],[Цены без НДС]]*1.12</f>
        <v>3598.5600000000004</v>
      </c>
    </row>
    <row r="16374" spans="1:7" ht="24">
      <c r="A16374" s="54" t="s">
        <v>26486</v>
      </c>
      <c r="B16374" s="66">
        <v>31466</v>
      </c>
      <c r="C16374" s="42" t="s">
        <v>42932</v>
      </c>
      <c r="D16374" s="42" t="s">
        <v>6084</v>
      </c>
      <c r="E16374" s="42" t="s">
        <v>26491</v>
      </c>
      <c r="F16374" s="43">
        <v>5692</v>
      </c>
      <c r="G16374" s="105">
        <f>Таблица1[[#This Row],[Цены без НДС]]*1.12</f>
        <v>6375.0400000000009</v>
      </c>
    </row>
    <row r="16375" spans="1:7" ht="24">
      <c r="A16375" s="54" t="s">
        <v>26486</v>
      </c>
      <c r="B16375" s="66">
        <v>31611</v>
      </c>
      <c r="C16375" s="42" t="s">
        <v>42933</v>
      </c>
      <c r="D16375" s="42" t="s">
        <v>6085</v>
      </c>
      <c r="E16375" s="42" t="s">
        <v>26491</v>
      </c>
      <c r="F16375" s="43">
        <v>3816</v>
      </c>
      <c r="G16375" s="105">
        <f>Таблица1[[#This Row],[Цены без НДС]]*1.12</f>
        <v>4273.92</v>
      </c>
    </row>
    <row r="16376" spans="1:7" ht="24">
      <c r="A16376" s="54" t="s">
        <v>26486</v>
      </c>
      <c r="B16376" s="66">
        <v>31613</v>
      </c>
      <c r="C16376" s="42" t="s">
        <v>42934</v>
      </c>
      <c r="D16376" s="42" t="s">
        <v>6086</v>
      </c>
      <c r="E16376" s="42" t="s">
        <v>26491</v>
      </c>
      <c r="F16376" s="43">
        <v>6325</v>
      </c>
      <c r="G16376" s="105">
        <f>Таблица1[[#This Row],[Цены без НДС]]*1.12</f>
        <v>7084.0000000000009</v>
      </c>
    </row>
    <row r="16377" spans="1:7" ht="24">
      <c r="A16377" s="54" t="s">
        <v>26486</v>
      </c>
      <c r="B16377" s="66">
        <v>31614</v>
      </c>
      <c r="C16377" s="42" t="s">
        <v>42935</v>
      </c>
      <c r="D16377" s="42" t="s">
        <v>6087</v>
      </c>
      <c r="E16377" s="42" t="s">
        <v>26491</v>
      </c>
      <c r="F16377" s="43">
        <v>6469</v>
      </c>
      <c r="G16377" s="105">
        <f>Таблица1[[#This Row],[Цены без НДС]]*1.12</f>
        <v>7245.2800000000007</v>
      </c>
    </row>
    <row r="16378" spans="1:7" ht="24">
      <c r="A16378" s="54" t="s">
        <v>26486</v>
      </c>
      <c r="B16378" s="66">
        <v>31621</v>
      </c>
      <c r="C16378" s="42" t="s">
        <v>42936</v>
      </c>
      <c r="D16378" s="42" t="s">
        <v>6088</v>
      </c>
      <c r="E16378" s="42" t="s">
        <v>26491</v>
      </c>
      <c r="F16378" s="43">
        <v>15331</v>
      </c>
      <c r="G16378" s="105">
        <f>Таблица1[[#This Row],[Цены без НДС]]*1.12</f>
        <v>17170.72</v>
      </c>
    </row>
    <row r="16379" spans="1:7" ht="24">
      <c r="A16379" s="54" t="s">
        <v>26486</v>
      </c>
      <c r="B16379" s="66">
        <v>31622</v>
      </c>
      <c r="C16379" s="42" t="s">
        <v>42937</v>
      </c>
      <c r="D16379" s="42" t="s">
        <v>6089</v>
      </c>
      <c r="E16379" s="42" t="s">
        <v>26491</v>
      </c>
      <c r="F16379" s="43">
        <v>18178</v>
      </c>
      <c r="G16379" s="105">
        <f>Таблица1[[#This Row],[Цены без НДС]]*1.12</f>
        <v>20359.36</v>
      </c>
    </row>
    <row r="16380" spans="1:7" ht="24">
      <c r="A16380" s="54" t="s">
        <v>26486</v>
      </c>
      <c r="B16380" s="66">
        <v>31640</v>
      </c>
      <c r="C16380" s="42" t="s">
        <v>42938</v>
      </c>
      <c r="D16380" s="42" t="s">
        <v>6090</v>
      </c>
      <c r="E16380" s="42" t="s">
        <v>26491</v>
      </c>
      <c r="F16380" s="43">
        <v>1752</v>
      </c>
      <c r="G16380" s="105">
        <f>Таблица1[[#This Row],[Цены без НДС]]*1.12</f>
        <v>1962.2400000000002</v>
      </c>
    </row>
    <row r="16381" spans="1:7" ht="24">
      <c r="A16381" s="54" t="s">
        <v>26486</v>
      </c>
      <c r="B16381" s="66">
        <v>31641</v>
      </c>
      <c r="C16381" s="42" t="s">
        <v>42939</v>
      </c>
      <c r="D16381" s="42" t="s">
        <v>6091</v>
      </c>
      <c r="E16381" s="42" t="s">
        <v>26491</v>
      </c>
      <c r="F16381" s="43">
        <v>1774</v>
      </c>
      <c r="G16381" s="105">
        <f>Таблица1[[#This Row],[Цены без НДС]]*1.12</f>
        <v>1986.88</v>
      </c>
    </row>
    <row r="16382" spans="1:7" ht="24">
      <c r="A16382" s="54" t="s">
        <v>26486</v>
      </c>
      <c r="B16382" s="66">
        <v>31642</v>
      </c>
      <c r="C16382" s="42" t="s">
        <v>42940</v>
      </c>
      <c r="D16382" s="42" t="s">
        <v>6092</v>
      </c>
      <c r="E16382" s="42" t="s">
        <v>26491</v>
      </c>
      <c r="F16382" s="43">
        <v>1807</v>
      </c>
      <c r="G16382" s="105">
        <f>Таблица1[[#This Row],[Цены без НДС]]*1.12</f>
        <v>2023.8400000000001</v>
      </c>
    </row>
    <row r="16383" spans="1:7" ht="24">
      <c r="A16383" s="54" t="s">
        <v>26486</v>
      </c>
      <c r="B16383" s="66">
        <v>31645</v>
      </c>
      <c r="C16383" s="42" t="s">
        <v>42941</v>
      </c>
      <c r="D16383" s="42" t="s">
        <v>6093</v>
      </c>
      <c r="E16383" s="42" t="s">
        <v>26491</v>
      </c>
      <c r="F16383" s="43">
        <v>1807</v>
      </c>
      <c r="G16383" s="105">
        <f>Таблица1[[#This Row],[Цены без НДС]]*1.12</f>
        <v>2023.8400000000001</v>
      </c>
    </row>
    <row r="16384" spans="1:7" ht="24">
      <c r="A16384" s="54" t="s">
        <v>26486</v>
      </c>
      <c r="B16384" s="66">
        <v>31646</v>
      </c>
      <c r="C16384" s="42" t="s">
        <v>42942</v>
      </c>
      <c r="D16384" s="42" t="s">
        <v>6094</v>
      </c>
      <c r="E16384" s="42" t="s">
        <v>26491</v>
      </c>
      <c r="F16384" s="43">
        <v>1807</v>
      </c>
      <c r="G16384" s="105">
        <f>Таблица1[[#This Row],[Цены без НДС]]*1.12</f>
        <v>2023.8400000000001</v>
      </c>
    </row>
    <row r="16385" spans="1:7" ht="24">
      <c r="A16385" s="54" t="s">
        <v>26486</v>
      </c>
      <c r="B16385" s="66">
        <v>31647</v>
      </c>
      <c r="C16385" s="42" t="s">
        <v>42943</v>
      </c>
      <c r="D16385" s="42" t="s">
        <v>6095</v>
      </c>
      <c r="E16385" s="42" t="s">
        <v>26491</v>
      </c>
      <c r="F16385" s="43">
        <v>1807</v>
      </c>
      <c r="G16385" s="105">
        <f>Таблица1[[#This Row],[Цены без НДС]]*1.12</f>
        <v>2023.8400000000001</v>
      </c>
    </row>
    <row r="16386" spans="1:7">
      <c r="A16386" s="54" t="s">
        <v>26486</v>
      </c>
      <c r="B16386" s="66">
        <v>31648</v>
      </c>
      <c r="C16386" s="42" t="s">
        <v>42944</v>
      </c>
      <c r="D16386" s="42" t="s">
        <v>6096</v>
      </c>
      <c r="E16386" s="42" t="s">
        <v>26491</v>
      </c>
      <c r="F16386" s="43">
        <v>1752</v>
      </c>
      <c r="G16386" s="105">
        <f>Таблица1[[#This Row],[Цены без НДС]]*1.12</f>
        <v>1962.2400000000002</v>
      </c>
    </row>
    <row r="16387" spans="1:7">
      <c r="A16387" s="54" t="s">
        <v>26486</v>
      </c>
      <c r="B16387" s="66">
        <v>31669</v>
      </c>
      <c r="C16387" s="42" t="s">
        <v>42945</v>
      </c>
      <c r="D16387" s="42" t="s">
        <v>6097</v>
      </c>
      <c r="E16387" s="42" t="s">
        <v>26491</v>
      </c>
      <c r="F16387" s="43">
        <v>6219</v>
      </c>
      <c r="G16387" s="105">
        <f>Таблица1[[#This Row],[Цены без НДС]]*1.12</f>
        <v>6965.2800000000007</v>
      </c>
    </row>
    <row r="16388" spans="1:7">
      <c r="A16388" s="54" t="s">
        <v>26486</v>
      </c>
      <c r="B16388" s="66">
        <v>31671</v>
      </c>
      <c r="C16388" s="42" t="s">
        <v>42946</v>
      </c>
      <c r="D16388" s="42" t="s">
        <v>6098</v>
      </c>
      <c r="E16388" s="42" t="s">
        <v>26491</v>
      </c>
      <c r="F16388" s="43">
        <v>6341</v>
      </c>
      <c r="G16388" s="105">
        <f>Таблица1[[#This Row],[Цены без НДС]]*1.12</f>
        <v>7101.920000000001</v>
      </c>
    </row>
    <row r="16389" spans="1:7">
      <c r="A16389" s="54" t="s">
        <v>26486</v>
      </c>
      <c r="B16389" s="66">
        <v>31672</v>
      </c>
      <c r="C16389" s="42" t="s">
        <v>42947</v>
      </c>
      <c r="D16389" s="42" t="s">
        <v>6099</v>
      </c>
      <c r="E16389" s="42" t="s">
        <v>26491</v>
      </c>
      <c r="F16389" s="43">
        <v>8584</v>
      </c>
      <c r="G16389" s="105">
        <f>Таблица1[[#This Row],[Цены без НДС]]*1.12</f>
        <v>9614.0800000000017</v>
      </c>
    </row>
    <row r="16390" spans="1:7">
      <c r="A16390" s="54" t="s">
        <v>26486</v>
      </c>
      <c r="B16390" s="66">
        <v>31693</v>
      </c>
      <c r="C16390" s="42" t="s">
        <v>42948</v>
      </c>
      <c r="D16390" s="42" t="s">
        <v>6100</v>
      </c>
      <c r="E16390" s="42" t="s">
        <v>26491</v>
      </c>
      <c r="F16390" s="43">
        <v>9062</v>
      </c>
      <c r="G16390" s="105">
        <f>Таблица1[[#This Row],[Цены без НДС]]*1.12</f>
        <v>10149.44</v>
      </c>
    </row>
    <row r="16391" spans="1:7">
      <c r="A16391" s="54" t="s">
        <v>26486</v>
      </c>
      <c r="B16391" s="66">
        <v>31694</v>
      </c>
      <c r="C16391" s="42" t="s">
        <v>42949</v>
      </c>
      <c r="D16391" s="42" t="s">
        <v>6101</v>
      </c>
      <c r="E16391" s="42" t="s">
        <v>26491</v>
      </c>
      <c r="F16391" s="43">
        <v>5557</v>
      </c>
      <c r="G16391" s="105">
        <f>Таблица1[[#This Row],[Цены без НДС]]*1.12</f>
        <v>6223.84</v>
      </c>
    </row>
    <row r="16392" spans="1:7">
      <c r="A16392" s="54" t="s">
        <v>26486</v>
      </c>
      <c r="B16392" s="66">
        <v>31695</v>
      </c>
      <c r="C16392" s="42" t="s">
        <v>42950</v>
      </c>
      <c r="D16392" s="42" t="s">
        <v>6102</v>
      </c>
      <c r="E16392" s="42" t="s">
        <v>26491</v>
      </c>
      <c r="F16392" s="43">
        <v>9224</v>
      </c>
      <c r="G16392" s="105">
        <f>Таблица1[[#This Row],[Цены без НДС]]*1.12</f>
        <v>10330.880000000001</v>
      </c>
    </row>
    <row r="16393" spans="1:7">
      <c r="A16393" s="54" t="s">
        <v>26486</v>
      </c>
      <c r="B16393" s="66">
        <v>31696</v>
      </c>
      <c r="C16393" s="42" t="s">
        <v>42951</v>
      </c>
      <c r="D16393" s="42" t="s">
        <v>6103</v>
      </c>
      <c r="E16393" s="42" t="s">
        <v>26491</v>
      </c>
      <c r="F16393" s="43">
        <v>9433</v>
      </c>
      <c r="G16393" s="105">
        <f>Таблица1[[#This Row],[Цены без НДС]]*1.12</f>
        <v>10564.960000000001</v>
      </c>
    </row>
    <row r="16394" spans="1:7">
      <c r="A16394" s="54" t="s">
        <v>26486</v>
      </c>
      <c r="B16394" s="66">
        <v>31697</v>
      </c>
      <c r="C16394" s="42" t="s">
        <v>42952</v>
      </c>
      <c r="D16394" s="42" t="s">
        <v>6104</v>
      </c>
      <c r="E16394" s="42" t="s">
        <v>26491</v>
      </c>
      <c r="F16394" s="43">
        <v>8845</v>
      </c>
      <c r="G16394" s="105">
        <f>Таблица1[[#This Row],[Цены без НДС]]*1.12</f>
        <v>9906.4000000000015</v>
      </c>
    </row>
    <row r="16395" spans="1:7">
      <c r="A16395" s="54" t="s">
        <v>26486</v>
      </c>
      <c r="B16395" s="66">
        <v>31698</v>
      </c>
      <c r="C16395" s="42" t="s">
        <v>42953</v>
      </c>
      <c r="D16395" s="42" t="s">
        <v>6105</v>
      </c>
      <c r="E16395" s="42" t="s">
        <v>26491</v>
      </c>
      <c r="F16395" s="43">
        <v>11999</v>
      </c>
      <c r="G16395" s="105">
        <f>Таблица1[[#This Row],[Цены без НДС]]*1.12</f>
        <v>13438.880000000001</v>
      </c>
    </row>
    <row r="16396" spans="1:7" ht="24">
      <c r="A16396" s="54" t="s">
        <v>26486</v>
      </c>
      <c r="B16396" s="66">
        <v>31701</v>
      </c>
      <c r="C16396" s="42" t="s">
        <v>42954</v>
      </c>
      <c r="D16396" s="42" t="s">
        <v>6106</v>
      </c>
      <c r="E16396" s="42" t="s">
        <v>26491</v>
      </c>
      <c r="F16396" s="43">
        <v>2552</v>
      </c>
      <c r="G16396" s="105">
        <f>Таблица1[[#This Row],[Цены без НДС]]*1.12</f>
        <v>2858.2400000000002</v>
      </c>
    </row>
    <row r="16397" spans="1:7" ht="24">
      <c r="A16397" s="54" t="s">
        <v>26486</v>
      </c>
      <c r="B16397" s="66">
        <v>31702</v>
      </c>
      <c r="C16397" s="42" t="s">
        <v>42955</v>
      </c>
      <c r="D16397" s="42" t="s">
        <v>6107</v>
      </c>
      <c r="E16397" s="42" t="s">
        <v>26491</v>
      </c>
      <c r="F16397" s="43">
        <v>3648</v>
      </c>
      <c r="G16397" s="105">
        <f>Таблица1[[#This Row],[Цены без НДС]]*1.12</f>
        <v>4085.76</v>
      </c>
    </row>
    <row r="16398" spans="1:7" ht="36">
      <c r="A16398" s="54" t="s">
        <v>26486</v>
      </c>
      <c r="B16398" s="66">
        <v>31703</v>
      </c>
      <c r="C16398" s="42" t="s">
        <v>42956</v>
      </c>
      <c r="D16398" s="42" t="s">
        <v>6108</v>
      </c>
      <c r="E16398" s="42" t="s">
        <v>26491</v>
      </c>
      <c r="F16398" s="43">
        <v>3801</v>
      </c>
      <c r="G16398" s="105">
        <f>Таблица1[[#This Row],[Цены без НДС]]*1.12</f>
        <v>4257.1200000000008</v>
      </c>
    </row>
    <row r="16399" spans="1:7" ht="24">
      <c r="A16399" s="54" t="s">
        <v>26486</v>
      </c>
      <c r="B16399" s="66">
        <v>31704</v>
      </c>
      <c r="C16399" s="42" t="s">
        <v>42957</v>
      </c>
      <c r="D16399" s="42" t="s">
        <v>6109</v>
      </c>
      <c r="E16399" s="42" t="s">
        <v>26491</v>
      </c>
      <c r="F16399" s="43">
        <v>2552</v>
      </c>
      <c r="G16399" s="105">
        <f>Таблица1[[#This Row],[Цены без НДС]]*1.12</f>
        <v>2858.2400000000002</v>
      </c>
    </row>
    <row r="16400" spans="1:7" ht="24">
      <c r="A16400" s="54" t="s">
        <v>26486</v>
      </c>
      <c r="B16400" s="66">
        <v>31705</v>
      </c>
      <c r="C16400" s="42" t="s">
        <v>42958</v>
      </c>
      <c r="D16400" s="42" t="s">
        <v>6110</v>
      </c>
      <c r="E16400" s="42" t="s">
        <v>26491</v>
      </c>
      <c r="F16400" s="43">
        <v>3745</v>
      </c>
      <c r="G16400" s="105">
        <f>Таблица1[[#This Row],[Цены без НДС]]*1.12</f>
        <v>4194.4000000000005</v>
      </c>
    </row>
    <row r="16401" spans="1:7" ht="24">
      <c r="A16401" s="54" t="s">
        <v>26486</v>
      </c>
      <c r="B16401" s="66">
        <v>31706</v>
      </c>
      <c r="C16401" s="42" t="s">
        <v>42959</v>
      </c>
      <c r="D16401" s="42" t="s">
        <v>6111</v>
      </c>
      <c r="E16401" s="42" t="s">
        <v>26491</v>
      </c>
      <c r="F16401" s="43">
        <v>3822</v>
      </c>
      <c r="G16401" s="105">
        <f>Таблица1[[#This Row],[Цены без НДС]]*1.12</f>
        <v>4280.6400000000003</v>
      </c>
    </row>
    <row r="16402" spans="1:7" ht="24">
      <c r="A16402" s="54" t="s">
        <v>26486</v>
      </c>
      <c r="B16402" s="66">
        <v>31707</v>
      </c>
      <c r="C16402" s="42" t="s">
        <v>42960</v>
      </c>
      <c r="D16402" s="42" t="s">
        <v>6112</v>
      </c>
      <c r="E16402" s="42" t="s">
        <v>26491</v>
      </c>
      <c r="F16402" s="43">
        <v>2550</v>
      </c>
      <c r="G16402" s="105">
        <f>Таблица1[[#This Row],[Цены без НДС]]*1.12</f>
        <v>2856.0000000000005</v>
      </c>
    </row>
    <row r="16403" spans="1:7" ht="36">
      <c r="A16403" s="54" t="s">
        <v>26486</v>
      </c>
      <c r="B16403" s="66">
        <v>31708</v>
      </c>
      <c r="C16403" s="42" t="s">
        <v>42961</v>
      </c>
      <c r="D16403" s="42" t="s">
        <v>6113</v>
      </c>
      <c r="E16403" s="42" t="s">
        <v>26491</v>
      </c>
      <c r="F16403" s="43">
        <v>3899</v>
      </c>
      <c r="G16403" s="105">
        <f>Таблица1[[#This Row],[Цены без НДС]]*1.12</f>
        <v>4366.88</v>
      </c>
    </row>
    <row r="16404" spans="1:7" ht="36">
      <c r="A16404" s="54" t="s">
        <v>26486</v>
      </c>
      <c r="B16404" s="66">
        <v>31709</v>
      </c>
      <c r="C16404" s="42" t="s">
        <v>42962</v>
      </c>
      <c r="D16404" s="42" t="s">
        <v>6114</v>
      </c>
      <c r="E16404" s="42" t="s">
        <v>26491</v>
      </c>
      <c r="F16404" s="43">
        <v>4053</v>
      </c>
      <c r="G16404" s="105">
        <f>Таблица1[[#This Row],[Цены без НДС]]*1.12</f>
        <v>4539.3600000000006</v>
      </c>
    </row>
    <row r="16405" spans="1:7">
      <c r="A16405" s="54" t="s">
        <v>26486</v>
      </c>
      <c r="B16405" s="66">
        <v>31714</v>
      </c>
      <c r="C16405" s="42" t="s">
        <v>42963</v>
      </c>
      <c r="D16405" s="42" t="s">
        <v>6115</v>
      </c>
      <c r="E16405" s="42" t="s">
        <v>26491</v>
      </c>
      <c r="F16405" s="43">
        <v>1234</v>
      </c>
      <c r="G16405" s="105">
        <f>Таблица1[[#This Row],[Цены без НДС]]*1.12</f>
        <v>1382.0800000000002</v>
      </c>
    </row>
    <row r="16406" spans="1:7">
      <c r="A16406" s="54" t="s">
        <v>26486</v>
      </c>
      <c r="B16406" s="66">
        <v>32801</v>
      </c>
      <c r="C16406" s="42" t="s">
        <v>42964</v>
      </c>
      <c r="D16406" s="42" t="s">
        <v>6116</v>
      </c>
      <c r="E16406" s="42" t="s">
        <v>26491</v>
      </c>
      <c r="F16406" s="43">
        <v>39106</v>
      </c>
      <c r="G16406" s="105">
        <f>Таблица1[[#This Row],[Цены без НДС]]*1.12</f>
        <v>43798.720000000001</v>
      </c>
    </row>
    <row r="16407" spans="1:7">
      <c r="A16407" s="54" t="s">
        <v>26486</v>
      </c>
      <c r="B16407" s="66">
        <v>32802</v>
      </c>
      <c r="C16407" s="42" t="s">
        <v>42965</v>
      </c>
      <c r="D16407" s="42" t="s">
        <v>6117</v>
      </c>
      <c r="E16407" s="42" t="s">
        <v>26491</v>
      </c>
      <c r="F16407" s="43">
        <v>16591</v>
      </c>
      <c r="G16407" s="105">
        <f>Таблица1[[#This Row],[Цены без НДС]]*1.12</f>
        <v>18581.920000000002</v>
      </c>
    </row>
    <row r="16408" spans="1:7">
      <c r="A16408" s="54" t="s">
        <v>26486</v>
      </c>
      <c r="B16408" s="66">
        <v>32803</v>
      </c>
      <c r="C16408" s="42" t="s">
        <v>42966</v>
      </c>
      <c r="D16408" s="42" t="s">
        <v>6118</v>
      </c>
      <c r="E16408" s="42" t="s">
        <v>26491</v>
      </c>
      <c r="F16408" s="43">
        <v>4460</v>
      </c>
      <c r="G16408" s="105">
        <f>Таблица1[[#This Row],[Цены без НДС]]*1.12</f>
        <v>4995.2000000000007</v>
      </c>
    </row>
    <row r="16409" spans="1:7" ht="24">
      <c r="A16409" s="54" t="s">
        <v>26486</v>
      </c>
      <c r="B16409" s="66">
        <v>32804</v>
      </c>
      <c r="C16409" s="42" t="s">
        <v>42967</v>
      </c>
      <c r="D16409" s="42" t="s">
        <v>6119</v>
      </c>
      <c r="E16409" s="42" t="s">
        <v>26491</v>
      </c>
      <c r="F16409" s="43">
        <v>17647</v>
      </c>
      <c r="G16409" s="105">
        <f>Таблица1[[#This Row],[Цены без НДС]]*1.12</f>
        <v>19764.640000000003</v>
      </c>
    </row>
    <row r="16410" spans="1:7" ht="24">
      <c r="A16410" s="54" t="s">
        <v>26486</v>
      </c>
      <c r="B16410" s="66">
        <v>32805</v>
      </c>
      <c r="C16410" s="42" t="s">
        <v>42968</v>
      </c>
      <c r="D16410" s="42" t="s">
        <v>6120</v>
      </c>
      <c r="E16410" s="42" t="s">
        <v>26491</v>
      </c>
      <c r="F16410" s="43">
        <v>18809</v>
      </c>
      <c r="G16410" s="105">
        <f>Таблица1[[#This Row],[Цены без НДС]]*1.12</f>
        <v>21066.080000000002</v>
      </c>
    </row>
    <row r="16411" spans="1:7" ht="24">
      <c r="A16411" s="54" t="s">
        <v>26486</v>
      </c>
      <c r="B16411" s="66">
        <v>32806</v>
      </c>
      <c r="C16411" s="42" t="s">
        <v>42969</v>
      </c>
      <c r="D16411" s="42" t="s">
        <v>6121</v>
      </c>
      <c r="E16411" s="42" t="s">
        <v>26491</v>
      </c>
      <c r="F16411" s="43">
        <v>21457</v>
      </c>
      <c r="G16411" s="105">
        <f>Таблица1[[#This Row],[Цены без НДС]]*1.12</f>
        <v>24031.840000000004</v>
      </c>
    </row>
    <row r="16412" spans="1:7">
      <c r="A16412" s="54" t="s">
        <v>26486</v>
      </c>
      <c r="B16412" s="66">
        <v>32807</v>
      </c>
      <c r="C16412" s="42" t="s">
        <v>42970</v>
      </c>
      <c r="D16412" s="42" t="s">
        <v>6122</v>
      </c>
      <c r="E16412" s="42" t="s">
        <v>26491</v>
      </c>
      <c r="F16412" s="43">
        <v>1659</v>
      </c>
      <c r="G16412" s="105">
        <f>Таблица1[[#This Row],[Цены без НДС]]*1.12</f>
        <v>1858.0800000000002</v>
      </c>
    </row>
    <row r="16413" spans="1:7">
      <c r="A16413" s="54" t="s">
        <v>26486</v>
      </c>
      <c r="B16413" s="66">
        <v>32810</v>
      </c>
      <c r="C16413" s="42" t="s">
        <v>42971</v>
      </c>
      <c r="D16413" s="42" t="s">
        <v>6123</v>
      </c>
      <c r="E16413" s="42" t="s">
        <v>26491</v>
      </c>
      <c r="F16413" s="43">
        <v>21566</v>
      </c>
      <c r="G16413" s="105">
        <f>Таблица1[[#This Row],[Цены без НДС]]*1.12</f>
        <v>24153.920000000002</v>
      </c>
    </row>
    <row r="16414" spans="1:7" ht="24">
      <c r="A16414" s="54" t="s">
        <v>26486</v>
      </c>
      <c r="B16414" s="66">
        <v>33301</v>
      </c>
      <c r="C16414" s="42" t="s">
        <v>42972</v>
      </c>
      <c r="D16414" s="42" t="s">
        <v>6124</v>
      </c>
      <c r="E16414" s="42" t="s">
        <v>26491</v>
      </c>
      <c r="F16414" s="43">
        <v>1003</v>
      </c>
      <c r="G16414" s="105">
        <f>Таблица1[[#This Row],[Цены без НДС]]*1.12</f>
        <v>1123.3600000000001</v>
      </c>
    </row>
    <row r="16415" spans="1:7" ht="24">
      <c r="A16415" s="54" t="s">
        <v>26486</v>
      </c>
      <c r="B16415" s="66">
        <v>33310</v>
      </c>
      <c r="C16415" s="42" t="s">
        <v>42973</v>
      </c>
      <c r="D16415" s="42" t="s">
        <v>6125</v>
      </c>
      <c r="E16415" s="42" t="s">
        <v>26491</v>
      </c>
      <c r="F16415" s="43">
        <v>1388</v>
      </c>
      <c r="G16415" s="105">
        <f>Таблица1[[#This Row],[Цены без НДС]]*1.12</f>
        <v>1554.5600000000002</v>
      </c>
    </row>
    <row r="16416" spans="1:7" ht="24">
      <c r="A16416" s="54" t="s">
        <v>26486</v>
      </c>
      <c r="B16416" s="66">
        <v>33311</v>
      </c>
      <c r="C16416" s="42" t="s">
        <v>42974</v>
      </c>
      <c r="D16416" s="42" t="s">
        <v>6126</v>
      </c>
      <c r="E16416" s="42" t="s">
        <v>26491</v>
      </c>
      <c r="F16416" s="43">
        <v>1304</v>
      </c>
      <c r="G16416" s="105">
        <f>Таблица1[[#This Row],[Цены без НДС]]*1.12</f>
        <v>1460.4800000000002</v>
      </c>
    </row>
    <row r="16417" spans="1:7" ht="24">
      <c r="A16417" s="54" t="s">
        <v>26486</v>
      </c>
      <c r="B16417" s="66">
        <v>33315</v>
      </c>
      <c r="C16417" s="42" t="s">
        <v>42975</v>
      </c>
      <c r="D16417" s="42" t="s">
        <v>6127</v>
      </c>
      <c r="E16417" s="42" t="s">
        <v>26491</v>
      </c>
      <c r="F16417" s="43">
        <v>1340</v>
      </c>
      <c r="G16417" s="105">
        <f>Таблица1[[#This Row],[Цены без НДС]]*1.12</f>
        <v>1500.8000000000002</v>
      </c>
    </row>
    <row r="16418" spans="1:7" ht="24">
      <c r="A16418" s="54" t="s">
        <v>26486</v>
      </c>
      <c r="B16418" s="66">
        <v>33316</v>
      </c>
      <c r="C16418" s="42" t="s">
        <v>42976</v>
      </c>
      <c r="D16418" s="42" t="s">
        <v>6128</v>
      </c>
      <c r="E16418" s="42" t="s">
        <v>26491</v>
      </c>
      <c r="F16418" s="43">
        <v>1506</v>
      </c>
      <c r="G16418" s="105">
        <f>Таблица1[[#This Row],[Цены без НДС]]*1.12</f>
        <v>1686.7200000000003</v>
      </c>
    </row>
    <row r="16419" spans="1:7" ht="36">
      <c r="A16419" s="54" t="s">
        <v>26486</v>
      </c>
      <c r="B16419" s="66">
        <v>33317</v>
      </c>
      <c r="C16419" s="42" t="s">
        <v>42977</v>
      </c>
      <c r="D16419" s="42" t="s">
        <v>6129</v>
      </c>
      <c r="E16419" s="42" t="s">
        <v>26491</v>
      </c>
      <c r="F16419" s="43">
        <v>6122</v>
      </c>
      <c r="G16419" s="105">
        <f>Таблица1[[#This Row],[Цены без НДС]]*1.12</f>
        <v>6856.64</v>
      </c>
    </row>
    <row r="16420" spans="1:7" ht="24">
      <c r="A16420" s="54" t="s">
        <v>26486</v>
      </c>
      <c r="B16420" s="66">
        <v>33321</v>
      </c>
      <c r="C16420" s="42" t="s">
        <v>42978</v>
      </c>
      <c r="D16420" s="42" t="s">
        <v>6130</v>
      </c>
      <c r="E16420" s="42" t="s">
        <v>26491</v>
      </c>
      <c r="F16420" s="43">
        <v>2660</v>
      </c>
      <c r="G16420" s="105">
        <f>Таблица1[[#This Row],[Цены без НДС]]*1.12</f>
        <v>2979.2000000000003</v>
      </c>
    </row>
    <row r="16421" spans="1:7" ht="24">
      <c r="A16421" s="54" t="s">
        <v>26486</v>
      </c>
      <c r="B16421" s="66">
        <v>33322</v>
      </c>
      <c r="C16421" s="42" t="s">
        <v>42979</v>
      </c>
      <c r="D16421" s="42" t="s">
        <v>6131</v>
      </c>
      <c r="E16421" s="42" t="s">
        <v>26491</v>
      </c>
      <c r="F16421" s="43">
        <v>2743</v>
      </c>
      <c r="G16421" s="105">
        <f>Таблица1[[#This Row],[Цены без НДС]]*1.12</f>
        <v>3072.1600000000003</v>
      </c>
    </row>
    <row r="16422" spans="1:7" ht="24">
      <c r="A16422" s="54" t="s">
        <v>26486</v>
      </c>
      <c r="B16422" s="66">
        <v>33325</v>
      </c>
      <c r="C16422" s="42" t="s">
        <v>42980</v>
      </c>
      <c r="D16422" s="42" t="s">
        <v>6132</v>
      </c>
      <c r="E16422" s="42" t="s">
        <v>26491</v>
      </c>
      <c r="F16422" s="43">
        <v>1186</v>
      </c>
      <c r="G16422" s="105">
        <f>Таблица1[[#This Row],[Цены без НДС]]*1.12</f>
        <v>1328.3200000000002</v>
      </c>
    </row>
    <row r="16423" spans="1:7" ht="24">
      <c r="A16423" s="54" t="s">
        <v>26486</v>
      </c>
      <c r="B16423" s="66">
        <v>33326</v>
      </c>
      <c r="C16423" s="42" t="s">
        <v>42981</v>
      </c>
      <c r="D16423" s="42" t="s">
        <v>6133</v>
      </c>
      <c r="E16423" s="42" t="s">
        <v>26491</v>
      </c>
      <c r="F16423" s="43">
        <v>1652</v>
      </c>
      <c r="G16423" s="105">
        <f>Таблица1[[#This Row],[Цены без НДС]]*1.12</f>
        <v>1850.2400000000002</v>
      </c>
    </row>
    <row r="16424" spans="1:7" ht="24">
      <c r="A16424" s="54" t="s">
        <v>26486</v>
      </c>
      <c r="B16424" s="66">
        <v>33327</v>
      </c>
      <c r="C16424" s="42" t="s">
        <v>42982</v>
      </c>
      <c r="D16424" s="42" t="s">
        <v>6134</v>
      </c>
      <c r="E16424" s="42" t="s">
        <v>26491</v>
      </c>
      <c r="F16424" s="43">
        <v>1517</v>
      </c>
      <c r="G16424" s="105">
        <f>Таблица1[[#This Row],[Цены без НДС]]*1.12</f>
        <v>1699.0400000000002</v>
      </c>
    </row>
    <row r="16425" spans="1:7" ht="24">
      <c r="A16425" s="54" t="s">
        <v>26486</v>
      </c>
      <c r="B16425" s="66">
        <v>33328</v>
      </c>
      <c r="C16425" s="42" t="s">
        <v>42983</v>
      </c>
      <c r="D16425" s="42" t="s">
        <v>6135</v>
      </c>
      <c r="E16425" s="42" t="s">
        <v>26491</v>
      </c>
      <c r="F16425" s="43">
        <v>1829</v>
      </c>
      <c r="G16425" s="105">
        <f>Таблица1[[#This Row],[Цены без НДС]]*1.12</f>
        <v>2048.48</v>
      </c>
    </row>
    <row r="16426" spans="1:7" ht="36">
      <c r="A16426" s="54" t="s">
        <v>26486</v>
      </c>
      <c r="B16426" s="66">
        <v>33329</v>
      </c>
      <c r="C16426" s="42" t="s">
        <v>42984</v>
      </c>
      <c r="D16426" s="42" t="s">
        <v>6136</v>
      </c>
      <c r="E16426" s="42" t="s">
        <v>26491</v>
      </c>
      <c r="F16426" s="43">
        <v>7484</v>
      </c>
      <c r="G16426" s="105">
        <f>Таблица1[[#This Row],[Цены без НДС]]*1.12</f>
        <v>8382.08</v>
      </c>
    </row>
    <row r="16427" spans="1:7" ht="24">
      <c r="A16427" s="54" t="s">
        <v>26486</v>
      </c>
      <c r="B16427" s="66">
        <v>33330</v>
      </c>
      <c r="C16427" s="42" t="s">
        <v>42985</v>
      </c>
      <c r="D16427" s="42" t="s">
        <v>6137</v>
      </c>
      <c r="E16427" s="42" t="s">
        <v>26491</v>
      </c>
      <c r="F16427" s="43">
        <v>1960</v>
      </c>
      <c r="G16427" s="105">
        <f>Таблица1[[#This Row],[Цены без НДС]]*1.12</f>
        <v>2195.2000000000003</v>
      </c>
    </row>
    <row r="16428" spans="1:7" ht="24">
      <c r="A16428" s="54" t="s">
        <v>26486</v>
      </c>
      <c r="B16428" s="66">
        <v>33343</v>
      </c>
      <c r="C16428" s="42" t="s">
        <v>42986</v>
      </c>
      <c r="D16428" s="42" t="s">
        <v>6138</v>
      </c>
      <c r="E16428" s="42" t="s">
        <v>26491</v>
      </c>
      <c r="F16428" s="43">
        <v>4117</v>
      </c>
      <c r="G16428" s="105">
        <f>Таблица1[[#This Row],[Цены без НДС]]*1.12</f>
        <v>4611.0400000000009</v>
      </c>
    </row>
    <row r="16429" spans="1:7">
      <c r="A16429" s="54" t="s">
        <v>26486</v>
      </c>
      <c r="B16429" s="66">
        <v>33357</v>
      </c>
      <c r="C16429" s="42" t="s">
        <v>42987</v>
      </c>
      <c r="D16429" s="42" t="s">
        <v>6139</v>
      </c>
      <c r="E16429" s="42" t="s">
        <v>26491</v>
      </c>
      <c r="F16429" s="43">
        <v>1718</v>
      </c>
      <c r="G16429" s="105">
        <f>Таблица1[[#This Row],[Цены без НДС]]*1.12</f>
        <v>1924.16</v>
      </c>
    </row>
    <row r="16430" spans="1:7" ht="24">
      <c r="A16430" s="54" t="s">
        <v>26486</v>
      </c>
      <c r="B16430" s="66">
        <v>33602</v>
      </c>
      <c r="C16430" s="42" t="s">
        <v>42988</v>
      </c>
      <c r="D16430" s="42" t="s">
        <v>6140</v>
      </c>
      <c r="E16430" s="42" t="s">
        <v>26491</v>
      </c>
      <c r="F16430" s="43">
        <v>381</v>
      </c>
      <c r="G16430" s="105">
        <f>Таблица1[[#This Row],[Цены без НДС]]*1.12</f>
        <v>426.72</v>
      </c>
    </row>
    <row r="16431" spans="1:7" ht="24">
      <c r="A16431" s="54" t="s">
        <v>26486</v>
      </c>
      <c r="B16431" s="66">
        <v>33603</v>
      </c>
      <c r="C16431" s="42" t="s">
        <v>42989</v>
      </c>
      <c r="D16431" s="42" t="s">
        <v>6141</v>
      </c>
      <c r="E16431" s="42" t="s">
        <v>26491</v>
      </c>
      <c r="F16431" s="43">
        <v>606</v>
      </c>
      <c r="G16431" s="105">
        <f>Таблица1[[#This Row],[Цены без НДС]]*1.12</f>
        <v>678.72</v>
      </c>
    </row>
    <row r="16432" spans="1:7" ht="24">
      <c r="A16432" s="54" t="s">
        <v>26486</v>
      </c>
      <c r="B16432" s="66">
        <v>33604</v>
      </c>
      <c r="C16432" s="42" t="s">
        <v>42990</v>
      </c>
      <c r="D16432" s="42" t="s">
        <v>6142</v>
      </c>
      <c r="E16432" s="42" t="s">
        <v>26491</v>
      </c>
      <c r="F16432" s="43">
        <v>617</v>
      </c>
      <c r="G16432" s="105">
        <f>Таблица1[[#This Row],[Цены без НДС]]*1.12</f>
        <v>691.04000000000008</v>
      </c>
    </row>
    <row r="16433" spans="1:7" ht="24">
      <c r="A16433" s="54" t="s">
        <v>26486</v>
      </c>
      <c r="B16433" s="66">
        <v>33606</v>
      </c>
      <c r="C16433" s="42" t="s">
        <v>42991</v>
      </c>
      <c r="D16433" s="42" t="s">
        <v>6143</v>
      </c>
      <c r="E16433" s="42" t="s">
        <v>26491</v>
      </c>
      <c r="F16433" s="43">
        <v>620</v>
      </c>
      <c r="G16433" s="105">
        <f>Таблица1[[#This Row],[Цены без НДС]]*1.12</f>
        <v>694.40000000000009</v>
      </c>
    </row>
    <row r="16434" spans="1:7" ht="24">
      <c r="A16434" s="54" t="s">
        <v>26486</v>
      </c>
      <c r="B16434" s="66">
        <v>33608</v>
      </c>
      <c r="C16434" s="42" t="s">
        <v>42992</v>
      </c>
      <c r="D16434" s="42" t="s">
        <v>6144</v>
      </c>
      <c r="E16434" s="42" t="s">
        <v>26491</v>
      </c>
      <c r="F16434" s="43">
        <v>638</v>
      </c>
      <c r="G16434" s="105">
        <f>Таблица1[[#This Row],[Цены без НДС]]*1.12</f>
        <v>714.56000000000006</v>
      </c>
    </row>
    <row r="16435" spans="1:7">
      <c r="A16435" s="54" t="s">
        <v>26486</v>
      </c>
      <c r="B16435" s="66">
        <v>33609</v>
      </c>
      <c r="C16435" s="42" t="s">
        <v>42993</v>
      </c>
      <c r="D16435" s="42" t="s">
        <v>6145</v>
      </c>
      <c r="E16435" s="42" t="s">
        <v>26491</v>
      </c>
      <c r="F16435" s="43">
        <v>812</v>
      </c>
      <c r="G16435" s="105">
        <f>Таблица1[[#This Row],[Цены без НДС]]*1.12</f>
        <v>909.44</v>
      </c>
    </row>
    <row r="16436" spans="1:7" ht="24">
      <c r="A16436" s="54" t="s">
        <v>26486</v>
      </c>
      <c r="B16436" s="66">
        <v>33664</v>
      </c>
      <c r="C16436" s="42" t="s">
        <v>42994</v>
      </c>
      <c r="D16436" s="42" t="s">
        <v>6146</v>
      </c>
      <c r="E16436" s="42" t="s">
        <v>26491</v>
      </c>
      <c r="F16436" s="43">
        <v>3693</v>
      </c>
      <c r="G16436" s="105">
        <f>Таблица1[[#This Row],[Цены без НДС]]*1.12</f>
        <v>4136.1600000000008</v>
      </c>
    </row>
    <row r="16437" spans="1:7">
      <c r="A16437" s="54" t="s">
        <v>26486</v>
      </c>
      <c r="B16437" s="66">
        <v>33665</v>
      </c>
      <c r="C16437" s="42" t="s">
        <v>42995</v>
      </c>
      <c r="D16437" s="42" t="s">
        <v>6147</v>
      </c>
      <c r="E16437" s="42" t="s">
        <v>26491</v>
      </c>
      <c r="F16437" s="43">
        <v>5434</v>
      </c>
      <c r="G16437" s="105">
        <f>Таблица1[[#This Row],[Цены без НДС]]*1.12</f>
        <v>6086.0800000000008</v>
      </c>
    </row>
    <row r="16438" spans="1:7">
      <c r="A16438" s="54" t="s">
        <v>26486</v>
      </c>
      <c r="B16438" s="66">
        <v>33666</v>
      </c>
      <c r="C16438" s="42" t="s">
        <v>42996</v>
      </c>
      <c r="D16438" s="42" t="s">
        <v>6148</v>
      </c>
      <c r="E16438" s="42" t="s">
        <v>26491</v>
      </c>
      <c r="F16438" s="43">
        <v>5435</v>
      </c>
      <c r="G16438" s="105">
        <f>Таблица1[[#This Row],[Цены без НДС]]*1.12</f>
        <v>6087.2000000000007</v>
      </c>
    </row>
    <row r="16439" spans="1:7">
      <c r="A16439" s="54" t="s">
        <v>26486</v>
      </c>
      <c r="B16439" s="66">
        <v>33667</v>
      </c>
      <c r="C16439" s="42" t="s">
        <v>42997</v>
      </c>
      <c r="D16439" s="42" t="s">
        <v>6149</v>
      </c>
      <c r="E16439" s="42" t="s">
        <v>26491</v>
      </c>
      <c r="F16439" s="43">
        <v>7648</v>
      </c>
      <c r="G16439" s="105">
        <f>Таблица1[[#This Row],[Цены без НДС]]*1.12</f>
        <v>8565.76</v>
      </c>
    </row>
    <row r="16440" spans="1:7">
      <c r="A16440" s="54" t="s">
        <v>26486</v>
      </c>
      <c r="B16440" s="66">
        <v>33668</v>
      </c>
      <c r="C16440" s="42" t="s">
        <v>42998</v>
      </c>
      <c r="D16440" s="42" t="s">
        <v>6150</v>
      </c>
      <c r="E16440" s="42" t="s">
        <v>26491</v>
      </c>
      <c r="F16440" s="43">
        <v>2005</v>
      </c>
      <c r="G16440" s="105">
        <f>Таблица1[[#This Row],[Цены без НДС]]*1.12</f>
        <v>2245.6000000000004</v>
      </c>
    </row>
    <row r="16441" spans="1:7">
      <c r="A16441" s="54" t="s">
        <v>26486</v>
      </c>
      <c r="B16441" s="66">
        <v>33670</v>
      </c>
      <c r="C16441" s="42" t="s">
        <v>42999</v>
      </c>
      <c r="D16441" s="42" t="s">
        <v>6151</v>
      </c>
      <c r="E16441" s="42" t="s">
        <v>26491</v>
      </c>
      <c r="F16441" s="43">
        <v>8308</v>
      </c>
      <c r="G16441" s="105">
        <f>Таблица1[[#This Row],[Цены без НДС]]*1.12</f>
        <v>9304.9600000000009</v>
      </c>
    </row>
    <row r="16442" spans="1:7">
      <c r="A16442" s="54" t="s">
        <v>26486</v>
      </c>
      <c r="B16442" s="66">
        <v>33700</v>
      </c>
      <c r="C16442" s="42" t="s">
        <v>43000</v>
      </c>
      <c r="D16442" s="42" t="s">
        <v>6152</v>
      </c>
      <c r="E16442" s="42" t="s">
        <v>26491</v>
      </c>
      <c r="F16442" s="43">
        <v>18416</v>
      </c>
      <c r="G16442" s="105">
        <f>Таблица1[[#This Row],[Цены без НДС]]*1.12</f>
        <v>20625.920000000002</v>
      </c>
    </row>
    <row r="16443" spans="1:7">
      <c r="A16443" s="54" t="s">
        <v>26486</v>
      </c>
      <c r="B16443" s="66">
        <v>33714</v>
      </c>
      <c r="C16443" s="42" t="s">
        <v>43001</v>
      </c>
      <c r="D16443" s="42" t="s">
        <v>6153</v>
      </c>
      <c r="E16443" s="42" t="s">
        <v>26491</v>
      </c>
      <c r="F16443" s="43">
        <v>7457</v>
      </c>
      <c r="G16443" s="105">
        <f>Таблица1[[#This Row],[Цены без НДС]]*1.12</f>
        <v>8351.84</v>
      </c>
    </row>
    <row r="16444" spans="1:7">
      <c r="A16444" s="54" t="s">
        <v>26486</v>
      </c>
      <c r="B16444" s="66">
        <v>33715</v>
      </c>
      <c r="C16444" s="42" t="s">
        <v>43002</v>
      </c>
      <c r="D16444" s="42" t="s">
        <v>6154</v>
      </c>
      <c r="E16444" s="42" t="s">
        <v>26491</v>
      </c>
      <c r="F16444" s="43">
        <v>7139</v>
      </c>
      <c r="G16444" s="105">
        <f>Таблица1[[#This Row],[Цены без НДС]]*1.12</f>
        <v>7995.6800000000012</v>
      </c>
    </row>
    <row r="16445" spans="1:7">
      <c r="A16445" s="54" t="s">
        <v>26486</v>
      </c>
      <c r="B16445" s="66">
        <v>33716</v>
      </c>
      <c r="C16445" s="42" t="s">
        <v>43003</v>
      </c>
      <c r="D16445" s="42" t="s">
        <v>6155</v>
      </c>
      <c r="E16445" s="42" t="s">
        <v>26491</v>
      </c>
      <c r="F16445" s="43">
        <v>7006</v>
      </c>
      <c r="G16445" s="105">
        <f>Таблица1[[#This Row],[Цены без НДС]]*1.12</f>
        <v>7846.7200000000012</v>
      </c>
    </row>
    <row r="16446" spans="1:7">
      <c r="A16446" s="54" t="s">
        <v>26486</v>
      </c>
      <c r="B16446" s="66">
        <v>33718</v>
      </c>
      <c r="C16446" s="42" t="s">
        <v>43004</v>
      </c>
      <c r="D16446" s="42" t="s">
        <v>6156</v>
      </c>
      <c r="E16446" s="42" t="s">
        <v>26491</v>
      </c>
      <c r="F16446" s="43">
        <v>6334</v>
      </c>
      <c r="G16446" s="105">
        <f>Таблица1[[#This Row],[Цены без НДС]]*1.12</f>
        <v>7094.0800000000008</v>
      </c>
    </row>
    <row r="16447" spans="1:7">
      <c r="A16447" s="54" t="s">
        <v>26486</v>
      </c>
      <c r="B16447" s="66">
        <v>33720</v>
      </c>
      <c r="C16447" s="42" t="s">
        <v>43005</v>
      </c>
      <c r="D16447" s="42" t="s">
        <v>6157</v>
      </c>
      <c r="E16447" s="42" t="s">
        <v>26491</v>
      </c>
      <c r="F16447" s="43">
        <v>16811</v>
      </c>
      <c r="G16447" s="105">
        <f>Таблица1[[#This Row],[Цены без НДС]]*1.12</f>
        <v>18828.320000000003</v>
      </c>
    </row>
    <row r="16448" spans="1:7">
      <c r="A16448" s="54" t="s">
        <v>26486</v>
      </c>
      <c r="B16448" s="66">
        <v>33744</v>
      </c>
      <c r="C16448" s="42" t="s">
        <v>43006</v>
      </c>
      <c r="D16448" s="42" t="s">
        <v>6158</v>
      </c>
      <c r="E16448" s="42" t="s">
        <v>26491</v>
      </c>
      <c r="F16448" s="43">
        <v>2329</v>
      </c>
      <c r="G16448" s="105">
        <f>Таблица1[[#This Row],[Цены без НДС]]*1.12</f>
        <v>2608.4800000000005</v>
      </c>
    </row>
    <row r="16449" spans="1:7">
      <c r="A16449" s="54" t="s">
        <v>26486</v>
      </c>
      <c r="B16449" s="66">
        <v>33745</v>
      </c>
      <c r="C16449" s="42" t="s">
        <v>43007</v>
      </c>
      <c r="D16449" s="42" t="s">
        <v>6159</v>
      </c>
      <c r="E16449" s="42" t="s">
        <v>26491</v>
      </c>
      <c r="F16449" s="43">
        <v>4009</v>
      </c>
      <c r="G16449" s="105">
        <f>Таблица1[[#This Row],[Цены без НДС]]*1.12</f>
        <v>4490.0800000000008</v>
      </c>
    </row>
    <row r="16450" spans="1:7">
      <c r="A16450" s="54" t="s">
        <v>26486</v>
      </c>
      <c r="B16450" s="66">
        <v>33746</v>
      </c>
      <c r="C16450" s="42" t="s">
        <v>43008</v>
      </c>
      <c r="D16450" s="42" t="s">
        <v>6160</v>
      </c>
      <c r="E16450" s="42" t="s">
        <v>26491</v>
      </c>
      <c r="F16450" s="43">
        <v>4019</v>
      </c>
      <c r="G16450" s="105">
        <f>Таблица1[[#This Row],[Цены без НДС]]*1.12</f>
        <v>4501.2800000000007</v>
      </c>
    </row>
    <row r="16451" spans="1:7" ht="24">
      <c r="A16451" s="54" t="s">
        <v>26486</v>
      </c>
      <c r="B16451" s="66">
        <v>33747</v>
      </c>
      <c r="C16451" s="42" t="s">
        <v>43009</v>
      </c>
      <c r="D16451" s="42" t="s">
        <v>6161</v>
      </c>
      <c r="E16451" s="42" t="s">
        <v>26491</v>
      </c>
      <c r="F16451" s="43">
        <v>7875</v>
      </c>
      <c r="G16451" s="105">
        <f>Таблица1[[#This Row],[Цены без НДС]]*1.12</f>
        <v>8820</v>
      </c>
    </row>
    <row r="16452" spans="1:7">
      <c r="A16452" s="54" t="s">
        <v>26486</v>
      </c>
      <c r="B16452" s="66">
        <v>33774</v>
      </c>
      <c r="C16452" s="42" t="s">
        <v>43010</v>
      </c>
      <c r="D16452" s="42" t="s">
        <v>6162</v>
      </c>
      <c r="E16452" s="42" t="s">
        <v>26491</v>
      </c>
      <c r="F16452" s="43">
        <v>2686</v>
      </c>
      <c r="G16452" s="105">
        <f>Таблица1[[#This Row],[Цены без НДС]]*1.12</f>
        <v>3008.32</v>
      </c>
    </row>
    <row r="16453" spans="1:7" ht="24">
      <c r="A16453" s="54" t="s">
        <v>26486</v>
      </c>
      <c r="B16453" s="66">
        <v>403863</v>
      </c>
      <c r="C16453" s="42" t="s">
        <v>43011</v>
      </c>
      <c r="D16453" s="42" t="s">
        <v>43239</v>
      </c>
      <c r="E16453" s="42" t="s">
        <v>26491</v>
      </c>
      <c r="F16453" s="43">
        <v>4007</v>
      </c>
      <c r="G16453" s="105">
        <f>Таблица1[[#This Row],[Цены без НДС]]*1.12</f>
        <v>4487.84</v>
      </c>
    </row>
    <row r="16454" spans="1:7" ht="24">
      <c r="A16454" s="54" t="s">
        <v>26486</v>
      </c>
      <c r="B16454" s="66">
        <v>403864</v>
      </c>
      <c r="C16454" s="42" t="s">
        <v>43012</v>
      </c>
      <c r="D16454" s="42" t="s">
        <v>43240</v>
      </c>
      <c r="E16454" s="42" t="s">
        <v>26491</v>
      </c>
      <c r="F16454" s="43">
        <v>4196</v>
      </c>
      <c r="G16454" s="105">
        <f>Таблица1[[#This Row],[Цены без НДС]]*1.12</f>
        <v>4699.5200000000004</v>
      </c>
    </row>
    <row r="16455" spans="1:7" ht="24">
      <c r="A16455" s="54" t="s">
        <v>26486</v>
      </c>
      <c r="B16455" s="66">
        <v>403866</v>
      </c>
      <c r="C16455" s="42" t="s">
        <v>43013</v>
      </c>
      <c r="D16455" s="42" t="s">
        <v>43241</v>
      </c>
      <c r="E16455" s="42" t="s">
        <v>26491</v>
      </c>
      <c r="F16455" s="43">
        <v>5550</v>
      </c>
      <c r="G16455" s="105">
        <f>Таблица1[[#This Row],[Цены без НДС]]*1.12</f>
        <v>6216.0000000000009</v>
      </c>
    </row>
    <row r="16456" spans="1:7" ht="24">
      <c r="A16456" s="54" t="s">
        <v>26486</v>
      </c>
      <c r="B16456" s="66">
        <v>403871</v>
      </c>
      <c r="C16456" s="42" t="s">
        <v>43014</v>
      </c>
      <c r="D16456" s="42" t="s">
        <v>43242</v>
      </c>
      <c r="E16456" s="42" t="s">
        <v>26491</v>
      </c>
      <c r="F16456" s="43">
        <v>8830</v>
      </c>
      <c r="G16456" s="105">
        <f>Таблица1[[#This Row],[Цены без НДС]]*1.12</f>
        <v>9889.6</v>
      </c>
    </row>
    <row r="16457" spans="1:7" ht="24">
      <c r="A16457" s="54" t="s">
        <v>26486</v>
      </c>
      <c r="B16457" s="66">
        <v>403875</v>
      </c>
      <c r="C16457" s="42" t="s">
        <v>43015</v>
      </c>
      <c r="D16457" s="42" t="s">
        <v>43243</v>
      </c>
      <c r="E16457" s="42" t="s">
        <v>26491</v>
      </c>
      <c r="F16457" s="43">
        <v>8320</v>
      </c>
      <c r="G16457" s="105">
        <f>Таблица1[[#This Row],[Цены без НДС]]*1.12</f>
        <v>9318.4000000000015</v>
      </c>
    </row>
    <row r="16458" spans="1:7" ht="24">
      <c r="A16458" s="54" t="s">
        <v>26486</v>
      </c>
      <c r="B16458" s="66">
        <v>403876</v>
      </c>
      <c r="C16458" s="42" t="s">
        <v>43016</v>
      </c>
      <c r="D16458" s="42" t="s">
        <v>43244</v>
      </c>
      <c r="E16458" s="42" t="s">
        <v>26491</v>
      </c>
      <c r="F16458" s="43">
        <v>8535</v>
      </c>
      <c r="G16458" s="105">
        <f>Таблица1[[#This Row],[Цены без НДС]]*1.12</f>
        <v>9559.2000000000007</v>
      </c>
    </row>
    <row r="16459" spans="1:7" ht="24">
      <c r="A16459" s="54" t="s">
        <v>26486</v>
      </c>
      <c r="B16459" s="66">
        <v>403877</v>
      </c>
      <c r="C16459" s="42" t="s">
        <v>43017</v>
      </c>
      <c r="D16459" s="42" t="s">
        <v>43245</v>
      </c>
      <c r="E16459" s="42" t="s">
        <v>26491</v>
      </c>
      <c r="F16459" s="43">
        <v>9195</v>
      </c>
      <c r="G16459" s="105">
        <f>Таблица1[[#This Row],[Цены без НДС]]*1.12</f>
        <v>10298.400000000001</v>
      </c>
    </row>
    <row r="16460" spans="1:7" ht="24">
      <c r="A16460" s="54" t="s">
        <v>26486</v>
      </c>
      <c r="B16460" s="66">
        <v>403878</v>
      </c>
      <c r="C16460" s="42" t="s">
        <v>43018</v>
      </c>
      <c r="D16460" s="42" t="s">
        <v>43246</v>
      </c>
      <c r="E16460" s="42" t="s">
        <v>26491</v>
      </c>
      <c r="F16460" s="43">
        <v>9574</v>
      </c>
      <c r="G16460" s="105">
        <f>Таблица1[[#This Row],[Цены без НДС]]*1.12</f>
        <v>10722.880000000001</v>
      </c>
    </row>
    <row r="16461" spans="1:7" ht="24">
      <c r="A16461" s="54" t="s">
        <v>26486</v>
      </c>
      <c r="B16461" s="66">
        <v>403879</v>
      </c>
      <c r="C16461" s="42" t="s">
        <v>43019</v>
      </c>
      <c r="D16461" s="42" t="s">
        <v>43247</v>
      </c>
      <c r="E16461" s="42" t="s">
        <v>26491</v>
      </c>
      <c r="F16461" s="43">
        <v>12070</v>
      </c>
      <c r="G16461" s="105">
        <f>Таблица1[[#This Row],[Цены без НДС]]*1.12</f>
        <v>13518.400000000001</v>
      </c>
    </row>
    <row r="16462" spans="1:7" ht="24">
      <c r="A16462" s="54" t="s">
        <v>26486</v>
      </c>
      <c r="B16462" s="66">
        <v>403880</v>
      </c>
      <c r="C16462" s="42" t="s">
        <v>43020</v>
      </c>
      <c r="D16462" s="42" t="s">
        <v>43248</v>
      </c>
      <c r="E16462" s="42" t="s">
        <v>26491</v>
      </c>
      <c r="F16462" s="43">
        <v>12890</v>
      </c>
      <c r="G16462" s="105">
        <f>Таблица1[[#This Row],[Цены без НДС]]*1.12</f>
        <v>14436.800000000001</v>
      </c>
    </row>
    <row r="16463" spans="1:7" ht="24">
      <c r="A16463" s="54" t="s">
        <v>26486</v>
      </c>
      <c r="B16463" s="66">
        <v>403885</v>
      </c>
      <c r="C16463" s="42" t="s">
        <v>43021</v>
      </c>
      <c r="D16463" s="42" t="s">
        <v>43249</v>
      </c>
      <c r="E16463" s="42" t="s">
        <v>26491</v>
      </c>
      <c r="F16463" s="43">
        <v>12761</v>
      </c>
      <c r="G16463" s="105">
        <f>Таблица1[[#This Row],[Цены без НДС]]*1.12</f>
        <v>14292.320000000002</v>
      </c>
    </row>
    <row r="16464" spans="1:7" ht="24">
      <c r="A16464" s="54" t="s">
        <v>26486</v>
      </c>
      <c r="B16464" s="66">
        <v>403889</v>
      </c>
      <c r="C16464" s="42" t="s">
        <v>43022</v>
      </c>
      <c r="D16464" s="42" t="s">
        <v>43250</v>
      </c>
      <c r="E16464" s="42" t="s">
        <v>26491</v>
      </c>
      <c r="F16464" s="43">
        <v>12229</v>
      </c>
      <c r="G16464" s="105">
        <f>Таблица1[[#This Row],[Цены без НДС]]*1.12</f>
        <v>13696.480000000001</v>
      </c>
    </row>
    <row r="16465" spans="1:7" ht="24">
      <c r="A16465" s="54" t="s">
        <v>26486</v>
      </c>
      <c r="B16465" s="66">
        <v>403890</v>
      </c>
      <c r="C16465" s="42" t="s">
        <v>43023</v>
      </c>
      <c r="D16465" s="42" t="s">
        <v>43251</v>
      </c>
      <c r="E16465" s="42" t="s">
        <v>26491</v>
      </c>
      <c r="F16465" s="43">
        <v>12259</v>
      </c>
      <c r="G16465" s="105">
        <f>Таблица1[[#This Row],[Цены без НДС]]*1.12</f>
        <v>13730.080000000002</v>
      </c>
    </row>
    <row r="16466" spans="1:7" ht="24">
      <c r="A16466" s="54" t="s">
        <v>26486</v>
      </c>
      <c r="B16466" s="66">
        <v>403892</v>
      </c>
      <c r="C16466" s="42" t="s">
        <v>43024</v>
      </c>
      <c r="D16466" s="42" t="s">
        <v>43252</v>
      </c>
      <c r="E16466" s="42" t="s">
        <v>26491</v>
      </c>
      <c r="F16466" s="43">
        <v>13841</v>
      </c>
      <c r="G16466" s="105">
        <f>Таблица1[[#This Row],[Цены без НДС]]*1.12</f>
        <v>15501.920000000002</v>
      </c>
    </row>
    <row r="16467" spans="1:7" ht="24">
      <c r="A16467" s="54" t="s">
        <v>26486</v>
      </c>
      <c r="B16467" s="66">
        <v>403893</v>
      </c>
      <c r="C16467" s="42" t="s">
        <v>43025</v>
      </c>
      <c r="D16467" s="42" t="s">
        <v>43253</v>
      </c>
      <c r="E16467" s="42" t="s">
        <v>26491</v>
      </c>
      <c r="F16467" s="43">
        <v>17200</v>
      </c>
      <c r="G16467" s="105">
        <f>Таблица1[[#This Row],[Цены без НДС]]*1.12</f>
        <v>19264.000000000004</v>
      </c>
    </row>
    <row r="16468" spans="1:7" ht="24">
      <c r="A16468" s="54" t="s">
        <v>26486</v>
      </c>
      <c r="B16468" s="66">
        <v>403894</v>
      </c>
      <c r="C16468" s="42" t="s">
        <v>43026</v>
      </c>
      <c r="D16468" s="42" t="s">
        <v>43254</v>
      </c>
      <c r="E16468" s="42" t="s">
        <v>26491</v>
      </c>
      <c r="F16468" s="43">
        <v>19027</v>
      </c>
      <c r="G16468" s="105">
        <f>Таблица1[[#This Row],[Цены без НДС]]*1.12</f>
        <v>21310.240000000002</v>
      </c>
    </row>
    <row r="16469" spans="1:7" ht="24">
      <c r="A16469" s="54" t="s">
        <v>26486</v>
      </c>
      <c r="B16469" s="66">
        <v>403899</v>
      </c>
      <c r="C16469" s="42" t="s">
        <v>43027</v>
      </c>
      <c r="D16469" s="42" t="s">
        <v>43255</v>
      </c>
      <c r="E16469" s="42" t="s">
        <v>26491</v>
      </c>
      <c r="F16469" s="43">
        <v>25218</v>
      </c>
      <c r="G16469" s="105">
        <f>Таблица1[[#This Row],[Цены без НДС]]*1.12</f>
        <v>28244.160000000003</v>
      </c>
    </row>
    <row r="16470" spans="1:7" ht="24">
      <c r="A16470" s="54" t="s">
        <v>26486</v>
      </c>
      <c r="B16470" s="66">
        <v>403900</v>
      </c>
      <c r="C16470" s="42" t="s">
        <v>43028</v>
      </c>
      <c r="D16470" s="42" t="s">
        <v>43256</v>
      </c>
      <c r="E16470" s="42" t="s">
        <v>26491</v>
      </c>
      <c r="F16470" s="43">
        <v>20956</v>
      </c>
      <c r="G16470" s="105">
        <f>Таблица1[[#This Row],[Цены без НДС]]*1.12</f>
        <v>23470.720000000001</v>
      </c>
    </row>
    <row r="16471" spans="1:7" ht="24">
      <c r="A16471" s="54" t="s">
        <v>26486</v>
      </c>
      <c r="B16471" s="66">
        <v>403902</v>
      </c>
      <c r="C16471" s="42" t="s">
        <v>43029</v>
      </c>
      <c r="D16471" s="42" t="s">
        <v>43257</v>
      </c>
      <c r="E16471" s="42" t="s">
        <v>26491</v>
      </c>
      <c r="F16471" s="43">
        <v>20956</v>
      </c>
      <c r="G16471" s="105">
        <f>Таблица1[[#This Row],[Цены без НДС]]*1.12</f>
        <v>23470.720000000001</v>
      </c>
    </row>
    <row r="16472" spans="1:7" ht="24">
      <c r="A16472" s="54" t="s">
        <v>26486</v>
      </c>
      <c r="B16472" s="66">
        <v>403903</v>
      </c>
      <c r="C16472" s="42" t="s">
        <v>43030</v>
      </c>
      <c r="D16472" s="42" t="s">
        <v>43258</v>
      </c>
      <c r="E16472" s="42" t="s">
        <v>26491</v>
      </c>
      <c r="F16472" s="43">
        <v>23827</v>
      </c>
      <c r="G16472" s="105">
        <f>Таблица1[[#This Row],[Цены без НДС]]*1.12</f>
        <v>26686.240000000002</v>
      </c>
    </row>
    <row r="16473" spans="1:7" ht="24">
      <c r="A16473" s="54" t="s">
        <v>26486</v>
      </c>
      <c r="B16473" s="66">
        <v>403904</v>
      </c>
      <c r="C16473" s="42" t="s">
        <v>43031</v>
      </c>
      <c r="D16473" s="42" t="s">
        <v>43259</v>
      </c>
      <c r="E16473" s="42" t="s">
        <v>26491</v>
      </c>
      <c r="F16473" s="43">
        <v>25218</v>
      </c>
      <c r="G16473" s="105">
        <f>Таблица1[[#This Row],[Цены без НДС]]*1.12</f>
        <v>28244.160000000003</v>
      </c>
    </row>
    <row r="16474" spans="1:7" ht="24">
      <c r="A16474" s="54" t="s">
        <v>26486</v>
      </c>
      <c r="B16474" s="66">
        <v>403905</v>
      </c>
      <c r="C16474" s="42" t="s">
        <v>43032</v>
      </c>
      <c r="D16474" s="42" t="s">
        <v>43260</v>
      </c>
      <c r="E16474" s="42" t="s">
        <v>26491</v>
      </c>
      <c r="F16474" s="43">
        <v>26260</v>
      </c>
      <c r="G16474" s="105">
        <f>Таблица1[[#This Row],[Цены без НДС]]*1.12</f>
        <v>29411.200000000004</v>
      </c>
    </row>
    <row r="16475" spans="1:7" ht="24">
      <c r="A16475" s="54" t="s">
        <v>26486</v>
      </c>
      <c r="B16475" s="66">
        <v>403906</v>
      </c>
      <c r="C16475" s="42" t="s">
        <v>43033</v>
      </c>
      <c r="D16475" s="42" t="s">
        <v>43261</v>
      </c>
      <c r="E16475" s="42" t="s">
        <v>26491</v>
      </c>
      <c r="F16475" s="43">
        <v>27295</v>
      </c>
      <c r="G16475" s="105">
        <f>Таблица1[[#This Row],[Цены без НДС]]*1.12</f>
        <v>30570.400000000001</v>
      </c>
    </row>
    <row r="16476" spans="1:7" ht="24">
      <c r="A16476" s="54" t="s">
        <v>26486</v>
      </c>
      <c r="B16476" s="66">
        <v>403907</v>
      </c>
      <c r="C16476" s="42" t="s">
        <v>43034</v>
      </c>
      <c r="D16476" s="42" t="s">
        <v>43262</v>
      </c>
      <c r="E16476" s="42" t="s">
        <v>26491</v>
      </c>
      <c r="F16476" s="43">
        <v>31466</v>
      </c>
      <c r="G16476" s="105">
        <f>Таблица1[[#This Row],[Цены без НДС]]*1.12</f>
        <v>35241.920000000006</v>
      </c>
    </row>
    <row r="16477" spans="1:7" ht="24">
      <c r="A16477" s="54" t="s">
        <v>26486</v>
      </c>
      <c r="B16477" s="66">
        <v>403908</v>
      </c>
      <c r="C16477" s="42" t="s">
        <v>43035</v>
      </c>
      <c r="D16477" s="42" t="s">
        <v>43263</v>
      </c>
      <c r="E16477" s="42" t="s">
        <v>26491</v>
      </c>
      <c r="F16477" s="43">
        <v>35695</v>
      </c>
      <c r="G16477" s="105">
        <f>Таблица1[[#This Row],[Цены без НДС]]*1.12</f>
        <v>39978.400000000001</v>
      </c>
    </row>
    <row r="16478" spans="1:7" ht="24">
      <c r="A16478" s="54" t="s">
        <v>26486</v>
      </c>
      <c r="B16478" s="66">
        <v>403920</v>
      </c>
      <c r="C16478" s="42" t="s">
        <v>43036</v>
      </c>
      <c r="D16478" s="42" t="s">
        <v>43264</v>
      </c>
      <c r="E16478" s="42" t="s">
        <v>26491</v>
      </c>
      <c r="F16478" s="43">
        <v>3985</v>
      </c>
      <c r="G16478" s="105">
        <f>Таблица1[[#This Row],[Цены без НДС]]*1.12</f>
        <v>4463.2000000000007</v>
      </c>
    </row>
    <row r="16479" spans="1:7" ht="24">
      <c r="A16479" s="54" t="s">
        <v>26486</v>
      </c>
      <c r="B16479" s="66">
        <v>403921</v>
      </c>
      <c r="C16479" s="42" t="s">
        <v>43037</v>
      </c>
      <c r="D16479" s="42" t="s">
        <v>43265</v>
      </c>
      <c r="E16479" s="42" t="s">
        <v>26491</v>
      </c>
      <c r="F16479" s="43">
        <v>5413</v>
      </c>
      <c r="G16479" s="105">
        <f>Таблица1[[#This Row],[Цены без НДС]]*1.12</f>
        <v>6062.56</v>
      </c>
    </row>
    <row r="16480" spans="1:7" ht="24">
      <c r="A16480" s="54" t="s">
        <v>26486</v>
      </c>
      <c r="B16480" s="66">
        <v>403922</v>
      </c>
      <c r="C16480" s="42" t="s">
        <v>43038</v>
      </c>
      <c r="D16480" s="42" t="s">
        <v>43266</v>
      </c>
      <c r="E16480" s="42" t="s">
        <v>26491</v>
      </c>
      <c r="F16480" s="43">
        <v>5765</v>
      </c>
      <c r="G16480" s="105">
        <f>Таблица1[[#This Row],[Цены без НДС]]*1.12</f>
        <v>6456.8</v>
      </c>
    </row>
    <row r="16481" spans="1:7" ht="24">
      <c r="A16481" s="54" t="s">
        <v>26486</v>
      </c>
      <c r="B16481" s="66">
        <v>403929</v>
      </c>
      <c r="C16481" s="42" t="s">
        <v>43039</v>
      </c>
      <c r="D16481" s="42" t="s">
        <v>43267</v>
      </c>
      <c r="E16481" s="42" t="s">
        <v>26491</v>
      </c>
      <c r="F16481" s="43">
        <v>10113</v>
      </c>
      <c r="G16481" s="105">
        <f>Таблица1[[#This Row],[Цены без НДС]]*1.12</f>
        <v>11326.560000000001</v>
      </c>
    </row>
    <row r="16482" spans="1:7" ht="24">
      <c r="A16482" s="54" t="s">
        <v>26486</v>
      </c>
      <c r="B16482" s="66">
        <v>403930</v>
      </c>
      <c r="C16482" s="42" t="s">
        <v>43040</v>
      </c>
      <c r="D16482" s="42" t="s">
        <v>43268</v>
      </c>
      <c r="E16482" s="42" t="s">
        <v>26491</v>
      </c>
      <c r="F16482" s="43">
        <v>7471</v>
      </c>
      <c r="G16482" s="105">
        <f>Таблица1[[#This Row],[Цены без НДС]]*1.12</f>
        <v>8367.52</v>
      </c>
    </row>
    <row r="16483" spans="1:7" ht="24">
      <c r="A16483" s="54" t="s">
        <v>26486</v>
      </c>
      <c r="B16483" s="66">
        <v>403931</v>
      </c>
      <c r="C16483" s="42" t="s">
        <v>43041</v>
      </c>
      <c r="D16483" s="42" t="s">
        <v>43269</v>
      </c>
      <c r="E16483" s="42" t="s">
        <v>26491</v>
      </c>
      <c r="F16483" s="43">
        <v>8333</v>
      </c>
      <c r="G16483" s="105">
        <f>Таблица1[[#This Row],[Цены без НДС]]*1.12</f>
        <v>9332.9600000000009</v>
      </c>
    </row>
    <row r="16484" spans="1:7" ht="24">
      <c r="A16484" s="54" t="s">
        <v>26486</v>
      </c>
      <c r="B16484" s="66">
        <v>403932</v>
      </c>
      <c r="C16484" s="42" t="s">
        <v>43042</v>
      </c>
      <c r="D16484" s="42" t="s">
        <v>43270</v>
      </c>
      <c r="E16484" s="42" t="s">
        <v>26491</v>
      </c>
      <c r="F16484" s="43">
        <v>8381</v>
      </c>
      <c r="G16484" s="105">
        <f>Таблица1[[#This Row],[Цены без НДС]]*1.12</f>
        <v>9386.7200000000012</v>
      </c>
    </row>
    <row r="16485" spans="1:7" ht="24">
      <c r="A16485" s="54" t="s">
        <v>26486</v>
      </c>
      <c r="B16485" s="66">
        <v>403933</v>
      </c>
      <c r="C16485" s="42" t="s">
        <v>43043</v>
      </c>
      <c r="D16485" s="42" t="s">
        <v>43271</v>
      </c>
      <c r="E16485" s="42" t="s">
        <v>26491</v>
      </c>
      <c r="F16485" s="43">
        <v>9315</v>
      </c>
      <c r="G16485" s="105">
        <f>Таблица1[[#This Row],[Цены без НДС]]*1.12</f>
        <v>10432.800000000001</v>
      </c>
    </row>
    <row r="16486" spans="1:7" ht="24">
      <c r="A16486" s="54" t="s">
        <v>26486</v>
      </c>
      <c r="B16486" s="66">
        <v>403934</v>
      </c>
      <c r="C16486" s="42" t="s">
        <v>43044</v>
      </c>
      <c r="D16486" s="42" t="s">
        <v>43272</v>
      </c>
      <c r="E16486" s="42" t="s">
        <v>26491</v>
      </c>
      <c r="F16486" s="43">
        <v>9714</v>
      </c>
      <c r="G16486" s="105">
        <f>Таблица1[[#This Row],[Цены без НДС]]*1.12</f>
        <v>10879.68</v>
      </c>
    </row>
    <row r="16487" spans="1:7" ht="24">
      <c r="A16487" s="54" t="s">
        <v>26486</v>
      </c>
      <c r="B16487" s="66">
        <v>403935</v>
      </c>
      <c r="C16487" s="42" t="s">
        <v>43045</v>
      </c>
      <c r="D16487" s="42" t="s">
        <v>43273</v>
      </c>
      <c r="E16487" s="42" t="s">
        <v>26491</v>
      </c>
      <c r="F16487" s="43">
        <v>12866</v>
      </c>
      <c r="G16487" s="105">
        <f>Таблица1[[#This Row],[Цены без НДС]]*1.12</f>
        <v>14409.920000000002</v>
      </c>
    </row>
    <row r="16488" spans="1:7" ht="24">
      <c r="A16488" s="54" t="s">
        <v>26486</v>
      </c>
      <c r="B16488" s="66">
        <v>403955</v>
      </c>
      <c r="C16488" s="42" t="s">
        <v>43046</v>
      </c>
      <c r="D16488" s="42" t="s">
        <v>43274</v>
      </c>
      <c r="E16488" s="42" t="s">
        <v>26491</v>
      </c>
      <c r="F16488" s="43">
        <v>19794</v>
      </c>
      <c r="G16488" s="105">
        <f>Таблица1[[#This Row],[Цены без НДС]]*1.12</f>
        <v>22169.280000000002</v>
      </c>
    </row>
    <row r="16489" spans="1:7" ht="24">
      <c r="A16489" s="54" t="s">
        <v>26486</v>
      </c>
      <c r="B16489" s="66">
        <v>403956</v>
      </c>
      <c r="C16489" s="42" t="s">
        <v>43047</v>
      </c>
      <c r="D16489" s="42" t="s">
        <v>43275</v>
      </c>
      <c r="E16489" s="42" t="s">
        <v>26491</v>
      </c>
      <c r="F16489" s="43">
        <v>19027</v>
      </c>
      <c r="G16489" s="105">
        <f>Таблица1[[#This Row],[Цены без НДС]]*1.12</f>
        <v>21310.240000000002</v>
      </c>
    </row>
    <row r="16490" spans="1:7" ht="24">
      <c r="A16490" s="54" t="s">
        <v>26486</v>
      </c>
      <c r="B16490" s="66">
        <v>403957</v>
      </c>
      <c r="C16490" s="42" t="s">
        <v>43048</v>
      </c>
      <c r="D16490" s="42" t="s">
        <v>43276</v>
      </c>
      <c r="E16490" s="42" t="s">
        <v>26491</v>
      </c>
      <c r="F16490" s="43">
        <v>20561</v>
      </c>
      <c r="G16490" s="105">
        <f>Таблица1[[#This Row],[Цены без НДС]]*1.12</f>
        <v>23028.320000000003</v>
      </c>
    </row>
    <row r="16491" spans="1:7" ht="24">
      <c r="A16491" s="54" t="s">
        <v>26486</v>
      </c>
      <c r="B16491" s="66">
        <v>403958</v>
      </c>
      <c r="C16491" s="42" t="s">
        <v>43049</v>
      </c>
      <c r="D16491" s="42" t="s">
        <v>43277</v>
      </c>
      <c r="E16491" s="42" t="s">
        <v>26491</v>
      </c>
      <c r="F16491" s="43">
        <v>17339</v>
      </c>
      <c r="G16491" s="105">
        <f>Таблица1[[#This Row],[Цены без НДС]]*1.12</f>
        <v>19419.68</v>
      </c>
    </row>
    <row r="16492" spans="1:7" ht="24">
      <c r="A16492" s="54" t="s">
        <v>26486</v>
      </c>
      <c r="B16492" s="66">
        <v>403962</v>
      </c>
      <c r="C16492" s="42" t="s">
        <v>43050</v>
      </c>
      <c r="D16492" s="42" t="s">
        <v>43278</v>
      </c>
      <c r="E16492" s="42" t="s">
        <v>26491</v>
      </c>
      <c r="F16492" s="43">
        <v>21789</v>
      </c>
      <c r="G16492" s="105">
        <f>Таблица1[[#This Row],[Цены без НДС]]*1.12</f>
        <v>24403.680000000004</v>
      </c>
    </row>
    <row r="16493" spans="1:7" ht="24">
      <c r="A16493" s="54" t="s">
        <v>26486</v>
      </c>
      <c r="B16493" s="66">
        <v>403963</v>
      </c>
      <c r="C16493" s="42" t="s">
        <v>43051</v>
      </c>
      <c r="D16493" s="42" t="s">
        <v>43279</v>
      </c>
      <c r="E16493" s="42" t="s">
        <v>26491</v>
      </c>
      <c r="F16493" s="43">
        <v>24858</v>
      </c>
      <c r="G16493" s="105">
        <f>Таблица1[[#This Row],[Цены без НДС]]*1.12</f>
        <v>27840.960000000003</v>
      </c>
    </row>
    <row r="16494" spans="1:7" ht="24">
      <c r="A16494" s="54" t="s">
        <v>26486</v>
      </c>
      <c r="B16494" s="66">
        <v>403964</v>
      </c>
      <c r="C16494" s="42" t="s">
        <v>43052</v>
      </c>
      <c r="D16494" s="42" t="s">
        <v>43280</v>
      </c>
      <c r="E16494" s="42" t="s">
        <v>26491</v>
      </c>
      <c r="F16494" s="43">
        <v>32222</v>
      </c>
      <c r="G16494" s="105">
        <f>Таблица1[[#This Row],[Цены без НДС]]*1.12</f>
        <v>36088.640000000007</v>
      </c>
    </row>
    <row r="16495" spans="1:7" ht="24">
      <c r="A16495" s="54" t="s">
        <v>26486</v>
      </c>
      <c r="B16495" s="66">
        <v>403969</v>
      </c>
      <c r="C16495" s="42" t="s">
        <v>43053</v>
      </c>
      <c r="D16495" s="42" t="s">
        <v>43281</v>
      </c>
      <c r="E16495" s="42" t="s">
        <v>26491</v>
      </c>
      <c r="F16495" s="43">
        <v>3658</v>
      </c>
      <c r="G16495" s="105">
        <f>Таблица1[[#This Row],[Цены без НДС]]*1.12</f>
        <v>4096.96</v>
      </c>
    </row>
    <row r="16496" spans="1:7" ht="24">
      <c r="A16496" s="54" t="s">
        <v>26486</v>
      </c>
      <c r="B16496" s="66">
        <v>403970</v>
      </c>
      <c r="C16496" s="42" t="s">
        <v>43054</v>
      </c>
      <c r="D16496" s="42" t="s">
        <v>43282</v>
      </c>
      <c r="E16496" s="42" t="s">
        <v>26491</v>
      </c>
      <c r="F16496" s="43">
        <v>2835</v>
      </c>
      <c r="G16496" s="105">
        <f>Таблица1[[#This Row],[Цены без НДС]]*1.12</f>
        <v>3175.2000000000003</v>
      </c>
    </row>
    <row r="16497" spans="1:7" ht="24">
      <c r="A16497" s="54" t="s">
        <v>26486</v>
      </c>
      <c r="B16497" s="66">
        <v>403972</v>
      </c>
      <c r="C16497" s="42" t="s">
        <v>43055</v>
      </c>
      <c r="D16497" s="42" t="s">
        <v>43283</v>
      </c>
      <c r="E16497" s="42" t="s">
        <v>26491</v>
      </c>
      <c r="F16497" s="43">
        <v>2835</v>
      </c>
      <c r="G16497" s="105">
        <f>Таблица1[[#This Row],[Цены без НДС]]*1.12</f>
        <v>3175.2000000000003</v>
      </c>
    </row>
    <row r="16498" spans="1:7" ht="24">
      <c r="A16498" s="54" t="s">
        <v>26486</v>
      </c>
      <c r="B16498" s="66">
        <v>404011</v>
      </c>
      <c r="C16498" s="42" t="s">
        <v>43056</v>
      </c>
      <c r="D16498" s="42" t="s">
        <v>43284</v>
      </c>
      <c r="E16498" s="42" t="s">
        <v>26491</v>
      </c>
      <c r="F16498" s="43">
        <v>15950</v>
      </c>
      <c r="G16498" s="105">
        <f>Таблица1[[#This Row],[Цены без НДС]]*1.12</f>
        <v>17864</v>
      </c>
    </row>
    <row r="16499" spans="1:7" ht="24">
      <c r="A16499" s="54" t="s">
        <v>26486</v>
      </c>
      <c r="B16499" s="66">
        <v>404012</v>
      </c>
      <c r="C16499" s="42" t="s">
        <v>43057</v>
      </c>
      <c r="D16499" s="42" t="s">
        <v>43285</v>
      </c>
      <c r="E16499" s="42" t="s">
        <v>26491</v>
      </c>
      <c r="F16499" s="43">
        <v>14447</v>
      </c>
      <c r="G16499" s="105">
        <f>Таблица1[[#This Row],[Цены без НДС]]*1.12</f>
        <v>16180.640000000001</v>
      </c>
    </row>
    <row r="16500" spans="1:7" ht="24">
      <c r="A16500" s="54" t="s">
        <v>26486</v>
      </c>
      <c r="B16500" s="66">
        <v>404014</v>
      </c>
      <c r="C16500" s="42" t="s">
        <v>43058</v>
      </c>
      <c r="D16500" s="42" t="s">
        <v>43286</v>
      </c>
      <c r="E16500" s="42" t="s">
        <v>26491</v>
      </c>
      <c r="F16500" s="43">
        <v>14447</v>
      </c>
      <c r="G16500" s="105">
        <f>Таблица1[[#This Row],[Цены без НДС]]*1.12</f>
        <v>16180.640000000001</v>
      </c>
    </row>
    <row r="16501" spans="1:7" ht="24">
      <c r="A16501" s="54" t="s">
        <v>26486</v>
      </c>
      <c r="B16501" s="66">
        <v>404015</v>
      </c>
      <c r="C16501" s="42" t="s">
        <v>43059</v>
      </c>
      <c r="D16501" s="42" t="s">
        <v>43287</v>
      </c>
      <c r="E16501" s="42" t="s">
        <v>26491</v>
      </c>
      <c r="F16501" s="43">
        <v>14949</v>
      </c>
      <c r="G16501" s="105">
        <f>Таблица1[[#This Row],[Цены без НДС]]*1.12</f>
        <v>16742.88</v>
      </c>
    </row>
    <row r="16502" spans="1:7" ht="24">
      <c r="A16502" s="54" t="s">
        <v>26486</v>
      </c>
      <c r="B16502" s="66">
        <v>404016</v>
      </c>
      <c r="C16502" s="42" t="s">
        <v>43060</v>
      </c>
      <c r="D16502" s="42" t="s">
        <v>43288</v>
      </c>
      <c r="E16502" s="42" t="s">
        <v>26491</v>
      </c>
      <c r="F16502" s="43">
        <v>14949</v>
      </c>
      <c r="G16502" s="105">
        <f>Таблица1[[#This Row],[Цены без НДС]]*1.12</f>
        <v>16742.88</v>
      </c>
    </row>
    <row r="16503" spans="1:7" ht="24">
      <c r="A16503" s="54" t="s">
        <v>26486</v>
      </c>
      <c r="B16503" s="66">
        <v>404017</v>
      </c>
      <c r="C16503" s="42" t="s">
        <v>43061</v>
      </c>
      <c r="D16503" s="42" t="s">
        <v>43289</v>
      </c>
      <c r="E16503" s="42" t="s">
        <v>26491</v>
      </c>
      <c r="F16503" s="43">
        <v>20099</v>
      </c>
      <c r="G16503" s="105">
        <f>Таблица1[[#This Row],[Цены без НДС]]*1.12</f>
        <v>22510.880000000001</v>
      </c>
    </row>
    <row r="16504" spans="1:7" ht="24">
      <c r="A16504" s="54" t="s">
        <v>26486</v>
      </c>
      <c r="B16504" s="66">
        <v>404018</v>
      </c>
      <c r="C16504" s="42" t="s">
        <v>43062</v>
      </c>
      <c r="D16504" s="42" t="s">
        <v>43290</v>
      </c>
      <c r="E16504" s="42" t="s">
        <v>26491</v>
      </c>
      <c r="F16504" s="43">
        <v>20099</v>
      </c>
      <c r="G16504" s="105">
        <f>Таблица1[[#This Row],[Цены без НДС]]*1.12</f>
        <v>22510.880000000001</v>
      </c>
    </row>
    <row r="16505" spans="1:7" ht="24">
      <c r="A16505" s="54" t="s">
        <v>26486</v>
      </c>
      <c r="B16505" s="66">
        <v>404019</v>
      </c>
      <c r="C16505" s="42" t="s">
        <v>43063</v>
      </c>
      <c r="D16505" s="42" t="s">
        <v>43291</v>
      </c>
      <c r="E16505" s="42" t="s">
        <v>26491</v>
      </c>
      <c r="F16505" s="43">
        <v>27322</v>
      </c>
      <c r="G16505" s="105">
        <f>Таблица1[[#This Row],[Цены без НДС]]*1.12</f>
        <v>30600.640000000003</v>
      </c>
    </row>
    <row r="16506" spans="1:7" ht="24">
      <c r="A16506" s="54" t="s">
        <v>26486</v>
      </c>
      <c r="B16506" s="66">
        <v>404020</v>
      </c>
      <c r="C16506" s="42" t="s">
        <v>43064</v>
      </c>
      <c r="D16506" s="42" t="s">
        <v>43292</v>
      </c>
      <c r="E16506" s="42" t="s">
        <v>26491</v>
      </c>
      <c r="F16506" s="43">
        <v>29539</v>
      </c>
      <c r="G16506" s="105">
        <f>Таблица1[[#This Row],[Цены без НДС]]*1.12</f>
        <v>33083.68</v>
      </c>
    </row>
    <row r="16507" spans="1:7" ht="24">
      <c r="A16507" s="54" t="s">
        <v>26486</v>
      </c>
      <c r="B16507" s="66">
        <v>404025</v>
      </c>
      <c r="C16507" s="42" t="s">
        <v>43065</v>
      </c>
      <c r="D16507" s="42" t="s">
        <v>43293</v>
      </c>
      <c r="E16507" s="42" t="s">
        <v>26491</v>
      </c>
      <c r="F16507" s="43">
        <v>3300</v>
      </c>
      <c r="G16507" s="105">
        <f>Таблица1[[#This Row],[Цены без НДС]]*1.12</f>
        <v>3696.0000000000005</v>
      </c>
    </row>
    <row r="16508" spans="1:7" ht="24">
      <c r="A16508" s="54" t="s">
        <v>26486</v>
      </c>
      <c r="B16508" s="66">
        <v>404026</v>
      </c>
      <c r="C16508" s="42" t="s">
        <v>43066</v>
      </c>
      <c r="D16508" s="42" t="s">
        <v>43294</v>
      </c>
      <c r="E16508" s="42" t="s">
        <v>26491</v>
      </c>
      <c r="F16508" s="43">
        <v>2561</v>
      </c>
      <c r="G16508" s="105">
        <f>Таблица1[[#This Row],[Цены без НДС]]*1.12</f>
        <v>2868.32</v>
      </c>
    </row>
    <row r="16509" spans="1:7" ht="24">
      <c r="A16509" s="54" t="s">
        <v>26486</v>
      </c>
      <c r="B16509" s="66">
        <v>404028</v>
      </c>
      <c r="C16509" s="42" t="s">
        <v>43067</v>
      </c>
      <c r="D16509" s="42" t="s">
        <v>43295</v>
      </c>
      <c r="E16509" s="42" t="s">
        <v>26491</v>
      </c>
      <c r="F16509" s="43">
        <v>2450</v>
      </c>
      <c r="G16509" s="105">
        <f>Таблица1[[#This Row],[Цены без НДС]]*1.12</f>
        <v>2744.0000000000005</v>
      </c>
    </row>
    <row r="16510" spans="1:7" ht="24">
      <c r="A16510" s="54" t="s">
        <v>26486</v>
      </c>
      <c r="B16510" s="66">
        <v>404029</v>
      </c>
      <c r="C16510" s="42" t="s">
        <v>43068</v>
      </c>
      <c r="D16510" s="42" t="s">
        <v>43296</v>
      </c>
      <c r="E16510" s="42" t="s">
        <v>26491</v>
      </c>
      <c r="F16510" s="43">
        <v>2561</v>
      </c>
      <c r="G16510" s="105">
        <f>Таблица1[[#This Row],[Цены без НДС]]*1.12</f>
        <v>2868.32</v>
      </c>
    </row>
    <row r="16511" spans="1:7" ht="24">
      <c r="A16511" s="54" t="s">
        <v>26486</v>
      </c>
      <c r="B16511" s="66">
        <v>404030</v>
      </c>
      <c r="C16511" s="42" t="s">
        <v>43069</v>
      </c>
      <c r="D16511" s="42" t="s">
        <v>43297</v>
      </c>
      <c r="E16511" s="42" t="s">
        <v>26491</v>
      </c>
      <c r="F16511" s="43">
        <v>2450</v>
      </c>
      <c r="G16511" s="105">
        <f>Таблица1[[#This Row],[Цены без НДС]]*1.12</f>
        <v>2744.0000000000005</v>
      </c>
    </row>
    <row r="16512" spans="1:7" ht="24">
      <c r="A16512" s="54" t="s">
        <v>26486</v>
      </c>
      <c r="B16512" s="66">
        <v>404031</v>
      </c>
      <c r="C16512" s="42" t="s">
        <v>43070</v>
      </c>
      <c r="D16512" s="42" t="s">
        <v>43298</v>
      </c>
      <c r="E16512" s="42" t="s">
        <v>26491</v>
      </c>
      <c r="F16512" s="43">
        <v>3198</v>
      </c>
      <c r="G16512" s="105">
        <f>Таблица1[[#This Row],[Цены без НДС]]*1.12</f>
        <v>3581.76</v>
      </c>
    </row>
    <row r="16513" spans="1:7" ht="24">
      <c r="A16513" s="54" t="s">
        <v>26486</v>
      </c>
      <c r="B16513" s="66">
        <v>404032</v>
      </c>
      <c r="C16513" s="42" t="s">
        <v>43071</v>
      </c>
      <c r="D16513" s="42" t="s">
        <v>43299</v>
      </c>
      <c r="E16513" s="42" t="s">
        <v>26491</v>
      </c>
      <c r="F16513" s="43">
        <v>3198</v>
      </c>
      <c r="G16513" s="105">
        <f>Таблица1[[#This Row],[Цены без НДС]]*1.12</f>
        <v>3581.76</v>
      </c>
    </row>
    <row r="16514" spans="1:7" ht="24">
      <c r="A16514" s="54" t="s">
        <v>26486</v>
      </c>
      <c r="B16514" s="66">
        <v>404033</v>
      </c>
      <c r="C16514" s="42" t="s">
        <v>43072</v>
      </c>
      <c r="D16514" s="42" t="s">
        <v>43300</v>
      </c>
      <c r="E16514" s="42" t="s">
        <v>26491</v>
      </c>
      <c r="F16514" s="43">
        <v>5112</v>
      </c>
      <c r="G16514" s="105">
        <f>Таблица1[[#This Row],[Цены без НДС]]*1.12</f>
        <v>5725.4400000000005</v>
      </c>
    </row>
    <row r="16515" spans="1:7" ht="24">
      <c r="A16515" s="54" t="s">
        <v>26486</v>
      </c>
      <c r="B16515" s="66">
        <v>404034</v>
      </c>
      <c r="C16515" s="42" t="s">
        <v>43073</v>
      </c>
      <c r="D16515" s="42" t="s">
        <v>43301</v>
      </c>
      <c r="E16515" s="42" t="s">
        <v>26491</v>
      </c>
      <c r="F16515" s="43">
        <v>5430</v>
      </c>
      <c r="G16515" s="105">
        <f>Таблица1[[#This Row],[Цены без НДС]]*1.12</f>
        <v>6081.6</v>
      </c>
    </row>
    <row r="16516" spans="1:7" ht="24">
      <c r="A16516" s="54" t="s">
        <v>26486</v>
      </c>
      <c r="B16516" s="66">
        <v>404040</v>
      </c>
      <c r="C16516" s="42" t="s">
        <v>43074</v>
      </c>
      <c r="D16516" s="42" t="s">
        <v>43302</v>
      </c>
      <c r="E16516" s="42" t="s">
        <v>26491</v>
      </c>
      <c r="F16516" s="43">
        <v>5428</v>
      </c>
      <c r="G16516" s="105">
        <f>Таблица1[[#This Row],[Цены без НДС]]*1.12</f>
        <v>6079.3600000000006</v>
      </c>
    </row>
    <row r="16517" spans="1:7" ht="24">
      <c r="A16517" s="54" t="s">
        <v>26486</v>
      </c>
      <c r="B16517" s="66">
        <v>404042</v>
      </c>
      <c r="C16517" s="42" t="s">
        <v>43075</v>
      </c>
      <c r="D16517" s="42" t="s">
        <v>43303</v>
      </c>
      <c r="E16517" s="42" t="s">
        <v>26491</v>
      </c>
      <c r="F16517" s="43">
        <v>5428</v>
      </c>
      <c r="G16517" s="105">
        <f>Таблица1[[#This Row],[Цены без НДС]]*1.12</f>
        <v>6079.3600000000006</v>
      </c>
    </row>
    <row r="16518" spans="1:7" ht="24">
      <c r="A16518" s="54" t="s">
        <v>26486</v>
      </c>
      <c r="B16518" s="66">
        <v>404044</v>
      </c>
      <c r="C16518" s="42" t="s">
        <v>43076</v>
      </c>
      <c r="D16518" s="42" t="s">
        <v>43304</v>
      </c>
      <c r="E16518" s="42" t="s">
        <v>26491</v>
      </c>
      <c r="F16518" s="43">
        <v>5526</v>
      </c>
      <c r="G16518" s="105">
        <f>Таблица1[[#This Row],[Цены без НДС]]*1.12</f>
        <v>6189.1200000000008</v>
      </c>
    </row>
    <row r="16519" spans="1:7" ht="24">
      <c r="A16519" s="54" t="s">
        <v>26486</v>
      </c>
      <c r="B16519" s="66">
        <v>404045</v>
      </c>
      <c r="C16519" s="42" t="s">
        <v>43077</v>
      </c>
      <c r="D16519" s="42" t="s">
        <v>43305</v>
      </c>
      <c r="E16519" s="42" t="s">
        <v>26491</v>
      </c>
      <c r="F16519" s="43">
        <v>7684</v>
      </c>
      <c r="G16519" s="105">
        <f>Таблица1[[#This Row],[Цены без НДС]]*1.12</f>
        <v>8606.08</v>
      </c>
    </row>
    <row r="16520" spans="1:7" ht="24">
      <c r="A16520" s="54" t="s">
        <v>26486</v>
      </c>
      <c r="B16520" s="66">
        <v>404046</v>
      </c>
      <c r="C16520" s="42" t="s">
        <v>43078</v>
      </c>
      <c r="D16520" s="42" t="s">
        <v>43306</v>
      </c>
      <c r="E16520" s="42" t="s">
        <v>26491</v>
      </c>
      <c r="F16520" s="43">
        <v>7684</v>
      </c>
      <c r="G16520" s="105">
        <f>Таблица1[[#This Row],[Цены без НДС]]*1.12</f>
        <v>8606.08</v>
      </c>
    </row>
    <row r="16521" spans="1:7" ht="24">
      <c r="A16521" s="54" t="s">
        <v>26486</v>
      </c>
      <c r="B16521" s="66">
        <v>404053</v>
      </c>
      <c r="C16521" s="42" t="s">
        <v>43079</v>
      </c>
      <c r="D16521" s="42" t="s">
        <v>43307</v>
      </c>
      <c r="E16521" s="42" t="s">
        <v>26491</v>
      </c>
      <c r="F16521" s="43">
        <v>9463</v>
      </c>
      <c r="G16521" s="105">
        <f>Таблица1[[#This Row],[Цены без НДС]]*1.12</f>
        <v>10598.560000000001</v>
      </c>
    </row>
    <row r="16522" spans="1:7" ht="24">
      <c r="A16522" s="54" t="s">
        <v>26486</v>
      </c>
      <c r="B16522" s="66">
        <v>404054</v>
      </c>
      <c r="C16522" s="42" t="s">
        <v>43080</v>
      </c>
      <c r="D16522" s="42" t="s">
        <v>43308</v>
      </c>
      <c r="E16522" s="42" t="s">
        <v>26491</v>
      </c>
      <c r="F16522" s="43">
        <v>8724</v>
      </c>
      <c r="G16522" s="105">
        <f>Таблица1[[#This Row],[Цены без НДС]]*1.12</f>
        <v>9770.880000000001</v>
      </c>
    </row>
    <row r="16523" spans="1:7" ht="24">
      <c r="A16523" s="54" t="s">
        <v>26486</v>
      </c>
      <c r="B16523" s="66">
        <v>404056</v>
      </c>
      <c r="C16523" s="42" t="s">
        <v>43081</v>
      </c>
      <c r="D16523" s="42" t="s">
        <v>43309</v>
      </c>
      <c r="E16523" s="42" t="s">
        <v>26491</v>
      </c>
      <c r="F16523" s="43">
        <v>8724</v>
      </c>
      <c r="G16523" s="105">
        <f>Таблица1[[#This Row],[Цены без НДС]]*1.12</f>
        <v>9770.880000000001</v>
      </c>
    </row>
    <row r="16524" spans="1:7" ht="24">
      <c r="A16524" s="54" t="s">
        <v>26486</v>
      </c>
      <c r="B16524" s="66">
        <v>404057</v>
      </c>
      <c r="C16524" s="42" t="s">
        <v>43082</v>
      </c>
      <c r="D16524" s="42" t="s">
        <v>43310</v>
      </c>
      <c r="E16524" s="42" t="s">
        <v>26491</v>
      </c>
      <c r="F16524" s="43">
        <v>9094</v>
      </c>
      <c r="G16524" s="105">
        <f>Таблица1[[#This Row],[Цены без НДС]]*1.12</f>
        <v>10185.280000000001</v>
      </c>
    </row>
    <row r="16525" spans="1:7" ht="24">
      <c r="A16525" s="54" t="s">
        <v>26486</v>
      </c>
      <c r="B16525" s="66">
        <v>404058</v>
      </c>
      <c r="C16525" s="42" t="s">
        <v>43083</v>
      </c>
      <c r="D16525" s="42" t="s">
        <v>43311</v>
      </c>
      <c r="E16525" s="42" t="s">
        <v>26491</v>
      </c>
      <c r="F16525" s="43">
        <v>9094</v>
      </c>
      <c r="G16525" s="105">
        <f>Таблица1[[#This Row],[Цены без НДС]]*1.12</f>
        <v>10185.280000000001</v>
      </c>
    </row>
    <row r="16526" spans="1:7" ht="24">
      <c r="A16526" s="54" t="s">
        <v>26486</v>
      </c>
      <c r="B16526" s="66">
        <v>404059</v>
      </c>
      <c r="C16526" s="42" t="s">
        <v>43084</v>
      </c>
      <c r="D16526" s="42" t="s">
        <v>43312</v>
      </c>
      <c r="E16526" s="42" t="s">
        <v>26491</v>
      </c>
      <c r="F16526" s="43">
        <v>11017</v>
      </c>
      <c r="G16526" s="105">
        <f>Таблица1[[#This Row],[Цены без НДС]]*1.12</f>
        <v>12339.04</v>
      </c>
    </row>
    <row r="16527" spans="1:7" ht="24">
      <c r="A16527" s="54" t="s">
        <v>26486</v>
      </c>
      <c r="B16527" s="66">
        <v>404060</v>
      </c>
      <c r="C16527" s="42" t="s">
        <v>43085</v>
      </c>
      <c r="D16527" s="42" t="s">
        <v>43313</v>
      </c>
      <c r="E16527" s="42" t="s">
        <v>26491</v>
      </c>
      <c r="F16527" s="43">
        <v>11017</v>
      </c>
      <c r="G16527" s="105">
        <f>Таблица1[[#This Row],[Цены без НДС]]*1.12</f>
        <v>12339.04</v>
      </c>
    </row>
    <row r="16528" spans="1:7" ht="24">
      <c r="A16528" s="54" t="s">
        <v>26486</v>
      </c>
      <c r="B16528" s="66">
        <v>404061</v>
      </c>
      <c r="C16528" s="42" t="s">
        <v>43086</v>
      </c>
      <c r="D16528" s="42" t="s">
        <v>43314</v>
      </c>
      <c r="E16528" s="42" t="s">
        <v>26491</v>
      </c>
      <c r="F16528" s="43">
        <v>15969</v>
      </c>
      <c r="G16528" s="105">
        <f>Таблица1[[#This Row],[Цены без НДС]]*1.12</f>
        <v>17885.280000000002</v>
      </c>
    </row>
    <row r="16529" spans="1:7" ht="24">
      <c r="A16529" s="54" t="s">
        <v>26486</v>
      </c>
      <c r="B16529" s="66">
        <v>404062</v>
      </c>
      <c r="C16529" s="42" t="s">
        <v>43087</v>
      </c>
      <c r="D16529" s="42" t="s">
        <v>43315</v>
      </c>
      <c r="E16529" s="42" t="s">
        <v>26491</v>
      </c>
      <c r="F16529" s="43">
        <v>16858</v>
      </c>
      <c r="G16529" s="105">
        <f>Таблица1[[#This Row],[Цены без НДС]]*1.12</f>
        <v>18880.960000000003</v>
      </c>
    </row>
    <row r="16530" spans="1:7" ht="24">
      <c r="A16530" s="54" t="s">
        <v>26486</v>
      </c>
      <c r="B16530" s="66">
        <v>404067</v>
      </c>
      <c r="C16530" s="42" t="s">
        <v>43088</v>
      </c>
      <c r="D16530" s="42" t="s">
        <v>43316</v>
      </c>
      <c r="E16530" s="42" t="s">
        <v>26491</v>
      </c>
      <c r="F16530" s="43">
        <v>13407</v>
      </c>
      <c r="G16530" s="105">
        <f>Таблица1[[#This Row],[Цены без НДС]]*1.12</f>
        <v>15015.840000000002</v>
      </c>
    </row>
    <row r="16531" spans="1:7" ht="24">
      <c r="A16531" s="54" t="s">
        <v>26486</v>
      </c>
      <c r="B16531" s="66">
        <v>422251</v>
      </c>
      <c r="C16531" s="42" t="s">
        <v>43089</v>
      </c>
      <c r="D16531" s="42" t="s">
        <v>43317</v>
      </c>
      <c r="E16531" s="42" t="s">
        <v>26491</v>
      </c>
      <c r="F16531" s="43">
        <v>990050</v>
      </c>
      <c r="G16531" s="105">
        <f>Таблица1[[#This Row],[Цены без НДС]]*1.12</f>
        <v>1108856</v>
      </c>
    </row>
    <row r="16532" spans="1:7" ht="24">
      <c r="A16532" s="54" t="s">
        <v>26486</v>
      </c>
      <c r="B16532" s="66">
        <v>422252</v>
      </c>
      <c r="C16532" s="42" t="s">
        <v>43090</v>
      </c>
      <c r="D16532" s="42" t="s">
        <v>43318</v>
      </c>
      <c r="E16532" s="42" t="s">
        <v>26491</v>
      </c>
      <c r="F16532" s="43">
        <v>977179</v>
      </c>
      <c r="G16532" s="105">
        <f>Таблица1[[#This Row],[Цены без НДС]]*1.12</f>
        <v>1094440.4800000002</v>
      </c>
    </row>
    <row r="16533" spans="1:7" ht="24">
      <c r="A16533" s="54" t="s">
        <v>26486</v>
      </c>
      <c r="B16533" s="66">
        <v>422253</v>
      </c>
      <c r="C16533" s="42" t="s">
        <v>43091</v>
      </c>
      <c r="D16533" s="42" t="s">
        <v>43319</v>
      </c>
      <c r="E16533" s="42" t="s">
        <v>26491</v>
      </c>
      <c r="F16533" s="43">
        <v>1112475</v>
      </c>
      <c r="G16533" s="105">
        <f>Таблица1[[#This Row],[Цены без НДС]]*1.12</f>
        <v>1245972.0000000002</v>
      </c>
    </row>
    <row r="16534" spans="1:7" ht="24">
      <c r="A16534" s="54" t="s">
        <v>26486</v>
      </c>
      <c r="B16534" s="66">
        <v>422254</v>
      </c>
      <c r="C16534" s="42" t="s">
        <v>43092</v>
      </c>
      <c r="D16534" s="42" t="s">
        <v>43320</v>
      </c>
      <c r="E16534" s="42" t="s">
        <v>26491</v>
      </c>
      <c r="F16534" s="43">
        <v>1223791</v>
      </c>
      <c r="G16534" s="105">
        <f>Таблица1[[#This Row],[Цены без НДС]]*1.12</f>
        <v>1370645.9200000002</v>
      </c>
    </row>
    <row r="16535" spans="1:7" ht="24">
      <c r="A16535" s="54" t="s">
        <v>26486</v>
      </c>
      <c r="B16535" s="66">
        <v>422256</v>
      </c>
      <c r="C16535" s="42" t="s">
        <v>43093</v>
      </c>
      <c r="D16535" s="42" t="s">
        <v>43321</v>
      </c>
      <c r="E16535" s="42" t="s">
        <v>26491</v>
      </c>
      <c r="F16535" s="43">
        <v>1270369</v>
      </c>
      <c r="G16535" s="105">
        <f>Таблица1[[#This Row],[Цены без НДС]]*1.12</f>
        <v>1422813.28</v>
      </c>
    </row>
    <row r="16536" spans="1:7" ht="24">
      <c r="A16536" s="54" t="s">
        <v>26486</v>
      </c>
      <c r="B16536" s="66">
        <v>422257</v>
      </c>
      <c r="C16536" s="42" t="s">
        <v>43094</v>
      </c>
      <c r="D16536" s="42" t="s">
        <v>43322</v>
      </c>
      <c r="E16536" s="42" t="s">
        <v>26491</v>
      </c>
      <c r="F16536" s="43">
        <v>1270372</v>
      </c>
      <c r="G16536" s="105">
        <f>Таблица1[[#This Row],[Цены без НДС]]*1.12</f>
        <v>1422816.6400000001</v>
      </c>
    </row>
    <row r="16537" spans="1:7" ht="24">
      <c r="A16537" s="54" t="s">
        <v>26486</v>
      </c>
      <c r="B16537" s="66">
        <v>422258</v>
      </c>
      <c r="C16537" s="42" t="s">
        <v>43095</v>
      </c>
      <c r="D16537" s="42" t="s">
        <v>43323</v>
      </c>
      <c r="E16537" s="42" t="s">
        <v>26491</v>
      </c>
      <c r="F16537" s="43">
        <v>1446257</v>
      </c>
      <c r="G16537" s="105">
        <f>Таблица1[[#This Row],[Цены без НДС]]*1.12</f>
        <v>1619807.84</v>
      </c>
    </row>
    <row r="16538" spans="1:7" ht="24">
      <c r="A16538" s="54" t="s">
        <v>26486</v>
      </c>
      <c r="B16538" s="66">
        <v>422259</v>
      </c>
      <c r="C16538" s="42" t="s">
        <v>43096</v>
      </c>
      <c r="D16538" s="42" t="s">
        <v>43324</v>
      </c>
      <c r="E16538" s="42" t="s">
        <v>26491</v>
      </c>
      <c r="F16538" s="43">
        <v>1590926</v>
      </c>
      <c r="G16538" s="105">
        <f>Таблица1[[#This Row],[Цены без НДС]]*1.12</f>
        <v>1781837.12</v>
      </c>
    </row>
    <row r="16539" spans="1:7" ht="24">
      <c r="A16539" s="54" t="s">
        <v>26486</v>
      </c>
      <c r="B16539" s="66">
        <v>422263</v>
      </c>
      <c r="C16539" s="42" t="s">
        <v>43097</v>
      </c>
      <c r="D16539" s="42" t="s">
        <v>43325</v>
      </c>
      <c r="E16539" s="42" t="s">
        <v>26491</v>
      </c>
      <c r="F16539" s="43">
        <v>1074943</v>
      </c>
      <c r="G16539" s="105">
        <f>Таблица1[[#This Row],[Цены без НДС]]*1.12</f>
        <v>1203936.1600000001</v>
      </c>
    </row>
    <row r="16540" spans="1:7" ht="24">
      <c r="A16540" s="54" t="s">
        <v>26486</v>
      </c>
      <c r="B16540" s="66">
        <v>422264</v>
      </c>
      <c r="C16540" s="42" t="s">
        <v>43098</v>
      </c>
      <c r="D16540" s="42" t="s">
        <v>43326</v>
      </c>
      <c r="E16540" s="42" t="s">
        <v>26491</v>
      </c>
      <c r="F16540" s="43">
        <v>1074946</v>
      </c>
      <c r="G16540" s="105">
        <f>Таблица1[[#This Row],[Цены без НДС]]*1.12</f>
        <v>1203939.52</v>
      </c>
    </row>
    <row r="16541" spans="1:7" ht="24">
      <c r="A16541" s="54" t="s">
        <v>26486</v>
      </c>
      <c r="B16541" s="66">
        <v>422265</v>
      </c>
      <c r="C16541" s="42" t="s">
        <v>43099</v>
      </c>
      <c r="D16541" s="42" t="s">
        <v>43327</v>
      </c>
      <c r="E16541" s="42" t="s">
        <v>26491</v>
      </c>
      <c r="F16541" s="43">
        <v>1246022</v>
      </c>
      <c r="G16541" s="105">
        <f>Таблица1[[#This Row],[Цены без НДС]]*1.12</f>
        <v>1395544.6400000001</v>
      </c>
    </row>
    <row r="16542" spans="1:7" ht="24">
      <c r="A16542" s="54" t="s">
        <v>26486</v>
      </c>
      <c r="B16542" s="66">
        <v>422266</v>
      </c>
      <c r="C16542" s="42" t="s">
        <v>43100</v>
      </c>
      <c r="D16542" s="42" t="s">
        <v>43328</v>
      </c>
      <c r="E16542" s="42" t="s">
        <v>26491</v>
      </c>
      <c r="F16542" s="43">
        <v>1370641</v>
      </c>
      <c r="G16542" s="105">
        <f>Таблица1[[#This Row],[Цены без НДС]]*1.12</f>
        <v>1535117.9200000002</v>
      </c>
    </row>
    <row r="16543" spans="1:7" ht="24">
      <c r="A16543" s="54" t="s">
        <v>26486</v>
      </c>
      <c r="B16543" s="66">
        <v>422268</v>
      </c>
      <c r="C16543" s="42" t="s">
        <v>43101</v>
      </c>
      <c r="D16543" s="42" t="s">
        <v>43329</v>
      </c>
      <c r="E16543" s="42" t="s">
        <v>26491</v>
      </c>
      <c r="F16543" s="43">
        <v>1433232</v>
      </c>
      <c r="G16543" s="105">
        <f>Таблица1[[#This Row],[Цены без НДС]]*1.12</f>
        <v>1605219.84</v>
      </c>
    </row>
    <row r="16544" spans="1:7" ht="24">
      <c r="A16544" s="54" t="s">
        <v>26486</v>
      </c>
      <c r="B16544" s="66">
        <v>422269</v>
      </c>
      <c r="C16544" s="42" t="s">
        <v>43102</v>
      </c>
      <c r="D16544" s="42" t="s">
        <v>43330</v>
      </c>
      <c r="E16544" s="42" t="s">
        <v>26491</v>
      </c>
      <c r="F16544" s="43">
        <v>1433232</v>
      </c>
      <c r="G16544" s="105">
        <f>Таблица1[[#This Row],[Цены без НДС]]*1.12</f>
        <v>1605219.84</v>
      </c>
    </row>
    <row r="16545" spans="1:7" ht="24">
      <c r="A16545" s="54" t="s">
        <v>26486</v>
      </c>
      <c r="B16545" s="66">
        <v>422270</v>
      </c>
      <c r="C16545" s="42" t="s">
        <v>43103</v>
      </c>
      <c r="D16545" s="42" t="s">
        <v>43331</v>
      </c>
      <c r="E16545" s="42" t="s">
        <v>26491</v>
      </c>
      <c r="F16545" s="43">
        <v>1495205</v>
      </c>
      <c r="G16545" s="105">
        <f>Таблица1[[#This Row],[Цены без НДС]]*1.12</f>
        <v>1674629.6</v>
      </c>
    </row>
    <row r="16546" spans="1:7" ht="24">
      <c r="A16546" s="54" t="s">
        <v>26486</v>
      </c>
      <c r="B16546" s="66">
        <v>422271</v>
      </c>
      <c r="C16546" s="42" t="s">
        <v>43104</v>
      </c>
      <c r="D16546" s="42" t="s">
        <v>43332</v>
      </c>
      <c r="E16546" s="42" t="s">
        <v>26491</v>
      </c>
      <c r="F16546" s="43">
        <v>1644771</v>
      </c>
      <c r="G16546" s="105">
        <f>Таблица1[[#This Row],[Цены без НДС]]*1.12</f>
        <v>1842143.5200000003</v>
      </c>
    </row>
    <row r="16547" spans="1:7" ht="24">
      <c r="A16547" s="54" t="s">
        <v>26486</v>
      </c>
      <c r="B16547" s="66">
        <v>422275</v>
      </c>
      <c r="C16547" s="42" t="s">
        <v>43105</v>
      </c>
      <c r="D16547" s="42" t="s">
        <v>43333</v>
      </c>
      <c r="E16547" s="42" t="s">
        <v>26491</v>
      </c>
      <c r="F16547" s="43">
        <v>1253017</v>
      </c>
      <c r="G16547" s="105">
        <f>Таблица1[[#This Row],[Цены без НДС]]*1.12</f>
        <v>1403379.04</v>
      </c>
    </row>
    <row r="16548" spans="1:7" ht="24">
      <c r="A16548" s="54" t="s">
        <v>26486</v>
      </c>
      <c r="B16548" s="66">
        <v>422276</v>
      </c>
      <c r="C16548" s="42" t="s">
        <v>43106</v>
      </c>
      <c r="D16548" s="42" t="s">
        <v>43334</v>
      </c>
      <c r="E16548" s="42" t="s">
        <v>26491</v>
      </c>
      <c r="F16548" s="43">
        <v>1311367</v>
      </c>
      <c r="G16548" s="105">
        <f>Таблица1[[#This Row],[Цены без НДС]]*1.12</f>
        <v>1468731.04</v>
      </c>
    </row>
    <row r="16549" spans="1:7" ht="24">
      <c r="A16549" s="54" t="s">
        <v>26486</v>
      </c>
      <c r="B16549" s="66">
        <v>422277</v>
      </c>
      <c r="C16549" s="42" t="s">
        <v>43107</v>
      </c>
      <c r="D16549" s="42" t="s">
        <v>43335</v>
      </c>
      <c r="E16549" s="42" t="s">
        <v>26491</v>
      </c>
      <c r="F16549" s="43">
        <v>1533528</v>
      </c>
      <c r="G16549" s="105">
        <f>Таблица1[[#This Row],[Цены без НДС]]*1.12</f>
        <v>1717551.36</v>
      </c>
    </row>
    <row r="16550" spans="1:7" ht="24">
      <c r="A16550" s="54" t="s">
        <v>26486</v>
      </c>
      <c r="B16550" s="66">
        <v>422278</v>
      </c>
      <c r="C16550" s="42" t="s">
        <v>43108</v>
      </c>
      <c r="D16550" s="42" t="s">
        <v>43336</v>
      </c>
      <c r="E16550" s="42" t="s">
        <v>26491</v>
      </c>
      <c r="F16550" s="43">
        <v>1775602</v>
      </c>
      <c r="G16550" s="105">
        <f>Таблица1[[#This Row],[Цены без НДС]]*1.12</f>
        <v>1988674.2400000002</v>
      </c>
    </row>
    <row r="16551" spans="1:7" ht="24">
      <c r="A16551" s="54" t="s">
        <v>26486</v>
      </c>
      <c r="B16551" s="66">
        <v>422280</v>
      </c>
      <c r="C16551" s="42" t="s">
        <v>43109</v>
      </c>
      <c r="D16551" s="42" t="s">
        <v>43337</v>
      </c>
      <c r="E16551" s="42" t="s">
        <v>26491</v>
      </c>
      <c r="F16551" s="43">
        <v>1503601</v>
      </c>
      <c r="G16551" s="105">
        <f>Таблица1[[#This Row],[Цены без НДС]]*1.12</f>
        <v>1684033.12</v>
      </c>
    </row>
    <row r="16552" spans="1:7" ht="24">
      <c r="A16552" s="54" t="s">
        <v>26486</v>
      </c>
      <c r="B16552" s="66">
        <v>422281</v>
      </c>
      <c r="C16552" s="42" t="s">
        <v>43110</v>
      </c>
      <c r="D16552" s="42" t="s">
        <v>43338</v>
      </c>
      <c r="E16552" s="42" t="s">
        <v>26491</v>
      </c>
      <c r="F16552" s="43">
        <v>1573621</v>
      </c>
      <c r="G16552" s="105">
        <f>Таблица1[[#This Row],[Цены без НДС]]*1.12</f>
        <v>1762455.5200000003</v>
      </c>
    </row>
    <row r="16553" spans="1:7" ht="24">
      <c r="A16553" s="54" t="s">
        <v>26486</v>
      </c>
      <c r="B16553" s="66">
        <v>422282</v>
      </c>
      <c r="C16553" s="42" t="s">
        <v>43111</v>
      </c>
      <c r="D16553" s="42" t="s">
        <v>43339</v>
      </c>
      <c r="E16553" s="42" t="s">
        <v>26491</v>
      </c>
      <c r="F16553" s="43">
        <v>1840210</v>
      </c>
      <c r="G16553" s="105">
        <f>Таблица1[[#This Row],[Цены без НДС]]*1.12</f>
        <v>2061035.2000000002</v>
      </c>
    </row>
    <row r="16554" spans="1:7" ht="24">
      <c r="A16554" s="54" t="s">
        <v>26486</v>
      </c>
      <c r="B16554" s="66">
        <v>422283</v>
      </c>
      <c r="C16554" s="42" t="s">
        <v>43112</v>
      </c>
      <c r="D16554" s="42" t="s">
        <v>43340</v>
      </c>
      <c r="E16554" s="42" t="s">
        <v>26491</v>
      </c>
      <c r="F16554" s="43">
        <v>2130724</v>
      </c>
      <c r="G16554" s="105">
        <f>Таблица1[[#This Row],[Цены без НДС]]*1.12</f>
        <v>2386410.8800000004</v>
      </c>
    </row>
    <row r="16555" spans="1:7" ht="24">
      <c r="A16555" s="54" t="s">
        <v>26486</v>
      </c>
      <c r="B16555" s="66">
        <v>422287</v>
      </c>
      <c r="C16555" s="42" t="s">
        <v>43113</v>
      </c>
      <c r="D16555" s="42" t="s">
        <v>43341</v>
      </c>
      <c r="E16555" s="42" t="s">
        <v>26491</v>
      </c>
      <c r="F16555" s="43">
        <v>1324295</v>
      </c>
      <c r="G16555" s="105">
        <f>Таблица1[[#This Row],[Цены без НДС]]*1.12</f>
        <v>1483210.4000000001</v>
      </c>
    </row>
    <row r="16556" spans="1:7" ht="24">
      <c r="A16556" s="54" t="s">
        <v>26486</v>
      </c>
      <c r="B16556" s="66">
        <v>422288</v>
      </c>
      <c r="C16556" s="42" t="s">
        <v>43114</v>
      </c>
      <c r="D16556" s="42" t="s">
        <v>43342</v>
      </c>
      <c r="E16556" s="42" t="s">
        <v>26491</v>
      </c>
      <c r="F16556" s="43">
        <v>1383591</v>
      </c>
      <c r="G16556" s="105">
        <f>Таблица1[[#This Row],[Цены без НДС]]*1.12</f>
        <v>1549621.9200000002</v>
      </c>
    </row>
    <row r="16557" spans="1:7" ht="24">
      <c r="A16557" s="54" t="s">
        <v>26486</v>
      </c>
      <c r="B16557" s="66">
        <v>422289</v>
      </c>
      <c r="C16557" s="42" t="s">
        <v>43115</v>
      </c>
      <c r="D16557" s="42" t="s">
        <v>43343</v>
      </c>
      <c r="E16557" s="42" t="s">
        <v>26491</v>
      </c>
      <c r="F16557" s="43">
        <v>1596311</v>
      </c>
      <c r="G16557" s="105">
        <f>Таблица1[[#This Row],[Цены без НДС]]*1.12</f>
        <v>1787868.32</v>
      </c>
    </row>
    <row r="16558" spans="1:7" ht="24">
      <c r="A16558" s="54" t="s">
        <v>26486</v>
      </c>
      <c r="B16558" s="66">
        <v>422290</v>
      </c>
      <c r="C16558" s="42" t="s">
        <v>43116</v>
      </c>
      <c r="D16558" s="42" t="s">
        <v>43344</v>
      </c>
      <c r="E16558" s="42" t="s">
        <v>26491</v>
      </c>
      <c r="F16558" s="43">
        <v>1882717</v>
      </c>
      <c r="G16558" s="105">
        <f>Таблица1[[#This Row],[Цены без НДС]]*1.12</f>
        <v>2108643.04</v>
      </c>
    </row>
    <row r="16559" spans="1:7" ht="24">
      <c r="A16559" s="54" t="s">
        <v>26486</v>
      </c>
      <c r="B16559" s="66">
        <v>422292</v>
      </c>
      <c r="C16559" s="42" t="s">
        <v>43117</v>
      </c>
      <c r="D16559" s="42" t="s">
        <v>43345</v>
      </c>
      <c r="E16559" s="42" t="s">
        <v>26491</v>
      </c>
      <c r="F16559" s="43">
        <v>1589134</v>
      </c>
      <c r="G16559" s="105">
        <f>Таблица1[[#This Row],[Цены без НДС]]*1.12</f>
        <v>1779830.08</v>
      </c>
    </row>
    <row r="16560" spans="1:7" ht="24">
      <c r="A16560" s="54" t="s">
        <v>26486</v>
      </c>
      <c r="B16560" s="66">
        <v>422293</v>
      </c>
      <c r="C16560" s="42" t="s">
        <v>43118</v>
      </c>
      <c r="D16560" s="42" t="s">
        <v>43346</v>
      </c>
      <c r="E16560" s="42" t="s">
        <v>26491</v>
      </c>
      <c r="F16560" s="43">
        <v>1660299</v>
      </c>
      <c r="G16560" s="105">
        <f>Таблица1[[#This Row],[Цены без НДС]]*1.12</f>
        <v>1859534.8800000001</v>
      </c>
    </row>
    <row r="16561" spans="1:7" ht="24">
      <c r="A16561" s="54" t="s">
        <v>26486</v>
      </c>
      <c r="B16561" s="66">
        <v>422294</v>
      </c>
      <c r="C16561" s="42" t="s">
        <v>43119</v>
      </c>
      <c r="D16561" s="42" t="s">
        <v>43347</v>
      </c>
      <c r="E16561" s="42" t="s">
        <v>26491</v>
      </c>
      <c r="F16561" s="43">
        <v>1915560</v>
      </c>
      <c r="G16561" s="105">
        <f>Таблица1[[#This Row],[Цены без НДС]]*1.12</f>
        <v>2145427.2000000002</v>
      </c>
    </row>
    <row r="16562" spans="1:7" ht="24">
      <c r="A16562" s="54" t="s">
        <v>26486</v>
      </c>
      <c r="B16562" s="66">
        <v>422295</v>
      </c>
      <c r="C16562" s="42" t="s">
        <v>43120</v>
      </c>
      <c r="D16562" s="42" t="s">
        <v>43348</v>
      </c>
      <c r="E16562" s="42" t="s">
        <v>26491</v>
      </c>
      <c r="F16562" s="43">
        <v>2259262</v>
      </c>
      <c r="G16562" s="105">
        <f>Таблица1[[#This Row],[Цены без НДС]]*1.12</f>
        <v>2530373.4400000004</v>
      </c>
    </row>
    <row r="16563" spans="1:7" ht="24">
      <c r="A16563" s="54" t="s">
        <v>26486</v>
      </c>
      <c r="B16563" s="66">
        <v>422299</v>
      </c>
      <c r="C16563" s="42" t="s">
        <v>43121</v>
      </c>
      <c r="D16563" s="42" t="s">
        <v>43349</v>
      </c>
      <c r="E16563" s="42" t="s">
        <v>26491</v>
      </c>
      <c r="F16563" s="43">
        <v>1138658</v>
      </c>
      <c r="G16563" s="105">
        <f>Таблица1[[#This Row],[Цены без НДС]]*1.12</f>
        <v>1275296.9600000002</v>
      </c>
    </row>
    <row r="16564" spans="1:7" ht="24">
      <c r="A16564" s="54" t="s">
        <v>26486</v>
      </c>
      <c r="B16564" s="66">
        <v>422300</v>
      </c>
      <c r="C16564" s="42" t="s">
        <v>43122</v>
      </c>
      <c r="D16564" s="42" t="s">
        <v>43350</v>
      </c>
      <c r="E16564" s="42" t="s">
        <v>26491</v>
      </c>
      <c r="F16564" s="43">
        <v>1075598</v>
      </c>
      <c r="G16564" s="105">
        <f>Таблица1[[#This Row],[Цены без НДС]]*1.12</f>
        <v>1204669.76</v>
      </c>
    </row>
    <row r="16565" spans="1:7" ht="24">
      <c r="A16565" s="54" t="s">
        <v>26486</v>
      </c>
      <c r="B16565" s="66">
        <v>422301</v>
      </c>
      <c r="C16565" s="42" t="s">
        <v>43123</v>
      </c>
      <c r="D16565" s="42" t="s">
        <v>43351</v>
      </c>
      <c r="E16565" s="42" t="s">
        <v>26491</v>
      </c>
      <c r="F16565" s="43">
        <v>1271609</v>
      </c>
      <c r="G16565" s="105">
        <f>Таблица1[[#This Row],[Цены без НДС]]*1.12</f>
        <v>1424202.08</v>
      </c>
    </row>
    <row r="16566" spans="1:7" ht="24">
      <c r="A16566" s="54" t="s">
        <v>26486</v>
      </c>
      <c r="B16566" s="66">
        <v>422302</v>
      </c>
      <c r="C16566" s="42" t="s">
        <v>43124</v>
      </c>
      <c r="D16566" s="42" t="s">
        <v>43352</v>
      </c>
      <c r="E16566" s="42" t="s">
        <v>26491</v>
      </c>
      <c r="F16566" s="43">
        <v>1554208</v>
      </c>
      <c r="G16566" s="105">
        <f>Таблица1[[#This Row],[Цены без НДС]]*1.12</f>
        <v>1740712.9600000002</v>
      </c>
    </row>
    <row r="16567" spans="1:7" ht="24">
      <c r="A16567" s="54" t="s">
        <v>26486</v>
      </c>
      <c r="B16567" s="66">
        <v>422303</v>
      </c>
      <c r="C16567" s="42" t="s">
        <v>43125</v>
      </c>
      <c r="D16567" s="42" t="s">
        <v>43353</v>
      </c>
      <c r="E16567" s="42" t="s">
        <v>26491</v>
      </c>
      <c r="F16567" s="43">
        <v>1825010</v>
      </c>
      <c r="G16567" s="105">
        <f>Таблица1[[#This Row],[Цены без НДС]]*1.12</f>
        <v>2044011.2000000002</v>
      </c>
    </row>
    <row r="16568" spans="1:7" ht="24">
      <c r="A16568" s="54" t="s">
        <v>26486</v>
      </c>
      <c r="B16568" s="66">
        <v>422305</v>
      </c>
      <c r="C16568" s="42" t="s">
        <v>43126</v>
      </c>
      <c r="D16568" s="42" t="s">
        <v>43354</v>
      </c>
      <c r="E16568" s="42" t="s">
        <v>26491</v>
      </c>
      <c r="F16568" s="43">
        <v>1937317</v>
      </c>
      <c r="G16568" s="105">
        <f>Таблица1[[#This Row],[Цены без НДС]]*1.12</f>
        <v>2169795.04</v>
      </c>
    </row>
    <row r="16569" spans="1:7" ht="24">
      <c r="A16569" s="54" t="s">
        <v>26486</v>
      </c>
      <c r="B16569" s="66">
        <v>422306</v>
      </c>
      <c r="C16569" s="42" t="s">
        <v>43127</v>
      </c>
      <c r="D16569" s="42" t="s">
        <v>43355</v>
      </c>
      <c r="E16569" s="42" t="s">
        <v>26491</v>
      </c>
      <c r="F16569" s="43">
        <v>1398254</v>
      </c>
      <c r="G16569" s="105">
        <f>Таблица1[[#This Row],[Цены без НДС]]*1.12</f>
        <v>1566044.4800000002</v>
      </c>
    </row>
    <row r="16570" spans="1:7" ht="24">
      <c r="A16570" s="54" t="s">
        <v>26486</v>
      </c>
      <c r="B16570" s="66">
        <v>422307</v>
      </c>
      <c r="C16570" s="42" t="s">
        <v>43128</v>
      </c>
      <c r="D16570" s="42" t="s">
        <v>43356</v>
      </c>
      <c r="E16570" s="42" t="s">
        <v>26491</v>
      </c>
      <c r="F16570" s="43">
        <v>1780227</v>
      </c>
      <c r="G16570" s="105">
        <f>Таблица1[[#This Row],[Цены без НДС]]*1.12</f>
        <v>1993854.2400000002</v>
      </c>
    </row>
    <row r="16571" spans="1:7" ht="24">
      <c r="A16571" s="54" t="s">
        <v>26486</v>
      </c>
      <c r="B16571" s="66">
        <v>422308</v>
      </c>
      <c r="C16571" s="42" t="s">
        <v>43129</v>
      </c>
      <c r="D16571" s="42" t="s">
        <v>43357</v>
      </c>
      <c r="E16571" s="42" t="s">
        <v>26491</v>
      </c>
      <c r="F16571" s="43">
        <v>2175885</v>
      </c>
      <c r="G16571" s="105">
        <f>Таблица1[[#This Row],[Цены без НДС]]*1.12</f>
        <v>2436991.2000000002</v>
      </c>
    </row>
    <row r="16572" spans="1:7" ht="24">
      <c r="A16572" s="54" t="s">
        <v>26486</v>
      </c>
      <c r="B16572" s="66">
        <v>422309</v>
      </c>
      <c r="C16572" s="42" t="s">
        <v>43130</v>
      </c>
      <c r="D16572" s="42" t="s">
        <v>43358</v>
      </c>
      <c r="E16572" s="42" t="s">
        <v>26491</v>
      </c>
      <c r="F16572" s="43">
        <v>2555008</v>
      </c>
      <c r="G16572" s="105">
        <f>Таблица1[[#This Row],[Цены без НДС]]*1.12</f>
        <v>2861608.9600000004</v>
      </c>
    </row>
    <row r="16573" spans="1:7" ht="24">
      <c r="A16573" s="54" t="s">
        <v>26486</v>
      </c>
      <c r="B16573" s="66">
        <v>422311</v>
      </c>
      <c r="C16573" s="42" t="s">
        <v>43131</v>
      </c>
      <c r="D16573" s="42" t="s">
        <v>43359</v>
      </c>
      <c r="E16573" s="42" t="s">
        <v>26491</v>
      </c>
      <c r="F16573" s="43">
        <v>1232803</v>
      </c>
      <c r="G16573" s="105">
        <f>Таблица1[[#This Row],[Цены без НДС]]*1.12</f>
        <v>1380739.36</v>
      </c>
    </row>
    <row r="16574" spans="1:7" ht="24">
      <c r="A16574" s="54" t="s">
        <v>26486</v>
      </c>
      <c r="B16574" s="66">
        <v>422312</v>
      </c>
      <c r="C16574" s="42" t="s">
        <v>43132</v>
      </c>
      <c r="D16574" s="42" t="s">
        <v>43360</v>
      </c>
      <c r="E16574" s="42" t="s">
        <v>26491</v>
      </c>
      <c r="F16574" s="43">
        <v>1164525</v>
      </c>
      <c r="G16574" s="105">
        <f>Таблица1[[#This Row],[Цены без НДС]]*1.12</f>
        <v>1304268.0000000002</v>
      </c>
    </row>
    <row r="16575" spans="1:7" ht="24">
      <c r="A16575" s="54" t="s">
        <v>26486</v>
      </c>
      <c r="B16575" s="66">
        <v>422313</v>
      </c>
      <c r="C16575" s="42" t="s">
        <v>43133</v>
      </c>
      <c r="D16575" s="42" t="s">
        <v>43361</v>
      </c>
      <c r="E16575" s="42" t="s">
        <v>26491</v>
      </c>
      <c r="F16575" s="43">
        <v>1401776</v>
      </c>
      <c r="G16575" s="105">
        <f>Таблица1[[#This Row],[Цены без НДС]]*1.12</f>
        <v>1569989.12</v>
      </c>
    </row>
    <row r="16576" spans="1:7" ht="24">
      <c r="A16576" s="54" t="s">
        <v>26486</v>
      </c>
      <c r="B16576" s="66">
        <v>422314</v>
      </c>
      <c r="C16576" s="42" t="s">
        <v>43134</v>
      </c>
      <c r="D16576" s="42" t="s">
        <v>43362</v>
      </c>
      <c r="E16576" s="42" t="s">
        <v>26491</v>
      </c>
      <c r="F16576" s="43">
        <v>1713296</v>
      </c>
      <c r="G16576" s="105">
        <f>Таблица1[[#This Row],[Цены без НДС]]*1.12</f>
        <v>1918891.5200000003</v>
      </c>
    </row>
    <row r="16577" spans="1:7" ht="24">
      <c r="A16577" s="54" t="s">
        <v>26486</v>
      </c>
      <c r="B16577" s="66">
        <v>422315</v>
      </c>
      <c r="C16577" s="42" t="s">
        <v>43135</v>
      </c>
      <c r="D16577" s="42" t="s">
        <v>43363</v>
      </c>
      <c r="E16577" s="42" t="s">
        <v>26491</v>
      </c>
      <c r="F16577" s="43">
        <v>1896859</v>
      </c>
      <c r="G16577" s="105">
        <f>Таблица1[[#This Row],[Цены без НДС]]*1.12</f>
        <v>2124482.08</v>
      </c>
    </row>
    <row r="16578" spans="1:7" ht="24">
      <c r="A16578" s="54" t="s">
        <v>26486</v>
      </c>
      <c r="B16578" s="66">
        <v>422317</v>
      </c>
      <c r="C16578" s="42" t="s">
        <v>43136</v>
      </c>
      <c r="D16578" s="42" t="s">
        <v>43364</v>
      </c>
      <c r="E16578" s="42" t="s">
        <v>26491</v>
      </c>
      <c r="F16578" s="43">
        <v>1899900</v>
      </c>
      <c r="G16578" s="105">
        <f>Таблица1[[#This Row],[Цены без НДС]]*1.12</f>
        <v>2127888</v>
      </c>
    </row>
    <row r="16579" spans="1:7" ht="24">
      <c r="A16579" s="54" t="s">
        <v>26486</v>
      </c>
      <c r="B16579" s="66">
        <v>422318</v>
      </c>
      <c r="C16579" s="42" t="s">
        <v>43137</v>
      </c>
      <c r="D16579" s="42" t="s">
        <v>43365</v>
      </c>
      <c r="E16579" s="42" t="s">
        <v>26491</v>
      </c>
      <c r="F16579" s="43">
        <v>1409052</v>
      </c>
      <c r="G16579" s="105">
        <f>Таблица1[[#This Row],[Цены без НДС]]*1.12</f>
        <v>1578138.2400000002</v>
      </c>
    </row>
    <row r="16580" spans="1:7" ht="24">
      <c r="A16580" s="54" t="s">
        <v>26486</v>
      </c>
      <c r="B16580" s="66">
        <v>422319</v>
      </c>
      <c r="C16580" s="42" t="s">
        <v>43138</v>
      </c>
      <c r="D16580" s="42" t="s">
        <v>43366</v>
      </c>
      <c r="E16580" s="42" t="s">
        <v>26491</v>
      </c>
      <c r="F16580" s="43">
        <v>1946875</v>
      </c>
      <c r="G16580" s="105">
        <f>Таблица1[[#This Row],[Цены без НДС]]*1.12</f>
        <v>2180500</v>
      </c>
    </row>
    <row r="16581" spans="1:7" ht="24">
      <c r="A16581" s="54" t="s">
        <v>26486</v>
      </c>
      <c r="B16581" s="66">
        <v>422320</v>
      </c>
      <c r="C16581" s="42" t="s">
        <v>43139</v>
      </c>
      <c r="D16581" s="42" t="s">
        <v>43367</v>
      </c>
      <c r="E16581" s="42" t="s">
        <v>26491</v>
      </c>
      <c r="F16581" s="43">
        <v>1901765</v>
      </c>
      <c r="G16581" s="105">
        <f>Таблица1[[#This Row],[Цены без НДС]]*1.12</f>
        <v>2129976.8000000003</v>
      </c>
    </row>
    <row r="16582" spans="1:7" ht="24">
      <c r="A16582" s="54" t="s">
        <v>26486</v>
      </c>
      <c r="B16582" s="66">
        <v>422321</v>
      </c>
      <c r="C16582" s="42" t="s">
        <v>43140</v>
      </c>
      <c r="D16582" s="42" t="s">
        <v>43368</v>
      </c>
      <c r="E16582" s="42" t="s">
        <v>26491</v>
      </c>
      <c r="F16582" s="43">
        <v>2465915</v>
      </c>
      <c r="G16582" s="105">
        <f>Таблица1[[#This Row],[Цены без НДС]]*1.12</f>
        <v>2761824.8000000003</v>
      </c>
    </row>
    <row r="16583" spans="1:7" ht="24">
      <c r="A16583" s="54" t="s">
        <v>26486</v>
      </c>
      <c r="B16583" s="66">
        <v>422323</v>
      </c>
      <c r="C16583" s="42" t="s">
        <v>43141</v>
      </c>
      <c r="D16583" s="42" t="s">
        <v>43369</v>
      </c>
      <c r="E16583" s="42" t="s">
        <v>26491</v>
      </c>
      <c r="F16583" s="43">
        <v>1778321</v>
      </c>
      <c r="G16583" s="105">
        <f>Таблица1[[#This Row],[Цены без НДС]]*1.12</f>
        <v>1991719.5200000003</v>
      </c>
    </row>
    <row r="16584" spans="1:7" ht="24">
      <c r="A16584" s="54" t="s">
        <v>26486</v>
      </c>
      <c r="B16584" s="66">
        <v>422324</v>
      </c>
      <c r="C16584" s="42" t="s">
        <v>43142</v>
      </c>
      <c r="D16584" s="42" t="s">
        <v>43370</v>
      </c>
      <c r="E16584" s="42" t="s">
        <v>26491</v>
      </c>
      <c r="F16584" s="43">
        <v>1746760</v>
      </c>
      <c r="G16584" s="105">
        <f>Таблица1[[#This Row],[Цены без НДС]]*1.12</f>
        <v>1956371.2000000002</v>
      </c>
    </row>
    <row r="16585" spans="1:7" ht="24">
      <c r="A16585" s="54" t="s">
        <v>26486</v>
      </c>
      <c r="B16585" s="66">
        <v>422325</v>
      </c>
      <c r="C16585" s="42" t="s">
        <v>43143</v>
      </c>
      <c r="D16585" s="42" t="s">
        <v>43371</v>
      </c>
      <c r="E16585" s="42" t="s">
        <v>26491</v>
      </c>
      <c r="F16585" s="43">
        <v>1822290</v>
      </c>
      <c r="G16585" s="105">
        <f>Таблица1[[#This Row],[Цены без НДС]]*1.12</f>
        <v>2040964.8000000003</v>
      </c>
    </row>
    <row r="16586" spans="1:7" ht="24">
      <c r="A16586" s="54" t="s">
        <v>26486</v>
      </c>
      <c r="B16586" s="66">
        <v>422326</v>
      </c>
      <c r="C16586" s="42" t="s">
        <v>43144</v>
      </c>
      <c r="D16586" s="42" t="s">
        <v>43372</v>
      </c>
      <c r="E16586" s="42" t="s">
        <v>26491</v>
      </c>
      <c r="F16586" s="43">
        <v>2004549</v>
      </c>
      <c r="G16586" s="105">
        <f>Таблица1[[#This Row],[Цены без НДС]]*1.12</f>
        <v>2245094.8800000004</v>
      </c>
    </row>
    <row r="16587" spans="1:7" ht="24">
      <c r="A16587" s="54" t="s">
        <v>26486</v>
      </c>
      <c r="B16587" s="66">
        <v>422327</v>
      </c>
      <c r="C16587" s="42" t="s">
        <v>43145</v>
      </c>
      <c r="D16587" s="42" t="s">
        <v>43373</v>
      </c>
      <c r="E16587" s="42" t="s">
        <v>26491</v>
      </c>
      <c r="F16587" s="43">
        <v>2219318</v>
      </c>
      <c r="G16587" s="105">
        <f>Таблица1[[#This Row],[Цены без НДС]]*1.12</f>
        <v>2485636.16</v>
      </c>
    </row>
    <row r="16588" spans="1:7" ht="24">
      <c r="A16588" s="54" t="s">
        <v>26486</v>
      </c>
      <c r="B16588" s="66">
        <v>422329</v>
      </c>
      <c r="C16588" s="42" t="s">
        <v>43146</v>
      </c>
      <c r="D16588" s="42" t="s">
        <v>43374</v>
      </c>
      <c r="E16588" s="42" t="s">
        <v>26491</v>
      </c>
      <c r="F16588" s="43">
        <v>2133963</v>
      </c>
      <c r="G16588" s="105">
        <f>Таблица1[[#This Row],[Цены без НДС]]*1.12</f>
        <v>2390038.56</v>
      </c>
    </row>
    <row r="16589" spans="1:7" ht="24">
      <c r="A16589" s="54" t="s">
        <v>26486</v>
      </c>
      <c r="B16589" s="66">
        <v>422330</v>
      </c>
      <c r="C16589" s="42" t="s">
        <v>43147</v>
      </c>
      <c r="D16589" s="42" t="s">
        <v>43375</v>
      </c>
      <c r="E16589" s="42" t="s">
        <v>26491</v>
      </c>
      <c r="F16589" s="43">
        <v>2096090</v>
      </c>
      <c r="G16589" s="105">
        <f>Таблица1[[#This Row],[Цены без НДС]]*1.12</f>
        <v>2347620.8000000003</v>
      </c>
    </row>
    <row r="16590" spans="1:7" ht="24">
      <c r="A16590" s="54" t="s">
        <v>26486</v>
      </c>
      <c r="B16590" s="66">
        <v>422331</v>
      </c>
      <c r="C16590" s="42" t="s">
        <v>43148</v>
      </c>
      <c r="D16590" s="42" t="s">
        <v>43376</v>
      </c>
      <c r="E16590" s="42" t="s">
        <v>26491</v>
      </c>
      <c r="F16590" s="43">
        <v>2186725</v>
      </c>
      <c r="G16590" s="105">
        <f>Таблица1[[#This Row],[Цены без НДС]]*1.12</f>
        <v>2449132.0000000005</v>
      </c>
    </row>
    <row r="16591" spans="1:7" ht="24">
      <c r="A16591" s="54" t="s">
        <v>26486</v>
      </c>
      <c r="B16591" s="66">
        <v>422332</v>
      </c>
      <c r="C16591" s="42" t="s">
        <v>43149</v>
      </c>
      <c r="D16591" s="42" t="s">
        <v>43377</v>
      </c>
      <c r="E16591" s="42" t="s">
        <v>26491</v>
      </c>
      <c r="F16591" s="43">
        <v>2405462</v>
      </c>
      <c r="G16591" s="105">
        <f>Таблица1[[#This Row],[Цены без НДС]]*1.12</f>
        <v>2694117.4400000004</v>
      </c>
    </row>
    <row r="16592" spans="1:7" ht="24">
      <c r="A16592" s="54" t="s">
        <v>26486</v>
      </c>
      <c r="B16592" s="66">
        <v>422333</v>
      </c>
      <c r="C16592" s="42" t="s">
        <v>43150</v>
      </c>
      <c r="D16592" s="42" t="s">
        <v>43378</v>
      </c>
      <c r="E16592" s="42" t="s">
        <v>26491</v>
      </c>
      <c r="F16592" s="43">
        <v>2663184</v>
      </c>
      <c r="G16592" s="105">
        <f>Таблица1[[#This Row],[Цены без НДС]]*1.12</f>
        <v>2982766.08</v>
      </c>
    </row>
    <row r="16593" spans="1:7" ht="24">
      <c r="A16593" s="54" t="s">
        <v>26486</v>
      </c>
      <c r="B16593" s="66">
        <v>422335</v>
      </c>
      <c r="C16593" s="42" t="s">
        <v>43151</v>
      </c>
      <c r="D16593" s="42" t="s">
        <v>43379</v>
      </c>
      <c r="E16593" s="42" t="s">
        <v>26491</v>
      </c>
      <c r="F16593" s="43">
        <v>1956147</v>
      </c>
      <c r="G16593" s="105">
        <f>Таблица1[[#This Row],[Цены без НДС]]*1.12</f>
        <v>2190884.64</v>
      </c>
    </row>
    <row r="16594" spans="1:7" ht="24">
      <c r="A16594" s="54" t="s">
        <v>26486</v>
      </c>
      <c r="B16594" s="66">
        <v>422336</v>
      </c>
      <c r="C16594" s="42" t="s">
        <v>43152</v>
      </c>
      <c r="D16594" s="42" t="s">
        <v>43380</v>
      </c>
      <c r="E16594" s="42" t="s">
        <v>26491</v>
      </c>
      <c r="F16594" s="43">
        <v>1921430</v>
      </c>
      <c r="G16594" s="105">
        <f>Таблица1[[#This Row],[Цены без НДС]]*1.12</f>
        <v>2152001.6</v>
      </c>
    </row>
    <row r="16595" spans="1:7" ht="24">
      <c r="A16595" s="54" t="s">
        <v>26486</v>
      </c>
      <c r="B16595" s="66">
        <v>422337</v>
      </c>
      <c r="C16595" s="42" t="s">
        <v>43153</v>
      </c>
      <c r="D16595" s="42" t="s">
        <v>43381</v>
      </c>
      <c r="E16595" s="42" t="s">
        <v>26491</v>
      </c>
      <c r="F16595" s="43">
        <v>2004514</v>
      </c>
      <c r="G16595" s="105">
        <f>Таблица1[[#This Row],[Цены без НДС]]*1.12</f>
        <v>2245055.6800000002</v>
      </c>
    </row>
    <row r="16596" spans="1:7" ht="24">
      <c r="A16596" s="54" t="s">
        <v>26486</v>
      </c>
      <c r="B16596" s="66">
        <v>422338</v>
      </c>
      <c r="C16596" s="42" t="s">
        <v>43154</v>
      </c>
      <c r="D16596" s="42" t="s">
        <v>43382</v>
      </c>
      <c r="E16596" s="42" t="s">
        <v>26491</v>
      </c>
      <c r="F16596" s="43">
        <v>2205000</v>
      </c>
      <c r="G16596" s="105">
        <f>Таблица1[[#This Row],[Цены без НДС]]*1.12</f>
        <v>2469600.0000000005</v>
      </c>
    </row>
    <row r="16597" spans="1:7" ht="24">
      <c r="A16597" s="54" t="s">
        <v>26486</v>
      </c>
      <c r="B16597" s="66">
        <v>422341</v>
      </c>
      <c r="C16597" s="42" t="s">
        <v>43155</v>
      </c>
      <c r="D16597" s="42" t="s">
        <v>43383</v>
      </c>
      <c r="E16597" s="42" t="s">
        <v>26491</v>
      </c>
      <c r="F16597" s="43">
        <v>2347354</v>
      </c>
      <c r="G16597" s="105">
        <f>Таблица1[[#This Row],[Цены без НДС]]*1.12</f>
        <v>2629036.4800000004</v>
      </c>
    </row>
    <row r="16598" spans="1:7" ht="24">
      <c r="A16598" s="54" t="s">
        <v>26486</v>
      </c>
      <c r="B16598" s="66">
        <v>422342</v>
      </c>
      <c r="C16598" s="42" t="s">
        <v>43156</v>
      </c>
      <c r="D16598" s="42" t="s">
        <v>43384</v>
      </c>
      <c r="E16598" s="42" t="s">
        <v>26491</v>
      </c>
      <c r="F16598" s="43">
        <v>2305695</v>
      </c>
      <c r="G16598" s="105">
        <f>Таблица1[[#This Row],[Цены без НДС]]*1.12</f>
        <v>2582378.4000000004</v>
      </c>
    </row>
    <row r="16599" spans="1:7" ht="24">
      <c r="A16599" s="54" t="s">
        <v>26486</v>
      </c>
      <c r="B16599" s="66">
        <v>422343</v>
      </c>
      <c r="C16599" s="42" t="s">
        <v>43157</v>
      </c>
      <c r="D16599" s="42" t="s">
        <v>43385</v>
      </c>
      <c r="E16599" s="42" t="s">
        <v>26491</v>
      </c>
      <c r="F16599" s="43">
        <v>2405390</v>
      </c>
      <c r="G16599" s="105">
        <f>Таблица1[[#This Row],[Цены без НДС]]*1.12</f>
        <v>2694036.8000000003</v>
      </c>
    </row>
    <row r="16600" spans="1:7" ht="24">
      <c r="A16600" s="54" t="s">
        <v>26486</v>
      </c>
      <c r="B16600" s="66">
        <v>422344</v>
      </c>
      <c r="C16600" s="42" t="s">
        <v>43158</v>
      </c>
      <c r="D16600" s="42" t="s">
        <v>43386</v>
      </c>
      <c r="E16600" s="42" t="s">
        <v>26491</v>
      </c>
      <c r="F16600" s="43">
        <v>2646006</v>
      </c>
      <c r="G16600" s="105">
        <f>Таблица1[[#This Row],[Цены без НДС]]*1.12</f>
        <v>2963526.72</v>
      </c>
    </row>
    <row r="16601" spans="1:7" ht="24">
      <c r="A16601" s="54" t="s">
        <v>26486</v>
      </c>
      <c r="B16601" s="66">
        <v>26123</v>
      </c>
      <c r="C16601" s="42" t="s">
        <v>43159</v>
      </c>
      <c r="D16601" s="42" t="s">
        <v>5692</v>
      </c>
      <c r="E16601" s="42" t="s">
        <v>26491</v>
      </c>
      <c r="F16601" s="43">
        <v>756506</v>
      </c>
      <c r="G16601" s="105">
        <f>Таблица1[[#This Row],[Цены без НДС]]*1.12</f>
        <v>847286.72000000009</v>
      </c>
    </row>
    <row r="16602" spans="1:7" ht="24">
      <c r="A16602" s="54" t="s">
        <v>26486</v>
      </c>
      <c r="B16602" s="66">
        <v>26127</v>
      </c>
      <c r="C16602" s="42" t="s">
        <v>43160</v>
      </c>
      <c r="D16602" s="42" t="s">
        <v>5693</v>
      </c>
      <c r="E16602" s="42" t="s">
        <v>26491</v>
      </c>
      <c r="F16602" s="43">
        <v>753524</v>
      </c>
      <c r="G16602" s="105">
        <f>Таблица1[[#This Row],[Цены без НДС]]*1.12</f>
        <v>843946.88000000012</v>
      </c>
    </row>
    <row r="16603" spans="1:7">
      <c r="A16603" s="54" t="s">
        <v>26486</v>
      </c>
      <c r="B16603" s="66">
        <v>422242</v>
      </c>
      <c r="C16603" s="42" t="s">
        <v>43161</v>
      </c>
      <c r="D16603" s="42" t="s">
        <v>43387</v>
      </c>
      <c r="E16603" s="42" t="s">
        <v>26491</v>
      </c>
      <c r="F16603" s="43">
        <v>45595</v>
      </c>
      <c r="G16603" s="105">
        <f>Таблица1[[#This Row],[Цены без НДС]]*1.12</f>
        <v>51066.400000000001</v>
      </c>
    </row>
    <row r="16604" spans="1:7">
      <c r="A16604" s="54" t="s">
        <v>26486</v>
      </c>
      <c r="B16604" s="66">
        <v>422243</v>
      </c>
      <c r="C16604" s="42" t="s">
        <v>43162</v>
      </c>
      <c r="D16604" s="42" t="s">
        <v>43388</v>
      </c>
      <c r="E16604" s="42" t="s">
        <v>26491</v>
      </c>
      <c r="F16604" s="43">
        <v>74199</v>
      </c>
      <c r="G16604" s="105">
        <f>Таблица1[[#This Row],[Цены без НДС]]*1.12</f>
        <v>83102.880000000005</v>
      </c>
    </row>
    <row r="16605" spans="1:7">
      <c r="A16605" s="54" t="s">
        <v>26486</v>
      </c>
      <c r="B16605" s="66">
        <v>422239</v>
      </c>
      <c r="C16605" s="42" t="s">
        <v>43163</v>
      </c>
      <c r="D16605" s="42" t="s">
        <v>43389</v>
      </c>
      <c r="E16605" s="42" t="s">
        <v>26491</v>
      </c>
      <c r="F16605" s="43">
        <v>81866</v>
      </c>
      <c r="G16605" s="105">
        <f>Таблица1[[#This Row],[Цены без НДС]]*1.12</f>
        <v>91689.920000000013</v>
      </c>
    </row>
    <row r="16606" spans="1:7" ht="24">
      <c r="A16606" s="54" t="s">
        <v>26486</v>
      </c>
      <c r="B16606" s="66">
        <v>422248</v>
      </c>
      <c r="C16606" s="42" t="s">
        <v>43164</v>
      </c>
      <c r="D16606" s="42" t="s">
        <v>43390</v>
      </c>
      <c r="E16606" s="42" t="s">
        <v>26491</v>
      </c>
      <c r="F16606" s="43">
        <v>106598</v>
      </c>
      <c r="G16606" s="105">
        <f>Таблица1[[#This Row],[Цены без НДС]]*1.12</f>
        <v>119389.76000000001</v>
      </c>
    </row>
    <row r="16607" spans="1:7" ht="24">
      <c r="A16607" s="54" t="s">
        <v>26486</v>
      </c>
      <c r="B16607" s="66">
        <v>422249</v>
      </c>
      <c r="C16607" s="42" t="s">
        <v>43165</v>
      </c>
      <c r="D16607" s="42" t="s">
        <v>43391</v>
      </c>
      <c r="E16607" s="42" t="s">
        <v>26491</v>
      </c>
      <c r="F16607" s="43">
        <v>81243</v>
      </c>
      <c r="G16607" s="105">
        <f>Таблица1[[#This Row],[Цены без НДС]]*1.12</f>
        <v>90992.16</v>
      </c>
    </row>
    <row r="16608" spans="1:7" ht="24">
      <c r="A16608" s="54" t="s">
        <v>26486</v>
      </c>
      <c r="B16608" s="66">
        <v>26144</v>
      </c>
      <c r="C16608" s="42" t="s">
        <v>43166</v>
      </c>
      <c r="D16608" s="42" t="s">
        <v>5696</v>
      </c>
      <c r="E16608" s="42" t="s">
        <v>26491</v>
      </c>
      <c r="F16608" s="43">
        <v>695171</v>
      </c>
      <c r="G16608" s="105">
        <f>Таблица1[[#This Row],[Цены без НДС]]*1.12</f>
        <v>778591.52</v>
      </c>
    </row>
    <row r="16609" spans="1:7" ht="24">
      <c r="A16609" s="54" t="s">
        <v>26486</v>
      </c>
      <c r="B16609" s="66">
        <v>421010</v>
      </c>
      <c r="C16609" s="42" t="s">
        <v>43167</v>
      </c>
      <c r="D16609" s="42" t="s">
        <v>43392</v>
      </c>
      <c r="E16609" s="42" t="s">
        <v>26491</v>
      </c>
      <c r="F16609" s="43">
        <v>36171</v>
      </c>
      <c r="G16609" s="105">
        <f>Таблица1[[#This Row],[Цены без НДС]]*1.12</f>
        <v>40511.520000000004</v>
      </c>
    </row>
    <row r="16610" spans="1:7" ht="24">
      <c r="A16610" s="54" t="s">
        <v>26486</v>
      </c>
      <c r="B16610" s="66">
        <v>421011</v>
      </c>
      <c r="C16610" s="42" t="s">
        <v>43168</v>
      </c>
      <c r="D16610" s="42" t="s">
        <v>43393</v>
      </c>
      <c r="E16610" s="42" t="s">
        <v>26491</v>
      </c>
      <c r="F16610" s="43">
        <v>18128</v>
      </c>
      <c r="G16610" s="105">
        <f>Таблица1[[#This Row],[Цены без НДС]]*1.12</f>
        <v>20303.36</v>
      </c>
    </row>
    <row r="16611" spans="1:7">
      <c r="A16611" s="54" t="s">
        <v>26486</v>
      </c>
      <c r="B16611" s="66">
        <v>421012</v>
      </c>
      <c r="C16611" s="42" t="s">
        <v>43169</v>
      </c>
      <c r="D16611" s="42" t="s">
        <v>43394</v>
      </c>
      <c r="E16611" s="42" t="s">
        <v>26491</v>
      </c>
      <c r="F16611" s="43">
        <v>19624</v>
      </c>
      <c r="G16611" s="105">
        <f>Таблица1[[#This Row],[Цены без НДС]]*1.12</f>
        <v>21978.880000000001</v>
      </c>
    </row>
    <row r="16612" spans="1:7">
      <c r="A16612" s="54" t="s">
        <v>26486</v>
      </c>
      <c r="B16612" s="66">
        <v>421013</v>
      </c>
      <c r="C16612" s="42" t="s">
        <v>43170</v>
      </c>
      <c r="D16612" s="42" t="s">
        <v>43395</v>
      </c>
      <c r="E16612" s="42" t="s">
        <v>26491</v>
      </c>
      <c r="F16612" s="43">
        <v>19593</v>
      </c>
      <c r="G16612" s="105">
        <f>Таблица1[[#This Row],[Цены без НДС]]*1.12</f>
        <v>21944.160000000003</v>
      </c>
    </row>
    <row r="16613" spans="1:7">
      <c r="A16613" s="54" t="s">
        <v>26486</v>
      </c>
      <c r="B16613" s="66">
        <v>421016</v>
      </c>
      <c r="C16613" s="42" t="s">
        <v>43171</v>
      </c>
      <c r="D16613" s="42" t="s">
        <v>43396</v>
      </c>
      <c r="E16613" s="42" t="s">
        <v>26491</v>
      </c>
      <c r="F16613" s="43">
        <v>32610</v>
      </c>
      <c r="G16613" s="105">
        <f>Таблица1[[#This Row],[Цены без НДС]]*1.12</f>
        <v>36523.200000000004</v>
      </c>
    </row>
    <row r="16614" spans="1:7">
      <c r="A16614" s="54" t="s">
        <v>26486</v>
      </c>
      <c r="B16614" s="66">
        <v>421017</v>
      </c>
      <c r="C16614" s="42" t="s">
        <v>43172</v>
      </c>
      <c r="D16614" s="42" t="s">
        <v>43397</v>
      </c>
      <c r="E16614" s="42" t="s">
        <v>26491</v>
      </c>
      <c r="F16614" s="43">
        <v>19746</v>
      </c>
      <c r="G16614" s="105">
        <f>Таблица1[[#This Row],[Цены без НДС]]*1.12</f>
        <v>22115.52</v>
      </c>
    </row>
    <row r="16615" spans="1:7" ht="24">
      <c r="A16615" s="54" t="s">
        <v>26486</v>
      </c>
      <c r="B16615" s="66">
        <v>421019</v>
      </c>
      <c r="C16615" s="42" t="s">
        <v>43173</v>
      </c>
      <c r="D16615" s="42" t="s">
        <v>43398</v>
      </c>
      <c r="E16615" s="42" t="s">
        <v>26491</v>
      </c>
      <c r="F16615" s="43">
        <v>54103</v>
      </c>
      <c r="G16615" s="105">
        <f>Таблица1[[#This Row],[Цены без НДС]]*1.12</f>
        <v>60595.360000000008</v>
      </c>
    </row>
    <row r="16616" spans="1:7" ht="24">
      <c r="A16616" s="54" t="s">
        <v>26486</v>
      </c>
      <c r="B16616" s="66">
        <v>421022</v>
      </c>
      <c r="C16616" s="42" t="s">
        <v>43174</v>
      </c>
      <c r="D16616" s="42" t="s">
        <v>43399</v>
      </c>
      <c r="E16616" s="42" t="s">
        <v>26491</v>
      </c>
      <c r="F16616" s="43">
        <v>62182</v>
      </c>
      <c r="G16616" s="105">
        <f>Таблица1[[#This Row],[Цены без НДС]]*1.12</f>
        <v>69643.840000000011</v>
      </c>
    </row>
    <row r="16617" spans="1:7" ht="24">
      <c r="A16617" s="54" t="s">
        <v>26486</v>
      </c>
      <c r="B16617" s="66">
        <v>421060</v>
      </c>
      <c r="C16617" s="42" t="s">
        <v>43175</v>
      </c>
      <c r="D16617" s="42" t="s">
        <v>43400</v>
      </c>
      <c r="E16617" s="42" t="s">
        <v>26491</v>
      </c>
      <c r="F16617" s="43">
        <v>161856</v>
      </c>
      <c r="G16617" s="105">
        <f>Таблица1[[#This Row],[Цены без НДС]]*1.12</f>
        <v>181278.72000000003</v>
      </c>
    </row>
    <row r="16618" spans="1:7" ht="24">
      <c r="A16618" s="54" t="s">
        <v>26486</v>
      </c>
      <c r="B16618" s="66">
        <v>134544</v>
      </c>
      <c r="C16618" s="42" t="s">
        <v>43176</v>
      </c>
      <c r="D16618" s="42" t="s">
        <v>43401</v>
      </c>
      <c r="E16618" s="42" t="s">
        <v>26491</v>
      </c>
      <c r="F16618" s="43">
        <v>8811</v>
      </c>
      <c r="G16618" s="105">
        <f>Таблица1[[#This Row],[Цены без НДС]]*1.12</f>
        <v>9868.3200000000015</v>
      </c>
    </row>
    <row r="16619" spans="1:7" ht="24">
      <c r="A16619" s="54" t="s">
        <v>26486</v>
      </c>
      <c r="B16619" s="66">
        <v>134546</v>
      </c>
      <c r="C16619" s="42" t="s">
        <v>43177</v>
      </c>
      <c r="D16619" s="42" t="s">
        <v>43402</v>
      </c>
      <c r="E16619" s="42" t="s">
        <v>26491</v>
      </c>
      <c r="F16619" s="43">
        <v>10282</v>
      </c>
      <c r="G16619" s="105">
        <f>Таблица1[[#This Row],[Цены без НДС]]*1.12</f>
        <v>11515.840000000002</v>
      </c>
    </row>
    <row r="16620" spans="1:7" ht="24">
      <c r="A16620" s="54" t="s">
        <v>26486</v>
      </c>
      <c r="B16620" s="66">
        <v>134548</v>
      </c>
      <c r="C16620" s="42" t="s">
        <v>43178</v>
      </c>
      <c r="D16620" s="42" t="s">
        <v>43403</v>
      </c>
      <c r="E16620" s="42" t="s">
        <v>26491</v>
      </c>
      <c r="F16620" s="43">
        <v>11181</v>
      </c>
      <c r="G16620" s="105">
        <f>Таблица1[[#This Row],[Цены без НДС]]*1.12</f>
        <v>12522.720000000001</v>
      </c>
    </row>
    <row r="16621" spans="1:7" ht="24">
      <c r="A16621" s="54" t="s">
        <v>26486</v>
      </c>
      <c r="B16621" s="66">
        <v>134554</v>
      </c>
      <c r="C16621" s="42" t="s">
        <v>43179</v>
      </c>
      <c r="D16621" s="42" t="s">
        <v>43404</v>
      </c>
      <c r="E16621" s="42" t="s">
        <v>26491</v>
      </c>
      <c r="F16621" s="43">
        <v>8811</v>
      </c>
      <c r="G16621" s="105">
        <f>Таблица1[[#This Row],[Цены без НДС]]*1.12</f>
        <v>9868.3200000000015</v>
      </c>
    </row>
    <row r="16622" spans="1:7" ht="24">
      <c r="A16622" s="54" t="s">
        <v>26486</v>
      </c>
      <c r="B16622" s="66">
        <v>134556</v>
      </c>
      <c r="C16622" s="42" t="s">
        <v>43180</v>
      </c>
      <c r="D16622" s="42" t="s">
        <v>43405</v>
      </c>
      <c r="E16622" s="42" t="s">
        <v>26491</v>
      </c>
      <c r="F16622" s="43">
        <v>10282</v>
      </c>
      <c r="G16622" s="105">
        <f>Таблица1[[#This Row],[Цены без НДС]]*1.12</f>
        <v>11515.840000000002</v>
      </c>
    </row>
    <row r="16623" spans="1:7" ht="24">
      <c r="A16623" s="54" t="s">
        <v>26486</v>
      </c>
      <c r="B16623" s="66">
        <v>134558</v>
      </c>
      <c r="C16623" s="42" t="s">
        <v>43181</v>
      </c>
      <c r="D16623" s="42" t="s">
        <v>43406</v>
      </c>
      <c r="E16623" s="42" t="s">
        <v>26491</v>
      </c>
      <c r="F16623" s="43">
        <v>11181</v>
      </c>
      <c r="G16623" s="105">
        <f>Таблица1[[#This Row],[Цены без НДС]]*1.12</f>
        <v>12522.720000000001</v>
      </c>
    </row>
    <row r="16624" spans="1:7" ht="24">
      <c r="A16624" s="54" t="s">
        <v>26486</v>
      </c>
      <c r="B16624" s="66">
        <v>134604</v>
      </c>
      <c r="C16624" s="42" t="s">
        <v>43182</v>
      </c>
      <c r="D16624" s="42" t="s">
        <v>43407</v>
      </c>
      <c r="E16624" s="42" t="s">
        <v>26491</v>
      </c>
      <c r="F16624" s="43">
        <v>9529</v>
      </c>
      <c r="G16624" s="105">
        <f>Таблица1[[#This Row],[Цены без НДС]]*1.12</f>
        <v>10672.480000000001</v>
      </c>
    </row>
    <row r="16625" spans="1:7" ht="24">
      <c r="A16625" s="54" t="s">
        <v>26486</v>
      </c>
      <c r="B16625" s="66">
        <v>134608</v>
      </c>
      <c r="C16625" s="42" t="s">
        <v>43183</v>
      </c>
      <c r="D16625" s="42" t="s">
        <v>43408</v>
      </c>
      <c r="E16625" s="42" t="s">
        <v>26491</v>
      </c>
      <c r="F16625" s="43">
        <v>12403</v>
      </c>
      <c r="G16625" s="105">
        <f>Таблица1[[#This Row],[Цены без НДС]]*1.12</f>
        <v>13891.36</v>
      </c>
    </row>
    <row r="16626" spans="1:7" ht="24">
      <c r="A16626" s="54" t="s">
        <v>26486</v>
      </c>
      <c r="B16626" s="66">
        <v>134614</v>
      </c>
      <c r="C16626" s="42" t="s">
        <v>43184</v>
      </c>
      <c r="D16626" s="42" t="s">
        <v>43409</v>
      </c>
      <c r="E16626" s="42" t="s">
        <v>26491</v>
      </c>
      <c r="F16626" s="43">
        <v>9529</v>
      </c>
      <c r="G16626" s="105">
        <f>Таблица1[[#This Row],[Цены без НДС]]*1.12</f>
        <v>10672.480000000001</v>
      </c>
    </row>
    <row r="16627" spans="1:7" ht="24">
      <c r="A16627" s="54" t="s">
        <v>26486</v>
      </c>
      <c r="B16627" s="66">
        <v>134618</v>
      </c>
      <c r="C16627" s="42" t="s">
        <v>43185</v>
      </c>
      <c r="D16627" s="42" t="s">
        <v>43410</v>
      </c>
      <c r="E16627" s="42" t="s">
        <v>26491</v>
      </c>
      <c r="F16627" s="43">
        <v>12403</v>
      </c>
      <c r="G16627" s="105">
        <f>Таблица1[[#This Row],[Цены без НДС]]*1.12</f>
        <v>13891.36</v>
      </c>
    </row>
    <row r="16628" spans="1:7" ht="24">
      <c r="A16628" s="54" t="s">
        <v>26486</v>
      </c>
      <c r="B16628" s="66">
        <v>135541</v>
      </c>
      <c r="C16628" s="42" t="s">
        <v>43186</v>
      </c>
      <c r="D16628" s="42" t="s">
        <v>43411</v>
      </c>
      <c r="E16628" s="42" t="s">
        <v>26491</v>
      </c>
      <c r="F16628" s="43">
        <v>14661</v>
      </c>
      <c r="G16628" s="105">
        <f>Таблица1[[#This Row],[Цены без НДС]]*1.12</f>
        <v>16420.320000000003</v>
      </c>
    </row>
    <row r="16629" spans="1:7" ht="24">
      <c r="A16629" s="54" t="s">
        <v>26486</v>
      </c>
      <c r="B16629" s="66">
        <v>135542</v>
      </c>
      <c r="C16629" s="42" t="s">
        <v>43187</v>
      </c>
      <c r="D16629" s="42" t="s">
        <v>43412</v>
      </c>
      <c r="E16629" s="42" t="s">
        <v>26491</v>
      </c>
      <c r="F16629" s="43">
        <v>21135</v>
      </c>
      <c r="G16629" s="105">
        <f>Таблица1[[#This Row],[Цены без НДС]]*1.12</f>
        <v>23671.200000000001</v>
      </c>
    </row>
    <row r="16630" spans="1:7" ht="24">
      <c r="A16630" s="54" t="s">
        <v>26486</v>
      </c>
      <c r="B16630" s="66">
        <v>135543</v>
      </c>
      <c r="C16630" s="42" t="s">
        <v>43188</v>
      </c>
      <c r="D16630" s="42" t="s">
        <v>43413</v>
      </c>
      <c r="E16630" s="42" t="s">
        <v>26491</v>
      </c>
      <c r="F16630" s="43">
        <v>26255</v>
      </c>
      <c r="G16630" s="105">
        <f>Таблица1[[#This Row],[Цены без НДС]]*1.12</f>
        <v>29405.600000000002</v>
      </c>
    </row>
    <row r="16631" spans="1:7" ht="24">
      <c r="A16631" s="54" t="s">
        <v>26486</v>
      </c>
      <c r="B16631" s="66">
        <v>135544</v>
      </c>
      <c r="C16631" s="42" t="s">
        <v>43189</v>
      </c>
      <c r="D16631" s="42" t="s">
        <v>43414</v>
      </c>
      <c r="E16631" s="42" t="s">
        <v>26491</v>
      </c>
      <c r="F16631" s="43">
        <v>49302</v>
      </c>
      <c r="G16631" s="105">
        <f>Таблица1[[#This Row],[Цены без НДС]]*1.12</f>
        <v>55218.240000000005</v>
      </c>
    </row>
    <row r="16632" spans="1:7" ht="24">
      <c r="A16632" s="54" t="s">
        <v>26486</v>
      </c>
      <c r="B16632" s="66">
        <v>135551</v>
      </c>
      <c r="C16632" s="42" t="s">
        <v>43190</v>
      </c>
      <c r="D16632" s="42" t="s">
        <v>43415</v>
      </c>
      <c r="E16632" s="42" t="s">
        <v>26491</v>
      </c>
      <c r="F16632" s="43">
        <v>14661</v>
      </c>
      <c r="G16632" s="105">
        <f>Таблица1[[#This Row],[Цены без НДС]]*1.12</f>
        <v>16420.320000000003</v>
      </c>
    </row>
    <row r="16633" spans="1:7" ht="24">
      <c r="A16633" s="54" t="s">
        <v>26486</v>
      </c>
      <c r="B16633" s="66">
        <v>135552</v>
      </c>
      <c r="C16633" s="42" t="s">
        <v>43191</v>
      </c>
      <c r="D16633" s="42" t="s">
        <v>43416</v>
      </c>
      <c r="E16633" s="42" t="s">
        <v>26491</v>
      </c>
      <c r="F16633" s="43">
        <v>21135</v>
      </c>
      <c r="G16633" s="105">
        <f>Таблица1[[#This Row],[Цены без НДС]]*1.12</f>
        <v>23671.200000000001</v>
      </c>
    </row>
    <row r="16634" spans="1:7" ht="24">
      <c r="A16634" s="54" t="s">
        <v>26486</v>
      </c>
      <c r="B16634" s="66">
        <v>135553</v>
      </c>
      <c r="C16634" s="42" t="s">
        <v>43192</v>
      </c>
      <c r="D16634" s="42" t="s">
        <v>43417</v>
      </c>
      <c r="E16634" s="42" t="s">
        <v>26491</v>
      </c>
      <c r="F16634" s="43">
        <v>26255</v>
      </c>
      <c r="G16634" s="105">
        <f>Таблица1[[#This Row],[Цены без НДС]]*1.12</f>
        <v>29405.600000000002</v>
      </c>
    </row>
    <row r="16635" spans="1:7" ht="24">
      <c r="A16635" s="54" t="s">
        <v>26486</v>
      </c>
      <c r="B16635" s="66">
        <v>135554</v>
      </c>
      <c r="C16635" s="42" t="s">
        <v>43193</v>
      </c>
      <c r="D16635" s="42" t="s">
        <v>43418</v>
      </c>
      <c r="E16635" s="42" t="s">
        <v>26491</v>
      </c>
      <c r="F16635" s="43">
        <v>49302</v>
      </c>
      <c r="G16635" s="105">
        <f>Таблица1[[#This Row],[Цены без НДС]]*1.12</f>
        <v>55218.240000000005</v>
      </c>
    </row>
    <row r="16636" spans="1:7" ht="24">
      <c r="A16636" s="54" t="s">
        <v>26486</v>
      </c>
      <c r="B16636" s="66">
        <v>135601</v>
      </c>
      <c r="C16636" s="42" t="s">
        <v>43194</v>
      </c>
      <c r="D16636" s="42" t="s">
        <v>43419</v>
      </c>
      <c r="E16636" s="42" t="s">
        <v>26491</v>
      </c>
      <c r="F16636" s="43">
        <v>14525</v>
      </c>
      <c r="G16636" s="105">
        <f>Таблица1[[#This Row],[Цены без НДС]]*1.12</f>
        <v>16268.000000000002</v>
      </c>
    </row>
    <row r="16637" spans="1:7" ht="24">
      <c r="A16637" s="54" t="s">
        <v>26486</v>
      </c>
      <c r="B16637" s="66">
        <v>135602</v>
      </c>
      <c r="C16637" s="42" t="s">
        <v>43195</v>
      </c>
      <c r="D16637" s="42" t="s">
        <v>43420</v>
      </c>
      <c r="E16637" s="42" t="s">
        <v>26491</v>
      </c>
      <c r="F16637" s="43">
        <v>20576</v>
      </c>
      <c r="G16637" s="105">
        <f>Таблица1[[#This Row],[Цены без НДС]]*1.12</f>
        <v>23045.120000000003</v>
      </c>
    </row>
    <row r="16638" spans="1:7" ht="24">
      <c r="A16638" s="54" t="s">
        <v>26486</v>
      </c>
      <c r="B16638" s="66">
        <v>135603</v>
      </c>
      <c r="C16638" s="42" t="s">
        <v>43196</v>
      </c>
      <c r="D16638" s="42" t="s">
        <v>43421</v>
      </c>
      <c r="E16638" s="42" t="s">
        <v>26491</v>
      </c>
      <c r="F16638" s="43">
        <v>26256</v>
      </c>
      <c r="G16638" s="105">
        <f>Таблица1[[#This Row],[Цены без НДС]]*1.12</f>
        <v>29406.720000000001</v>
      </c>
    </row>
    <row r="16639" spans="1:7" ht="24">
      <c r="A16639" s="54" t="s">
        <v>26486</v>
      </c>
      <c r="B16639" s="66">
        <v>135604</v>
      </c>
      <c r="C16639" s="42" t="s">
        <v>43197</v>
      </c>
      <c r="D16639" s="42" t="s">
        <v>43422</v>
      </c>
      <c r="E16639" s="42" t="s">
        <v>26491</v>
      </c>
      <c r="F16639" s="43">
        <v>45332</v>
      </c>
      <c r="G16639" s="105">
        <f>Таблица1[[#This Row],[Цены без НДС]]*1.12</f>
        <v>50771.840000000004</v>
      </c>
    </row>
    <row r="16640" spans="1:7" ht="24">
      <c r="A16640" s="54" t="s">
        <v>26486</v>
      </c>
      <c r="B16640" s="66">
        <v>135611</v>
      </c>
      <c r="C16640" s="42" t="s">
        <v>43198</v>
      </c>
      <c r="D16640" s="42" t="s">
        <v>43423</v>
      </c>
      <c r="E16640" s="42" t="s">
        <v>26491</v>
      </c>
      <c r="F16640" s="43">
        <v>14525</v>
      </c>
      <c r="G16640" s="105">
        <f>Таблица1[[#This Row],[Цены без НДС]]*1.12</f>
        <v>16268.000000000002</v>
      </c>
    </row>
    <row r="16641" spans="1:7" ht="24">
      <c r="A16641" s="54" t="s">
        <v>26486</v>
      </c>
      <c r="B16641" s="66">
        <v>135612</v>
      </c>
      <c r="C16641" s="42" t="s">
        <v>43199</v>
      </c>
      <c r="D16641" s="42" t="s">
        <v>43424</v>
      </c>
      <c r="E16641" s="42" t="s">
        <v>26491</v>
      </c>
      <c r="F16641" s="43">
        <v>20576</v>
      </c>
      <c r="G16641" s="105">
        <f>Таблица1[[#This Row],[Цены без НДС]]*1.12</f>
        <v>23045.120000000003</v>
      </c>
    </row>
    <row r="16642" spans="1:7" ht="24">
      <c r="A16642" s="54" t="s">
        <v>26486</v>
      </c>
      <c r="B16642" s="66">
        <v>135613</v>
      </c>
      <c r="C16642" s="42" t="s">
        <v>43200</v>
      </c>
      <c r="D16642" s="42" t="s">
        <v>43425</v>
      </c>
      <c r="E16642" s="42" t="s">
        <v>26491</v>
      </c>
      <c r="F16642" s="43">
        <v>26257</v>
      </c>
      <c r="G16642" s="105">
        <f>Таблица1[[#This Row],[Цены без НДС]]*1.12</f>
        <v>29407.840000000004</v>
      </c>
    </row>
    <row r="16643" spans="1:7" ht="24">
      <c r="A16643" s="54" t="s">
        <v>26486</v>
      </c>
      <c r="B16643" s="66">
        <v>135614</v>
      </c>
      <c r="C16643" s="42" t="s">
        <v>43201</v>
      </c>
      <c r="D16643" s="42" t="s">
        <v>43426</v>
      </c>
      <c r="E16643" s="42" t="s">
        <v>26491</v>
      </c>
      <c r="F16643" s="43">
        <v>45332</v>
      </c>
      <c r="G16643" s="105">
        <f>Таблица1[[#This Row],[Цены без НДС]]*1.12</f>
        <v>50771.840000000004</v>
      </c>
    </row>
    <row r="16644" spans="1:7" ht="24">
      <c r="A16644" s="54" t="s">
        <v>26486</v>
      </c>
      <c r="B16644" s="66">
        <v>137545</v>
      </c>
      <c r="C16644" s="42" t="s">
        <v>43202</v>
      </c>
      <c r="D16644" s="42" t="s">
        <v>43427</v>
      </c>
      <c r="E16644" s="42" t="s">
        <v>26491</v>
      </c>
      <c r="F16644" s="43">
        <v>15672</v>
      </c>
      <c r="G16644" s="105">
        <f>Таблица1[[#This Row],[Цены без НДС]]*1.12</f>
        <v>17552.640000000003</v>
      </c>
    </row>
    <row r="16645" spans="1:7" ht="24">
      <c r="A16645" s="54" t="s">
        <v>26486</v>
      </c>
      <c r="B16645" s="66">
        <v>137546</v>
      </c>
      <c r="C16645" s="42" t="s">
        <v>43203</v>
      </c>
      <c r="D16645" s="42" t="s">
        <v>43428</v>
      </c>
      <c r="E16645" s="42" t="s">
        <v>26491</v>
      </c>
      <c r="F16645" s="43">
        <v>17607</v>
      </c>
      <c r="G16645" s="105">
        <f>Таблица1[[#This Row],[Цены без НДС]]*1.12</f>
        <v>19719.84</v>
      </c>
    </row>
    <row r="16646" spans="1:7" ht="24">
      <c r="A16646" s="54" t="s">
        <v>26486</v>
      </c>
      <c r="B16646" s="66">
        <v>137547</v>
      </c>
      <c r="C16646" s="42" t="s">
        <v>43204</v>
      </c>
      <c r="D16646" s="42" t="s">
        <v>43429</v>
      </c>
      <c r="E16646" s="42" t="s">
        <v>26491</v>
      </c>
      <c r="F16646" s="43">
        <v>27432</v>
      </c>
      <c r="G16646" s="105">
        <f>Таблица1[[#This Row],[Цены без НДС]]*1.12</f>
        <v>30723.840000000004</v>
      </c>
    </row>
    <row r="16647" spans="1:7" ht="24">
      <c r="A16647" s="54" t="s">
        <v>26486</v>
      </c>
      <c r="B16647" s="66">
        <v>137548</v>
      </c>
      <c r="C16647" s="42" t="s">
        <v>43205</v>
      </c>
      <c r="D16647" s="42" t="s">
        <v>43430</v>
      </c>
      <c r="E16647" s="42" t="s">
        <v>26491</v>
      </c>
      <c r="F16647" s="43">
        <v>52098</v>
      </c>
      <c r="G16647" s="105">
        <f>Таблица1[[#This Row],[Цены без НДС]]*1.12</f>
        <v>58349.760000000002</v>
      </c>
    </row>
    <row r="16648" spans="1:7" ht="24">
      <c r="A16648" s="54" t="s">
        <v>26486</v>
      </c>
      <c r="B16648" s="66">
        <v>137549</v>
      </c>
      <c r="C16648" s="42" t="s">
        <v>43206</v>
      </c>
      <c r="D16648" s="42" t="s">
        <v>43431</v>
      </c>
      <c r="E16648" s="42" t="s">
        <v>26491</v>
      </c>
      <c r="F16648" s="43">
        <v>64566</v>
      </c>
      <c r="G16648" s="105">
        <f>Таблица1[[#This Row],[Цены без НДС]]*1.12</f>
        <v>72313.920000000013</v>
      </c>
    </row>
    <row r="16649" spans="1:7" ht="24">
      <c r="A16649" s="54" t="s">
        <v>26486</v>
      </c>
      <c r="B16649" s="66">
        <v>137555</v>
      </c>
      <c r="C16649" s="42" t="s">
        <v>43207</v>
      </c>
      <c r="D16649" s="42" t="s">
        <v>43432</v>
      </c>
      <c r="E16649" s="42" t="s">
        <v>26491</v>
      </c>
      <c r="F16649" s="43">
        <v>15672</v>
      </c>
      <c r="G16649" s="105">
        <f>Таблица1[[#This Row],[Цены без НДС]]*1.12</f>
        <v>17552.640000000003</v>
      </c>
    </row>
    <row r="16650" spans="1:7" ht="24">
      <c r="A16650" s="54" t="s">
        <v>26486</v>
      </c>
      <c r="B16650" s="66">
        <v>137556</v>
      </c>
      <c r="C16650" s="42" t="s">
        <v>43208</v>
      </c>
      <c r="D16650" s="42" t="s">
        <v>43433</v>
      </c>
      <c r="E16650" s="42" t="s">
        <v>26491</v>
      </c>
      <c r="F16650" s="43">
        <v>17608</v>
      </c>
      <c r="G16650" s="105">
        <f>Таблица1[[#This Row],[Цены без НДС]]*1.12</f>
        <v>19720.960000000003</v>
      </c>
    </row>
    <row r="16651" spans="1:7" ht="24">
      <c r="A16651" s="54" t="s">
        <v>26486</v>
      </c>
      <c r="B16651" s="66">
        <v>137557</v>
      </c>
      <c r="C16651" s="42" t="s">
        <v>43209</v>
      </c>
      <c r="D16651" s="42" t="s">
        <v>43434</v>
      </c>
      <c r="E16651" s="42" t="s">
        <v>26491</v>
      </c>
      <c r="F16651" s="43">
        <v>27432</v>
      </c>
      <c r="G16651" s="105">
        <f>Таблица1[[#This Row],[Цены без НДС]]*1.12</f>
        <v>30723.840000000004</v>
      </c>
    </row>
    <row r="16652" spans="1:7" ht="24">
      <c r="A16652" s="54" t="s">
        <v>26486</v>
      </c>
      <c r="B16652" s="66">
        <v>137558</v>
      </c>
      <c r="C16652" s="42" t="s">
        <v>43210</v>
      </c>
      <c r="D16652" s="42" t="s">
        <v>43435</v>
      </c>
      <c r="E16652" s="42" t="s">
        <v>26491</v>
      </c>
      <c r="F16652" s="43">
        <v>52100</v>
      </c>
      <c r="G16652" s="105">
        <f>Таблица1[[#This Row],[Цены без НДС]]*1.12</f>
        <v>58352.000000000007</v>
      </c>
    </row>
    <row r="16653" spans="1:7" ht="24">
      <c r="A16653" s="54" t="s">
        <v>26486</v>
      </c>
      <c r="B16653" s="66">
        <v>137559</v>
      </c>
      <c r="C16653" s="42" t="s">
        <v>43211</v>
      </c>
      <c r="D16653" s="42" t="s">
        <v>43436</v>
      </c>
      <c r="E16653" s="42" t="s">
        <v>26491</v>
      </c>
      <c r="F16653" s="43">
        <v>64563</v>
      </c>
      <c r="G16653" s="105">
        <f>Таблица1[[#This Row],[Цены без НДС]]*1.12</f>
        <v>72310.560000000012</v>
      </c>
    </row>
    <row r="16654" spans="1:7" ht="24">
      <c r="A16654" s="54" t="s">
        <v>26486</v>
      </c>
      <c r="B16654" s="66">
        <v>137605</v>
      </c>
      <c r="C16654" s="42" t="s">
        <v>43212</v>
      </c>
      <c r="D16654" s="42" t="s">
        <v>43437</v>
      </c>
      <c r="E16654" s="42" t="s">
        <v>26491</v>
      </c>
      <c r="F16654" s="43">
        <v>15746</v>
      </c>
      <c r="G16654" s="105">
        <f>Таблица1[[#This Row],[Цены без НДС]]*1.12</f>
        <v>17635.52</v>
      </c>
    </row>
    <row r="16655" spans="1:7" ht="24">
      <c r="A16655" s="54" t="s">
        <v>26486</v>
      </c>
      <c r="B16655" s="66">
        <v>137606</v>
      </c>
      <c r="C16655" s="42" t="s">
        <v>43213</v>
      </c>
      <c r="D16655" s="42" t="s">
        <v>43438</v>
      </c>
      <c r="E16655" s="42" t="s">
        <v>26491</v>
      </c>
      <c r="F16655" s="43">
        <v>18078</v>
      </c>
      <c r="G16655" s="105">
        <f>Таблица1[[#This Row],[Цены без НДС]]*1.12</f>
        <v>20247.36</v>
      </c>
    </row>
    <row r="16656" spans="1:7" ht="24">
      <c r="A16656" s="54" t="s">
        <v>26486</v>
      </c>
      <c r="B16656" s="66">
        <v>137607</v>
      </c>
      <c r="C16656" s="42" t="s">
        <v>43214</v>
      </c>
      <c r="D16656" s="42" t="s">
        <v>43439</v>
      </c>
      <c r="E16656" s="42" t="s">
        <v>26491</v>
      </c>
      <c r="F16656" s="43">
        <v>32040</v>
      </c>
      <c r="G16656" s="105">
        <f>Таблица1[[#This Row],[Цены без НДС]]*1.12</f>
        <v>35884.800000000003</v>
      </c>
    </row>
    <row r="16657" spans="1:7" ht="24">
      <c r="A16657" s="54" t="s">
        <v>26486</v>
      </c>
      <c r="B16657" s="66">
        <v>137608</v>
      </c>
      <c r="C16657" s="42" t="s">
        <v>43215</v>
      </c>
      <c r="D16657" s="42" t="s">
        <v>43440</v>
      </c>
      <c r="E16657" s="42" t="s">
        <v>26491</v>
      </c>
      <c r="F16657" s="43">
        <v>53411</v>
      </c>
      <c r="G16657" s="105">
        <f>Таблица1[[#This Row],[Цены без НДС]]*1.12</f>
        <v>59820.320000000007</v>
      </c>
    </row>
    <row r="16658" spans="1:7" ht="24">
      <c r="A16658" s="54" t="s">
        <v>26486</v>
      </c>
      <c r="B16658" s="66">
        <v>137609</v>
      </c>
      <c r="C16658" s="42" t="s">
        <v>43216</v>
      </c>
      <c r="D16658" s="42" t="s">
        <v>43441</v>
      </c>
      <c r="E16658" s="42" t="s">
        <v>26491</v>
      </c>
      <c r="F16658" s="43">
        <v>69679</v>
      </c>
      <c r="G16658" s="105">
        <f>Таблица1[[#This Row],[Цены без НДС]]*1.12</f>
        <v>78040.48000000001</v>
      </c>
    </row>
    <row r="16659" spans="1:7" ht="24">
      <c r="A16659" s="54" t="s">
        <v>26486</v>
      </c>
      <c r="B16659" s="66">
        <v>137615</v>
      </c>
      <c r="C16659" s="42" t="s">
        <v>43217</v>
      </c>
      <c r="D16659" s="42" t="s">
        <v>43442</v>
      </c>
      <c r="E16659" s="42" t="s">
        <v>26491</v>
      </c>
      <c r="F16659" s="43">
        <v>15746</v>
      </c>
      <c r="G16659" s="105">
        <f>Таблица1[[#This Row],[Цены без НДС]]*1.12</f>
        <v>17635.52</v>
      </c>
    </row>
    <row r="16660" spans="1:7" ht="24">
      <c r="A16660" s="54" t="s">
        <v>26486</v>
      </c>
      <c r="B16660" s="66">
        <v>137616</v>
      </c>
      <c r="C16660" s="42" t="s">
        <v>43218</v>
      </c>
      <c r="D16660" s="42" t="s">
        <v>43443</v>
      </c>
      <c r="E16660" s="42" t="s">
        <v>26491</v>
      </c>
      <c r="F16660" s="43">
        <v>18078</v>
      </c>
      <c r="G16660" s="105">
        <f>Таблица1[[#This Row],[Цены без НДС]]*1.12</f>
        <v>20247.36</v>
      </c>
    </row>
    <row r="16661" spans="1:7" ht="24">
      <c r="A16661" s="54" t="s">
        <v>26486</v>
      </c>
      <c r="B16661" s="66">
        <v>137617</v>
      </c>
      <c r="C16661" s="42" t="s">
        <v>43219</v>
      </c>
      <c r="D16661" s="42" t="s">
        <v>43444</v>
      </c>
      <c r="E16661" s="42" t="s">
        <v>26491</v>
      </c>
      <c r="F16661" s="43">
        <v>32040</v>
      </c>
      <c r="G16661" s="105">
        <f>Таблица1[[#This Row],[Цены без НДС]]*1.12</f>
        <v>35884.800000000003</v>
      </c>
    </row>
    <row r="16662" spans="1:7" ht="24">
      <c r="A16662" s="54" t="s">
        <v>26486</v>
      </c>
      <c r="B16662" s="66">
        <v>137618</v>
      </c>
      <c r="C16662" s="42" t="s">
        <v>43220</v>
      </c>
      <c r="D16662" s="42" t="s">
        <v>43445</v>
      </c>
      <c r="E16662" s="42" t="s">
        <v>26491</v>
      </c>
      <c r="F16662" s="43">
        <v>53411</v>
      </c>
      <c r="G16662" s="105">
        <f>Таблица1[[#This Row],[Цены без НДС]]*1.12</f>
        <v>59820.320000000007</v>
      </c>
    </row>
    <row r="16663" spans="1:7" ht="24">
      <c r="A16663" s="54" t="s">
        <v>26486</v>
      </c>
      <c r="B16663" s="66">
        <v>137619</v>
      </c>
      <c r="C16663" s="42" t="s">
        <v>43221</v>
      </c>
      <c r="D16663" s="42" t="s">
        <v>43446</v>
      </c>
      <c r="E16663" s="42" t="s">
        <v>26491</v>
      </c>
      <c r="F16663" s="43">
        <v>69679</v>
      </c>
      <c r="G16663" s="105">
        <f>Таблица1[[#This Row],[Цены без НДС]]*1.12</f>
        <v>78040.48000000001</v>
      </c>
    </row>
    <row r="16664" spans="1:7">
      <c r="A16664" s="54" t="s">
        <v>26486</v>
      </c>
      <c r="B16664" s="66">
        <v>32162</v>
      </c>
      <c r="C16664" s="42" t="s">
        <v>44468</v>
      </c>
      <c r="D16664" s="42" t="s">
        <v>44469</v>
      </c>
      <c r="E16664" s="42" t="s">
        <v>26491</v>
      </c>
      <c r="F16664" s="43">
        <v>62033</v>
      </c>
      <c r="G16664" s="105">
        <f>Таблица1[[#This Row],[Цены без НДС]]*1.12</f>
        <v>69476.960000000006</v>
      </c>
    </row>
    <row r="16665" spans="1:7">
      <c r="A16665" s="54" t="s">
        <v>26486</v>
      </c>
      <c r="B16665" s="66">
        <v>446049</v>
      </c>
      <c r="C16665" s="42" t="s">
        <v>44605</v>
      </c>
      <c r="D16665" s="42" t="s">
        <v>44637</v>
      </c>
      <c r="E16665" s="42" t="s">
        <v>26491</v>
      </c>
      <c r="F16665" s="43">
        <v>134160</v>
      </c>
      <c r="G16665" s="105">
        <f>Таблица1[[#This Row],[Цены без НДС]]*1.12</f>
        <v>150259.20000000001</v>
      </c>
    </row>
    <row r="16666" spans="1:7">
      <c r="A16666" s="54" t="s">
        <v>26486</v>
      </c>
      <c r="B16666" s="66">
        <v>33788</v>
      </c>
      <c r="C16666" s="42" t="s">
        <v>44606</v>
      </c>
      <c r="D16666" s="42" t="s">
        <v>44638</v>
      </c>
      <c r="E16666" s="42" t="s">
        <v>7585</v>
      </c>
      <c r="F16666" s="43">
        <v>6946</v>
      </c>
      <c r="G16666" s="105">
        <f>Таблица1[[#This Row],[Цены без НДС]]*1.12</f>
        <v>7779.52</v>
      </c>
    </row>
    <row r="16667" spans="1:7">
      <c r="A16667" s="54" t="s">
        <v>26486</v>
      </c>
      <c r="B16667" s="66">
        <v>646812</v>
      </c>
      <c r="C16667" s="42" t="s">
        <v>44607</v>
      </c>
      <c r="D16667" s="42" t="s">
        <v>44639</v>
      </c>
      <c r="E16667" s="42" t="s">
        <v>26491</v>
      </c>
      <c r="F16667" s="43">
        <v>42525</v>
      </c>
      <c r="G16667" s="105">
        <f>Таблица1[[#This Row],[Цены без НДС]]*1.12</f>
        <v>47628.000000000007</v>
      </c>
    </row>
    <row r="16668" spans="1:7">
      <c r="A16668" s="54" t="s">
        <v>26486</v>
      </c>
      <c r="B16668" s="66" t="s">
        <v>44669</v>
      </c>
      <c r="C16668" s="42" t="s">
        <v>44608</v>
      </c>
      <c r="D16668" s="42" t="s">
        <v>44640</v>
      </c>
      <c r="E16668" s="42" t="s">
        <v>26491</v>
      </c>
      <c r="F16668" s="43">
        <v>2028</v>
      </c>
      <c r="G16668" s="105">
        <f>Таблица1[[#This Row],[Цены без НДС]]*1.12</f>
        <v>2271.36</v>
      </c>
    </row>
    <row r="16669" spans="1:7">
      <c r="A16669" s="54" t="s">
        <v>26486</v>
      </c>
      <c r="B16669" s="66">
        <v>446409</v>
      </c>
      <c r="C16669" s="42" t="s">
        <v>44609</v>
      </c>
      <c r="D16669" s="42" t="s">
        <v>44641</v>
      </c>
      <c r="E16669" s="42" t="s">
        <v>26491</v>
      </c>
      <c r="F16669" s="43">
        <v>257501</v>
      </c>
      <c r="G16669" s="105">
        <f>Таблица1[[#This Row],[Цены без НДС]]*1.12</f>
        <v>288401.12000000005</v>
      </c>
    </row>
    <row r="16670" spans="1:7" ht="24">
      <c r="A16670" s="54" t="s">
        <v>26486</v>
      </c>
      <c r="B16670" s="66">
        <v>32271</v>
      </c>
      <c r="C16670" s="42" t="s">
        <v>44610</v>
      </c>
      <c r="D16670" s="42" t="s">
        <v>44642</v>
      </c>
      <c r="E16670" s="42" t="s">
        <v>26491</v>
      </c>
      <c r="F16670" s="43">
        <v>38865</v>
      </c>
      <c r="G16670" s="105">
        <f>Таблица1[[#This Row],[Цены без НДС]]*1.12</f>
        <v>43528.800000000003</v>
      </c>
    </row>
    <row r="16671" spans="1:7" ht="24">
      <c r="A16671" s="54" t="s">
        <v>26486</v>
      </c>
      <c r="B16671" s="66" t="s">
        <v>44670</v>
      </c>
      <c r="C16671" s="42" t="s">
        <v>44611</v>
      </c>
      <c r="D16671" s="42" t="s">
        <v>44643</v>
      </c>
      <c r="E16671" s="42" t="s">
        <v>26491</v>
      </c>
      <c r="F16671" s="43">
        <v>2679</v>
      </c>
      <c r="G16671" s="105">
        <f>Таблица1[[#This Row],[Цены без НДС]]*1.12</f>
        <v>3000.4800000000005</v>
      </c>
    </row>
    <row r="16672" spans="1:7" ht="24">
      <c r="A16672" s="54" t="s">
        <v>26486</v>
      </c>
      <c r="B16672" s="66">
        <v>446460</v>
      </c>
      <c r="C16672" s="42" t="s">
        <v>44612</v>
      </c>
      <c r="D16672" s="42" t="s">
        <v>44644</v>
      </c>
      <c r="E16672" s="42" t="s">
        <v>26491</v>
      </c>
      <c r="F16672" s="43">
        <v>70986</v>
      </c>
      <c r="G16672" s="105">
        <f>Таблица1[[#This Row],[Цены без НДС]]*1.12</f>
        <v>79504.320000000007</v>
      </c>
    </row>
    <row r="16673" spans="1:7" ht="24">
      <c r="A16673" s="54" t="s">
        <v>26486</v>
      </c>
      <c r="B16673" s="66">
        <v>77210</v>
      </c>
      <c r="C16673" s="42" t="s">
        <v>44613</v>
      </c>
      <c r="D16673" s="42" t="s">
        <v>44645</v>
      </c>
      <c r="E16673" s="42" t="s">
        <v>26491</v>
      </c>
      <c r="F16673" s="43">
        <v>3084</v>
      </c>
      <c r="G16673" s="105">
        <f>Таблица1[[#This Row],[Цены без НДС]]*1.12</f>
        <v>3454.0800000000004</v>
      </c>
    </row>
    <row r="16674" spans="1:7" ht="24">
      <c r="A16674" s="54" t="s">
        <v>26486</v>
      </c>
      <c r="B16674" s="66">
        <v>446471</v>
      </c>
      <c r="C16674" s="42" t="s">
        <v>44614</v>
      </c>
      <c r="D16674" s="42" t="s">
        <v>44646</v>
      </c>
      <c r="E16674" s="42" t="s">
        <v>26491</v>
      </c>
      <c r="F16674" s="43">
        <v>121837</v>
      </c>
      <c r="G16674" s="105">
        <f>Таблица1[[#This Row],[Цены без НДС]]*1.12</f>
        <v>136457.44</v>
      </c>
    </row>
    <row r="16675" spans="1:7" ht="24">
      <c r="A16675" s="54" t="s">
        <v>26486</v>
      </c>
      <c r="B16675" s="66">
        <v>46522</v>
      </c>
      <c r="C16675" s="42" t="s">
        <v>44615</v>
      </c>
      <c r="D16675" s="42" t="s">
        <v>44647</v>
      </c>
      <c r="E16675" s="42" t="s">
        <v>26491</v>
      </c>
      <c r="F16675" s="43">
        <v>65741</v>
      </c>
      <c r="G16675" s="105">
        <f>Таблица1[[#This Row],[Цены без НДС]]*1.12</f>
        <v>73629.920000000013</v>
      </c>
    </row>
    <row r="16676" spans="1:7" ht="24">
      <c r="A16676" s="54" t="s">
        <v>26486</v>
      </c>
      <c r="B16676" s="66">
        <v>80251</v>
      </c>
      <c r="C16676" s="42" t="s">
        <v>44616</v>
      </c>
      <c r="D16676" s="42" t="s">
        <v>44648</v>
      </c>
      <c r="E16676" s="42" t="s">
        <v>26491</v>
      </c>
      <c r="F16676" s="43">
        <v>1087</v>
      </c>
      <c r="G16676" s="105">
        <f>Таблица1[[#This Row],[Цены без НДС]]*1.12</f>
        <v>1217.44</v>
      </c>
    </row>
    <row r="16677" spans="1:7" ht="24">
      <c r="A16677" s="54" t="s">
        <v>26486</v>
      </c>
      <c r="B16677" s="66">
        <v>51780</v>
      </c>
      <c r="C16677" s="42" t="s">
        <v>44617</v>
      </c>
      <c r="D16677" s="42" t="s">
        <v>44649</v>
      </c>
      <c r="E16677" s="42" t="s">
        <v>26491</v>
      </c>
      <c r="F16677" s="43">
        <v>12164</v>
      </c>
      <c r="G16677" s="105">
        <f>Таблица1[[#This Row],[Цены без НДС]]*1.12</f>
        <v>13623.680000000002</v>
      </c>
    </row>
    <row r="16678" spans="1:7" ht="24">
      <c r="A16678" s="54" t="s">
        <v>26486</v>
      </c>
      <c r="B16678" s="66">
        <v>51782</v>
      </c>
      <c r="C16678" s="42" t="s">
        <v>44618</v>
      </c>
      <c r="D16678" s="42" t="s">
        <v>44650</v>
      </c>
      <c r="E16678" s="42" t="s">
        <v>26491</v>
      </c>
      <c r="F16678" s="43">
        <v>26275</v>
      </c>
      <c r="G16678" s="105">
        <f>Таблица1[[#This Row],[Цены без НДС]]*1.12</f>
        <v>29428.000000000004</v>
      </c>
    </row>
    <row r="16679" spans="1:7" ht="24">
      <c r="A16679" s="54" t="s">
        <v>26486</v>
      </c>
      <c r="B16679" s="66">
        <v>88092</v>
      </c>
      <c r="C16679" s="42" t="s">
        <v>44619</v>
      </c>
      <c r="D16679" s="42" t="s">
        <v>44651</v>
      </c>
      <c r="E16679" s="42" t="s">
        <v>26491</v>
      </c>
      <c r="F16679" s="43">
        <v>50818</v>
      </c>
      <c r="G16679" s="105">
        <f>Таблица1[[#This Row],[Цены без НДС]]*1.12</f>
        <v>56916.160000000003</v>
      </c>
    </row>
    <row r="16680" spans="1:7" ht="24">
      <c r="A16680" s="54" t="s">
        <v>26486</v>
      </c>
      <c r="B16680" s="66">
        <v>88090</v>
      </c>
      <c r="C16680" s="42" t="s">
        <v>44620</v>
      </c>
      <c r="D16680" s="42" t="s">
        <v>44652</v>
      </c>
      <c r="E16680" s="42" t="s">
        <v>26491</v>
      </c>
      <c r="F16680" s="43">
        <v>48861</v>
      </c>
      <c r="G16680" s="105">
        <f>Таблица1[[#This Row],[Цены без НДС]]*1.12</f>
        <v>54724.320000000007</v>
      </c>
    </row>
    <row r="16681" spans="1:7" ht="24">
      <c r="A16681" s="54" t="s">
        <v>26486</v>
      </c>
      <c r="B16681" s="66">
        <v>88103</v>
      </c>
      <c r="C16681" s="42" t="s">
        <v>44621</v>
      </c>
      <c r="D16681" s="42" t="s">
        <v>44653</v>
      </c>
      <c r="E16681" s="42" t="s">
        <v>26491</v>
      </c>
      <c r="F16681" s="43">
        <v>74943</v>
      </c>
      <c r="G16681" s="105">
        <f>Таблица1[[#This Row],[Цены без НДС]]*1.12</f>
        <v>83936.16</v>
      </c>
    </row>
    <row r="16682" spans="1:7" ht="24">
      <c r="A16682" s="54" t="s">
        <v>26486</v>
      </c>
      <c r="B16682" s="66">
        <v>51781</v>
      </c>
      <c r="C16682" s="42" t="s">
        <v>44622</v>
      </c>
      <c r="D16682" s="42" t="s">
        <v>44654</v>
      </c>
      <c r="E16682" s="42" t="s">
        <v>26491</v>
      </c>
      <c r="F16682" s="43">
        <v>19601</v>
      </c>
      <c r="G16682" s="105">
        <f>Таблица1[[#This Row],[Цены без НДС]]*1.12</f>
        <v>21953.120000000003</v>
      </c>
    </row>
    <row r="16683" spans="1:7" ht="24">
      <c r="A16683" s="54" t="s">
        <v>26486</v>
      </c>
      <c r="B16683" s="66">
        <v>446476</v>
      </c>
      <c r="C16683" s="42" t="s">
        <v>44623</v>
      </c>
      <c r="D16683" s="42" t="s">
        <v>44655</v>
      </c>
      <c r="E16683" s="42" t="s">
        <v>26491</v>
      </c>
      <c r="F16683" s="43">
        <v>26565</v>
      </c>
      <c r="G16683" s="105">
        <f>Таблица1[[#This Row],[Цены без НДС]]*1.12</f>
        <v>29752.800000000003</v>
      </c>
    </row>
    <row r="16684" spans="1:7" ht="24">
      <c r="A16684" s="54" t="s">
        <v>26486</v>
      </c>
      <c r="B16684" s="66">
        <v>446492</v>
      </c>
      <c r="C16684" s="42" t="s">
        <v>44624</v>
      </c>
      <c r="D16684" s="42" t="s">
        <v>44656</v>
      </c>
      <c r="E16684" s="42" t="s">
        <v>26491</v>
      </c>
      <c r="F16684" s="43">
        <v>120892</v>
      </c>
      <c r="G16684" s="105">
        <f>Таблица1[[#This Row],[Цены без НДС]]*1.12</f>
        <v>135399.04000000001</v>
      </c>
    </row>
    <row r="16685" spans="1:7" ht="24">
      <c r="A16685" s="54" t="s">
        <v>26486</v>
      </c>
      <c r="B16685" s="66">
        <v>88105</v>
      </c>
      <c r="C16685" s="42" t="s">
        <v>44625</v>
      </c>
      <c r="D16685" s="42" t="s">
        <v>44657</v>
      </c>
      <c r="E16685" s="42" t="s">
        <v>26491</v>
      </c>
      <c r="F16685" s="43">
        <v>80975</v>
      </c>
      <c r="G16685" s="105">
        <f>Таблица1[[#This Row],[Цены без НДС]]*1.12</f>
        <v>90692.000000000015</v>
      </c>
    </row>
    <row r="16686" spans="1:7" ht="24">
      <c r="A16686" s="54" t="s">
        <v>26486</v>
      </c>
      <c r="B16686" s="66">
        <v>32617</v>
      </c>
      <c r="C16686" s="42" t="s">
        <v>44626</v>
      </c>
      <c r="D16686" s="42" t="s">
        <v>44658</v>
      </c>
      <c r="E16686" s="42" t="s">
        <v>26491</v>
      </c>
      <c r="F16686" s="43">
        <v>46012</v>
      </c>
      <c r="G16686" s="105">
        <f>Таблица1[[#This Row],[Цены без НДС]]*1.12</f>
        <v>51533.440000000002</v>
      </c>
    </row>
    <row r="16687" spans="1:7" ht="24">
      <c r="A16687" s="54" t="s">
        <v>26486</v>
      </c>
      <c r="B16687" s="66">
        <v>33790</v>
      </c>
      <c r="C16687" s="42" t="s">
        <v>44627</v>
      </c>
      <c r="D16687" s="42" t="s">
        <v>44659</v>
      </c>
      <c r="E16687" s="42" t="s">
        <v>26491</v>
      </c>
      <c r="F16687" s="43">
        <v>98610</v>
      </c>
      <c r="G16687" s="105">
        <f>Таблица1[[#This Row],[Цены без НДС]]*1.12</f>
        <v>110443.20000000001</v>
      </c>
    </row>
    <row r="16688" spans="1:7" ht="24">
      <c r="A16688" s="54" t="s">
        <v>26486</v>
      </c>
      <c r="B16688" s="66">
        <v>88122</v>
      </c>
      <c r="C16688" s="42" t="s">
        <v>44628</v>
      </c>
      <c r="D16688" s="42" t="s">
        <v>44660</v>
      </c>
      <c r="E16688" s="42" t="s">
        <v>26491</v>
      </c>
      <c r="F16688" s="43">
        <v>172130</v>
      </c>
      <c r="G16688" s="105">
        <f>Таблица1[[#This Row],[Цены без НДС]]*1.12</f>
        <v>192785.6</v>
      </c>
    </row>
    <row r="16689" spans="1:7" ht="24">
      <c r="A16689" s="54" t="s">
        <v>26486</v>
      </c>
      <c r="B16689" s="66">
        <v>88120</v>
      </c>
      <c r="C16689" s="42" t="s">
        <v>44629</v>
      </c>
      <c r="D16689" s="42" t="s">
        <v>44661</v>
      </c>
      <c r="E16689" s="42" t="s">
        <v>26491</v>
      </c>
      <c r="F16689" s="43">
        <v>161492</v>
      </c>
      <c r="G16689" s="105">
        <f>Таблица1[[#This Row],[Цены без НДС]]*1.12</f>
        <v>180871.04000000001</v>
      </c>
    </row>
    <row r="16690" spans="1:7" ht="24">
      <c r="A16690" s="54" t="s">
        <v>26486</v>
      </c>
      <c r="B16690" s="66">
        <v>32270</v>
      </c>
      <c r="C16690" s="42" t="s">
        <v>44630</v>
      </c>
      <c r="D16690" s="42" t="s">
        <v>44662</v>
      </c>
      <c r="E16690" s="42" t="s">
        <v>26491</v>
      </c>
      <c r="F16690" s="43">
        <v>79689</v>
      </c>
      <c r="G16690" s="105">
        <f>Таблица1[[#This Row],[Цены без НДС]]*1.12</f>
        <v>89251.680000000008</v>
      </c>
    </row>
    <row r="16691" spans="1:7" ht="24">
      <c r="A16691" s="54" t="s">
        <v>26486</v>
      </c>
      <c r="B16691" s="66">
        <v>32479</v>
      </c>
      <c r="C16691" s="42" t="s">
        <v>44631</v>
      </c>
      <c r="D16691" s="42" t="s">
        <v>44663</v>
      </c>
      <c r="E16691" s="42" t="s">
        <v>7585</v>
      </c>
      <c r="F16691" s="43">
        <v>1882</v>
      </c>
      <c r="G16691" s="105">
        <f>Таблица1[[#This Row],[Цены без НДС]]*1.12</f>
        <v>2107.84</v>
      </c>
    </row>
    <row r="16692" spans="1:7" ht="24">
      <c r="A16692" s="54" t="s">
        <v>26486</v>
      </c>
      <c r="B16692" s="66">
        <v>446438</v>
      </c>
      <c r="C16692" s="42" t="s">
        <v>44632</v>
      </c>
      <c r="D16692" s="42" t="s">
        <v>44664</v>
      </c>
      <c r="E16692" s="42" t="s">
        <v>26491</v>
      </c>
      <c r="F16692" s="43">
        <v>2460327</v>
      </c>
      <c r="G16692" s="105">
        <f>Таблица1[[#This Row],[Цены без НДС]]*1.12</f>
        <v>2755566.24</v>
      </c>
    </row>
    <row r="16693" spans="1:7" ht="24">
      <c r="A16693" s="54" t="s">
        <v>26486</v>
      </c>
      <c r="B16693" s="66">
        <v>80281</v>
      </c>
      <c r="C16693" s="42" t="s">
        <v>44633</v>
      </c>
      <c r="D16693" s="42" t="s">
        <v>44665</v>
      </c>
      <c r="E16693" s="42" t="s">
        <v>26491</v>
      </c>
      <c r="F16693" s="43">
        <v>1814</v>
      </c>
      <c r="G16693" s="105">
        <f>Таблица1[[#This Row],[Цены без НДС]]*1.12</f>
        <v>2031.6800000000003</v>
      </c>
    </row>
    <row r="16694" spans="1:7" ht="36">
      <c r="A16694" s="54" t="s">
        <v>26486</v>
      </c>
      <c r="B16694" s="66">
        <v>80043</v>
      </c>
      <c r="C16694" s="42" t="s">
        <v>44634</v>
      </c>
      <c r="D16694" s="42" t="s">
        <v>44666</v>
      </c>
      <c r="E16694" s="42" t="s">
        <v>26491</v>
      </c>
      <c r="F16694" s="43">
        <v>3166</v>
      </c>
      <c r="G16694" s="105">
        <f>Таблица1[[#This Row],[Цены без НДС]]*1.12</f>
        <v>3545.9200000000005</v>
      </c>
    </row>
    <row r="16695" spans="1:7" ht="36">
      <c r="A16695" s="54" t="s">
        <v>26486</v>
      </c>
      <c r="B16695" s="66">
        <v>80253</v>
      </c>
      <c r="C16695" s="42" t="s">
        <v>44635</v>
      </c>
      <c r="D16695" s="42" t="s">
        <v>44667</v>
      </c>
      <c r="E16695" s="42" t="s">
        <v>26491</v>
      </c>
      <c r="F16695" s="43">
        <v>2988</v>
      </c>
      <c r="G16695" s="105">
        <f>Таблица1[[#This Row],[Цены без НДС]]*1.12</f>
        <v>3346.5600000000004</v>
      </c>
    </row>
    <row r="16696" spans="1:7" ht="36">
      <c r="A16696" s="61" t="s">
        <v>26486</v>
      </c>
      <c r="B16696" s="73">
        <v>80041</v>
      </c>
      <c r="C16696" s="62" t="s">
        <v>44636</v>
      </c>
      <c r="D16696" s="62" t="s">
        <v>44668</v>
      </c>
      <c r="E16696" s="62" t="s">
        <v>26491</v>
      </c>
      <c r="F16696" s="81">
        <v>2154</v>
      </c>
      <c r="G16696" s="106">
        <f>Таблица1[[#This Row],[Цены без НДС]]*1.12</f>
        <v>2412.48</v>
      </c>
    </row>
    <row r="16697" spans="1:7">
      <c r="A16697" s="61" t="s">
        <v>44764</v>
      </c>
      <c r="B16697" s="73" t="s">
        <v>44876</v>
      </c>
      <c r="C16697" s="62" t="s">
        <v>44938</v>
      </c>
      <c r="D16697" s="62" t="s">
        <v>44799</v>
      </c>
      <c r="E16697" s="62" t="s">
        <v>26491</v>
      </c>
      <c r="F16697" s="81">
        <v>5851392</v>
      </c>
      <c r="G16697" s="106">
        <f>Таблица1[[#This Row],[Цены без НДС]]*1.12</f>
        <v>6553559.040000001</v>
      </c>
    </row>
    <row r="16698" spans="1:7">
      <c r="A16698" s="61" t="s">
        <v>44764</v>
      </c>
      <c r="B16698" s="66" t="s">
        <v>44839</v>
      </c>
      <c r="C16698" s="42" t="s">
        <v>44939</v>
      </c>
      <c r="D16698" s="42" t="s">
        <v>44800</v>
      </c>
      <c r="E16698" s="62" t="s">
        <v>26491</v>
      </c>
      <c r="F16698" s="43">
        <v>81470</v>
      </c>
      <c r="G16698" s="105">
        <f>Таблица1[[#This Row],[Цены без НДС]]*1.12</f>
        <v>91246.400000000009</v>
      </c>
    </row>
    <row r="16699" spans="1:7">
      <c r="A16699" s="61" t="s">
        <v>44764</v>
      </c>
      <c r="B16699" s="66" t="s">
        <v>44877</v>
      </c>
      <c r="C16699" s="42" t="s">
        <v>44940</v>
      </c>
      <c r="D16699" s="42" t="s">
        <v>44801</v>
      </c>
      <c r="E16699" s="62" t="s">
        <v>26491</v>
      </c>
      <c r="F16699" s="43">
        <v>81470</v>
      </c>
      <c r="G16699" s="105">
        <f>Таблица1[[#This Row],[Цены без НДС]]*1.12</f>
        <v>91246.400000000009</v>
      </c>
    </row>
    <row r="16700" spans="1:7">
      <c r="A16700" s="61" t="s">
        <v>44764</v>
      </c>
      <c r="B16700" s="66" t="s">
        <v>44840</v>
      </c>
      <c r="C16700" s="42" t="s">
        <v>44765</v>
      </c>
      <c r="D16700" s="42" t="s">
        <v>44802</v>
      </c>
      <c r="E16700" s="62" t="s">
        <v>26491</v>
      </c>
      <c r="F16700" s="43">
        <v>81470</v>
      </c>
      <c r="G16700" s="105">
        <f>Таблица1[[#This Row],[Цены без НДС]]*1.12</f>
        <v>91246.400000000009</v>
      </c>
    </row>
    <row r="16701" spans="1:7">
      <c r="A16701" s="61" t="s">
        <v>44764</v>
      </c>
      <c r="B16701" s="66" t="s">
        <v>44841</v>
      </c>
      <c r="C16701" s="42" t="s">
        <v>44766</v>
      </c>
      <c r="D16701" s="42" t="s">
        <v>44803</v>
      </c>
      <c r="E16701" s="62" t="s">
        <v>26491</v>
      </c>
      <c r="F16701" s="43">
        <v>81470</v>
      </c>
      <c r="G16701" s="105">
        <f>Таблица1[[#This Row],[Цены без НДС]]*1.12</f>
        <v>91246.400000000009</v>
      </c>
    </row>
    <row r="16702" spans="1:7">
      <c r="A16702" s="61" t="s">
        <v>44764</v>
      </c>
      <c r="B16702" s="66" t="s">
        <v>44863</v>
      </c>
      <c r="C16702" s="42" t="s">
        <v>44767</v>
      </c>
      <c r="D16702" s="42" t="s">
        <v>44804</v>
      </c>
      <c r="E16702" s="62" t="s">
        <v>26491</v>
      </c>
      <c r="F16702" s="43">
        <v>74068</v>
      </c>
      <c r="G16702" s="105">
        <f>Таблица1[[#This Row],[Цены без НДС]]*1.12</f>
        <v>82956.160000000003</v>
      </c>
    </row>
    <row r="16703" spans="1:7">
      <c r="A16703" s="61" t="s">
        <v>44764</v>
      </c>
      <c r="B16703" s="66" t="s">
        <v>44864</v>
      </c>
      <c r="C16703" s="42" t="s">
        <v>44768</v>
      </c>
      <c r="D16703" s="42" t="s">
        <v>44805</v>
      </c>
      <c r="E16703" s="62" t="s">
        <v>26491</v>
      </c>
      <c r="F16703" s="43">
        <v>68508</v>
      </c>
      <c r="G16703" s="105">
        <f>Таблица1[[#This Row],[Цены без НДС]]*1.12</f>
        <v>76728.960000000006</v>
      </c>
    </row>
    <row r="16704" spans="1:7">
      <c r="A16704" s="61" t="s">
        <v>44764</v>
      </c>
      <c r="B16704" s="66" t="s">
        <v>44865</v>
      </c>
      <c r="C16704" s="42" t="s">
        <v>44769</v>
      </c>
      <c r="D16704" s="42" t="s">
        <v>44806</v>
      </c>
      <c r="E16704" s="62" t="s">
        <v>26491</v>
      </c>
      <c r="F16704" s="43">
        <v>5795739</v>
      </c>
      <c r="G16704" s="105">
        <f>Таблица1[[#This Row],[Цены без НДС]]*1.12</f>
        <v>6491227.6800000006</v>
      </c>
    </row>
    <row r="16705" spans="1:7">
      <c r="A16705" s="61" t="s">
        <v>44764</v>
      </c>
      <c r="B16705" s="66" t="s">
        <v>44866</v>
      </c>
      <c r="C16705" s="42" t="s">
        <v>44770</v>
      </c>
      <c r="D16705" s="42" t="s">
        <v>44807</v>
      </c>
      <c r="E16705" s="62" t="s">
        <v>26491</v>
      </c>
      <c r="F16705" s="43">
        <v>1408013</v>
      </c>
      <c r="G16705" s="105">
        <f>Таблица1[[#This Row],[Цены без НДС]]*1.12</f>
        <v>1576974.56</v>
      </c>
    </row>
    <row r="16706" spans="1:7">
      <c r="A16706" s="61" t="s">
        <v>44764</v>
      </c>
      <c r="B16706" s="66" t="s">
        <v>44868</v>
      </c>
      <c r="C16706" s="42" t="s">
        <v>44771</v>
      </c>
      <c r="D16706" s="42" t="s">
        <v>44808</v>
      </c>
      <c r="E16706" s="62" t="s">
        <v>26491</v>
      </c>
      <c r="F16706" s="43">
        <v>1785002</v>
      </c>
      <c r="G16706" s="105">
        <f>Таблица1[[#This Row],[Цены без НДС]]*1.12</f>
        <v>1999202.2400000002</v>
      </c>
    </row>
    <row r="16707" spans="1:7">
      <c r="A16707" s="61" t="s">
        <v>44764</v>
      </c>
      <c r="B16707" s="66" t="s">
        <v>44842</v>
      </c>
      <c r="C16707" s="42" t="s">
        <v>44772</v>
      </c>
      <c r="D16707" s="42" t="s">
        <v>44809</v>
      </c>
      <c r="E16707" s="62" t="s">
        <v>26491</v>
      </c>
      <c r="F16707" s="43">
        <v>1874001</v>
      </c>
      <c r="G16707" s="105">
        <f>Таблица1[[#This Row],[Цены без НДС]]*1.12</f>
        <v>2098881.12</v>
      </c>
    </row>
    <row r="16708" spans="1:7">
      <c r="A16708" s="61" t="s">
        <v>44764</v>
      </c>
      <c r="B16708" s="66" t="s">
        <v>44843</v>
      </c>
      <c r="C16708" s="42" t="s">
        <v>44773</v>
      </c>
      <c r="D16708" s="42" t="s">
        <v>44810</v>
      </c>
      <c r="E16708" s="62" t="s">
        <v>26491</v>
      </c>
      <c r="F16708" s="43">
        <v>1429005</v>
      </c>
      <c r="G16708" s="105">
        <f>Таблица1[[#This Row],[Цены без НДС]]*1.12</f>
        <v>1600485.6</v>
      </c>
    </row>
    <row r="16709" spans="1:7">
      <c r="A16709" s="61" t="s">
        <v>44764</v>
      </c>
      <c r="B16709" s="66" t="s">
        <v>44844</v>
      </c>
      <c r="C16709" s="42" t="s">
        <v>44774</v>
      </c>
      <c r="D16709" s="42" t="s">
        <v>44811</v>
      </c>
      <c r="E16709" s="62" t="s">
        <v>26491</v>
      </c>
      <c r="F16709" s="43">
        <v>1362979</v>
      </c>
      <c r="G16709" s="105">
        <f>Таблица1[[#This Row],[Цены без НДС]]*1.12</f>
        <v>1526536.4800000002</v>
      </c>
    </row>
    <row r="16710" spans="1:7">
      <c r="A16710" s="61" t="s">
        <v>44764</v>
      </c>
      <c r="B16710" s="66" t="s">
        <v>44845</v>
      </c>
      <c r="C16710" s="42" t="s">
        <v>44775</v>
      </c>
      <c r="D16710" s="42" t="s">
        <v>44812</v>
      </c>
      <c r="E16710" s="62" t="s">
        <v>26491</v>
      </c>
      <c r="F16710" s="43">
        <v>1545085</v>
      </c>
      <c r="G16710" s="105">
        <f>Таблица1[[#This Row],[Цены без НДС]]*1.12</f>
        <v>1730495.2000000002</v>
      </c>
    </row>
    <row r="16711" spans="1:7">
      <c r="A16711" s="61" t="s">
        <v>44764</v>
      </c>
      <c r="B16711" s="66" t="s">
        <v>44846</v>
      </c>
      <c r="C16711" s="42" t="s">
        <v>44776</v>
      </c>
      <c r="D16711" s="42" t="s">
        <v>44813</v>
      </c>
      <c r="E16711" s="62" t="s">
        <v>26491</v>
      </c>
      <c r="F16711" s="43">
        <v>310965</v>
      </c>
      <c r="G16711" s="105">
        <f>Таблица1[[#This Row],[Цены без НДС]]*1.12</f>
        <v>348280.80000000005</v>
      </c>
    </row>
    <row r="16712" spans="1:7">
      <c r="A16712" s="61" t="s">
        <v>44764</v>
      </c>
      <c r="B16712" s="66" t="s">
        <v>44847</v>
      </c>
      <c r="C16712" s="42" t="s">
        <v>44777</v>
      </c>
      <c r="D16712" s="42" t="s">
        <v>44814</v>
      </c>
      <c r="E16712" s="62" t="s">
        <v>26491</v>
      </c>
      <c r="F16712" s="43">
        <v>310965</v>
      </c>
      <c r="G16712" s="105">
        <f>Таблица1[[#This Row],[Цены без НДС]]*1.12</f>
        <v>348280.80000000005</v>
      </c>
    </row>
    <row r="16713" spans="1:7">
      <c r="A16713" s="61" t="s">
        <v>44764</v>
      </c>
      <c r="B16713" s="66" t="s">
        <v>44848</v>
      </c>
      <c r="C16713" s="42" t="s">
        <v>44778</v>
      </c>
      <c r="D16713" s="42" t="s">
        <v>44815</v>
      </c>
      <c r="E16713" s="62" t="s">
        <v>26491</v>
      </c>
      <c r="F16713" s="43">
        <v>1534436</v>
      </c>
      <c r="G16713" s="105">
        <f>Таблица1[[#This Row],[Цены без НДС]]*1.12</f>
        <v>1718568.32</v>
      </c>
    </row>
    <row r="16714" spans="1:7">
      <c r="A16714" s="61" t="s">
        <v>44764</v>
      </c>
      <c r="B16714" s="66" t="s">
        <v>44849</v>
      </c>
      <c r="C16714" s="42" t="s">
        <v>44779</v>
      </c>
      <c r="D16714" s="42" t="s">
        <v>44816</v>
      </c>
      <c r="E16714" s="62" t="s">
        <v>26491</v>
      </c>
      <c r="F16714" s="43">
        <v>1534437</v>
      </c>
      <c r="G16714" s="105">
        <f>Таблица1[[#This Row],[Цены без НДС]]*1.12</f>
        <v>1718569.4400000002</v>
      </c>
    </row>
    <row r="16715" spans="1:7">
      <c r="A16715" s="61" t="s">
        <v>44764</v>
      </c>
      <c r="B16715" s="66" t="s">
        <v>44850</v>
      </c>
      <c r="C16715" s="42" t="s">
        <v>44780</v>
      </c>
      <c r="D16715" s="42" t="s">
        <v>44817</v>
      </c>
      <c r="E16715" s="62" t="s">
        <v>26491</v>
      </c>
      <c r="F16715" s="43">
        <v>2008792</v>
      </c>
      <c r="G16715" s="105">
        <f>Таблица1[[#This Row],[Цены без НДС]]*1.12</f>
        <v>2249847.04</v>
      </c>
    </row>
    <row r="16716" spans="1:7">
      <c r="A16716" s="61" t="s">
        <v>44764</v>
      </c>
      <c r="B16716" s="66" t="s">
        <v>44851</v>
      </c>
      <c r="C16716" s="42" t="s">
        <v>44781</v>
      </c>
      <c r="D16716" s="42" t="s">
        <v>44818</v>
      </c>
      <c r="E16716" s="62" t="s">
        <v>26491</v>
      </c>
      <c r="F16716" s="43">
        <v>175413</v>
      </c>
      <c r="G16716" s="105">
        <f>Таблица1[[#This Row],[Цены без НДС]]*1.12</f>
        <v>196462.56000000003</v>
      </c>
    </row>
    <row r="16717" spans="1:7">
      <c r="A16717" s="61" t="s">
        <v>44764</v>
      </c>
      <c r="B16717" s="66" t="s">
        <v>44852</v>
      </c>
      <c r="C16717" s="42" t="s">
        <v>44782</v>
      </c>
      <c r="D16717" s="42" t="s">
        <v>44819</v>
      </c>
      <c r="E16717" s="62" t="s">
        <v>26491</v>
      </c>
      <c r="F16717" s="43">
        <v>139661</v>
      </c>
      <c r="G16717" s="105">
        <f>Таблица1[[#This Row],[Цены без НДС]]*1.12</f>
        <v>156420.32</v>
      </c>
    </row>
    <row r="16718" spans="1:7" ht="24">
      <c r="A16718" s="61" t="s">
        <v>44764</v>
      </c>
      <c r="B16718" s="66" t="s">
        <v>44853</v>
      </c>
      <c r="C16718" s="42" t="s">
        <v>44783</v>
      </c>
      <c r="D16718" s="42" t="s">
        <v>44820</v>
      </c>
      <c r="E16718" s="62" t="s">
        <v>26491</v>
      </c>
      <c r="F16718" s="43">
        <v>262282</v>
      </c>
      <c r="G16718" s="105">
        <f>Таблица1[[#This Row],[Цены без НДС]]*1.12</f>
        <v>293755.84000000003</v>
      </c>
    </row>
    <row r="16719" spans="1:7">
      <c r="A16719" s="61" t="s">
        <v>44764</v>
      </c>
      <c r="B16719" s="66" t="s">
        <v>44854</v>
      </c>
      <c r="C16719" s="42" t="s">
        <v>44784</v>
      </c>
      <c r="D16719" s="42" t="s">
        <v>44821</v>
      </c>
      <c r="E16719" s="62" t="s">
        <v>26491</v>
      </c>
      <c r="F16719" s="43">
        <v>172978</v>
      </c>
      <c r="G16719" s="105">
        <f>Таблица1[[#This Row],[Цены без НДС]]*1.12</f>
        <v>193735.36000000002</v>
      </c>
    </row>
    <row r="16720" spans="1:7">
      <c r="A16720" s="61" t="s">
        <v>44764</v>
      </c>
      <c r="B16720" s="66" t="s">
        <v>44855</v>
      </c>
      <c r="C16720" s="42" t="s">
        <v>44941</v>
      </c>
      <c r="D16720" s="42" t="s">
        <v>44822</v>
      </c>
      <c r="E16720" s="62" t="s">
        <v>26491</v>
      </c>
      <c r="F16720" s="43">
        <v>35179</v>
      </c>
      <c r="G16720" s="105">
        <f>Таблица1[[#This Row],[Цены без НДС]]*1.12</f>
        <v>39400.480000000003</v>
      </c>
    </row>
    <row r="16721" spans="1:7">
      <c r="A16721" s="61" t="s">
        <v>44764</v>
      </c>
      <c r="B16721" s="66" t="s">
        <v>44869</v>
      </c>
      <c r="C16721" s="42" t="s">
        <v>44785</v>
      </c>
      <c r="D16721" s="42" t="s">
        <v>44823</v>
      </c>
      <c r="E16721" s="62" t="s">
        <v>26491</v>
      </c>
      <c r="F16721" s="43">
        <v>35179</v>
      </c>
      <c r="G16721" s="105">
        <f>Таблица1[[#This Row],[Цены без НДС]]*1.12</f>
        <v>39400.480000000003</v>
      </c>
    </row>
    <row r="16722" spans="1:7">
      <c r="A16722" s="61" t="s">
        <v>44764</v>
      </c>
      <c r="B16722" s="66" t="s">
        <v>44870</v>
      </c>
      <c r="C16722" s="42" t="s">
        <v>44786</v>
      </c>
      <c r="D16722" s="42" t="s">
        <v>44824</v>
      </c>
      <c r="E16722" s="62" t="s">
        <v>26491</v>
      </c>
      <c r="F16722" s="43">
        <v>35179</v>
      </c>
      <c r="G16722" s="105">
        <f>Таблица1[[#This Row],[Цены без НДС]]*1.12</f>
        <v>39400.480000000003</v>
      </c>
    </row>
    <row r="16723" spans="1:7">
      <c r="A16723" s="61" t="s">
        <v>44764</v>
      </c>
      <c r="B16723" s="66" t="s">
        <v>44871</v>
      </c>
      <c r="C16723" s="42" t="s">
        <v>44787</v>
      </c>
      <c r="D16723" s="42" t="s">
        <v>44825</v>
      </c>
      <c r="E16723" s="62" t="s">
        <v>26491</v>
      </c>
      <c r="F16723" s="43">
        <v>1351740</v>
      </c>
      <c r="G16723" s="105">
        <f>Таблица1[[#This Row],[Цены без НДС]]*1.12</f>
        <v>1513948.8</v>
      </c>
    </row>
    <row r="16724" spans="1:7" ht="24">
      <c r="A16724" s="61" t="s">
        <v>44764</v>
      </c>
      <c r="B16724" s="66" t="s">
        <v>44872</v>
      </c>
      <c r="C16724" s="42" t="s">
        <v>44788</v>
      </c>
      <c r="D16724" s="42" t="s">
        <v>44826</v>
      </c>
      <c r="E16724" s="62" t="s">
        <v>26491</v>
      </c>
      <c r="F16724" s="43">
        <v>1588761</v>
      </c>
      <c r="G16724" s="105">
        <f>Таблица1[[#This Row],[Цены без НДС]]*1.12</f>
        <v>1779412.32</v>
      </c>
    </row>
    <row r="16725" spans="1:7">
      <c r="A16725" s="61" t="s">
        <v>44764</v>
      </c>
      <c r="B16725" s="66" t="s">
        <v>44856</v>
      </c>
      <c r="C16725" s="42" t="s">
        <v>44789</v>
      </c>
      <c r="D16725" s="42" t="s">
        <v>44827</v>
      </c>
      <c r="E16725" s="62" t="s">
        <v>26491</v>
      </c>
      <c r="F16725" s="43">
        <v>66656</v>
      </c>
      <c r="G16725" s="105">
        <f>Таблица1[[#This Row],[Цены без НДС]]*1.12</f>
        <v>74654.720000000001</v>
      </c>
    </row>
    <row r="16726" spans="1:7" ht="24">
      <c r="A16726" s="61" t="s">
        <v>44764</v>
      </c>
      <c r="B16726" s="66" t="s">
        <v>44857</v>
      </c>
      <c r="C16726" s="42" t="s">
        <v>44790</v>
      </c>
      <c r="D16726" s="42" t="s">
        <v>44828</v>
      </c>
      <c r="E16726" s="62" t="s">
        <v>26491</v>
      </c>
      <c r="F16726" s="43">
        <v>8614197</v>
      </c>
      <c r="G16726" s="105">
        <f>Таблица1[[#This Row],[Цены без НДС]]*1.12</f>
        <v>9647900.6400000006</v>
      </c>
    </row>
    <row r="16727" spans="1:7">
      <c r="A16727" s="61" t="s">
        <v>44764</v>
      </c>
      <c r="B16727" s="66" t="s">
        <v>44873</v>
      </c>
      <c r="C16727" s="42" t="s">
        <v>44791</v>
      </c>
      <c r="D16727" s="42" t="s">
        <v>44829</v>
      </c>
      <c r="E16727" s="62" t="s">
        <v>26491</v>
      </c>
      <c r="F16727" s="43">
        <v>2008186</v>
      </c>
      <c r="G16727" s="105">
        <f>Таблица1[[#This Row],[Цены без НДС]]*1.12</f>
        <v>2249168.3200000003</v>
      </c>
    </row>
    <row r="16728" spans="1:7" ht="24">
      <c r="A16728" s="61" t="s">
        <v>44764</v>
      </c>
      <c r="B16728" s="66" t="s">
        <v>44874</v>
      </c>
      <c r="C16728" s="42" t="s">
        <v>44792</v>
      </c>
      <c r="D16728" s="42" t="s">
        <v>44830</v>
      </c>
      <c r="E16728" s="62" t="s">
        <v>26491</v>
      </c>
      <c r="F16728" s="43">
        <v>2209005</v>
      </c>
      <c r="G16728" s="105">
        <f>Таблица1[[#This Row],[Цены без НДС]]*1.12</f>
        <v>2474085.6</v>
      </c>
    </row>
    <row r="16729" spans="1:7">
      <c r="A16729" s="61" t="s">
        <v>44764</v>
      </c>
      <c r="B16729" s="66" t="s">
        <v>44858</v>
      </c>
      <c r="C16729" s="42" t="s">
        <v>44793</v>
      </c>
      <c r="D16729" s="42" t="s">
        <v>44831</v>
      </c>
      <c r="E16729" s="62" t="s">
        <v>26491</v>
      </c>
      <c r="F16729" s="43">
        <v>36513</v>
      </c>
      <c r="G16729" s="105">
        <f>Таблица1[[#This Row],[Цены без НДС]]*1.12</f>
        <v>40894.560000000005</v>
      </c>
    </row>
    <row r="16730" spans="1:7">
      <c r="A16730" s="61" t="s">
        <v>44764</v>
      </c>
      <c r="B16730" s="66" t="s">
        <v>44875</v>
      </c>
      <c r="C16730" s="42" t="s">
        <v>44794</v>
      </c>
      <c r="D16730" s="42" t="s">
        <v>44832</v>
      </c>
      <c r="E16730" s="62" t="s">
        <v>26491</v>
      </c>
      <c r="F16730" s="43">
        <v>30580</v>
      </c>
      <c r="G16730" s="105">
        <f>Таблица1[[#This Row],[Цены без НДС]]*1.12</f>
        <v>34249.600000000006</v>
      </c>
    </row>
    <row r="16731" spans="1:7">
      <c r="A16731" s="61" t="s">
        <v>44764</v>
      </c>
      <c r="B16731" s="66" t="s">
        <v>44859</v>
      </c>
      <c r="C16731" s="42" t="s">
        <v>44795</v>
      </c>
      <c r="D16731" s="42" t="s">
        <v>44833</v>
      </c>
      <c r="E16731" s="62" t="s">
        <v>26491</v>
      </c>
      <c r="F16731" s="43">
        <v>30580</v>
      </c>
      <c r="G16731" s="105">
        <f>Таблица1[[#This Row],[Цены без НДС]]*1.12</f>
        <v>34249.600000000006</v>
      </c>
    </row>
    <row r="16732" spans="1:7">
      <c r="A16732" s="61" t="s">
        <v>44764</v>
      </c>
      <c r="B16732" s="66" t="s">
        <v>44860</v>
      </c>
      <c r="C16732" s="42" t="s">
        <v>44796</v>
      </c>
      <c r="D16732" s="42" t="s">
        <v>44834</v>
      </c>
      <c r="E16732" s="62" t="s">
        <v>26491</v>
      </c>
      <c r="F16732" s="43">
        <v>185306</v>
      </c>
      <c r="G16732" s="105">
        <f>Таблица1[[#This Row],[Цены без НДС]]*1.12</f>
        <v>207542.72000000003</v>
      </c>
    </row>
    <row r="16733" spans="1:7">
      <c r="A16733" s="61" t="s">
        <v>44764</v>
      </c>
      <c r="B16733" s="66" t="s">
        <v>44878</v>
      </c>
      <c r="C16733" s="42" t="s">
        <v>44797</v>
      </c>
      <c r="D16733" s="42" t="s">
        <v>44835</v>
      </c>
      <c r="E16733" s="62" t="s">
        <v>26491</v>
      </c>
      <c r="F16733" s="43">
        <v>2738</v>
      </c>
      <c r="G16733" s="105">
        <f>Таблица1[[#This Row],[Цены без НДС]]*1.12</f>
        <v>3066.5600000000004</v>
      </c>
    </row>
    <row r="16734" spans="1:7">
      <c r="A16734" s="61" t="s">
        <v>44764</v>
      </c>
      <c r="B16734" s="66" t="s">
        <v>44861</v>
      </c>
      <c r="C16734" s="42" t="s">
        <v>44942</v>
      </c>
      <c r="D16734" s="42" t="s">
        <v>44836</v>
      </c>
      <c r="E16734" s="62" t="s">
        <v>26491</v>
      </c>
      <c r="F16734" s="43">
        <v>748086</v>
      </c>
      <c r="G16734" s="105">
        <f>Таблица1[[#This Row],[Цены без НДС]]*1.12</f>
        <v>837856.32000000007</v>
      </c>
    </row>
    <row r="16735" spans="1:7">
      <c r="A16735" s="61" t="s">
        <v>44764</v>
      </c>
      <c r="B16735" s="66" t="s">
        <v>44867</v>
      </c>
      <c r="C16735" s="42" t="s">
        <v>44943</v>
      </c>
      <c r="D16735" s="42" t="s">
        <v>44837</v>
      </c>
      <c r="E16735" s="62" t="s">
        <v>26491</v>
      </c>
      <c r="F16735" s="43">
        <v>8502224</v>
      </c>
      <c r="G16735" s="105">
        <f>Таблица1[[#This Row],[Цены без НДС]]*1.12</f>
        <v>9522490.8800000008</v>
      </c>
    </row>
    <row r="16736" spans="1:7">
      <c r="A16736" s="61" t="s">
        <v>44764</v>
      </c>
      <c r="B16736" s="66" t="s">
        <v>44862</v>
      </c>
      <c r="C16736" s="42" t="s">
        <v>44798</v>
      </c>
      <c r="D16736" s="42" t="s">
        <v>44838</v>
      </c>
      <c r="E16736" s="62" t="s">
        <v>26491</v>
      </c>
      <c r="F16736" s="43">
        <v>19327579</v>
      </c>
      <c r="G16736" s="105">
        <f>Таблица1[[#This Row],[Цены без НДС]]*1.12</f>
        <v>21646888.48</v>
      </c>
    </row>
    <row r="16737" spans="1:7" ht="24">
      <c r="A16737" s="61" t="s">
        <v>44879</v>
      </c>
      <c r="B16737" s="73" t="s">
        <v>44944</v>
      </c>
      <c r="C16737" s="62" t="s">
        <v>44932</v>
      </c>
      <c r="D16737" s="62" t="s">
        <v>44903</v>
      </c>
      <c r="E16737" s="62" t="s">
        <v>26491</v>
      </c>
      <c r="F16737" s="81">
        <v>3512507</v>
      </c>
      <c r="G16737" s="106">
        <f>Таблица1[[#This Row],[Цены без НДС]]*1.12</f>
        <v>3934007.8400000003</v>
      </c>
    </row>
    <row r="16738" spans="1:7" ht="24">
      <c r="A16738" s="61" t="s">
        <v>44879</v>
      </c>
      <c r="B16738" s="66" t="s">
        <v>44945</v>
      </c>
      <c r="C16738" s="42" t="s">
        <v>44880</v>
      </c>
      <c r="D16738" s="42" t="s">
        <v>44904</v>
      </c>
      <c r="E16738" s="62" t="s">
        <v>26491</v>
      </c>
      <c r="F16738" s="43">
        <v>5971252</v>
      </c>
      <c r="G16738" s="105">
        <f>Таблица1[[#This Row],[Цены без НДС]]*1.12</f>
        <v>6687802.2400000002</v>
      </c>
    </row>
    <row r="16739" spans="1:7">
      <c r="A16739" s="61" t="s">
        <v>44879</v>
      </c>
      <c r="B16739" s="66" t="s">
        <v>44946</v>
      </c>
      <c r="C16739" s="42" t="s">
        <v>44933</v>
      </c>
      <c r="D16739" s="42" t="s">
        <v>44905</v>
      </c>
      <c r="E16739" s="62" t="s">
        <v>26491</v>
      </c>
      <c r="F16739" s="43">
        <v>1030341</v>
      </c>
      <c r="G16739" s="105">
        <f>Таблица1[[#This Row],[Цены без НДС]]*1.12</f>
        <v>1153981.9200000002</v>
      </c>
    </row>
    <row r="16740" spans="1:7">
      <c r="A16740" s="61" t="s">
        <v>44879</v>
      </c>
      <c r="B16740" s="66" t="s">
        <v>44947</v>
      </c>
      <c r="C16740" s="42" t="s">
        <v>44934</v>
      </c>
      <c r="D16740" s="42" t="s">
        <v>44906</v>
      </c>
      <c r="E16740" s="62" t="s">
        <v>26491</v>
      </c>
      <c r="F16740" s="43">
        <v>1217673</v>
      </c>
      <c r="G16740" s="105">
        <f>Таблица1[[#This Row],[Цены без НДС]]*1.12</f>
        <v>1363793.7600000002</v>
      </c>
    </row>
    <row r="16741" spans="1:7">
      <c r="A16741" s="61" t="s">
        <v>44879</v>
      </c>
      <c r="B16741" s="66" t="s">
        <v>44948</v>
      </c>
      <c r="C16741" s="42" t="s">
        <v>44881</v>
      </c>
      <c r="D16741" s="42" t="s">
        <v>44907</v>
      </c>
      <c r="E16741" s="62" t="s">
        <v>26491</v>
      </c>
      <c r="F16741" s="43">
        <v>1662589</v>
      </c>
      <c r="G16741" s="105">
        <f>Таблица1[[#This Row],[Цены без НДС]]*1.12</f>
        <v>1862099.6800000002</v>
      </c>
    </row>
    <row r="16742" spans="1:7">
      <c r="A16742" s="61" t="s">
        <v>44879</v>
      </c>
      <c r="B16742" s="66" t="s">
        <v>44949</v>
      </c>
      <c r="C16742" s="42" t="s">
        <v>44935</v>
      </c>
      <c r="D16742" s="42" t="s">
        <v>44908</v>
      </c>
      <c r="E16742" s="62" t="s">
        <v>26491</v>
      </c>
      <c r="F16742" s="43">
        <v>233414</v>
      </c>
      <c r="G16742" s="105">
        <f>Таблица1[[#This Row],[Цены без НДС]]*1.12</f>
        <v>261423.68000000002</v>
      </c>
    </row>
    <row r="16743" spans="1:7" ht="24">
      <c r="A16743" s="61" t="s">
        <v>44879</v>
      </c>
      <c r="B16743" s="66" t="s">
        <v>44950</v>
      </c>
      <c r="C16743" s="42" t="s">
        <v>44936</v>
      </c>
      <c r="D16743" s="42" t="s">
        <v>44909</v>
      </c>
      <c r="E16743" s="62" t="s">
        <v>26491</v>
      </c>
      <c r="F16743" s="43">
        <v>161582</v>
      </c>
      <c r="G16743" s="105">
        <f>Таблица1[[#This Row],[Цены без НДС]]*1.12</f>
        <v>180971.84000000003</v>
      </c>
    </row>
    <row r="16744" spans="1:7" ht="24">
      <c r="A16744" s="61" t="s">
        <v>44879</v>
      </c>
      <c r="B16744" s="66" t="s">
        <v>44951</v>
      </c>
      <c r="C16744" s="42" t="s">
        <v>44882</v>
      </c>
      <c r="D16744" s="42" t="s">
        <v>44910</v>
      </c>
      <c r="E16744" s="62" t="s">
        <v>26491</v>
      </c>
      <c r="F16744" s="43">
        <v>255258</v>
      </c>
      <c r="G16744" s="105">
        <f>Таблица1[[#This Row],[Цены без НДС]]*1.12</f>
        <v>285888.96000000002</v>
      </c>
    </row>
    <row r="16745" spans="1:7" ht="24">
      <c r="A16745" s="61" t="s">
        <v>44879</v>
      </c>
      <c r="B16745" s="66" t="s">
        <v>44952</v>
      </c>
      <c r="C16745" s="42" t="s">
        <v>44883</v>
      </c>
      <c r="D16745" s="42" t="s">
        <v>44911</v>
      </c>
      <c r="E16745" s="62" t="s">
        <v>26491</v>
      </c>
      <c r="F16745" s="43">
        <v>318298</v>
      </c>
      <c r="G16745" s="105">
        <f>Таблица1[[#This Row],[Цены без НДС]]*1.12</f>
        <v>356493.76</v>
      </c>
    </row>
    <row r="16746" spans="1:7" ht="24">
      <c r="A16746" s="61" t="s">
        <v>44879</v>
      </c>
      <c r="B16746" s="66" t="s">
        <v>44953</v>
      </c>
      <c r="C16746" s="42" t="s">
        <v>44884</v>
      </c>
      <c r="D16746" s="42" t="s">
        <v>44912</v>
      </c>
      <c r="E16746" s="62" t="s">
        <v>26491</v>
      </c>
      <c r="F16746" s="43">
        <v>171904</v>
      </c>
      <c r="G16746" s="105">
        <f>Таблица1[[#This Row],[Цены без НДС]]*1.12</f>
        <v>192532.48000000001</v>
      </c>
    </row>
    <row r="16747" spans="1:7">
      <c r="A16747" s="61" t="s">
        <v>44879</v>
      </c>
      <c r="B16747" s="66" t="s">
        <v>44954</v>
      </c>
      <c r="C16747" s="42" t="s">
        <v>44885</v>
      </c>
      <c r="D16747" s="42" t="s">
        <v>44913</v>
      </c>
      <c r="E16747" s="62" t="s">
        <v>26491</v>
      </c>
      <c r="F16747" s="43">
        <v>239803</v>
      </c>
      <c r="G16747" s="105">
        <f>Таблица1[[#This Row],[Цены без НДС]]*1.12</f>
        <v>268579.36000000004</v>
      </c>
    </row>
    <row r="16748" spans="1:7" ht="24">
      <c r="A16748" s="61" t="s">
        <v>44879</v>
      </c>
      <c r="B16748" s="66" t="s">
        <v>44955</v>
      </c>
      <c r="C16748" s="42" t="s">
        <v>44886</v>
      </c>
      <c r="D16748" s="42" t="s">
        <v>44914</v>
      </c>
      <c r="E16748" s="62" t="s">
        <v>26491</v>
      </c>
      <c r="F16748" s="43">
        <v>491754</v>
      </c>
      <c r="G16748" s="105">
        <f>Таблица1[[#This Row],[Цены без НДС]]*1.12</f>
        <v>550764.4800000001</v>
      </c>
    </row>
    <row r="16749" spans="1:7">
      <c r="A16749" s="61" t="s">
        <v>44879</v>
      </c>
      <c r="B16749" s="66" t="s">
        <v>44956</v>
      </c>
      <c r="C16749" s="42" t="s">
        <v>44887</v>
      </c>
      <c r="D16749" s="42" t="s">
        <v>44915</v>
      </c>
      <c r="E16749" s="62" t="s">
        <v>26491</v>
      </c>
      <c r="F16749" s="43">
        <v>565091</v>
      </c>
      <c r="G16749" s="105">
        <f>Таблица1[[#This Row],[Цены без НДС]]*1.12</f>
        <v>632901.92000000004</v>
      </c>
    </row>
    <row r="16750" spans="1:7" ht="24">
      <c r="A16750" s="61" t="s">
        <v>44879</v>
      </c>
      <c r="B16750" s="66" t="s">
        <v>44957</v>
      </c>
      <c r="C16750" s="42" t="s">
        <v>44888</v>
      </c>
      <c r="D16750" s="42" t="s">
        <v>44916</v>
      </c>
      <c r="E16750" s="62" t="s">
        <v>26491</v>
      </c>
      <c r="F16750" s="43">
        <v>573715</v>
      </c>
      <c r="G16750" s="105">
        <f>Таблица1[[#This Row],[Цены без НДС]]*1.12</f>
        <v>642560.80000000005</v>
      </c>
    </row>
    <row r="16751" spans="1:7" ht="24">
      <c r="A16751" s="61" t="s">
        <v>44879</v>
      </c>
      <c r="B16751" s="66" t="s">
        <v>44958</v>
      </c>
      <c r="C16751" s="42" t="s">
        <v>44889</v>
      </c>
      <c r="D16751" s="42" t="s">
        <v>44917</v>
      </c>
      <c r="E16751" s="62" t="s">
        <v>26491</v>
      </c>
      <c r="F16751" s="43">
        <v>645565</v>
      </c>
      <c r="G16751" s="105">
        <f>Таблица1[[#This Row],[Цены без НДС]]*1.12</f>
        <v>723032.8</v>
      </c>
    </row>
    <row r="16752" spans="1:7" ht="24">
      <c r="A16752" s="61" t="s">
        <v>44879</v>
      </c>
      <c r="B16752" s="66" t="s">
        <v>44959</v>
      </c>
      <c r="C16752" s="42" t="s">
        <v>44890</v>
      </c>
      <c r="D16752" s="42" t="s">
        <v>44918</v>
      </c>
      <c r="E16752" s="62" t="s">
        <v>26491</v>
      </c>
      <c r="F16752" s="43">
        <v>374672</v>
      </c>
      <c r="G16752" s="105">
        <f>Таблица1[[#This Row],[Цены без НДС]]*1.12</f>
        <v>419632.64000000001</v>
      </c>
    </row>
    <row r="16753" spans="1:7">
      <c r="A16753" s="61" t="s">
        <v>44879</v>
      </c>
      <c r="B16753" s="66" t="s">
        <v>44960</v>
      </c>
      <c r="C16753" s="42" t="s">
        <v>44891</v>
      </c>
      <c r="D16753" s="42" t="s">
        <v>44919</v>
      </c>
      <c r="E16753" s="62" t="s">
        <v>26491</v>
      </c>
      <c r="F16753" s="43">
        <v>436065</v>
      </c>
      <c r="G16753" s="105">
        <f>Таблица1[[#This Row],[Цены без НДС]]*1.12</f>
        <v>488392.80000000005</v>
      </c>
    </row>
    <row r="16754" spans="1:7" ht="24">
      <c r="A16754" s="61" t="s">
        <v>44879</v>
      </c>
      <c r="B16754" s="66" t="s">
        <v>44961</v>
      </c>
      <c r="C16754" s="42" t="s">
        <v>44892</v>
      </c>
      <c r="D16754" s="42" t="s">
        <v>44920</v>
      </c>
      <c r="E16754" s="62" t="s">
        <v>26491</v>
      </c>
      <c r="F16754" s="43">
        <v>831304</v>
      </c>
      <c r="G16754" s="105">
        <f>Таблица1[[#This Row],[Цены без НДС]]*1.12</f>
        <v>931060.4800000001</v>
      </c>
    </row>
    <row r="16755" spans="1:7">
      <c r="A16755" s="61" t="s">
        <v>44879</v>
      </c>
      <c r="B16755" s="66" t="s">
        <v>44962</v>
      </c>
      <c r="C16755" s="42" t="s">
        <v>44893</v>
      </c>
      <c r="D16755" s="42" t="s">
        <v>44921</v>
      </c>
      <c r="E16755" s="62" t="s">
        <v>26491</v>
      </c>
      <c r="F16755" s="43">
        <v>831304</v>
      </c>
      <c r="G16755" s="105">
        <f>Таблица1[[#This Row],[Цены без НДС]]*1.12</f>
        <v>931060.4800000001</v>
      </c>
    </row>
    <row r="16756" spans="1:7" ht="24">
      <c r="A16756" s="61" t="s">
        <v>44879</v>
      </c>
      <c r="B16756" s="66" t="s">
        <v>44963</v>
      </c>
      <c r="C16756" s="42" t="s">
        <v>44894</v>
      </c>
      <c r="D16756" s="42" t="s">
        <v>44922</v>
      </c>
      <c r="E16756" s="62" t="s">
        <v>26491</v>
      </c>
      <c r="F16756" s="43">
        <v>1437003</v>
      </c>
      <c r="G16756" s="105">
        <f>Таблица1[[#This Row],[Цены без НДС]]*1.12</f>
        <v>1609443.36</v>
      </c>
    </row>
    <row r="16757" spans="1:7" ht="24">
      <c r="A16757" s="61" t="s">
        <v>44879</v>
      </c>
      <c r="B16757" s="66" t="s">
        <v>44964</v>
      </c>
      <c r="C16757" s="42" t="s">
        <v>44895</v>
      </c>
      <c r="D16757" s="42" t="s">
        <v>44923</v>
      </c>
      <c r="E16757" s="62" t="s">
        <v>26491</v>
      </c>
      <c r="F16757" s="43">
        <v>1522106</v>
      </c>
      <c r="G16757" s="105">
        <f>Таблица1[[#This Row],[Цены без НДС]]*1.12</f>
        <v>1704758.7200000002</v>
      </c>
    </row>
    <row r="16758" spans="1:7">
      <c r="A16758" s="61" t="s">
        <v>44879</v>
      </c>
      <c r="B16758" s="66" t="s">
        <v>44965</v>
      </c>
      <c r="C16758" s="42" t="s">
        <v>44896</v>
      </c>
      <c r="D16758" s="42" t="s">
        <v>44924</v>
      </c>
      <c r="E16758" s="62" t="s">
        <v>26491</v>
      </c>
      <c r="F16758" s="43">
        <v>2013894</v>
      </c>
      <c r="G16758" s="105">
        <f>Таблица1[[#This Row],[Цены без НДС]]*1.12</f>
        <v>2255561.2800000003</v>
      </c>
    </row>
    <row r="16759" spans="1:7">
      <c r="A16759" s="61" t="s">
        <v>44879</v>
      </c>
      <c r="B16759" s="66" t="s">
        <v>44966</v>
      </c>
      <c r="C16759" s="42" t="s">
        <v>44897</v>
      </c>
      <c r="D16759" s="42" t="s">
        <v>44925</v>
      </c>
      <c r="E16759" s="62" t="s">
        <v>26491</v>
      </c>
      <c r="F16759" s="43">
        <v>2833551</v>
      </c>
      <c r="G16759" s="105">
        <f>Таблица1[[#This Row],[Цены без НДС]]*1.12</f>
        <v>3173577.12</v>
      </c>
    </row>
    <row r="16760" spans="1:7">
      <c r="A16760" s="61" t="s">
        <v>44879</v>
      </c>
      <c r="B16760" s="66" t="s">
        <v>44967</v>
      </c>
      <c r="C16760" s="42" t="s">
        <v>44898</v>
      </c>
      <c r="D16760" s="42" t="s">
        <v>44926</v>
      </c>
      <c r="E16760" s="62" t="s">
        <v>26491</v>
      </c>
      <c r="F16760" s="43">
        <v>1896797</v>
      </c>
      <c r="G16760" s="105">
        <f>Таблица1[[#This Row],[Цены без НДС]]*1.12</f>
        <v>2124412.64</v>
      </c>
    </row>
    <row r="16761" spans="1:7">
      <c r="A16761" s="61" t="s">
        <v>44879</v>
      </c>
      <c r="B16761" s="66" t="s">
        <v>44968</v>
      </c>
      <c r="C16761" s="42" t="s">
        <v>44899</v>
      </c>
      <c r="D16761" s="42" t="s">
        <v>44927</v>
      </c>
      <c r="E16761" s="62" t="s">
        <v>26491</v>
      </c>
      <c r="F16761" s="43">
        <v>3910714</v>
      </c>
      <c r="G16761" s="105">
        <f>Таблица1[[#This Row],[Цены без НДС]]*1.12</f>
        <v>4379999.6800000006</v>
      </c>
    </row>
    <row r="16762" spans="1:7" ht="24">
      <c r="A16762" s="61" t="s">
        <v>44879</v>
      </c>
      <c r="B16762" s="66" t="s">
        <v>44969</v>
      </c>
      <c r="C16762" s="42" t="s">
        <v>44900</v>
      </c>
      <c r="D16762" s="42" t="s">
        <v>44928</v>
      </c>
      <c r="E16762" s="62" t="s">
        <v>26491</v>
      </c>
      <c r="F16762" s="43">
        <v>643972</v>
      </c>
      <c r="G16762" s="105">
        <f>Таблица1[[#This Row],[Цены без НДС]]*1.12</f>
        <v>721248.64</v>
      </c>
    </row>
    <row r="16763" spans="1:7" ht="24">
      <c r="A16763" s="61" t="s">
        <v>44879</v>
      </c>
      <c r="B16763" s="66" t="s">
        <v>44970</v>
      </c>
      <c r="C16763" s="42" t="s">
        <v>44901</v>
      </c>
      <c r="D16763" s="42" t="s">
        <v>44929</v>
      </c>
      <c r="E16763" s="62" t="s">
        <v>26491</v>
      </c>
      <c r="F16763" s="43">
        <v>913264</v>
      </c>
      <c r="G16763" s="105">
        <f>Таблица1[[#This Row],[Цены без НДС]]*1.12</f>
        <v>1022855.6800000001</v>
      </c>
    </row>
    <row r="16764" spans="1:7" ht="24">
      <c r="A16764" s="61" t="s">
        <v>44879</v>
      </c>
      <c r="B16764" s="42" t="s">
        <v>44930</v>
      </c>
      <c r="C16764" s="42" t="s">
        <v>44937</v>
      </c>
      <c r="D16764" s="42" t="s">
        <v>44930</v>
      </c>
      <c r="E16764" s="62" t="s">
        <v>26491</v>
      </c>
      <c r="F16764" s="43">
        <v>327837</v>
      </c>
      <c r="G16764" s="105">
        <f>Таблица1[[#This Row],[Цены без НДС]]*1.12</f>
        <v>367177.44000000006</v>
      </c>
    </row>
    <row r="16765" spans="1:7" ht="36">
      <c r="A16765" s="61" t="s">
        <v>44879</v>
      </c>
      <c r="B16765" s="42" t="s">
        <v>44931</v>
      </c>
      <c r="C16765" s="42" t="s">
        <v>44902</v>
      </c>
      <c r="D16765" s="42" t="s">
        <v>44931</v>
      </c>
      <c r="E16765" s="62" t="s">
        <v>26491</v>
      </c>
      <c r="F16765" s="43">
        <v>772753</v>
      </c>
      <c r="G16765" s="105">
        <f>Таблица1[[#This Row],[Цены без НДС]]*1.12</f>
        <v>865483.3600000001</v>
      </c>
    </row>
    <row r="16766" spans="1:7">
      <c r="A16766" s="61" t="s">
        <v>44971</v>
      </c>
      <c r="B16766" s="73"/>
      <c r="C16766" s="62" t="s">
        <v>44972</v>
      </c>
      <c r="D16766" s="62" t="s">
        <v>45049</v>
      </c>
      <c r="E16766" s="62" t="s">
        <v>26491</v>
      </c>
      <c r="F16766" s="81">
        <v>7704950</v>
      </c>
      <c r="G16766" s="106">
        <f>Таблица1[[#This Row],[Цены без НДС]]*1.12</f>
        <v>8629544</v>
      </c>
    </row>
    <row r="16767" spans="1:7">
      <c r="A16767" s="61" t="s">
        <v>44971</v>
      </c>
      <c r="B16767" s="66"/>
      <c r="C16767" s="42" t="s">
        <v>44973</v>
      </c>
      <c r="D16767" s="42" t="s">
        <v>45050</v>
      </c>
      <c r="E16767" s="42" t="s">
        <v>26491</v>
      </c>
      <c r="F16767" s="43">
        <v>9416795</v>
      </c>
      <c r="G16767" s="105">
        <f>Таблица1[[#This Row],[Цены без НДС]]*1.12</f>
        <v>10546810.4</v>
      </c>
    </row>
    <row r="16768" spans="1:7">
      <c r="A16768" s="61" t="s">
        <v>44971</v>
      </c>
      <c r="B16768" s="66"/>
      <c r="C16768" s="42" t="s">
        <v>44974</v>
      </c>
      <c r="D16768" s="42" t="s">
        <v>45051</v>
      </c>
      <c r="E16768" s="42" t="s">
        <v>26491</v>
      </c>
      <c r="F16768" s="43">
        <v>11129109</v>
      </c>
      <c r="G16768" s="105">
        <f>Таблица1[[#This Row],[Цены без НДС]]*1.12</f>
        <v>12464602.080000002</v>
      </c>
    </row>
    <row r="16769" spans="1:7">
      <c r="A16769" s="61" t="s">
        <v>44971</v>
      </c>
      <c r="B16769" s="66"/>
      <c r="C16769" s="42" t="s">
        <v>44975</v>
      </c>
      <c r="D16769" s="42" t="s">
        <v>45052</v>
      </c>
      <c r="E16769" s="42" t="s">
        <v>26491</v>
      </c>
      <c r="F16769" s="43">
        <v>15409462</v>
      </c>
      <c r="G16769" s="105">
        <f>Таблица1[[#This Row],[Цены без НДС]]*1.12</f>
        <v>17258597.440000001</v>
      </c>
    </row>
    <row r="16770" spans="1:7">
      <c r="A16770" s="61" t="s">
        <v>44971</v>
      </c>
      <c r="B16770" s="66"/>
      <c r="C16770" s="42" t="s">
        <v>44976</v>
      </c>
      <c r="D16770" s="42" t="s">
        <v>45053</v>
      </c>
      <c r="E16770" s="42" t="s">
        <v>26491</v>
      </c>
      <c r="F16770" s="43">
        <v>30818883</v>
      </c>
      <c r="G16770" s="105">
        <f>Таблица1[[#This Row],[Цены без НДС]]*1.12</f>
        <v>34517148.960000001</v>
      </c>
    </row>
    <row r="16771" spans="1:7" ht="24">
      <c r="A16771" s="61" t="s">
        <v>44971</v>
      </c>
      <c r="B16771" s="66"/>
      <c r="C16771" s="42" t="s">
        <v>44977</v>
      </c>
      <c r="D16771" s="42" t="s">
        <v>45054</v>
      </c>
      <c r="E16771" s="42" t="s">
        <v>26491</v>
      </c>
      <c r="F16771" s="43">
        <v>31406203</v>
      </c>
      <c r="G16771" s="105">
        <f>Таблица1[[#This Row],[Цены без НДС]]*1.12</f>
        <v>35174947.360000007</v>
      </c>
    </row>
    <row r="16772" spans="1:7" ht="24">
      <c r="A16772" s="61" t="s">
        <v>44971</v>
      </c>
      <c r="B16772" s="66"/>
      <c r="C16772" s="42" t="s">
        <v>44978</v>
      </c>
      <c r="D16772" s="42" t="s">
        <v>45055</v>
      </c>
      <c r="E16772" s="42" t="s">
        <v>26491</v>
      </c>
      <c r="F16772" s="43">
        <v>28476628</v>
      </c>
      <c r="G16772" s="105">
        <f>Таблица1[[#This Row],[Цены без НДС]]*1.12</f>
        <v>31893823.360000003</v>
      </c>
    </row>
    <row r="16773" spans="1:7" ht="24">
      <c r="A16773" s="61" t="s">
        <v>44971</v>
      </c>
      <c r="B16773" s="66"/>
      <c r="C16773" s="42" t="s">
        <v>44979</v>
      </c>
      <c r="D16773" s="42" t="s">
        <v>45056</v>
      </c>
      <c r="E16773" s="42" t="s">
        <v>26491</v>
      </c>
      <c r="F16773" s="43">
        <v>16288538</v>
      </c>
      <c r="G16773" s="105">
        <f>Таблица1[[#This Row],[Цены без НДС]]*1.12</f>
        <v>18243162.560000002</v>
      </c>
    </row>
    <row r="16774" spans="1:7">
      <c r="A16774" s="61" t="s">
        <v>44971</v>
      </c>
      <c r="B16774" s="66"/>
      <c r="C16774" s="42" t="s">
        <v>44980</v>
      </c>
      <c r="D16774" s="42" t="s">
        <v>45057</v>
      </c>
      <c r="E16774" s="42" t="s">
        <v>26491</v>
      </c>
      <c r="F16774" s="43">
        <v>34634589</v>
      </c>
      <c r="G16774" s="105">
        <f>Таблица1[[#This Row],[Цены без НДС]]*1.12</f>
        <v>38790739.680000007</v>
      </c>
    </row>
    <row r="16775" spans="1:7" ht="36">
      <c r="A16775" s="61" t="s">
        <v>44971</v>
      </c>
      <c r="B16775" s="66"/>
      <c r="C16775" s="42" t="s">
        <v>44981</v>
      </c>
      <c r="D16775" s="42" t="s">
        <v>45058</v>
      </c>
      <c r="E16775" s="42" t="s">
        <v>26491</v>
      </c>
      <c r="F16775" s="43">
        <v>3275228</v>
      </c>
      <c r="G16775" s="105">
        <f>Таблица1[[#This Row],[Цены без НДС]]*1.12</f>
        <v>3668255.3600000003</v>
      </c>
    </row>
    <row r="16776" spans="1:7" ht="24">
      <c r="A16776" s="61" t="s">
        <v>44971</v>
      </c>
      <c r="B16776" s="66"/>
      <c r="C16776" s="42" t="s">
        <v>44982</v>
      </c>
      <c r="D16776" s="42" t="s">
        <v>45059</v>
      </c>
      <c r="E16776" s="42" t="s">
        <v>26491</v>
      </c>
      <c r="F16776" s="43">
        <v>1166679</v>
      </c>
      <c r="G16776" s="105">
        <f>Таблица1[[#This Row],[Цены без НДС]]*1.12</f>
        <v>1306680.4800000002</v>
      </c>
    </row>
    <row r="16777" spans="1:7" ht="48">
      <c r="A16777" s="61" t="s">
        <v>44971</v>
      </c>
      <c r="B16777" s="66"/>
      <c r="C16777" s="42" t="s">
        <v>44983</v>
      </c>
      <c r="D16777" s="42" t="s">
        <v>45060</v>
      </c>
      <c r="E16777" s="42" t="s">
        <v>26491</v>
      </c>
      <c r="F16777" s="43">
        <v>1537619</v>
      </c>
      <c r="G16777" s="105">
        <f>Таблица1[[#This Row],[Цены без НДС]]*1.12</f>
        <v>1722133.2800000003</v>
      </c>
    </row>
    <row r="16778" spans="1:7" ht="36">
      <c r="A16778" s="61" t="s">
        <v>44971</v>
      </c>
      <c r="B16778" s="66"/>
      <c r="C16778" s="42" t="s">
        <v>44984</v>
      </c>
      <c r="D16778" s="42" t="s">
        <v>45061</v>
      </c>
      <c r="E16778" s="42" t="s">
        <v>26491</v>
      </c>
      <c r="F16778" s="43">
        <v>212635</v>
      </c>
      <c r="G16778" s="105">
        <f>Таблица1[[#This Row],[Цены без НДС]]*1.12</f>
        <v>238151.2</v>
      </c>
    </row>
    <row r="16779" spans="1:7" ht="24">
      <c r="A16779" s="61" t="s">
        <v>44971</v>
      </c>
      <c r="B16779" s="66"/>
      <c r="C16779" s="42" t="s">
        <v>44985</v>
      </c>
      <c r="D16779" s="42" t="s">
        <v>45062</v>
      </c>
      <c r="E16779" s="42" t="s">
        <v>26491</v>
      </c>
      <c r="F16779" s="43">
        <v>1420997</v>
      </c>
      <c r="G16779" s="105">
        <f>Таблица1[[#This Row],[Цены без НДС]]*1.12</f>
        <v>1591516.6400000001</v>
      </c>
    </row>
    <row r="16780" spans="1:7" ht="36">
      <c r="A16780" s="61" t="s">
        <v>44971</v>
      </c>
      <c r="B16780" s="66"/>
      <c r="C16780" s="42" t="s">
        <v>44986</v>
      </c>
      <c r="D16780" s="42" t="s">
        <v>45063</v>
      </c>
      <c r="E16780" s="42" t="s">
        <v>26491</v>
      </c>
      <c r="F16780" s="43">
        <v>1407883</v>
      </c>
      <c r="G16780" s="105">
        <f>Таблица1[[#This Row],[Цены без НДС]]*1.12</f>
        <v>1576828.9600000002</v>
      </c>
    </row>
    <row r="16781" spans="1:7" ht="24">
      <c r="A16781" s="61" t="s">
        <v>44971</v>
      </c>
      <c r="B16781" s="66"/>
      <c r="C16781" s="42" t="s">
        <v>44987</v>
      </c>
      <c r="D16781" s="42" t="s">
        <v>45064</v>
      </c>
      <c r="E16781" s="42" t="s">
        <v>26491</v>
      </c>
      <c r="F16781" s="43">
        <v>595752</v>
      </c>
      <c r="G16781" s="105">
        <f>Таблица1[[#This Row],[Цены без НДС]]*1.12</f>
        <v>667242.24000000011</v>
      </c>
    </row>
    <row r="16782" spans="1:7" ht="36">
      <c r="A16782" s="61" t="s">
        <v>44971</v>
      </c>
      <c r="B16782" s="66"/>
      <c r="C16782" s="42" t="s">
        <v>44988</v>
      </c>
      <c r="D16782" s="42" t="s">
        <v>45065</v>
      </c>
      <c r="E16782" s="42" t="s">
        <v>26491</v>
      </c>
      <c r="F16782" s="43">
        <v>329724</v>
      </c>
      <c r="G16782" s="105">
        <f>Таблица1[[#This Row],[Цены без НДС]]*1.12</f>
        <v>369290.88000000006</v>
      </c>
    </row>
    <row r="16783" spans="1:7" ht="36">
      <c r="A16783" s="61" t="s">
        <v>44971</v>
      </c>
      <c r="B16783" s="66"/>
      <c r="C16783" s="42" t="s">
        <v>44989</v>
      </c>
      <c r="D16783" s="42" t="s">
        <v>45066</v>
      </c>
      <c r="E16783" s="42" t="s">
        <v>26491</v>
      </c>
      <c r="F16783" s="43">
        <v>192495</v>
      </c>
      <c r="G16783" s="105">
        <f>Таблица1[[#This Row],[Цены без НДС]]*1.12</f>
        <v>215594.40000000002</v>
      </c>
    </row>
    <row r="16784" spans="1:7" ht="60">
      <c r="A16784" s="61" t="s">
        <v>44971</v>
      </c>
      <c r="B16784" s="66"/>
      <c r="C16784" s="42" t="s">
        <v>44990</v>
      </c>
      <c r="D16784" s="42" t="s">
        <v>45067</v>
      </c>
      <c r="E16784" s="42" t="s">
        <v>26491</v>
      </c>
      <c r="F16784" s="43">
        <v>362978</v>
      </c>
      <c r="G16784" s="105">
        <f>Таблица1[[#This Row],[Цены без НДС]]*1.12</f>
        <v>406535.36000000004</v>
      </c>
    </row>
    <row r="16785" spans="1:7" ht="60">
      <c r="A16785" s="61" t="s">
        <v>44971</v>
      </c>
      <c r="B16785" s="66"/>
      <c r="C16785" s="42" t="s">
        <v>44991</v>
      </c>
      <c r="D16785" s="42" t="s">
        <v>45068</v>
      </c>
      <c r="E16785" s="42" t="s">
        <v>26491</v>
      </c>
      <c r="F16785" s="43">
        <v>323636</v>
      </c>
      <c r="G16785" s="105">
        <f>Таблица1[[#This Row],[Цены без НДС]]*1.12</f>
        <v>362472.32</v>
      </c>
    </row>
    <row r="16786" spans="1:7" ht="24">
      <c r="A16786" s="61" t="s">
        <v>44971</v>
      </c>
      <c r="B16786" s="66"/>
      <c r="C16786" s="42" t="s">
        <v>44992</v>
      </c>
      <c r="D16786" s="42" t="s">
        <v>45069</v>
      </c>
      <c r="E16786" s="42" t="s">
        <v>26491</v>
      </c>
      <c r="F16786" s="43">
        <v>700195</v>
      </c>
      <c r="G16786" s="105">
        <f>Таблица1[[#This Row],[Цены без НДС]]*1.12</f>
        <v>784218.4</v>
      </c>
    </row>
    <row r="16787" spans="1:7" ht="24">
      <c r="A16787" s="61" t="s">
        <v>44971</v>
      </c>
      <c r="B16787" s="66"/>
      <c r="C16787" s="42" t="s">
        <v>44993</v>
      </c>
      <c r="D16787" s="42" t="s">
        <v>45070</v>
      </c>
      <c r="E16787" s="42" t="s">
        <v>26491</v>
      </c>
      <c r="F16787" s="43">
        <v>1056147</v>
      </c>
      <c r="G16787" s="105">
        <f>Таблица1[[#This Row],[Цены без НДС]]*1.12</f>
        <v>1182884.6400000001</v>
      </c>
    </row>
    <row r="16788" spans="1:7" ht="24">
      <c r="A16788" s="61" t="s">
        <v>44971</v>
      </c>
      <c r="B16788" s="66"/>
      <c r="C16788" s="42" t="s">
        <v>44994</v>
      </c>
      <c r="D16788" s="42" t="s">
        <v>45071</v>
      </c>
      <c r="E16788" s="42" t="s">
        <v>26491</v>
      </c>
      <c r="F16788" s="43">
        <v>51052</v>
      </c>
      <c r="G16788" s="105">
        <f>Таблица1[[#This Row],[Цены без НДС]]*1.12</f>
        <v>57178.240000000005</v>
      </c>
    </row>
    <row r="16789" spans="1:7" ht="24">
      <c r="A16789" s="61" t="s">
        <v>44971</v>
      </c>
      <c r="B16789" s="66"/>
      <c r="C16789" s="42" t="s">
        <v>44995</v>
      </c>
      <c r="D16789" s="42" t="s">
        <v>45072</v>
      </c>
      <c r="E16789" s="42" t="s">
        <v>26491</v>
      </c>
      <c r="F16789" s="43">
        <v>968565</v>
      </c>
      <c r="G16789" s="105">
        <f>Таблица1[[#This Row],[Цены без НДС]]*1.12</f>
        <v>1084792.8</v>
      </c>
    </row>
    <row r="16790" spans="1:7" ht="36">
      <c r="A16790" s="61" t="s">
        <v>44971</v>
      </c>
      <c r="B16790" s="66"/>
      <c r="C16790" s="42" t="s">
        <v>44996</v>
      </c>
      <c r="D16790" s="42" t="s">
        <v>45073</v>
      </c>
      <c r="E16790" s="42" t="s">
        <v>26491</v>
      </c>
      <c r="F16790" s="43">
        <v>980274</v>
      </c>
      <c r="G16790" s="105">
        <f>Таблица1[[#This Row],[Цены без НДС]]*1.12</f>
        <v>1097906.8800000001</v>
      </c>
    </row>
    <row r="16791" spans="1:7" ht="24">
      <c r="A16791" s="61" t="s">
        <v>44971</v>
      </c>
      <c r="B16791" s="66"/>
      <c r="C16791" s="42" t="s">
        <v>44997</v>
      </c>
      <c r="D16791" s="42" t="s">
        <v>45074</v>
      </c>
      <c r="E16791" s="42" t="s">
        <v>26491</v>
      </c>
      <c r="F16791" s="43">
        <v>1414441</v>
      </c>
      <c r="G16791" s="105">
        <f>Таблица1[[#This Row],[Цены без НДС]]*1.12</f>
        <v>1584173.9200000002</v>
      </c>
    </row>
    <row r="16792" spans="1:7" ht="36">
      <c r="A16792" s="61" t="s">
        <v>44971</v>
      </c>
      <c r="B16792" s="66"/>
      <c r="C16792" s="42" t="s">
        <v>44998</v>
      </c>
      <c r="D16792" s="42" t="s">
        <v>45075</v>
      </c>
      <c r="E16792" s="42" t="s">
        <v>26491</v>
      </c>
      <c r="F16792" s="43">
        <v>2324927</v>
      </c>
      <c r="G16792" s="105">
        <f>Таблица1[[#This Row],[Цены без НДС]]*1.12</f>
        <v>2603918.2400000002</v>
      </c>
    </row>
    <row r="16793" spans="1:7" ht="48">
      <c r="A16793" s="61" t="s">
        <v>44971</v>
      </c>
      <c r="B16793" s="66"/>
      <c r="C16793" s="42" t="s">
        <v>44999</v>
      </c>
      <c r="D16793" s="42" t="s">
        <v>45076</v>
      </c>
      <c r="E16793" s="42" t="s">
        <v>26491</v>
      </c>
      <c r="F16793" s="43">
        <v>3514555</v>
      </c>
      <c r="G16793" s="105">
        <f>Таблица1[[#This Row],[Цены без НДС]]*1.12</f>
        <v>3936301.6000000006</v>
      </c>
    </row>
    <row r="16794" spans="1:7" ht="24">
      <c r="A16794" s="61" t="s">
        <v>44971</v>
      </c>
      <c r="B16794" s="66"/>
      <c r="C16794" s="42" t="s">
        <v>45000</v>
      </c>
      <c r="D16794" s="42" t="s">
        <v>45077</v>
      </c>
      <c r="E16794" s="42" t="s">
        <v>26491</v>
      </c>
      <c r="F16794" s="43">
        <v>7431902</v>
      </c>
      <c r="G16794" s="105">
        <f>Таблица1[[#This Row],[Цены без НДС]]*1.12</f>
        <v>8323730.2400000012</v>
      </c>
    </row>
    <row r="16795" spans="1:7" ht="24">
      <c r="A16795" s="61" t="s">
        <v>44971</v>
      </c>
      <c r="B16795" s="66"/>
      <c r="C16795" s="42" t="s">
        <v>45001</v>
      </c>
      <c r="D16795" s="42" t="s">
        <v>45078</v>
      </c>
      <c r="E16795" s="42" t="s">
        <v>26491</v>
      </c>
      <c r="F16795" s="43">
        <v>2763783</v>
      </c>
      <c r="G16795" s="105">
        <f>Таблица1[[#This Row],[Цены без НДС]]*1.12</f>
        <v>3095436.9600000004</v>
      </c>
    </row>
    <row r="16796" spans="1:7" ht="24">
      <c r="A16796" s="61" t="s">
        <v>44971</v>
      </c>
      <c r="B16796" s="66"/>
      <c r="C16796" s="42" t="s">
        <v>45002</v>
      </c>
      <c r="D16796" s="42" t="s">
        <v>45079</v>
      </c>
      <c r="E16796" s="42" t="s">
        <v>26491</v>
      </c>
      <c r="F16796" s="43">
        <v>178444</v>
      </c>
      <c r="G16796" s="105">
        <f>Таблица1[[#This Row],[Цены без НДС]]*1.12</f>
        <v>199857.28000000003</v>
      </c>
    </row>
    <row r="16797" spans="1:7" ht="24">
      <c r="A16797" s="61" t="s">
        <v>44971</v>
      </c>
      <c r="B16797" s="66"/>
      <c r="C16797" s="42" t="s">
        <v>45003</v>
      </c>
      <c r="D16797" s="42" t="s">
        <v>45080</v>
      </c>
      <c r="E16797" s="42" t="s">
        <v>26491</v>
      </c>
      <c r="F16797" s="43">
        <v>210293</v>
      </c>
      <c r="G16797" s="105">
        <f>Таблица1[[#This Row],[Цены без НДС]]*1.12</f>
        <v>235528.16000000003</v>
      </c>
    </row>
    <row r="16798" spans="1:7" ht="36">
      <c r="A16798" s="61" t="s">
        <v>44971</v>
      </c>
      <c r="B16798" s="66"/>
      <c r="C16798" s="42" t="s">
        <v>45004</v>
      </c>
      <c r="D16798" s="42" t="s">
        <v>45081</v>
      </c>
      <c r="E16798" s="42" t="s">
        <v>26491</v>
      </c>
      <c r="F16798" s="43">
        <v>544231</v>
      </c>
      <c r="G16798" s="105">
        <f>Таблица1[[#This Row],[Цены без НДС]]*1.12</f>
        <v>609538.72000000009</v>
      </c>
    </row>
    <row r="16799" spans="1:7">
      <c r="A16799" s="61" t="s">
        <v>44971</v>
      </c>
      <c r="B16799" s="66"/>
      <c r="C16799" s="42" t="s">
        <v>45005</v>
      </c>
      <c r="D16799" s="42" t="s">
        <v>45082</v>
      </c>
      <c r="E16799" s="42" t="s">
        <v>26491</v>
      </c>
      <c r="F16799" s="43">
        <v>58545</v>
      </c>
      <c r="G16799" s="105">
        <f>Таблица1[[#This Row],[Цены без НДС]]*1.12</f>
        <v>65570.400000000009</v>
      </c>
    </row>
    <row r="16800" spans="1:7" ht="24">
      <c r="A16800" s="61" t="s">
        <v>44971</v>
      </c>
      <c r="B16800" s="66"/>
      <c r="C16800" s="42" t="s">
        <v>45006</v>
      </c>
      <c r="D16800" s="42" t="s">
        <v>45083</v>
      </c>
      <c r="E16800" s="42" t="s">
        <v>26491</v>
      </c>
      <c r="F16800" s="43">
        <v>603245</v>
      </c>
      <c r="G16800" s="105">
        <f>Таблица1[[#This Row],[Цены без НДС]]*1.12</f>
        <v>675634.4</v>
      </c>
    </row>
    <row r="16801" spans="1:7" ht="24">
      <c r="A16801" s="61" t="s">
        <v>44971</v>
      </c>
      <c r="B16801" s="66"/>
      <c r="C16801" s="42" t="s">
        <v>45007</v>
      </c>
      <c r="D16801" s="42" t="s">
        <v>45084</v>
      </c>
      <c r="E16801" s="42" t="s">
        <v>26491</v>
      </c>
      <c r="F16801" s="43">
        <v>495991</v>
      </c>
      <c r="G16801" s="105">
        <f>Таблица1[[#This Row],[Цены без НДС]]*1.12</f>
        <v>555509.92000000004</v>
      </c>
    </row>
    <row r="16802" spans="1:7">
      <c r="A16802" s="61" t="s">
        <v>44971</v>
      </c>
      <c r="B16802" s="66"/>
      <c r="C16802" s="42" t="s">
        <v>45008</v>
      </c>
      <c r="D16802" s="42" t="s">
        <v>45085</v>
      </c>
      <c r="E16802" s="42" t="s">
        <v>26491</v>
      </c>
      <c r="F16802" s="43">
        <v>115216</v>
      </c>
      <c r="G16802" s="105">
        <f>Таблица1[[#This Row],[Цены без НДС]]*1.12</f>
        <v>129041.92000000001</v>
      </c>
    </row>
    <row r="16803" spans="1:7" ht="36">
      <c r="A16803" s="61" t="s">
        <v>44971</v>
      </c>
      <c r="B16803" s="66"/>
      <c r="C16803" s="42" t="s">
        <v>45009</v>
      </c>
      <c r="D16803" s="42" t="s">
        <v>45086</v>
      </c>
      <c r="E16803" s="42" t="s">
        <v>26491</v>
      </c>
      <c r="F16803" s="43">
        <v>28102</v>
      </c>
      <c r="G16803" s="105">
        <f>Таблица1[[#This Row],[Цены без НДС]]*1.12</f>
        <v>31474.240000000002</v>
      </c>
    </row>
    <row r="16804" spans="1:7" ht="24">
      <c r="A16804" s="61" t="s">
        <v>44971</v>
      </c>
      <c r="B16804" s="66"/>
      <c r="C16804" s="42" t="s">
        <v>45010</v>
      </c>
      <c r="D16804" s="42" t="s">
        <v>45087</v>
      </c>
      <c r="E16804" s="42" t="s">
        <v>26491</v>
      </c>
      <c r="F16804" s="43">
        <v>28102</v>
      </c>
      <c r="G16804" s="105">
        <f>Таблица1[[#This Row],[Цены без НДС]]*1.12</f>
        <v>31474.240000000002</v>
      </c>
    </row>
    <row r="16805" spans="1:7" ht="24">
      <c r="A16805" s="61" t="s">
        <v>44971</v>
      </c>
      <c r="B16805" s="66"/>
      <c r="C16805" s="42" t="s">
        <v>45011</v>
      </c>
      <c r="D16805" s="42" t="s">
        <v>45088</v>
      </c>
      <c r="E16805" s="42" t="s">
        <v>26491</v>
      </c>
      <c r="F16805" s="43">
        <v>28102</v>
      </c>
      <c r="G16805" s="105">
        <f>Таблица1[[#This Row],[Цены без НДС]]*1.12</f>
        <v>31474.240000000002</v>
      </c>
    </row>
    <row r="16806" spans="1:7" ht="24">
      <c r="A16806" s="61" t="s">
        <v>44971</v>
      </c>
      <c r="B16806" s="66"/>
      <c r="C16806" s="42" t="s">
        <v>45012</v>
      </c>
      <c r="D16806" s="42" t="s">
        <v>45089</v>
      </c>
      <c r="E16806" s="42" t="s">
        <v>26491</v>
      </c>
      <c r="F16806" s="43">
        <v>28102</v>
      </c>
      <c r="G16806" s="105">
        <f>Таблица1[[#This Row],[Цены без НДС]]*1.12</f>
        <v>31474.240000000002</v>
      </c>
    </row>
    <row r="16807" spans="1:7" ht="24">
      <c r="A16807" s="61" t="s">
        <v>44971</v>
      </c>
      <c r="B16807" s="66"/>
      <c r="C16807" s="42" t="s">
        <v>45013</v>
      </c>
      <c r="D16807" s="42" t="s">
        <v>45090</v>
      </c>
      <c r="E16807" s="42" t="s">
        <v>26491</v>
      </c>
      <c r="F16807" s="43">
        <v>28102</v>
      </c>
      <c r="G16807" s="105">
        <f>Таблица1[[#This Row],[Цены без НДС]]*1.12</f>
        <v>31474.240000000002</v>
      </c>
    </row>
    <row r="16808" spans="1:7" ht="36">
      <c r="A16808" s="61" t="s">
        <v>44971</v>
      </c>
      <c r="B16808" s="66"/>
      <c r="C16808" s="42" t="s">
        <v>45014</v>
      </c>
      <c r="D16808" s="42" t="s">
        <v>45091</v>
      </c>
      <c r="E16808" s="42" t="s">
        <v>26491</v>
      </c>
      <c r="F16808" s="43">
        <v>212635</v>
      </c>
      <c r="G16808" s="105">
        <f>Таблица1[[#This Row],[Цены без НДС]]*1.12</f>
        <v>238151.2</v>
      </c>
    </row>
    <row r="16809" spans="1:7" ht="24">
      <c r="A16809" s="61" t="s">
        <v>44971</v>
      </c>
      <c r="B16809" s="66"/>
      <c r="C16809" s="42" t="s">
        <v>45015</v>
      </c>
      <c r="D16809" s="42" t="s">
        <v>45092</v>
      </c>
      <c r="E16809" s="42" t="s">
        <v>26491</v>
      </c>
      <c r="F16809" s="43">
        <v>1324047</v>
      </c>
      <c r="G16809" s="105">
        <f>Таблица1[[#This Row],[Цены без НДС]]*1.12</f>
        <v>1482932.6400000001</v>
      </c>
    </row>
    <row r="16810" spans="1:7" ht="24">
      <c r="A16810" s="61" t="s">
        <v>44971</v>
      </c>
      <c r="B16810" s="66"/>
      <c r="C16810" s="42" t="s">
        <v>45016</v>
      </c>
      <c r="D16810" s="42" t="s">
        <v>45093</v>
      </c>
      <c r="E16810" s="42" t="s">
        <v>26491</v>
      </c>
      <c r="F16810" s="43">
        <v>3018095</v>
      </c>
      <c r="G16810" s="105">
        <f>Таблица1[[#This Row],[Цены без НДС]]*1.12</f>
        <v>3380266.4000000004</v>
      </c>
    </row>
    <row r="16811" spans="1:7" ht="24">
      <c r="A16811" s="61" t="s">
        <v>44971</v>
      </c>
      <c r="B16811" s="66"/>
      <c r="C16811" s="42" t="s">
        <v>45017</v>
      </c>
      <c r="D16811" s="42" t="s">
        <v>45094</v>
      </c>
      <c r="E16811" s="42" t="s">
        <v>26491</v>
      </c>
      <c r="F16811" s="43">
        <v>13553773</v>
      </c>
      <c r="G16811" s="105">
        <f>Таблица1[[#This Row],[Цены без НДС]]*1.12</f>
        <v>15180225.760000002</v>
      </c>
    </row>
    <row r="16812" spans="1:7" ht="24">
      <c r="A16812" s="61" t="s">
        <v>44971</v>
      </c>
      <c r="B16812" s="66"/>
      <c r="C16812" s="42" t="s">
        <v>45018</v>
      </c>
      <c r="D16812" s="42" t="s">
        <v>45095</v>
      </c>
      <c r="E16812" s="42" t="s">
        <v>26491</v>
      </c>
      <c r="F16812" s="43">
        <v>10676630</v>
      </c>
      <c r="G16812" s="105">
        <f>Таблица1[[#This Row],[Цены без НДС]]*1.12</f>
        <v>11957825.600000001</v>
      </c>
    </row>
    <row r="16813" spans="1:7" ht="24">
      <c r="A16813" s="61" t="s">
        <v>44971</v>
      </c>
      <c r="B16813" s="66"/>
      <c r="C16813" s="42" t="s">
        <v>45019</v>
      </c>
      <c r="D16813" s="42" t="s">
        <v>45096</v>
      </c>
      <c r="E16813" s="42" t="s">
        <v>26491</v>
      </c>
      <c r="F16813" s="43">
        <v>1042786</v>
      </c>
      <c r="G16813" s="105">
        <f>Таблица1[[#This Row],[Цены без НДС]]*1.12</f>
        <v>1167920.32</v>
      </c>
    </row>
    <row r="16814" spans="1:7" ht="24">
      <c r="A16814" s="61" t="s">
        <v>44971</v>
      </c>
      <c r="B16814" s="66"/>
      <c r="C16814" s="42" t="s">
        <v>45020</v>
      </c>
      <c r="D16814" s="42" t="s">
        <v>45097</v>
      </c>
      <c r="E16814" s="42" t="s">
        <v>26491</v>
      </c>
      <c r="F16814" s="43">
        <v>1880322</v>
      </c>
      <c r="G16814" s="105">
        <f>Таблица1[[#This Row],[Цены без НДС]]*1.12</f>
        <v>2105960.64</v>
      </c>
    </row>
    <row r="16815" spans="1:7" ht="24">
      <c r="A16815" s="61" t="s">
        <v>44971</v>
      </c>
      <c r="B16815" s="66"/>
      <c r="C16815" s="42" t="s">
        <v>45021</v>
      </c>
      <c r="D16815" s="42" t="s">
        <v>45098</v>
      </c>
      <c r="E16815" s="42" t="s">
        <v>26491</v>
      </c>
      <c r="F16815" s="43">
        <v>986682</v>
      </c>
      <c r="G16815" s="105">
        <f>Таблица1[[#This Row],[Цены без НДС]]*1.12</f>
        <v>1105083.8400000001</v>
      </c>
    </row>
    <row r="16816" spans="1:7" ht="24">
      <c r="A16816" s="61" t="s">
        <v>44971</v>
      </c>
      <c r="B16816" s="66"/>
      <c r="C16816" s="42" t="s">
        <v>45022</v>
      </c>
      <c r="D16816" s="42" t="s">
        <v>45099</v>
      </c>
      <c r="E16816" s="42" t="s">
        <v>26491</v>
      </c>
      <c r="F16816" s="43">
        <v>1315580</v>
      </c>
      <c r="G16816" s="105">
        <f>Таблица1[[#This Row],[Цены без НДС]]*1.12</f>
        <v>1473449.6</v>
      </c>
    </row>
    <row r="16817" spans="1:7" ht="24">
      <c r="A16817" s="61" t="s">
        <v>44971</v>
      </c>
      <c r="B16817" s="66"/>
      <c r="C16817" s="42" t="s">
        <v>45023</v>
      </c>
      <c r="D16817" s="42" t="s">
        <v>45100</v>
      </c>
      <c r="E16817" s="42" t="s">
        <v>26491</v>
      </c>
      <c r="F16817" s="43">
        <v>2289884</v>
      </c>
      <c r="G16817" s="105">
        <f>Таблица1[[#This Row],[Цены без НДС]]*1.12</f>
        <v>2564670.08</v>
      </c>
    </row>
    <row r="16818" spans="1:7" ht="24">
      <c r="A16818" s="61" t="s">
        <v>44971</v>
      </c>
      <c r="B16818" s="66"/>
      <c r="C16818" s="42" t="s">
        <v>45024</v>
      </c>
      <c r="D16818" s="42" t="s">
        <v>45101</v>
      </c>
      <c r="E16818" s="42" t="s">
        <v>26491</v>
      </c>
      <c r="F16818" s="43">
        <v>668437</v>
      </c>
      <c r="G16818" s="105">
        <f>Таблица1[[#This Row],[Цены без НДС]]*1.12</f>
        <v>748649.44000000006</v>
      </c>
    </row>
    <row r="16819" spans="1:7" ht="24">
      <c r="A16819" s="61" t="s">
        <v>44971</v>
      </c>
      <c r="B16819" s="66"/>
      <c r="C16819" s="42" t="s">
        <v>45025</v>
      </c>
      <c r="D16819" s="42" t="s">
        <v>45102</v>
      </c>
      <c r="E16819" s="42" t="s">
        <v>26491</v>
      </c>
      <c r="F16819" s="43">
        <v>475442</v>
      </c>
      <c r="G16819" s="105">
        <f>Таблица1[[#This Row],[Цены без НДС]]*1.12</f>
        <v>532495.04</v>
      </c>
    </row>
    <row r="16820" spans="1:7" ht="24">
      <c r="A16820" s="61" t="s">
        <v>44971</v>
      </c>
      <c r="B16820" s="66"/>
      <c r="C16820" s="42" t="s">
        <v>45026</v>
      </c>
      <c r="D16820" s="42" t="s">
        <v>45103</v>
      </c>
      <c r="E16820" s="42" t="s">
        <v>26491</v>
      </c>
      <c r="F16820" s="43">
        <v>373736</v>
      </c>
      <c r="G16820" s="105">
        <f>Таблица1[[#This Row],[Цены без НДС]]*1.12</f>
        <v>418584.32000000007</v>
      </c>
    </row>
    <row r="16821" spans="1:7" ht="24">
      <c r="A16821" s="61" t="s">
        <v>44971</v>
      </c>
      <c r="B16821" s="66"/>
      <c r="C16821" s="42" t="s">
        <v>45027</v>
      </c>
      <c r="D16821" s="42" t="s">
        <v>45104</v>
      </c>
      <c r="E16821" s="42" t="s">
        <v>26491</v>
      </c>
      <c r="F16821" s="43">
        <v>166037</v>
      </c>
      <c r="G16821" s="105">
        <f>Таблица1[[#This Row],[Цены без НДС]]*1.12</f>
        <v>185961.44000000003</v>
      </c>
    </row>
    <row r="16822" spans="1:7">
      <c r="A16822" s="61" t="s">
        <v>44971</v>
      </c>
      <c r="B16822" s="66"/>
      <c r="C16822" s="42" t="s">
        <v>45028</v>
      </c>
      <c r="D16822" s="42" t="s">
        <v>45105</v>
      </c>
      <c r="E16822" s="42" t="s">
        <v>26491</v>
      </c>
      <c r="F16822" s="43">
        <v>175840</v>
      </c>
      <c r="G16822" s="105">
        <f>Таблица1[[#This Row],[Цены без НДС]]*1.12</f>
        <v>196940.80000000002</v>
      </c>
    </row>
    <row r="16823" spans="1:7" ht="24">
      <c r="A16823" s="61" t="s">
        <v>44971</v>
      </c>
      <c r="B16823" s="66"/>
      <c r="C16823" s="42" t="s">
        <v>45029</v>
      </c>
      <c r="D16823" s="42" t="s">
        <v>45106</v>
      </c>
      <c r="E16823" s="42" t="s">
        <v>26491</v>
      </c>
      <c r="F16823" s="43">
        <v>189207</v>
      </c>
      <c r="G16823" s="105">
        <f>Таблица1[[#This Row],[Цены без НДС]]*1.12</f>
        <v>211911.84000000003</v>
      </c>
    </row>
    <row r="16824" spans="1:7" ht="24">
      <c r="A16824" s="61" t="s">
        <v>44971</v>
      </c>
      <c r="B16824" s="66"/>
      <c r="C16824" s="42" t="s">
        <v>45030</v>
      </c>
      <c r="D16824" s="42" t="s">
        <v>45107</v>
      </c>
      <c r="E16824" s="42" t="s">
        <v>26491</v>
      </c>
      <c r="F16824" s="43">
        <v>133587</v>
      </c>
      <c r="G16824" s="105">
        <f>Таблица1[[#This Row],[Цены без НДС]]*1.12</f>
        <v>149617.44</v>
      </c>
    </row>
    <row r="16825" spans="1:7" ht="24">
      <c r="A16825" s="61" t="s">
        <v>44971</v>
      </c>
      <c r="B16825" s="66"/>
      <c r="C16825" s="42" t="s">
        <v>45031</v>
      </c>
      <c r="D16825" s="42" t="s">
        <v>45108</v>
      </c>
      <c r="E16825" s="42" t="s">
        <v>26491</v>
      </c>
      <c r="F16825" s="43">
        <v>482812</v>
      </c>
      <c r="G16825" s="105">
        <f>Таблица1[[#This Row],[Цены без НДС]]*1.12</f>
        <v>540749.44000000006</v>
      </c>
    </row>
    <row r="16826" spans="1:7" ht="24">
      <c r="A16826" s="61" t="s">
        <v>44971</v>
      </c>
      <c r="B16826" s="66"/>
      <c r="C16826" s="42" t="s">
        <v>45032</v>
      </c>
      <c r="D16826" s="42" t="s">
        <v>45109</v>
      </c>
      <c r="E16826" s="42" t="s">
        <v>26491</v>
      </c>
      <c r="F16826" s="43">
        <v>208609</v>
      </c>
      <c r="G16826" s="105">
        <f>Таблица1[[#This Row],[Цены без НДС]]*1.12</f>
        <v>233642.08000000002</v>
      </c>
    </row>
    <row r="16827" spans="1:7" ht="24">
      <c r="A16827" s="61" t="s">
        <v>44971</v>
      </c>
      <c r="B16827" s="66"/>
      <c r="C16827" s="42" t="s">
        <v>45033</v>
      </c>
      <c r="D16827" s="42" t="s">
        <v>45110</v>
      </c>
      <c r="E16827" s="42" t="s">
        <v>26491</v>
      </c>
      <c r="F16827" s="43">
        <v>208609</v>
      </c>
      <c r="G16827" s="105">
        <f>Таблица1[[#This Row],[Цены без НДС]]*1.12</f>
        <v>233642.08000000002</v>
      </c>
    </row>
    <row r="16828" spans="1:7" ht="24">
      <c r="A16828" s="61" t="s">
        <v>44971</v>
      </c>
      <c r="B16828" s="66"/>
      <c r="C16828" s="42" t="s">
        <v>45034</v>
      </c>
      <c r="D16828" s="42" t="s">
        <v>45111</v>
      </c>
      <c r="E16828" s="42" t="s">
        <v>26491</v>
      </c>
      <c r="F16828" s="43">
        <v>234159</v>
      </c>
      <c r="G16828" s="105">
        <f>Таблица1[[#This Row],[Цены без НДС]]*1.12</f>
        <v>262258.08</v>
      </c>
    </row>
    <row r="16829" spans="1:7" ht="36">
      <c r="A16829" s="61" t="s">
        <v>44971</v>
      </c>
      <c r="B16829" s="66"/>
      <c r="C16829" s="42" t="s">
        <v>45035</v>
      </c>
      <c r="D16829" s="42" t="s">
        <v>45112</v>
      </c>
      <c r="E16829" s="42" t="s">
        <v>26491</v>
      </c>
      <c r="F16829" s="43">
        <v>200812</v>
      </c>
      <c r="G16829" s="105">
        <f>Таблица1[[#This Row],[Цены без НДС]]*1.12</f>
        <v>224909.44000000003</v>
      </c>
    </row>
    <row r="16830" spans="1:7" ht="24">
      <c r="A16830" s="61" t="s">
        <v>44971</v>
      </c>
      <c r="B16830" s="66"/>
      <c r="C16830" s="42" t="s">
        <v>45036</v>
      </c>
      <c r="D16830" s="42" t="s">
        <v>45113</v>
      </c>
      <c r="E16830" s="42" t="s">
        <v>26491</v>
      </c>
      <c r="F16830" s="43">
        <v>200812</v>
      </c>
      <c r="G16830" s="105">
        <f>Таблица1[[#This Row],[Цены без НДС]]*1.12</f>
        <v>224909.44000000003</v>
      </c>
    </row>
    <row r="16831" spans="1:7" ht="24">
      <c r="A16831" s="61" t="s">
        <v>44971</v>
      </c>
      <c r="B16831" s="66"/>
      <c r="C16831" s="42" t="s">
        <v>45037</v>
      </c>
      <c r="D16831" s="42" t="s">
        <v>45114</v>
      </c>
      <c r="E16831" s="42" t="s">
        <v>26491</v>
      </c>
      <c r="F16831" s="43">
        <v>926994</v>
      </c>
      <c r="G16831" s="105">
        <f>Таблица1[[#This Row],[Цены без НДС]]*1.12</f>
        <v>1038233.2800000001</v>
      </c>
    </row>
    <row r="16832" spans="1:7" ht="36">
      <c r="A16832" s="61" t="s">
        <v>44971</v>
      </c>
      <c r="B16832" s="66"/>
      <c r="C16832" s="42" t="s">
        <v>45038</v>
      </c>
      <c r="D16832" s="42" t="s">
        <v>45115</v>
      </c>
      <c r="E16832" s="42" t="s">
        <v>26491</v>
      </c>
      <c r="F16832" s="43">
        <v>667211</v>
      </c>
      <c r="G16832" s="105">
        <f>Таблица1[[#This Row],[Цены без НДС]]*1.12</f>
        <v>747276.32000000007</v>
      </c>
    </row>
    <row r="16833" spans="1:7">
      <c r="A16833" s="61" t="s">
        <v>44971</v>
      </c>
      <c r="B16833" s="66"/>
      <c r="C16833" s="42" t="s">
        <v>45039</v>
      </c>
      <c r="D16833" s="42" t="s">
        <v>45116</v>
      </c>
      <c r="E16833" s="42" t="s">
        <v>26491</v>
      </c>
      <c r="F16833" s="43">
        <v>487695</v>
      </c>
      <c r="G16833" s="105">
        <f>Таблица1[[#This Row],[Цены без НДС]]*1.12</f>
        <v>546218.4</v>
      </c>
    </row>
    <row r="16834" spans="1:7" ht="36">
      <c r="A16834" s="61" t="s">
        <v>44971</v>
      </c>
      <c r="B16834" s="66"/>
      <c r="C16834" s="42" t="s">
        <v>45040</v>
      </c>
      <c r="D16834" s="42" t="s">
        <v>45117</v>
      </c>
      <c r="E16834" s="42" t="s">
        <v>26491</v>
      </c>
      <c r="F16834" s="43">
        <v>282886</v>
      </c>
      <c r="G16834" s="105">
        <f>Таблица1[[#This Row],[Цены без НДС]]*1.12</f>
        <v>316832.32</v>
      </c>
    </row>
    <row r="16835" spans="1:7" ht="36">
      <c r="A16835" s="61" t="s">
        <v>44971</v>
      </c>
      <c r="B16835" s="66"/>
      <c r="C16835" s="42" t="s">
        <v>45041</v>
      </c>
      <c r="D16835" s="42" t="s">
        <v>45118</v>
      </c>
      <c r="E16835" s="42" t="s">
        <v>26491</v>
      </c>
      <c r="F16835" s="43">
        <v>170917</v>
      </c>
      <c r="G16835" s="105">
        <f>Таблица1[[#This Row],[Цены без НДС]]*1.12</f>
        <v>191427.04</v>
      </c>
    </row>
    <row r="16836" spans="1:7" ht="36">
      <c r="A16836" s="61" t="s">
        <v>44971</v>
      </c>
      <c r="B16836" s="66"/>
      <c r="C16836" s="42" t="s">
        <v>45042</v>
      </c>
      <c r="D16836" s="42" t="s">
        <v>45119</v>
      </c>
      <c r="E16836" s="42" t="s">
        <v>26491</v>
      </c>
      <c r="F16836" s="43">
        <v>323907</v>
      </c>
      <c r="G16836" s="105">
        <f>Таблица1[[#This Row],[Цены без НДС]]*1.12</f>
        <v>362775.84</v>
      </c>
    </row>
    <row r="16837" spans="1:7" ht="24">
      <c r="A16837" s="61" t="s">
        <v>44971</v>
      </c>
      <c r="B16837" s="66"/>
      <c r="C16837" s="42" t="s">
        <v>45043</v>
      </c>
      <c r="D16837" s="42" t="s">
        <v>45120</v>
      </c>
      <c r="E16837" s="42" t="s">
        <v>26491</v>
      </c>
      <c r="F16837" s="43">
        <v>171835</v>
      </c>
      <c r="G16837" s="105">
        <f>Таблица1[[#This Row],[Цены без НДС]]*1.12</f>
        <v>192455.2</v>
      </c>
    </row>
    <row r="16838" spans="1:7" ht="24">
      <c r="A16838" s="61" t="s">
        <v>44971</v>
      </c>
      <c r="B16838" s="66"/>
      <c r="C16838" s="42" t="s">
        <v>45044</v>
      </c>
      <c r="D16838" s="42" t="s">
        <v>45121</v>
      </c>
      <c r="E16838" s="42" t="s">
        <v>26491</v>
      </c>
      <c r="F16838" s="43">
        <v>190313</v>
      </c>
      <c r="G16838" s="105">
        <f>Таблица1[[#This Row],[Цены без НДС]]*1.12</f>
        <v>213150.56000000003</v>
      </c>
    </row>
    <row r="16839" spans="1:7">
      <c r="A16839" s="61" t="s">
        <v>44971</v>
      </c>
      <c r="B16839" s="66"/>
      <c r="C16839" s="42" t="s">
        <v>45045</v>
      </c>
      <c r="D16839" s="42" t="s">
        <v>45122</v>
      </c>
      <c r="E16839" s="42" t="s">
        <v>26491</v>
      </c>
      <c r="F16839" s="43">
        <v>804126</v>
      </c>
      <c r="G16839" s="105">
        <f>Таблица1[[#This Row],[Цены без НДС]]*1.12</f>
        <v>900621.12000000011</v>
      </c>
    </row>
    <row r="16840" spans="1:7">
      <c r="A16840" s="61" t="s">
        <v>44971</v>
      </c>
      <c r="B16840" s="66"/>
      <c r="C16840" s="42" t="s">
        <v>45046</v>
      </c>
      <c r="D16840" s="42" t="s">
        <v>45123</v>
      </c>
      <c r="E16840" s="42" t="s">
        <v>26491</v>
      </c>
      <c r="F16840" s="43">
        <v>607898</v>
      </c>
      <c r="G16840" s="105">
        <f>Таблица1[[#This Row],[Цены без НДС]]*1.12</f>
        <v>680845.76</v>
      </c>
    </row>
    <row r="16841" spans="1:7">
      <c r="A16841" s="61" t="s">
        <v>44971</v>
      </c>
      <c r="B16841" s="66"/>
      <c r="C16841" s="42" t="s">
        <v>45047</v>
      </c>
      <c r="D16841" s="42" t="s">
        <v>45124</v>
      </c>
      <c r="E16841" s="42" t="s">
        <v>26491</v>
      </c>
      <c r="F16841" s="43">
        <v>59431</v>
      </c>
      <c r="G16841" s="105">
        <f>Таблица1[[#This Row],[Цены без НДС]]*1.12</f>
        <v>66562.720000000001</v>
      </c>
    </row>
    <row r="16842" spans="1:7" ht="24">
      <c r="A16842" s="61" t="s">
        <v>44971</v>
      </c>
      <c r="B16842" s="66"/>
      <c r="C16842" s="42" t="s">
        <v>45048</v>
      </c>
      <c r="D16842" s="42" t="s">
        <v>45125</v>
      </c>
      <c r="E16842" s="42" t="s">
        <v>26491</v>
      </c>
      <c r="F16842" s="43">
        <v>84017</v>
      </c>
      <c r="G16842" s="105">
        <f>Таблица1[[#This Row],[Цены без НДС]]*1.12</f>
        <v>94099.040000000008</v>
      </c>
    </row>
    <row r="16843" spans="1:7">
      <c r="A16843" s="54" t="s">
        <v>45945</v>
      </c>
      <c r="B16843" s="66" t="s">
        <v>45946</v>
      </c>
      <c r="C16843" s="42" t="s">
        <v>45126</v>
      </c>
      <c r="D16843" s="42" t="s">
        <v>45536</v>
      </c>
      <c r="E16843" s="42" t="s">
        <v>26491</v>
      </c>
      <c r="F16843" s="43">
        <v>956077</v>
      </c>
      <c r="G16843" s="105">
        <f>Таблица1[[#This Row],[Цены без НДС]]*1.12</f>
        <v>1070806.24</v>
      </c>
    </row>
    <row r="16844" spans="1:7">
      <c r="A16844" s="54" t="s">
        <v>45945</v>
      </c>
      <c r="B16844" s="66" t="s">
        <v>45947</v>
      </c>
      <c r="C16844" s="42" t="s">
        <v>45127</v>
      </c>
      <c r="D16844" s="42" t="s">
        <v>45537</v>
      </c>
      <c r="E16844" s="42" t="s">
        <v>26491</v>
      </c>
      <c r="F16844" s="43">
        <v>548091</v>
      </c>
      <c r="G16844" s="105">
        <f>Таблица1[[#This Row],[Цены без НДС]]*1.12</f>
        <v>613861.92000000004</v>
      </c>
    </row>
    <row r="16845" spans="1:7">
      <c r="A16845" s="54" t="s">
        <v>45945</v>
      </c>
      <c r="B16845" s="66" t="s">
        <v>45948</v>
      </c>
      <c r="C16845" s="42" t="s">
        <v>45128</v>
      </c>
      <c r="D16845" s="42" t="s">
        <v>45538</v>
      </c>
      <c r="E16845" s="42" t="s">
        <v>26491</v>
      </c>
      <c r="F16845" s="43">
        <v>1681330</v>
      </c>
      <c r="G16845" s="105">
        <f>Таблица1[[#This Row],[Цены без НДС]]*1.12</f>
        <v>1883089.6</v>
      </c>
    </row>
    <row r="16846" spans="1:7">
      <c r="A16846" s="54" t="s">
        <v>45945</v>
      </c>
      <c r="B16846" s="66" t="s">
        <v>45949</v>
      </c>
      <c r="C16846" s="42" t="s">
        <v>45129</v>
      </c>
      <c r="D16846" s="42" t="s">
        <v>45539</v>
      </c>
      <c r="E16846" s="42" t="s">
        <v>26491</v>
      </c>
      <c r="F16846" s="43">
        <v>316486</v>
      </c>
      <c r="G16846" s="105">
        <f>Таблица1[[#This Row],[Цены без НДС]]*1.12</f>
        <v>354464.32</v>
      </c>
    </row>
    <row r="16847" spans="1:7">
      <c r="A16847" s="54" t="s">
        <v>45945</v>
      </c>
      <c r="B16847" s="66" t="s">
        <v>45950</v>
      </c>
      <c r="C16847" s="42" t="s">
        <v>45130</v>
      </c>
      <c r="D16847" s="42" t="s">
        <v>45540</v>
      </c>
      <c r="E16847" s="42" t="s">
        <v>26491</v>
      </c>
      <c r="F16847" s="43">
        <v>541488</v>
      </c>
      <c r="G16847" s="105">
        <f>Таблица1[[#This Row],[Цены без НДС]]*1.12</f>
        <v>606466.56000000006</v>
      </c>
    </row>
    <row r="16848" spans="1:7">
      <c r="A16848" s="54" t="s">
        <v>45945</v>
      </c>
      <c r="B16848" s="66" t="s">
        <v>45951</v>
      </c>
      <c r="C16848" s="42" t="s">
        <v>45131</v>
      </c>
      <c r="D16848" s="42" t="s">
        <v>45541</v>
      </c>
      <c r="E16848" s="42" t="s">
        <v>26491</v>
      </c>
      <c r="F16848" s="43">
        <v>848907</v>
      </c>
      <c r="G16848" s="105">
        <f>Таблица1[[#This Row],[Цены без НДС]]*1.12</f>
        <v>950775.84000000008</v>
      </c>
    </row>
    <row r="16849" spans="1:7">
      <c r="A16849" s="54" t="s">
        <v>45945</v>
      </c>
      <c r="B16849" s="66" t="s">
        <v>45952</v>
      </c>
      <c r="C16849" s="42" t="s">
        <v>45132</v>
      </c>
      <c r="D16849" s="42" t="s">
        <v>45542</v>
      </c>
      <c r="E16849" s="42" t="s">
        <v>26491</v>
      </c>
      <c r="F16849" s="43">
        <v>646983</v>
      </c>
      <c r="G16849" s="105">
        <f>Таблица1[[#This Row],[Цены без НДС]]*1.12</f>
        <v>724620.96000000008</v>
      </c>
    </row>
    <row r="16850" spans="1:7">
      <c r="A16850" s="54" t="s">
        <v>45945</v>
      </c>
      <c r="B16850" s="66" t="s">
        <v>45953</v>
      </c>
      <c r="C16850" s="42" t="s">
        <v>45133</v>
      </c>
      <c r="D16850" s="42" t="s">
        <v>45543</v>
      </c>
      <c r="E16850" s="42" t="s">
        <v>26491</v>
      </c>
      <c r="F16850" s="43">
        <v>449180</v>
      </c>
      <c r="G16850" s="105">
        <f>Таблица1[[#This Row],[Цены без НДС]]*1.12</f>
        <v>503081.60000000003</v>
      </c>
    </row>
    <row r="16851" spans="1:7">
      <c r="A16851" s="54" t="s">
        <v>45945</v>
      </c>
      <c r="B16851" s="66" t="s">
        <v>45954</v>
      </c>
      <c r="C16851" s="42" t="s">
        <v>45134</v>
      </c>
      <c r="D16851" s="42" t="s">
        <v>45544</v>
      </c>
      <c r="E16851" s="42" t="s">
        <v>26491</v>
      </c>
      <c r="F16851" s="43">
        <v>200276</v>
      </c>
      <c r="G16851" s="105">
        <f>Таблица1[[#This Row],[Цены без НДС]]*1.12</f>
        <v>224309.12000000002</v>
      </c>
    </row>
    <row r="16852" spans="1:7">
      <c r="A16852" s="54" t="s">
        <v>45945</v>
      </c>
      <c r="B16852" s="66" t="s">
        <v>45955</v>
      </c>
      <c r="C16852" s="42" t="s">
        <v>45135</v>
      </c>
      <c r="D16852" s="42" t="s">
        <v>45545</v>
      </c>
      <c r="E16852" s="42" t="s">
        <v>26491</v>
      </c>
      <c r="F16852" s="43">
        <v>264562</v>
      </c>
      <c r="G16852" s="105">
        <f>Таблица1[[#This Row],[Цены без НДС]]*1.12</f>
        <v>296309.44</v>
      </c>
    </row>
    <row r="16853" spans="1:7">
      <c r="A16853" s="54" t="s">
        <v>45945</v>
      </c>
      <c r="B16853" s="66" t="s">
        <v>45963</v>
      </c>
      <c r="C16853" s="42" t="s">
        <v>45136</v>
      </c>
      <c r="D16853" s="42" t="s">
        <v>45546</v>
      </c>
      <c r="E16853" s="42" t="s">
        <v>26491</v>
      </c>
      <c r="F16853" s="43">
        <v>390663</v>
      </c>
      <c r="G16853" s="105">
        <f>Таблица1[[#This Row],[Цены без НДС]]*1.12</f>
        <v>437542.56000000006</v>
      </c>
    </row>
    <row r="16854" spans="1:7">
      <c r="A16854" s="54" t="s">
        <v>45945</v>
      </c>
      <c r="B16854" s="66" t="s">
        <v>45956</v>
      </c>
      <c r="C16854" s="42" t="s">
        <v>45137</v>
      </c>
      <c r="D16854" s="42" t="s">
        <v>45547</v>
      </c>
      <c r="E16854" s="42" t="s">
        <v>26491</v>
      </c>
      <c r="F16854" s="43">
        <v>399729</v>
      </c>
      <c r="G16854" s="105">
        <f>Таблица1[[#This Row],[Цены без НДС]]*1.12</f>
        <v>447696.48000000004</v>
      </c>
    </row>
    <row r="16855" spans="1:7">
      <c r="A16855" s="54" t="s">
        <v>45945</v>
      </c>
      <c r="B16855" s="66" t="s">
        <v>45964</v>
      </c>
      <c r="C16855" s="42" t="s">
        <v>45138</v>
      </c>
      <c r="D16855" s="42" t="s">
        <v>45548</v>
      </c>
      <c r="E16855" s="42" t="s">
        <v>26491</v>
      </c>
      <c r="F16855" s="43">
        <v>406323</v>
      </c>
      <c r="G16855" s="105">
        <f>Таблица1[[#This Row],[Цены без НДС]]*1.12</f>
        <v>455081.76000000007</v>
      </c>
    </row>
    <row r="16856" spans="1:7">
      <c r="A16856" s="54" t="s">
        <v>45945</v>
      </c>
      <c r="B16856" s="66" t="s">
        <v>45965</v>
      </c>
      <c r="C16856" s="42" t="s">
        <v>45139</v>
      </c>
      <c r="D16856" s="42" t="s">
        <v>45549</v>
      </c>
      <c r="E16856" s="42" t="s">
        <v>26491</v>
      </c>
      <c r="F16856" s="43">
        <v>493687</v>
      </c>
      <c r="G16856" s="105">
        <f>Таблица1[[#This Row],[Цены без НДС]]*1.12</f>
        <v>552929.44000000006</v>
      </c>
    </row>
    <row r="16857" spans="1:7">
      <c r="A16857" s="54" t="s">
        <v>45945</v>
      </c>
      <c r="B16857" s="66" t="s">
        <v>45957</v>
      </c>
      <c r="C16857" s="42" t="s">
        <v>45140</v>
      </c>
      <c r="D16857" s="42" t="s">
        <v>45550</v>
      </c>
      <c r="E16857" s="42" t="s">
        <v>26491</v>
      </c>
      <c r="F16857" s="43">
        <v>60495</v>
      </c>
      <c r="G16857" s="105">
        <f>Таблица1[[#This Row],[Цены без НДС]]*1.12</f>
        <v>67754.400000000009</v>
      </c>
    </row>
    <row r="16858" spans="1:7">
      <c r="A16858" s="54" t="s">
        <v>45945</v>
      </c>
      <c r="B16858" s="66" t="s">
        <v>45966</v>
      </c>
      <c r="C16858" s="42" t="s">
        <v>45141</v>
      </c>
      <c r="D16858" s="42" t="s">
        <v>45551</v>
      </c>
      <c r="E16858" s="42" t="s">
        <v>26491</v>
      </c>
      <c r="F16858" s="43">
        <v>105496</v>
      </c>
      <c r="G16858" s="105">
        <f>Таблица1[[#This Row],[Цены без НДС]]*1.12</f>
        <v>118155.52</v>
      </c>
    </row>
    <row r="16859" spans="1:7">
      <c r="A16859" s="54" t="s">
        <v>45945</v>
      </c>
      <c r="B16859" s="66" t="s">
        <v>45967</v>
      </c>
      <c r="C16859" s="42" t="s">
        <v>45142</v>
      </c>
      <c r="D16859" s="42" t="s">
        <v>45552</v>
      </c>
      <c r="E16859" s="42" t="s">
        <v>26491</v>
      </c>
      <c r="F16859" s="43">
        <v>215112</v>
      </c>
      <c r="G16859" s="105">
        <f>Таблица1[[#This Row],[Цены без НДС]]*1.12</f>
        <v>240925.44000000003</v>
      </c>
    </row>
    <row r="16860" spans="1:7">
      <c r="A16860" s="54" t="s">
        <v>45945</v>
      </c>
      <c r="B16860" s="66" t="s">
        <v>45968</v>
      </c>
      <c r="C16860" s="42" t="s">
        <v>45143</v>
      </c>
      <c r="D16860" s="42" t="s">
        <v>45553</v>
      </c>
      <c r="E16860" s="42" t="s">
        <v>26491</v>
      </c>
      <c r="F16860" s="43">
        <v>382421</v>
      </c>
      <c r="G16860" s="105">
        <f>Таблица1[[#This Row],[Цены без НДС]]*1.12</f>
        <v>428311.52</v>
      </c>
    </row>
    <row r="16861" spans="1:7">
      <c r="A16861" s="54" t="s">
        <v>45945</v>
      </c>
      <c r="B16861" s="66" t="s">
        <v>45969</v>
      </c>
      <c r="C16861" s="42" t="s">
        <v>45144</v>
      </c>
      <c r="D16861" s="42" t="s">
        <v>45554</v>
      </c>
      <c r="E16861" s="42" t="s">
        <v>26491</v>
      </c>
      <c r="F16861" s="43">
        <v>1978036</v>
      </c>
      <c r="G16861" s="105">
        <f>Таблица1[[#This Row],[Цены без НДС]]*1.12</f>
        <v>2215400.3200000003</v>
      </c>
    </row>
    <row r="16862" spans="1:7">
      <c r="A16862" s="54" t="s">
        <v>45945</v>
      </c>
      <c r="B16862" s="66" t="s">
        <v>45970</v>
      </c>
      <c r="C16862" s="42" t="s">
        <v>45145</v>
      </c>
      <c r="D16862" s="42" t="s">
        <v>45555</v>
      </c>
      <c r="E16862" s="42" t="s">
        <v>26491</v>
      </c>
      <c r="F16862" s="43">
        <v>1747265</v>
      </c>
      <c r="G16862" s="105">
        <f>Таблица1[[#This Row],[Цены без НДС]]*1.12</f>
        <v>1956936.8000000003</v>
      </c>
    </row>
    <row r="16863" spans="1:7">
      <c r="A16863" s="54" t="s">
        <v>45945</v>
      </c>
      <c r="B16863" s="66" t="s">
        <v>45971</v>
      </c>
      <c r="C16863" s="42" t="s">
        <v>45146</v>
      </c>
      <c r="D16863" s="42" t="s">
        <v>45556</v>
      </c>
      <c r="E16863" s="42" t="s">
        <v>26491</v>
      </c>
      <c r="F16863" s="43">
        <v>2991778</v>
      </c>
      <c r="G16863" s="105">
        <f>Таблица1[[#This Row],[Цены без НДС]]*1.12</f>
        <v>3350791.3600000003</v>
      </c>
    </row>
    <row r="16864" spans="1:7">
      <c r="A16864" s="54" t="s">
        <v>45945</v>
      </c>
      <c r="B16864" s="66" t="s">
        <v>45972</v>
      </c>
      <c r="C16864" s="42" t="s">
        <v>45147</v>
      </c>
      <c r="D16864" s="42" t="s">
        <v>45557</v>
      </c>
      <c r="E16864" s="42" t="s">
        <v>26491</v>
      </c>
      <c r="F16864" s="43">
        <v>1203306</v>
      </c>
      <c r="G16864" s="105">
        <f>Таблица1[[#This Row],[Цены без НДС]]*1.12</f>
        <v>1347702.7200000002</v>
      </c>
    </row>
    <row r="16865" spans="1:7">
      <c r="A16865" s="54" t="s">
        <v>45945</v>
      </c>
      <c r="B16865" s="66" t="s">
        <v>45973</v>
      </c>
      <c r="C16865" s="42" t="s">
        <v>45148</v>
      </c>
      <c r="D16865" s="42" t="s">
        <v>45558</v>
      </c>
      <c r="E16865" s="42" t="s">
        <v>26491</v>
      </c>
      <c r="F16865" s="43">
        <v>4920362</v>
      </c>
      <c r="G16865" s="105">
        <f>Таблица1[[#This Row],[Цены без НДС]]*1.12</f>
        <v>5510805.4400000004</v>
      </c>
    </row>
    <row r="16866" spans="1:7" ht="24">
      <c r="A16866" s="54" t="s">
        <v>45945</v>
      </c>
      <c r="B16866" s="66" t="s">
        <v>45974</v>
      </c>
      <c r="C16866" s="42" t="s">
        <v>45149</v>
      </c>
      <c r="D16866" s="42" t="s">
        <v>45559</v>
      </c>
      <c r="E16866" s="42" t="s">
        <v>26491</v>
      </c>
      <c r="F16866" s="43">
        <v>1780234</v>
      </c>
      <c r="G16866" s="105">
        <f>Таблица1[[#This Row],[Цены без НДС]]*1.12</f>
        <v>1993862.08</v>
      </c>
    </row>
    <row r="16867" spans="1:7">
      <c r="A16867" s="54" t="s">
        <v>45945</v>
      </c>
      <c r="B16867" s="66" t="s">
        <v>45975</v>
      </c>
      <c r="C16867" s="42" t="s">
        <v>45150</v>
      </c>
      <c r="D16867" s="42" t="s">
        <v>45560</v>
      </c>
      <c r="E16867" s="42" t="s">
        <v>26491</v>
      </c>
      <c r="F16867" s="43">
        <v>1565946</v>
      </c>
      <c r="G16867" s="105">
        <f>Таблица1[[#This Row],[Цены без НДС]]*1.12</f>
        <v>1753859.5200000003</v>
      </c>
    </row>
    <row r="16868" spans="1:7" ht="24">
      <c r="A16868" s="54" t="s">
        <v>45945</v>
      </c>
      <c r="B16868" s="66" t="s">
        <v>45976</v>
      </c>
      <c r="C16868" s="42" t="s">
        <v>45151</v>
      </c>
      <c r="D16868" s="42" t="s">
        <v>45561</v>
      </c>
      <c r="E16868" s="42" t="s">
        <v>26491</v>
      </c>
      <c r="F16868" s="43">
        <v>2728042</v>
      </c>
      <c r="G16868" s="105">
        <f>Таблица1[[#This Row],[Цены без НДС]]*1.12</f>
        <v>3055407.0400000005</v>
      </c>
    </row>
    <row r="16869" spans="1:7">
      <c r="A16869" s="54" t="s">
        <v>45945</v>
      </c>
      <c r="B16869" s="66" t="s">
        <v>45979</v>
      </c>
      <c r="C16869" s="42" t="s">
        <v>45152</v>
      </c>
      <c r="D16869" s="42" t="s">
        <v>45562</v>
      </c>
      <c r="E16869" s="42" t="s">
        <v>26491</v>
      </c>
      <c r="F16869" s="43">
        <v>2035728</v>
      </c>
      <c r="G16869" s="105">
        <f>Таблица1[[#This Row],[Цены без НДС]]*1.12</f>
        <v>2280015.3600000003</v>
      </c>
    </row>
    <row r="16870" spans="1:7">
      <c r="A16870" s="54" t="s">
        <v>45945</v>
      </c>
      <c r="B16870" s="66" t="s">
        <v>45980</v>
      </c>
      <c r="C16870" s="42" t="s">
        <v>45153</v>
      </c>
      <c r="D16870" s="42" t="s">
        <v>45563</v>
      </c>
      <c r="E16870" s="42" t="s">
        <v>26491</v>
      </c>
      <c r="F16870" s="43">
        <v>1030227</v>
      </c>
      <c r="G16870" s="105">
        <f>Таблица1[[#This Row],[Цены без НДС]]*1.12</f>
        <v>1153854.2400000002</v>
      </c>
    </row>
    <row r="16871" spans="1:7" ht="24">
      <c r="A16871" s="54" t="s">
        <v>45945</v>
      </c>
      <c r="B16871" s="66" t="s">
        <v>45981</v>
      </c>
      <c r="C16871" s="42" t="s">
        <v>45154</v>
      </c>
      <c r="D16871" s="42" t="s">
        <v>45564</v>
      </c>
      <c r="E16871" s="42" t="s">
        <v>26491</v>
      </c>
      <c r="F16871" s="43">
        <v>824182</v>
      </c>
      <c r="G16871" s="105">
        <f>Таблица1[[#This Row],[Цены без НДС]]*1.12</f>
        <v>923083.84000000008</v>
      </c>
    </row>
    <row r="16872" spans="1:7">
      <c r="A16872" s="54" t="s">
        <v>45945</v>
      </c>
      <c r="B16872" s="66" t="s">
        <v>45982</v>
      </c>
      <c r="C16872" s="42" t="s">
        <v>45155</v>
      </c>
      <c r="D16872" s="42" t="s">
        <v>45565</v>
      </c>
      <c r="E16872" s="42" t="s">
        <v>26491</v>
      </c>
      <c r="F16872" s="43">
        <v>1030227</v>
      </c>
      <c r="G16872" s="105">
        <f>Таблица1[[#This Row],[Цены без НДС]]*1.12</f>
        <v>1153854.2400000002</v>
      </c>
    </row>
    <row r="16873" spans="1:7" ht="24">
      <c r="A16873" s="54" t="s">
        <v>45945</v>
      </c>
      <c r="B16873" s="66" t="s">
        <v>45983</v>
      </c>
      <c r="C16873" s="42" t="s">
        <v>45156</v>
      </c>
      <c r="D16873" s="42" t="s">
        <v>45566</v>
      </c>
      <c r="E16873" s="42" t="s">
        <v>26491</v>
      </c>
      <c r="F16873" s="43">
        <v>824182</v>
      </c>
      <c r="G16873" s="105">
        <f>Таблица1[[#This Row],[Цены без НДС]]*1.12</f>
        <v>923083.84000000008</v>
      </c>
    </row>
    <row r="16874" spans="1:7">
      <c r="A16874" s="54" t="s">
        <v>45945</v>
      </c>
      <c r="B16874" s="66" t="s">
        <v>45984</v>
      </c>
      <c r="C16874" s="42" t="s">
        <v>45157</v>
      </c>
      <c r="D16874" s="42" t="s">
        <v>45567</v>
      </c>
      <c r="E16874" s="42" t="s">
        <v>26491</v>
      </c>
      <c r="F16874" s="43">
        <v>24891</v>
      </c>
      <c r="G16874" s="105">
        <f>Таблица1[[#This Row],[Цены без НДС]]*1.12</f>
        <v>27877.920000000002</v>
      </c>
    </row>
    <row r="16875" spans="1:7">
      <c r="A16875" s="54" t="s">
        <v>45945</v>
      </c>
      <c r="B16875" s="66" t="s">
        <v>45985</v>
      </c>
      <c r="C16875" s="42" t="s">
        <v>45158</v>
      </c>
      <c r="D16875" s="42" t="s">
        <v>45568</v>
      </c>
      <c r="E16875" s="42" t="s">
        <v>26491</v>
      </c>
      <c r="F16875" s="43">
        <v>1030227</v>
      </c>
      <c r="G16875" s="105">
        <f>Таблица1[[#This Row],[Цены без НДС]]*1.12</f>
        <v>1153854.2400000002</v>
      </c>
    </row>
    <row r="16876" spans="1:7">
      <c r="A16876" s="54" t="s">
        <v>45945</v>
      </c>
      <c r="B16876" s="66" t="s">
        <v>45986</v>
      </c>
      <c r="C16876" s="42" t="s">
        <v>45159</v>
      </c>
      <c r="D16876" s="42" t="s">
        <v>45569</v>
      </c>
      <c r="E16876" s="42" t="s">
        <v>26491</v>
      </c>
      <c r="F16876" s="43">
        <v>1096161</v>
      </c>
      <c r="G16876" s="105">
        <f>Таблица1[[#This Row],[Цены без НДС]]*1.12</f>
        <v>1227700.32</v>
      </c>
    </row>
    <row r="16877" spans="1:7">
      <c r="A16877" s="54" t="s">
        <v>45945</v>
      </c>
      <c r="B16877" s="66" t="s">
        <v>45987</v>
      </c>
      <c r="C16877" s="42" t="s">
        <v>45160</v>
      </c>
      <c r="D16877" s="42" t="s">
        <v>45570</v>
      </c>
      <c r="E16877" s="42" t="s">
        <v>26491</v>
      </c>
      <c r="F16877" s="43">
        <v>2085179</v>
      </c>
      <c r="G16877" s="105">
        <f>Таблица1[[#This Row],[Цены без НДС]]*1.12</f>
        <v>2335400.4800000004</v>
      </c>
    </row>
    <row r="16878" spans="1:7">
      <c r="A16878" s="54" t="s">
        <v>45945</v>
      </c>
      <c r="B16878" s="66" t="s">
        <v>45988</v>
      </c>
      <c r="C16878" s="42" t="s">
        <v>45161</v>
      </c>
      <c r="D16878" s="42" t="s">
        <v>45571</v>
      </c>
      <c r="E16878" s="42" t="s">
        <v>26491</v>
      </c>
      <c r="F16878" s="43">
        <v>9396</v>
      </c>
      <c r="G16878" s="105">
        <f>Таблица1[[#This Row],[Цены без НДС]]*1.12</f>
        <v>10523.52</v>
      </c>
    </row>
    <row r="16879" spans="1:7">
      <c r="A16879" s="54" t="s">
        <v>45945</v>
      </c>
      <c r="B16879" s="66" t="s">
        <v>45958</v>
      </c>
      <c r="C16879" s="42" t="s">
        <v>45162</v>
      </c>
      <c r="D16879" s="42" t="s">
        <v>45572</v>
      </c>
      <c r="E16879" s="42" t="s">
        <v>26491</v>
      </c>
      <c r="F16879" s="43">
        <v>4467</v>
      </c>
      <c r="G16879" s="105">
        <f>Таблица1[[#This Row],[Цены без НДС]]*1.12</f>
        <v>5003.0400000000009</v>
      </c>
    </row>
    <row r="16880" spans="1:7">
      <c r="A16880" s="54" t="s">
        <v>45945</v>
      </c>
      <c r="B16880" s="66" t="s">
        <v>45959</v>
      </c>
      <c r="C16880" s="42" t="s">
        <v>45163</v>
      </c>
      <c r="D16880" s="42" t="s">
        <v>45573</v>
      </c>
      <c r="E16880" s="42" t="s">
        <v>26491</v>
      </c>
      <c r="F16880" s="43">
        <v>14588</v>
      </c>
      <c r="G16880" s="105">
        <f>Таблица1[[#This Row],[Цены без НДС]]*1.12</f>
        <v>16338.560000000001</v>
      </c>
    </row>
    <row r="16881" spans="1:7">
      <c r="A16881" s="54" t="s">
        <v>45945</v>
      </c>
      <c r="B16881" s="66" t="s">
        <v>45989</v>
      </c>
      <c r="C16881" s="42" t="s">
        <v>45164</v>
      </c>
      <c r="D16881" s="42" t="s">
        <v>45574</v>
      </c>
      <c r="E16881" s="42" t="s">
        <v>26491</v>
      </c>
      <c r="F16881" s="43">
        <v>3660</v>
      </c>
      <c r="G16881" s="105">
        <f>Таблица1[[#This Row],[Цены без НДС]]*1.12</f>
        <v>4099.2000000000007</v>
      </c>
    </row>
    <row r="16882" spans="1:7" ht="24">
      <c r="A16882" s="54" t="s">
        <v>45945</v>
      </c>
      <c r="B16882" s="66" t="s">
        <v>45960</v>
      </c>
      <c r="C16882" s="42" t="s">
        <v>45165</v>
      </c>
      <c r="D16882" s="42" t="s">
        <v>45575</v>
      </c>
      <c r="E16882" s="42" t="s">
        <v>26491</v>
      </c>
      <c r="F16882" s="43">
        <v>20110</v>
      </c>
      <c r="G16882" s="105">
        <f>Таблица1[[#This Row],[Цены без НДС]]*1.12</f>
        <v>22523.200000000001</v>
      </c>
    </row>
    <row r="16883" spans="1:7" ht="24">
      <c r="A16883" s="54" t="s">
        <v>45945</v>
      </c>
      <c r="B16883" s="66" t="s">
        <v>45961</v>
      </c>
      <c r="C16883" s="42" t="s">
        <v>45166</v>
      </c>
      <c r="D16883" s="42" t="s">
        <v>45576</v>
      </c>
      <c r="E16883" s="42" t="s">
        <v>26491</v>
      </c>
      <c r="F16883" s="43">
        <v>20688</v>
      </c>
      <c r="G16883" s="105">
        <f>Таблица1[[#This Row],[Цены без НДС]]*1.12</f>
        <v>23170.560000000001</v>
      </c>
    </row>
    <row r="16884" spans="1:7">
      <c r="A16884" s="54" t="s">
        <v>45945</v>
      </c>
      <c r="B16884" s="66" t="s">
        <v>45962</v>
      </c>
      <c r="C16884" s="42" t="s">
        <v>45167</v>
      </c>
      <c r="D16884" s="42" t="s">
        <v>45577</v>
      </c>
      <c r="E16884" s="42" t="s">
        <v>26491</v>
      </c>
      <c r="F16884" s="43">
        <v>107144</v>
      </c>
      <c r="G16884" s="105">
        <f>Таблица1[[#This Row],[Цены без НДС]]*1.12</f>
        <v>120001.28000000001</v>
      </c>
    </row>
    <row r="16885" spans="1:7">
      <c r="A16885" s="54" t="s">
        <v>45945</v>
      </c>
      <c r="B16885" s="66" t="s">
        <v>45993</v>
      </c>
      <c r="C16885" s="42" t="s">
        <v>45168</v>
      </c>
      <c r="D16885" s="42" t="s">
        <v>45578</v>
      </c>
      <c r="E16885" s="42" t="s">
        <v>26491</v>
      </c>
      <c r="F16885" s="43">
        <v>172255</v>
      </c>
      <c r="G16885" s="105">
        <f>Таблица1[[#This Row],[Цены без НДС]]*1.12</f>
        <v>192925.6</v>
      </c>
    </row>
    <row r="16886" spans="1:7" ht="24">
      <c r="A16886" s="54" t="s">
        <v>45945</v>
      </c>
      <c r="B16886" s="66" t="s">
        <v>45994</v>
      </c>
      <c r="C16886" s="42" t="s">
        <v>45169</v>
      </c>
      <c r="D16886" s="42" t="s">
        <v>45579</v>
      </c>
      <c r="E16886" s="42" t="s">
        <v>26491</v>
      </c>
      <c r="F16886" s="43">
        <v>204398</v>
      </c>
      <c r="G16886" s="105">
        <f>Таблица1[[#This Row],[Цены без НДС]]*1.12</f>
        <v>228925.76</v>
      </c>
    </row>
    <row r="16887" spans="1:7" ht="24">
      <c r="A16887" s="54" t="s">
        <v>45945</v>
      </c>
      <c r="B16887" s="66" t="s">
        <v>45995</v>
      </c>
      <c r="C16887" s="42" t="s">
        <v>45170</v>
      </c>
      <c r="D16887" s="42" t="s">
        <v>45580</v>
      </c>
      <c r="E16887" s="42" t="s">
        <v>26491</v>
      </c>
      <c r="F16887" s="43">
        <v>177199</v>
      </c>
      <c r="G16887" s="105">
        <f>Таблица1[[#This Row],[Цены без НДС]]*1.12</f>
        <v>198462.88</v>
      </c>
    </row>
    <row r="16888" spans="1:7" ht="24">
      <c r="A16888" s="54" t="s">
        <v>45945</v>
      </c>
      <c r="B16888" s="66" t="s">
        <v>45996</v>
      </c>
      <c r="C16888" s="42" t="s">
        <v>45171</v>
      </c>
      <c r="D16888" s="42" t="s">
        <v>45581</v>
      </c>
      <c r="E16888" s="42" t="s">
        <v>26491</v>
      </c>
      <c r="F16888" s="43">
        <v>167310</v>
      </c>
      <c r="G16888" s="105">
        <f>Таблица1[[#This Row],[Цены без НДС]]*1.12</f>
        <v>187387.2</v>
      </c>
    </row>
    <row r="16889" spans="1:7" ht="24">
      <c r="A16889" s="54" t="s">
        <v>45945</v>
      </c>
      <c r="B16889" s="66" t="s">
        <v>45977</v>
      </c>
      <c r="C16889" s="42" t="s">
        <v>45172</v>
      </c>
      <c r="D16889" s="42" t="s">
        <v>45582</v>
      </c>
      <c r="E16889" s="42" t="s">
        <v>26491</v>
      </c>
      <c r="F16889" s="43">
        <v>134342</v>
      </c>
      <c r="G16889" s="105">
        <f>Таблица1[[#This Row],[Цены без НДС]]*1.12</f>
        <v>150463.04000000001</v>
      </c>
    </row>
    <row r="16890" spans="1:7">
      <c r="A16890" s="54" t="s">
        <v>45945</v>
      </c>
      <c r="B16890" s="66" t="s">
        <v>45978</v>
      </c>
      <c r="C16890" s="42" t="s">
        <v>45173</v>
      </c>
      <c r="D16890" s="42" t="s">
        <v>45583</v>
      </c>
      <c r="E16890" s="42" t="s">
        <v>26491</v>
      </c>
      <c r="F16890" s="43">
        <v>119507</v>
      </c>
      <c r="G16890" s="105">
        <f>Таблица1[[#This Row],[Цены без НДС]]*1.12</f>
        <v>133847.84000000003</v>
      </c>
    </row>
    <row r="16891" spans="1:7" ht="24">
      <c r="A16891" s="54" t="s">
        <v>45945</v>
      </c>
      <c r="B16891" s="66" t="s">
        <v>45997</v>
      </c>
      <c r="C16891" s="42" t="s">
        <v>45174</v>
      </c>
      <c r="D16891" s="42" t="s">
        <v>45584</v>
      </c>
      <c r="E16891" s="42" t="s">
        <v>26491</v>
      </c>
      <c r="F16891" s="43">
        <v>6264</v>
      </c>
      <c r="G16891" s="105">
        <f>Таблица1[[#This Row],[Цены без НДС]]*1.12</f>
        <v>7015.68</v>
      </c>
    </row>
    <row r="16892" spans="1:7" ht="24">
      <c r="A16892" s="54" t="s">
        <v>45945</v>
      </c>
      <c r="B16892" s="66" t="s">
        <v>45998</v>
      </c>
      <c r="C16892" s="42" t="s">
        <v>45175</v>
      </c>
      <c r="D16892" s="42" t="s">
        <v>45585</v>
      </c>
      <c r="E16892" s="42" t="s">
        <v>26491</v>
      </c>
      <c r="F16892" s="43">
        <v>220058</v>
      </c>
      <c r="G16892" s="105">
        <f>Таблица1[[#This Row],[Цены без НДС]]*1.12</f>
        <v>246464.96000000002</v>
      </c>
    </row>
    <row r="16893" spans="1:7" ht="24">
      <c r="A16893" s="54" t="s">
        <v>45945</v>
      </c>
      <c r="B16893" s="66" t="s">
        <v>45999</v>
      </c>
      <c r="C16893" s="42" t="s">
        <v>45176</v>
      </c>
      <c r="D16893" s="42" t="s">
        <v>45586</v>
      </c>
      <c r="E16893" s="42" t="s">
        <v>26491</v>
      </c>
      <c r="F16893" s="43">
        <v>220058</v>
      </c>
      <c r="G16893" s="105">
        <f>Таблица1[[#This Row],[Цены без НДС]]*1.12</f>
        <v>246464.96000000002</v>
      </c>
    </row>
    <row r="16894" spans="1:7" ht="24">
      <c r="A16894" s="54" t="s">
        <v>45945</v>
      </c>
      <c r="B16894" s="66" t="s">
        <v>46011</v>
      </c>
      <c r="C16894" s="42" t="s">
        <v>45177</v>
      </c>
      <c r="D16894" s="42" t="s">
        <v>45587</v>
      </c>
      <c r="E16894" s="42" t="s">
        <v>26491</v>
      </c>
      <c r="F16894" s="43">
        <v>134342</v>
      </c>
      <c r="G16894" s="105">
        <f>Таблица1[[#This Row],[Цены без НДС]]*1.12</f>
        <v>150463.04000000001</v>
      </c>
    </row>
    <row r="16895" spans="1:7" ht="24">
      <c r="A16895" s="54" t="s">
        <v>45945</v>
      </c>
      <c r="B16895" s="66" t="s">
        <v>46012</v>
      </c>
      <c r="C16895" s="42" t="s">
        <v>45178</v>
      </c>
      <c r="D16895" s="42" t="s">
        <v>45588</v>
      </c>
      <c r="E16895" s="42" t="s">
        <v>26491</v>
      </c>
      <c r="F16895" s="43">
        <v>206870</v>
      </c>
      <c r="G16895" s="105">
        <f>Таблица1[[#This Row],[Цены без НДС]]*1.12</f>
        <v>231694.40000000002</v>
      </c>
    </row>
    <row r="16896" spans="1:7" ht="24">
      <c r="A16896" s="54" t="s">
        <v>45945</v>
      </c>
      <c r="B16896" s="66" t="s">
        <v>45990</v>
      </c>
      <c r="C16896" s="42" t="s">
        <v>45179</v>
      </c>
      <c r="D16896" s="42" t="s">
        <v>45589</v>
      </c>
      <c r="E16896" s="42" t="s">
        <v>26491</v>
      </c>
      <c r="F16896" s="43">
        <v>178849</v>
      </c>
      <c r="G16896" s="105">
        <f>Таблица1[[#This Row],[Цены без НДС]]*1.12</f>
        <v>200310.88</v>
      </c>
    </row>
    <row r="16897" spans="1:7" ht="24">
      <c r="A16897" s="54" t="s">
        <v>45945</v>
      </c>
      <c r="B16897" s="66" t="s">
        <v>45991</v>
      </c>
      <c r="C16897" s="42" t="s">
        <v>45180</v>
      </c>
      <c r="D16897" s="42" t="s">
        <v>45590</v>
      </c>
      <c r="E16897" s="42" t="s">
        <v>26491</v>
      </c>
      <c r="F16897" s="43">
        <v>19368</v>
      </c>
      <c r="G16897" s="105">
        <f>Таблица1[[#This Row],[Цены без НДС]]*1.12</f>
        <v>21692.160000000003</v>
      </c>
    </row>
    <row r="16898" spans="1:7" ht="24">
      <c r="A16898" s="54" t="s">
        <v>45945</v>
      </c>
      <c r="B16898" s="66" t="s">
        <v>45992</v>
      </c>
      <c r="C16898" s="42" t="s">
        <v>45181</v>
      </c>
      <c r="D16898" s="42" t="s">
        <v>45591</v>
      </c>
      <c r="E16898" s="42" t="s">
        <v>26491</v>
      </c>
      <c r="F16898" s="43">
        <v>99727</v>
      </c>
      <c r="G16898" s="105">
        <f>Таблица1[[#This Row],[Цены без НДС]]*1.12</f>
        <v>111694.24</v>
      </c>
    </row>
    <row r="16899" spans="1:7">
      <c r="A16899" s="54" t="s">
        <v>45945</v>
      </c>
      <c r="B16899" s="66" t="s">
        <v>46000</v>
      </c>
      <c r="C16899" s="42" t="s">
        <v>45182</v>
      </c>
      <c r="D16899" s="42" t="s">
        <v>45592</v>
      </c>
      <c r="E16899" s="42" t="s">
        <v>26491</v>
      </c>
      <c r="F16899" s="43">
        <v>25550</v>
      </c>
      <c r="G16899" s="105">
        <f>Таблица1[[#This Row],[Цены без НДС]]*1.12</f>
        <v>28616.000000000004</v>
      </c>
    </row>
    <row r="16900" spans="1:7" ht="24">
      <c r="A16900" s="54" t="s">
        <v>45945</v>
      </c>
      <c r="B16900" s="66" t="s">
        <v>46001</v>
      </c>
      <c r="C16900" s="42" t="s">
        <v>45183</v>
      </c>
      <c r="D16900" s="42" t="s">
        <v>45593</v>
      </c>
      <c r="E16900" s="42" t="s">
        <v>26491</v>
      </c>
      <c r="F16900" s="43">
        <v>163188</v>
      </c>
      <c r="G16900" s="105">
        <f>Таблица1[[#This Row],[Цены без НДС]]*1.12</f>
        <v>182770.56000000003</v>
      </c>
    </row>
    <row r="16901" spans="1:7">
      <c r="A16901" s="54" t="s">
        <v>45945</v>
      </c>
      <c r="B16901" s="66" t="s">
        <v>46002</v>
      </c>
      <c r="C16901" s="42" t="s">
        <v>45184</v>
      </c>
      <c r="D16901" s="42" t="s">
        <v>45594</v>
      </c>
      <c r="E16901" s="42" t="s">
        <v>26491</v>
      </c>
      <c r="F16901" s="43">
        <v>6321</v>
      </c>
      <c r="G16901" s="105">
        <f>Таблица1[[#This Row],[Цены без НДС]]*1.12</f>
        <v>7079.52</v>
      </c>
    </row>
    <row r="16902" spans="1:7">
      <c r="A16902" s="54" t="s">
        <v>45945</v>
      </c>
      <c r="B16902" s="66" t="s">
        <v>46003</v>
      </c>
      <c r="C16902" s="42" t="s">
        <v>45185</v>
      </c>
      <c r="D16902" s="42" t="s">
        <v>45595</v>
      </c>
      <c r="E16902" s="42" t="s">
        <v>26491</v>
      </c>
      <c r="F16902" s="43">
        <v>34039</v>
      </c>
      <c r="G16902" s="105">
        <f>Таблица1[[#This Row],[Цены без НДС]]*1.12</f>
        <v>38123.68</v>
      </c>
    </row>
    <row r="16903" spans="1:7">
      <c r="A16903" s="54" t="s">
        <v>45945</v>
      </c>
      <c r="B16903" s="66" t="s">
        <v>46004</v>
      </c>
      <c r="C16903" s="42" t="s">
        <v>45186</v>
      </c>
      <c r="D16903" s="42" t="s">
        <v>45596</v>
      </c>
      <c r="E16903" s="42" t="s">
        <v>26491</v>
      </c>
      <c r="F16903" s="43">
        <v>14423</v>
      </c>
      <c r="G16903" s="105">
        <f>Таблица1[[#This Row],[Цены без НДС]]*1.12</f>
        <v>16153.760000000002</v>
      </c>
    </row>
    <row r="16904" spans="1:7">
      <c r="A16904" s="54" t="s">
        <v>45945</v>
      </c>
      <c r="B16904" s="66" t="s">
        <v>46019</v>
      </c>
      <c r="C16904" s="42" t="s">
        <v>45187</v>
      </c>
      <c r="D16904" s="42" t="s">
        <v>45597</v>
      </c>
      <c r="E16904" s="42" t="s">
        <v>26491</v>
      </c>
      <c r="F16904" s="43">
        <v>17720</v>
      </c>
      <c r="G16904" s="105">
        <f>Таблица1[[#This Row],[Цены без НДС]]*1.12</f>
        <v>19846.400000000001</v>
      </c>
    </row>
    <row r="16905" spans="1:7">
      <c r="A16905" s="54" t="s">
        <v>45945</v>
      </c>
      <c r="B16905" s="66" t="s">
        <v>46020</v>
      </c>
      <c r="C16905" s="42" t="s">
        <v>45188</v>
      </c>
      <c r="D16905" s="42" t="s">
        <v>45598</v>
      </c>
      <c r="E16905" s="42" t="s">
        <v>26491</v>
      </c>
      <c r="F16905" s="43">
        <v>77803</v>
      </c>
      <c r="G16905" s="105">
        <f>Таблица1[[#This Row],[Цены без НДС]]*1.12</f>
        <v>87139.360000000015</v>
      </c>
    </row>
    <row r="16906" spans="1:7" ht="24">
      <c r="A16906" s="54" t="s">
        <v>45945</v>
      </c>
      <c r="B16906" s="66" t="s">
        <v>46021</v>
      </c>
      <c r="C16906" s="42" t="s">
        <v>45189</v>
      </c>
      <c r="D16906" s="42" t="s">
        <v>45599</v>
      </c>
      <c r="E16906" s="42" t="s">
        <v>26491</v>
      </c>
      <c r="F16906" s="43">
        <v>12198</v>
      </c>
      <c r="G16906" s="105">
        <f>Таблица1[[#This Row],[Цены без НДС]]*1.12</f>
        <v>13661.760000000002</v>
      </c>
    </row>
    <row r="16907" spans="1:7">
      <c r="A16907" s="54" t="s">
        <v>45945</v>
      </c>
      <c r="B16907" s="66" t="s">
        <v>46005</v>
      </c>
      <c r="C16907" s="42" t="s">
        <v>45190</v>
      </c>
      <c r="D16907" s="42" t="s">
        <v>45600</v>
      </c>
      <c r="E16907" s="42" t="s">
        <v>26491</v>
      </c>
      <c r="F16907" s="43">
        <v>36676</v>
      </c>
      <c r="G16907" s="105">
        <f>Таблица1[[#This Row],[Цены без НДС]]*1.12</f>
        <v>41077.120000000003</v>
      </c>
    </row>
    <row r="16908" spans="1:7">
      <c r="A16908" s="54" t="s">
        <v>45945</v>
      </c>
      <c r="B16908" s="66" t="s">
        <v>46006</v>
      </c>
      <c r="C16908" s="42" t="s">
        <v>45191</v>
      </c>
      <c r="D16908" s="42" t="s">
        <v>45601</v>
      </c>
      <c r="E16908" s="42" t="s">
        <v>26491</v>
      </c>
      <c r="F16908" s="43">
        <v>69973</v>
      </c>
      <c r="G16908" s="105">
        <f>Таблица1[[#This Row],[Цены без НДС]]*1.12</f>
        <v>78369.760000000009</v>
      </c>
    </row>
    <row r="16909" spans="1:7">
      <c r="A16909" s="54" t="s">
        <v>45945</v>
      </c>
      <c r="B16909" s="66" t="s">
        <v>46029</v>
      </c>
      <c r="C16909" s="42" t="s">
        <v>45192</v>
      </c>
      <c r="D16909" s="42" t="s">
        <v>45602</v>
      </c>
      <c r="E16909" s="42" t="s">
        <v>26491</v>
      </c>
      <c r="F16909" s="43">
        <v>262091</v>
      </c>
      <c r="G16909" s="105">
        <f>Таблица1[[#This Row],[Цены без НДС]]*1.12</f>
        <v>293541.92000000004</v>
      </c>
    </row>
    <row r="16910" spans="1:7">
      <c r="A16910" s="54" t="s">
        <v>45945</v>
      </c>
      <c r="B16910" s="66" t="s">
        <v>46007</v>
      </c>
      <c r="C16910" s="42" t="s">
        <v>45193</v>
      </c>
      <c r="D16910" s="42" t="s">
        <v>45603</v>
      </c>
      <c r="E16910" s="42" t="s">
        <v>26491</v>
      </c>
      <c r="F16910" s="43">
        <v>177201</v>
      </c>
      <c r="G16910" s="105">
        <f>Таблица1[[#This Row],[Цены без НДС]]*1.12</f>
        <v>198465.12000000002</v>
      </c>
    </row>
    <row r="16911" spans="1:7">
      <c r="A16911" s="54" t="s">
        <v>45945</v>
      </c>
      <c r="B16911" s="66" t="s">
        <v>46008</v>
      </c>
      <c r="C16911" s="42" t="s">
        <v>45194</v>
      </c>
      <c r="D16911" s="42" t="s">
        <v>45604</v>
      </c>
      <c r="E16911" s="42" t="s">
        <v>26491</v>
      </c>
      <c r="F16911" s="43">
        <v>179674</v>
      </c>
      <c r="G16911" s="105">
        <f>Таблица1[[#This Row],[Цены без НДС]]*1.12</f>
        <v>201234.88</v>
      </c>
    </row>
    <row r="16912" spans="1:7">
      <c r="A16912" s="54" t="s">
        <v>45945</v>
      </c>
      <c r="B16912" s="66" t="s">
        <v>46030</v>
      </c>
      <c r="C16912" s="42" t="s">
        <v>45195</v>
      </c>
      <c r="D16912" s="42" t="s">
        <v>45605</v>
      </c>
      <c r="E16912" s="42" t="s">
        <v>26491</v>
      </c>
      <c r="F16912" s="43">
        <v>142584</v>
      </c>
      <c r="G16912" s="105">
        <f>Таблица1[[#This Row],[Цены без НДС]]*1.12</f>
        <v>159694.08000000002</v>
      </c>
    </row>
    <row r="16913" spans="1:7">
      <c r="A16913" s="54" t="s">
        <v>45945</v>
      </c>
      <c r="B16913" s="66" t="s">
        <v>46009</v>
      </c>
      <c r="C16913" s="42" t="s">
        <v>45196</v>
      </c>
      <c r="D16913" s="42" t="s">
        <v>45606</v>
      </c>
      <c r="E16913" s="42" t="s">
        <v>26491</v>
      </c>
      <c r="F16913" s="43">
        <v>206046</v>
      </c>
      <c r="G16913" s="105">
        <f>Таблица1[[#This Row],[Цены без НДС]]*1.12</f>
        <v>230771.52000000002</v>
      </c>
    </row>
    <row r="16914" spans="1:7">
      <c r="A16914" s="54" t="s">
        <v>45945</v>
      </c>
      <c r="B16914" s="66" t="s">
        <v>46010</v>
      </c>
      <c r="C16914" s="42" t="s">
        <v>45197</v>
      </c>
      <c r="D16914" s="42" t="s">
        <v>45607</v>
      </c>
      <c r="E16914" s="42" t="s">
        <v>26491</v>
      </c>
      <c r="F16914" s="43">
        <v>42446</v>
      </c>
      <c r="G16914" s="105">
        <f>Таблица1[[#This Row],[Цены без НДС]]*1.12</f>
        <v>47539.520000000004</v>
      </c>
    </row>
    <row r="16915" spans="1:7">
      <c r="A16915" s="54" t="s">
        <v>45945</v>
      </c>
      <c r="B16915" s="66" t="s">
        <v>46013</v>
      </c>
      <c r="C16915" s="42" t="s">
        <v>45198</v>
      </c>
      <c r="D16915" s="42" t="s">
        <v>45608</v>
      </c>
      <c r="E16915" s="42" t="s">
        <v>26491</v>
      </c>
      <c r="F16915" s="43">
        <v>42446</v>
      </c>
      <c r="G16915" s="105">
        <f>Таблица1[[#This Row],[Цены без НДС]]*1.12</f>
        <v>47539.520000000004</v>
      </c>
    </row>
    <row r="16916" spans="1:7">
      <c r="A16916" s="54" t="s">
        <v>45945</v>
      </c>
      <c r="B16916" s="66" t="s">
        <v>46014</v>
      </c>
      <c r="C16916" s="42" t="s">
        <v>45199</v>
      </c>
      <c r="D16916" s="42" t="s">
        <v>45609</v>
      </c>
      <c r="E16916" s="42" t="s">
        <v>26491</v>
      </c>
      <c r="F16916" s="43">
        <v>42446</v>
      </c>
      <c r="G16916" s="105">
        <f>Таблица1[[#This Row],[Цены без НДС]]*1.12</f>
        <v>47539.520000000004</v>
      </c>
    </row>
    <row r="16917" spans="1:7">
      <c r="A16917" s="54" t="s">
        <v>45945</v>
      </c>
      <c r="B16917" s="66" t="s">
        <v>46015</v>
      </c>
      <c r="C16917" s="42" t="s">
        <v>45200</v>
      </c>
      <c r="D16917" s="42" t="s">
        <v>45610</v>
      </c>
      <c r="E16917" s="42" t="s">
        <v>26491</v>
      </c>
      <c r="F16917" s="43">
        <v>42446</v>
      </c>
      <c r="G16917" s="105">
        <f>Таблица1[[#This Row],[Цены без НДС]]*1.12</f>
        <v>47539.520000000004</v>
      </c>
    </row>
    <row r="16918" spans="1:7" ht="24">
      <c r="A16918" s="54" t="s">
        <v>45945</v>
      </c>
      <c r="B16918" s="66" t="s">
        <v>46016</v>
      </c>
      <c r="C16918" s="42" t="s">
        <v>45201</v>
      </c>
      <c r="D16918" s="42" t="s">
        <v>45611</v>
      </c>
      <c r="E16918" s="42" t="s">
        <v>26491</v>
      </c>
      <c r="F16918" s="43">
        <v>196980</v>
      </c>
      <c r="G16918" s="105">
        <f>Таблица1[[#This Row],[Цены без НДС]]*1.12</f>
        <v>220617.60000000003</v>
      </c>
    </row>
    <row r="16919" spans="1:7" ht="24">
      <c r="A16919" s="54" t="s">
        <v>45945</v>
      </c>
      <c r="B16919" s="66" t="s">
        <v>46017</v>
      </c>
      <c r="C16919" s="42" t="s">
        <v>45202</v>
      </c>
      <c r="D16919" s="42" t="s">
        <v>45612</v>
      </c>
      <c r="E16919" s="42" t="s">
        <v>26491</v>
      </c>
      <c r="F16919" s="43">
        <v>433520</v>
      </c>
      <c r="G16919" s="105">
        <f>Таблица1[[#This Row],[Цены без НДС]]*1.12</f>
        <v>485542.40000000002</v>
      </c>
    </row>
    <row r="16920" spans="1:7" ht="24">
      <c r="A16920" s="54" t="s">
        <v>45945</v>
      </c>
      <c r="B16920" s="66" t="s">
        <v>46018</v>
      </c>
      <c r="C16920" s="42" t="s">
        <v>45203</v>
      </c>
      <c r="D16920" s="42" t="s">
        <v>45613</v>
      </c>
      <c r="E16920" s="42" t="s">
        <v>26491</v>
      </c>
      <c r="F16920" s="43">
        <v>530773</v>
      </c>
      <c r="G16920" s="105">
        <f>Таблица1[[#This Row],[Цены без НДС]]*1.12</f>
        <v>594465.76</v>
      </c>
    </row>
    <row r="16921" spans="1:7" ht="24">
      <c r="A16921" s="54" t="s">
        <v>45945</v>
      </c>
      <c r="B16921" s="66" t="s">
        <v>46038</v>
      </c>
      <c r="C16921" s="42" t="s">
        <v>45204</v>
      </c>
      <c r="D16921" s="42" t="s">
        <v>45614</v>
      </c>
      <c r="E16921" s="42" t="s">
        <v>26491</v>
      </c>
      <c r="F16921" s="43">
        <v>63628</v>
      </c>
      <c r="G16921" s="105">
        <f>Таблица1[[#This Row],[Цены без НДС]]*1.12</f>
        <v>71263.360000000001</v>
      </c>
    </row>
    <row r="16922" spans="1:7" ht="24">
      <c r="A16922" s="54" t="s">
        <v>45945</v>
      </c>
      <c r="B16922" s="66" t="s">
        <v>46039</v>
      </c>
      <c r="C16922" s="42" t="s">
        <v>45205</v>
      </c>
      <c r="D16922" s="42" t="s">
        <v>45615</v>
      </c>
      <c r="E16922" s="42" t="s">
        <v>26491</v>
      </c>
      <c r="F16922" s="43">
        <v>51595</v>
      </c>
      <c r="G16922" s="105">
        <f>Таблица1[[#This Row],[Цены без НДС]]*1.12</f>
        <v>57786.400000000009</v>
      </c>
    </row>
    <row r="16923" spans="1:7">
      <c r="A16923" s="54" t="s">
        <v>45945</v>
      </c>
      <c r="B16923" s="66" t="s">
        <v>46022</v>
      </c>
      <c r="C16923" s="42" t="s">
        <v>45206</v>
      </c>
      <c r="D16923" s="42" t="s">
        <v>45616</v>
      </c>
      <c r="E16923" s="42" t="s">
        <v>26491</v>
      </c>
      <c r="F16923" s="43">
        <v>14589</v>
      </c>
      <c r="G16923" s="105">
        <f>Таблица1[[#This Row],[Цены без НДС]]*1.12</f>
        <v>16339.680000000002</v>
      </c>
    </row>
    <row r="16924" spans="1:7">
      <c r="A16924" s="54" t="s">
        <v>45945</v>
      </c>
      <c r="B16924" s="66" t="s">
        <v>46023</v>
      </c>
      <c r="C16924" s="42" t="s">
        <v>45207</v>
      </c>
      <c r="D16924" s="42" t="s">
        <v>45617</v>
      </c>
      <c r="E16924" s="42" t="s">
        <v>26491</v>
      </c>
      <c r="F16924" s="43">
        <v>21759</v>
      </c>
      <c r="G16924" s="105">
        <f>Таблица1[[#This Row],[Цены без НДС]]*1.12</f>
        <v>24370.080000000002</v>
      </c>
    </row>
    <row r="16925" spans="1:7">
      <c r="A16925" s="54" t="s">
        <v>45945</v>
      </c>
      <c r="B16925" s="66" t="s">
        <v>46024</v>
      </c>
      <c r="C16925" s="42" t="s">
        <v>45208</v>
      </c>
      <c r="D16925" s="42" t="s">
        <v>45618</v>
      </c>
      <c r="E16925" s="42" t="s">
        <v>26491</v>
      </c>
      <c r="F16925" s="43">
        <v>11621</v>
      </c>
      <c r="G16925" s="105">
        <f>Таблица1[[#This Row],[Цены без НДС]]*1.12</f>
        <v>13015.52</v>
      </c>
    </row>
    <row r="16926" spans="1:7">
      <c r="A16926" s="54" t="s">
        <v>45945</v>
      </c>
      <c r="B16926" s="66" t="s">
        <v>46025</v>
      </c>
      <c r="C16926" s="42" t="s">
        <v>45209</v>
      </c>
      <c r="D16926" s="42" t="s">
        <v>45619</v>
      </c>
      <c r="E16926" s="42" t="s">
        <v>26491</v>
      </c>
      <c r="F16926" s="43">
        <v>17556</v>
      </c>
      <c r="G16926" s="105">
        <f>Таблица1[[#This Row],[Цены без НДС]]*1.12</f>
        <v>19662.72</v>
      </c>
    </row>
    <row r="16927" spans="1:7">
      <c r="A16927" s="54" t="s">
        <v>45945</v>
      </c>
      <c r="B16927" s="66" t="s">
        <v>46026</v>
      </c>
      <c r="C16927" s="42" t="s">
        <v>45210</v>
      </c>
      <c r="D16927" s="42" t="s">
        <v>45620</v>
      </c>
      <c r="E16927" s="42" t="s">
        <v>26491</v>
      </c>
      <c r="F16927" s="43">
        <v>19039</v>
      </c>
      <c r="G16927" s="105">
        <f>Таблица1[[#This Row],[Цены без НДС]]*1.12</f>
        <v>21323.68</v>
      </c>
    </row>
    <row r="16928" spans="1:7">
      <c r="A16928" s="54" t="s">
        <v>45945</v>
      </c>
      <c r="B16928" s="66" t="s">
        <v>46027</v>
      </c>
      <c r="C16928" s="42" t="s">
        <v>45211</v>
      </c>
      <c r="D16928" s="42" t="s">
        <v>45621</v>
      </c>
      <c r="E16928" s="42" t="s">
        <v>26491</v>
      </c>
      <c r="F16928" s="43">
        <v>28435</v>
      </c>
      <c r="G16928" s="105">
        <f>Таблица1[[#This Row],[Цены без НДС]]*1.12</f>
        <v>31847.200000000004</v>
      </c>
    </row>
    <row r="16929" spans="1:7">
      <c r="A16929" s="54" t="s">
        <v>45945</v>
      </c>
      <c r="B16929" s="66" t="s">
        <v>46028</v>
      </c>
      <c r="C16929" s="42" t="s">
        <v>45212</v>
      </c>
      <c r="D16929" s="42" t="s">
        <v>45622</v>
      </c>
      <c r="E16929" s="42" t="s">
        <v>26491</v>
      </c>
      <c r="F16929" s="43">
        <v>8242</v>
      </c>
      <c r="G16929" s="105">
        <f>Таблица1[[#This Row],[Цены без НДС]]*1.12</f>
        <v>9231.0400000000009</v>
      </c>
    </row>
    <row r="16930" spans="1:7">
      <c r="A16930" s="54" t="s">
        <v>45945</v>
      </c>
      <c r="B16930" s="66" t="s">
        <v>46031</v>
      </c>
      <c r="C16930" s="42" t="s">
        <v>45213</v>
      </c>
      <c r="D16930" s="42" t="s">
        <v>45623</v>
      </c>
      <c r="E16930" s="42" t="s">
        <v>26491</v>
      </c>
      <c r="F16930" s="43">
        <v>12364</v>
      </c>
      <c r="G16930" s="105">
        <f>Таблица1[[#This Row],[Цены без НДС]]*1.12</f>
        <v>13847.680000000002</v>
      </c>
    </row>
    <row r="16931" spans="1:7">
      <c r="A16931" s="54" t="s">
        <v>45945</v>
      </c>
      <c r="B16931" s="66" t="s">
        <v>46032</v>
      </c>
      <c r="C16931" s="42" t="s">
        <v>45214</v>
      </c>
      <c r="D16931" s="42" t="s">
        <v>45624</v>
      </c>
      <c r="E16931" s="42" t="s">
        <v>26491</v>
      </c>
      <c r="F16931" s="43">
        <v>10386</v>
      </c>
      <c r="G16931" s="105">
        <f>Таблица1[[#This Row],[Цены без НДС]]*1.12</f>
        <v>11632.320000000002</v>
      </c>
    </row>
    <row r="16932" spans="1:7">
      <c r="A16932" s="54" t="s">
        <v>45945</v>
      </c>
      <c r="B16932" s="66" t="s">
        <v>46033</v>
      </c>
      <c r="C16932" s="42" t="s">
        <v>45215</v>
      </c>
      <c r="D16932" s="42" t="s">
        <v>45625</v>
      </c>
      <c r="E16932" s="42" t="s">
        <v>26491</v>
      </c>
      <c r="F16932" s="43">
        <v>15908</v>
      </c>
      <c r="G16932" s="105">
        <f>Таблица1[[#This Row],[Цены без НДС]]*1.12</f>
        <v>17816.960000000003</v>
      </c>
    </row>
    <row r="16933" spans="1:7">
      <c r="A16933" s="54" t="s">
        <v>45945</v>
      </c>
      <c r="B16933" s="66" t="s">
        <v>46034</v>
      </c>
      <c r="C16933" s="42" t="s">
        <v>45216</v>
      </c>
      <c r="D16933" s="42" t="s">
        <v>45626</v>
      </c>
      <c r="E16933" s="42" t="s">
        <v>26491</v>
      </c>
      <c r="F16933" s="43">
        <v>12364</v>
      </c>
      <c r="G16933" s="105">
        <f>Таблица1[[#This Row],[Цены без НДС]]*1.12</f>
        <v>13847.680000000002</v>
      </c>
    </row>
    <row r="16934" spans="1:7">
      <c r="A16934" s="54" t="s">
        <v>45945</v>
      </c>
      <c r="B16934" s="66" t="s">
        <v>46035</v>
      </c>
      <c r="C16934" s="42" t="s">
        <v>45217</v>
      </c>
      <c r="D16934" s="42" t="s">
        <v>45627</v>
      </c>
      <c r="E16934" s="42" t="s">
        <v>26491</v>
      </c>
      <c r="F16934" s="43">
        <v>18711</v>
      </c>
      <c r="G16934" s="105">
        <f>Таблица1[[#This Row],[Цены без НДС]]*1.12</f>
        <v>20956.320000000003</v>
      </c>
    </row>
    <row r="16935" spans="1:7">
      <c r="A16935" s="54" t="s">
        <v>45945</v>
      </c>
      <c r="B16935" s="66" t="s">
        <v>46036</v>
      </c>
      <c r="C16935" s="42" t="s">
        <v>45218</v>
      </c>
      <c r="D16935" s="42" t="s">
        <v>45628</v>
      </c>
      <c r="E16935" s="42" t="s">
        <v>26491</v>
      </c>
      <c r="F16935" s="43">
        <v>16732</v>
      </c>
      <c r="G16935" s="105">
        <f>Таблица1[[#This Row],[Цены без НДС]]*1.12</f>
        <v>18739.84</v>
      </c>
    </row>
    <row r="16936" spans="1:7">
      <c r="A16936" s="54" t="s">
        <v>45945</v>
      </c>
      <c r="B16936" s="66" t="s">
        <v>46037</v>
      </c>
      <c r="C16936" s="42" t="s">
        <v>45219</v>
      </c>
      <c r="D16936" s="42" t="s">
        <v>45629</v>
      </c>
      <c r="E16936" s="42" t="s">
        <v>26491</v>
      </c>
      <c r="F16936" s="43">
        <v>25140</v>
      </c>
      <c r="G16936" s="105">
        <f>Таблица1[[#This Row],[Цены без НДС]]*1.12</f>
        <v>28156.800000000003</v>
      </c>
    </row>
    <row r="16937" spans="1:7">
      <c r="A16937" s="54" t="s">
        <v>45945</v>
      </c>
      <c r="B16937" s="66" t="s">
        <v>46040</v>
      </c>
      <c r="C16937" s="42" t="s">
        <v>45220</v>
      </c>
      <c r="D16937" s="42" t="s">
        <v>45630</v>
      </c>
      <c r="E16937" s="42" t="s">
        <v>26491</v>
      </c>
      <c r="F16937" s="43">
        <v>19700</v>
      </c>
      <c r="G16937" s="105">
        <f>Таблица1[[#This Row],[Цены без НДС]]*1.12</f>
        <v>22064.000000000004</v>
      </c>
    </row>
    <row r="16938" spans="1:7">
      <c r="A16938" s="54" t="s">
        <v>45945</v>
      </c>
      <c r="B16938" s="66" t="s">
        <v>46041</v>
      </c>
      <c r="C16938" s="42" t="s">
        <v>45221</v>
      </c>
      <c r="D16938" s="42" t="s">
        <v>45631</v>
      </c>
      <c r="E16938" s="42" t="s">
        <v>26491</v>
      </c>
      <c r="F16938" s="43">
        <v>29839</v>
      </c>
      <c r="G16938" s="105">
        <f>Таблица1[[#This Row],[Цены без НДС]]*1.12</f>
        <v>33419.68</v>
      </c>
    </row>
    <row r="16939" spans="1:7">
      <c r="A16939" s="54" t="s">
        <v>45945</v>
      </c>
      <c r="B16939" s="66" t="s">
        <v>46042</v>
      </c>
      <c r="C16939" s="42" t="s">
        <v>45222</v>
      </c>
      <c r="D16939" s="42" t="s">
        <v>45632</v>
      </c>
      <c r="E16939" s="42" t="s">
        <v>26491</v>
      </c>
      <c r="F16939" s="43">
        <v>32970</v>
      </c>
      <c r="G16939" s="105">
        <f>Таблица1[[#This Row],[Цены без НДС]]*1.12</f>
        <v>36926.400000000001</v>
      </c>
    </row>
    <row r="16940" spans="1:7">
      <c r="A16940" s="54" t="s">
        <v>45945</v>
      </c>
      <c r="B16940" s="66" t="s">
        <v>46043</v>
      </c>
      <c r="C16940" s="42" t="s">
        <v>45223</v>
      </c>
      <c r="D16940" s="42" t="s">
        <v>45633</v>
      </c>
      <c r="E16940" s="42" t="s">
        <v>26491</v>
      </c>
      <c r="F16940" s="43">
        <v>49868</v>
      </c>
      <c r="G16940" s="105">
        <f>Таблица1[[#This Row],[Цены без НДС]]*1.12</f>
        <v>55852.160000000003</v>
      </c>
    </row>
    <row r="16941" spans="1:7">
      <c r="A16941" s="54" t="s">
        <v>45945</v>
      </c>
      <c r="B16941" s="66" t="s">
        <v>46044</v>
      </c>
      <c r="C16941" s="42" t="s">
        <v>45224</v>
      </c>
      <c r="D16941" s="42" t="s">
        <v>45634</v>
      </c>
      <c r="E16941" s="42" t="s">
        <v>26491</v>
      </c>
      <c r="F16941" s="43">
        <v>43187</v>
      </c>
      <c r="G16941" s="105">
        <f>Таблица1[[#This Row],[Цены без НДС]]*1.12</f>
        <v>48369.440000000002</v>
      </c>
    </row>
    <row r="16942" spans="1:7">
      <c r="A16942" s="54" t="s">
        <v>45945</v>
      </c>
      <c r="B16942" s="66" t="s">
        <v>46045</v>
      </c>
      <c r="C16942" s="42" t="s">
        <v>45225</v>
      </c>
      <c r="D16942" s="42" t="s">
        <v>45635</v>
      </c>
      <c r="E16942" s="42" t="s">
        <v>26491</v>
      </c>
      <c r="F16942" s="43">
        <v>103847</v>
      </c>
      <c r="G16942" s="105">
        <f>Таблица1[[#This Row],[Цены без НДС]]*1.12</f>
        <v>116308.64000000001</v>
      </c>
    </row>
    <row r="16943" spans="1:7">
      <c r="A16943" s="54" t="s">
        <v>45945</v>
      </c>
      <c r="B16943" s="66" t="s">
        <v>46046</v>
      </c>
      <c r="C16943" s="42" t="s">
        <v>45226</v>
      </c>
      <c r="D16943" s="42" t="s">
        <v>45636</v>
      </c>
      <c r="E16943" s="42" t="s">
        <v>26491</v>
      </c>
      <c r="F16943" s="43">
        <v>226651</v>
      </c>
      <c r="G16943" s="105">
        <f>Таблица1[[#This Row],[Цены без НДС]]*1.12</f>
        <v>253849.12000000002</v>
      </c>
    </row>
    <row r="16944" spans="1:7">
      <c r="A16944" s="54" t="s">
        <v>45945</v>
      </c>
      <c r="B16944" s="66" t="s">
        <v>46047</v>
      </c>
      <c r="C16944" s="42" t="s">
        <v>45227</v>
      </c>
      <c r="D16944" s="42" t="s">
        <v>45637</v>
      </c>
      <c r="E16944" s="42" t="s">
        <v>26491</v>
      </c>
      <c r="F16944" s="43">
        <v>632976</v>
      </c>
      <c r="G16944" s="105">
        <f>Таблица1[[#This Row],[Цены без НДС]]*1.12</f>
        <v>708933.12000000011</v>
      </c>
    </row>
    <row r="16945" spans="1:7">
      <c r="A16945" s="54" t="s">
        <v>45945</v>
      </c>
      <c r="B16945" s="66" t="s">
        <v>46048</v>
      </c>
      <c r="C16945" s="42" t="s">
        <v>45228</v>
      </c>
      <c r="D16945" s="42" t="s">
        <v>45638</v>
      </c>
      <c r="E16945" s="42" t="s">
        <v>26491</v>
      </c>
      <c r="F16945" s="43">
        <v>687372</v>
      </c>
      <c r="G16945" s="105">
        <f>Таблица1[[#This Row],[Цены без НДС]]*1.12</f>
        <v>769856.64000000013</v>
      </c>
    </row>
    <row r="16946" spans="1:7">
      <c r="A16946" s="54" t="s">
        <v>45945</v>
      </c>
      <c r="B16946" s="66" t="s">
        <v>46049</v>
      </c>
      <c r="C16946" s="42" t="s">
        <v>45229</v>
      </c>
      <c r="D16946" s="42" t="s">
        <v>45639</v>
      </c>
      <c r="E16946" s="42" t="s">
        <v>26491</v>
      </c>
      <c r="F16946" s="43">
        <v>418689</v>
      </c>
      <c r="G16946" s="105">
        <f>Таблица1[[#This Row],[Цены без НДС]]*1.12</f>
        <v>468931.68000000005</v>
      </c>
    </row>
    <row r="16947" spans="1:7">
      <c r="A16947" s="54" t="s">
        <v>45945</v>
      </c>
      <c r="B16947" s="66" t="s">
        <v>46050</v>
      </c>
      <c r="C16947" s="42" t="s">
        <v>45230</v>
      </c>
      <c r="D16947" s="42" t="s">
        <v>45640</v>
      </c>
      <c r="E16947" s="42" t="s">
        <v>26491</v>
      </c>
      <c r="F16947" s="43">
        <v>873658</v>
      </c>
      <c r="G16947" s="105">
        <f>Таблица1[[#This Row],[Цены без НДС]]*1.12</f>
        <v>978496.96000000008</v>
      </c>
    </row>
    <row r="16948" spans="1:7">
      <c r="A16948" s="54" t="s">
        <v>45945</v>
      </c>
      <c r="B16948" s="66" t="s">
        <v>46051</v>
      </c>
      <c r="C16948" s="42" t="s">
        <v>45231</v>
      </c>
      <c r="D16948" s="42" t="s">
        <v>45641</v>
      </c>
      <c r="E16948" s="42" t="s">
        <v>26491</v>
      </c>
      <c r="F16948" s="43">
        <v>1054979</v>
      </c>
      <c r="G16948" s="105">
        <f>Таблица1[[#This Row],[Цены без НДС]]*1.12</f>
        <v>1181576.4800000002</v>
      </c>
    </row>
    <row r="16949" spans="1:7">
      <c r="A16949" s="54" t="s">
        <v>45945</v>
      </c>
      <c r="B16949" s="66" t="s">
        <v>46075</v>
      </c>
      <c r="C16949" s="42" t="s">
        <v>45232</v>
      </c>
      <c r="D16949" s="42" t="s">
        <v>45642</v>
      </c>
      <c r="E16949" s="42" t="s">
        <v>26491</v>
      </c>
      <c r="F16949" s="43">
        <v>1310480</v>
      </c>
      <c r="G16949" s="105">
        <f>Таблица1[[#This Row],[Цены без НДС]]*1.12</f>
        <v>1467737.6</v>
      </c>
    </row>
    <row r="16950" spans="1:7">
      <c r="A16950" s="54" t="s">
        <v>45945</v>
      </c>
      <c r="B16950" s="66" t="s">
        <v>46076</v>
      </c>
      <c r="C16950" s="42" t="s">
        <v>45233</v>
      </c>
      <c r="D16950" s="42" t="s">
        <v>45643</v>
      </c>
      <c r="E16950" s="42" t="s">
        <v>26491</v>
      </c>
      <c r="F16950" s="43">
        <v>2283043</v>
      </c>
      <c r="G16950" s="105">
        <f>Таблица1[[#This Row],[Цены без НДС]]*1.12</f>
        <v>2557008.16</v>
      </c>
    </row>
    <row r="16951" spans="1:7">
      <c r="A16951" s="54" t="s">
        <v>45945</v>
      </c>
      <c r="B16951" s="66" t="s">
        <v>46052</v>
      </c>
      <c r="C16951" s="42" t="s">
        <v>45234</v>
      </c>
      <c r="D16951" s="42" t="s">
        <v>45644</v>
      </c>
      <c r="E16951" s="42" t="s">
        <v>26491</v>
      </c>
      <c r="F16951" s="43">
        <v>98078</v>
      </c>
      <c r="G16951" s="105">
        <f>Таблица1[[#This Row],[Цены без НДС]]*1.12</f>
        <v>109847.36000000002</v>
      </c>
    </row>
    <row r="16952" spans="1:7">
      <c r="A16952" s="54" t="s">
        <v>45945</v>
      </c>
      <c r="B16952" s="66" t="s">
        <v>46053</v>
      </c>
      <c r="C16952" s="42" t="s">
        <v>45235</v>
      </c>
      <c r="D16952" s="42" t="s">
        <v>45645</v>
      </c>
      <c r="E16952" s="42" t="s">
        <v>26491</v>
      </c>
      <c r="F16952" s="43">
        <v>220074</v>
      </c>
      <c r="G16952" s="105">
        <f>Таблица1[[#This Row],[Цены без НДС]]*1.12</f>
        <v>246482.88000000003</v>
      </c>
    </row>
    <row r="16953" spans="1:7">
      <c r="A16953" s="54" t="s">
        <v>45945</v>
      </c>
      <c r="B16953" s="66" t="s">
        <v>46054</v>
      </c>
      <c r="C16953" s="42" t="s">
        <v>45236</v>
      </c>
      <c r="D16953" s="42" t="s">
        <v>45646</v>
      </c>
      <c r="E16953" s="42" t="s">
        <v>26491</v>
      </c>
      <c r="F16953" s="43">
        <v>335467</v>
      </c>
      <c r="G16953" s="105">
        <f>Таблица1[[#This Row],[Цены без НДС]]*1.12</f>
        <v>375723.04000000004</v>
      </c>
    </row>
    <row r="16954" spans="1:7">
      <c r="A16954" s="54" t="s">
        <v>45945</v>
      </c>
      <c r="B16954" s="66" t="s">
        <v>46055</v>
      </c>
      <c r="C16954" s="42" t="s">
        <v>45237</v>
      </c>
      <c r="D16954" s="42" t="s">
        <v>45647</v>
      </c>
      <c r="E16954" s="42" t="s">
        <v>26491</v>
      </c>
      <c r="F16954" s="43">
        <v>482176</v>
      </c>
      <c r="G16954" s="105">
        <f>Таблица1[[#This Row],[Цены без НДС]]*1.12</f>
        <v>540037.12</v>
      </c>
    </row>
    <row r="16955" spans="1:7">
      <c r="A16955" s="54" t="s">
        <v>45945</v>
      </c>
      <c r="B16955" s="66" t="s">
        <v>46056</v>
      </c>
      <c r="C16955" s="42" t="s">
        <v>45238</v>
      </c>
      <c r="D16955" s="42" t="s">
        <v>45648</v>
      </c>
      <c r="E16955" s="42" t="s">
        <v>26491</v>
      </c>
      <c r="F16955" s="43">
        <v>704723</v>
      </c>
      <c r="G16955" s="105">
        <f>Таблица1[[#This Row],[Цены без НДС]]*1.12</f>
        <v>789289.76000000013</v>
      </c>
    </row>
    <row r="16956" spans="1:7">
      <c r="A16956" s="54" t="s">
        <v>45945</v>
      </c>
      <c r="B16956" s="66" t="s">
        <v>46057</v>
      </c>
      <c r="C16956" s="42" t="s">
        <v>45239</v>
      </c>
      <c r="D16956" s="42" t="s">
        <v>45649</v>
      </c>
      <c r="E16956" s="42" t="s">
        <v>26491</v>
      </c>
      <c r="F16956" s="43">
        <v>947884</v>
      </c>
      <c r="G16956" s="105">
        <f>Таблица1[[#This Row],[Цены без НДС]]*1.12</f>
        <v>1061630.08</v>
      </c>
    </row>
    <row r="16957" spans="1:7">
      <c r="A16957" s="54" t="s">
        <v>45945</v>
      </c>
      <c r="B16957" s="66" t="s">
        <v>46058</v>
      </c>
      <c r="C16957" s="42" t="s">
        <v>45240</v>
      </c>
      <c r="D16957" s="42" t="s">
        <v>45650</v>
      </c>
      <c r="E16957" s="42" t="s">
        <v>26491</v>
      </c>
      <c r="F16957" s="43">
        <v>1409458</v>
      </c>
      <c r="G16957" s="105">
        <f>Таблица1[[#This Row],[Цены без НДС]]*1.12</f>
        <v>1578592.9600000002</v>
      </c>
    </row>
    <row r="16958" spans="1:7">
      <c r="A16958" s="54" t="s">
        <v>45945</v>
      </c>
      <c r="B16958" s="66" t="s">
        <v>46059</v>
      </c>
      <c r="C16958" s="42" t="s">
        <v>45241</v>
      </c>
      <c r="D16958" s="42" t="s">
        <v>45651</v>
      </c>
      <c r="E16958" s="42" t="s">
        <v>26491</v>
      </c>
      <c r="F16958" s="43">
        <v>1112743</v>
      </c>
      <c r="G16958" s="105">
        <f>Таблица1[[#This Row],[Цены без НДС]]*1.12</f>
        <v>1246272.1600000001</v>
      </c>
    </row>
    <row r="16959" spans="1:7">
      <c r="A16959" s="54" t="s">
        <v>45945</v>
      </c>
      <c r="B16959" s="66" t="s">
        <v>46060</v>
      </c>
      <c r="C16959" s="42" t="s">
        <v>45242</v>
      </c>
      <c r="D16959" s="42" t="s">
        <v>45652</v>
      </c>
      <c r="E16959" s="42" t="s">
        <v>26491</v>
      </c>
      <c r="F16959" s="43">
        <v>1112744</v>
      </c>
      <c r="G16959" s="105">
        <f>Таблица1[[#This Row],[Цены без НДС]]*1.12</f>
        <v>1246273.28</v>
      </c>
    </row>
    <row r="16960" spans="1:7">
      <c r="A16960" s="54" t="s">
        <v>45945</v>
      </c>
      <c r="B16960" s="66" t="s">
        <v>46061</v>
      </c>
      <c r="C16960" s="42" t="s">
        <v>45243</v>
      </c>
      <c r="D16960" s="42" t="s">
        <v>45653</v>
      </c>
      <c r="E16960" s="42" t="s">
        <v>26491</v>
      </c>
      <c r="F16960" s="43">
        <v>1409513</v>
      </c>
      <c r="G16960" s="105">
        <f>Таблица1[[#This Row],[Цены без НДС]]*1.12</f>
        <v>1578654.56</v>
      </c>
    </row>
    <row r="16961" spans="1:7">
      <c r="A16961" s="54" t="s">
        <v>45945</v>
      </c>
      <c r="B16961" s="66" t="s">
        <v>46062</v>
      </c>
      <c r="C16961" s="42" t="s">
        <v>45244</v>
      </c>
      <c r="D16961" s="42" t="s">
        <v>45654</v>
      </c>
      <c r="E16961" s="42" t="s">
        <v>26491</v>
      </c>
      <c r="F16961" s="43">
        <v>1409514</v>
      </c>
      <c r="G16961" s="105">
        <f>Таблица1[[#This Row],[Цены без НДС]]*1.12</f>
        <v>1578655.6800000002</v>
      </c>
    </row>
    <row r="16962" spans="1:7">
      <c r="A16962" s="54" t="s">
        <v>45945</v>
      </c>
      <c r="B16962" s="66" t="s">
        <v>46063</v>
      </c>
      <c r="C16962" s="42" t="s">
        <v>45245</v>
      </c>
      <c r="D16962" s="42" t="s">
        <v>45655</v>
      </c>
      <c r="E16962" s="42" t="s">
        <v>26491</v>
      </c>
      <c r="F16962" s="43">
        <v>323106</v>
      </c>
      <c r="G16962" s="105">
        <f>Таблица1[[#This Row],[Цены без НДС]]*1.12</f>
        <v>361878.72000000003</v>
      </c>
    </row>
    <row r="16963" spans="1:7">
      <c r="A16963" s="54" t="s">
        <v>45945</v>
      </c>
      <c r="B16963" s="66" t="s">
        <v>46064</v>
      </c>
      <c r="C16963" s="42" t="s">
        <v>45246</v>
      </c>
      <c r="D16963" s="42" t="s">
        <v>45656</v>
      </c>
      <c r="E16963" s="42" t="s">
        <v>26491</v>
      </c>
      <c r="F16963" s="43">
        <v>405530</v>
      </c>
      <c r="G16963" s="105">
        <f>Таблица1[[#This Row],[Цены без НДС]]*1.12</f>
        <v>454193.60000000003</v>
      </c>
    </row>
    <row r="16964" spans="1:7">
      <c r="A16964" s="54" t="s">
        <v>45945</v>
      </c>
      <c r="B16964" s="66" t="s">
        <v>46092</v>
      </c>
      <c r="C16964" s="42" t="s">
        <v>45247</v>
      </c>
      <c r="D16964" s="42" t="s">
        <v>45657</v>
      </c>
      <c r="E16964" s="42" t="s">
        <v>26491</v>
      </c>
      <c r="F16964" s="43">
        <v>546483</v>
      </c>
      <c r="G16964" s="105">
        <f>Таблица1[[#This Row],[Цены без НДС]]*1.12</f>
        <v>612060.96000000008</v>
      </c>
    </row>
    <row r="16965" spans="1:7">
      <c r="A16965" s="54" t="s">
        <v>45945</v>
      </c>
      <c r="B16965" s="66" t="s">
        <v>46065</v>
      </c>
      <c r="C16965" s="42" t="s">
        <v>45248</v>
      </c>
      <c r="D16965" s="42" t="s">
        <v>45658</v>
      </c>
      <c r="E16965" s="42" t="s">
        <v>26491</v>
      </c>
      <c r="F16965" s="43">
        <v>546482</v>
      </c>
      <c r="G16965" s="105">
        <f>Таблица1[[#This Row],[Цены без НДС]]*1.12</f>
        <v>612059.84000000008</v>
      </c>
    </row>
    <row r="16966" spans="1:7">
      <c r="A16966" s="54" t="s">
        <v>45945</v>
      </c>
      <c r="B16966" s="66" t="s">
        <v>46066</v>
      </c>
      <c r="C16966" s="42" t="s">
        <v>45249</v>
      </c>
      <c r="D16966" s="42" t="s">
        <v>45659</v>
      </c>
      <c r="E16966" s="42" t="s">
        <v>26491</v>
      </c>
      <c r="F16966" s="43">
        <v>743486</v>
      </c>
      <c r="G16966" s="105">
        <f>Таблица1[[#This Row],[Цены без НДС]]*1.12</f>
        <v>832704.32000000007</v>
      </c>
    </row>
    <row r="16967" spans="1:7">
      <c r="A16967" s="54" t="s">
        <v>45945</v>
      </c>
      <c r="B16967" s="66" t="s">
        <v>46067</v>
      </c>
      <c r="C16967" s="42" t="s">
        <v>45250</v>
      </c>
      <c r="D16967" s="42" t="s">
        <v>45660</v>
      </c>
      <c r="E16967" s="42" t="s">
        <v>26491</v>
      </c>
      <c r="F16967" s="43">
        <v>248907</v>
      </c>
      <c r="G16967" s="105">
        <f>Таблица1[[#This Row],[Цены без НДС]]*1.12</f>
        <v>278775.84000000003</v>
      </c>
    </row>
    <row r="16968" spans="1:7">
      <c r="A16968" s="54" t="s">
        <v>45945</v>
      </c>
      <c r="B16968" s="66" t="s">
        <v>46068</v>
      </c>
      <c r="C16968" s="42" t="s">
        <v>45251</v>
      </c>
      <c r="D16968" s="42" t="s">
        <v>45661</v>
      </c>
      <c r="E16968" s="42" t="s">
        <v>26491</v>
      </c>
      <c r="F16968" s="43">
        <v>286820</v>
      </c>
      <c r="G16968" s="105">
        <f>Таблица1[[#This Row],[Цены без НДС]]*1.12</f>
        <v>321238.40000000002</v>
      </c>
    </row>
    <row r="16969" spans="1:7">
      <c r="A16969" s="54" t="s">
        <v>45945</v>
      </c>
      <c r="B16969" s="66" t="s">
        <v>46069</v>
      </c>
      <c r="C16969" s="42" t="s">
        <v>45252</v>
      </c>
      <c r="D16969" s="42" t="s">
        <v>45662</v>
      </c>
      <c r="E16969" s="42" t="s">
        <v>26491</v>
      </c>
      <c r="F16969" s="43">
        <v>327205</v>
      </c>
      <c r="G16969" s="105">
        <f>Таблица1[[#This Row],[Цены без НДС]]*1.12</f>
        <v>366469.60000000003</v>
      </c>
    </row>
    <row r="16970" spans="1:7">
      <c r="A16970" s="54" t="s">
        <v>45945</v>
      </c>
      <c r="B16970" s="66" t="s">
        <v>46070</v>
      </c>
      <c r="C16970" s="42" t="s">
        <v>45253</v>
      </c>
      <c r="D16970" s="42" t="s">
        <v>45663</v>
      </c>
      <c r="E16970" s="42" t="s">
        <v>26491</v>
      </c>
      <c r="F16970" s="43">
        <v>364295</v>
      </c>
      <c r="G16970" s="105">
        <f>Таблица1[[#This Row],[Цены без НДС]]*1.12</f>
        <v>408010.4</v>
      </c>
    </row>
    <row r="16971" spans="1:7">
      <c r="A16971" s="54" t="s">
        <v>45945</v>
      </c>
      <c r="B16971" s="66" t="s">
        <v>46071</v>
      </c>
      <c r="C16971" s="42" t="s">
        <v>45254</v>
      </c>
      <c r="D16971" s="42" t="s">
        <v>45664</v>
      </c>
      <c r="E16971" s="42" t="s">
        <v>26491</v>
      </c>
      <c r="F16971" s="43">
        <v>405505</v>
      </c>
      <c r="G16971" s="105">
        <f>Таблица1[[#This Row],[Цены без НДС]]*1.12</f>
        <v>454165.60000000003</v>
      </c>
    </row>
    <row r="16972" spans="1:7">
      <c r="A16972" s="54" t="s">
        <v>45945</v>
      </c>
      <c r="B16972" s="66" t="s">
        <v>46072</v>
      </c>
      <c r="C16972" s="42" t="s">
        <v>45255</v>
      </c>
      <c r="D16972" s="42" t="s">
        <v>45665</v>
      </c>
      <c r="E16972" s="42" t="s">
        <v>26491</v>
      </c>
      <c r="F16972" s="43">
        <v>453311</v>
      </c>
      <c r="G16972" s="105">
        <f>Таблица1[[#This Row],[Цены без НДС]]*1.12</f>
        <v>507708.32000000007</v>
      </c>
    </row>
    <row r="16973" spans="1:7">
      <c r="A16973" s="54" t="s">
        <v>45945</v>
      </c>
      <c r="B16973" s="66" t="s">
        <v>46073</v>
      </c>
      <c r="C16973" s="42" t="s">
        <v>45256</v>
      </c>
      <c r="D16973" s="42" t="s">
        <v>45666</v>
      </c>
      <c r="E16973" s="42" t="s">
        <v>26491</v>
      </c>
      <c r="F16973" s="43">
        <v>1112726</v>
      </c>
      <c r="G16973" s="105">
        <f>Таблица1[[#This Row],[Цены без НДС]]*1.12</f>
        <v>1246253.1200000001</v>
      </c>
    </row>
    <row r="16974" spans="1:7">
      <c r="A16974" s="54" t="s">
        <v>45945</v>
      </c>
      <c r="B16974" s="66" t="s">
        <v>46074</v>
      </c>
      <c r="C16974" s="42" t="s">
        <v>45257</v>
      </c>
      <c r="D16974" s="42" t="s">
        <v>45667</v>
      </c>
      <c r="E16974" s="42" t="s">
        <v>26491</v>
      </c>
      <c r="F16974" s="43">
        <v>1409490</v>
      </c>
      <c r="G16974" s="105">
        <f>Таблица1[[#This Row],[Цены без НДС]]*1.12</f>
        <v>1578628.8</v>
      </c>
    </row>
    <row r="16975" spans="1:7">
      <c r="A16975" s="54" t="s">
        <v>45945</v>
      </c>
      <c r="B16975" s="66" t="s">
        <v>46077</v>
      </c>
      <c r="C16975" s="42" t="s">
        <v>45258</v>
      </c>
      <c r="D16975" s="42" t="s">
        <v>45668</v>
      </c>
      <c r="E16975" s="42" t="s">
        <v>26491</v>
      </c>
      <c r="F16975" s="43">
        <v>1747449</v>
      </c>
      <c r="G16975" s="105">
        <f>Таблица1[[#This Row],[Цены без НДС]]*1.12</f>
        <v>1957142.8800000001</v>
      </c>
    </row>
    <row r="16976" spans="1:7">
      <c r="A16976" s="54" t="s">
        <v>45945</v>
      </c>
      <c r="B16976" s="66" t="s">
        <v>46078</v>
      </c>
      <c r="C16976" s="42" t="s">
        <v>45259</v>
      </c>
      <c r="D16976" s="42" t="s">
        <v>45669</v>
      </c>
      <c r="E16976" s="42" t="s">
        <v>26491</v>
      </c>
      <c r="F16976" s="43">
        <v>227482</v>
      </c>
      <c r="G16976" s="105">
        <f>Таблица1[[#This Row],[Цены без НДС]]*1.12</f>
        <v>254779.84000000003</v>
      </c>
    </row>
    <row r="16977" spans="1:7">
      <c r="A16977" s="54" t="s">
        <v>45945</v>
      </c>
      <c r="B16977" s="66" t="s">
        <v>46079</v>
      </c>
      <c r="C16977" s="42" t="s">
        <v>45260</v>
      </c>
      <c r="D16977" s="42" t="s">
        <v>45670</v>
      </c>
      <c r="E16977" s="42" t="s">
        <v>26491</v>
      </c>
      <c r="F16977" s="43">
        <v>243143</v>
      </c>
      <c r="G16977" s="105">
        <f>Таблица1[[#This Row],[Цены без НДС]]*1.12</f>
        <v>272320.16000000003</v>
      </c>
    </row>
    <row r="16978" spans="1:7">
      <c r="A16978" s="54" t="s">
        <v>45945</v>
      </c>
      <c r="B16978" s="66" t="s">
        <v>46080</v>
      </c>
      <c r="C16978" s="42" t="s">
        <v>45261</v>
      </c>
      <c r="D16978" s="42" t="s">
        <v>45671</v>
      </c>
      <c r="E16978" s="42" t="s">
        <v>26491</v>
      </c>
      <c r="F16978" s="43">
        <v>263749</v>
      </c>
      <c r="G16978" s="105">
        <f>Таблица1[[#This Row],[Цены без НДС]]*1.12</f>
        <v>295398.88</v>
      </c>
    </row>
    <row r="16979" spans="1:7">
      <c r="A16979" s="54" t="s">
        <v>45945</v>
      </c>
      <c r="B16979" s="66" t="s">
        <v>46081</v>
      </c>
      <c r="C16979" s="42" t="s">
        <v>45262</v>
      </c>
      <c r="D16979" s="42" t="s">
        <v>45672</v>
      </c>
      <c r="E16979" s="42" t="s">
        <v>26491</v>
      </c>
      <c r="F16979" s="43">
        <v>290953</v>
      </c>
      <c r="G16979" s="105">
        <f>Таблица1[[#This Row],[Цены без НДС]]*1.12</f>
        <v>325867.36000000004</v>
      </c>
    </row>
    <row r="16980" spans="1:7">
      <c r="A16980" s="54" t="s">
        <v>45945</v>
      </c>
      <c r="B16980" s="66" t="s">
        <v>46082</v>
      </c>
      <c r="C16980" s="42" t="s">
        <v>45263</v>
      </c>
      <c r="D16980" s="42" t="s">
        <v>45673</v>
      </c>
      <c r="E16980" s="42" t="s">
        <v>26491</v>
      </c>
      <c r="F16980" s="43">
        <v>323098</v>
      </c>
      <c r="G16980" s="105">
        <f>Таблица1[[#This Row],[Цены без НДС]]*1.12</f>
        <v>361869.76</v>
      </c>
    </row>
    <row r="16981" spans="1:7">
      <c r="A16981" s="54" t="s">
        <v>45945</v>
      </c>
      <c r="B16981" s="66" t="s">
        <v>46083</v>
      </c>
      <c r="C16981" s="42" t="s">
        <v>45264</v>
      </c>
      <c r="D16981" s="42" t="s">
        <v>45674</v>
      </c>
      <c r="E16981" s="42" t="s">
        <v>26491</v>
      </c>
      <c r="F16981" s="43">
        <v>405521</v>
      </c>
      <c r="G16981" s="105">
        <f>Таблица1[[#This Row],[Цены без НДС]]*1.12</f>
        <v>454183.52</v>
      </c>
    </row>
    <row r="16982" spans="1:7">
      <c r="A16982" s="54" t="s">
        <v>45945</v>
      </c>
      <c r="B16982" s="66" t="s">
        <v>46084</v>
      </c>
      <c r="C16982" s="42" t="s">
        <v>45265</v>
      </c>
      <c r="D16982" s="42" t="s">
        <v>45675</v>
      </c>
      <c r="E16982" s="42" t="s">
        <v>26491</v>
      </c>
      <c r="F16982" s="43">
        <v>546473</v>
      </c>
      <c r="G16982" s="105">
        <f>Таблица1[[#This Row],[Цены без НДС]]*1.12</f>
        <v>612049.76</v>
      </c>
    </row>
    <row r="16983" spans="1:7">
      <c r="A16983" s="54" t="s">
        <v>45945</v>
      </c>
      <c r="B16983" s="66" t="s">
        <v>46085</v>
      </c>
      <c r="C16983" s="42" t="s">
        <v>45266</v>
      </c>
      <c r="D16983" s="42" t="s">
        <v>45676</v>
      </c>
      <c r="E16983" s="42" t="s">
        <v>26491</v>
      </c>
      <c r="F16983" s="43">
        <v>546473</v>
      </c>
      <c r="G16983" s="105">
        <f>Таблица1[[#This Row],[Цены без НДС]]*1.12</f>
        <v>612049.76</v>
      </c>
    </row>
    <row r="16984" spans="1:7">
      <c r="A16984" s="54" t="s">
        <v>45945</v>
      </c>
      <c r="B16984" s="66" t="s">
        <v>46086</v>
      </c>
      <c r="C16984" s="42" t="s">
        <v>45267</v>
      </c>
      <c r="D16984" s="42" t="s">
        <v>45677</v>
      </c>
      <c r="E16984" s="42" t="s">
        <v>26491</v>
      </c>
      <c r="F16984" s="43">
        <v>743471</v>
      </c>
      <c r="G16984" s="105">
        <f>Таблица1[[#This Row],[Цены без НДС]]*1.12</f>
        <v>832687.52000000014</v>
      </c>
    </row>
    <row r="16985" spans="1:7">
      <c r="A16985" s="54" t="s">
        <v>45945</v>
      </c>
      <c r="B16985" s="66" t="s">
        <v>46087</v>
      </c>
      <c r="C16985" s="42" t="s">
        <v>45268</v>
      </c>
      <c r="D16985" s="42" t="s">
        <v>45678</v>
      </c>
      <c r="E16985" s="42" t="s">
        <v>26491</v>
      </c>
      <c r="F16985" s="43">
        <v>248906</v>
      </c>
      <c r="G16985" s="105">
        <f>Таблица1[[#This Row],[Цены без НДС]]*1.12</f>
        <v>278774.72000000003</v>
      </c>
    </row>
    <row r="16986" spans="1:7">
      <c r="A16986" s="54" t="s">
        <v>45945</v>
      </c>
      <c r="B16986" s="66" t="s">
        <v>46088</v>
      </c>
      <c r="C16986" s="42" t="s">
        <v>45269</v>
      </c>
      <c r="D16986" s="42" t="s">
        <v>45679</v>
      </c>
      <c r="E16986" s="42" t="s">
        <v>26491</v>
      </c>
      <c r="F16986" s="43">
        <v>286820</v>
      </c>
      <c r="G16986" s="105">
        <f>Таблица1[[#This Row],[Цены без НДС]]*1.12</f>
        <v>321238.40000000002</v>
      </c>
    </row>
    <row r="16987" spans="1:7">
      <c r="A16987" s="54" t="s">
        <v>45945</v>
      </c>
      <c r="B16987" s="66" t="s">
        <v>46089</v>
      </c>
      <c r="C16987" s="42" t="s">
        <v>45270</v>
      </c>
      <c r="D16987" s="42" t="s">
        <v>45680</v>
      </c>
      <c r="E16987" s="42" t="s">
        <v>26491</v>
      </c>
      <c r="F16987" s="43">
        <v>327204</v>
      </c>
      <c r="G16987" s="105">
        <f>Таблица1[[#This Row],[Цены без НДС]]*1.12</f>
        <v>366468.48000000004</v>
      </c>
    </row>
    <row r="16988" spans="1:7">
      <c r="A16988" s="54" t="s">
        <v>45945</v>
      </c>
      <c r="B16988" s="66" t="s">
        <v>46090</v>
      </c>
      <c r="C16988" s="42" t="s">
        <v>45271</v>
      </c>
      <c r="D16988" s="42" t="s">
        <v>45681</v>
      </c>
      <c r="E16988" s="42" t="s">
        <v>26491</v>
      </c>
      <c r="F16988" s="43">
        <v>364294</v>
      </c>
      <c r="G16988" s="105">
        <f>Таблица1[[#This Row],[Цены без НДС]]*1.12</f>
        <v>408009.28</v>
      </c>
    </row>
    <row r="16989" spans="1:7">
      <c r="A16989" s="54" t="s">
        <v>45945</v>
      </c>
      <c r="B16989" s="66" t="s">
        <v>46091</v>
      </c>
      <c r="C16989" s="42" t="s">
        <v>45272</v>
      </c>
      <c r="D16989" s="42" t="s">
        <v>45682</v>
      </c>
      <c r="E16989" s="42" t="s">
        <v>26491</v>
      </c>
      <c r="F16989" s="43">
        <v>405505</v>
      </c>
      <c r="G16989" s="105">
        <f>Таблица1[[#This Row],[Цены без НДС]]*1.12</f>
        <v>454165.60000000003</v>
      </c>
    </row>
    <row r="16990" spans="1:7">
      <c r="A16990" s="54" t="s">
        <v>45945</v>
      </c>
      <c r="B16990" s="66" t="s">
        <v>46093</v>
      </c>
      <c r="C16990" s="42" t="s">
        <v>45273</v>
      </c>
      <c r="D16990" s="42" t="s">
        <v>45683</v>
      </c>
      <c r="E16990" s="42" t="s">
        <v>26491</v>
      </c>
      <c r="F16990" s="43">
        <v>453310</v>
      </c>
      <c r="G16990" s="105">
        <f>Таблица1[[#This Row],[Цены без НДС]]*1.12</f>
        <v>507707.20000000007</v>
      </c>
    </row>
    <row r="16991" spans="1:7">
      <c r="A16991" s="54" t="s">
        <v>45945</v>
      </c>
      <c r="B16991" s="66" t="s">
        <v>46096</v>
      </c>
      <c r="C16991" s="42" t="s">
        <v>45274</v>
      </c>
      <c r="D16991" s="42" t="s">
        <v>45684</v>
      </c>
      <c r="E16991" s="42" t="s">
        <v>26491</v>
      </c>
      <c r="F16991" s="43">
        <v>229128</v>
      </c>
      <c r="G16991" s="105">
        <f>Таблица1[[#This Row],[Цены без НДС]]*1.12</f>
        <v>256623.36000000002</v>
      </c>
    </row>
    <row r="16992" spans="1:7">
      <c r="A16992" s="54" t="s">
        <v>45945</v>
      </c>
      <c r="B16992" s="66" t="s">
        <v>46097</v>
      </c>
      <c r="C16992" s="42" t="s">
        <v>45275</v>
      </c>
      <c r="D16992" s="42" t="s">
        <v>45685</v>
      </c>
      <c r="E16992" s="42" t="s">
        <v>26491</v>
      </c>
      <c r="F16992" s="43">
        <v>243964</v>
      </c>
      <c r="G16992" s="105">
        <f>Таблица1[[#This Row],[Цены без НДС]]*1.12</f>
        <v>273239.68000000005</v>
      </c>
    </row>
    <row r="16993" spans="1:7">
      <c r="A16993" s="54" t="s">
        <v>45945</v>
      </c>
      <c r="B16993" s="66" t="s">
        <v>46098</v>
      </c>
      <c r="C16993" s="42" t="s">
        <v>45276</v>
      </c>
      <c r="D16993" s="42" t="s">
        <v>45686</v>
      </c>
      <c r="E16993" s="42" t="s">
        <v>26491</v>
      </c>
      <c r="F16993" s="43">
        <v>168963</v>
      </c>
      <c r="G16993" s="105">
        <f>Таблица1[[#This Row],[Цены без НДС]]*1.12</f>
        <v>189238.56000000003</v>
      </c>
    </row>
    <row r="16994" spans="1:7">
      <c r="A16994" s="54" t="s">
        <v>45945</v>
      </c>
      <c r="B16994" s="66" t="s">
        <v>46099</v>
      </c>
      <c r="C16994" s="42" t="s">
        <v>45277</v>
      </c>
      <c r="D16994" s="42" t="s">
        <v>45687</v>
      </c>
      <c r="E16994" s="42" t="s">
        <v>26491</v>
      </c>
      <c r="F16994" s="43">
        <v>187919</v>
      </c>
      <c r="G16994" s="105">
        <f>Таблица1[[#This Row],[Цены без НДС]]*1.12</f>
        <v>210469.28000000003</v>
      </c>
    </row>
    <row r="16995" spans="1:7">
      <c r="A16995" s="54" t="s">
        <v>45945</v>
      </c>
      <c r="B16995" s="66" t="s">
        <v>46100</v>
      </c>
      <c r="C16995" s="42" t="s">
        <v>45278</v>
      </c>
      <c r="D16995" s="42" t="s">
        <v>45688</v>
      </c>
      <c r="E16995" s="42" t="s">
        <v>26491</v>
      </c>
      <c r="F16995" s="43">
        <v>269513</v>
      </c>
      <c r="G16995" s="105">
        <f>Таблица1[[#This Row],[Цены без НДС]]*1.12</f>
        <v>301854.56000000006</v>
      </c>
    </row>
    <row r="16996" spans="1:7">
      <c r="A16996" s="54" t="s">
        <v>45945</v>
      </c>
      <c r="B16996" s="66" t="s">
        <v>46101</v>
      </c>
      <c r="C16996" s="42" t="s">
        <v>45279</v>
      </c>
      <c r="D16996" s="42" t="s">
        <v>45689</v>
      </c>
      <c r="E16996" s="42" t="s">
        <v>26491</v>
      </c>
      <c r="F16996" s="43">
        <v>286822</v>
      </c>
      <c r="G16996" s="105">
        <f>Таблица1[[#This Row],[Цены без НДС]]*1.12</f>
        <v>321240.64</v>
      </c>
    </row>
    <row r="16997" spans="1:7">
      <c r="A16997" s="54" t="s">
        <v>45945</v>
      </c>
      <c r="B16997" s="66" t="s">
        <v>46102</v>
      </c>
      <c r="C16997" s="42" t="s">
        <v>45280</v>
      </c>
      <c r="D16997" s="42" t="s">
        <v>45690</v>
      </c>
      <c r="E16997" s="42" t="s">
        <v>26491</v>
      </c>
      <c r="F16997" s="43">
        <v>260448</v>
      </c>
      <c r="G16997" s="105">
        <f>Таблица1[[#This Row],[Цены без НДС]]*1.12</f>
        <v>291701.76000000001</v>
      </c>
    </row>
    <row r="16998" spans="1:7">
      <c r="A16998" s="54" t="s">
        <v>45945</v>
      </c>
      <c r="B16998" s="66" t="s">
        <v>46103</v>
      </c>
      <c r="C16998" s="42" t="s">
        <v>45281</v>
      </c>
      <c r="D16998" s="42" t="s">
        <v>45691</v>
      </c>
      <c r="E16998" s="42" t="s">
        <v>26491</v>
      </c>
      <c r="F16998" s="43">
        <v>286823</v>
      </c>
      <c r="G16998" s="105">
        <f>Таблица1[[#This Row],[Цены без НДС]]*1.12</f>
        <v>321241.76</v>
      </c>
    </row>
    <row r="16999" spans="1:7">
      <c r="A16999" s="54" t="s">
        <v>45945</v>
      </c>
      <c r="B16999" s="66" t="s">
        <v>46104</v>
      </c>
      <c r="C16999" s="42" t="s">
        <v>45282</v>
      </c>
      <c r="D16999" s="42" t="s">
        <v>45692</v>
      </c>
      <c r="E16999" s="42" t="s">
        <v>26491</v>
      </c>
      <c r="F16999" s="43">
        <v>192037</v>
      </c>
      <c r="G16999" s="105">
        <f>Таблица1[[#This Row],[Цены без НДС]]*1.12</f>
        <v>215081.44000000003</v>
      </c>
    </row>
    <row r="17000" spans="1:7">
      <c r="A17000" s="54" t="s">
        <v>45945</v>
      </c>
      <c r="B17000" s="66" t="s">
        <v>46105</v>
      </c>
      <c r="C17000" s="42" t="s">
        <v>45283</v>
      </c>
      <c r="D17000" s="42" t="s">
        <v>45693</v>
      </c>
      <c r="E17000" s="42" t="s">
        <v>26491</v>
      </c>
      <c r="F17000" s="43">
        <v>221708</v>
      </c>
      <c r="G17000" s="105">
        <f>Таблица1[[#This Row],[Цены без НДС]]*1.12</f>
        <v>248312.96000000002</v>
      </c>
    </row>
    <row r="17001" spans="1:7">
      <c r="A17001" s="54" t="s">
        <v>45945</v>
      </c>
      <c r="B17001" s="66" t="s">
        <v>46106</v>
      </c>
      <c r="C17001" s="42" t="s">
        <v>45284</v>
      </c>
      <c r="D17001" s="42" t="s">
        <v>45694</v>
      </c>
      <c r="E17001" s="42" t="s">
        <v>26491</v>
      </c>
      <c r="F17001" s="43">
        <v>211818</v>
      </c>
      <c r="G17001" s="105">
        <f>Таблица1[[#This Row],[Цены без НДС]]*1.12</f>
        <v>237236.16000000003</v>
      </c>
    </row>
    <row r="17002" spans="1:7">
      <c r="A17002" s="54" t="s">
        <v>45945</v>
      </c>
      <c r="B17002" s="66" t="s">
        <v>46107</v>
      </c>
      <c r="C17002" s="42" t="s">
        <v>45285</v>
      </c>
      <c r="D17002" s="42" t="s">
        <v>45695</v>
      </c>
      <c r="E17002" s="42" t="s">
        <v>26491</v>
      </c>
      <c r="F17002" s="43">
        <v>164837</v>
      </c>
      <c r="G17002" s="105">
        <f>Таблица1[[#This Row],[Цены без НДС]]*1.12</f>
        <v>184617.44000000003</v>
      </c>
    </row>
    <row r="17003" spans="1:7">
      <c r="A17003" s="54" t="s">
        <v>45945</v>
      </c>
      <c r="B17003" s="66" t="s">
        <v>46108</v>
      </c>
      <c r="C17003" s="42" t="s">
        <v>45286</v>
      </c>
      <c r="D17003" s="42" t="s">
        <v>45696</v>
      </c>
      <c r="E17003" s="42" t="s">
        <v>26491</v>
      </c>
      <c r="F17003" s="43">
        <v>196981</v>
      </c>
      <c r="G17003" s="105">
        <f>Таблица1[[#This Row],[Цены без НДС]]*1.12</f>
        <v>220618.72000000003</v>
      </c>
    </row>
    <row r="17004" spans="1:7">
      <c r="A17004" s="54" t="s">
        <v>45945</v>
      </c>
      <c r="B17004" s="66" t="s">
        <v>46109</v>
      </c>
      <c r="C17004" s="42" t="s">
        <v>45287</v>
      </c>
      <c r="D17004" s="42" t="s">
        <v>45697</v>
      </c>
      <c r="E17004" s="42" t="s">
        <v>26491</v>
      </c>
      <c r="F17004" s="43">
        <v>224180</v>
      </c>
      <c r="G17004" s="105">
        <f>Таблица1[[#This Row],[Цены без НДС]]*1.12</f>
        <v>251081.60000000003</v>
      </c>
    </row>
    <row r="17005" spans="1:7">
      <c r="A17005" s="54" t="s">
        <v>45945</v>
      </c>
      <c r="B17005" s="66" t="s">
        <v>46110</v>
      </c>
      <c r="C17005" s="42" t="s">
        <v>45288</v>
      </c>
      <c r="D17005" s="42" t="s">
        <v>45698</v>
      </c>
      <c r="E17005" s="42" t="s">
        <v>26491</v>
      </c>
      <c r="F17005" s="43">
        <v>248906</v>
      </c>
      <c r="G17005" s="105">
        <f>Таблица1[[#This Row],[Цены без НДС]]*1.12</f>
        <v>278774.72000000003</v>
      </c>
    </row>
    <row r="17006" spans="1:7">
      <c r="A17006" s="54" t="s">
        <v>45945</v>
      </c>
      <c r="B17006" s="66" t="s">
        <v>46111</v>
      </c>
      <c r="C17006" s="42" t="s">
        <v>45289</v>
      </c>
      <c r="D17006" s="42" t="s">
        <v>45699</v>
      </c>
      <c r="E17006" s="42" t="s">
        <v>26491</v>
      </c>
      <c r="F17006" s="43">
        <v>212642</v>
      </c>
      <c r="G17006" s="105">
        <f>Таблица1[[#This Row],[Цены без НДС]]*1.12</f>
        <v>238159.04</v>
      </c>
    </row>
    <row r="17007" spans="1:7">
      <c r="A17007" s="54" t="s">
        <v>45945</v>
      </c>
      <c r="B17007" s="66" t="s">
        <v>46112</v>
      </c>
      <c r="C17007" s="42" t="s">
        <v>45290</v>
      </c>
      <c r="D17007" s="42" t="s">
        <v>45700</v>
      </c>
      <c r="E17007" s="42" t="s">
        <v>26491</v>
      </c>
      <c r="F17007" s="43">
        <v>238192</v>
      </c>
      <c r="G17007" s="105">
        <f>Таблица1[[#This Row],[Цены без НДС]]*1.12</f>
        <v>266775.04000000004</v>
      </c>
    </row>
    <row r="17008" spans="1:7">
      <c r="A17008" s="54" t="s">
        <v>45945</v>
      </c>
      <c r="B17008" s="66" t="s">
        <v>46094</v>
      </c>
      <c r="C17008" s="42" t="s">
        <v>45291</v>
      </c>
      <c r="D17008" s="42" t="s">
        <v>45701</v>
      </c>
      <c r="E17008" s="42" t="s">
        <v>26491</v>
      </c>
      <c r="F17008" s="43">
        <v>459069</v>
      </c>
      <c r="G17008" s="105">
        <f>Таблица1[[#This Row],[Цены без НДС]]*1.12</f>
        <v>514157.28</v>
      </c>
    </row>
    <row r="17009" spans="1:7">
      <c r="A17009" s="54" t="s">
        <v>45945</v>
      </c>
      <c r="B17009" s="66" t="s">
        <v>46095</v>
      </c>
      <c r="C17009" s="42" t="s">
        <v>45292</v>
      </c>
      <c r="D17009" s="42" t="s">
        <v>45702</v>
      </c>
      <c r="E17009" s="42" t="s">
        <v>26491</v>
      </c>
      <c r="F17009" s="43">
        <v>1631880</v>
      </c>
      <c r="G17009" s="105">
        <f>Таблица1[[#This Row],[Цены без НДС]]*1.12</f>
        <v>1827705.6</v>
      </c>
    </row>
    <row r="17010" spans="1:7" ht="24">
      <c r="A17010" s="54" t="s">
        <v>45945</v>
      </c>
      <c r="B17010" s="66" t="s">
        <v>46113</v>
      </c>
      <c r="C17010" s="42" t="s">
        <v>45293</v>
      </c>
      <c r="D17010" s="42" t="s">
        <v>45703</v>
      </c>
      <c r="E17010" s="42" t="s">
        <v>26491</v>
      </c>
      <c r="F17010" s="43">
        <v>1689575</v>
      </c>
      <c r="G17010" s="105">
        <f>Таблица1[[#This Row],[Цены без НДС]]*1.12</f>
        <v>1892324.0000000002</v>
      </c>
    </row>
    <row r="17011" spans="1:7" ht="24">
      <c r="A17011" s="54" t="s">
        <v>45945</v>
      </c>
      <c r="B17011" s="66" t="s">
        <v>46114</v>
      </c>
      <c r="C17011" s="42" t="s">
        <v>45294</v>
      </c>
      <c r="D17011" s="42" t="s">
        <v>45704</v>
      </c>
      <c r="E17011" s="42" t="s">
        <v>26491</v>
      </c>
      <c r="F17011" s="43">
        <v>972537</v>
      </c>
      <c r="G17011" s="105">
        <f>Таблица1[[#This Row],[Цены без НДС]]*1.12</f>
        <v>1089241.4400000002</v>
      </c>
    </row>
    <row r="17012" spans="1:7" ht="24">
      <c r="A17012" s="54" t="s">
        <v>45945</v>
      </c>
      <c r="B17012" s="66" t="s">
        <v>46115</v>
      </c>
      <c r="C17012" s="42" t="s">
        <v>45295</v>
      </c>
      <c r="D17012" s="42" t="s">
        <v>45705</v>
      </c>
      <c r="E17012" s="42" t="s">
        <v>26491</v>
      </c>
      <c r="F17012" s="43">
        <v>2596176</v>
      </c>
      <c r="G17012" s="105">
        <f>Таблица1[[#This Row],[Цены без НДС]]*1.12</f>
        <v>2907717.12</v>
      </c>
    </row>
    <row r="17013" spans="1:7" ht="24">
      <c r="A17013" s="54" t="s">
        <v>45945</v>
      </c>
      <c r="B17013" s="66" t="s">
        <v>46116</v>
      </c>
      <c r="C17013" s="42" t="s">
        <v>45296</v>
      </c>
      <c r="D17013" s="42" t="s">
        <v>45706</v>
      </c>
      <c r="E17013" s="42" t="s">
        <v>26491</v>
      </c>
      <c r="F17013" s="43">
        <v>1640127</v>
      </c>
      <c r="G17013" s="105">
        <f>Таблица1[[#This Row],[Цены без НДС]]*1.12</f>
        <v>1836942.2400000002</v>
      </c>
    </row>
    <row r="17014" spans="1:7" ht="24">
      <c r="A17014" s="54" t="s">
        <v>45945</v>
      </c>
      <c r="B17014" s="66" t="s">
        <v>46117</v>
      </c>
      <c r="C17014" s="42" t="s">
        <v>45297</v>
      </c>
      <c r="D17014" s="42" t="s">
        <v>45707</v>
      </c>
      <c r="E17014" s="42" t="s">
        <v>26491</v>
      </c>
      <c r="F17014" s="43">
        <v>3947839</v>
      </c>
      <c r="G17014" s="105">
        <f>Таблица1[[#This Row],[Цены без НДС]]*1.12</f>
        <v>4421579.6800000006</v>
      </c>
    </row>
    <row r="17015" spans="1:7" ht="24">
      <c r="A17015" s="54" t="s">
        <v>45945</v>
      </c>
      <c r="B17015" s="66" t="s">
        <v>46118</v>
      </c>
      <c r="C17015" s="42" t="s">
        <v>45298</v>
      </c>
      <c r="D17015" s="42" t="s">
        <v>45708</v>
      </c>
      <c r="E17015" s="42" t="s">
        <v>26491</v>
      </c>
      <c r="F17015" s="43">
        <v>2274752</v>
      </c>
      <c r="G17015" s="105">
        <f>Таблица1[[#This Row],[Цены без НДС]]*1.12</f>
        <v>2547722.2400000002</v>
      </c>
    </row>
    <row r="17016" spans="1:7">
      <c r="A17016" s="54" t="s">
        <v>45945</v>
      </c>
      <c r="B17016" s="66" t="s">
        <v>46119</v>
      </c>
      <c r="C17016" s="42" t="s">
        <v>45299</v>
      </c>
      <c r="D17016" s="42" t="s">
        <v>45709</v>
      </c>
      <c r="E17016" s="42" t="s">
        <v>26491</v>
      </c>
      <c r="F17016" s="43">
        <v>512641</v>
      </c>
      <c r="G17016" s="105">
        <f>Таблица1[[#This Row],[Цены без НДС]]*1.12</f>
        <v>574157.92000000004</v>
      </c>
    </row>
    <row r="17017" spans="1:7">
      <c r="A17017" s="54" t="s">
        <v>45945</v>
      </c>
      <c r="B17017" s="66" t="s">
        <v>46120</v>
      </c>
      <c r="C17017" s="42" t="s">
        <v>45300</v>
      </c>
      <c r="D17017" s="42" t="s">
        <v>45710</v>
      </c>
      <c r="E17017" s="42" t="s">
        <v>26491</v>
      </c>
      <c r="F17017" s="43">
        <v>1293964</v>
      </c>
      <c r="G17017" s="105">
        <f>Таблица1[[#This Row],[Цены без НДС]]*1.12</f>
        <v>1449239.6800000002</v>
      </c>
    </row>
    <row r="17018" spans="1:7">
      <c r="A17018" s="54" t="s">
        <v>45945</v>
      </c>
      <c r="B17018" s="66" t="s">
        <v>46121</v>
      </c>
      <c r="C17018" s="42" t="s">
        <v>45301</v>
      </c>
      <c r="D17018" s="42" t="s">
        <v>45711</v>
      </c>
      <c r="E17018" s="42" t="s">
        <v>26491</v>
      </c>
      <c r="F17018" s="43">
        <v>865391</v>
      </c>
      <c r="G17018" s="105">
        <f>Таблица1[[#This Row],[Цены без НДС]]*1.12</f>
        <v>969237.92</v>
      </c>
    </row>
    <row r="17019" spans="1:7" ht="24">
      <c r="A17019" s="54" t="s">
        <v>45945</v>
      </c>
      <c r="B17019" s="66" t="s">
        <v>46122</v>
      </c>
      <c r="C17019" s="42" t="s">
        <v>45302</v>
      </c>
      <c r="D17019" s="42" t="s">
        <v>45712</v>
      </c>
      <c r="E17019" s="42" t="s">
        <v>26491</v>
      </c>
      <c r="F17019" s="43">
        <v>655242</v>
      </c>
      <c r="G17019" s="105">
        <f>Таблица1[[#This Row],[Цены без НДС]]*1.12</f>
        <v>733871.04</v>
      </c>
    </row>
    <row r="17020" spans="1:7" ht="24">
      <c r="A17020" s="54" t="s">
        <v>45945</v>
      </c>
      <c r="B17020" s="66" t="s">
        <v>46123</v>
      </c>
      <c r="C17020" s="42" t="s">
        <v>45303</v>
      </c>
      <c r="D17020" s="42" t="s">
        <v>45713</v>
      </c>
      <c r="E17020" s="42" t="s">
        <v>26491</v>
      </c>
      <c r="F17020" s="43">
        <v>661011</v>
      </c>
      <c r="G17020" s="105">
        <f>Таблица1[[#This Row],[Цены без НДС]]*1.12</f>
        <v>740332.32000000007</v>
      </c>
    </row>
    <row r="17021" spans="1:7" ht="24">
      <c r="A17021" s="54" t="s">
        <v>45945</v>
      </c>
      <c r="B17021" s="66" t="s">
        <v>46124</v>
      </c>
      <c r="C17021" s="42" t="s">
        <v>45304</v>
      </c>
      <c r="D17021" s="42" t="s">
        <v>45714</v>
      </c>
      <c r="E17021" s="42" t="s">
        <v>26491</v>
      </c>
      <c r="F17021" s="43">
        <v>804419</v>
      </c>
      <c r="G17021" s="105">
        <f>Таблица1[[#This Row],[Цены без НДС]]*1.12</f>
        <v>900949.28</v>
      </c>
    </row>
    <row r="17022" spans="1:7" ht="24">
      <c r="A17022" s="54" t="s">
        <v>45945</v>
      </c>
      <c r="B17022" s="66" t="s">
        <v>46125</v>
      </c>
      <c r="C17022" s="42" t="s">
        <v>45305</v>
      </c>
      <c r="D17022" s="42" t="s">
        <v>45715</v>
      </c>
      <c r="E17022" s="42" t="s">
        <v>26491</v>
      </c>
      <c r="F17022" s="43">
        <v>1953344</v>
      </c>
      <c r="G17022" s="105">
        <f>Таблица1[[#This Row],[Цены без НДС]]*1.12</f>
        <v>2187745.2800000003</v>
      </c>
    </row>
    <row r="17023" spans="1:7" ht="24">
      <c r="A17023" s="54" t="s">
        <v>45945</v>
      </c>
      <c r="B17023" s="66" t="s">
        <v>46126</v>
      </c>
      <c r="C17023" s="42" t="s">
        <v>45306</v>
      </c>
      <c r="D17023" s="42" t="s">
        <v>45716</v>
      </c>
      <c r="E17023" s="42" t="s">
        <v>26491</v>
      </c>
      <c r="F17023" s="43">
        <v>2414885</v>
      </c>
      <c r="G17023" s="105">
        <f>Таблица1[[#This Row],[Цены без НДС]]*1.12</f>
        <v>2704671.2</v>
      </c>
    </row>
    <row r="17024" spans="1:7" ht="24">
      <c r="A17024" s="54" t="s">
        <v>45945</v>
      </c>
      <c r="B17024" s="66" t="s">
        <v>46127</v>
      </c>
      <c r="C17024" s="42" t="s">
        <v>45307</v>
      </c>
      <c r="D17024" s="42" t="s">
        <v>45717</v>
      </c>
      <c r="E17024" s="42" t="s">
        <v>26491</v>
      </c>
      <c r="F17024" s="43">
        <v>2860027</v>
      </c>
      <c r="G17024" s="105">
        <f>Таблица1[[#This Row],[Цены без НДС]]*1.12</f>
        <v>3203230.24</v>
      </c>
    </row>
    <row r="17025" spans="1:7" ht="24">
      <c r="A17025" s="54" t="s">
        <v>45945</v>
      </c>
      <c r="B17025" s="66" t="s">
        <v>46128</v>
      </c>
      <c r="C17025" s="42" t="s">
        <v>45308</v>
      </c>
      <c r="D17025" s="42" t="s">
        <v>45718</v>
      </c>
      <c r="E17025" s="42" t="s">
        <v>26491</v>
      </c>
      <c r="F17025" s="43">
        <v>881892</v>
      </c>
      <c r="G17025" s="105">
        <f>Таблица1[[#This Row],[Цены без НДС]]*1.12</f>
        <v>987719.04</v>
      </c>
    </row>
    <row r="17026" spans="1:7" ht="24">
      <c r="A17026" s="54" t="s">
        <v>45945</v>
      </c>
      <c r="B17026" s="66" t="s">
        <v>46131</v>
      </c>
      <c r="C17026" s="42" t="s">
        <v>45309</v>
      </c>
      <c r="D17026" s="42" t="s">
        <v>45719</v>
      </c>
      <c r="E17026" s="42" t="s">
        <v>26491</v>
      </c>
      <c r="F17026" s="43">
        <v>3305079</v>
      </c>
      <c r="G17026" s="105">
        <f>Таблица1[[#This Row],[Цены без НДС]]*1.12</f>
        <v>3701688.4800000004</v>
      </c>
    </row>
    <row r="17027" spans="1:7" ht="24">
      <c r="A17027" s="54" t="s">
        <v>45945</v>
      </c>
      <c r="B17027" s="66" t="s">
        <v>46132</v>
      </c>
      <c r="C17027" s="42" t="s">
        <v>45310</v>
      </c>
      <c r="D17027" s="42" t="s">
        <v>45720</v>
      </c>
      <c r="E17027" s="42" t="s">
        <v>26491</v>
      </c>
      <c r="F17027" s="43">
        <v>1046728</v>
      </c>
      <c r="G17027" s="105">
        <f>Таблица1[[#This Row],[Цены без НДС]]*1.12</f>
        <v>1172335.3600000001</v>
      </c>
    </row>
    <row r="17028" spans="1:7" ht="24">
      <c r="A17028" s="54" t="s">
        <v>45945</v>
      </c>
      <c r="B17028" s="66" t="s">
        <v>46133</v>
      </c>
      <c r="C17028" s="42" t="s">
        <v>45311</v>
      </c>
      <c r="D17028" s="42" t="s">
        <v>45721</v>
      </c>
      <c r="E17028" s="42" t="s">
        <v>26491</v>
      </c>
      <c r="F17028" s="43">
        <v>4063334</v>
      </c>
      <c r="G17028" s="105">
        <f>Таблица1[[#This Row],[Цены без НДС]]*1.12</f>
        <v>4550934.08</v>
      </c>
    </row>
    <row r="17029" spans="1:7" ht="24">
      <c r="A17029" s="54" t="s">
        <v>45945</v>
      </c>
      <c r="B17029" s="66" t="s">
        <v>46134</v>
      </c>
      <c r="C17029" s="42" t="s">
        <v>45312</v>
      </c>
      <c r="D17029" s="42" t="s">
        <v>45722</v>
      </c>
      <c r="E17029" s="42" t="s">
        <v>26491</v>
      </c>
      <c r="F17029" s="43">
        <v>4829837</v>
      </c>
      <c r="G17029" s="105">
        <f>Таблица1[[#This Row],[Цены без НДС]]*1.12</f>
        <v>5409417.4400000004</v>
      </c>
    </row>
    <row r="17030" spans="1:7" ht="24">
      <c r="A17030" s="54" t="s">
        <v>45945</v>
      </c>
      <c r="B17030" s="66" t="s">
        <v>46137</v>
      </c>
      <c r="C17030" s="42" t="s">
        <v>45313</v>
      </c>
      <c r="D17030" s="42" t="s">
        <v>45723</v>
      </c>
      <c r="E17030" s="42" t="s">
        <v>26491</v>
      </c>
      <c r="F17030" s="43">
        <v>1178603</v>
      </c>
      <c r="G17030" s="105">
        <f>Таблица1[[#This Row],[Цены без НДС]]*1.12</f>
        <v>1320035.3600000001</v>
      </c>
    </row>
    <row r="17031" spans="1:7" ht="24">
      <c r="A17031" s="54" t="s">
        <v>45945</v>
      </c>
      <c r="B17031" s="66" t="s">
        <v>46138</v>
      </c>
      <c r="C17031" s="42" t="s">
        <v>45314</v>
      </c>
      <c r="D17031" s="42" t="s">
        <v>45724</v>
      </c>
      <c r="E17031" s="42" t="s">
        <v>26491</v>
      </c>
      <c r="F17031" s="43">
        <v>5769399</v>
      </c>
      <c r="G17031" s="105">
        <f>Таблица1[[#This Row],[Цены без НДС]]*1.12</f>
        <v>6461726.8800000008</v>
      </c>
    </row>
    <row r="17032" spans="1:7" ht="24">
      <c r="A17032" s="54" t="s">
        <v>45945</v>
      </c>
      <c r="B17032" s="66" t="s">
        <v>46139</v>
      </c>
      <c r="C17032" s="42" t="s">
        <v>45315</v>
      </c>
      <c r="D17032" s="42" t="s">
        <v>45725</v>
      </c>
      <c r="E17032" s="42" t="s">
        <v>26491</v>
      </c>
      <c r="F17032" s="43">
        <v>1252779</v>
      </c>
      <c r="G17032" s="105">
        <f>Таблица1[[#This Row],[Цены без НДС]]*1.12</f>
        <v>1403112.4800000002</v>
      </c>
    </row>
    <row r="17033" spans="1:7" ht="24">
      <c r="A17033" s="54" t="s">
        <v>45945</v>
      </c>
      <c r="B17033" s="66" t="s">
        <v>46145</v>
      </c>
      <c r="C17033" s="42" t="s">
        <v>45316</v>
      </c>
      <c r="D17033" s="42" t="s">
        <v>45726</v>
      </c>
      <c r="E17033" s="42" t="s">
        <v>26491</v>
      </c>
      <c r="F17033" s="43">
        <v>7170607</v>
      </c>
      <c r="G17033" s="105">
        <f>Таблица1[[#This Row],[Цены без НДС]]*1.12</f>
        <v>8031079.8400000008</v>
      </c>
    </row>
    <row r="17034" spans="1:7" ht="24">
      <c r="A17034" s="54" t="s">
        <v>45945</v>
      </c>
      <c r="B17034" s="66" t="s">
        <v>46146</v>
      </c>
      <c r="C17034" s="42" t="s">
        <v>45317</v>
      </c>
      <c r="D17034" s="42" t="s">
        <v>45727</v>
      </c>
      <c r="E17034" s="42" t="s">
        <v>26491</v>
      </c>
      <c r="F17034" s="43">
        <v>1615418</v>
      </c>
      <c r="G17034" s="105">
        <f>Таблица1[[#This Row],[Цены без НДС]]*1.12</f>
        <v>1809268.1600000001</v>
      </c>
    </row>
    <row r="17035" spans="1:7" ht="24">
      <c r="A17035" s="54" t="s">
        <v>45945</v>
      </c>
      <c r="B17035" s="66" t="s">
        <v>46147</v>
      </c>
      <c r="C17035" s="42" t="s">
        <v>45318</v>
      </c>
      <c r="D17035" s="42" t="s">
        <v>45728</v>
      </c>
      <c r="E17035" s="42" t="s">
        <v>26491</v>
      </c>
      <c r="F17035" s="43">
        <v>8901389</v>
      </c>
      <c r="G17035" s="105">
        <f>Таблица1[[#This Row],[Цены без НДС]]*1.12</f>
        <v>9969555.6800000016</v>
      </c>
    </row>
    <row r="17036" spans="1:7" ht="24">
      <c r="A17036" s="54" t="s">
        <v>45945</v>
      </c>
      <c r="B17036" s="66" t="s">
        <v>46148</v>
      </c>
      <c r="C17036" s="42" t="s">
        <v>45319</v>
      </c>
      <c r="D17036" s="42" t="s">
        <v>45729</v>
      </c>
      <c r="E17036" s="42" t="s">
        <v>26491</v>
      </c>
      <c r="F17036" s="43">
        <v>10302494</v>
      </c>
      <c r="G17036" s="105">
        <f>Таблица1[[#This Row],[Цены без НДС]]*1.12</f>
        <v>11538793.280000001</v>
      </c>
    </row>
    <row r="17037" spans="1:7" ht="24">
      <c r="A17037" s="54" t="s">
        <v>45945</v>
      </c>
      <c r="B17037" s="192" t="s">
        <v>46129</v>
      </c>
      <c r="C17037" s="42" t="s">
        <v>45320</v>
      </c>
      <c r="D17037" s="42" t="s">
        <v>45730</v>
      </c>
      <c r="E17037" s="42" t="s">
        <v>26491</v>
      </c>
      <c r="F17037" s="43">
        <v>15904</v>
      </c>
      <c r="G17037" s="105">
        <f>Таблица1[[#This Row],[Цены без НДС]]*1.12</f>
        <v>17812.480000000003</v>
      </c>
    </row>
    <row r="17038" spans="1:7" ht="24">
      <c r="A17038" s="54" t="s">
        <v>45945</v>
      </c>
      <c r="B17038" s="66" t="s">
        <v>46130</v>
      </c>
      <c r="C17038" s="42" t="s">
        <v>45321</v>
      </c>
      <c r="D17038" s="42" t="s">
        <v>45731</v>
      </c>
      <c r="E17038" s="42" t="s">
        <v>26491</v>
      </c>
      <c r="F17038" s="43">
        <v>63110</v>
      </c>
      <c r="G17038" s="105">
        <f>Таблица1[[#This Row],[Цены без НДС]]*1.12</f>
        <v>70683.200000000012</v>
      </c>
    </row>
    <row r="17039" spans="1:7" ht="24">
      <c r="A17039" s="54" t="s">
        <v>45945</v>
      </c>
      <c r="B17039" s="66" t="s">
        <v>46135</v>
      </c>
      <c r="C17039" s="42" t="s">
        <v>45322</v>
      </c>
      <c r="D17039" s="42" t="s">
        <v>45732</v>
      </c>
      <c r="E17039" s="42" t="s">
        <v>26491</v>
      </c>
      <c r="F17039" s="43">
        <v>240661</v>
      </c>
      <c r="G17039" s="105">
        <f>Таблица1[[#This Row],[Цены без НДС]]*1.12</f>
        <v>269540.32</v>
      </c>
    </row>
    <row r="17040" spans="1:7" ht="24">
      <c r="A17040" s="54" t="s">
        <v>45945</v>
      </c>
      <c r="B17040" s="66" t="s">
        <v>46136</v>
      </c>
      <c r="C17040" s="42" t="s">
        <v>45323</v>
      </c>
      <c r="D17040" s="42" t="s">
        <v>45733</v>
      </c>
      <c r="E17040" s="42" t="s">
        <v>26491</v>
      </c>
      <c r="F17040" s="43">
        <v>772818</v>
      </c>
      <c r="G17040" s="105">
        <f>Таблица1[[#This Row],[Цены без НДС]]*1.12</f>
        <v>865556.16</v>
      </c>
    </row>
    <row r="17041" spans="1:7" ht="24">
      <c r="A17041" s="54" t="s">
        <v>45945</v>
      </c>
      <c r="B17041" s="66" t="s">
        <v>46155</v>
      </c>
      <c r="C17041" s="42" t="s">
        <v>45324</v>
      </c>
      <c r="D17041" s="42" t="s">
        <v>45734</v>
      </c>
      <c r="E17041" s="42" t="s">
        <v>26491</v>
      </c>
      <c r="F17041" s="43">
        <v>85820</v>
      </c>
      <c r="G17041" s="105">
        <f>Таблица1[[#This Row],[Цены без НДС]]*1.12</f>
        <v>96118.400000000009</v>
      </c>
    </row>
    <row r="17042" spans="1:7" ht="24">
      <c r="A17042" s="54" t="s">
        <v>45945</v>
      </c>
      <c r="B17042" s="66" t="s">
        <v>46156</v>
      </c>
      <c r="C17042" s="42" t="s">
        <v>45325</v>
      </c>
      <c r="D17042" s="42" t="s">
        <v>45735</v>
      </c>
      <c r="E17042" s="42" t="s">
        <v>26491</v>
      </c>
      <c r="F17042" s="43">
        <v>48984</v>
      </c>
      <c r="G17042" s="105">
        <f>Таблица1[[#This Row],[Цены без НДС]]*1.12</f>
        <v>54862.080000000002</v>
      </c>
    </row>
    <row r="17043" spans="1:7" ht="24">
      <c r="A17043" s="54" t="s">
        <v>45945</v>
      </c>
      <c r="B17043" s="66" t="s">
        <v>46140</v>
      </c>
      <c r="C17043" s="42" t="s">
        <v>45326</v>
      </c>
      <c r="D17043" s="42" t="s">
        <v>45736</v>
      </c>
      <c r="E17043" s="42" t="s">
        <v>26491</v>
      </c>
      <c r="F17043" s="43">
        <v>73536</v>
      </c>
      <c r="G17043" s="105">
        <f>Таблица1[[#This Row],[Цены без НДС]]*1.12</f>
        <v>82360.320000000007</v>
      </c>
    </row>
    <row r="17044" spans="1:7" ht="24">
      <c r="A17044" s="54" t="s">
        <v>45945</v>
      </c>
      <c r="B17044" s="66" t="s">
        <v>46141</v>
      </c>
      <c r="C17044" s="42" t="s">
        <v>45327</v>
      </c>
      <c r="D17044" s="42" t="s">
        <v>45737</v>
      </c>
      <c r="E17044" s="42" t="s">
        <v>26491</v>
      </c>
      <c r="F17044" s="43">
        <v>36212</v>
      </c>
      <c r="G17044" s="105">
        <f>Таблица1[[#This Row],[Цены без НДС]]*1.12</f>
        <v>40557.440000000002</v>
      </c>
    </row>
    <row r="17045" spans="1:7" ht="24">
      <c r="A17045" s="54" t="s">
        <v>45945</v>
      </c>
      <c r="B17045" s="66" t="s">
        <v>46142</v>
      </c>
      <c r="C17045" s="42" t="s">
        <v>45328</v>
      </c>
      <c r="D17045" s="42" t="s">
        <v>45738</v>
      </c>
      <c r="E17045" s="42" t="s">
        <v>26491</v>
      </c>
      <c r="F17045" s="43">
        <v>55266</v>
      </c>
      <c r="G17045" s="105">
        <f>Таблица1[[#This Row],[Цены без НДС]]*1.12</f>
        <v>61897.920000000006</v>
      </c>
    </row>
    <row r="17046" spans="1:7" ht="24">
      <c r="A17046" s="54" t="s">
        <v>45945</v>
      </c>
      <c r="B17046" s="66" t="s">
        <v>46143</v>
      </c>
      <c r="C17046" s="42" t="s">
        <v>45329</v>
      </c>
      <c r="D17046" s="42" t="s">
        <v>45739</v>
      </c>
      <c r="E17046" s="42" t="s">
        <v>26491</v>
      </c>
      <c r="F17046" s="43">
        <v>56969</v>
      </c>
      <c r="G17046" s="105">
        <f>Таблица1[[#This Row],[Цены без НДС]]*1.12</f>
        <v>63805.280000000006</v>
      </c>
    </row>
    <row r="17047" spans="1:7" ht="24">
      <c r="A17047" s="54" t="s">
        <v>45945</v>
      </c>
      <c r="B17047" s="66" t="s">
        <v>46144</v>
      </c>
      <c r="C17047" s="42" t="s">
        <v>45330</v>
      </c>
      <c r="D17047" s="42" t="s">
        <v>45740</v>
      </c>
      <c r="E17047" s="42" t="s">
        <v>26491</v>
      </c>
      <c r="F17047" s="43">
        <v>75505</v>
      </c>
      <c r="G17047" s="105">
        <f>Таблица1[[#This Row],[Цены без НДС]]*1.12</f>
        <v>84565.6</v>
      </c>
    </row>
    <row r="17048" spans="1:7" ht="24">
      <c r="A17048" s="54" t="s">
        <v>45945</v>
      </c>
      <c r="B17048" s="66" t="s">
        <v>46149</v>
      </c>
      <c r="C17048" s="42" t="s">
        <v>45331</v>
      </c>
      <c r="D17048" s="42" t="s">
        <v>45741</v>
      </c>
      <c r="E17048" s="42" t="s">
        <v>26491</v>
      </c>
      <c r="F17048" s="43">
        <v>114185</v>
      </c>
      <c r="G17048" s="105">
        <f>Таблица1[[#This Row],[Цены без НДС]]*1.12</f>
        <v>127887.20000000001</v>
      </c>
    </row>
    <row r="17049" spans="1:7" ht="24">
      <c r="A17049" s="54" t="s">
        <v>45945</v>
      </c>
      <c r="B17049" s="66" t="s">
        <v>46150</v>
      </c>
      <c r="C17049" s="42" t="s">
        <v>45332</v>
      </c>
      <c r="D17049" s="42" t="s">
        <v>45742</v>
      </c>
      <c r="E17049" s="42" t="s">
        <v>26491</v>
      </c>
      <c r="F17049" s="43">
        <v>127232</v>
      </c>
      <c r="G17049" s="105">
        <f>Таблица1[[#This Row],[Цены без НДС]]*1.12</f>
        <v>142499.84000000003</v>
      </c>
    </row>
    <row r="17050" spans="1:7" ht="24">
      <c r="A17050" s="54" t="s">
        <v>45945</v>
      </c>
      <c r="B17050" s="66" t="s">
        <v>46151</v>
      </c>
      <c r="C17050" s="42" t="s">
        <v>45333</v>
      </c>
      <c r="D17050" s="42" t="s">
        <v>45743</v>
      </c>
      <c r="E17050" s="42" t="s">
        <v>26491</v>
      </c>
      <c r="F17050" s="43">
        <v>126966</v>
      </c>
      <c r="G17050" s="105">
        <f>Таблица1[[#This Row],[Цены без НДС]]*1.12</f>
        <v>142201.92000000001</v>
      </c>
    </row>
    <row r="17051" spans="1:7" ht="24">
      <c r="A17051" s="54" t="s">
        <v>45945</v>
      </c>
      <c r="B17051" s="66" t="s">
        <v>46152</v>
      </c>
      <c r="C17051" s="42" t="s">
        <v>45334</v>
      </c>
      <c r="D17051" s="42" t="s">
        <v>45744</v>
      </c>
      <c r="E17051" s="42" t="s">
        <v>26491</v>
      </c>
      <c r="F17051" s="43">
        <v>153015</v>
      </c>
      <c r="G17051" s="105">
        <f>Таблица1[[#This Row],[Цены без НДС]]*1.12</f>
        <v>171376.80000000002</v>
      </c>
    </row>
    <row r="17052" spans="1:7" ht="24">
      <c r="A17052" s="54" t="s">
        <v>45945</v>
      </c>
      <c r="B17052" s="66" t="s">
        <v>46153</v>
      </c>
      <c r="C17052" s="42" t="s">
        <v>45335</v>
      </c>
      <c r="D17052" s="42" t="s">
        <v>45745</v>
      </c>
      <c r="E17052" s="42" t="s">
        <v>26491</v>
      </c>
      <c r="F17052" s="43">
        <v>159267</v>
      </c>
      <c r="G17052" s="105">
        <f>Таблица1[[#This Row],[Цены без НДС]]*1.12</f>
        <v>178379.04</v>
      </c>
    </row>
    <row r="17053" spans="1:7" ht="24">
      <c r="A17053" s="54" t="s">
        <v>45945</v>
      </c>
      <c r="B17053" s="66" t="s">
        <v>46154</v>
      </c>
      <c r="C17053" s="42" t="s">
        <v>45336</v>
      </c>
      <c r="D17053" s="42" t="s">
        <v>45746</v>
      </c>
      <c r="E17053" s="42" t="s">
        <v>26491</v>
      </c>
      <c r="F17053" s="43">
        <v>189265</v>
      </c>
      <c r="G17053" s="105">
        <f>Таблица1[[#This Row],[Цены без НДС]]*1.12</f>
        <v>211976.80000000002</v>
      </c>
    </row>
    <row r="17054" spans="1:7" ht="24">
      <c r="A17054" s="54" t="s">
        <v>45945</v>
      </c>
      <c r="B17054" s="66" t="s">
        <v>46157</v>
      </c>
      <c r="C17054" s="42" t="s">
        <v>45337</v>
      </c>
      <c r="D17054" s="42" t="s">
        <v>45747</v>
      </c>
      <c r="E17054" s="42" t="s">
        <v>26491</v>
      </c>
      <c r="F17054" s="43">
        <v>192307</v>
      </c>
      <c r="G17054" s="105">
        <f>Таблица1[[#This Row],[Цены без НДС]]*1.12</f>
        <v>215383.84000000003</v>
      </c>
    </row>
    <row r="17055" spans="1:7" ht="24">
      <c r="A17055" s="54" t="s">
        <v>45945</v>
      </c>
      <c r="B17055" s="66" t="s">
        <v>46161</v>
      </c>
      <c r="C17055" s="42" t="s">
        <v>45338</v>
      </c>
      <c r="D17055" s="42" t="s">
        <v>45748</v>
      </c>
      <c r="E17055" s="42" t="s">
        <v>26491</v>
      </c>
      <c r="F17055" s="43">
        <v>375787</v>
      </c>
      <c r="G17055" s="105">
        <f>Таблица1[[#This Row],[Цены без НДС]]*1.12</f>
        <v>420881.44000000006</v>
      </c>
    </row>
    <row r="17056" spans="1:7" ht="24">
      <c r="A17056" s="54" t="s">
        <v>45945</v>
      </c>
      <c r="B17056" s="66" t="s">
        <v>46162</v>
      </c>
      <c r="C17056" s="42" t="s">
        <v>45339</v>
      </c>
      <c r="D17056" s="42" t="s">
        <v>45749</v>
      </c>
      <c r="E17056" s="42" t="s">
        <v>26491</v>
      </c>
      <c r="F17056" s="43">
        <v>217174</v>
      </c>
      <c r="G17056" s="105">
        <f>Таблица1[[#This Row],[Цены без НДС]]*1.12</f>
        <v>243234.88000000003</v>
      </c>
    </row>
    <row r="17057" spans="1:7">
      <c r="A17057" s="54" t="s">
        <v>45945</v>
      </c>
      <c r="B17057" s="66" t="s">
        <v>46163</v>
      </c>
      <c r="C17057" s="42" t="s">
        <v>45340</v>
      </c>
      <c r="D17057" s="42" t="s">
        <v>45750</v>
      </c>
      <c r="E17057" s="42" t="s">
        <v>26491</v>
      </c>
      <c r="F17057" s="43">
        <v>408972</v>
      </c>
      <c r="G17057" s="105">
        <f>Таблица1[[#This Row],[Цены без НДС]]*1.12</f>
        <v>458048.64000000007</v>
      </c>
    </row>
    <row r="17058" spans="1:7" ht="24">
      <c r="A17058" s="54" t="s">
        <v>45945</v>
      </c>
      <c r="B17058" s="66" t="s">
        <v>46164</v>
      </c>
      <c r="C17058" s="42" t="s">
        <v>45341</v>
      </c>
      <c r="D17058" s="42" t="s">
        <v>45751</v>
      </c>
      <c r="E17058" s="42" t="s">
        <v>26491</v>
      </c>
      <c r="F17058" s="43">
        <v>217176</v>
      </c>
      <c r="G17058" s="105">
        <f>Таблица1[[#This Row],[Цены без НДС]]*1.12</f>
        <v>243237.12000000002</v>
      </c>
    </row>
    <row r="17059" spans="1:7" ht="24">
      <c r="A17059" s="54" t="s">
        <v>45945</v>
      </c>
      <c r="B17059" s="66" t="s">
        <v>46158</v>
      </c>
      <c r="C17059" s="42" t="s">
        <v>45342</v>
      </c>
      <c r="D17059" s="42" t="s">
        <v>45752</v>
      </c>
      <c r="E17059" s="42" t="s">
        <v>26491</v>
      </c>
      <c r="F17059" s="43">
        <v>1912683</v>
      </c>
      <c r="G17059" s="105">
        <f>Таблица1[[#This Row],[Цены без НДС]]*1.12</f>
        <v>2142204.9600000004</v>
      </c>
    </row>
    <row r="17060" spans="1:7" ht="24">
      <c r="A17060" s="54" t="s">
        <v>45945</v>
      </c>
      <c r="B17060" s="66" t="s">
        <v>46159</v>
      </c>
      <c r="C17060" s="42" t="s">
        <v>45343</v>
      </c>
      <c r="D17060" s="42" t="s">
        <v>45753</v>
      </c>
      <c r="E17060" s="42" t="s">
        <v>26491</v>
      </c>
      <c r="F17060" s="43">
        <v>979289</v>
      </c>
      <c r="G17060" s="105">
        <f>Таблица1[[#This Row],[Цены без НДС]]*1.12</f>
        <v>1096803.6800000002</v>
      </c>
    </row>
    <row r="17061" spans="1:7" ht="24">
      <c r="A17061" s="54" t="s">
        <v>45945</v>
      </c>
      <c r="B17061" s="66" t="s">
        <v>46160</v>
      </c>
      <c r="C17061" s="42" t="s">
        <v>45344</v>
      </c>
      <c r="D17061" s="42" t="s">
        <v>45754</v>
      </c>
      <c r="E17061" s="42" t="s">
        <v>26491</v>
      </c>
      <c r="F17061" s="43">
        <v>67907</v>
      </c>
      <c r="G17061" s="105">
        <f>Таблица1[[#This Row],[Цены без НДС]]*1.12</f>
        <v>76055.840000000011</v>
      </c>
    </row>
    <row r="17062" spans="1:7" ht="24">
      <c r="A17062" s="54" t="s">
        <v>45945</v>
      </c>
      <c r="B17062" s="66" t="s">
        <v>46165</v>
      </c>
      <c r="C17062" s="42" t="s">
        <v>45345</v>
      </c>
      <c r="D17062" s="42" t="s">
        <v>45755</v>
      </c>
      <c r="E17062" s="42" t="s">
        <v>26491</v>
      </c>
      <c r="F17062" s="43">
        <v>3101781</v>
      </c>
      <c r="G17062" s="105">
        <f>Таблица1[[#This Row],[Цены без НДС]]*1.12</f>
        <v>3473994.72</v>
      </c>
    </row>
    <row r="17063" spans="1:7" ht="24">
      <c r="A17063" s="54" t="s">
        <v>45945</v>
      </c>
      <c r="B17063" s="66" t="s">
        <v>46166</v>
      </c>
      <c r="C17063" s="42" t="s">
        <v>45346</v>
      </c>
      <c r="D17063" s="42" t="s">
        <v>45756</v>
      </c>
      <c r="E17063" s="42" t="s">
        <v>26491</v>
      </c>
      <c r="F17063" s="43">
        <v>154550</v>
      </c>
      <c r="G17063" s="105">
        <f>Таблица1[[#This Row],[Цены без НДС]]*1.12</f>
        <v>173096.00000000003</v>
      </c>
    </row>
    <row r="17064" spans="1:7" ht="24">
      <c r="A17064" s="54" t="s">
        <v>45945</v>
      </c>
      <c r="B17064" s="66" t="s">
        <v>46167</v>
      </c>
      <c r="C17064" s="42" t="s">
        <v>45347</v>
      </c>
      <c r="D17064" s="42" t="s">
        <v>45757</v>
      </c>
      <c r="E17064" s="42" t="s">
        <v>26491</v>
      </c>
      <c r="F17064" s="43">
        <v>190741</v>
      </c>
      <c r="G17064" s="105">
        <f>Таблица1[[#This Row],[Цены без НДС]]*1.12</f>
        <v>213629.92</v>
      </c>
    </row>
    <row r="17065" spans="1:7" ht="24">
      <c r="A17065" s="54" t="s">
        <v>45945</v>
      </c>
      <c r="B17065" s="66" t="s">
        <v>46168</v>
      </c>
      <c r="C17065" s="42" t="s">
        <v>45348</v>
      </c>
      <c r="D17065" s="42" t="s">
        <v>45758</v>
      </c>
      <c r="E17065" s="42" t="s">
        <v>26491</v>
      </c>
      <c r="F17065" s="43">
        <v>154550</v>
      </c>
      <c r="G17065" s="105">
        <f>Таблица1[[#This Row],[Цены без НДС]]*1.12</f>
        <v>173096.00000000003</v>
      </c>
    </row>
    <row r="17066" spans="1:7" ht="24">
      <c r="A17066" s="54" t="s">
        <v>45945</v>
      </c>
      <c r="B17066" s="66" t="s">
        <v>46171</v>
      </c>
      <c r="C17066" s="42" t="s">
        <v>45349</v>
      </c>
      <c r="D17066" s="42" t="s">
        <v>45759</v>
      </c>
      <c r="E17066" s="42" t="s">
        <v>26491</v>
      </c>
      <c r="F17066" s="43">
        <v>143220</v>
      </c>
      <c r="G17066" s="105">
        <f>Таблица1[[#This Row],[Цены без НДС]]*1.12</f>
        <v>160406.40000000002</v>
      </c>
    </row>
    <row r="17067" spans="1:7" ht="24">
      <c r="A17067" s="54" t="s">
        <v>45945</v>
      </c>
      <c r="B17067" s="66" t="s">
        <v>46172</v>
      </c>
      <c r="C17067" s="42" t="s">
        <v>45350</v>
      </c>
      <c r="D17067" s="42" t="s">
        <v>45760</v>
      </c>
      <c r="E17067" s="42" t="s">
        <v>26491</v>
      </c>
      <c r="F17067" s="43">
        <v>24243</v>
      </c>
      <c r="G17067" s="105">
        <f>Таблица1[[#This Row],[Цены без НДС]]*1.12</f>
        <v>27152.160000000003</v>
      </c>
    </row>
    <row r="17068" spans="1:7" ht="24">
      <c r="A17068" s="54" t="s">
        <v>45945</v>
      </c>
      <c r="B17068" s="66" t="s">
        <v>46173</v>
      </c>
      <c r="C17068" s="42" t="s">
        <v>45351</v>
      </c>
      <c r="D17068" s="42" t="s">
        <v>45761</v>
      </c>
      <c r="E17068" s="42" t="s">
        <v>26491</v>
      </c>
      <c r="F17068" s="43">
        <v>12049</v>
      </c>
      <c r="G17068" s="105">
        <f>Таблица1[[#This Row],[Цены без НДС]]*1.12</f>
        <v>13494.880000000001</v>
      </c>
    </row>
    <row r="17069" spans="1:7" ht="24">
      <c r="A17069" s="54" t="s">
        <v>45945</v>
      </c>
      <c r="B17069" s="66" t="s">
        <v>46174</v>
      </c>
      <c r="C17069" s="42" t="s">
        <v>45352</v>
      </c>
      <c r="D17069" s="42" t="s">
        <v>45762</v>
      </c>
      <c r="E17069" s="42" t="s">
        <v>26491</v>
      </c>
      <c r="F17069" s="43">
        <v>24243</v>
      </c>
      <c r="G17069" s="105">
        <f>Таблица1[[#This Row],[Цены без НДС]]*1.12</f>
        <v>27152.160000000003</v>
      </c>
    </row>
    <row r="17070" spans="1:7">
      <c r="A17070" s="54" t="s">
        <v>45945</v>
      </c>
      <c r="B17070" s="66" t="s">
        <v>46175</v>
      </c>
      <c r="C17070" s="42" t="s">
        <v>45353</v>
      </c>
      <c r="D17070" s="42" t="s">
        <v>45763</v>
      </c>
      <c r="E17070" s="42" t="s">
        <v>26491</v>
      </c>
      <c r="F17070" s="43">
        <v>281386</v>
      </c>
      <c r="G17070" s="105">
        <f>Таблица1[[#This Row],[Цены без НДС]]*1.12</f>
        <v>315152.32</v>
      </c>
    </row>
    <row r="17071" spans="1:7">
      <c r="A17071" s="54" t="s">
        <v>45945</v>
      </c>
      <c r="B17071" s="66" t="s">
        <v>46176</v>
      </c>
      <c r="C17071" s="42" t="s">
        <v>45354</v>
      </c>
      <c r="D17071" s="42" t="s">
        <v>45764</v>
      </c>
      <c r="E17071" s="42" t="s">
        <v>26491</v>
      </c>
      <c r="F17071" s="43">
        <v>303031</v>
      </c>
      <c r="G17071" s="105">
        <f>Таблица1[[#This Row],[Цены без НДС]]*1.12</f>
        <v>339394.72000000003</v>
      </c>
    </row>
    <row r="17072" spans="1:7">
      <c r="A17072" s="54" t="s">
        <v>45945</v>
      </c>
      <c r="B17072" s="66" t="s">
        <v>46177</v>
      </c>
      <c r="C17072" s="42" t="s">
        <v>45355</v>
      </c>
      <c r="D17072" s="42" t="s">
        <v>45765</v>
      </c>
      <c r="E17072" s="42" t="s">
        <v>26491</v>
      </c>
      <c r="F17072" s="43">
        <v>200217</v>
      </c>
      <c r="G17072" s="105">
        <f>Таблица1[[#This Row],[Цены без НДС]]*1.12</f>
        <v>224243.04</v>
      </c>
    </row>
    <row r="17073" spans="1:7">
      <c r="A17073" s="54" t="s">
        <v>45945</v>
      </c>
      <c r="B17073" s="66" t="s">
        <v>46178</v>
      </c>
      <c r="C17073" s="42" t="s">
        <v>45356</v>
      </c>
      <c r="D17073" s="42" t="s">
        <v>45766</v>
      </c>
      <c r="E17073" s="42" t="s">
        <v>26491</v>
      </c>
      <c r="F17073" s="43">
        <v>966317</v>
      </c>
      <c r="G17073" s="105">
        <f>Таблица1[[#This Row],[Цены без НДС]]*1.12</f>
        <v>1082275.04</v>
      </c>
    </row>
    <row r="17074" spans="1:7">
      <c r="A17074" s="54" t="s">
        <v>45945</v>
      </c>
      <c r="B17074" s="66" t="s">
        <v>46179</v>
      </c>
      <c r="C17074" s="42" t="s">
        <v>45357</v>
      </c>
      <c r="D17074" s="42" t="s">
        <v>45767</v>
      </c>
      <c r="E17074" s="42" t="s">
        <v>26491</v>
      </c>
      <c r="F17074" s="43">
        <v>405844</v>
      </c>
      <c r="G17074" s="105">
        <f>Таблица1[[#This Row],[Цены без НДС]]*1.12</f>
        <v>454545.28</v>
      </c>
    </row>
    <row r="17075" spans="1:7">
      <c r="A17075" s="54" t="s">
        <v>45945</v>
      </c>
      <c r="B17075" s="66" t="s">
        <v>46180</v>
      </c>
      <c r="C17075" s="42" t="s">
        <v>45358</v>
      </c>
      <c r="D17075" s="42" t="s">
        <v>45768</v>
      </c>
      <c r="E17075" s="42" t="s">
        <v>26491</v>
      </c>
      <c r="F17075" s="43">
        <v>517316</v>
      </c>
      <c r="G17075" s="105">
        <f>Таблица1[[#This Row],[Цены без НДС]]*1.12</f>
        <v>579393.92000000004</v>
      </c>
    </row>
    <row r="17076" spans="1:7" ht="36">
      <c r="A17076" s="54" t="s">
        <v>45945</v>
      </c>
      <c r="B17076" s="66" t="s">
        <v>46181</v>
      </c>
      <c r="C17076" s="42" t="s">
        <v>45359</v>
      </c>
      <c r="D17076" s="42" t="s">
        <v>45769</v>
      </c>
      <c r="E17076" s="42" t="s">
        <v>26491</v>
      </c>
      <c r="F17076" s="43">
        <v>241856</v>
      </c>
      <c r="G17076" s="105">
        <f>Таблица1[[#This Row],[Цены без НДС]]*1.12</f>
        <v>270878.72000000003</v>
      </c>
    </row>
    <row r="17077" spans="1:7" ht="24">
      <c r="A17077" s="54" t="s">
        <v>45945</v>
      </c>
      <c r="B17077" s="66" t="s">
        <v>46182</v>
      </c>
      <c r="C17077" s="42" t="s">
        <v>45360</v>
      </c>
      <c r="D17077" s="42" t="s">
        <v>45770</v>
      </c>
      <c r="E17077" s="42" t="s">
        <v>26491</v>
      </c>
      <c r="F17077" s="43">
        <v>70036</v>
      </c>
      <c r="G17077" s="105">
        <f>Таблица1[[#This Row],[Цены без НДС]]*1.12</f>
        <v>78440.320000000007</v>
      </c>
    </row>
    <row r="17078" spans="1:7">
      <c r="A17078" s="54" t="s">
        <v>45945</v>
      </c>
      <c r="B17078" s="66" t="s">
        <v>46169</v>
      </c>
      <c r="C17078" s="42" t="s">
        <v>45361</v>
      </c>
      <c r="D17078" s="42" t="s">
        <v>45771</v>
      </c>
      <c r="E17078" s="42" t="s">
        <v>26491</v>
      </c>
      <c r="F17078" s="43">
        <v>360681</v>
      </c>
      <c r="G17078" s="105">
        <f>Таблица1[[#This Row],[Цены без НДС]]*1.12</f>
        <v>403962.72000000003</v>
      </c>
    </row>
    <row r="17079" spans="1:7" ht="24">
      <c r="A17079" s="54" t="s">
        <v>45945</v>
      </c>
      <c r="B17079" s="66" t="s">
        <v>46170</v>
      </c>
      <c r="C17079" s="42" t="s">
        <v>45362</v>
      </c>
      <c r="D17079" s="42" t="s">
        <v>45772</v>
      </c>
      <c r="E17079" s="42" t="s">
        <v>26491</v>
      </c>
      <c r="F17079" s="43">
        <v>417621</v>
      </c>
      <c r="G17079" s="105">
        <f>Таблица1[[#This Row],[Цены без НДС]]*1.12</f>
        <v>467735.52</v>
      </c>
    </row>
    <row r="17080" spans="1:7" ht="36">
      <c r="A17080" s="54" t="s">
        <v>45945</v>
      </c>
      <c r="B17080" s="66" t="s">
        <v>46185</v>
      </c>
      <c r="C17080" s="42" t="s">
        <v>45363</v>
      </c>
      <c r="D17080" s="42" t="s">
        <v>45773</v>
      </c>
      <c r="E17080" s="42" t="s">
        <v>26491</v>
      </c>
      <c r="F17080" s="43">
        <v>638041</v>
      </c>
      <c r="G17080" s="105">
        <f>Таблица1[[#This Row],[Цены без НДС]]*1.12</f>
        <v>714605.92</v>
      </c>
    </row>
    <row r="17081" spans="1:7" ht="24">
      <c r="A17081" s="54" t="s">
        <v>45945</v>
      </c>
      <c r="B17081" s="66" t="s">
        <v>46186</v>
      </c>
      <c r="C17081" s="42" t="s">
        <v>45364</v>
      </c>
      <c r="D17081" s="42" t="s">
        <v>45774</v>
      </c>
      <c r="E17081" s="42" t="s">
        <v>26491</v>
      </c>
      <c r="F17081" s="43">
        <v>186625</v>
      </c>
      <c r="G17081" s="105">
        <f>Таблица1[[#This Row],[Цены без НДС]]*1.12</f>
        <v>209020.00000000003</v>
      </c>
    </row>
    <row r="17082" spans="1:7" ht="36">
      <c r="A17082" s="54" t="s">
        <v>45945</v>
      </c>
      <c r="B17082" s="66" t="s">
        <v>46190</v>
      </c>
      <c r="C17082" s="42" t="s">
        <v>45365</v>
      </c>
      <c r="D17082" s="42" t="s">
        <v>45775</v>
      </c>
      <c r="E17082" s="42" t="s">
        <v>26491</v>
      </c>
      <c r="F17082" s="43">
        <v>172688</v>
      </c>
      <c r="G17082" s="105">
        <f>Таблица1[[#This Row],[Цены без НДС]]*1.12</f>
        <v>193410.56000000003</v>
      </c>
    </row>
    <row r="17083" spans="1:7" ht="24">
      <c r="A17083" s="54" t="s">
        <v>45945</v>
      </c>
      <c r="B17083" s="66" t="s">
        <v>46191</v>
      </c>
      <c r="C17083" s="42" t="s">
        <v>45366</v>
      </c>
      <c r="D17083" s="42" t="s">
        <v>45776</v>
      </c>
      <c r="E17083" s="42" t="s">
        <v>26491</v>
      </c>
      <c r="F17083" s="43">
        <v>697859</v>
      </c>
      <c r="G17083" s="105">
        <f>Таблица1[[#This Row],[Цены без НДС]]*1.12</f>
        <v>781602.08000000007</v>
      </c>
    </row>
    <row r="17084" spans="1:7" ht="24">
      <c r="A17084" s="54" t="s">
        <v>45945</v>
      </c>
      <c r="B17084" s="66" t="s">
        <v>46192</v>
      </c>
      <c r="C17084" s="42" t="s">
        <v>45367</v>
      </c>
      <c r="D17084" s="42" t="s">
        <v>45777</v>
      </c>
      <c r="E17084" s="42" t="s">
        <v>26491</v>
      </c>
      <c r="F17084" s="43">
        <v>6542250</v>
      </c>
      <c r="G17084" s="105">
        <f>Таблица1[[#This Row],[Цены без НДС]]*1.12</f>
        <v>7327320.0000000009</v>
      </c>
    </row>
    <row r="17085" spans="1:7" ht="24">
      <c r="A17085" s="54" t="s">
        <v>45945</v>
      </c>
      <c r="B17085" s="66" t="s">
        <v>46193</v>
      </c>
      <c r="C17085" s="42" t="s">
        <v>45368</v>
      </c>
      <c r="D17085" s="42" t="s">
        <v>45778</v>
      </c>
      <c r="E17085" s="42" t="s">
        <v>26491</v>
      </c>
      <c r="F17085" s="43">
        <v>569697</v>
      </c>
      <c r="G17085" s="105">
        <f>Таблица1[[#This Row],[Цены без НДС]]*1.12</f>
        <v>638060.64</v>
      </c>
    </row>
    <row r="17086" spans="1:7" ht="36">
      <c r="A17086" s="54" t="s">
        <v>45945</v>
      </c>
      <c r="B17086" s="66" t="s">
        <v>46183</v>
      </c>
      <c r="C17086" s="42" t="s">
        <v>45369</v>
      </c>
      <c r="D17086" s="42" t="s">
        <v>45779</v>
      </c>
      <c r="E17086" s="42" t="s">
        <v>26491</v>
      </c>
      <c r="F17086" s="43">
        <v>272415</v>
      </c>
      <c r="G17086" s="105">
        <f>Таблица1[[#This Row],[Цены без НДС]]*1.12</f>
        <v>305104.80000000005</v>
      </c>
    </row>
    <row r="17087" spans="1:7" ht="24">
      <c r="A17087" s="54" t="s">
        <v>45945</v>
      </c>
      <c r="B17087" s="66" t="s">
        <v>46195</v>
      </c>
      <c r="C17087" s="42" t="s">
        <v>45370</v>
      </c>
      <c r="D17087" s="42" t="s">
        <v>45780</v>
      </c>
      <c r="E17087" s="42" t="s">
        <v>26491</v>
      </c>
      <c r="F17087" s="43">
        <v>2070679</v>
      </c>
      <c r="G17087" s="105">
        <f>Таблица1[[#This Row],[Цены без НДС]]*1.12</f>
        <v>2319160.4800000004</v>
      </c>
    </row>
    <row r="17088" spans="1:7" ht="24">
      <c r="A17088" s="54" t="s">
        <v>45945</v>
      </c>
      <c r="B17088" s="66" t="s">
        <v>46196</v>
      </c>
      <c r="C17088" s="42" t="s">
        <v>45371</v>
      </c>
      <c r="D17088" s="42" t="s">
        <v>45781</v>
      </c>
      <c r="E17088" s="42" t="s">
        <v>26491</v>
      </c>
      <c r="F17088" s="43">
        <v>258243</v>
      </c>
      <c r="G17088" s="105">
        <f>Таблица1[[#This Row],[Цены без НДС]]*1.12</f>
        <v>289232.16000000003</v>
      </c>
    </row>
    <row r="17089" spans="1:7" ht="24">
      <c r="A17089" s="54" t="s">
        <v>45945</v>
      </c>
      <c r="B17089" s="66" t="s">
        <v>46184</v>
      </c>
      <c r="C17089" s="42" t="s">
        <v>45372</v>
      </c>
      <c r="D17089" s="42" t="s">
        <v>45782</v>
      </c>
      <c r="E17089" s="42" t="s">
        <v>26491</v>
      </c>
      <c r="F17089" s="43">
        <v>259015</v>
      </c>
      <c r="G17089" s="105">
        <f>Таблица1[[#This Row],[Цены без НДС]]*1.12</f>
        <v>290096.80000000005</v>
      </c>
    </row>
    <row r="17090" spans="1:7" ht="24">
      <c r="A17090" s="54" t="s">
        <v>45945</v>
      </c>
      <c r="B17090" s="66" t="s">
        <v>46187</v>
      </c>
      <c r="C17090" s="42" t="s">
        <v>45373</v>
      </c>
      <c r="D17090" s="42" t="s">
        <v>45783</v>
      </c>
      <c r="E17090" s="42" t="s">
        <v>26491</v>
      </c>
      <c r="F17090" s="43">
        <v>367193</v>
      </c>
      <c r="G17090" s="105">
        <f>Таблица1[[#This Row],[Цены без НДС]]*1.12</f>
        <v>411256.16000000003</v>
      </c>
    </row>
    <row r="17091" spans="1:7" ht="24">
      <c r="A17091" s="54" t="s">
        <v>45945</v>
      </c>
      <c r="B17091" s="66" t="s">
        <v>46188</v>
      </c>
      <c r="C17091" s="42" t="s">
        <v>45374</v>
      </c>
      <c r="D17091" s="42" t="s">
        <v>45784</v>
      </c>
      <c r="E17091" s="42" t="s">
        <v>26491</v>
      </c>
      <c r="F17091" s="43">
        <v>384012</v>
      </c>
      <c r="G17091" s="105">
        <f>Таблица1[[#This Row],[Цены без НДС]]*1.12</f>
        <v>430093.44000000006</v>
      </c>
    </row>
    <row r="17092" spans="1:7" ht="24">
      <c r="A17092" s="54" t="s">
        <v>45945</v>
      </c>
      <c r="B17092" s="66" t="s">
        <v>46198</v>
      </c>
      <c r="C17092" s="42" t="s">
        <v>45375</v>
      </c>
      <c r="D17092" s="42" t="s">
        <v>45785</v>
      </c>
      <c r="E17092" s="42" t="s">
        <v>26491</v>
      </c>
      <c r="F17092" s="43">
        <v>1168771</v>
      </c>
      <c r="G17092" s="105">
        <f>Таблица1[[#This Row],[Цены без НДС]]*1.12</f>
        <v>1309023.52</v>
      </c>
    </row>
    <row r="17093" spans="1:7" ht="24">
      <c r="A17093" s="54" t="s">
        <v>45945</v>
      </c>
      <c r="B17093" s="66" t="s">
        <v>46189</v>
      </c>
      <c r="C17093" s="42" t="s">
        <v>45376</v>
      </c>
      <c r="D17093" s="42" t="s">
        <v>45786</v>
      </c>
      <c r="E17093" s="42" t="s">
        <v>26491</v>
      </c>
      <c r="F17093" s="43">
        <v>1708552</v>
      </c>
      <c r="G17093" s="105">
        <f>Таблица1[[#This Row],[Цены без НДС]]*1.12</f>
        <v>1913578.2400000002</v>
      </c>
    </row>
    <row r="17094" spans="1:7" ht="24">
      <c r="A17094" s="54" t="s">
        <v>45945</v>
      </c>
      <c r="B17094" s="66" t="s">
        <v>46199</v>
      </c>
      <c r="C17094" s="42" t="s">
        <v>45377</v>
      </c>
      <c r="D17094" s="42" t="s">
        <v>45787</v>
      </c>
      <c r="E17094" s="42" t="s">
        <v>26491</v>
      </c>
      <c r="F17094" s="43">
        <v>2041141</v>
      </c>
      <c r="G17094" s="105">
        <f>Таблица1[[#This Row],[Цены без НДС]]*1.12</f>
        <v>2286077.9200000004</v>
      </c>
    </row>
    <row r="17095" spans="1:7" ht="24">
      <c r="A17095" s="54" t="s">
        <v>45945</v>
      </c>
      <c r="B17095" s="66" t="s">
        <v>46200</v>
      </c>
      <c r="C17095" s="42" t="s">
        <v>45378</v>
      </c>
      <c r="D17095" s="42" t="s">
        <v>45788</v>
      </c>
      <c r="E17095" s="42" t="s">
        <v>26491</v>
      </c>
      <c r="F17095" s="43">
        <v>2802726</v>
      </c>
      <c r="G17095" s="105">
        <f>Таблица1[[#This Row],[Цены без НДС]]*1.12</f>
        <v>3139053.12</v>
      </c>
    </row>
    <row r="17096" spans="1:7" ht="36">
      <c r="A17096" s="54" t="s">
        <v>45945</v>
      </c>
      <c r="B17096" s="66" t="s">
        <v>46202</v>
      </c>
      <c r="C17096" s="42" t="s">
        <v>45379</v>
      </c>
      <c r="D17096" s="42" t="s">
        <v>45789</v>
      </c>
      <c r="E17096" s="42" t="s">
        <v>26491</v>
      </c>
      <c r="F17096" s="43">
        <v>762846</v>
      </c>
      <c r="G17096" s="105">
        <f>Таблица1[[#This Row],[Цены без НДС]]*1.12</f>
        <v>854387.52000000014</v>
      </c>
    </row>
    <row r="17097" spans="1:7" ht="36">
      <c r="A17097" s="54" t="s">
        <v>45945</v>
      </c>
      <c r="B17097" s="66" t="s">
        <v>46203</v>
      </c>
      <c r="C17097" s="42" t="s">
        <v>45380</v>
      </c>
      <c r="D17097" s="42" t="s">
        <v>45790</v>
      </c>
      <c r="E17097" s="42" t="s">
        <v>26491</v>
      </c>
      <c r="F17097" s="43">
        <v>581204</v>
      </c>
      <c r="G17097" s="105">
        <f>Таблица1[[#This Row],[Цены без НДС]]*1.12</f>
        <v>650948.4800000001</v>
      </c>
    </row>
    <row r="17098" spans="1:7">
      <c r="A17098" s="54" t="s">
        <v>45945</v>
      </c>
      <c r="B17098" s="66" t="s">
        <v>46204</v>
      </c>
      <c r="C17098" s="42" t="s">
        <v>45381</v>
      </c>
      <c r="D17098" s="42" t="s">
        <v>45791</v>
      </c>
      <c r="E17098" s="42" t="s">
        <v>26491</v>
      </c>
      <c r="F17098" s="43">
        <v>218220</v>
      </c>
      <c r="G17098" s="105">
        <f>Таблица1[[#This Row],[Цены без НДС]]*1.12</f>
        <v>244406.40000000002</v>
      </c>
    </row>
    <row r="17099" spans="1:7" ht="24">
      <c r="A17099" s="54" t="s">
        <v>45945</v>
      </c>
      <c r="B17099" s="66" t="s">
        <v>46205</v>
      </c>
      <c r="C17099" s="42" t="s">
        <v>45382</v>
      </c>
      <c r="D17099" s="42" t="s">
        <v>45792</v>
      </c>
      <c r="E17099" s="42" t="s">
        <v>26491</v>
      </c>
      <c r="F17099" s="43">
        <v>241327</v>
      </c>
      <c r="G17099" s="105">
        <f>Таблица1[[#This Row],[Цены без НДС]]*1.12</f>
        <v>270286.24000000005</v>
      </c>
    </row>
    <row r="17100" spans="1:7" ht="24">
      <c r="A17100" s="54" t="s">
        <v>45945</v>
      </c>
      <c r="B17100" s="66" t="s">
        <v>46194</v>
      </c>
      <c r="C17100" s="42" t="s">
        <v>45383</v>
      </c>
      <c r="D17100" s="42" t="s">
        <v>45793</v>
      </c>
      <c r="E17100" s="42" t="s">
        <v>26491</v>
      </c>
      <c r="F17100" s="43">
        <v>317148</v>
      </c>
      <c r="G17100" s="105">
        <f>Таблица1[[#This Row],[Цены без НДС]]*1.12</f>
        <v>355205.76</v>
      </c>
    </row>
    <row r="17101" spans="1:7" ht="24">
      <c r="A17101" s="54" t="s">
        <v>45945</v>
      </c>
      <c r="B17101" s="66" t="s">
        <v>46197</v>
      </c>
      <c r="C17101" s="42" t="s">
        <v>45384</v>
      </c>
      <c r="D17101" s="42" t="s">
        <v>45794</v>
      </c>
      <c r="E17101" s="42" t="s">
        <v>26491</v>
      </c>
      <c r="F17101" s="43">
        <v>347854</v>
      </c>
      <c r="G17101" s="105">
        <f>Таблица1[[#This Row],[Цены без НДС]]*1.12</f>
        <v>389596.48000000004</v>
      </c>
    </row>
    <row r="17102" spans="1:7">
      <c r="A17102" s="54" t="s">
        <v>45945</v>
      </c>
      <c r="B17102" s="66" t="s">
        <v>46169</v>
      </c>
      <c r="C17102" s="42" t="s">
        <v>45385</v>
      </c>
      <c r="D17102" s="42" t="s">
        <v>45795</v>
      </c>
      <c r="E17102" s="42" t="s">
        <v>26491</v>
      </c>
      <c r="F17102" s="43">
        <v>360681</v>
      </c>
      <c r="G17102" s="105">
        <f>Таблица1[[#This Row],[Цены без НДС]]*1.12</f>
        <v>403962.72000000003</v>
      </c>
    </row>
    <row r="17103" spans="1:7" ht="24">
      <c r="A17103" s="54" t="s">
        <v>45945</v>
      </c>
      <c r="B17103" s="66" t="s">
        <v>46206</v>
      </c>
      <c r="C17103" s="42" t="s">
        <v>45386</v>
      </c>
      <c r="D17103" s="42" t="s">
        <v>45796</v>
      </c>
      <c r="E17103" s="42" t="s">
        <v>26491</v>
      </c>
      <c r="F17103" s="43">
        <v>1547042</v>
      </c>
      <c r="G17103" s="105">
        <f>Таблица1[[#This Row],[Цены без НДС]]*1.12</f>
        <v>1732687.0400000003</v>
      </c>
    </row>
    <row r="17104" spans="1:7" ht="24">
      <c r="A17104" s="54" t="s">
        <v>45945</v>
      </c>
      <c r="B17104" s="66" t="s">
        <v>46207</v>
      </c>
      <c r="C17104" s="42" t="s">
        <v>45387</v>
      </c>
      <c r="D17104" s="42" t="s">
        <v>45797</v>
      </c>
      <c r="E17104" s="42" t="s">
        <v>26491</v>
      </c>
      <c r="F17104" s="43">
        <v>1975845</v>
      </c>
      <c r="G17104" s="105">
        <f>Таблица1[[#This Row],[Цены без НДС]]*1.12</f>
        <v>2212946.4000000004</v>
      </c>
    </row>
    <row r="17105" spans="1:7">
      <c r="A17105" s="54" t="s">
        <v>45945</v>
      </c>
      <c r="B17105" s="66" t="s">
        <v>46208</v>
      </c>
      <c r="C17105" s="42" t="s">
        <v>45388</v>
      </c>
      <c r="D17105" s="42" t="s">
        <v>45798</v>
      </c>
      <c r="E17105" s="42" t="s">
        <v>26491</v>
      </c>
      <c r="F17105" s="43">
        <v>583117</v>
      </c>
      <c r="G17105" s="105">
        <f>Таблица1[[#This Row],[Цены без НДС]]*1.12</f>
        <v>653091.04</v>
      </c>
    </row>
    <row r="17106" spans="1:7">
      <c r="A17106" s="54" t="s">
        <v>45945</v>
      </c>
      <c r="B17106" s="66" t="s">
        <v>46209</v>
      </c>
      <c r="C17106" s="42" t="s">
        <v>45389</v>
      </c>
      <c r="D17106" s="42" t="s">
        <v>45799</v>
      </c>
      <c r="E17106" s="42" t="s">
        <v>26491</v>
      </c>
      <c r="F17106" s="43">
        <v>714011</v>
      </c>
      <c r="G17106" s="105">
        <f>Таблица1[[#This Row],[Цены без НДС]]*1.12</f>
        <v>799692.32000000007</v>
      </c>
    </row>
    <row r="17107" spans="1:7">
      <c r="A17107" s="54" t="s">
        <v>45945</v>
      </c>
      <c r="B17107" s="66" t="s">
        <v>46210</v>
      </c>
      <c r="C17107" s="42" t="s">
        <v>45390</v>
      </c>
      <c r="D17107" s="42" t="s">
        <v>45800</v>
      </c>
      <c r="E17107" s="42" t="s">
        <v>26491</v>
      </c>
      <c r="F17107" s="43">
        <v>286090</v>
      </c>
      <c r="G17107" s="105">
        <f>Таблица1[[#This Row],[Цены без НДС]]*1.12</f>
        <v>320420.80000000005</v>
      </c>
    </row>
    <row r="17108" spans="1:7">
      <c r="A17108" s="54" t="s">
        <v>45945</v>
      </c>
      <c r="B17108" s="66" t="s">
        <v>46211</v>
      </c>
      <c r="C17108" s="42" t="s">
        <v>45391</v>
      </c>
      <c r="D17108" s="42" t="s">
        <v>45801</v>
      </c>
      <c r="E17108" s="42" t="s">
        <v>26491</v>
      </c>
      <c r="F17108" s="43">
        <v>341708</v>
      </c>
      <c r="G17108" s="105">
        <f>Таблица1[[#This Row],[Цены без НДС]]*1.12</f>
        <v>382712.96</v>
      </c>
    </row>
    <row r="17109" spans="1:7">
      <c r="A17109" s="54" t="s">
        <v>45945</v>
      </c>
      <c r="B17109" s="66" t="s">
        <v>46207</v>
      </c>
      <c r="C17109" s="42" t="s">
        <v>45392</v>
      </c>
      <c r="D17109" s="42" t="s">
        <v>45802</v>
      </c>
      <c r="E17109" s="42" t="s">
        <v>26491</v>
      </c>
      <c r="F17109" s="43">
        <v>1975845</v>
      </c>
      <c r="G17109" s="105">
        <f>Таблица1[[#This Row],[Цены без НДС]]*1.12</f>
        <v>2212946.4000000004</v>
      </c>
    </row>
    <row r="17110" spans="1:7">
      <c r="A17110" s="54" t="s">
        <v>45945</v>
      </c>
      <c r="B17110" s="66" t="s">
        <v>46201</v>
      </c>
      <c r="C17110" s="42" t="s">
        <v>45393</v>
      </c>
      <c r="D17110" s="42" t="s">
        <v>45803</v>
      </c>
      <c r="E17110" s="42" t="s">
        <v>26491</v>
      </c>
      <c r="F17110" s="43">
        <v>2729671</v>
      </c>
      <c r="G17110" s="105">
        <f>Таблица1[[#This Row],[Цены без НДС]]*1.12</f>
        <v>3057231.5200000005</v>
      </c>
    </row>
    <row r="17111" spans="1:7" ht="24">
      <c r="A17111" s="54" t="s">
        <v>45945</v>
      </c>
      <c r="B17111" s="66" t="s">
        <v>46212</v>
      </c>
      <c r="C17111" s="42" t="s">
        <v>45394</v>
      </c>
      <c r="D17111" s="42" t="s">
        <v>45804</v>
      </c>
      <c r="E17111" s="42" t="s">
        <v>26491</v>
      </c>
      <c r="F17111" s="43">
        <v>4607005</v>
      </c>
      <c r="G17111" s="105">
        <f>Таблица1[[#This Row],[Цены без НДС]]*1.12</f>
        <v>5159845.6000000006</v>
      </c>
    </row>
    <row r="17112" spans="1:7" ht="24">
      <c r="A17112" s="54" t="s">
        <v>45945</v>
      </c>
      <c r="B17112" s="66" t="s">
        <v>46213</v>
      </c>
      <c r="C17112" s="42" t="s">
        <v>45395</v>
      </c>
      <c r="D17112" s="42" t="s">
        <v>45805</v>
      </c>
      <c r="E17112" s="42" t="s">
        <v>26491</v>
      </c>
      <c r="F17112" s="43">
        <v>2518115</v>
      </c>
      <c r="G17112" s="105">
        <f>Таблица1[[#This Row],[Цены без НДС]]*1.12</f>
        <v>2820288.8000000003</v>
      </c>
    </row>
    <row r="17113" spans="1:7" ht="24">
      <c r="A17113" s="54" t="s">
        <v>45945</v>
      </c>
      <c r="B17113" s="66" t="s">
        <v>46214</v>
      </c>
      <c r="C17113" s="42" t="s">
        <v>45396</v>
      </c>
      <c r="D17113" s="42" t="s">
        <v>45806</v>
      </c>
      <c r="E17113" s="42" t="s">
        <v>26491</v>
      </c>
      <c r="F17113" s="43">
        <v>1926740</v>
      </c>
      <c r="G17113" s="105">
        <f>Таблица1[[#This Row],[Цены без НДС]]*1.12</f>
        <v>2157948.8000000003</v>
      </c>
    </row>
    <row r="17114" spans="1:7" ht="24">
      <c r="A17114" s="54" t="s">
        <v>45945</v>
      </c>
      <c r="B17114" s="66" t="s">
        <v>46215</v>
      </c>
      <c r="C17114" s="42" t="s">
        <v>45397</v>
      </c>
      <c r="D17114" s="42" t="s">
        <v>45807</v>
      </c>
      <c r="E17114" s="42" t="s">
        <v>26491</v>
      </c>
      <c r="F17114" s="43">
        <v>857087</v>
      </c>
      <c r="G17114" s="105">
        <f>Таблица1[[#This Row],[Цены без НДС]]*1.12</f>
        <v>959937.44000000006</v>
      </c>
    </row>
    <row r="17115" spans="1:7" ht="24">
      <c r="A17115" s="54" t="s">
        <v>45945</v>
      </c>
      <c r="B17115" s="66" t="s">
        <v>46216</v>
      </c>
      <c r="C17115" s="42" t="s">
        <v>45398</v>
      </c>
      <c r="D17115" s="42" t="s">
        <v>45808</v>
      </c>
      <c r="E17115" s="42" t="s">
        <v>26491</v>
      </c>
      <c r="F17115" s="43">
        <v>857128</v>
      </c>
      <c r="G17115" s="105">
        <f>Таблица1[[#This Row],[Цены без НДС]]*1.12</f>
        <v>959983.3600000001</v>
      </c>
    </row>
    <row r="17116" spans="1:7" ht="24">
      <c r="A17116" s="54" t="s">
        <v>45945</v>
      </c>
      <c r="B17116" s="66" t="s">
        <v>46217</v>
      </c>
      <c r="C17116" s="42" t="s">
        <v>45399</v>
      </c>
      <c r="D17116" s="42" t="s">
        <v>45809</v>
      </c>
      <c r="E17116" s="42" t="s">
        <v>26491</v>
      </c>
      <c r="F17116" s="43">
        <v>1815418</v>
      </c>
      <c r="G17116" s="105">
        <f>Таблица1[[#This Row],[Цены без НДС]]*1.12</f>
        <v>2033268.1600000001</v>
      </c>
    </row>
    <row r="17117" spans="1:7" ht="24">
      <c r="A17117" s="54" t="s">
        <v>45945</v>
      </c>
      <c r="B17117" s="66" t="s">
        <v>46218</v>
      </c>
      <c r="C17117" s="42" t="s">
        <v>45400</v>
      </c>
      <c r="D17117" s="42" t="s">
        <v>45810</v>
      </c>
      <c r="E17117" s="42" t="s">
        <v>26491</v>
      </c>
      <c r="F17117" s="43">
        <v>687942</v>
      </c>
      <c r="G17117" s="105">
        <f>Таблица1[[#This Row],[Цены без НДС]]*1.12</f>
        <v>770495.04</v>
      </c>
    </row>
    <row r="17118" spans="1:7" ht="24">
      <c r="A17118" s="54" t="s">
        <v>45945</v>
      </c>
      <c r="B17118" s="66" t="s">
        <v>46219</v>
      </c>
      <c r="C17118" s="42" t="s">
        <v>45401</v>
      </c>
      <c r="D17118" s="42" t="s">
        <v>45811</v>
      </c>
      <c r="E17118" s="42" t="s">
        <v>26491</v>
      </c>
      <c r="F17118" s="43">
        <v>687942</v>
      </c>
      <c r="G17118" s="105">
        <f>Таблица1[[#This Row],[Цены без НДС]]*1.12</f>
        <v>770495.04</v>
      </c>
    </row>
    <row r="17119" spans="1:7" ht="24">
      <c r="A17119" s="54" t="s">
        <v>45945</v>
      </c>
      <c r="B17119" s="66" t="s">
        <v>45980</v>
      </c>
      <c r="C17119" s="42" t="s">
        <v>45402</v>
      </c>
      <c r="D17119" s="42" t="s">
        <v>45812</v>
      </c>
      <c r="E17119" s="42" t="s">
        <v>26491</v>
      </c>
      <c r="F17119" s="43">
        <v>1074449</v>
      </c>
      <c r="G17119" s="105">
        <f>Таблица1[[#This Row],[Цены без НДС]]*1.12</f>
        <v>1203382.8800000001</v>
      </c>
    </row>
    <row r="17120" spans="1:7" ht="24">
      <c r="A17120" s="54" t="s">
        <v>45945</v>
      </c>
      <c r="B17120" s="66" t="s">
        <v>45982</v>
      </c>
      <c r="C17120" s="42" t="s">
        <v>45403</v>
      </c>
      <c r="D17120" s="42" t="s">
        <v>45813</v>
      </c>
      <c r="E17120" s="42" t="s">
        <v>26491</v>
      </c>
      <c r="F17120" s="43">
        <v>1074449</v>
      </c>
      <c r="G17120" s="105">
        <f>Таблица1[[#This Row],[Цены без НДС]]*1.12</f>
        <v>1203382.8800000001</v>
      </c>
    </row>
    <row r="17121" spans="1:7" ht="24">
      <c r="A17121" s="54" t="s">
        <v>45945</v>
      </c>
      <c r="B17121" s="66" t="s">
        <v>45981</v>
      </c>
      <c r="C17121" s="42" t="s">
        <v>45404</v>
      </c>
      <c r="D17121" s="42" t="s">
        <v>45814</v>
      </c>
      <c r="E17121" s="42" t="s">
        <v>26491</v>
      </c>
      <c r="F17121" s="43">
        <v>859560</v>
      </c>
      <c r="G17121" s="105">
        <f>Таблица1[[#This Row],[Цены без НДС]]*1.12</f>
        <v>962707.20000000007</v>
      </c>
    </row>
    <row r="17122" spans="1:7" ht="24">
      <c r="A17122" s="54" t="s">
        <v>45945</v>
      </c>
      <c r="B17122" s="66" t="s">
        <v>45983</v>
      </c>
      <c r="C17122" s="42" t="s">
        <v>45405</v>
      </c>
      <c r="D17122" s="42" t="s">
        <v>45815</v>
      </c>
      <c r="E17122" s="42" t="s">
        <v>26491</v>
      </c>
      <c r="F17122" s="43">
        <v>859560</v>
      </c>
      <c r="G17122" s="105">
        <f>Таблица1[[#This Row],[Цены без НДС]]*1.12</f>
        <v>962707.20000000007</v>
      </c>
    </row>
    <row r="17123" spans="1:7" ht="24">
      <c r="A17123" s="54" t="s">
        <v>45945</v>
      </c>
      <c r="B17123" s="66" t="s">
        <v>46220</v>
      </c>
      <c r="C17123" s="42" t="s">
        <v>45406</v>
      </c>
      <c r="D17123" s="42" t="s">
        <v>45816</v>
      </c>
      <c r="E17123" s="42" t="s">
        <v>26491</v>
      </c>
      <c r="F17123" s="43">
        <v>223400</v>
      </c>
      <c r="G17123" s="105">
        <f>Таблица1[[#This Row],[Цены без НДС]]*1.12</f>
        <v>250208.00000000003</v>
      </c>
    </row>
    <row r="17124" spans="1:7" ht="24">
      <c r="A17124" s="54" t="s">
        <v>45945</v>
      </c>
      <c r="B17124" s="66" t="s">
        <v>46221</v>
      </c>
      <c r="C17124" s="42" t="s">
        <v>45407</v>
      </c>
      <c r="D17124" s="42" t="s">
        <v>45817</v>
      </c>
      <c r="E17124" s="42" t="s">
        <v>26491</v>
      </c>
      <c r="F17124" s="43">
        <v>36499</v>
      </c>
      <c r="G17124" s="105">
        <f>Таблица1[[#This Row],[Цены без НДС]]*1.12</f>
        <v>40878.880000000005</v>
      </c>
    </row>
    <row r="17125" spans="1:7" ht="24">
      <c r="A17125" s="54" t="s">
        <v>45945</v>
      </c>
      <c r="B17125" s="66" t="s">
        <v>46222</v>
      </c>
      <c r="C17125" s="42" t="s">
        <v>45408</v>
      </c>
      <c r="D17125" s="42" t="s">
        <v>45818</v>
      </c>
      <c r="E17125" s="42" t="s">
        <v>26491</v>
      </c>
      <c r="F17125" s="43">
        <v>87249</v>
      </c>
      <c r="G17125" s="105">
        <f>Таблица1[[#This Row],[Цены без НДС]]*1.12</f>
        <v>97718.88</v>
      </c>
    </row>
    <row r="17126" spans="1:7" ht="24">
      <c r="A17126" s="54" t="s">
        <v>45945</v>
      </c>
      <c r="B17126" s="66" t="s">
        <v>46223</v>
      </c>
      <c r="C17126" s="42" t="s">
        <v>45409</v>
      </c>
      <c r="D17126" s="42" t="s">
        <v>45819</v>
      </c>
      <c r="E17126" s="42" t="s">
        <v>26491</v>
      </c>
      <c r="F17126" s="43">
        <v>86320</v>
      </c>
      <c r="G17126" s="105">
        <f>Таблица1[[#This Row],[Цены без НДС]]*1.12</f>
        <v>96678.400000000009</v>
      </c>
    </row>
    <row r="17127" spans="1:7" ht="24">
      <c r="A17127" s="54" t="s">
        <v>45945</v>
      </c>
      <c r="B17127" s="66" t="s">
        <v>46224</v>
      </c>
      <c r="C17127" s="42" t="s">
        <v>45410</v>
      </c>
      <c r="D17127" s="42" t="s">
        <v>45820</v>
      </c>
      <c r="E17127" s="42" t="s">
        <v>26491</v>
      </c>
      <c r="F17127" s="43">
        <v>177628</v>
      </c>
      <c r="G17127" s="105">
        <f>Таблица1[[#This Row],[Цены без НДС]]*1.12</f>
        <v>198943.36000000002</v>
      </c>
    </row>
    <row r="17128" spans="1:7" ht="24">
      <c r="A17128" s="54" t="s">
        <v>45945</v>
      </c>
      <c r="B17128" s="66" t="s">
        <v>46225</v>
      </c>
      <c r="C17128" s="42" t="s">
        <v>45411</v>
      </c>
      <c r="D17128" s="42" t="s">
        <v>45821</v>
      </c>
      <c r="E17128" s="42" t="s">
        <v>26491</v>
      </c>
      <c r="F17128" s="43">
        <v>467792</v>
      </c>
      <c r="G17128" s="105">
        <f>Таблица1[[#This Row],[Цены без НДС]]*1.12</f>
        <v>523927.04000000004</v>
      </c>
    </row>
    <row r="17129" spans="1:7">
      <c r="A17129" s="54" t="s">
        <v>45945</v>
      </c>
      <c r="B17129" s="66" t="s">
        <v>46226</v>
      </c>
      <c r="C17129" s="42" t="s">
        <v>45412</v>
      </c>
      <c r="D17129" s="42" t="s">
        <v>45822</v>
      </c>
      <c r="E17129" s="42" t="s">
        <v>26491</v>
      </c>
      <c r="F17129" s="43">
        <v>569237</v>
      </c>
      <c r="G17129" s="105">
        <f>Таблица1[[#This Row],[Цены без НДС]]*1.12</f>
        <v>637545.44000000006</v>
      </c>
    </row>
    <row r="17130" spans="1:7">
      <c r="A17130" s="54" t="s">
        <v>45945</v>
      </c>
      <c r="B17130" s="66" t="s">
        <v>46227</v>
      </c>
      <c r="C17130" s="42" t="s">
        <v>45413</v>
      </c>
      <c r="D17130" s="42" t="s">
        <v>45823</v>
      </c>
      <c r="E17130" s="42" t="s">
        <v>26491</v>
      </c>
      <c r="F17130" s="43">
        <v>632232</v>
      </c>
      <c r="G17130" s="105">
        <f>Таблица1[[#This Row],[Цены без НДС]]*1.12</f>
        <v>708099.84000000008</v>
      </c>
    </row>
    <row r="17131" spans="1:7">
      <c r="A17131" s="54" t="s">
        <v>45945</v>
      </c>
      <c r="B17131" s="66" t="s">
        <v>46228</v>
      </c>
      <c r="C17131" s="42" t="s">
        <v>45414</v>
      </c>
      <c r="D17131" s="42" t="s">
        <v>45824</v>
      </c>
      <c r="E17131" s="42" t="s">
        <v>26491</v>
      </c>
      <c r="F17131" s="43">
        <v>1289477</v>
      </c>
      <c r="G17131" s="105">
        <f>Таблица1[[#This Row],[Цены без НДС]]*1.12</f>
        <v>1444214.2400000002</v>
      </c>
    </row>
    <row r="17132" spans="1:7">
      <c r="A17132" s="54" t="s">
        <v>45945</v>
      </c>
      <c r="B17132" s="66" t="s">
        <v>46229</v>
      </c>
      <c r="C17132" s="42" t="s">
        <v>45415</v>
      </c>
      <c r="D17132" s="42" t="s">
        <v>45825</v>
      </c>
      <c r="E17132" s="42" t="s">
        <v>26491</v>
      </c>
      <c r="F17132" s="43">
        <v>274776</v>
      </c>
      <c r="G17132" s="105">
        <f>Таблица1[[#This Row],[Цены без НДС]]*1.12</f>
        <v>307749.12000000005</v>
      </c>
    </row>
    <row r="17133" spans="1:7">
      <c r="A17133" s="54" t="s">
        <v>45945</v>
      </c>
      <c r="B17133" s="66" t="s">
        <v>46230</v>
      </c>
      <c r="C17133" s="42" t="s">
        <v>45416</v>
      </c>
      <c r="D17133" s="42" t="s">
        <v>45826</v>
      </c>
      <c r="E17133" s="42" t="s">
        <v>26491</v>
      </c>
      <c r="F17133" s="43">
        <v>22754</v>
      </c>
      <c r="G17133" s="105">
        <f>Таблица1[[#This Row],[Цены без НДС]]*1.12</f>
        <v>25484.480000000003</v>
      </c>
    </row>
    <row r="17134" spans="1:7">
      <c r="A17134" s="54" t="s">
        <v>45945</v>
      </c>
      <c r="B17134" s="66" t="s">
        <v>46231</v>
      </c>
      <c r="C17134" s="42" t="s">
        <v>45417</v>
      </c>
      <c r="D17134" s="42" t="s">
        <v>45827</v>
      </c>
      <c r="E17134" s="42" t="s">
        <v>26491</v>
      </c>
      <c r="F17134" s="43">
        <v>57035</v>
      </c>
      <c r="G17134" s="105">
        <f>Таблица1[[#This Row],[Цены без НДС]]*1.12</f>
        <v>63879.200000000004</v>
      </c>
    </row>
    <row r="17135" spans="1:7">
      <c r="A17135" s="54" t="s">
        <v>45945</v>
      </c>
      <c r="B17135" s="66" t="s">
        <v>46232</v>
      </c>
      <c r="C17135" s="42" t="s">
        <v>45418</v>
      </c>
      <c r="D17135" s="42" t="s">
        <v>45828</v>
      </c>
      <c r="E17135" s="42" t="s">
        <v>26491</v>
      </c>
      <c r="F17135" s="43">
        <v>1328294</v>
      </c>
      <c r="G17135" s="105">
        <f>Таблица1[[#This Row],[Цены без НДС]]*1.12</f>
        <v>1487689.28</v>
      </c>
    </row>
    <row r="17136" spans="1:7">
      <c r="A17136" s="54" t="s">
        <v>45945</v>
      </c>
      <c r="B17136" s="66" t="s">
        <v>46233</v>
      </c>
      <c r="C17136" s="42" t="s">
        <v>45419</v>
      </c>
      <c r="D17136" s="42" t="s">
        <v>45829</v>
      </c>
      <c r="E17136" s="42" t="s">
        <v>26491</v>
      </c>
      <c r="F17136" s="43">
        <v>4456</v>
      </c>
      <c r="G17136" s="105">
        <f>Таблица1[[#This Row],[Цены без НДС]]*1.12</f>
        <v>4990.72</v>
      </c>
    </row>
    <row r="17137" spans="1:7">
      <c r="A17137" s="54" t="s">
        <v>45945</v>
      </c>
      <c r="B17137" s="66" t="s">
        <v>46234</v>
      </c>
      <c r="C17137" s="42" t="s">
        <v>45420</v>
      </c>
      <c r="D17137" s="42" t="s">
        <v>45830</v>
      </c>
      <c r="E17137" s="42" t="s">
        <v>26491</v>
      </c>
      <c r="F17137" s="43">
        <v>74131</v>
      </c>
      <c r="G17137" s="105">
        <f>Таблица1[[#This Row],[Цены без НДС]]*1.12</f>
        <v>83026.720000000001</v>
      </c>
    </row>
    <row r="17138" spans="1:7">
      <c r="A17138" s="54" t="s">
        <v>45945</v>
      </c>
      <c r="B17138" s="66" t="s">
        <v>46235</v>
      </c>
      <c r="C17138" s="42" t="s">
        <v>45421</v>
      </c>
      <c r="D17138" s="42" t="s">
        <v>45831</v>
      </c>
      <c r="E17138" s="42" t="s">
        <v>26491</v>
      </c>
      <c r="F17138" s="43">
        <v>6310</v>
      </c>
      <c r="G17138" s="105">
        <f>Таблица1[[#This Row],[Цены без НДС]]*1.12</f>
        <v>7067.2000000000007</v>
      </c>
    </row>
    <row r="17139" spans="1:7">
      <c r="A17139" s="54" t="s">
        <v>45945</v>
      </c>
      <c r="B17139" s="66" t="s">
        <v>46239</v>
      </c>
      <c r="C17139" s="42" t="s">
        <v>45422</v>
      </c>
      <c r="D17139" s="42" t="s">
        <v>45832</v>
      </c>
      <c r="E17139" s="42" t="s">
        <v>26491</v>
      </c>
      <c r="F17139" s="43">
        <v>6310</v>
      </c>
      <c r="G17139" s="105">
        <f>Таблица1[[#This Row],[Цены без НДС]]*1.12</f>
        <v>7067.2000000000007</v>
      </c>
    </row>
    <row r="17140" spans="1:7">
      <c r="A17140" s="54" t="s">
        <v>45945</v>
      </c>
      <c r="B17140" s="66" t="s">
        <v>46240</v>
      </c>
      <c r="C17140" s="42" t="s">
        <v>45423</v>
      </c>
      <c r="D17140" s="42" t="s">
        <v>45833</v>
      </c>
      <c r="E17140" s="42" t="s">
        <v>26491</v>
      </c>
      <c r="F17140" s="43">
        <v>4506</v>
      </c>
      <c r="G17140" s="105">
        <f>Таблица1[[#This Row],[Цены без НДС]]*1.12</f>
        <v>5046.72</v>
      </c>
    </row>
    <row r="17141" spans="1:7">
      <c r="A17141" s="54" t="s">
        <v>45945</v>
      </c>
      <c r="B17141" s="66" t="s">
        <v>46247</v>
      </c>
      <c r="C17141" s="42" t="s">
        <v>45424</v>
      </c>
      <c r="D17141" s="42" t="s">
        <v>45834</v>
      </c>
      <c r="E17141" s="42" t="s">
        <v>26491</v>
      </c>
      <c r="F17141" s="43">
        <v>42910</v>
      </c>
      <c r="G17141" s="105">
        <f>Таблица1[[#This Row],[Цены без НДС]]*1.12</f>
        <v>48059.200000000004</v>
      </c>
    </row>
    <row r="17142" spans="1:7">
      <c r="A17142" s="54" t="s">
        <v>45945</v>
      </c>
      <c r="B17142" s="66" t="s">
        <v>46236</v>
      </c>
      <c r="C17142" s="42" t="s">
        <v>45425</v>
      </c>
      <c r="D17142" s="42" t="s">
        <v>45835</v>
      </c>
      <c r="E17142" s="42" t="s">
        <v>26491</v>
      </c>
      <c r="F17142" s="43">
        <v>1699</v>
      </c>
      <c r="G17142" s="105">
        <f>Таблица1[[#This Row],[Цены без НДС]]*1.12</f>
        <v>1902.88</v>
      </c>
    </row>
    <row r="17143" spans="1:7" ht="36">
      <c r="A17143" s="54" t="s">
        <v>45945</v>
      </c>
      <c r="B17143" s="66" t="s">
        <v>46249</v>
      </c>
      <c r="C17143" s="42" t="s">
        <v>45426</v>
      </c>
      <c r="D17143" s="42" t="s">
        <v>46248</v>
      </c>
      <c r="E17143" s="42" t="s">
        <v>26491</v>
      </c>
      <c r="F17143" s="43">
        <v>42910</v>
      </c>
      <c r="G17143" s="105">
        <f>Таблица1[[#This Row],[Цены без НДС]]*1.12</f>
        <v>48059.200000000004</v>
      </c>
    </row>
    <row r="17144" spans="1:7">
      <c r="A17144" s="54" t="s">
        <v>45945</v>
      </c>
      <c r="B17144" s="66" t="s">
        <v>46250</v>
      </c>
      <c r="C17144" s="42" t="s">
        <v>45427</v>
      </c>
      <c r="D17144" s="42" t="s">
        <v>45836</v>
      </c>
      <c r="E17144" s="42" t="s">
        <v>26491</v>
      </c>
      <c r="F17144" s="43">
        <v>1099755</v>
      </c>
      <c r="G17144" s="105">
        <f>Таблица1[[#This Row],[Цены без НДС]]*1.12</f>
        <v>1231725.6000000001</v>
      </c>
    </row>
    <row r="17145" spans="1:7" ht="24">
      <c r="A17145" s="54" t="s">
        <v>45945</v>
      </c>
      <c r="B17145" s="66" t="s">
        <v>46237</v>
      </c>
      <c r="C17145" s="42" t="s">
        <v>45428</v>
      </c>
      <c r="D17145" s="42" t="s">
        <v>45837</v>
      </c>
      <c r="E17145" s="42" t="s">
        <v>26491</v>
      </c>
      <c r="F17145" s="43">
        <v>6895</v>
      </c>
      <c r="G17145" s="105">
        <f>Таблица1[[#This Row],[Цены без НДС]]*1.12</f>
        <v>7722.4000000000005</v>
      </c>
    </row>
    <row r="17146" spans="1:7">
      <c r="A17146" s="54" t="s">
        <v>45945</v>
      </c>
      <c r="B17146" s="66" t="s">
        <v>46251</v>
      </c>
      <c r="C17146" s="42" t="s">
        <v>45429</v>
      </c>
      <c r="D17146" s="42" t="s">
        <v>45838</v>
      </c>
      <c r="E17146" s="42" t="s">
        <v>26491</v>
      </c>
      <c r="F17146" s="43">
        <v>9689</v>
      </c>
      <c r="G17146" s="105">
        <f>Таблица1[[#This Row],[Цены без НДС]]*1.12</f>
        <v>10851.68</v>
      </c>
    </row>
    <row r="17147" spans="1:7" ht="24">
      <c r="A17147" s="54" t="s">
        <v>45945</v>
      </c>
      <c r="B17147" s="66" t="s">
        <v>46238</v>
      </c>
      <c r="C17147" s="42" t="s">
        <v>45430</v>
      </c>
      <c r="D17147" s="42" t="s">
        <v>45839</v>
      </c>
      <c r="E17147" s="42" t="s">
        <v>26491</v>
      </c>
      <c r="F17147" s="43">
        <v>10629</v>
      </c>
      <c r="G17147" s="105">
        <f>Таблица1[[#This Row],[Цены без НДС]]*1.12</f>
        <v>11904.480000000001</v>
      </c>
    </row>
    <row r="17148" spans="1:7">
      <c r="A17148" s="54" t="s">
        <v>45945</v>
      </c>
      <c r="B17148" s="66" t="s">
        <v>46252</v>
      </c>
      <c r="C17148" s="42" t="s">
        <v>45431</v>
      </c>
      <c r="D17148" s="42" t="s">
        <v>45840</v>
      </c>
      <c r="E17148" s="42" t="s">
        <v>26491</v>
      </c>
      <c r="F17148" s="43">
        <v>12455</v>
      </c>
      <c r="G17148" s="105">
        <f>Таблица1[[#This Row],[Цены без НДС]]*1.12</f>
        <v>13949.600000000002</v>
      </c>
    </row>
    <row r="17149" spans="1:7" ht="24">
      <c r="A17149" s="54" t="s">
        <v>45945</v>
      </c>
      <c r="B17149" s="66" t="s">
        <v>46241</v>
      </c>
      <c r="C17149" s="42" t="s">
        <v>45432</v>
      </c>
      <c r="D17149" s="42" t="s">
        <v>45841</v>
      </c>
      <c r="E17149" s="42" t="s">
        <v>26491</v>
      </c>
      <c r="F17149" s="43">
        <v>32675</v>
      </c>
      <c r="G17149" s="105">
        <f>Таблица1[[#This Row],[Цены без НДС]]*1.12</f>
        <v>36596</v>
      </c>
    </row>
    <row r="17150" spans="1:7">
      <c r="A17150" s="54" t="s">
        <v>45945</v>
      </c>
      <c r="B17150" s="66" t="s">
        <v>46242</v>
      </c>
      <c r="C17150" s="42" t="s">
        <v>45433</v>
      </c>
      <c r="D17150" s="42" t="s">
        <v>45842</v>
      </c>
      <c r="E17150" s="42" t="s">
        <v>26491</v>
      </c>
      <c r="F17150" s="43">
        <v>57898</v>
      </c>
      <c r="G17150" s="105">
        <f>Таблица1[[#This Row],[Цены без НДС]]*1.12</f>
        <v>64845.760000000009</v>
      </c>
    </row>
    <row r="17151" spans="1:7">
      <c r="A17151" s="54" t="s">
        <v>45945</v>
      </c>
      <c r="B17151" s="66" t="s">
        <v>46243</v>
      </c>
      <c r="C17151" s="42" t="s">
        <v>45434</v>
      </c>
      <c r="D17151" s="42" t="s">
        <v>45843</v>
      </c>
      <c r="E17151" s="42" t="s">
        <v>26491</v>
      </c>
      <c r="F17151" s="43">
        <v>70888</v>
      </c>
      <c r="G17151" s="105">
        <f>Таблица1[[#This Row],[Цены без НДС]]*1.12</f>
        <v>79394.560000000012</v>
      </c>
    </row>
    <row r="17152" spans="1:7">
      <c r="A17152" s="54" t="s">
        <v>45945</v>
      </c>
      <c r="B17152" s="66" t="s">
        <v>46244</v>
      </c>
      <c r="C17152" s="42" t="s">
        <v>45435</v>
      </c>
      <c r="D17152" s="42" t="s">
        <v>45844</v>
      </c>
      <c r="E17152" s="42" t="s">
        <v>26491</v>
      </c>
      <c r="F17152" s="43">
        <v>21651</v>
      </c>
      <c r="G17152" s="105">
        <f>Таблица1[[#This Row],[Цены без НДС]]*1.12</f>
        <v>24249.120000000003</v>
      </c>
    </row>
    <row r="17153" spans="1:7">
      <c r="A17153" s="54" t="s">
        <v>45945</v>
      </c>
      <c r="B17153" s="66" t="s">
        <v>46253</v>
      </c>
      <c r="C17153" s="42" t="s">
        <v>45436</v>
      </c>
      <c r="D17153" s="42" t="s">
        <v>45845</v>
      </c>
      <c r="E17153" s="42" t="s">
        <v>26491</v>
      </c>
      <c r="F17153" s="43">
        <v>54007</v>
      </c>
      <c r="G17153" s="105">
        <f>Таблица1[[#This Row],[Цены без НДС]]*1.12</f>
        <v>60487.840000000004</v>
      </c>
    </row>
    <row r="17154" spans="1:7">
      <c r="A17154" s="54" t="s">
        <v>45945</v>
      </c>
      <c r="B17154" s="66" t="s">
        <v>46254</v>
      </c>
      <c r="C17154" s="42" t="s">
        <v>45437</v>
      </c>
      <c r="D17154" s="42" t="s">
        <v>45846</v>
      </c>
      <c r="E17154" s="42" t="s">
        <v>26491</v>
      </c>
      <c r="F17154" s="43">
        <v>164067</v>
      </c>
      <c r="G17154" s="105">
        <f>Таблица1[[#This Row],[Цены без НДС]]*1.12</f>
        <v>183755.04</v>
      </c>
    </row>
    <row r="17155" spans="1:7">
      <c r="A17155" s="54" t="s">
        <v>45945</v>
      </c>
      <c r="B17155" s="66" t="s">
        <v>46245</v>
      </c>
      <c r="C17155" s="42" t="s">
        <v>45438</v>
      </c>
      <c r="D17155" s="42" t="s">
        <v>45847</v>
      </c>
      <c r="E17155" s="42" t="s">
        <v>26491</v>
      </c>
      <c r="F17155" s="43">
        <v>196644</v>
      </c>
      <c r="G17155" s="105">
        <f>Таблица1[[#This Row],[Цены без НДС]]*1.12</f>
        <v>220241.28000000003</v>
      </c>
    </row>
    <row r="17156" spans="1:7" ht="24">
      <c r="A17156" s="54" t="s">
        <v>45945</v>
      </c>
      <c r="B17156" s="66" t="s">
        <v>46255</v>
      </c>
      <c r="C17156" s="42" t="s">
        <v>45439</v>
      </c>
      <c r="D17156" s="42" t="s">
        <v>45848</v>
      </c>
      <c r="E17156" s="42" t="s">
        <v>26491</v>
      </c>
      <c r="F17156" s="43">
        <v>279502</v>
      </c>
      <c r="G17156" s="105">
        <f>Таблица1[[#This Row],[Цены без НДС]]*1.12</f>
        <v>313042.24000000005</v>
      </c>
    </row>
    <row r="17157" spans="1:7">
      <c r="A17157" s="54" t="s">
        <v>45945</v>
      </c>
      <c r="B17157" s="66" t="s">
        <v>46246</v>
      </c>
      <c r="C17157" s="42" t="s">
        <v>45440</v>
      </c>
      <c r="D17157" s="42" t="s">
        <v>45849</v>
      </c>
      <c r="E17157" s="42" t="s">
        <v>26491</v>
      </c>
      <c r="F17157" s="43">
        <v>383556</v>
      </c>
      <c r="G17157" s="105">
        <f>Таблица1[[#This Row],[Цены без НДС]]*1.12</f>
        <v>429582.72000000003</v>
      </c>
    </row>
    <row r="17158" spans="1:7">
      <c r="A17158" s="54" t="s">
        <v>45945</v>
      </c>
      <c r="B17158" s="66" t="s">
        <v>46256</v>
      </c>
      <c r="C17158" s="42" t="s">
        <v>45441</v>
      </c>
      <c r="D17158" s="42" t="s">
        <v>45850</v>
      </c>
      <c r="E17158" s="42" t="s">
        <v>26491</v>
      </c>
      <c r="F17158" s="43">
        <v>876491</v>
      </c>
      <c r="G17158" s="105">
        <f>Таблица1[[#This Row],[Цены без НДС]]*1.12</f>
        <v>981669.92</v>
      </c>
    </row>
    <row r="17159" spans="1:7">
      <c r="A17159" s="54" t="s">
        <v>45945</v>
      </c>
      <c r="B17159" s="66" t="s">
        <v>46257</v>
      </c>
      <c r="C17159" s="42" t="s">
        <v>45442</v>
      </c>
      <c r="D17159" s="42" t="s">
        <v>45851</v>
      </c>
      <c r="E17159" s="42" t="s">
        <v>26491</v>
      </c>
      <c r="F17159" s="43">
        <v>1012157</v>
      </c>
      <c r="G17159" s="105">
        <f>Таблица1[[#This Row],[Цены без НДС]]*1.12</f>
        <v>1133615.8400000001</v>
      </c>
    </row>
    <row r="17160" spans="1:7">
      <c r="A17160" s="54" t="s">
        <v>45945</v>
      </c>
      <c r="B17160" s="66" t="s">
        <v>46258</v>
      </c>
      <c r="C17160" s="42" t="s">
        <v>45443</v>
      </c>
      <c r="D17160" s="42" t="s">
        <v>45852</v>
      </c>
      <c r="E17160" s="42" t="s">
        <v>26491</v>
      </c>
      <c r="F17160" s="43">
        <v>1013946</v>
      </c>
      <c r="G17160" s="105">
        <f>Таблица1[[#This Row],[Цены без НДС]]*1.12</f>
        <v>1135619.52</v>
      </c>
    </row>
    <row r="17161" spans="1:7">
      <c r="A17161" s="54" t="s">
        <v>45945</v>
      </c>
      <c r="B17161" s="66" t="s">
        <v>46259</v>
      </c>
      <c r="C17161" s="42" t="s">
        <v>45444</v>
      </c>
      <c r="D17161" s="42" t="s">
        <v>45853</v>
      </c>
      <c r="E17161" s="42" t="s">
        <v>26491</v>
      </c>
      <c r="F17161" s="43">
        <v>1078576</v>
      </c>
      <c r="G17161" s="105">
        <f>Таблица1[[#This Row],[Цены без НДС]]*1.12</f>
        <v>1208005.1200000001</v>
      </c>
    </row>
    <row r="17162" spans="1:7" ht="24">
      <c r="A17162" s="54" t="s">
        <v>45945</v>
      </c>
      <c r="B17162" s="66" t="s">
        <v>46260</v>
      </c>
      <c r="C17162" s="42" t="s">
        <v>45445</v>
      </c>
      <c r="D17162" s="42" t="s">
        <v>45854</v>
      </c>
      <c r="E17162" s="42" t="s">
        <v>26491</v>
      </c>
      <c r="F17162" s="43">
        <v>2487951</v>
      </c>
      <c r="G17162" s="105">
        <f>Таблица1[[#This Row],[Цены без НДС]]*1.12</f>
        <v>2786505.12</v>
      </c>
    </row>
    <row r="17163" spans="1:7" ht="24">
      <c r="A17163" s="54" t="s">
        <v>45945</v>
      </c>
      <c r="B17163" s="66" t="s">
        <v>46261</v>
      </c>
      <c r="C17163" s="42" t="s">
        <v>45446</v>
      </c>
      <c r="D17163" s="42" t="s">
        <v>45855</v>
      </c>
      <c r="E17163" s="42" t="s">
        <v>26491</v>
      </c>
      <c r="F17163" s="43">
        <v>23199</v>
      </c>
      <c r="G17163" s="105">
        <f>Таблица1[[#This Row],[Цены без НДС]]*1.12</f>
        <v>25982.880000000001</v>
      </c>
    </row>
    <row r="17164" spans="1:7" ht="24">
      <c r="A17164" s="54" t="s">
        <v>45945</v>
      </c>
      <c r="B17164" s="66" t="s">
        <v>46262</v>
      </c>
      <c r="C17164" s="42" t="s">
        <v>45447</v>
      </c>
      <c r="D17164" s="42" t="s">
        <v>45856</v>
      </c>
      <c r="E17164" s="42" t="s">
        <v>26491</v>
      </c>
      <c r="F17164" s="43">
        <v>23199</v>
      </c>
      <c r="G17164" s="105">
        <f>Таблица1[[#This Row],[Цены без НДС]]*1.12</f>
        <v>25982.880000000001</v>
      </c>
    </row>
    <row r="17165" spans="1:7" ht="24">
      <c r="A17165" s="54" t="s">
        <v>45945</v>
      </c>
      <c r="B17165" s="66" t="s">
        <v>46263</v>
      </c>
      <c r="C17165" s="42" t="s">
        <v>45448</v>
      </c>
      <c r="D17165" s="42" t="s">
        <v>45857</v>
      </c>
      <c r="E17165" s="42" t="s">
        <v>26491</v>
      </c>
      <c r="F17165" s="43">
        <v>23199</v>
      </c>
      <c r="G17165" s="105">
        <f>Таблица1[[#This Row],[Цены без НДС]]*1.12</f>
        <v>25982.880000000001</v>
      </c>
    </row>
    <row r="17166" spans="1:7" ht="24">
      <c r="A17166" s="54" t="s">
        <v>45945</v>
      </c>
      <c r="B17166" s="66" t="s">
        <v>46264</v>
      </c>
      <c r="C17166" s="42" t="s">
        <v>45449</v>
      </c>
      <c r="D17166" s="42" t="s">
        <v>45858</v>
      </c>
      <c r="E17166" s="42" t="s">
        <v>26491</v>
      </c>
      <c r="F17166" s="43">
        <v>23199</v>
      </c>
      <c r="G17166" s="105">
        <f>Таблица1[[#This Row],[Цены без НДС]]*1.12</f>
        <v>25982.880000000001</v>
      </c>
    </row>
    <row r="17167" spans="1:7" ht="24">
      <c r="A17167" s="54" t="s">
        <v>45945</v>
      </c>
      <c r="B17167" s="66" t="s">
        <v>46265</v>
      </c>
      <c r="C17167" s="42" t="s">
        <v>45450</v>
      </c>
      <c r="D17167" s="42" t="s">
        <v>45859</v>
      </c>
      <c r="E17167" s="42" t="s">
        <v>26491</v>
      </c>
      <c r="F17167" s="43">
        <v>1279</v>
      </c>
      <c r="G17167" s="105">
        <f>Таблица1[[#This Row],[Цены без НДС]]*1.12</f>
        <v>1432.4800000000002</v>
      </c>
    </row>
    <row r="17168" spans="1:7">
      <c r="A17168" s="54" t="s">
        <v>45945</v>
      </c>
      <c r="B17168" s="66" t="s">
        <v>46266</v>
      </c>
      <c r="C17168" s="42" t="s">
        <v>45451</v>
      </c>
      <c r="D17168" s="42" t="s">
        <v>45860</v>
      </c>
      <c r="E17168" s="42" t="s">
        <v>26491</v>
      </c>
      <c r="F17168" s="43">
        <v>8007</v>
      </c>
      <c r="G17168" s="105">
        <f>Таблица1[[#This Row],[Цены без НДС]]*1.12</f>
        <v>8967.84</v>
      </c>
    </row>
    <row r="17169" spans="1:7">
      <c r="A17169" s="54" t="s">
        <v>45945</v>
      </c>
      <c r="B17169" s="66" t="s">
        <v>46267</v>
      </c>
      <c r="C17169" s="42" t="s">
        <v>45452</v>
      </c>
      <c r="D17169" s="42" t="s">
        <v>45861</v>
      </c>
      <c r="E17169" s="42" t="s">
        <v>26491</v>
      </c>
      <c r="F17169" s="43">
        <v>17885</v>
      </c>
      <c r="G17169" s="105">
        <f>Таблица1[[#This Row],[Цены без НДС]]*1.12</f>
        <v>20031.2</v>
      </c>
    </row>
    <row r="17170" spans="1:7">
      <c r="A17170" s="54" t="s">
        <v>45945</v>
      </c>
      <c r="B17170" s="66" t="s">
        <v>46268</v>
      </c>
      <c r="C17170" s="42" t="s">
        <v>45453</v>
      </c>
      <c r="D17170" s="42" t="s">
        <v>45862</v>
      </c>
      <c r="E17170" s="42" t="s">
        <v>26491</v>
      </c>
      <c r="F17170" s="43">
        <v>17885</v>
      </c>
      <c r="G17170" s="105">
        <f>Таблица1[[#This Row],[Цены без НДС]]*1.12</f>
        <v>20031.2</v>
      </c>
    </row>
    <row r="17171" spans="1:7">
      <c r="A17171" s="54" t="s">
        <v>45945</v>
      </c>
      <c r="B17171" s="66" t="s">
        <v>46269</v>
      </c>
      <c r="C17171" s="42" t="s">
        <v>45454</v>
      </c>
      <c r="D17171" s="42" t="s">
        <v>45863</v>
      </c>
      <c r="E17171" s="42" t="s">
        <v>26491</v>
      </c>
      <c r="F17171" s="43">
        <v>180551</v>
      </c>
      <c r="G17171" s="105">
        <f>Таблица1[[#This Row],[Цены без НДС]]*1.12</f>
        <v>202217.12000000002</v>
      </c>
    </row>
    <row r="17172" spans="1:7" ht="24">
      <c r="A17172" s="54" t="s">
        <v>45945</v>
      </c>
      <c r="B17172" s="66" t="s">
        <v>46270</v>
      </c>
      <c r="C17172" s="42" t="s">
        <v>45455</v>
      </c>
      <c r="D17172" s="42" t="s">
        <v>45864</v>
      </c>
      <c r="E17172" s="42" t="s">
        <v>26491</v>
      </c>
      <c r="F17172" s="43">
        <v>146531</v>
      </c>
      <c r="G17172" s="105">
        <f>Таблица1[[#This Row],[Цены без НДС]]*1.12</f>
        <v>164114.72</v>
      </c>
    </row>
    <row r="17173" spans="1:7">
      <c r="A17173" s="54" t="s">
        <v>45945</v>
      </c>
      <c r="B17173" s="66" t="s">
        <v>46271</v>
      </c>
      <c r="C17173" s="42" t="s">
        <v>45456</v>
      </c>
      <c r="D17173" s="42" t="s">
        <v>45865</v>
      </c>
      <c r="E17173" s="42" t="s">
        <v>26491</v>
      </c>
      <c r="F17173" s="43">
        <v>38657</v>
      </c>
      <c r="G17173" s="105">
        <f>Таблица1[[#This Row],[Цены без НДС]]*1.12</f>
        <v>43295.840000000004</v>
      </c>
    </row>
    <row r="17174" spans="1:7" ht="24">
      <c r="A17174" s="54" t="s">
        <v>45945</v>
      </c>
      <c r="B17174" s="66" t="s">
        <v>46272</v>
      </c>
      <c r="C17174" s="42" t="s">
        <v>45457</v>
      </c>
      <c r="D17174" s="42" t="s">
        <v>45866</v>
      </c>
      <c r="E17174" s="42" t="s">
        <v>26491</v>
      </c>
      <c r="F17174" s="43">
        <v>44983</v>
      </c>
      <c r="G17174" s="105">
        <f>Таблица1[[#This Row],[Цены без НДС]]*1.12</f>
        <v>50380.960000000006</v>
      </c>
    </row>
    <row r="17175" spans="1:7" ht="24">
      <c r="A17175" s="54" t="s">
        <v>45945</v>
      </c>
      <c r="B17175" s="66" t="s">
        <v>46273</v>
      </c>
      <c r="C17175" s="42" t="s">
        <v>45458</v>
      </c>
      <c r="D17175" s="42" t="s">
        <v>45867</v>
      </c>
      <c r="E17175" s="42" t="s">
        <v>26491</v>
      </c>
      <c r="F17175" s="43">
        <v>1766270</v>
      </c>
      <c r="G17175" s="105">
        <f>Таблица1[[#This Row],[Цены без НДС]]*1.12</f>
        <v>1978222.4000000001</v>
      </c>
    </row>
    <row r="17176" spans="1:7">
      <c r="A17176" s="54" t="s">
        <v>45945</v>
      </c>
      <c r="B17176" s="66" t="s">
        <v>46274</v>
      </c>
      <c r="C17176" s="42" t="s">
        <v>45459</v>
      </c>
      <c r="D17176" s="42" t="s">
        <v>45868</v>
      </c>
      <c r="E17176" s="42" t="s">
        <v>26491</v>
      </c>
      <c r="F17176" s="43">
        <v>590598</v>
      </c>
      <c r="G17176" s="105">
        <f>Таблица1[[#This Row],[Цены без НДС]]*1.12</f>
        <v>661469.76</v>
      </c>
    </row>
    <row r="17177" spans="1:7">
      <c r="A17177" s="54" t="s">
        <v>45945</v>
      </c>
      <c r="B17177" s="66" t="s">
        <v>46275</v>
      </c>
      <c r="C17177" s="42" t="s">
        <v>45460</v>
      </c>
      <c r="D17177" s="42" t="s">
        <v>45869</v>
      </c>
      <c r="E17177" s="42" t="s">
        <v>26491</v>
      </c>
      <c r="F17177" s="43">
        <v>315005</v>
      </c>
      <c r="G17177" s="105">
        <f>Таблица1[[#This Row],[Цены без НДС]]*1.12</f>
        <v>352805.60000000003</v>
      </c>
    </row>
    <row r="17178" spans="1:7">
      <c r="A17178" s="54" t="s">
        <v>45945</v>
      </c>
      <c r="B17178" s="66" t="s">
        <v>46276</v>
      </c>
      <c r="C17178" s="42" t="s">
        <v>45461</v>
      </c>
      <c r="D17178" s="42" t="s">
        <v>45870</v>
      </c>
      <c r="E17178" s="42" t="s">
        <v>26491</v>
      </c>
      <c r="F17178" s="43">
        <v>660583</v>
      </c>
      <c r="G17178" s="105">
        <f>Таблица1[[#This Row],[Цены без НДС]]*1.12</f>
        <v>739852.96000000008</v>
      </c>
    </row>
    <row r="17179" spans="1:7">
      <c r="A17179" s="54" t="s">
        <v>45945</v>
      </c>
      <c r="B17179" s="66" t="s">
        <v>46277</v>
      </c>
      <c r="C17179" s="42" t="s">
        <v>45462</v>
      </c>
      <c r="D17179" s="42" t="s">
        <v>45871</v>
      </c>
      <c r="E17179" s="42" t="s">
        <v>26491</v>
      </c>
      <c r="F17179" s="43">
        <v>940810</v>
      </c>
      <c r="G17179" s="105">
        <f>Таблица1[[#This Row],[Цены без НДС]]*1.12</f>
        <v>1053707.2000000002</v>
      </c>
    </row>
    <row r="17180" spans="1:7">
      <c r="A17180" s="54" t="s">
        <v>45945</v>
      </c>
      <c r="B17180" s="66" t="s">
        <v>46278</v>
      </c>
      <c r="C17180" s="42" t="s">
        <v>45463</v>
      </c>
      <c r="D17180" s="42" t="s">
        <v>45872</v>
      </c>
      <c r="E17180" s="42" t="s">
        <v>26491</v>
      </c>
      <c r="F17180" s="43">
        <v>315005</v>
      </c>
      <c r="G17180" s="105">
        <f>Таблица1[[#This Row],[Цены без НДС]]*1.12</f>
        <v>352805.60000000003</v>
      </c>
    </row>
    <row r="17181" spans="1:7">
      <c r="A17181" s="54" t="s">
        <v>45945</v>
      </c>
      <c r="B17181" s="66" t="s">
        <v>46279</v>
      </c>
      <c r="C17181" s="42" t="s">
        <v>45464</v>
      </c>
      <c r="D17181" s="42" t="s">
        <v>45873</v>
      </c>
      <c r="E17181" s="42" t="s">
        <v>26491</v>
      </c>
      <c r="F17181" s="43">
        <v>632137</v>
      </c>
      <c r="G17181" s="105">
        <f>Таблица1[[#This Row],[Цены без НДС]]*1.12</f>
        <v>707993.44000000006</v>
      </c>
    </row>
    <row r="17182" spans="1:7">
      <c r="A17182" s="54" t="s">
        <v>45945</v>
      </c>
      <c r="B17182" s="66" t="s">
        <v>46280</v>
      </c>
      <c r="C17182" s="42" t="s">
        <v>45465</v>
      </c>
      <c r="D17182" s="42" t="s">
        <v>45874</v>
      </c>
      <c r="E17182" s="42" t="s">
        <v>26491</v>
      </c>
      <c r="F17182" s="43">
        <v>940810</v>
      </c>
      <c r="G17182" s="105">
        <f>Таблица1[[#This Row],[Цены без НДС]]*1.12</f>
        <v>1053707.2000000002</v>
      </c>
    </row>
    <row r="17183" spans="1:7">
      <c r="A17183" s="54" t="s">
        <v>45945</v>
      </c>
      <c r="B17183" s="66" t="s">
        <v>46281</v>
      </c>
      <c r="C17183" s="42" t="s">
        <v>45466</v>
      </c>
      <c r="D17183" s="42" t="s">
        <v>45875</v>
      </c>
      <c r="E17183" s="42" t="s">
        <v>26491</v>
      </c>
      <c r="F17183" s="43">
        <v>1268279</v>
      </c>
      <c r="G17183" s="105">
        <f>Таблица1[[#This Row],[Цены без НДС]]*1.12</f>
        <v>1420472.4800000002</v>
      </c>
    </row>
    <row r="17184" spans="1:7">
      <c r="A17184" s="54" t="s">
        <v>45945</v>
      </c>
      <c r="B17184" s="66" t="s">
        <v>46282</v>
      </c>
      <c r="C17184" s="42" t="s">
        <v>45467</v>
      </c>
      <c r="D17184" s="42" t="s">
        <v>45876</v>
      </c>
      <c r="E17184" s="42" t="s">
        <v>26491</v>
      </c>
      <c r="F17184" s="43">
        <v>185239</v>
      </c>
      <c r="G17184" s="105">
        <f>Таблица1[[#This Row],[Цены без НДС]]*1.12</f>
        <v>207467.68000000002</v>
      </c>
    </row>
    <row r="17185" spans="1:7">
      <c r="A17185" s="54" t="s">
        <v>45945</v>
      </c>
      <c r="B17185" s="66" t="s">
        <v>46283</v>
      </c>
      <c r="C17185" s="42" t="s">
        <v>45468</v>
      </c>
      <c r="D17185" s="42" t="s">
        <v>45877</v>
      </c>
      <c r="E17185" s="42" t="s">
        <v>26491</v>
      </c>
      <c r="F17185" s="43">
        <v>18986</v>
      </c>
      <c r="G17185" s="105">
        <f>Таблица1[[#This Row],[Цены без НДС]]*1.12</f>
        <v>21264.320000000003</v>
      </c>
    </row>
    <row r="17186" spans="1:7" ht="24">
      <c r="A17186" s="54" t="s">
        <v>45945</v>
      </c>
      <c r="B17186" s="66" t="s">
        <v>46284</v>
      </c>
      <c r="C17186" s="42" t="s">
        <v>45469</v>
      </c>
      <c r="D17186" s="42" t="s">
        <v>45878</v>
      </c>
      <c r="E17186" s="42" t="s">
        <v>26491</v>
      </c>
      <c r="F17186" s="43">
        <v>13127</v>
      </c>
      <c r="G17186" s="105">
        <f>Таблица1[[#This Row],[Цены без НДС]]*1.12</f>
        <v>14702.240000000002</v>
      </c>
    </row>
    <row r="17187" spans="1:7" ht="24">
      <c r="A17187" s="54" t="s">
        <v>45945</v>
      </c>
      <c r="B17187" s="66" t="s">
        <v>46285</v>
      </c>
      <c r="C17187" s="42" t="s">
        <v>45470</v>
      </c>
      <c r="D17187" s="42" t="s">
        <v>45879</v>
      </c>
      <c r="E17187" s="42" t="s">
        <v>26491</v>
      </c>
      <c r="F17187" s="43">
        <v>26302</v>
      </c>
      <c r="G17187" s="105">
        <f>Таблица1[[#This Row],[Цены без НДС]]*1.12</f>
        <v>29458.240000000002</v>
      </c>
    </row>
    <row r="17188" spans="1:7">
      <c r="A17188" s="54" t="s">
        <v>45945</v>
      </c>
      <c r="B17188" s="66" t="s">
        <v>46286</v>
      </c>
      <c r="C17188" s="42" t="s">
        <v>45471</v>
      </c>
      <c r="D17188" s="42" t="s">
        <v>45880</v>
      </c>
      <c r="E17188" s="42" t="s">
        <v>26491</v>
      </c>
      <c r="F17188" s="43">
        <v>37192</v>
      </c>
      <c r="G17188" s="105">
        <f>Таблица1[[#This Row],[Цены без НДС]]*1.12</f>
        <v>41655.040000000001</v>
      </c>
    </row>
    <row r="17189" spans="1:7">
      <c r="A17189" s="54" t="s">
        <v>45945</v>
      </c>
      <c r="B17189" s="66" t="s">
        <v>46287</v>
      </c>
      <c r="C17189" s="42" t="s">
        <v>45472</v>
      </c>
      <c r="D17189" s="42" t="s">
        <v>45881</v>
      </c>
      <c r="E17189" s="42" t="s">
        <v>26491</v>
      </c>
      <c r="F17189" s="43">
        <v>156072</v>
      </c>
      <c r="G17189" s="105">
        <f>Таблица1[[#This Row],[Цены без НДС]]*1.12</f>
        <v>174800.64000000001</v>
      </c>
    </row>
    <row r="17190" spans="1:7" ht="24">
      <c r="A17190" s="54" t="s">
        <v>45945</v>
      </c>
      <c r="B17190" s="66" t="s">
        <v>46288</v>
      </c>
      <c r="C17190" s="42" t="s">
        <v>45473</v>
      </c>
      <c r="D17190" s="42" t="s">
        <v>45882</v>
      </c>
      <c r="E17190" s="42" t="s">
        <v>26491</v>
      </c>
      <c r="F17190" s="43">
        <v>146598</v>
      </c>
      <c r="G17190" s="105">
        <f>Таблица1[[#This Row],[Цены без НДС]]*1.12</f>
        <v>164189.76000000001</v>
      </c>
    </row>
    <row r="17191" spans="1:7" ht="24">
      <c r="A17191" s="54" t="s">
        <v>45945</v>
      </c>
      <c r="B17191" s="66" t="s">
        <v>46289</v>
      </c>
      <c r="C17191" s="42" t="s">
        <v>45474</v>
      </c>
      <c r="D17191" s="42" t="s">
        <v>45883</v>
      </c>
      <c r="E17191" s="42" t="s">
        <v>26491</v>
      </c>
      <c r="F17191" s="43">
        <v>66771</v>
      </c>
      <c r="G17191" s="105">
        <f>Таблица1[[#This Row],[Цены без НДС]]*1.12</f>
        <v>74783.520000000004</v>
      </c>
    </row>
    <row r="17192" spans="1:7" ht="24">
      <c r="A17192" s="54" t="s">
        <v>45945</v>
      </c>
      <c r="B17192" s="66" t="s">
        <v>46290</v>
      </c>
      <c r="C17192" s="42" t="s">
        <v>45475</v>
      </c>
      <c r="D17192" s="42" t="s">
        <v>45884</v>
      </c>
      <c r="E17192" s="42" t="s">
        <v>26491</v>
      </c>
      <c r="F17192" s="43">
        <v>210597</v>
      </c>
      <c r="G17192" s="105">
        <f>Таблица1[[#This Row],[Цены без НДС]]*1.12</f>
        <v>235868.64</v>
      </c>
    </row>
    <row r="17193" spans="1:7" ht="24">
      <c r="A17193" s="54" t="s">
        <v>45945</v>
      </c>
      <c r="B17193" s="66" t="s">
        <v>46291</v>
      </c>
      <c r="C17193" s="42" t="s">
        <v>45476</v>
      </c>
      <c r="D17193" s="42" t="s">
        <v>45885</v>
      </c>
      <c r="E17193" s="42" t="s">
        <v>26491</v>
      </c>
      <c r="F17193" s="43">
        <v>69874</v>
      </c>
      <c r="G17193" s="105">
        <f>Таблица1[[#This Row],[Цены без НДС]]*1.12</f>
        <v>78258.880000000005</v>
      </c>
    </row>
    <row r="17194" spans="1:7" ht="24">
      <c r="A17194" s="54" t="s">
        <v>45945</v>
      </c>
      <c r="B17194" s="66" t="s">
        <v>46292</v>
      </c>
      <c r="C17194" s="42" t="s">
        <v>45477</v>
      </c>
      <c r="D17194" s="42" t="s">
        <v>45886</v>
      </c>
      <c r="E17194" s="42" t="s">
        <v>26491</v>
      </c>
      <c r="F17194" s="43">
        <v>20790</v>
      </c>
      <c r="G17194" s="105">
        <f>Таблица1[[#This Row],[Цены без НДС]]*1.12</f>
        <v>23284.800000000003</v>
      </c>
    </row>
    <row r="17195" spans="1:7" ht="24">
      <c r="A17195" s="54" t="s">
        <v>45945</v>
      </c>
      <c r="B17195" s="66" t="s">
        <v>46293</v>
      </c>
      <c r="C17195" s="42" t="s">
        <v>45478</v>
      </c>
      <c r="D17195" s="42" t="s">
        <v>45887</v>
      </c>
      <c r="E17195" s="42" t="s">
        <v>26491</v>
      </c>
      <c r="F17195" s="43">
        <v>165363</v>
      </c>
      <c r="G17195" s="105">
        <f>Таблица1[[#This Row],[Цены без НДС]]*1.12</f>
        <v>185206.56000000003</v>
      </c>
    </row>
    <row r="17196" spans="1:7" ht="24">
      <c r="A17196" s="54" t="s">
        <v>45945</v>
      </c>
      <c r="B17196" s="66" t="s">
        <v>46294</v>
      </c>
      <c r="C17196" s="42" t="s">
        <v>45479</v>
      </c>
      <c r="D17196" s="42" t="s">
        <v>45888</v>
      </c>
      <c r="E17196" s="42" t="s">
        <v>26491</v>
      </c>
      <c r="F17196" s="43">
        <v>18066</v>
      </c>
      <c r="G17196" s="105">
        <f>Таблица1[[#This Row],[Цены без НДС]]*1.12</f>
        <v>20233.920000000002</v>
      </c>
    </row>
    <row r="17197" spans="1:7" ht="24">
      <c r="A17197" s="54" t="s">
        <v>45945</v>
      </c>
      <c r="B17197" s="66" t="s">
        <v>46295</v>
      </c>
      <c r="C17197" s="42" t="s">
        <v>45480</v>
      </c>
      <c r="D17197" s="42" t="s">
        <v>45889</v>
      </c>
      <c r="E17197" s="42" t="s">
        <v>26491</v>
      </c>
      <c r="F17197" s="43">
        <v>32757</v>
      </c>
      <c r="G17197" s="105">
        <f>Таблица1[[#This Row],[Цены без НДС]]*1.12</f>
        <v>36687.840000000004</v>
      </c>
    </row>
    <row r="17198" spans="1:7" ht="24">
      <c r="A17198" s="54" t="s">
        <v>45945</v>
      </c>
      <c r="B17198" s="66" t="s">
        <v>46296</v>
      </c>
      <c r="C17198" s="42" t="s">
        <v>45481</v>
      </c>
      <c r="D17198" s="42" t="s">
        <v>45890</v>
      </c>
      <c r="E17198" s="42" t="s">
        <v>26491</v>
      </c>
      <c r="F17198" s="43">
        <v>14364</v>
      </c>
      <c r="G17198" s="105">
        <f>Таблица1[[#This Row],[Цены без НДС]]*1.12</f>
        <v>16087.680000000002</v>
      </c>
    </row>
    <row r="17199" spans="1:7" ht="24">
      <c r="A17199" s="54" t="s">
        <v>45945</v>
      </c>
      <c r="B17199" s="66" t="s">
        <v>46297</v>
      </c>
      <c r="C17199" s="42" t="s">
        <v>45482</v>
      </c>
      <c r="D17199" s="42" t="s">
        <v>45891</v>
      </c>
      <c r="E17199" s="42" t="s">
        <v>26491</v>
      </c>
      <c r="F17199" s="43">
        <v>26067</v>
      </c>
      <c r="G17199" s="105">
        <f>Таблица1[[#This Row],[Цены без НДС]]*1.12</f>
        <v>29195.040000000005</v>
      </c>
    </row>
    <row r="17200" spans="1:7" ht="24">
      <c r="A17200" s="54" t="s">
        <v>45945</v>
      </c>
      <c r="B17200" s="66" t="s">
        <v>46298</v>
      </c>
      <c r="C17200" s="42" t="s">
        <v>45483</v>
      </c>
      <c r="D17200" s="42" t="s">
        <v>45892</v>
      </c>
      <c r="E17200" s="42" t="s">
        <v>26491</v>
      </c>
      <c r="F17200" s="43">
        <v>187348</v>
      </c>
      <c r="G17200" s="105">
        <f>Таблица1[[#This Row],[Цены без НДС]]*1.12</f>
        <v>209829.76000000001</v>
      </c>
    </row>
    <row r="17201" spans="1:7" ht="24">
      <c r="A17201" s="54" t="s">
        <v>45945</v>
      </c>
      <c r="B17201" s="66" t="s">
        <v>46299</v>
      </c>
      <c r="C17201" s="42" t="s">
        <v>45484</v>
      </c>
      <c r="D17201" s="42" t="s">
        <v>45893</v>
      </c>
      <c r="E17201" s="42" t="s">
        <v>26491</v>
      </c>
      <c r="F17201" s="43">
        <v>47505</v>
      </c>
      <c r="G17201" s="105">
        <f>Таблица1[[#This Row],[Цены без НДС]]*1.12</f>
        <v>53205.600000000006</v>
      </c>
    </row>
    <row r="17202" spans="1:7" ht="24">
      <c r="A17202" s="54" t="s">
        <v>45945</v>
      </c>
      <c r="B17202" s="66" t="s">
        <v>46300</v>
      </c>
      <c r="C17202" s="42" t="s">
        <v>45485</v>
      </c>
      <c r="D17202" s="42" t="s">
        <v>45894</v>
      </c>
      <c r="E17202" s="42" t="s">
        <v>26491</v>
      </c>
      <c r="F17202" s="43">
        <v>37863</v>
      </c>
      <c r="G17202" s="105">
        <f>Таблица1[[#This Row],[Цены без НДС]]*1.12</f>
        <v>42406.560000000005</v>
      </c>
    </row>
    <row r="17203" spans="1:7" ht="24">
      <c r="A17203" s="54" t="s">
        <v>45945</v>
      </c>
      <c r="B17203" s="66" t="s">
        <v>46301</v>
      </c>
      <c r="C17203" s="42" t="s">
        <v>45486</v>
      </c>
      <c r="D17203" s="42" t="s">
        <v>45895</v>
      </c>
      <c r="E17203" s="42" t="s">
        <v>26491</v>
      </c>
      <c r="F17203" s="43">
        <v>30688</v>
      </c>
      <c r="G17203" s="105">
        <f>Таблица1[[#This Row],[Цены без НДС]]*1.12</f>
        <v>34370.560000000005</v>
      </c>
    </row>
    <row r="17204" spans="1:7" ht="24">
      <c r="A17204" s="54" t="s">
        <v>45945</v>
      </c>
      <c r="B17204" s="66" t="s">
        <v>46302</v>
      </c>
      <c r="C17204" s="42" t="s">
        <v>45487</v>
      </c>
      <c r="D17204" s="42" t="s">
        <v>45896</v>
      </c>
      <c r="E17204" s="42" t="s">
        <v>26491</v>
      </c>
      <c r="F17204" s="43">
        <v>306830</v>
      </c>
      <c r="G17204" s="105">
        <f>Таблица1[[#This Row],[Цены без НДС]]*1.12</f>
        <v>343649.60000000003</v>
      </c>
    </row>
    <row r="17205" spans="1:7" ht="24">
      <c r="A17205" s="54" t="s">
        <v>45945</v>
      </c>
      <c r="B17205" s="66" t="s">
        <v>46303</v>
      </c>
      <c r="C17205" s="42" t="s">
        <v>45488</v>
      </c>
      <c r="D17205" s="42" t="s">
        <v>45897</v>
      </c>
      <c r="E17205" s="42" t="s">
        <v>26491</v>
      </c>
      <c r="F17205" s="43">
        <v>248523</v>
      </c>
      <c r="G17205" s="105">
        <f>Таблица1[[#This Row],[Цены без НДС]]*1.12</f>
        <v>278345.76</v>
      </c>
    </row>
    <row r="17206" spans="1:7" ht="24">
      <c r="A17206" s="54" t="s">
        <v>45945</v>
      </c>
      <c r="B17206" s="66" t="s">
        <v>46304</v>
      </c>
      <c r="C17206" s="42" t="s">
        <v>45489</v>
      </c>
      <c r="D17206" s="42" t="s">
        <v>45898</v>
      </c>
      <c r="E17206" s="42" t="s">
        <v>26491</v>
      </c>
      <c r="F17206" s="43">
        <v>49322</v>
      </c>
      <c r="G17206" s="105">
        <f>Таблица1[[#This Row],[Цены без НДС]]*1.12</f>
        <v>55240.640000000007</v>
      </c>
    </row>
    <row r="17207" spans="1:7" ht="24">
      <c r="A17207" s="54" t="s">
        <v>45945</v>
      </c>
      <c r="B17207" s="66" t="s">
        <v>46305</v>
      </c>
      <c r="C17207" s="42" t="s">
        <v>45490</v>
      </c>
      <c r="D17207" s="42" t="s">
        <v>45899</v>
      </c>
      <c r="E17207" s="42" t="s">
        <v>26491</v>
      </c>
      <c r="F17207" s="43">
        <v>414917</v>
      </c>
      <c r="G17207" s="105">
        <f>Таблица1[[#This Row],[Цены без НДС]]*1.12</f>
        <v>464707.04000000004</v>
      </c>
    </row>
    <row r="17208" spans="1:7" ht="24">
      <c r="A17208" s="54" t="s">
        <v>45945</v>
      </c>
      <c r="B17208" s="66" t="s">
        <v>46306</v>
      </c>
      <c r="C17208" s="42" t="s">
        <v>45491</v>
      </c>
      <c r="D17208" s="42" t="s">
        <v>45900</v>
      </c>
      <c r="E17208" s="42" t="s">
        <v>26491</v>
      </c>
      <c r="F17208" s="43">
        <v>197862</v>
      </c>
      <c r="G17208" s="105">
        <f>Таблица1[[#This Row],[Цены без НДС]]*1.12</f>
        <v>221605.44000000003</v>
      </c>
    </row>
    <row r="17209" spans="1:7">
      <c r="A17209" s="54" t="s">
        <v>45945</v>
      </c>
      <c r="B17209" s="66" t="s">
        <v>46307</v>
      </c>
      <c r="C17209" s="42" t="s">
        <v>45492</v>
      </c>
      <c r="D17209" s="42" t="s">
        <v>45901</v>
      </c>
      <c r="E17209" s="42" t="s">
        <v>26491</v>
      </c>
      <c r="F17209" s="43">
        <v>314645</v>
      </c>
      <c r="G17209" s="105">
        <f>Таблица1[[#This Row],[Цены без НДС]]*1.12</f>
        <v>352402.4</v>
      </c>
    </row>
    <row r="17210" spans="1:7">
      <c r="A17210" s="54" t="s">
        <v>45945</v>
      </c>
      <c r="B17210" s="66" t="s">
        <v>46308</v>
      </c>
      <c r="C17210" s="42" t="s">
        <v>45493</v>
      </c>
      <c r="D17210" s="42" t="s">
        <v>45902</v>
      </c>
      <c r="E17210" s="42" t="s">
        <v>26491</v>
      </c>
      <c r="F17210" s="43">
        <v>209847</v>
      </c>
      <c r="G17210" s="105">
        <f>Таблица1[[#This Row],[Цены без НДС]]*1.12</f>
        <v>235028.64</v>
      </c>
    </row>
    <row r="17211" spans="1:7">
      <c r="A17211" s="54" t="s">
        <v>45945</v>
      </c>
      <c r="B17211" s="66" t="s">
        <v>46309</v>
      </c>
      <c r="C17211" s="42" t="s">
        <v>45494</v>
      </c>
      <c r="D17211" s="42" t="s">
        <v>45903</v>
      </c>
      <c r="E17211" s="42" t="s">
        <v>26491</v>
      </c>
      <c r="F17211" s="43">
        <v>130317</v>
      </c>
      <c r="G17211" s="105">
        <f>Таблица1[[#This Row],[Цены без НДС]]*1.12</f>
        <v>145955.04</v>
      </c>
    </row>
    <row r="17212" spans="1:7" ht="24">
      <c r="A17212" s="54" t="s">
        <v>45945</v>
      </c>
      <c r="B17212" s="66" t="s">
        <v>46310</v>
      </c>
      <c r="C17212" s="42" t="s">
        <v>45495</v>
      </c>
      <c r="D17212" s="42" t="s">
        <v>45904</v>
      </c>
      <c r="E17212" s="42" t="s">
        <v>26491</v>
      </c>
      <c r="F17212" s="43">
        <v>802702</v>
      </c>
      <c r="G17212" s="105">
        <f>Таблица1[[#This Row],[Цены без НДС]]*1.12</f>
        <v>899026.24000000011</v>
      </c>
    </row>
    <row r="17213" spans="1:7">
      <c r="A17213" s="54" t="s">
        <v>45945</v>
      </c>
      <c r="B17213" s="66" t="s">
        <v>46311</v>
      </c>
      <c r="C17213" s="42" t="s">
        <v>45496</v>
      </c>
      <c r="D17213" s="42" t="s">
        <v>45905</v>
      </c>
      <c r="E17213" s="42" t="s">
        <v>26491</v>
      </c>
      <c r="F17213" s="43">
        <v>421688</v>
      </c>
      <c r="G17213" s="105">
        <f>Таблица1[[#This Row],[Цены без НДС]]*1.12</f>
        <v>472290.56000000006</v>
      </c>
    </row>
    <row r="17214" spans="1:7" ht="24">
      <c r="A17214" s="54" t="s">
        <v>45945</v>
      </c>
      <c r="B17214" s="66" t="s">
        <v>46312</v>
      </c>
      <c r="C17214" s="42" t="s">
        <v>45497</v>
      </c>
      <c r="D17214" s="42" t="s">
        <v>45906</v>
      </c>
      <c r="E17214" s="42" t="s">
        <v>26491</v>
      </c>
      <c r="F17214" s="43">
        <v>111538</v>
      </c>
      <c r="G17214" s="105">
        <f>Таблица1[[#This Row],[Цены без НДС]]*1.12</f>
        <v>124922.56000000001</v>
      </c>
    </row>
    <row r="17215" spans="1:7">
      <c r="A17215" s="54" t="s">
        <v>45945</v>
      </c>
      <c r="B17215" s="66" t="s">
        <v>46313</v>
      </c>
      <c r="C17215" s="42" t="s">
        <v>45498</v>
      </c>
      <c r="D17215" s="42" t="s">
        <v>45907</v>
      </c>
      <c r="E17215" s="42" t="s">
        <v>26491</v>
      </c>
      <c r="F17215" s="43">
        <v>1240189</v>
      </c>
      <c r="G17215" s="105">
        <f>Таблица1[[#This Row],[Цены без НДС]]*1.12</f>
        <v>1389011.6800000002</v>
      </c>
    </row>
    <row r="17216" spans="1:7">
      <c r="A17216" s="54" t="s">
        <v>45945</v>
      </c>
      <c r="B17216" s="66" t="s">
        <v>46314</v>
      </c>
      <c r="C17216" s="42" t="s">
        <v>45499</v>
      </c>
      <c r="D17216" s="42" t="s">
        <v>45908</v>
      </c>
      <c r="E17216" s="42" t="s">
        <v>26491</v>
      </c>
      <c r="F17216" s="43">
        <v>355969</v>
      </c>
      <c r="G17216" s="105">
        <f>Таблица1[[#This Row],[Цены без НДС]]*1.12</f>
        <v>398685.28</v>
      </c>
    </row>
    <row r="17217" spans="1:7" ht="24">
      <c r="A17217" s="54" t="s">
        <v>45945</v>
      </c>
      <c r="B17217" s="66" t="s">
        <v>46315</v>
      </c>
      <c r="C17217" s="42" t="s">
        <v>45500</v>
      </c>
      <c r="D17217" s="42" t="s">
        <v>45909</v>
      </c>
      <c r="E17217" s="42" t="s">
        <v>26491</v>
      </c>
      <c r="F17217" s="43">
        <v>33965</v>
      </c>
      <c r="G17217" s="105">
        <f>Таблица1[[#This Row],[Цены без НДС]]*1.12</f>
        <v>38040.800000000003</v>
      </c>
    </row>
    <row r="17218" spans="1:7">
      <c r="A17218" s="54" t="s">
        <v>45945</v>
      </c>
      <c r="B17218" s="66" t="s">
        <v>46316</v>
      </c>
      <c r="C17218" s="42" t="s">
        <v>45501</v>
      </c>
      <c r="D17218" s="42" t="s">
        <v>45910</v>
      </c>
      <c r="E17218" s="42" t="s">
        <v>26491</v>
      </c>
      <c r="F17218" s="43">
        <v>578064</v>
      </c>
      <c r="G17218" s="105">
        <f>Таблица1[[#This Row],[Цены без НДС]]*1.12</f>
        <v>647431.68000000005</v>
      </c>
    </row>
    <row r="17219" spans="1:7">
      <c r="A17219" s="54" t="s">
        <v>45945</v>
      </c>
      <c r="B17219" s="66" t="s">
        <v>46317</v>
      </c>
      <c r="C17219" s="42" t="s">
        <v>45502</v>
      </c>
      <c r="D17219" s="42" t="s">
        <v>45911</v>
      </c>
      <c r="E17219" s="42" t="s">
        <v>26491</v>
      </c>
      <c r="F17219" s="43">
        <v>17980</v>
      </c>
      <c r="G17219" s="105">
        <f>Таблица1[[#This Row],[Цены без НДС]]*1.12</f>
        <v>20137.600000000002</v>
      </c>
    </row>
    <row r="17220" spans="1:7" ht="24">
      <c r="A17220" s="54" t="s">
        <v>45945</v>
      </c>
      <c r="B17220" s="66" t="s">
        <v>46318</v>
      </c>
      <c r="C17220" s="42" t="s">
        <v>45503</v>
      </c>
      <c r="D17220" s="42" t="s">
        <v>45912</v>
      </c>
      <c r="E17220" s="42" t="s">
        <v>26491</v>
      </c>
      <c r="F17220" s="43">
        <v>264800</v>
      </c>
      <c r="G17220" s="105">
        <f>Таблица1[[#This Row],[Цены без НДС]]*1.12</f>
        <v>296576</v>
      </c>
    </row>
    <row r="17221" spans="1:7">
      <c r="A17221" s="54" t="s">
        <v>45945</v>
      </c>
      <c r="B17221" s="66" t="s">
        <v>46319</v>
      </c>
      <c r="C17221" s="42" t="s">
        <v>45504</v>
      </c>
      <c r="D17221" s="42" t="s">
        <v>45913</v>
      </c>
      <c r="E17221" s="42" t="s">
        <v>26491</v>
      </c>
      <c r="F17221" s="43">
        <v>345134</v>
      </c>
      <c r="G17221" s="105">
        <f>Таблица1[[#This Row],[Цены без НДС]]*1.12</f>
        <v>386550.08</v>
      </c>
    </row>
    <row r="17222" spans="1:7" ht="24">
      <c r="A17222" s="54" t="s">
        <v>45945</v>
      </c>
      <c r="B17222" s="66" t="s">
        <v>46320</v>
      </c>
      <c r="C17222" s="42" t="s">
        <v>45505</v>
      </c>
      <c r="D17222" s="42" t="s">
        <v>45914</v>
      </c>
      <c r="E17222" s="42" t="s">
        <v>26491</v>
      </c>
      <c r="F17222" s="43">
        <v>698496</v>
      </c>
      <c r="G17222" s="105">
        <f>Таблица1[[#This Row],[Цены без НДС]]*1.12</f>
        <v>782315.52000000002</v>
      </c>
    </row>
    <row r="17223" spans="1:7">
      <c r="A17223" s="54" t="s">
        <v>45945</v>
      </c>
      <c r="B17223" s="66" t="s">
        <v>46321</v>
      </c>
      <c r="C17223" s="42" t="s">
        <v>45506</v>
      </c>
      <c r="D17223" s="42" t="s">
        <v>45915</v>
      </c>
      <c r="E17223" s="42" t="s">
        <v>26491</v>
      </c>
      <c r="F17223" s="43">
        <v>369428</v>
      </c>
      <c r="G17223" s="105">
        <f>Таблица1[[#This Row],[Цены без НДС]]*1.12</f>
        <v>413759.36000000004</v>
      </c>
    </row>
    <row r="17224" spans="1:7">
      <c r="A17224" s="54" t="s">
        <v>45945</v>
      </c>
      <c r="B17224" s="66" t="s">
        <v>46322</v>
      </c>
      <c r="C17224" s="42" t="s">
        <v>45507</v>
      </c>
      <c r="D17224" s="42" t="s">
        <v>45916</v>
      </c>
      <c r="E17224" s="42" t="s">
        <v>26491</v>
      </c>
      <c r="F17224" s="43">
        <v>88574</v>
      </c>
      <c r="G17224" s="105">
        <f>Таблица1[[#This Row],[Цены без НДС]]*1.12</f>
        <v>99202.880000000005</v>
      </c>
    </row>
    <row r="17225" spans="1:7">
      <c r="A17225" s="54" t="s">
        <v>45945</v>
      </c>
      <c r="B17225" s="66" t="s">
        <v>46323</v>
      </c>
      <c r="C17225" s="42" t="s">
        <v>45508</v>
      </c>
      <c r="D17225" s="42" t="s">
        <v>45917</v>
      </c>
      <c r="E17225" s="42" t="s">
        <v>26491</v>
      </c>
      <c r="F17225" s="43">
        <v>487574</v>
      </c>
      <c r="G17225" s="105">
        <f>Таблица1[[#This Row],[Цены без НДС]]*1.12</f>
        <v>546082.88</v>
      </c>
    </row>
    <row r="17226" spans="1:7" ht="24">
      <c r="A17226" s="54" t="s">
        <v>45945</v>
      </c>
      <c r="B17226" s="66" t="s">
        <v>46324</v>
      </c>
      <c r="C17226" s="42" t="s">
        <v>45509</v>
      </c>
      <c r="D17226" s="42" t="s">
        <v>45918</v>
      </c>
      <c r="E17226" s="42" t="s">
        <v>26491</v>
      </c>
      <c r="F17226" s="43">
        <v>13968</v>
      </c>
      <c r="G17226" s="105">
        <f>Таблица1[[#This Row],[Цены без НДС]]*1.12</f>
        <v>15644.160000000002</v>
      </c>
    </row>
    <row r="17227" spans="1:7">
      <c r="A17227" s="54" t="s">
        <v>45945</v>
      </c>
      <c r="B17227" s="66" t="s">
        <v>46325</v>
      </c>
      <c r="C17227" s="42" t="s">
        <v>45510</v>
      </c>
      <c r="D17227" s="42" t="s">
        <v>45919</v>
      </c>
      <c r="E17227" s="42" t="s">
        <v>26491</v>
      </c>
      <c r="F17227" s="43">
        <v>1161091</v>
      </c>
      <c r="G17227" s="105">
        <f>Таблица1[[#This Row],[Цены без НДС]]*1.12</f>
        <v>1300421.9200000002</v>
      </c>
    </row>
    <row r="17228" spans="1:7">
      <c r="A17228" s="54" t="s">
        <v>45945</v>
      </c>
      <c r="B17228" s="66" t="s">
        <v>46326</v>
      </c>
      <c r="C17228" s="42" t="s">
        <v>45511</v>
      </c>
      <c r="D17228" s="42" t="s">
        <v>45920</v>
      </c>
      <c r="E17228" s="42" t="s">
        <v>26491</v>
      </c>
      <c r="F17228" s="43">
        <v>31482</v>
      </c>
      <c r="G17228" s="105">
        <f>Таблица1[[#This Row],[Цены без НДС]]*1.12</f>
        <v>35259.840000000004</v>
      </c>
    </row>
    <row r="17229" spans="1:7">
      <c r="A17229" s="54" t="s">
        <v>45945</v>
      </c>
      <c r="B17229" s="66" t="s">
        <v>46327</v>
      </c>
      <c r="C17229" s="42" t="s">
        <v>45512</v>
      </c>
      <c r="D17229" s="42" t="s">
        <v>45921</v>
      </c>
      <c r="E17229" s="42" t="s">
        <v>26491</v>
      </c>
      <c r="F17229" s="43">
        <v>2486</v>
      </c>
      <c r="G17229" s="105">
        <f>Таблица1[[#This Row],[Цены без НДС]]*1.12</f>
        <v>2784.32</v>
      </c>
    </row>
    <row r="17230" spans="1:7" ht="24">
      <c r="A17230" s="54" t="s">
        <v>45945</v>
      </c>
      <c r="B17230" s="66" t="s">
        <v>46328</v>
      </c>
      <c r="C17230" s="42" t="s">
        <v>45513</v>
      </c>
      <c r="D17230" s="42" t="s">
        <v>45922</v>
      </c>
      <c r="E17230" s="42" t="s">
        <v>26491</v>
      </c>
      <c r="F17230" s="43">
        <v>26260</v>
      </c>
      <c r="G17230" s="105">
        <f>Таблица1[[#This Row],[Цены без НДС]]*1.12</f>
        <v>29411.200000000004</v>
      </c>
    </row>
    <row r="17231" spans="1:7" ht="24">
      <c r="A17231" s="54" t="s">
        <v>45945</v>
      </c>
      <c r="B17231" s="66" t="s">
        <v>46329</v>
      </c>
      <c r="C17231" s="42" t="s">
        <v>45514</v>
      </c>
      <c r="D17231" s="42" t="s">
        <v>45923</v>
      </c>
      <c r="E17231" s="42" t="s">
        <v>26491</v>
      </c>
      <c r="F17231" s="43">
        <v>225933</v>
      </c>
      <c r="G17231" s="105">
        <f>Таблица1[[#This Row],[Цены без НДС]]*1.12</f>
        <v>253044.96000000002</v>
      </c>
    </row>
    <row r="17232" spans="1:7">
      <c r="A17232" s="54" t="s">
        <v>45945</v>
      </c>
      <c r="B17232" s="66" t="s">
        <v>46331</v>
      </c>
      <c r="C17232" s="42" t="s">
        <v>45515</v>
      </c>
      <c r="D17232" s="42" t="s">
        <v>45924</v>
      </c>
      <c r="E17232" s="42" t="s">
        <v>26491</v>
      </c>
      <c r="F17232" s="43">
        <v>78974</v>
      </c>
      <c r="G17232" s="105">
        <f>Таблица1[[#This Row],[Цены без НДС]]*1.12</f>
        <v>88450.880000000005</v>
      </c>
    </row>
    <row r="17233" spans="1:7">
      <c r="A17233" s="54" t="s">
        <v>45945</v>
      </c>
      <c r="B17233" s="66" t="s">
        <v>46332</v>
      </c>
      <c r="C17233" s="42" t="s">
        <v>45516</v>
      </c>
      <c r="D17233" s="42" t="s">
        <v>45925</v>
      </c>
      <c r="E17233" s="42" t="s">
        <v>26491</v>
      </c>
      <c r="F17233" s="43">
        <v>17395</v>
      </c>
      <c r="G17233" s="105">
        <f>Таблица1[[#This Row],[Цены без НДС]]*1.12</f>
        <v>19482.400000000001</v>
      </c>
    </row>
    <row r="17234" spans="1:7">
      <c r="A17234" s="54" t="s">
        <v>45945</v>
      </c>
      <c r="B17234" s="66" t="s">
        <v>46333</v>
      </c>
      <c r="C17234" s="42" t="s">
        <v>45517</v>
      </c>
      <c r="D17234" s="42" t="s">
        <v>45926</v>
      </c>
      <c r="E17234" s="42" t="s">
        <v>26491</v>
      </c>
      <c r="F17234" s="43">
        <v>58324</v>
      </c>
      <c r="G17234" s="105">
        <f>Таблица1[[#This Row],[Цены без НДС]]*1.12</f>
        <v>65322.880000000005</v>
      </c>
    </row>
    <row r="17235" spans="1:7">
      <c r="A17235" s="54" t="s">
        <v>45945</v>
      </c>
      <c r="B17235" s="66" t="s">
        <v>46334</v>
      </c>
      <c r="C17235" s="42" t="s">
        <v>45518</v>
      </c>
      <c r="D17235" s="42" t="s">
        <v>45927</v>
      </c>
      <c r="E17235" s="42" t="s">
        <v>26491</v>
      </c>
      <c r="F17235" s="43">
        <v>545415</v>
      </c>
      <c r="G17235" s="105">
        <f>Таблица1[[#This Row],[Цены без НДС]]*1.12</f>
        <v>610864.80000000005</v>
      </c>
    </row>
    <row r="17236" spans="1:7">
      <c r="A17236" s="54" t="s">
        <v>45945</v>
      </c>
      <c r="B17236" s="66" t="s">
        <v>46335</v>
      </c>
      <c r="C17236" s="42" t="s">
        <v>45519</v>
      </c>
      <c r="D17236" s="42" t="s">
        <v>45928</v>
      </c>
      <c r="E17236" s="42" t="s">
        <v>26491</v>
      </c>
      <c r="F17236" s="43">
        <v>367806</v>
      </c>
      <c r="G17236" s="105">
        <f>Таблица1[[#This Row],[Цены без НДС]]*1.12</f>
        <v>411942.72000000003</v>
      </c>
    </row>
    <row r="17237" spans="1:7">
      <c r="A17237" s="54" t="s">
        <v>45945</v>
      </c>
      <c r="B17237" s="66" t="s">
        <v>46336</v>
      </c>
      <c r="C17237" s="42" t="s">
        <v>45520</v>
      </c>
      <c r="D17237" s="42" t="s">
        <v>45929</v>
      </c>
      <c r="E17237" s="42" t="s">
        <v>26491</v>
      </c>
      <c r="F17237" s="43">
        <v>689199</v>
      </c>
      <c r="G17237" s="105">
        <f>Таблица1[[#This Row],[Цены без НДС]]*1.12</f>
        <v>771902.88000000012</v>
      </c>
    </row>
    <row r="17238" spans="1:7" ht="24">
      <c r="A17238" s="54" t="s">
        <v>45945</v>
      </c>
      <c r="B17238" s="66" t="s">
        <v>46337</v>
      </c>
      <c r="C17238" s="42" t="s">
        <v>45521</v>
      </c>
      <c r="D17238" s="42" t="s">
        <v>45930</v>
      </c>
      <c r="E17238" s="42" t="s">
        <v>26491</v>
      </c>
      <c r="F17238" s="43">
        <v>8257</v>
      </c>
      <c r="G17238" s="105">
        <f>Таблица1[[#This Row],[Цены без НДС]]*1.12</f>
        <v>9247.84</v>
      </c>
    </row>
    <row r="17239" spans="1:7" ht="24">
      <c r="A17239" s="54" t="s">
        <v>45945</v>
      </c>
      <c r="B17239" s="66" t="s">
        <v>46338</v>
      </c>
      <c r="C17239" s="42" t="s">
        <v>45522</v>
      </c>
      <c r="D17239" s="42" t="s">
        <v>45931</v>
      </c>
      <c r="E17239" s="42" t="s">
        <v>26491</v>
      </c>
      <c r="F17239" s="43">
        <v>28086</v>
      </c>
      <c r="G17239" s="105">
        <f>Таблица1[[#This Row],[Цены без НДС]]*1.12</f>
        <v>31456.320000000003</v>
      </c>
    </row>
    <row r="17240" spans="1:7" ht="24">
      <c r="A17240" s="54" t="s">
        <v>45945</v>
      </c>
      <c r="B17240" s="66" t="s">
        <v>46339</v>
      </c>
      <c r="C17240" s="42" t="s">
        <v>45523</v>
      </c>
      <c r="D17240" s="42" t="s">
        <v>45932</v>
      </c>
      <c r="E17240" s="42" t="s">
        <v>26491</v>
      </c>
      <c r="F17240" s="43">
        <v>702874</v>
      </c>
      <c r="G17240" s="105">
        <f>Таблица1[[#This Row],[Цены без НДС]]*1.12</f>
        <v>787218.88000000012</v>
      </c>
    </row>
    <row r="17241" spans="1:7">
      <c r="A17241" s="54" t="s">
        <v>45945</v>
      </c>
      <c r="B17241" s="66" t="s">
        <v>46340</v>
      </c>
      <c r="C17241" s="42" t="s">
        <v>45524</v>
      </c>
      <c r="D17241" s="42" t="s">
        <v>45933</v>
      </c>
      <c r="E17241" s="42" t="s">
        <v>26491</v>
      </c>
      <c r="F17241" s="43">
        <v>253038</v>
      </c>
      <c r="G17241" s="105">
        <f>Таблица1[[#This Row],[Цены без НДС]]*1.12</f>
        <v>283402.56000000006</v>
      </c>
    </row>
    <row r="17242" spans="1:7">
      <c r="A17242" s="54" t="s">
        <v>45945</v>
      </c>
      <c r="B17242" s="66" t="s">
        <v>46330</v>
      </c>
      <c r="C17242" s="42" t="s">
        <v>45525</v>
      </c>
      <c r="D17242" s="42" t="s">
        <v>45934</v>
      </c>
      <c r="E17242" s="42" t="s">
        <v>26491</v>
      </c>
      <c r="F17242" s="43">
        <v>2094</v>
      </c>
      <c r="G17242" s="105">
        <f>Таблица1[[#This Row],[Цены без НДС]]*1.12</f>
        <v>2345.2800000000002</v>
      </c>
    </row>
    <row r="17243" spans="1:7" ht="24">
      <c r="A17243" s="54" t="s">
        <v>45945</v>
      </c>
      <c r="B17243" s="66" t="s">
        <v>46341</v>
      </c>
      <c r="C17243" s="42" t="s">
        <v>45526</v>
      </c>
      <c r="D17243" s="42" t="s">
        <v>45935</v>
      </c>
      <c r="E17243" s="42" t="s">
        <v>26491</v>
      </c>
      <c r="F17243" s="43">
        <v>12790</v>
      </c>
      <c r="G17243" s="105">
        <f>Таблица1[[#This Row],[Цены без НДС]]*1.12</f>
        <v>14324.800000000001</v>
      </c>
    </row>
    <row r="17244" spans="1:7">
      <c r="A17244" s="54" t="s">
        <v>45945</v>
      </c>
      <c r="B17244" s="66" t="s">
        <v>46342</v>
      </c>
      <c r="C17244" s="42" t="s">
        <v>45527</v>
      </c>
      <c r="D17244" s="42" t="s">
        <v>45936</v>
      </c>
      <c r="E17244" s="42" t="s">
        <v>26491</v>
      </c>
      <c r="F17244" s="43">
        <v>67624</v>
      </c>
      <c r="G17244" s="105">
        <f>Таблица1[[#This Row],[Цены без НДС]]*1.12</f>
        <v>75738.880000000005</v>
      </c>
    </row>
    <row r="17245" spans="1:7">
      <c r="A17245" s="54" t="s">
        <v>45945</v>
      </c>
      <c r="B17245" s="66" t="s">
        <v>46343</v>
      </c>
      <c r="C17245" s="42" t="s">
        <v>45528</v>
      </c>
      <c r="D17245" s="42" t="s">
        <v>45937</v>
      </c>
      <c r="E17245" s="42" t="s">
        <v>26491</v>
      </c>
      <c r="F17245" s="43">
        <v>115738</v>
      </c>
      <c r="G17245" s="105">
        <f>Таблица1[[#This Row],[Цены без НДС]]*1.12</f>
        <v>129626.56000000001</v>
      </c>
    </row>
    <row r="17246" spans="1:7" ht="24">
      <c r="A17246" s="54" t="s">
        <v>45945</v>
      </c>
      <c r="B17246" s="66" t="s">
        <v>46344</v>
      </c>
      <c r="C17246" s="42" t="s">
        <v>45529</v>
      </c>
      <c r="D17246" s="42" t="s">
        <v>45938</v>
      </c>
      <c r="E17246" s="42" t="s">
        <v>26491</v>
      </c>
      <c r="F17246" s="43">
        <v>141644</v>
      </c>
      <c r="G17246" s="105">
        <f>Таблица1[[#This Row],[Цены без НДС]]*1.12</f>
        <v>158641.28000000003</v>
      </c>
    </row>
    <row r="17247" spans="1:7">
      <c r="A17247" s="54" t="s">
        <v>45945</v>
      </c>
      <c r="B17247" s="66" t="s">
        <v>46345</v>
      </c>
      <c r="C17247" s="42" t="s">
        <v>45530</v>
      </c>
      <c r="D17247" s="42" t="s">
        <v>45939</v>
      </c>
      <c r="E17247" s="42" t="s">
        <v>26491</v>
      </c>
      <c r="F17247" s="43">
        <v>1848797</v>
      </c>
      <c r="G17247" s="105">
        <f>Таблица1[[#This Row],[Цены без НДС]]*1.12</f>
        <v>2070652.6400000001</v>
      </c>
    </row>
    <row r="17248" spans="1:7" ht="24">
      <c r="A17248" s="54" t="s">
        <v>45945</v>
      </c>
      <c r="B17248" s="66" t="s">
        <v>46346</v>
      </c>
      <c r="C17248" s="42" t="s">
        <v>45531</v>
      </c>
      <c r="D17248" s="42" t="s">
        <v>45940</v>
      </c>
      <c r="E17248" s="42" t="s">
        <v>26809</v>
      </c>
      <c r="F17248" s="43">
        <v>13296319</v>
      </c>
      <c r="G17248" s="105">
        <f>Таблица1[[#This Row],[Цены без НДС]]*1.12</f>
        <v>14891877.280000001</v>
      </c>
    </row>
    <row r="17249" spans="1:7">
      <c r="A17249" s="54" t="s">
        <v>45945</v>
      </c>
      <c r="B17249" s="66" t="s">
        <v>46347</v>
      </c>
      <c r="C17249" s="42" t="s">
        <v>45532</v>
      </c>
      <c r="D17249" s="42" t="s">
        <v>45941</v>
      </c>
      <c r="E17249" s="42" t="s">
        <v>26491</v>
      </c>
      <c r="F17249" s="43">
        <v>4672013</v>
      </c>
      <c r="G17249" s="105">
        <f>Таблица1[[#This Row],[Цены без НДС]]*1.12</f>
        <v>5232654.5600000005</v>
      </c>
    </row>
    <row r="17250" spans="1:7">
      <c r="A17250" s="54" t="s">
        <v>45945</v>
      </c>
      <c r="B17250" s="66" t="s">
        <v>46348</v>
      </c>
      <c r="C17250" s="42" t="s">
        <v>45533</v>
      </c>
      <c r="D17250" s="42" t="s">
        <v>45942</v>
      </c>
      <c r="E17250" s="42" t="s">
        <v>26491</v>
      </c>
      <c r="F17250" s="43">
        <v>2251271</v>
      </c>
      <c r="G17250" s="105">
        <f>Таблица1[[#This Row],[Цены без НДС]]*1.12</f>
        <v>2521423.52</v>
      </c>
    </row>
    <row r="17251" spans="1:7" ht="24">
      <c r="A17251" s="54" t="s">
        <v>45945</v>
      </c>
      <c r="B17251" s="66" t="s">
        <v>46349</v>
      </c>
      <c r="C17251" s="42" t="s">
        <v>45534</v>
      </c>
      <c r="D17251" s="42" t="s">
        <v>45943</v>
      </c>
      <c r="E17251" s="42" t="s">
        <v>26491</v>
      </c>
      <c r="F17251" s="43">
        <v>2770382</v>
      </c>
      <c r="G17251" s="105">
        <f>Таблица1[[#This Row],[Цены без НДС]]*1.12</f>
        <v>3102827.8400000003</v>
      </c>
    </row>
    <row r="17252" spans="1:7" ht="24">
      <c r="A17252" s="61" t="s">
        <v>45945</v>
      </c>
      <c r="B17252" s="73" t="s">
        <v>46350</v>
      </c>
      <c r="C17252" s="62" t="s">
        <v>45535</v>
      </c>
      <c r="D17252" s="62" t="s">
        <v>45944</v>
      </c>
      <c r="E17252" s="62" t="s">
        <v>26491</v>
      </c>
      <c r="F17252" s="81">
        <v>5350063</v>
      </c>
      <c r="G17252" s="106">
        <f>Таблица1[[#This Row],[Цены без НДС]]*1.12</f>
        <v>5992070.5600000005</v>
      </c>
    </row>
  </sheetData>
  <phoneticPr fontId="1" type="noConversion"/>
  <pageMargins left="0.7" right="0.7" top="0.75" bottom="0.75" header="0.3" footer="0.3"/>
  <pageSetup paperSize="9" orientation="portrait" r:id="rId1"/>
  <drawing r:id="rId2"/>
  <tableParts count="1">
    <tablePart r:id="rId3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B528DB-730E-4FFA-92B2-CA03D2815CFC}">
  <sheetPr codeName="Лист1">
    <tabColor rgb="FFFFC000"/>
  </sheetPr>
  <dimension ref="A1:G309"/>
  <sheetViews>
    <sheetView zoomScale="175" zoomScaleNormal="175" workbookViewId="0">
      <selection activeCell="B7" sqref="B7"/>
    </sheetView>
  </sheetViews>
  <sheetFormatPr defaultRowHeight="12"/>
  <cols>
    <col min="1" max="1" width="15.625" style="110" customWidth="1"/>
    <col min="2" max="2" width="44.5" style="110" customWidth="1"/>
    <col min="3" max="3" width="10.5" style="110" customWidth="1"/>
    <col min="4" max="4" width="5.125" style="110" customWidth="1"/>
    <col min="5" max="5" width="7.875" style="110" customWidth="1"/>
    <col min="6" max="6" width="13" style="169" customWidth="1"/>
    <col min="7" max="7" width="16.625" style="170" customWidth="1"/>
    <col min="8" max="16384" width="9" style="110"/>
  </cols>
  <sheetData>
    <row r="1" spans="1:7" ht="36">
      <c r="A1" s="107" t="s">
        <v>43447</v>
      </c>
      <c r="B1" s="109" t="s">
        <v>43471</v>
      </c>
      <c r="C1" s="107" t="s">
        <v>43472</v>
      </c>
      <c r="D1" s="107" t="s">
        <v>43473</v>
      </c>
      <c r="E1" s="107" t="s">
        <v>43474</v>
      </c>
      <c r="F1" s="185" t="s">
        <v>43546</v>
      </c>
      <c r="G1" s="108" t="s">
        <v>43475</v>
      </c>
    </row>
    <row r="2" spans="1:7">
      <c r="A2" s="111" t="s">
        <v>43448</v>
      </c>
      <c r="B2" s="112" t="s">
        <v>43449</v>
      </c>
      <c r="C2" s="113"/>
      <c r="D2" s="113"/>
      <c r="E2" s="113"/>
      <c r="F2" s="134"/>
      <c r="G2" s="135"/>
    </row>
    <row r="3" spans="1:7">
      <c r="A3" s="111" t="s">
        <v>43450</v>
      </c>
      <c r="B3" s="112" t="s">
        <v>43451</v>
      </c>
      <c r="C3" s="111"/>
      <c r="D3" s="136"/>
      <c r="E3" s="136"/>
      <c r="F3" s="134"/>
      <c r="G3" s="135"/>
    </row>
    <row r="4" spans="1:7" ht="24">
      <c r="A4" s="130" t="s">
        <v>38356</v>
      </c>
      <c r="B4" s="117" t="s">
        <v>40455</v>
      </c>
      <c r="C4" s="130" t="s">
        <v>26491</v>
      </c>
      <c r="D4" s="131">
        <v>2</v>
      </c>
      <c r="E4" s="137">
        <v>0.21</v>
      </c>
      <c r="F4" s="138">
        <v>42547</v>
      </c>
      <c r="G4" s="139">
        <f>F4*1.12</f>
        <v>47652.640000000007</v>
      </c>
    </row>
    <row r="5" spans="1:7" ht="24">
      <c r="A5" s="130" t="s">
        <v>38357</v>
      </c>
      <c r="B5" s="117" t="s">
        <v>43483</v>
      </c>
      <c r="C5" s="130" t="s">
        <v>26491</v>
      </c>
      <c r="D5" s="131">
        <v>2</v>
      </c>
      <c r="E5" s="137">
        <v>0.21</v>
      </c>
      <c r="F5" s="138">
        <v>42547</v>
      </c>
      <c r="G5" s="139">
        <f t="shared" ref="G5:G68" si="0">F5*1.12</f>
        <v>47652.640000000007</v>
      </c>
    </row>
    <row r="6" spans="1:7" ht="36">
      <c r="A6" s="116" t="s">
        <v>38358</v>
      </c>
      <c r="B6" s="140" t="s">
        <v>43499</v>
      </c>
      <c r="C6" s="116" t="s">
        <v>26491</v>
      </c>
      <c r="D6" s="118">
        <v>2</v>
      </c>
      <c r="E6" s="128">
        <v>0.27</v>
      </c>
      <c r="F6" s="138">
        <v>42547</v>
      </c>
      <c r="G6" s="139">
        <f t="shared" si="0"/>
        <v>47652.640000000007</v>
      </c>
    </row>
    <row r="7" spans="1:7" ht="36">
      <c r="A7" s="116" t="s">
        <v>38359</v>
      </c>
      <c r="B7" s="140" t="s">
        <v>43500</v>
      </c>
      <c r="C7" s="116" t="s">
        <v>26491</v>
      </c>
      <c r="D7" s="118">
        <v>2</v>
      </c>
      <c r="E7" s="128">
        <v>0.27</v>
      </c>
      <c r="F7" s="138">
        <v>42547</v>
      </c>
      <c r="G7" s="139">
        <f t="shared" si="0"/>
        <v>47652.640000000007</v>
      </c>
    </row>
    <row r="8" spans="1:7" ht="36">
      <c r="A8" s="116" t="s">
        <v>38360</v>
      </c>
      <c r="B8" s="117" t="s">
        <v>40459</v>
      </c>
      <c r="C8" s="116" t="s">
        <v>26491</v>
      </c>
      <c r="D8" s="118">
        <v>2</v>
      </c>
      <c r="E8" s="128">
        <v>0.06</v>
      </c>
      <c r="F8" s="138">
        <v>34008</v>
      </c>
      <c r="G8" s="139">
        <f t="shared" si="0"/>
        <v>38088.960000000006</v>
      </c>
    </row>
    <row r="9" spans="1:7" ht="36">
      <c r="A9" s="116" t="s">
        <v>38361</v>
      </c>
      <c r="B9" s="117" t="s">
        <v>40460</v>
      </c>
      <c r="C9" s="116" t="s">
        <v>26491</v>
      </c>
      <c r="D9" s="118">
        <v>2</v>
      </c>
      <c r="E9" s="128">
        <v>0.08</v>
      </c>
      <c r="F9" s="138">
        <v>51470</v>
      </c>
      <c r="G9" s="139">
        <f t="shared" si="0"/>
        <v>57646.400000000009</v>
      </c>
    </row>
    <row r="10" spans="1:7" ht="36">
      <c r="A10" s="116" t="s">
        <v>38362</v>
      </c>
      <c r="B10" s="117" t="s">
        <v>40461</v>
      </c>
      <c r="C10" s="116" t="s">
        <v>26491</v>
      </c>
      <c r="D10" s="118">
        <v>2</v>
      </c>
      <c r="E10" s="128">
        <v>0.14000000000000001</v>
      </c>
      <c r="F10" s="138">
        <v>56216</v>
      </c>
      <c r="G10" s="139">
        <f t="shared" si="0"/>
        <v>62961.920000000006</v>
      </c>
    </row>
    <row r="11" spans="1:7" ht="24">
      <c r="A11" s="116" t="s">
        <v>38363</v>
      </c>
      <c r="B11" s="117" t="s">
        <v>40462</v>
      </c>
      <c r="C11" s="116" t="s">
        <v>26491</v>
      </c>
      <c r="D11" s="118">
        <v>2</v>
      </c>
      <c r="E11" s="128">
        <v>0.11</v>
      </c>
      <c r="F11" s="138">
        <v>30072</v>
      </c>
      <c r="G11" s="139">
        <f t="shared" si="0"/>
        <v>33680.640000000007</v>
      </c>
    </row>
    <row r="12" spans="1:7" ht="24">
      <c r="A12" s="116" t="s">
        <v>38364</v>
      </c>
      <c r="B12" s="117" t="s">
        <v>40463</v>
      </c>
      <c r="C12" s="116" t="s">
        <v>26491</v>
      </c>
      <c r="D12" s="118">
        <v>2</v>
      </c>
      <c r="E12" s="128">
        <v>0.11</v>
      </c>
      <c r="F12" s="138">
        <v>30072</v>
      </c>
      <c r="G12" s="139">
        <f t="shared" si="0"/>
        <v>33680.640000000007</v>
      </c>
    </row>
    <row r="13" spans="1:7" ht="24">
      <c r="A13" s="116" t="s">
        <v>38365</v>
      </c>
      <c r="B13" s="117" t="s">
        <v>40464</v>
      </c>
      <c r="C13" s="116" t="s">
        <v>26491</v>
      </c>
      <c r="D13" s="118">
        <v>2</v>
      </c>
      <c r="E13" s="128">
        <v>0.11</v>
      </c>
      <c r="F13" s="138">
        <v>29866</v>
      </c>
      <c r="G13" s="139">
        <f t="shared" si="0"/>
        <v>33449.920000000006</v>
      </c>
    </row>
    <row r="14" spans="1:7" ht="24">
      <c r="A14" s="116" t="s">
        <v>38366</v>
      </c>
      <c r="B14" s="117" t="s">
        <v>40465</v>
      </c>
      <c r="C14" s="116" t="s">
        <v>26491</v>
      </c>
      <c r="D14" s="118">
        <v>2</v>
      </c>
      <c r="E14" s="128">
        <v>0.12</v>
      </c>
      <c r="F14" s="138">
        <v>30598</v>
      </c>
      <c r="G14" s="139">
        <f t="shared" si="0"/>
        <v>34269.760000000002</v>
      </c>
    </row>
    <row r="15" spans="1:7" ht="24">
      <c r="A15" s="123" t="s">
        <v>38367</v>
      </c>
      <c r="B15" s="124" t="s">
        <v>40466</v>
      </c>
      <c r="C15" s="123" t="s">
        <v>26491</v>
      </c>
      <c r="D15" s="125">
        <v>2</v>
      </c>
      <c r="E15" s="141">
        <v>0.12</v>
      </c>
      <c r="F15" s="142">
        <v>31195</v>
      </c>
      <c r="G15" s="139">
        <f t="shared" si="0"/>
        <v>34938.400000000001</v>
      </c>
    </row>
    <row r="16" spans="1:7" ht="24">
      <c r="A16" s="116" t="s">
        <v>38368</v>
      </c>
      <c r="B16" s="117" t="s">
        <v>40467</v>
      </c>
      <c r="C16" s="116" t="s">
        <v>26491</v>
      </c>
      <c r="D16" s="118">
        <v>2</v>
      </c>
      <c r="E16" s="143">
        <v>0.21</v>
      </c>
      <c r="F16" s="138">
        <v>52898</v>
      </c>
      <c r="G16" s="139">
        <f t="shared" si="0"/>
        <v>59245.760000000002</v>
      </c>
    </row>
    <row r="17" spans="1:7" ht="24">
      <c r="A17" s="116" t="s">
        <v>38369</v>
      </c>
      <c r="B17" s="117" t="s">
        <v>40468</v>
      </c>
      <c r="C17" s="116" t="s">
        <v>26491</v>
      </c>
      <c r="D17" s="118">
        <v>2</v>
      </c>
      <c r="E17" s="143">
        <v>0.23</v>
      </c>
      <c r="F17" s="138">
        <v>55037</v>
      </c>
      <c r="G17" s="139">
        <f t="shared" si="0"/>
        <v>61641.440000000002</v>
      </c>
    </row>
    <row r="18" spans="1:7" ht="24">
      <c r="A18" s="116" t="s">
        <v>38370</v>
      </c>
      <c r="B18" s="117" t="s">
        <v>40469</v>
      </c>
      <c r="C18" s="116" t="s">
        <v>26491</v>
      </c>
      <c r="D18" s="118">
        <v>2</v>
      </c>
      <c r="E18" s="119">
        <v>0.1</v>
      </c>
      <c r="F18" s="138">
        <v>27401</v>
      </c>
      <c r="G18" s="139">
        <f t="shared" si="0"/>
        <v>30689.120000000003</v>
      </c>
    </row>
    <row r="19" spans="1:7" ht="24">
      <c r="A19" s="116" t="s">
        <v>38371</v>
      </c>
      <c r="B19" s="117" t="s">
        <v>40470</v>
      </c>
      <c r="C19" s="116" t="s">
        <v>26491</v>
      </c>
      <c r="D19" s="118">
        <v>2</v>
      </c>
      <c r="E19" s="119">
        <v>0.1</v>
      </c>
      <c r="F19" s="138">
        <v>27621</v>
      </c>
      <c r="G19" s="139">
        <f t="shared" si="0"/>
        <v>30935.520000000004</v>
      </c>
    </row>
    <row r="20" spans="1:7" ht="24">
      <c r="A20" s="116" t="s">
        <v>38372</v>
      </c>
      <c r="B20" s="117" t="s">
        <v>40471</v>
      </c>
      <c r="C20" s="116" t="s">
        <v>26491</v>
      </c>
      <c r="D20" s="118">
        <v>2</v>
      </c>
      <c r="E20" s="143">
        <v>0.11</v>
      </c>
      <c r="F20" s="138">
        <v>27870</v>
      </c>
      <c r="G20" s="139">
        <f t="shared" si="0"/>
        <v>31214.400000000001</v>
      </c>
    </row>
    <row r="21" spans="1:7" ht="24">
      <c r="A21" s="116" t="s">
        <v>38373</v>
      </c>
      <c r="B21" s="117" t="s">
        <v>40472</v>
      </c>
      <c r="C21" s="116" t="s">
        <v>26491</v>
      </c>
      <c r="D21" s="118">
        <v>2</v>
      </c>
      <c r="E21" s="119">
        <v>0.1</v>
      </c>
      <c r="F21" s="138">
        <v>28936</v>
      </c>
      <c r="G21" s="139">
        <f t="shared" si="0"/>
        <v>32408.320000000003</v>
      </c>
    </row>
    <row r="22" spans="1:7" ht="24">
      <c r="A22" s="116" t="s">
        <v>38374</v>
      </c>
      <c r="B22" s="117" t="s">
        <v>40473</v>
      </c>
      <c r="C22" s="116" t="s">
        <v>26491</v>
      </c>
      <c r="D22" s="118">
        <v>2</v>
      </c>
      <c r="E22" s="143">
        <v>0.16</v>
      </c>
      <c r="F22" s="138">
        <v>29653</v>
      </c>
      <c r="G22" s="139">
        <f t="shared" si="0"/>
        <v>33211.360000000001</v>
      </c>
    </row>
    <row r="23" spans="1:7" ht="24">
      <c r="A23" s="116" t="s">
        <v>38375</v>
      </c>
      <c r="B23" s="117" t="s">
        <v>40474</v>
      </c>
      <c r="C23" s="116" t="s">
        <v>26491</v>
      </c>
      <c r="D23" s="118">
        <v>2</v>
      </c>
      <c r="E23" s="143">
        <v>0.11</v>
      </c>
      <c r="F23" s="138">
        <v>30072</v>
      </c>
      <c r="G23" s="139">
        <f t="shared" si="0"/>
        <v>33680.640000000007</v>
      </c>
    </row>
    <row r="24" spans="1:7" ht="24">
      <c r="A24" s="116" t="s">
        <v>38376</v>
      </c>
      <c r="B24" s="117" t="s">
        <v>40475</v>
      </c>
      <c r="C24" s="116" t="s">
        <v>26491</v>
      </c>
      <c r="D24" s="118">
        <v>2</v>
      </c>
      <c r="E24" s="143">
        <v>0.11</v>
      </c>
      <c r="F24" s="138">
        <v>30072</v>
      </c>
      <c r="G24" s="139">
        <f t="shared" si="0"/>
        <v>33680.640000000007</v>
      </c>
    </row>
    <row r="25" spans="1:7" ht="24">
      <c r="A25" s="116" t="s">
        <v>38377</v>
      </c>
      <c r="B25" s="117" t="s">
        <v>40476</v>
      </c>
      <c r="C25" s="116" t="s">
        <v>26491</v>
      </c>
      <c r="D25" s="118">
        <v>2</v>
      </c>
      <c r="E25" s="143">
        <v>0.22</v>
      </c>
      <c r="F25" s="138">
        <v>25490</v>
      </c>
      <c r="G25" s="139">
        <f t="shared" si="0"/>
        <v>28548.800000000003</v>
      </c>
    </row>
    <row r="26" spans="1:7" ht="24">
      <c r="A26" s="116" t="s">
        <v>38378</v>
      </c>
      <c r="B26" s="117" t="s">
        <v>40477</v>
      </c>
      <c r="C26" s="116" t="s">
        <v>26491</v>
      </c>
      <c r="D26" s="118">
        <v>2</v>
      </c>
      <c r="E26" s="143">
        <v>0.08</v>
      </c>
      <c r="F26" s="138">
        <v>17732</v>
      </c>
      <c r="G26" s="139">
        <f t="shared" si="0"/>
        <v>19859.84</v>
      </c>
    </row>
    <row r="27" spans="1:7" ht="24">
      <c r="A27" s="116" t="s">
        <v>38379</v>
      </c>
      <c r="B27" s="117" t="s">
        <v>40478</v>
      </c>
      <c r="C27" s="116" t="s">
        <v>26491</v>
      </c>
      <c r="D27" s="118">
        <v>2</v>
      </c>
      <c r="E27" s="143">
        <v>0.22</v>
      </c>
      <c r="F27" s="138">
        <v>42895</v>
      </c>
      <c r="G27" s="139">
        <f t="shared" si="0"/>
        <v>48042.400000000001</v>
      </c>
    </row>
    <row r="28" spans="1:7" ht="24">
      <c r="A28" s="130" t="s">
        <v>38380</v>
      </c>
      <c r="B28" s="117" t="s">
        <v>40479</v>
      </c>
      <c r="C28" s="130" t="s">
        <v>26491</v>
      </c>
      <c r="D28" s="131">
        <v>2</v>
      </c>
      <c r="E28" s="144">
        <v>0.08</v>
      </c>
      <c r="F28" s="138">
        <v>16858</v>
      </c>
      <c r="G28" s="139">
        <f t="shared" si="0"/>
        <v>18880.960000000003</v>
      </c>
    </row>
    <row r="29" spans="1:7" ht="24">
      <c r="A29" s="130" t="s">
        <v>38381</v>
      </c>
      <c r="B29" s="117" t="s">
        <v>40480</v>
      </c>
      <c r="C29" s="130" t="s">
        <v>26491</v>
      </c>
      <c r="D29" s="131">
        <v>2</v>
      </c>
      <c r="E29" s="145">
        <v>0.1</v>
      </c>
      <c r="F29" s="138">
        <v>19004</v>
      </c>
      <c r="G29" s="139">
        <f t="shared" si="0"/>
        <v>21284.480000000003</v>
      </c>
    </row>
    <row r="30" spans="1:7">
      <c r="A30" s="130" t="s">
        <v>38382</v>
      </c>
      <c r="B30" s="117" t="s">
        <v>40481</v>
      </c>
      <c r="C30" s="130" t="s">
        <v>26491</v>
      </c>
      <c r="D30" s="131">
        <v>2</v>
      </c>
      <c r="E30" s="144">
        <v>0.17</v>
      </c>
      <c r="F30" s="138">
        <v>24808</v>
      </c>
      <c r="G30" s="139">
        <f t="shared" si="0"/>
        <v>27784.960000000003</v>
      </c>
    </row>
    <row r="31" spans="1:7" ht="24">
      <c r="A31" s="130" t="s">
        <v>38383</v>
      </c>
      <c r="B31" s="117" t="s">
        <v>40482</v>
      </c>
      <c r="C31" s="130" t="s">
        <v>26491</v>
      </c>
      <c r="D31" s="131">
        <v>2</v>
      </c>
      <c r="E31" s="144">
        <v>0.12</v>
      </c>
      <c r="F31" s="138">
        <v>22499</v>
      </c>
      <c r="G31" s="139">
        <f t="shared" si="0"/>
        <v>25198.880000000001</v>
      </c>
    </row>
    <row r="32" spans="1:7" ht="24">
      <c r="A32" s="130" t="s">
        <v>38384</v>
      </c>
      <c r="B32" s="117" t="s">
        <v>40483</v>
      </c>
      <c r="C32" s="130" t="s">
        <v>26491</v>
      </c>
      <c r="D32" s="131">
        <v>2</v>
      </c>
      <c r="E32" s="144">
        <v>0.14000000000000001</v>
      </c>
      <c r="F32" s="138">
        <v>25099</v>
      </c>
      <c r="G32" s="139">
        <f t="shared" si="0"/>
        <v>28110.880000000001</v>
      </c>
    </row>
    <row r="33" spans="1:7" ht="24">
      <c r="A33" s="116" t="s">
        <v>38385</v>
      </c>
      <c r="B33" s="117" t="s">
        <v>40484</v>
      </c>
      <c r="C33" s="116" t="s">
        <v>26491</v>
      </c>
      <c r="D33" s="118">
        <v>2</v>
      </c>
      <c r="E33" s="143">
        <v>0.18</v>
      </c>
      <c r="F33" s="138">
        <v>32871</v>
      </c>
      <c r="G33" s="139">
        <f t="shared" si="0"/>
        <v>36815.520000000004</v>
      </c>
    </row>
    <row r="34" spans="1:7" ht="24">
      <c r="A34" s="123" t="s">
        <v>38386</v>
      </c>
      <c r="B34" s="124" t="s">
        <v>43484</v>
      </c>
      <c r="C34" s="123" t="s">
        <v>26491</v>
      </c>
      <c r="D34" s="125">
        <v>2</v>
      </c>
      <c r="E34" s="146">
        <v>0.08</v>
      </c>
      <c r="F34" s="142">
        <v>32871</v>
      </c>
      <c r="G34" s="139">
        <f t="shared" si="0"/>
        <v>36815.520000000004</v>
      </c>
    </row>
    <row r="35" spans="1:7" ht="24">
      <c r="A35" s="130" t="s">
        <v>38387</v>
      </c>
      <c r="B35" s="117" t="s">
        <v>40486</v>
      </c>
      <c r="C35" s="130" t="s">
        <v>26491</v>
      </c>
      <c r="D35" s="131">
        <v>2</v>
      </c>
      <c r="E35" s="137">
        <v>0.25</v>
      </c>
      <c r="F35" s="138">
        <v>104839</v>
      </c>
      <c r="G35" s="139">
        <f t="shared" si="0"/>
        <v>117419.68000000001</v>
      </c>
    </row>
    <row r="36" spans="1:7" ht="24">
      <c r="A36" s="130" t="s">
        <v>38388</v>
      </c>
      <c r="B36" s="117" t="s">
        <v>40487</v>
      </c>
      <c r="C36" s="130" t="s">
        <v>26491</v>
      </c>
      <c r="D36" s="131">
        <v>2</v>
      </c>
      <c r="E36" s="137">
        <v>0.24</v>
      </c>
      <c r="F36" s="138">
        <v>111753</v>
      </c>
      <c r="G36" s="139">
        <f t="shared" si="0"/>
        <v>125163.36000000002</v>
      </c>
    </row>
    <row r="37" spans="1:7" ht="24">
      <c r="A37" s="130" t="s">
        <v>38389</v>
      </c>
      <c r="B37" s="117" t="s">
        <v>40488</v>
      </c>
      <c r="C37" s="130" t="s">
        <v>26491</v>
      </c>
      <c r="D37" s="131">
        <v>2</v>
      </c>
      <c r="E37" s="137">
        <v>0.17</v>
      </c>
      <c r="F37" s="138">
        <v>95180</v>
      </c>
      <c r="G37" s="139">
        <f t="shared" si="0"/>
        <v>106601.60000000001</v>
      </c>
    </row>
    <row r="38" spans="1:7" ht="24">
      <c r="A38" s="130" t="s">
        <v>38390</v>
      </c>
      <c r="B38" s="117" t="s">
        <v>40489</v>
      </c>
      <c r="C38" s="130" t="s">
        <v>26491</v>
      </c>
      <c r="D38" s="131">
        <v>2</v>
      </c>
      <c r="E38" s="137">
        <v>0.17</v>
      </c>
      <c r="F38" s="138">
        <v>95180</v>
      </c>
      <c r="G38" s="139">
        <f t="shared" si="0"/>
        <v>106601.60000000001</v>
      </c>
    </row>
    <row r="39" spans="1:7" ht="24">
      <c r="A39" s="130" t="s">
        <v>38391</v>
      </c>
      <c r="B39" s="117" t="s">
        <v>40490</v>
      </c>
      <c r="C39" s="130" t="s">
        <v>26491</v>
      </c>
      <c r="D39" s="131">
        <v>2</v>
      </c>
      <c r="E39" s="137">
        <v>0.17</v>
      </c>
      <c r="F39" s="138">
        <v>95180</v>
      </c>
      <c r="G39" s="139">
        <f t="shared" si="0"/>
        <v>106601.60000000001</v>
      </c>
    </row>
    <row r="40" spans="1:7" ht="24">
      <c r="A40" s="130" t="s">
        <v>38392</v>
      </c>
      <c r="B40" s="117" t="s">
        <v>40491</v>
      </c>
      <c r="C40" s="130" t="s">
        <v>26491</v>
      </c>
      <c r="D40" s="131">
        <v>2</v>
      </c>
      <c r="E40" s="147">
        <v>0.2</v>
      </c>
      <c r="F40" s="138">
        <v>97333</v>
      </c>
      <c r="G40" s="139">
        <f t="shared" si="0"/>
        <v>109012.96</v>
      </c>
    </row>
    <row r="41" spans="1:7" ht="24">
      <c r="A41" s="130" t="s">
        <v>38393</v>
      </c>
      <c r="B41" s="117" t="s">
        <v>40492</v>
      </c>
      <c r="C41" s="130" t="s">
        <v>26491</v>
      </c>
      <c r="D41" s="131">
        <v>2</v>
      </c>
      <c r="E41" s="147">
        <v>0.2</v>
      </c>
      <c r="F41" s="138">
        <v>97333</v>
      </c>
      <c r="G41" s="139">
        <f t="shared" si="0"/>
        <v>109012.96</v>
      </c>
    </row>
    <row r="42" spans="1:7" ht="24">
      <c r="A42" s="130" t="s">
        <v>38394</v>
      </c>
      <c r="B42" s="117" t="s">
        <v>40493</v>
      </c>
      <c r="C42" s="130" t="s">
        <v>26491</v>
      </c>
      <c r="D42" s="131">
        <v>2</v>
      </c>
      <c r="E42" s="137">
        <v>0.13</v>
      </c>
      <c r="F42" s="138">
        <v>162565</v>
      </c>
      <c r="G42" s="139">
        <f t="shared" si="0"/>
        <v>182072.80000000002</v>
      </c>
    </row>
    <row r="43" spans="1:7" ht="24">
      <c r="A43" s="116" t="s">
        <v>38395</v>
      </c>
      <c r="B43" s="117" t="s">
        <v>40494</v>
      </c>
      <c r="C43" s="116" t="s">
        <v>26491</v>
      </c>
      <c r="D43" s="118">
        <v>2</v>
      </c>
      <c r="E43" s="128">
        <v>0.13</v>
      </c>
      <c r="F43" s="138">
        <v>180609</v>
      </c>
      <c r="G43" s="139">
        <f t="shared" si="0"/>
        <v>202282.08000000002</v>
      </c>
    </row>
    <row r="44" spans="1:7" ht="24">
      <c r="A44" s="116" t="s">
        <v>38396</v>
      </c>
      <c r="B44" s="117" t="s">
        <v>40495</v>
      </c>
      <c r="C44" s="116" t="s">
        <v>26491</v>
      </c>
      <c r="D44" s="118">
        <v>2</v>
      </c>
      <c r="E44" s="128">
        <v>0.13</v>
      </c>
      <c r="F44" s="138">
        <v>162565</v>
      </c>
      <c r="G44" s="139">
        <f t="shared" si="0"/>
        <v>182072.80000000002</v>
      </c>
    </row>
    <row r="45" spans="1:7" ht="24">
      <c r="A45" s="116" t="s">
        <v>38397</v>
      </c>
      <c r="B45" s="117" t="s">
        <v>40496</v>
      </c>
      <c r="C45" s="116" t="s">
        <v>26491</v>
      </c>
      <c r="D45" s="118">
        <v>2</v>
      </c>
      <c r="E45" s="128">
        <v>0.13</v>
      </c>
      <c r="F45" s="138">
        <v>148160</v>
      </c>
      <c r="G45" s="139">
        <f t="shared" si="0"/>
        <v>165939.20000000001</v>
      </c>
    </row>
    <row r="46" spans="1:7" ht="24">
      <c r="A46" s="116" t="s">
        <v>38398</v>
      </c>
      <c r="B46" s="117" t="s">
        <v>40497</v>
      </c>
      <c r="C46" s="116" t="s">
        <v>26491</v>
      </c>
      <c r="D46" s="118">
        <v>2</v>
      </c>
      <c r="E46" s="128">
        <v>0.13</v>
      </c>
      <c r="F46" s="138">
        <v>192610</v>
      </c>
      <c r="G46" s="139">
        <f t="shared" si="0"/>
        <v>215723.2</v>
      </c>
    </row>
    <row r="47" spans="1:7" ht="24">
      <c r="A47" s="116" t="s">
        <v>38399</v>
      </c>
      <c r="B47" s="117" t="s">
        <v>43485</v>
      </c>
      <c r="C47" s="116" t="s">
        <v>26491</v>
      </c>
      <c r="D47" s="118">
        <v>2</v>
      </c>
      <c r="E47" s="128">
        <v>0.13</v>
      </c>
      <c r="F47" s="138">
        <v>148160</v>
      </c>
      <c r="G47" s="139">
        <f t="shared" si="0"/>
        <v>165939.20000000001</v>
      </c>
    </row>
    <row r="48" spans="1:7" ht="24">
      <c r="A48" s="116" t="s">
        <v>38400</v>
      </c>
      <c r="B48" s="117" t="s">
        <v>40499</v>
      </c>
      <c r="C48" s="116" t="s">
        <v>26491</v>
      </c>
      <c r="D48" s="118">
        <v>2</v>
      </c>
      <c r="E48" s="128">
        <v>0.13</v>
      </c>
      <c r="F48" s="138">
        <v>192610</v>
      </c>
      <c r="G48" s="139">
        <f t="shared" si="0"/>
        <v>215723.2</v>
      </c>
    </row>
    <row r="49" spans="1:7" ht="24">
      <c r="A49" s="116" t="s">
        <v>38401</v>
      </c>
      <c r="B49" s="117" t="s">
        <v>40500</v>
      </c>
      <c r="C49" s="116" t="s">
        <v>26491</v>
      </c>
      <c r="D49" s="118">
        <v>2</v>
      </c>
      <c r="E49" s="128">
        <v>0.13</v>
      </c>
      <c r="F49" s="138">
        <v>205377</v>
      </c>
      <c r="G49" s="139">
        <f t="shared" si="0"/>
        <v>230022.24000000002</v>
      </c>
    </row>
    <row r="50" spans="1:7" ht="24">
      <c r="A50" s="116" t="s">
        <v>38402</v>
      </c>
      <c r="B50" s="117" t="s">
        <v>40501</v>
      </c>
      <c r="C50" s="116" t="s">
        <v>26491</v>
      </c>
      <c r="D50" s="118">
        <v>2</v>
      </c>
      <c r="E50" s="128">
        <v>0.13</v>
      </c>
      <c r="F50" s="138">
        <v>210632</v>
      </c>
      <c r="G50" s="139">
        <f t="shared" si="0"/>
        <v>235907.84000000003</v>
      </c>
    </row>
    <row r="51" spans="1:7" ht="24">
      <c r="A51" s="116" t="s">
        <v>38403</v>
      </c>
      <c r="B51" s="117" t="s">
        <v>40502</v>
      </c>
      <c r="C51" s="116" t="s">
        <v>26491</v>
      </c>
      <c r="D51" s="118">
        <v>2</v>
      </c>
      <c r="E51" s="128">
        <v>0.15</v>
      </c>
      <c r="F51" s="138">
        <v>129824</v>
      </c>
      <c r="G51" s="139">
        <f t="shared" si="0"/>
        <v>145402.88</v>
      </c>
    </row>
    <row r="52" spans="1:7" ht="24">
      <c r="A52" s="130" t="s">
        <v>38404</v>
      </c>
      <c r="B52" s="117" t="s">
        <v>40503</v>
      </c>
      <c r="C52" s="130" t="s">
        <v>26491</v>
      </c>
      <c r="D52" s="131">
        <v>2</v>
      </c>
      <c r="E52" s="137">
        <v>0.06</v>
      </c>
      <c r="F52" s="138">
        <v>113411</v>
      </c>
      <c r="G52" s="139">
        <f t="shared" si="0"/>
        <v>127020.32</v>
      </c>
    </row>
    <row r="53" spans="1:7">
      <c r="A53" s="130" t="s">
        <v>38405</v>
      </c>
      <c r="B53" s="117" t="s">
        <v>40504</v>
      </c>
      <c r="C53" s="130" t="s">
        <v>26491</v>
      </c>
      <c r="D53" s="131">
        <v>2</v>
      </c>
      <c r="E53" s="137">
        <v>0.08</v>
      </c>
      <c r="F53" s="138">
        <v>12984</v>
      </c>
      <c r="G53" s="139">
        <f t="shared" si="0"/>
        <v>14542.080000000002</v>
      </c>
    </row>
    <row r="54" spans="1:7">
      <c r="A54" s="130" t="s">
        <v>38406</v>
      </c>
      <c r="B54" s="117" t="s">
        <v>40505</v>
      </c>
      <c r="C54" s="130" t="s">
        <v>26491</v>
      </c>
      <c r="D54" s="131">
        <v>2</v>
      </c>
      <c r="E54" s="147">
        <v>0.1</v>
      </c>
      <c r="F54" s="138">
        <v>14183</v>
      </c>
      <c r="G54" s="139">
        <f t="shared" si="0"/>
        <v>15884.960000000001</v>
      </c>
    </row>
    <row r="55" spans="1:7">
      <c r="A55" s="148" t="s">
        <v>38407</v>
      </c>
      <c r="B55" s="124" t="s">
        <v>40506</v>
      </c>
      <c r="C55" s="148" t="s">
        <v>26491</v>
      </c>
      <c r="D55" s="149">
        <v>2</v>
      </c>
      <c r="E55" s="150">
        <v>0.09</v>
      </c>
      <c r="F55" s="142">
        <v>14287</v>
      </c>
      <c r="G55" s="139">
        <f t="shared" si="0"/>
        <v>16001.440000000002</v>
      </c>
    </row>
    <row r="56" spans="1:7">
      <c r="A56" s="130" t="s">
        <v>38408</v>
      </c>
      <c r="B56" s="117" t="s">
        <v>40507</v>
      </c>
      <c r="C56" s="130" t="s">
        <v>26491</v>
      </c>
      <c r="D56" s="131">
        <v>2</v>
      </c>
      <c r="E56" s="144">
        <v>0.13</v>
      </c>
      <c r="F56" s="138">
        <v>14782</v>
      </c>
      <c r="G56" s="139">
        <f t="shared" si="0"/>
        <v>16555.84</v>
      </c>
    </row>
    <row r="57" spans="1:7">
      <c r="A57" s="130" t="s">
        <v>38409</v>
      </c>
      <c r="B57" s="117" t="s">
        <v>40508</v>
      </c>
      <c r="C57" s="130" t="s">
        <v>26491</v>
      </c>
      <c r="D57" s="131">
        <v>2</v>
      </c>
      <c r="E57" s="144">
        <v>0.16</v>
      </c>
      <c r="F57" s="138">
        <v>15918</v>
      </c>
      <c r="G57" s="139">
        <f t="shared" si="0"/>
        <v>17828.160000000003</v>
      </c>
    </row>
    <row r="58" spans="1:7">
      <c r="A58" s="130" t="s">
        <v>38410</v>
      </c>
      <c r="B58" s="117" t="s">
        <v>40509</v>
      </c>
      <c r="C58" s="130" t="s">
        <v>26491</v>
      </c>
      <c r="D58" s="131">
        <v>2</v>
      </c>
      <c r="E58" s="144">
        <v>0.16</v>
      </c>
      <c r="F58" s="138">
        <v>16308</v>
      </c>
      <c r="G58" s="139">
        <f t="shared" si="0"/>
        <v>18264.960000000003</v>
      </c>
    </row>
    <row r="59" spans="1:7">
      <c r="A59" s="130" t="s">
        <v>38411</v>
      </c>
      <c r="B59" s="117" t="s">
        <v>40510</v>
      </c>
      <c r="C59" s="130" t="s">
        <v>26491</v>
      </c>
      <c r="D59" s="131">
        <v>2</v>
      </c>
      <c r="E59" s="144">
        <v>0.19</v>
      </c>
      <c r="F59" s="138">
        <v>16483</v>
      </c>
      <c r="G59" s="139">
        <f t="shared" si="0"/>
        <v>18460.960000000003</v>
      </c>
    </row>
    <row r="60" spans="1:7">
      <c r="A60" s="130" t="s">
        <v>38412</v>
      </c>
      <c r="B60" s="117" t="s">
        <v>40511</v>
      </c>
      <c r="C60" s="130" t="s">
        <v>26491</v>
      </c>
      <c r="D60" s="131">
        <v>2</v>
      </c>
      <c r="E60" s="144">
        <v>0.08</v>
      </c>
      <c r="F60" s="138">
        <v>28198</v>
      </c>
      <c r="G60" s="139">
        <f t="shared" si="0"/>
        <v>31581.760000000002</v>
      </c>
    </row>
    <row r="61" spans="1:7">
      <c r="A61" s="130" t="s">
        <v>38413</v>
      </c>
      <c r="B61" s="117" t="s">
        <v>40512</v>
      </c>
      <c r="C61" s="130" t="s">
        <v>26491</v>
      </c>
      <c r="D61" s="131">
        <v>2</v>
      </c>
      <c r="E61" s="144">
        <v>0.09</v>
      </c>
      <c r="F61" s="138">
        <v>29041</v>
      </c>
      <c r="G61" s="139">
        <f t="shared" si="0"/>
        <v>32525.920000000002</v>
      </c>
    </row>
    <row r="62" spans="1:7">
      <c r="A62" s="130" t="s">
        <v>38414</v>
      </c>
      <c r="B62" s="117" t="s">
        <v>40513</v>
      </c>
      <c r="C62" s="130" t="s">
        <v>26491</v>
      </c>
      <c r="D62" s="131">
        <v>2</v>
      </c>
      <c r="E62" s="145">
        <v>0.1</v>
      </c>
      <c r="F62" s="138">
        <v>31306</v>
      </c>
      <c r="G62" s="139">
        <f t="shared" si="0"/>
        <v>35062.720000000001</v>
      </c>
    </row>
    <row r="63" spans="1:7">
      <c r="A63" s="130" t="s">
        <v>38415</v>
      </c>
      <c r="B63" s="117" t="s">
        <v>40514</v>
      </c>
      <c r="C63" s="130" t="s">
        <v>26491</v>
      </c>
      <c r="D63" s="131">
        <v>2</v>
      </c>
      <c r="E63" s="144">
        <v>0.11</v>
      </c>
      <c r="F63" s="138">
        <v>33369</v>
      </c>
      <c r="G63" s="139">
        <f t="shared" si="0"/>
        <v>37373.280000000006</v>
      </c>
    </row>
    <row r="64" spans="1:7">
      <c r="A64" s="130" t="s">
        <v>38416</v>
      </c>
      <c r="B64" s="117" t="s">
        <v>40515</v>
      </c>
      <c r="C64" s="130" t="s">
        <v>26491</v>
      </c>
      <c r="D64" s="131">
        <v>2</v>
      </c>
      <c r="E64" s="144">
        <v>0.12</v>
      </c>
      <c r="F64" s="138">
        <v>35523</v>
      </c>
      <c r="G64" s="139">
        <f t="shared" si="0"/>
        <v>39785.760000000002</v>
      </c>
    </row>
    <row r="65" spans="1:7">
      <c r="A65" s="130" t="s">
        <v>38417</v>
      </c>
      <c r="B65" s="117" t="s">
        <v>40516</v>
      </c>
      <c r="C65" s="130" t="s">
        <v>26491</v>
      </c>
      <c r="D65" s="131">
        <v>2</v>
      </c>
      <c r="E65" s="144">
        <v>0.13</v>
      </c>
      <c r="F65" s="138">
        <v>37335</v>
      </c>
      <c r="G65" s="139">
        <f t="shared" si="0"/>
        <v>41815.200000000004</v>
      </c>
    </row>
    <row r="66" spans="1:7">
      <c r="A66" s="130" t="s">
        <v>38418</v>
      </c>
      <c r="B66" s="117" t="s">
        <v>40517</v>
      </c>
      <c r="C66" s="130" t="s">
        <v>26491</v>
      </c>
      <c r="D66" s="131">
        <v>2</v>
      </c>
      <c r="E66" s="144">
        <v>0.15</v>
      </c>
      <c r="F66" s="138">
        <v>39865</v>
      </c>
      <c r="G66" s="139">
        <f t="shared" si="0"/>
        <v>44648.800000000003</v>
      </c>
    </row>
    <row r="67" spans="1:7" ht="24">
      <c r="A67" s="116" t="s">
        <v>38419</v>
      </c>
      <c r="B67" s="117" t="s">
        <v>40518</v>
      </c>
      <c r="C67" s="116" t="s">
        <v>26491</v>
      </c>
      <c r="D67" s="118">
        <v>2</v>
      </c>
      <c r="E67" s="143">
        <v>0.16</v>
      </c>
      <c r="F67" s="138">
        <v>73763</v>
      </c>
      <c r="G67" s="139">
        <f t="shared" si="0"/>
        <v>82614.560000000012</v>
      </c>
    </row>
    <row r="68" spans="1:7" ht="24">
      <c r="A68" s="116" t="s">
        <v>38420</v>
      </c>
      <c r="B68" s="117" t="s">
        <v>40519</v>
      </c>
      <c r="C68" s="116" t="s">
        <v>26491</v>
      </c>
      <c r="D68" s="118">
        <v>2</v>
      </c>
      <c r="E68" s="143">
        <v>0.16</v>
      </c>
      <c r="F68" s="138">
        <v>73763</v>
      </c>
      <c r="G68" s="139">
        <f t="shared" si="0"/>
        <v>82614.560000000012</v>
      </c>
    </row>
    <row r="69" spans="1:7" ht="24">
      <c r="A69" s="116" t="s">
        <v>38421</v>
      </c>
      <c r="B69" s="117" t="s">
        <v>40520</v>
      </c>
      <c r="C69" s="116" t="s">
        <v>26491</v>
      </c>
      <c r="D69" s="118">
        <v>2</v>
      </c>
      <c r="E69" s="143">
        <v>0.16</v>
      </c>
      <c r="F69" s="138">
        <v>75150</v>
      </c>
      <c r="G69" s="139">
        <f t="shared" ref="G69:G132" si="1">F69*1.12</f>
        <v>84168.000000000015</v>
      </c>
    </row>
    <row r="70" spans="1:7" ht="24">
      <c r="A70" s="116" t="s">
        <v>38422</v>
      </c>
      <c r="B70" s="117" t="s">
        <v>40521</v>
      </c>
      <c r="C70" s="116" t="s">
        <v>26491</v>
      </c>
      <c r="D70" s="118">
        <v>2</v>
      </c>
      <c r="E70" s="143">
        <v>0.16</v>
      </c>
      <c r="F70" s="138">
        <v>82342</v>
      </c>
      <c r="G70" s="139">
        <f t="shared" si="1"/>
        <v>92223.040000000008</v>
      </c>
    </row>
    <row r="71" spans="1:7" ht="24">
      <c r="A71" s="116" t="s">
        <v>38423</v>
      </c>
      <c r="B71" s="117" t="s">
        <v>40522</v>
      </c>
      <c r="C71" s="116" t="s">
        <v>26491</v>
      </c>
      <c r="D71" s="118">
        <v>2</v>
      </c>
      <c r="E71" s="143">
        <v>0.16</v>
      </c>
      <c r="F71" s="138">
        <v>77959</v>
      </c>
      <c r="G71" s="139">
        <f t="shared" si="1"/>
        <v>87314.08</v>
      </c>
    </row>
    <row r="72" spans="1:7" ht="24">
      <c r="A72" s="116" t="s">
        <v>38424</v>
      </c>
      <c r="B72" s="117" t="s">
        <v>40523</v>
      </c>
      <c r="C72" s="116" t="s">
        <v>26491</v>
      </c>
      <c r="D72" s="118">
        <v>2</v>
      </c>
      <c r="E72" s="143">
        <v>0.16</v>
      </c>
      <c r="F72" s="138">
        <v>90914</v>
      </c>
      <c r="G72" s="139">
        <f t="shared" si="1"/>
        <v>101823.68000000001</v>
      </c>
    </row>
    <row r="73" spans="1:7" ht="24">
      <c r="A73" s="130" t="s">
        <v>38425</v>
      </c>
      <c r="B73" s="117" t="s">
        <v>40524</v>
      </c>
      <c r="C73" s="130" t="s">
        <v>26491</v>
      </c>
      <c r="D73" s="131">
        <v>2</v>
      </c>
      <c r="E73" s="144">
        <v>0.62</v>
      </c>
      <c r="F73" s="138">
        <v>101293</v>
      </c>
      <c r="G73" s="139">
        <f t="shared" si="1"/>
        <v>113448.16000000002</v>
      </c>
    </row>
    <row r="74" spans="1:7" ht="24">
      <c r="A74" s="130" t="s">
        <v>38426</v>
      </c>
      <c r="B74" s="117" t="s">
        <v>40525</v>
      </c>
      <c r="C74" s="130" t="s">
        <v>26491</v>
      </c>
      <c r="D74" s="131">
        <v>2</v>
      </c>
      <c r="E74" s="144">
        <v>0.56999999999999995</v>
      </c>
      <c r="F74" s="138">
        <v>96609</v>
      </c>
      <c r="G74" s="139">
        <f t="shared" si="1"/>
        <v>108202.08000000002</v>
      </c>
    </row>
    <row r="75" spans="1:7" ht="24">
      <c r="A75" s="130" t="s">
        <v>38427</v>
      </c>
      <c r="B75" s="117" t="s">
        <v>40526</v>
      </c>
      <c r="C75" s="130" t="s">
        <v>26491</v>
      </c>
      <c r="D75" s="131">
        <v>2</v>
      </c>
      <c r="E75" s="144">
        <v>0.57999999999999996</v>
      </c>
      <c r="F75" s="138">
        <v>91926</v>
      </c>
      <c r="G75" s="139">
        <f t="shared" si="1"/>
        <v>102957.12000000001</v>
      </c>
    </row>
    <row r="76" spans="1:7" ht="24">
      <c r="A76" s="130" t="s">
        <v>38428</v>
      </c>
      <c r="B76" s="117" t="s">
        <v>40527</v>
      </c>
      <c r="C76" s="130" t="s">
        <v>26491</v>
      </c>
      <c r="D76" s="131">
        <v>2</v>
      </c>
      <c r="E76" s="144">
        <v>0.73</v>
      </c>
      <c r="F76" s="138">
        <v>134118</v>
      </c>
      <c r="G76" s="139">
        <f t="shared" si="1"/>
        <v>150212.16</v>
      </c>
    </row>
    <row r="77" spans="1:7" ht="24">
      <c r="A77" s="130" t="s">
        <v>38429</v>
      </c>
      <c r="B77" s="117" t="s">
        <v>40528</v>
      </c>
      <c r="C77" s="130" t="s">
        <v>26491</v>
      </c>
      <c r="D77" s="131">
        <v>2</v>
      </c>
      <c r="E77" s="144">
        <v>0.48</v>
      </c>
      <c r="F77" s="138">
        <v>116479</v>
      </c>
      <c r="G77" s="139">
        <f t="shared" si="1"/>
        <v>130456.48000000001</v>
      </c>
    </row>
    <row r="78" spans="1:7" ht="24">
      <c r="A78" s="148" t="s">
        <v>38430</v>
      </c>
      <c r="B78" s="124" t="s">
        <v>40529</v>
      </c>
      <c r="C78" s="148" t="s">
        <v>26491</v>
      </c>
      <c r="D78" s="149">
        <v>2</v>
      </c>
      <c r="E78" s="151">
        <v>0.62</v>
      </c>
      <c r="F78" s="142">
        <v>129428</v>
      </c>
      <c r="G78" s="139">
        <f t="shared" si="1"/>
        <v>144959.36000000002</v>
      </c>
    </row>
    <row r="79" spans="1:7" ht="24">
      <c r="A79" s="130" t="s">
        <v>38431</v>
      </c>
      <c r="B79" s="117" t="s">
        <v>40530</v>
      </c>
      <c r="C79" s="130" t="s">
        <v>26491</v>
      </c>
      <c r="D79" s="131">
        <v>2</v>
      </c>
      <c r="E79" s="137">
        <v>0.57999999999999996</v>
      </c>
      <c r="F79" s="138">
        <v>131288</v>
      </c>
      <c r="G79" s="139">
        <f t="shared" si="1"/>
        <v>147042.56000000003</v>
      </c>
    </row>
    <row r="80" spans="1:7" ht="24">
      <c r="A80" s="130" t="s">
        <v>38432</v>
      </c>
      <c r="B80" s="117" t="s">
        <v>40531</v>
      </c>
      <c r="C80" s="130" t="s">
        <v>26491</v>
      </c>
      <c r="D80" s="131">
        <v>2</v>
      </c>
      <c r="E80" s="137">
        <v>0.57999999999999996</v>
      </c>
      <c r="F80" s="138">
        <v>117231</v>
      </c>
      <c r="G80" s="139">
        <f t="shared" si="1"/>
        <v>131298.72</v>
      </c>
    </row>
    <row r="81" spans="1:7" ht="24">
      <c r="A81" s="130" t="s">
        <v>38433</v>
      </c>
      <c r="B81" s="117" t="s">
        <v>40532</v>
      </c>
      <c r="C81" s="130" t="s">
        <v>26491</v>
      </c>
      <c r="D81" s="131">
        <v>2</v>
      </c>
      <c r="E81" s="137">
        <v>0.74</v>
      </c>
      <c r="F81" s="138">
        <v>162274</v>
      </c>
      <c r="G81" s="139">
        <f t="shared" si="1"/>
        <v>181746.88</v>
      </c>
    </row>
    <row r="82" spans="1:7" ht="24">
      <c r="A82" s="130" t="s">
        <v>38434</v>
      </c>
      <c r="B82" s="117" t="s">
        <v>40533</v>
      </c>
      <c r="C82" s="130" t="s">
        <v>26491</v>
      </c>
      <c r="D82" s="131">
        <v>2</v>
      </c>
      <c r="E82" s="137">
        <v>0.49</v>
      </c>
      <c r="F82" s="138">
        <v>129427</v>
      </c>
      <c r="G82" s="139">
        <f t="shared" si="1"/>
        <v>144958.24000000002</v>
      </c>
    </row>
    <row r="83" spans="1:7" ht="24">
      <c r="A83" s="130" t="s">
        <v>38435</v>
      </c>
      <c r="B83" s="117" t="s">
        <v>40534</v>
      </c>
      <c r="C83" s="130" t="s">
        <v>26491</v>
      </c>
      <c r="D83" s="131">
        <v>2</v>
      </c>
      <c r="E83" s="137">
        <v>1.08</v>
      </c>
      <c r="F83" s="138">
        <v>57248</v>
      </c>
      <c r="G83" s="139">
        <f t="shared" si="1"/>
        <v>64117.760000000009</v>
      </c>
    </row>
    <row r="84" spans="1:7" ht="24">
      <c r="A84" s="130" t="s">
        <v>38436</v>
      </c>
      <c r="B84" s="117" t="s">
        <v>40535</v>
      </c>
      <c r="C84" s="130" t="s">
        <v>26491</v>
      </c>
      <c r="D84" s="131">
        <v>2</v>
      </c>
      <c r="E84" s="137">
        <v>1.24</v>
      </c>
      <c r="F84" s="138">
        <v>66734</v>
      </c>
      <c r="G84" s="139">
        <f t="shared" si="1"/>
        <v>74742.080000000002</v>
      </c>
    </row>
    <row r="85" spans="1:7" ht="24">
      <c r="A85" s="130" t="s">
        <v>38437</v>
      </c>
      <c r="B85" s="117" t="s">
        <v>40536</v>
      </c>
      <c r="C85" s="130" t="s">
        <v>26491</v>
      </c>
      <c r="D85" s="131">
        <v>2</v>
      </c>
      <c r="E85" s="131">
        <v>2</v>
      </c>
      <c r="F85" s="138">
        <v>81957</v>
      </c>
      <c r="G85" s="139">
        <f t="shared" si="1"/>
        <v>91791.840000000011</v>
      </c>
    </row>
    <row r="86" spans="1:7" ht="24">
      <c r="A86" s="130" t="s">
        <v>38349</v>
      </c>
      <c r="B86" s="117" t="s">
        <v>40448</v>
      </c>
      <c r="C86" s="130" t="s">
        <v>26491</v>
      </c>
      <c r="D86" s="131">
        <v>2</v>
      </c>
      <c r="E86" s="137">
        <v>0.86</v>
      </c>
      <c r="F86" s="138">
        <v>61764</v>
      </c>
      <c r="G86" s="139">
        <f t="shared" si="1"/>
        <v>69175.680000000008</v>
      </c>
    </row>
    <row r="87" spans="1:7" ht="24">
      <c r="A87" s="130" t="s">
        <v>38438</v>
      </c>
      <c r="B87" s="117" t="s">
        <v>40537</v>
      </c>
      <c r="C87" s="130" t="s">
        <v>26491</v>
      </c>
      <c r="D87" s="131">
        <v>2</v>
      </c>
      <c r="E87" s="137">
        <v>1.1399999999999999</v>
      </c>
      <c r="F87" s="138">
        <v>75118</v>
      </c>
      <c r="G87" s="139">
        <f t="shared" si="1"/>
        <v>84132.160000000003</v>
      </c>
    </row>
    <row r="88" spans="1:7">
      <c r="A88" s="130" t="s">
        <v>38439</v>
      </c>
      <c r="B88" s="117" t="s">
        <v>40538</v>
      </c>
      <c r="C88" s="130" t="s">
        <v>26491</v>
      </c>
      <c r="D88" s="131">
        <v>2</v>
      </c>
      <c r="E88" s="137">
        <v>0.01</v>
      </c>
      <c r="F88" s="138">
        <v>19876</v>
      </c>
      <c r="G88" s="139">
        <f t="shared" si="1"/>
        <v>22261.120000000003</v>
      </c>
    </row>
    <row r="89" spans="1:7" ht="24">
      <c r="A89" s="130" t="s">
        <v>38440</v>
      </c>
      <c r="B89" s="117" t="s">
        <v>40539</v>
      </c>
      <c r="C89" s="130" t="s">
        <v>26491</v>
      </c>
      <c r="D89" s="131">
        <v>2</v>
      </c>
      <c r="E89" s="137">
        <v>0.85</v>
      </c>
      <c r="F89" s="138">
        <v>93251</v>
      </c>
      <c r="G89" s="139">
        <f t="shared" si="1"/>
        <v>104441.12000000001</v>
      </c>
    </row>
    <row r="90" spans="1:7" ht="24">
      <c r="A90" s="130" t="s">
        <v>38441</v>
      </c>
      <c r="B90" s="117" t="s">
        <v>40540</v>
      </c>
      <c r="C90" s="130" t="s">
        <v>26491</v>
      </c>
      <c r="D90" s="131">
        <v>2</v>
      </c>
      <c r="E90" s="137">
        <v>0.85</v>
      </c>
      <c r="F90" s="138">
        <v>93251</v>
      </c>
      <c r="G90" s="139">
        <f t="shared" si="1"/>
        <v>104441.12000000001</v>
      </c>
    </row>
    <row r="91" spans="1:7" ht="24">
      <c r="A91" s="130" t="s">
        <v>38442</v>
      </c>
      <c r="B91" s="117" t="s">
        <v>40541</v>
      </c>
      <c r="C91" s="130" t="s">
        <v>26491</v>
      </c>
      <c r="D91" s="131">
        <v>2</v>
      </c>
      <c r="E91" s="137">
        <v>0.85</v>
      </c>
      <c r="F91" s="138">
        <v>93251</v>
      </c>
      <c r="G91" s="139">
        <f t="shared" si="1"/>
        <v>104441.12000000001</v>
      </c>
    </row>
    <row r="92" spans="1:7" ht="24">
      <c r="A92" s="130" t="s">
        <v>38443</v>
      </c>
      <c r="B92" s="117" t="s">
        <v>40542</v>
      </c>
      <c r="C92" s="130" t="s">
        <v>26491</v>
      </c>
      <c r="D92" s="131">
        <v>2</v>
      </c>
      <c r="E92" s="137">
        <v>1.07</v>
      </c>
      <c r="F92" s="138">
        <v>102667</v>
      </c>
      <c r="G92" s="139">
        <f t="shared" si="1"/>
        <v>114987.04000000001</v>
      </c>
    </row>
    <row r="93" spans="1:7" ht="24">
      <c r="A93" s="130" t="s">
        <v>38444</v>
      </c>
      <c r="B93" s="117" t="s">
        <v>40543</v>
      </c>
      <c r="C93" s="130" t="s">
        <v>26491</v>
      </c>
      <c r="D93" s="131">
        <v>2</v>
      </c>
      <c r="E93" s="137">
        <v>1.31</v>
      </c>
      <c r="F93" s="138">
        <v>115407</v>
      </c>
      <c r="G93" s="139">
        <f t="shared" si="1"/>
        <v>129255.84000000001</v>
      </c>
    </row>
    <row r="94" spans="1:7" ht="24">
      <c r="A94" s="130" t="s">
        <v>38445</v>
      </c>
      <c r="B94" s="117" t="s">
        <v>40544</v>
      </c>
      <c r="C94" s="130" t="s">
        <v>26491</v>
      </c>
      <c r="D94" s="131">
        <v>2</v>
      </c>
      <c r="E94" s="137">
        <v>1.66</v>
      </c>
      <c r="F94" s="138">
        <v>130525</v>
      </c>
      <c r="G94" s="139">
        <f t="shared" si="1"/>
        <v>146188</v>
      </c>
    </row>
    <row r="95" spans="1:7" ht="24">
      <c r="A95" s="130" t="s">
        <v>38446</v>
      </c>
      <c r="B95" s="117" t="s">
        <v>40545</v>
      </c>
      <c r="C95" s="130" t="s">
        <v>26491</v>
      </c>
      <c r="D95" s="131">
        <v>2</v>
      </c>
      <c r="E95" s="137">
        <v>2.44</v>
      </c>
      <c r="F95" s="138">
        <v>157080</v>
      </c>
      <c r="G95" s="139">
        <f t="shared" si="1"/>
        <v>175929.60000000001</v>
      </c>
    </row>
    <row r="96" spans="1:7" ht="24">
      <c r="A96" s="130" t="s">
        <v>38447</v>
      </c>
      <c r="B96" s="117" t="s">
        <v>40546</v>
      </c>
      <c r="C96" s="130" t="s">
        <v>26491</v>
      </c>
      <c r="D96" s="131">
        <v>2</v>
      </c>
      <c r="E96" s="137">
        <v>3.91</v>
      </c>
      <c r="F96" s="138">
        <v>224727</v>
      </c>
      <c r="G96" s="139">
        <f t="shared" si="1"/>
        <v>251694.24000000002</v>
      </c>
    </row>
    <row r="97" spans="1:7" ht="24">
      <c r="A97" s="130" t="s">
        <v>38448</v>
      </c>
      <c r="B97" s="117" t="s">
        <v>40547</v>
      </c>
      <c r="C97" s="130" t="s">
        <v>26491</v>
      </c>
      <c r="D97" s="131">
        <v>2</v>
      </c>
      <c r="E97" s="137">
        <v>1.57</v>
      </c>
      <c r="F97" s="138">
        <v>175762</v>
      </c>
      <c r="G97" s="139">
        <f t="shared" si="1"/>
        <v>196853.44000000003</v>
      </c>
    </row>
    <row r="98" spans="1:7" ht="24">
      <c r="A98" s="130" t="s">
        <v>38449</v>
      </c>
      <c r="B98" s="117" t="s">
        <v>40548</v>
      </c>
      <c r="C98" s="130" t="s">
        <v>26491</v>
      </c>
      <c r="D98" s="131">
        <v>2</v>
      </c>
      <c r="E98" s="137">
        <v>1.95</v>
      </c>
      <c r="F98" s="138">
        <v>192698</v>
      </c>
      <c r="G98" s="139">
        <f t="shared" si="1"/>
        <v>215821.76</v>
      </c>
    </row>
    <row r="99" spans="1:7" ht="24">
      <c r="A99" s="130" t="s">
        <v>38450</v>
      </c>
      <c r="B99" s="117" t="s">
        <v>40549</v>
      </c>
      <c r="C99" s="130" t="s">
        <v>26491</v>
      </c>
      <c r="D99" s="131">
        <v>2</v>
      </c>
      <c r="E99" s="137">
        <v>4.08</v>
      </c>
      <c r="F99" s="138">
        <v>296636</v>
      </c>
      <c r="G99" s="139">
        <f t="shared" si="1"/>
        <v>332232.32000000001</v>
      </c>
    </row>
    <row r="100" spans="1:7" ht="24">
      <c r="A100" s="130" t="s">
        <v>38451</v>
      </c>
      <c r="B100" s="117" t="s">
        <v>40550</v>
      </c>
      <c r="C100" s="130" t="s">
        <v>26491</v>
      </c>
      <c r="D100" s="131">
        <v>2</v>
      </c>
      <c r="E100" s="137">
        <v>0.02</v>
      </c>
      <c r="F100" s="138">
        <v>472467</v>
      </c>
      <c r="G100" s="139">
        <f t="shared" si="1"/>
        <v>529163.04</v>
      </c>
    </row>
    <row r="101" spans="1:7" ht="24">
      <c r="A101" s="130" t="s">
        <v>38452</v>
      </c>
      <c r="B101" s="117" t="s">
        <v>40551</v>
      </c>
      <c r="C101" s="130" t="s">
        <v>26491</v>
      </c>
      <c r="D101" s="131">
        <v>2</v>
      </c>
      <c r="E101" s="137">
        <v>22.85</v>
      </c>
      <c r="F101" s="138">
        <v>600434</v>
      </c>
      <c r="G101" s="139">
        <f t="shared" si="1"/>
        <v>672486.08000000007</v>
      </c>
    </row>
    <row r="102" spans="1:7" ht="24">
      <c r="A102" s="130" t="s">
        <v>38453</v>
      </c>
      <c r="B102" s="117" t="s">
        <v>40552</v>
      </c>
      <c r="C102" s="130" t="s">
        <v>26491</v>
      </c>
      <c r="D102" s="131">
        <v>2</v>
      </c>
      <c r="E102" s="147">
        <v>36.9</v>
      </c>
      <c r="F102" s="138">
        <v>796405</v>
      </c>
      <c r="G102" s="139">
        <f t="shared" si="1"/>
        <v>891973.60000000009</v>
      </c>
    </row>
    <row r="103" spans="1:7" ht="24">
      <c r="A103" s="123" t="s">
        <v>38454</v>
      </c>
      <c r="B103" s="124" t="s">
        <v>40553</v>
      </c>
      <c r="C103" s="123" t="s">
        <v>26491</v>
      </c>
      <c r="D103" s="125">
        <v>2</v>
      </c>
      <c r="E103" s="141">
        <v>1.25</v>
      </c>
      <c r="F103" s="142">
        <v>144218</v>
      </c>
      <c r="G103" s="139">
        <f t="shared" si="1"/>
        <v>161524.16</v>
      </c>
    </row>
    <row r="104" spans="1:7" ht="24">
      <c r="A104" s="116" t="s">
        <v>38455</v>
      </c>
      <c r="B104" s="117" t="s">
        <v>40554</v>
      </c>
      <c r="C104" s="116" t="s">
        <v>26491</v>
      </c>
      <c r="D104" s="118">
        <v>2</v>
      </c>
      <c r="E104" s="128">
        <v>1.32</v>
      </c>
      <c r="F104" s="138">
        <v>164896</v>
      </c>
      <c r="G104" s="139">
        <f t="shared" si="1"/>
        <v>184683.52000000002</v>
      </c>
    </row>
    <row r="105" spans="1:7" ht="24">
      <c r="A105" s="116" t="s">
        <v>38350</v>
      </c>
      <c r="B105" s="117" t="s">
        <v>40449</v>
      </c>
      <c r="C105" s="116" t="s">
        <v>26491</v>
      </c>
      <c r="D105" s="118">
        <v>2</v>
      </c>
      <c r="E105" s="128">
        <v>1.83</v>
      </c>
      <c r="F105" s="138">
        <v>200023</v>
      </c>
      <c r="G105" s="139">
        <f t="shared" si="1"/>
        <v>224025.76</v>
      </c>
    </row>
    <row r="106" spans="1:7" ht="24">
      <c r="A106" s="116" t="s">
        <v>38456</v>
      </c>
      <c r="B106" s="117" t="s">
        <v>40555</v>
      </c>
      <c r="C106" s="116" t="s">
        <v>26491</v>
      </c>
      <c r="D106" s="118">
        <v>2</v>
      </c>
      <c r="E106" s="128">
        <v>2.65</v>
      </c>
      <c r="F106" s="138">
        <v>250399</v>
      </c>
      <c r="G106" s="139">
        <f t="shared" si="1"/>
        <v>280446.88</v>
      </c>
    </row>
    <row r="107" spans="1:7" ht="24">
      <c r="A107" s="116" t="s">
        <v>38457</v>
      </c>
      <c r="B107" s="117" t="s">
        <v>40556</v>
      </c>
      <c r="C107" s="116" t="s">
        <v>26491</v>
      </c>
      <c r="D107" s="118">
        <v>2</v>
      </c>
      <c r="E107" s="128">
        <v>4.3899999999999997</v>
      </c>
      <c r="F107" s="138">
        <v>329818</v>
      </c>
      <c r="G107" s="139">
        <f t="shared" si="1"/>
        <v>369396.16000000003</v>
      </c>
    </row>
    <row r="108" spans="1:7" ht="24">
      <c r="A108" s="130" t="s">
        <v>38458</v>
      </c>
      <c r="B108" s="117" t="s">
        <v>40557</v>
      </c>
      <c r="C108" s="130" t="s">
        <v>26491</v>
      </c>
      <c r="D108" s="131">
        <v>2</v>
      </c>
      <c r="E108" s="137">
        <v>0.92</v>
      </c>
      <c r="F108" s="138">
        <v>102604</v>
      </c>
      <c r="G108" s="139">
        <f t="shared" si="1"/>
        <v>114916.48000000001</v>
      </c>
    </row>
    <row r="109" spans="1:7" ht="24">
      <c r="A109" s="130" t="s">
        <v>38459</v>
      </c>
      <c r="B109" s="117" t="s">
        <v>40558</v>
      </c>
      <c r="C109" s="130" t="s">
        <v>26491</v>
      </c>
      <c r="D109" s="131">
        <v>2</v>
      </c>
      <c r="E109" s="137">
        <v>0.91</v>
      </c>
      <c r="F109" s="138">
        <v>102604</v>
      </c>
      <c r="G109" s="139">
        <f t="shared" si="1"/>
        <v>114916.48000000001</v>
      </c>
    </row>
    <row r="110" spans="1:7" ht="24">
      <c r="A110" s="130" t="s">
        <v>38460</v>
      </c>
      <c r="B110" s="117" t="s">
        <v>40559</v>
      </c>
      <c r="C110" s="130" t="s">
        <v>26491</v>
      </c>
      <c r="D110" s="131">
        <v>2</v>
      </c>
      <c r="E110" s="137">
        <v>0.91</v>
      </c>
      <c r="F110" s="138">
        <v>102604</v>
      </c>
      <c r="G110" s="139">
        <f t="shared" si="1"/>
        <v>114916.48000000001</v>
      </c>
    </row>
    <row r="111" spans="1:7" ht="24">
      <c r="A111" s="130" t="s">
        <v>38461</v>
      </c>
      <c r="B111" s="117" t="s">
        <v>40560</v>
      </c>
      <c r="C111" s="130" t="s">
        <v>26491</v>
      </c>
      <c r="D111" s="131">
        <v>2</v>
      </c>
      <c r="E111" s="137">
        <v>1.1299999999999999</v>
      </c>
      <c r="F111" s="138">
        <v>113999</v>
      </c>
      <c r="G111" s="139">
        <f t="shared" si="1"/>
        <v>127678.88000000002</v>
      </c>
    </row>
    <row r="112" spans="1:7" ht="24">
      <c r="A112" s="130" t="s">
        <v>38462</v>
      </c>
      <c r="B112" s="117" t="s">
        <v>40561</v>
      </c>
      <c r="C112" s="130" t="s">
        <v>26491</v>
      </c>
      <c r="D112" s="131">
        <v>2</v>
      </c>
      <c r="E112" s="137">
        <v>1.42</v>
      </c>
      <c r="F112" s="138">
        <v>127032</v>
      </c>
      <c r="G112" s="139">
        <f t="shared" si="1"/>
        <v>142275.84000000003</v>
      </c>
    </row>
    <row r="113" spans="1:7" ht="24">
      <c r="A113" s="130" t="s">
        <v>38463</v>
      </c>
      <c r="B113" s="117" t="s">
        <v>40562</v>
      </c>
      <c r="C113" s="130" t="s">
        <v>26491</v>
      </c>
      <c r="D113" s="131">
        <v>2</v>
      </c>
      <c r="E113" s="137">
        <v>1.89</v>
      </c>
      <c r="F113" s="138">
        <v>146576</v>
      </c>
      <c r="G113" s="139">
        <f t="shared" si="1"/>
        <v>164165.12000000002</v>
      </c>
    </row>
    <row r="114" spans="1:7" ht="24">
      <c r="A114" s="130" t="s">
        <v>38464</v>
      </c>
      <c r="B114" s="117" t="s">
        <v>40563</v>
      </c>
      <c r="C114" s="130" t="s">
        <v>26491</v>
      </c>
      <c r="D114" s="131">
        <v>2</v>
      </c>
      <c r="E114" s="137">
        <v>2.65</v>
      </c>
      <c r="F114" s="138">
        <v>174287</v>
      </c>
      <c r="G114" s="139">
        <f t="shared" si="1"/>
        <v>195201.44000000003</v>
      </c>
    </row>
    <row r="115" spans="1:7" ht="24">
      <c r="A115" s="130" t="s">
        <v>38465</v>
      </c>
      <c r="B115" s="117" t="s">
        <v>40564</v>
      </c>
      <c r="C115" s="130" t="s">
        <v>26491</v>
      </c>
      <c r="D115" s="131">
        <v>2</v>
      </c>
      <c r="E115" s="137">
        <v>4.22</v>
      </c>
      <c r="F115" s="138">
        <v>236172</v>
      </c>
      <c r="G115" s="139">
        <f t="shared" si="1"/>
        <v>264512.64000000001</v>
      </c>
    </row>
    <row r="116" spans="1:7" ht="24">
      <c r="A116" s="130" t="s">
        <v>38466</v>
      </c>
      <c r="B116" s="117" t="s">
        <v>40565</v>
      </c>
      <c r="C116" s="130" t="s">
        <v>26491</v>
      </c>
      <c r="D116" s="131">
        <v>2</v>
      </c>
      <c r="E116" s="137">
        <v>3.95</v>
      </c>
      <c r="F116" s="138">
        <v>205506</v>
      </c>
      <c r="G116" s="139">
        <f t="shared" si="1"/>
        <v>230166.72000000003</v>
      </c>
    </row>
    <row r="117" spans="1:7" ht="24">
      <c r="A117" s="130" t="s">
        <v>38467</v>
      </c>
      <c r="B117" s="117" t="s">
        <v>40566</v>
      </c>
      <c r="C117" s="130" t="s">
        <v>26491</v>
      </c>
      <c r="D117" s="131">
        <v>2</v>
      </c>
      <c r="E117" s="137">
        <v>5.69</v>
      </c>
      <c r="F117" s="138">
        <v>258170</v>
      </c>
      <c r="G117" s="139">
        <f t="shared" si="1"/>
        <v>289150.40000000002</v>
      </c>
    </row>
    <row r="118" spans="1:7" ht="24">
      <c r="A118" s="130" t="s">
        <v>38468</v>
      </c>
      <c r="B118" s="117" t="s">
        <v>40567</v>
      </c>
      <c r="C118" s="130" t="s">
        <v>26491</v>
      </c>
      <c r="D118" s="131">
        <v>2</v>
      </c>
      <c r="E118" s="147">
        <v>7.4</v>
      </c>
      <c r="F118" s="138">
        <v>313385</v>
      </c>
      <c r="G118" s="139">
        <f t="shared" si="1"/>
        <v>350991.2</v>
      </c>
    </row>
    <row r="119" spans="1:7" ht="24">
      <c r="A119" s="130" t="s">
        <v>38469</v>
      </c>
      <c r="B119" s="117" t="s">
        <v>40568</v>
      </c>
      <c r="C119" s="130" t="s">
        <v>26491</v>
      </c>
      <c r="D119" s="131">
        <v>2</v>
      </c>
      <c r="E119" s="137">
        <v>10.35</v>
      </c>
      <c r="F119" s="138">
        <v>367377</v>
      </c>
      <c r="G119" s="139">
        <f t="shared" si="1"/>
        <v>411462.24000000005</v>
      </c>
    </row>
    <row r="120" spans="1:7" ht="24">
      <c r="A120" s="130" t="s">
        <v>38470</v>
      </c>
      <c r="B120" s="117" t="s">
        <v>40569</v>
      </c>
      <c r="C120" s="130" t="s">
        <v>26491</v>
      </c>
      <c r="D120" s="131">
        <v>2</v>
      </c>
      <c r="E120" s="147">
        <v>14.8</v>
      </c>
      <c r="F120" s="138">
        <v>521075</v>
      </c>
      <c r="G120" s="139">
        <f t="shared" si="1"/>
        <v>583604</v>
      </c>
    </row>
    <row r="121" spans="1:7" ht="24">
      <c r="A121" s="130" t="s">
        <v>38471</v>
      </c>
      <c r="B121" s="117" t="s">
        <v>40570</v>
      </c>
      <c r="C121" s="130" t="s">
        <v>26491</v>
      </c>
      <c r="D121" s="131">
        <v>2</v>
      </c>
      <c r="E121" s="137">
        <v>22.35</v>
      </c>
      <c r="F121" s="138">
        <v>597827</v>
      </c>
      <c r="G121" s="139">
        <f t="shared" si="1"/>
        <v>669566.24000000011</v>
      </c>
    </row>
    <row r="122" spans="1:7" ht="24">
      <c r="A122" s="130" t="s">
        <v>38472</v>
      </c>
      <c r="B122" s="117" t="s">
        <v>40571</v>
      </c>
      <c r="C122" s="130" t="s">
        <v>26491</v>
      </c>
      <c r="D122" s="131">
        <v>2</v>
      </c>
      <c r="E122" s="131">
        <v>31</v>
      </c>
      <c r="F122" s="138">
        <v>751424</v>
      </c>
      <c r="G122" s="139">
        <f t="shared" si="1"/>
        <v>841594.88000000012</v>
      </c>
    </row>
    <row r="123" spans="1:7" ht="24">
      <c r="A123" s="130" t="s">
        <v>38473</v>
      </c>
      <c r="B123" s="117" t="s">
        <v>40572</v>
      </c>
      <c r="C123" s="130" t="s">
        <v>26491</v>
      </c>
      <c r="D123" s="131">
        <v>2</v>
      </c>
      <c r="E123" s="137">
        <v>0.17</v>
      </c>
      <c r="F123" s="138">
        <v>15263</v>
      </c>
      <c r="G123" s="139">
        <f t="shared" si="1"/>
        <v>17094.560000000001</v>
      </c>
    </row>
    <row r="124" spans="1:7" ht="24">
      <c r="A124" s="130" t="s">
        <v>38474</v>
      </c>
      <c r="B124" s="117" t="s">
        <v>40573</v>
      </c>
      <c r="C124" s="130" t="s">
        <v>26491</v>
      </c>
      <c r="D124" s="131">
        <v>2</v>
      </c>
      <c r="E124" s="137">
        <v>0.23</v>
      </c>
      <c r="F124" s="138">
        <v>16650</v>
      </c>
      <c r="G124" s="139">
        <f t="shared" si="1"/>
        <v>18648</v>
      </c>
    </row>
    <row r="125" spans="1:7" ht="24">
      <c r="A125" s="130" t="s">
        <v>38475</v>
      </c>
      <c r="B125" s="117" t="s">
        <v>40574</v>
      </c>
      <c r="C125" s="130" t="s">
        <v>26491</v>
      </c>
      <c r="D125" s="131">
        <v>2</v>
      </c>
      <c r="E125" s="147">
        <v>0.4</v>
      </c>
      <c r="F125" s="138">
        <v>22658</v>
      </c>
      <c r="G125" s="139">
        <f t="shared" si="1"/>
        <v>25376.960000000003</v>
      </c>
    </row>
    <row r="126" spans="1:7">
      <c r="A126" s="130" t="s">
        <v>38476</v>
      </c>
      <c r="B126" s="117" t="s">
        <v>40575</v>
      </c>
      <c r="C126" s="130" t="s">
        <v>26491</v>
      </c>
      <c r="D126" s="131">
        <v>2</v>
      </c>
      <c r="E126" s="137">
        <v>0.03</v>
      </c>
      <c r="F126" s="138">
        <v>57225</v>
      </c>
      <c r="G126" s="139">
        <f t="shared" si="1"/>
        <v>64092.000000000007</v>
      </c>
    </row>
    <row r="127" spans="1:7">
      <c r="A127" s="148" t="s">
        <v>38477</v>
      </c>
      <c r="B127" s="124" t="s">
        <v>40576</v>
      </c>
      <c r="C127" s="148" t="s">
        <v>26491</v>
      </c>
      <c r="D127" s="149">
        <v>2</v>
      </c>
      <c r="E127" s="152">
        <v>0.1</v>
      </c>
      <c r="F127" s="142">
        <v>35268</v>
      </c>
      <c r="G127" s="139">
        <f t="shared" si="1"/>
        <v>39500.160000000003</v>
      </c>
    </row>
    <row r="128" spans="1:7">
      <c r="A128" s="130" t="s">
        <v>38478</v>
      </c>
      <c r="B128" s="117" t="s">
        <v>40577</v>
      </c>
      <c r="C128" s="130" t="s">
        <v>26491</v>
      </c>
      <c r="D128" s="131">
        <v>2</v>
      </c>
      <c r="E128" s="153">
        <v>0.624</v>
      </c>
      <c r="F128" s="138">
        <v>131055</v>
      </c>
      <c r="G128" s="139">
        <f t="shared" si="1"/>
        <v>146781.6</v>
      </c>
    </row>
    <row r="129" spans="1:7" ht="24">
      <c r="A129" s="130" t="s">
        <v>38479</v>
      </c>
      <c r="B129" s="117" t="s">
        <v>40578</v>
      </c>
      <c r="C129" s="130" t="s">
        <v>26491</v>
      </c>
      <c r="D129" s="131">
        <v>2</v>
      </c>
      <c r="E129" s="147">
        <v>2.1</v>
      </c>
      <c r="F129" s="138">
        <v>383393</v>
      </c>
      <c r="G129" s="139">
        <f t="shared" si="1"/>
        <v>429400.16000000003</v>
      </c>
    </row>
    <row r="130" spans="1:7" ht="24">
      <c r="A130" s="130" t="s">
        <v>38480</v>
      </c>
      <c r="B130" s="117" t="s">
        <v>40579</v>
      </c>
      <c r="C130" s="130" t="s">
        <v>26491</v>
      </c>
      <c r="D130" s="131">
        <v>2</v>
      </c>
      <c r="E130" s="131">
        <v>2</v>
      </c>
      <c r="F130" s="138">
        <v>405660</v>
      </c>
      <c r="G130" s="139">
        <f t="shared" si="1"/>
        <v>454339.20000000007</v>
      </c>
    </row>
    <row r="131" spans="1:7" ht="24">
      <c r="A131" s="130" t="s">
        <v>38481</v>
      </c>
      <c r="B131" s="117" t="s">
        <v>40580</v>
      </c>
      <c r="C131" s="130" t="s">
        <v>26491</v>
      </c>
      <c r="D131" s="131">
        <v>2</v>
      </c>
      <c r="E131" s="147">
        <v>2.1</v>
      </c>
      <c r="F131" s="138">
        <v>359181</v>
      </c>
      <c r="G131" s="139">
        <f t="shared" si="1"/>
        <v>402282.72000000003</v>
      </c>
    </row>
    <row r="132" spans="1:7" ht="24">
      <c r="A132" s="130" t="s">
        <v>38482</v>
      </c>
      <c r="B132" s="117" t="s">
        <v>40581</v>
      </c>
      <c r="C132" s="130" t="s">
        <v>26491</v>
      </c>
      <c r="D132" s="131">
        <v>2</v>
      </c>
      <c r="E132" s="147">
        <v>2.1</v>
      </c>
      <c r="F132" s="138">
        <v>315143</v>
      </c>
      <c r="G132" s="139">
        <f t="shared" si="1"/>
        <v>352960.16000000003</v>
      </c>
    </row>
    <row r="133" spans="1:7" ht="24">
      <c r="A133" s="116" t="s">
        <v>38483</v>
      </c>
      <c r="B133" s="117" t="s">
        <v>40582</v>
      </c>
      <c r="C133" s="116" t="s">
        <v>26491</v>
      </c>
      <c r="D133" s="118">
        <v>2</v>
      </c>
      <c r="E133" s="154">
        <v>0.16400000000000001</v>
      </c>
      <c r="F133" s="138">
        <v>288554</v>
      </c>
      <c r="G133" s="139">
        <f t="shared" ref="G133:G196" si="2">F133*1.12</f>
        <v>323180.48000000004</v>
      </c>
    </row>
    <row r="134" spans="1:7" ht="24">
      <c r="A134" s="130" t="s">
        <v>38484</v>
      </c>
      <c r="B134" s="117" t="s">
        <v>40583</v>
      </c>
      <c r="C134" s="130" t="s">
        <v>26491</v>
      </c>
      <c r="D134" s="131">
        <v>2</v>
      </c>
      <c r="E134" s="153">
        <v>0.251</v>
      </c>
      <c r="F134" s="138">
        <v>426425</v>
      </c>
      <c r="G134" s="139">
        <f t="shared" si="2"/>
        <v>477596.00000000006</v>
      </c>
    </row>
    <row r="135" spans="1:7">
      <c r="A135" s="130" t="s">
        <v>38485</v>
      </c>
      <c r="B135" s="117" t="s">
        <v>40584</v>
      </c>
      <c r="C135" s="130" t="s">
        <v>26491</v>
      </c>
      <c r="D135" s="131">
        <v>2</v>
      </c>
      <c r="E135" s="153">
        <v>0.47799999999999998</v>
      </c>
      <c r="F135" s="138">
        <v>279632</v>
      </c>
      <c r="G135" s="139">
        <f t="shared" si="2"/>
        <v>313187.84000000003</v>
      </c>
    </row>
    <row r="136" spans="1:7" ht="24">
      <c r="A136" s="130" t="s">
        <v>38486</v>
      </c>
      <c r="B136" s="117" t="s">
        <v>40585</v>
      </c>
      <c r="C136" s="130" t="s">
        <v>26491</v>
      </c>
      <c r="D136" s="131">
        <v>2</v>
      </c>
      <c r="E136" s="153">
        <v>0.27500000000000002</v>
      </c>
      <c r="F136" s="138">
        <v>439259</v>
      </c>
      <c r="G136" s="139">
        <f t="shared" si="2"/>
        <v>491970.08000000007</v>
      </c>
    </row>
    <row r="137" spans="1:7" ht="24">
      <c r="A137" s="130" t="s">
        <v>38487</v>
      </c>
      <c r="B137" s="117" t="s">
        <v>40586</v>
      </c>
      <c r="C137" s="130" t="s">
        <v>26491</v>
      </c>
      <c r="D137" s="131">
        <v>2</v>
      </c>
      <c r="E137" s="155">
        <v>0.18182000000000001</v>
      </c>
      <c r="F137" s="138">
        <v>352077</v>
      </c>
      <c r="G137" s="139">
        <f t="shared" si="2"/>
        <v>394326.24000000005</v>
      </c>
    </row>
    <row r="138" spans="1:7">
      <c r="A138" s="130" t="s">
        <v>38488</v>
      </c>
      <c r="B138" s="117" t="s">
        <v>40587</v>
      </c>
      <c r="C138" s="130" t="s">
        <v>26491</v>
      </c>
      <c r="D138" s="131">
        <v>2</v>
      </c>
      <c r="E138" s="137">
        <v>0.26</v>
      </c>
      <c r="F138" s="138">
        <v>143110</v>
      </c>
      <c r="G138" s="139">
        <f t="shared" si="2"/>
        <v>160283.20000000001</v>
      </c>
    </row>
    <row r="139" spans="1:7" ht="24">
      <c r="A139" s="116" t="s">
        <v>38489</v>
      </c>
      <c r="B139" s="117" t="s">
        <v>40588</v>
      </c>
      <c r="C139" s="116" t="s">
        <v>26491</v>
      </c>
      <c r="D139" s="118">
        <v>2</v>
      </c>
      <c r="E139" s="156">
        <v>0.2132</v>
      </c>
      <c r="F139" s="138">
        <v>206519</v>
      </c>
      <c r="G139" s="139">
        <f t="shared" si="2"/>
        <v>231301.28000000003</v>
      </c>
    </row>
    <row r="140" spans="1:7">
      <c r="A140" s="130" t="s">
        <v>38490</v>
      </c>
      <c r="B140" s="117" t="s">
        <v>40589</v>
      </c>
      <c r="C140" s="130" t="s">
        <v>26491</v>
      </c>
      <c r="D140" s="131">
        <v>2</v>
      </c>
      <c r="E140" s="147">
        <v>0.4</v>
      </c>
      <c r="F140" s="138">
        <v>137041</v>
      </c>
      <c r="G140" s="139">
        <f t="shared" si="2"/>
        <v>153485.92000000001</v>
      </c>
    </row>
    <row r="141" spans="1:7" ht="24">
      <c r="A141" s="130" t="s">
        <v>38491</v>
      </c>
      <c r="B141" s="117" t="s">
        <v>40590</v>
      </c>
      <c r="C141" s="130" t="s">
        <v>26491</v>
      </c>
      <c r="D141" s="131">
        <v>2</v>
      </c>
      <c r="E141" s="153">
        <v>1.333</v>
      </c>
      <c r="F141" s="138">
        <v>1164873</v>
      </c>
      <c r="G141" s="139">
        <f t="shared" si="2"/>
        <v>1304657.76</v>
      </c>
    </row>
    <row r="142" spans="1:7" ht="24">
      <c r="A142" s="116" t="s">
        <v>38492</v>
      </c>
      <c r="B142" s="117" t="s">
        <v>40591</v>
      </c>
      <c r="C142" s="116" t="s">
        <v>26491</v>
      </c>
      <c r="D142" s="118">
        <v>2</v>
      </c>
      <c r="E142" s="128">
        <v>2.93</v>
      </c>
      <c r="F142" s="138">
        <v>246880</v>
      </c>
      <c r="G142" s="139">
        <f t="shared" si="2"/>
        <v>276505.60000000003</v>
      </c>
    </row>
    <row r="143" spans="1:7" ht="24">
      <c r="A143" s="116" t="s">
        <v>38493</v>
      </c>
      <c r="B143" s="117" t="s">
        <v>43486</v>
      </c>
      <c r="C143" s="116" t="s">
        <v>26491</v>
      </c>
      <c r="D143" s="118">
        <v>2</v>
      </c>
      <c r="E143" s="128">
        <v>4.68</v>
      </c>
      <c r="F143" s="138">
        <v>385224</v>
      </c>
      <c r="G143" s="139">
        <f t="shared" si="2"/>
        <v>431450.88000000006</v>
      </c>
    </row>
    <row r="144" spans="1:7">
      <c r="A144" s="130" t="s">
        <v>38494</v>
      </c>
      <c r="B144" s="117" t="s">
        <v>40593</v>
      </c>
      <c r="C144" s="130" t="s">
        <v>26491</v>
      </c>
      <c r="D144" s="131">
        <v>2</v>
      </c>
      <c r="E144" s="131">
        <v>18</v>
      </c>
      <c r="F144" s="138">
        <v>558813</v>
      </c>
      <c r="G144" s="139">
        <f t="shared" si="2"/>
        <v>625870.56000000006</v>
      </c>
    </row>
    <row r="145" spans="1:7">
      <c r="A145" s="130" t="s">
        <v>38495</v>
      </c>
      <c r="B145" s="117" t="s">
        <v>40594</v>
      </c>
      <c r="C145" s="130" t="s">
        <v>26491</v>
      </c>
      <c r="D145" s="131">
        <v>2</v>
      </c>
      <c r="E145" s="147">
        <v>1.8</v>
      </c>
      <c r="F145" s="138">
        <v>425308</v>
      </c>
      <c r="G145" s="139">
        <f t="shared" si="2"/>
        <v>476344.96</v>
      </c>
    </row>
    <row r="146" spans="1:7" ht="24">
      <c r="A146" s="130" t="s">
        <v>38496</v>
      </c>
      <c r="B146" s="117" t="s">
        <v>43487</v>
      </c>
      <c r="C146" s="130" t="s">
        <v>26491</v>
      </c>
      <c r="D146" s="131">
        <v>2</v>
      </c>
      <c r="E146" s="157">
        <v>0.20660000000000001</v>
      </c>
      <c r="F146" s="138">
        <v>23858</v>
      </c>
      <c r="G146" s="139">
        <f t="shared" si="2"/>
        <v>26720.960000000003</v>
      </c>
    </row>
    <row r="147" spans="1:7" ht="24">
      <c r="A147" s="130" t="s">
        <v>38497</v>
      </c>
      <c r="B147" s="117" t="s">
        <v>43488</v>
      </c>
      <c r="C147" s="130" t="s">
        <v>26491</v>
      </c>
      <c r="D147" s="131">
        <v>2</v>
      </c>
      <c r="E147" s="153">
        <v>0.312</v>
      </c>
      <c r="F147" s="138">
        <v>28884</v>
      </c>
      <c r="G147" s="139">
        <f t="shared" si="2"/>
        <v>32350.080000000002</v>
      </c>
    </row>
    <row r="148" spans="1:7" ht="24">
      <c r="A148" s="130" t="s">
        <v>38498</v>
      </c>
      <c r="B148" s="117" t="s">
        <v>43489</v>
      </c>
      <c r="C148" s="130" t="s">
        <v>26491</v>
      </c>
      <c r="D148" s="131">
        <v>2</v>
      </c>
      <c r="E148" s="153">
        <v>0.50900000000000001</v>
      </c>
      <c r="F148" s="138">
        <v>36693</v>
      </c>
      <c r="G148" s="139">
        <f t="shared" si="2"/>
        <v>41096.160000000003</v>
      </c>
    </row>
    <row r="149" spans="1:7" ht="24">
      <c r="A149" s="130" t="s">
        <v>38499</v>
      </c>
      <c r="B149" s="117" t="s">
        <v>43490</v>
      </c>
      <c r="C149" s="130" t="s">
        <v>26491</v>
      </c>
      <c r="D149" s="131">
        <v>2</v>
      </c>
      <c r="E149" s="153">
        <v>0.61699999999999999</v>
      </c>
      <c r="F149" s="138">
        <v>48008</v>
      </c>
      <c r="G149" s="139">
        <f t="shared" si="2"/>
        <v>53768.960000000006</v>
      </c>
    </row>
    <row r="150" spans="1:7" ht="24">
      <c r="A150" s="130" t="s">
        <v>38500</v>
      </c>
      <c r="B150" s="117" t="s">
        <v>43491</v>
      </c>
      <c r="C150" s="130" t="s">
        <v>26491</v>
      </c>
      <c r="D150" s="131">
        <v>2</v>
      </c>
      <c r="E150" s="153">
        <v>0.90300000000000002</v>
      </c>
      <c r="F150" s="138">
        <v>56675</v>
      </c>
      <c r="G150" s="139">
        <f t="shared" si="2"/>
        <v>63476.000000000007</v>
      </c>
    </row>
    <row r="151" spans="1:7">
      <c r="A151" s="148" t="s">
        <v>38501</v>
      </c>
      <c r="B151" s="124" t="s">
        <v>40600</v>
      </c>
      <c r="C151" s="148" t="s">
        <v>26491</v>
      </c>
      <c r="D151" s="149">
        <v>2</v>
      </c>
      <c r="E151" s="150">
        <v>0.01</v>
      </c>
      <c r="F151" s="142">
        <v>9292</v>
      </c>
      <c r="G151" s="139">
        <f t="shared" si="2"/>
        <v>10407.040000000001</v>
      </c>
    </row>
    <row r="152" spans="1:7" ht="24">
      <c r="A152" s="130" t="s">
        <v>38502</v>
      </c>
      <c r="B152" s="117" t="s">
        <v>40601</v>
      </c>
      <c r="C152" s="130" t="s">
        <v>26491</v>
      </c>
      <c r="D152" s="131">
        <v>2</v>
      </c>
      <c r="E152" s="144">
        <v>0.01</v>
      </c>
      <c r="F152" s="138">
        <v>61509</v>
      </c>
      <c r="G152" s="139">
        <f t="shared" si="2"/>
        <v>68890.080000000002</v>
      </c>
    </row>
    <row r="153" spans="1:7" ht="24">
      <c r="A153" s="116" t="s">
        <v>38503</v>
      </c>
      <c r="B153" s="117" t="s">
        <v>40602</v>
      </c>
      <c r="C153" s="116" t="s">
        <v>26491</v>
      </c>
      <c r="D153" s="118">
        <v>2</v>
      </c>
      <c r="E153" s="119">
        <v>0.2</v>
      </c>
      <c r="F153" s="138">
        <v>41252</v>
      </c>
      <c r="G153" s="139">
        <f t="shared" si="2"/>
        <v>46202.240000000005</v>
      </c>
    </row>
    <row r="154" spans="1:7" ht="24">
      <c r="A154" s="130" t="s">
        <v>38504</v>
      </c>
      <c r="B154" s="117" t="s">
        <v>40603</v>
      </c>
      <c r="C154" s="130" t="s">
        <v>26491</v>
      </c>
      <c r="D154" s="131">
        <v>2</v>
      </c>
      <c r="E154" s="144">
        <v>0.16</v>
      </c>
      <c r="F154" s="138">
        <v>23671</v>
      </c>
      <c r="G154" s="139">
        <f t="shared" si="2"/>
        <v>26511.520000000004</v>
      </c>
    </row>
    <row r="155" spans="1:7" ht="24">
      <c r="A155" s="130" t="s">
        <v>38505</v>
      </c>
      <c r="B155" s="117" t="s">
        <v>40604</v>
      </c>
      <c r="C155" s="130" t="s">
        <v>26491</v>
      </c>
      <c r="D155" s="131">
        <v>2</v>
      </c>
      <c r="E155" s="144">
        <v>0.16</v>
      </c>
      <c r="F155" s="138">
        <v>21574</v>
      </c>
      <c r="G155" s="139">
        <f t="shared" si="2"/>
        <v>24162.880000000001</v>
      </c>
    </row>
    <row r="156" spans="1:7" ht="24">
      <c r="A156" s="116" t="s">
        <v>38506</v>
      </c>
      <c r="B156" s="117" t="s">
        <v>40605</v>
      </c>
      <c r="C156" s="116" t="s">
        <v>26491</v>
      </c>
      <c r="D156" s="118">
        <v>2</v>
      </c>
      <c r="E156" s="143">
        <v>0.16</v>
      </c>
      <c r="F156" s="138">
        <v>19323</v>
      </c>
      <c r="G156" s="139">
        <f t="shared" si="2"/>
        <v>21641.760000000002</v>
      </c>
    </row>
    <row r="157" spans="1:7" ht="36">
      <c r="A157" s="116" t="s">
        <v>38507</v>
      </c>
      <c r="B157" s="140" t="s">
        <v>43501</v>
      </c>
      <c r="C157" s="116" t="s">
        <v>26491</v>
      </c>
      <c r="D157" s="118">
        <v>2</v>
      </c>
      <c r="E157" s="143">
        <v>0.15</v>
      </c>
      <c r="F157" s="138">
        <v>151249</v>
      </c>
      <c r="G157" s="139">
        <f t="shared" si="2"/>
        <v>169398.88</v>
      </c>
    </row>
    <row r="158" spans="1:7" ht="24">
      <c r="A158" s="116" t="s">
        <v>38508</v>
      </c>
      <c r="B158" s="117" t="s">
        <v>40607</v>
      </c>
      <c r="C158" s="116" t="s">
        <v>26491</v>
      </c>
      <c r="D158" s="118">
        <v>2</v>
      </c>
      <c r="E158" s="143">
        <v>0.16</v>
      </c>
      <c r="F158" s="138">
        <v>28381</v>
      </c>
      <c r="G158" s="139">
        <f t="shared" si="2"/>
        <v>31786.720000000005</v>
      </c>
    </row>
    <row r="159" spans="1:7" ht="24">
      <c r="A159" s="116" t="s">
        <v>38509</v>
      </c>
      <c r="B159" s="140" t="s">
        <v>43502</v>
      </c>
      <c r="C159" s="116" t="s">
        <v>26491</v>
      </c>
      <c r="D159" s="118">
        <v>2</v>
      </c>
      <c r="E159" s="143">
        <v>0.16</v>
      </c>
      <c r="F159" s="138">
        <v>29378</v>
      </c>
      <c r="G159" s="139">
        <f t="shared" si="2"/>
        <v>32903.360000000001</v>
      </c>
    </row>
    <row r="160" spans="1:7" ht="24">
      <c r="A160" s="116" t="s">
        <v>38510</v>
      </c>
      <c r="B160" s="140" t="s">
        <v>43503</v>
      </c>
      <c r="C160" s="116" t="s">
        <v>26491</v>
      </c>
      <c r="D160" s="118">
        <v>2</v>
      </c>
      <c r="E160" s="143">
        <v>0.24</v>
      </c>
      <c r="F160" s="138">
        <v>125015</v>
      </c>
      <c r="G160" s="139">
        <f t="shared" si="2"/>
        <v>140016.80000000002</v>
      </c>
    </row>
    <row r="161" spans="1:7" ht="24">
      <c r="A161" s="130" t="s">
        <v>38511</v>
      </c>
      <c r="B161" s="117" t="s">
        <v>40610</v>
      </c>
      <c r="C161" s="130" t="s">
        <v>26491</v>
      </c>
      <c r="D161" s="131">
        <v>2</v>
      </c>
      <c r="E161" s="144">
        <v>0.16</v>
      </c>
      <c r="F161" s="138">
        <v>40004</v>
      </c>
      <c r="G161" s="139">
        <f t="shared" si="2"/>
        <v>44804.480000000003</v>
      </c>
    </row>
    <row r="162" spans="1:7" ht="24">
      <c r="A162" s="130" t="s">
        <v>38512</v>
      </c>
      <c r="B162" s="117" t="s">
        <v>40611</v>
      </c>
      <c r="C162" s="130" t="s">
        <v>26491</v>
      </c>
      <c r="D162" s="131">
        <v>2</v>
      </c>
      <c r="E162" s="144">
        <v>0.16</v>
      </c>
      <c r="F162" s="138">
        <v>40004</v>
      </c>
      <c r="G162" s="139">
        <f t="shared" si="2"/>
        <v>44804.480000000003</v>
      </c>
    </row>
    <row r="163" spans="1:7" ht="24">
      <c r="A163" s="130" t="s">
        <v>38513</v>
      </c>
      <c r="B163" s="117" t="s">
        <v>40612</v>
      </c>
      <c r="C163" s="130" t="s">
        <v>26491</v>
      </c>
      <c r="D163" s="131">
        <v>2</v>
      </c>
      <c r="E163" s="144">
        <v>0.16</v>
      </c>
      <c r="F163" s="138">
        <v>38450</v>
      </c>
      <c r="G163" s="139">
        <f t="shared" si="2"/>
        <v>43064.000000000007</v>
      </c>
    </row>
    <row r="164" spans="1:7" ht="24">
      <c r="A164" s="116" t="s">
        <v>38514</v>
      </c>
      <c r="B164" s="117" t="s">
        <v>40613</v>
      </c>
      <c r="C164" s="116" t="s">
        <v>26491</v>
      </c>
      <c r="D164" s="118">
        <v>2</v>
      </c>
      <c r="E164" s="143">
        <v>0.16</v>
      </c>
      <c r="F164" s="138">
        <v>1240227</v>
      </c>
      <c r="G164" s="139">
        <f t="shared" si="2"/>
        <v>1389054.2400000002</v>
      </c>
    </row>
    <row r="165" spans="1:7" ht="24">
      <c r="A165" s="130" t="s">
        <v>38515</v>
      </c>
      <c r="B165" s="117" t="s">
        <v>40614</v>
      </c>
      <c r="C165" s="130" t="s">
        <v>26491</v>
      </c>
      <c r="D165" s="131">
        <v>2</v>
      </c>
      <c r="E165" s="144">
        <v>0.28000000000000003</v>
      </c>
      <c r="F165" s="138">
        <v>317710</v>
      </c>
      <c r="G165" s="139">
        <f t="shared" si="2"/>
        <v>355835.2</v>
      </c>
    </row>
    <row r="166" spans="1:7" ht="24">
      <c r="A166" s="116" t="s">
        <v>38516</v>
      </c>
      <c r="B166" s="117" t="s">
        <v>40615</v>
      </c>
      <c r="C166" s="116" t="s">
        <v>26491</v>
      </c>
      <c r="D166" s="118">
        <v>2</v>
      </c>
      <c r="E166" s="143">
        <v>0.28000000000000003</v>
      </c>
      <c r="F166" s="138">
        <v>393467</v>
      </c>
      <c r="G166" s="139">
        <f t="shared" si="2"/>
        <v>440683.04000000004</v>
      </c>
    </row>
    <row r="167" spans="1:7" ht="24">
      <c r="A167" s="116" t="s">
        <v>38517</v>
      </c>
      <c r="B167" s="117" t="s">
        <v>40616</v>
      </c>
      <c r="C167" s="116" t="s">
        <v>26491</v>
      </c>
      <c r="D167" s="118">
        <v>2</v>
      </c>
      <c r="E167" s="143">
        <v>0.28000000000000003</v>
      </c>
      <c r="F167" s="138">
        <v>431199</v>
      </c>
      <c r="G167" s="139">
        <f t="shared" si="2"/>
        <v>482942.88000000006</v>
      </c>
    </row>
    <row r="168" spans="1:7" ht="24">
      <c r="A168" s="116" t="s">
        <v>38518</v>
      </c>
      <c r="B168" s="117" t="s">
        <v>40617</v>
      </c>
      <c r="C168" s="116" t="s">
        <v>26491</v>
      </c>
      <c r="D168" s="118">
        <v>2</v>
      </c>
      <c r="E168" s="143">
        <v>0.28000000000000003</v>
      </c>
      <c r="F168" s="138">
        <v>519074</v>
      </c>
      <c r="G168" s="139">
        <f t="shared" si="2"/>
        <v>581362.88</v>
      </c>
    </row>
    <row r="169" spans="1:7" ht="24">
      <c r="A169" s="116" t="s">
        <v>38519</v>
      </c>
      <c r="B169" s="117" t="s">
        <v>40618</v>
      </c>
      <c r="C169" s="116" t="s">
        <v>26491</v>
      </c>
      <c r="D169" s="118">
        <v>2</v>
      </c>
      <c r="E169" s="143">
        <v>0.28000000000000003</v>
      </c>
      <c r="F169" s="138">
        <v>352279</v>
      </c>
      <c r="G169" s="139">
        <f t="shared" si="2"/>
        <v>394552.48000000004</v>
      </c>
    </row>
    <row r="170" spans="1:7" ht="36">
      <c r="A170" s="123" t="s">
        <v>38520</v>
      </c>
      <c r="B170" s="124" t="s">
        <v>40619</v>
      </c>
      <c r="C170" s="123" t="s">
        <v>26491</v>
      </c>
      <c r="D170" s="125">
        <v>2</v>
      </c>
      <c r="E170" s="146">
        <v>0.28000000000000003</v>
      </c>
      <c r="F170" s="142">
        <v>393467</v>
      </c>
      <c r="G170" s="139">
        <f t="shared" si="2"/>
        <v>440683.04000000004</v>
      </c>
    </row>
    <row r="171" spans="1:7" ht="24">
      <c r="A171" s="116" t="s">
        <v>38521</v>
      </c>
      <c r="B171" s="117" t="s">
        <v>40620</v>
      </c>
      <c r="C171" s="116" t="s">
        <v>26491</v>
      </c>
      <c r="D171" s="118">
        <v>2</v>
      </c>
      <c r="E171" s="128">
        <v>0.28000000000000003</v>
      </c>
      <c r="F171" s="138">
        <v>459803</v>
      </c>
      <c r="G171" s="139">
        <f t="shared" si="2"/>
        <v>514979.36000000004</v>
      </c>
    </row>
    <row r="172" spans="1:7" ht="24">
      <c r="A172" s="116" t="s">
        <v>38522</v>
      </c>
      <c r="B172" s="117" t="s">
        <v>40621</v>
      </c>
      <c r="C172" s="116" t="s">
        <v>26491</v>
      </c>
      <c r="D172" s="118">
        <v>2</v>
      </c>
      <c r="E172" s="128">
        <v>0.28000000000000003</v>
      </c>
      <c r="F172" s="138">
        <v>524334</v>
      </c>
      <c r="G172" s="139">
        <f t="shared" si="2"/>
        <v>587254.08000000007</v>
      </c>
    </row>
    <row r="173" spans="1:7" ht="24">
      <c r="A173" s="116" t="s">
        <v>38523</v>
      </c>
      <c r="B173" s="117" t="s">
        <v>40622</v>
      </c>
      <c r="C173" s="116" t="s">
        <v>26491</v>
      </c>
      <c r="D173" s="118">
        <v>2</v>
      </c>
      <c r="E173" s="128">
        <v>0.28000000000000003</v>
      </c>
      <c r="F173" s="138">
        <v>524334</v>
      </c>
      <c r="G173" s="139">
        <f t="shared" si="2"/>
        <v>587254.08000000007</v>
      </c>
    </row>
    <row r="174" spans="1:7" ht="24">
      <c r="A174" s="116" t="s">
        <v>38524</v>
      </c>
      <c r="B174" s="117" t="s">
        <v>40623</v>
      </c>
      <c r="C174" s="116" t="s">
        <v>26491</v>
      </c>
      <c r="D174" s="118">
        <v>2</v>
      </c>
      <c r="E174" s="128">
        <v>0.28000000000000003</v>
      </c>
      <c r="F174" s="138">
        <v>524334</v>
      </c>
      <c r="G174" s="139">
        <f t="shared" si="2"/>
        <v>587254.08000000007</v>
      </c>
    </row>
    <row r="175" spans="1:7" ht="24">
      <c r="A175" s="116" t="s">
        <v>38525</v>
      </c>
      <c r="B175" s="117" t="s">
        <v>40624</v>
      </c>
      <c r="C175" s="116" t="s">
        <v>26491</v>
      </c>
      <c r="D175" s="118">
        <v>2</v>
      </c>
      <c r="E175" s="128">
        <v>0.22</v>
      </c>
      <c r="F175" s="138">
        <v>171994</v>
      </c>
      <c r="G175" s="139">
        <f t="shared" si="2"/>
        <v>192633.28000000003</v>
      </c>
    </row>
    <row r="176" spans="1:7" ht="24">
      <c r="A176" s="116" t="s">
        <v>38526</v>
      </c>
      <c r="B176" s="117" t="s">
        <v>40625</v>
      </c>
      <c r="C176" s="116" t="s">
        <v>26491</v>
      </c>
      <c r="D176" s="118">
        <v>2</v>
      </c>
      <c r="E176" s="128">
        <v>0.28000000000000003</v>
      </c>
      <c r="F176" s="138">
        <v>426238</v>
      </c>
      <c r="G176" s="139">
        <f t="shared" si="2"/>
        <v>477386.56000000006</v>
      </c>
    </row>
    <row r="177" spans="1:7" ht="24">
      <c r="A177" s="116" t="s">
        <v>38527</v>
      </c>
      <c r="B177" s="117" t="s">
        <v>40626</v>
      </c>
      <c r="C177" s="116" t="s">
        <v>26491</v>
      </c>
      <c r="D177" s="118">
        <v>2</v>
      </c>
      <c r="E177" s="128">
        <v>0.28000000000000003</v>
      </c>
      <c r="F177" s="138">
        <v>501430</v>
      </c>
      <c r="G177" s="139">
        <f t="shared" si="2"/>
        <v>561601.60000000009</v>
      </c>
    </row>
    <row r="178" spans="1:7" ht="36">
      <c r="A178" s="116" t="s">
        <v>38528</v>
      </c>
      <c r="B178" s="140" t="s">
        <v>43504</v>
      </c>
      <c r="C178" s="116" t="s">
        <v>26491</v>
      </c>
      <c r="D178" s="118">
        <v>2</v>
      </c>
      <c r="E178" s="128">
        <v>0.28000000000000003</v>
      </c>
      <c r="F178" s="138">
        <v>501430</v>
      </c>
      <c r="G178" s="139">
        <f t="shared" si="2"/>
        <v>561601.60000000009</v>
      </c>
    </row>
    <row r="179" spans="1:7" ht="24">
      <c r="A179" s="116" t="s">
        <v>38529</v>
      </c>
      <c r="B179" s="117" t="s">
        <v>40628</v>
      </c>
      <c r="C179" s="116" t="s">
        <v>26491</v>
      </c>
      <c r="D179" s="118">
        <v>2</v>
      </c>
      <c r="E179" s="128">
        <v>0.16</v>
      </c>
      <c r="F179" s="138">
        <v>180578</v>
      </c>
      <c r="G179" s="139">
        <f t="shared" si="2"/>
        <v>202247.36000000002</v>
      </c>
    </row>
    <row r="180" spans="1:7" ht="24">
      <c r="A180" s="116" t="s">
        <v>38530</v>
      </c>
      <c r="B180" s="117" t="s">
        <v>40629</v>
      </c>
      <c r="C180" s="116" t="s">
        <v>26491</v>
      </c>
      <c r="D180" s="118">
        <v>2</v>
      </c>
      <c r="E180" s="128">
        <v>0.22</v>
      </c>
      <c r="F180" s="138">
        <v>35698</v>
      </c>
      <c r="G180" s="139">
        <f t="shared" si="2"/>
        <v>39981.760000000002</v>
      </c>
    </row>
    <row r="181" spans="1:7" ht="36">
      <c r="A181" s="116" t="s">
        <v>38531</v>
      </c>
      <c r="B181" s="140" t="s">
        <v>43505</v>
      </c>
      <c r="C181" s="116" t="s">
        <v>26491</v>
      </c>
      <c r="D181" s="118">
        <v>2</v>
      </c>
      <c r="E181" s="128">
        <v>0.22</v>
      </c>
      <c r="F181" s="138">
        <v>51467</v>
      </c>
      <c r="G181" s="139">
        <f t="shared" si="2"/>
        <v>57643.040000000008</v>
      </c>
    </row>
    <row r="182" spans="1:7" ht="36">
      <c r="A182" s="116" t="s">
        <v>38532</v>
      </c>
      <c r="B182" s="140" t="s">
        <v>43506</v>
      </c>
      <c r="C182" s="116" t="s">
        <v>26491</v>
      </c>
      <c r="D182" s="118">
        <v>2</v>
      </c>
      <c r="E182" s="128">
        <v>0.22</v>
      </c>
      <c r="F182" s="138">
        <v>90899</v>
      </c>
      <c r="G182" s="139">
        <f t="shared" si="2"/>
        <v>101806.88</v>
      </c>
    </row>
    <row r="183" spans="1:7" ht="24">
      <c r="A183" s="116" t="s">
        <v>38533</v>
      </c>
      <c r="B183" s="117" t="s">
        <v>40632</v>
      </c>
      <c r="C183" s="116" t="s">
        <v>26491</v>
      </c>
      <c r="D183" s="118">
        <v>2</v>
      </c>
      <c r="E183" s="128">
        <v>0.22</v>
      </c>
      <c r="F183" s="138">
        <v>53125</v>
      </c>
      <c r="G183" s="139">
        <f t="shared" si="2"/>
        <v>59500.000000000007</v>
      </c>
    </row>
    <row r="184" spans="1:7" ht="48">
      <c r="A184" s="116" t="s">
        <v>38534</v>
      </c>
      <c r="B184" s="140" t="s">
        <v>43507</v>
      </c>
      <c r="C184" s="116" t="s">
        <v>26491</v>
      </c>
      <c r="D184" s="118">
        <v>2</v>
      </c>
      <c r="E184" s="128">
        <v>0.22</v>
      </c>
      <c r="F184" s="138">
        <v>73751</v>
      </c>
      <c r="G184" s="139">
        <f t="shared" si="2"/>
        <v>82601.12000000001</v>
      </c>
    </row>
    <row r="185" spans="1:7" ht="24">
      <c r="A185" s="116" t="s">
        <v>38535</v>
      </c>
      <c r="B185" s="117" t="s">
        <v>40634</v>
      </c>
      <c r="C185" s="116" t="s">
        <v>26491</v>
      </c>
      <c r="D185" s="118">
        <v>2</v>
      </c>
      <c r="E185" s="128">
        <v>0.22</v>
      </c>
      <c r="F185" s="138">
        <v>39440</v>
      </c>
      <c r="G185" s="139">
        <f t="shared" si="2"/>
        <v>44172.800000000003</v>
      </c>
    </row>
    <row r="186" spans="1:7" ht="24">
      <c r="A186" s="123" t="s">
        <v>38536</v>
      </c>
      <c r="B186" s="124" t="s">
        <v>40635</v>
      </c>
      <c r="C186" s="123" t="s">
        <v>26491</v>
      </c>
      <c r="D186" s="125">
        <v>2</v>
      </c>
      <c r="E186" s="141">
        <v>0.22</v>
      </c>
      <c r="F186" s="142">
        <v>71138</v>
      </c>
      <c r="G186" s="139">
        <f t="shared" si="2"/>
        <v>79674.560000000012</v>
      </c>
    </row>
    <row r="187" spans="1:7" ht="36">
      <c r="A187" s="116" t="s">
        <v>38537</v>
      </c>
      <c r="B187" s="140" t="s">
        <v>43508</v>
      </c>
      <c r="C187" s="116" t="s">
        <v>26491</v>
      </c>
      <c r="D187" s="118">
        <v>2</v>
      </c>
      <c r="E187" s="128">
        <v>0.22</v>
      </c>
      <c r="F187" s="138">
        <v>82328</v>
      </c>
      <c r="G187" s="139">
        <f t="shared" si="2"/>
        <v>92207.360000000015</v>
      </c>
    </row>
    <row r="188" spans="1:7" ht="36">
      <c r="A188" s="116" t="s">
        <v>38538</v>
      </c>
      <c r="B188" s="140" t="s">
        <v>43509</v>
      </c>
      <c r="C188" s="116" t="s">
        <v>26491</v>
      </c>
      <c r="D188" s="118">
        <v>2</v>
      </c>
      <c r="E188" s="128">
        <v>0.22</v>
      </c>
      <c r="F188" s="138">
        <v>77945</v>
      </c>
      <c r="G188" s="139">
        <f t="shared" si="2"/>
        <v>87298.400000000009</v>
      </c>
    </row>
    <row r="189" spans="1:7" ht="24">
      <c r="A189" s="116" t="s">
        <v>38539</v>
      </c>
      <c r="B189" s="117" t="s">
        <v>40638</v>
      </c>
      <c r="C189" s="116" t="s">
        <v>26491</v>
      </c>
      <c r="D189" s="118">
        <v>2</v>
      </c>
      <c r="E189" s="128">
        <v>0.22</v>
      </c>
      <c r="F189" s="138">
        <v>105044</v>
      </c>
      <c r="G189" s="139">
        <f t="shared" si="2"/>
        <v>117649.28000000001</v>
      </c>
    </row>
    <row r="190" spans="1:7" ht="48">
      <c r="A190" s="116" t="s">
        <v>38540</v>
      </c>
      <c r="B190" s="140" t="s">
        <v>43510</v>
      </c>
      <c r="C190" s="116" t="s">
        <v>26491</v>
      </c>
      <c r="D190" s="118">
        <v>2</v>
      </c>
      <c r="E190" s="128">
        <v>0.22</v>
      </c>
      <c r="F190" s="138">
        <v>99456</v>
      </c>
      <c r="G190" s="139">
        <f t="shared" si="2"/>
        <v>111390.72000000002</v>
      </c>
    </row>
    <row r="191" spans="1:7" ht="24">
      <c r="A191" s="116" t="s">
        <v>38541</v>
      </c>
      <c r="B191" s="117" t="s">
        <v>40640</v>
      </c>
      <c r="C191" s="116" t="s">
        <v>26491</v>
      </c>
      <c r="D191" s="118">
        <v>2</v>
      </c>
      <c r="E191" s="128">
        <v>0.22</v>
      </c>
      <c r="F191" s="138">
        <v>104132</v>
      </c>
      <c r="G191" s="139">
        <f t="shared" si="2"/>
        <v>116627.84000000001</v>
      </c>
    </row>
    <row r="192" spans="1:7" ht="24">
      <c r="A192" s="116" t="s">
        <v>38542</v>
      </c>
      <c r="B192" s="117" t="s">
        <v>40641</v>
      </c>
      <c r="C192" s="116" t="s">
        <v>26491</v>
      </c>
      <c r="D192" s="118">
        <v>2</v>
      </c>
      <c r="E192" s="128">
        <v>0.22</v>
      </c>
      <c r="F192" s="138">
        <v>105044</v>
      </c>
      <c r="G192" s="139">
        <f t="shared" si="2"/>
        <v>117649.28000000001</v>
      </c>
    </row>
    <row r="193" spans="1:7" ht="24">
      <c r="A193" s="116" t="s">
        <v>38543</v>
      </c>
      <c r="B193" s="117" t="s">
        <v>40642</v>
      </c>
      <c r="C193" s="116" t="s">
        <v>26491</v>
      </c>
      <c r="D193" s="118">
        <v>2</v>
      </c>
      <c r="E193" s="128">
        <v>0.22</v>
      </c>
      <c r="F193" s="138">
        <v>89199</v>
      </c>
      <c r="G193" s="139">
        <f t="shared" si="2"/>
        <v>99902.88</v>
      </c>
    </row>
    <row r="194" spans="1:7" ht="24">
      <c r="A194" s="116" t="s">
        <v>38544</v>
      </c>
      <c r="B194" s="117" t="s">
        <v>40643</v>
      </c>
      <c r="C194" s="116" t="s">
        <v>26491</v>
      </c>
      <c r="D194" s="118">
        <v>2</v>
      </c>
      <c r="E194" s="128">
        <v>0.22</v>
      </c>
      <c r="F194" s="138">
        <v>84447</v>
      </c>
      <c r="G194" s="139">
        <f t="shared" si="2"/>
        <v>94580.640000000014</v>
      </c>
    </row>
    <row r="195" spans="1:7" ht="24">
      <c r="A195" s="116" t="s">
        <v>38545</v>
      </c>
      <c r="B195" s="117" t="s">
        <v>40644</v>
      </c>
      <c r="C195" s="116" t="s">
        <v>26491</v>
      </c>
      <c r="D195" s="118">
        <v>2</v>
      </c>
      <c r="E195" s="128">
        <v>0.22</v>
      </c>
      <c r="F195" s="138">
        <v>81457</v>
      </c>
      <c r="G195" s="139">
        <f t="shared" si="2"/>
        <v>91231.840000000011</v>
      </c>
    </row>
    <row r="196" spans="1:7" ht="24">
      <c r="A196" s="116" t="s">
        <v>38546</v>
      </c>
      <c r="B196" s="117" t="s">
        <v>40645</v>
      </c>
      <c r="C196" s="116" t="s">
        <v>26491</v>
      </c>
      <c r="D196" s="118">
        <v>2</v>
      </c>
      <c r="E196" s="128">
        <v>0.22</v>
      </c>
      <c r="F196" s="138">
        <v>77116</v>
      </c>
      <c r="G196" s="139">
        <f t="shared" si="2"/>
        <v>86369.920000000013</v>
      </c>
    </row>
    <row r="197" spans="1:7" ht="24">
      <c r="A197" s="116" t="s">
        <v>38547</v>
      </c>
      <c r="B197" s="117" t="s">
        <v>40646</v>
      </c>
      <c r="C197" s="116" t="s">
        <v>26491</v>
      </c>
      <c r="D197" s="118">
        <v>2</v>
      </c>
      <c r="E197" s="128">
        <v>0.22</v>
      </c>
      <c r="F197" s="138">
        <v>92606</v>
      </c>
      <c r="G197" s="139">
        <f t="shared" ref="G197:G260" si="3">F197*1.12</f>
        <v>103718.72000000002</v>
      </c>
    </row>
    <row r="198" spans="1:7" ht="24">
      <c r="A198" s="116" t="s">
        <v>38548</v>
      </c>
      <c r="B198" s="117" t="s">
        <v>40647</v>
      </c>
      <c r="C198" s="116" t="s">
        <v>26491</v>
      </c>
      <c r="D198" s="118">
        <v>2</v>
      </c>
      <c r="E198" s="128">
        <v>0.22</v>
      </c>
      <c r="F198" s="138">
        <v>87673</v>
      </c>
      <c r="G198" s="139">
        <f t="shared" si="3"/>
        <v>98193.760000000009</v>
      </c>
    </row>
    <row r="199" spans="1:7" ht="24">
      <c r="A199" s="116" t="s">
        <v>38549</v>
      </c>
      <c r="B199" s="117" t="s">
        <v>40648</v>
      </c>
      <c r="C199" s="116" t="s">
        <v>26491</v>
      </c>
      <c r="D199" s="118">
        <v>2</v>
      </c>
      <c r="E199" s="128">
        <v>0.22</v>
      </c>
      <c r="F199" s="138">
        <v>113336</v>
      </c>
      <c r="G199" s="139">
        <f t="shared" si="3"/>
        <v>126936.32000000001</v>
      </c>
    </row>
    <row r="200" spans="1:7" ht="24">
      <c r="A200" s="116" t="s">
        <v>38550</v>
      </c>
      <c r="B200" s="117" t="s">
        <v>40649</v>
      </c>
      <c r="C200" s="116" t="s">
        <v>26491</v>
      </c>
      <c r="D200" s="118">
        <v>2</v>
      </c>
      <c r="E200" s="128">
        <v>0.22</v>
      </c>
      <c r="F200" s="138">
        <v>107295</v>
      </c>
      <c r="G200" s="139">
        <f t="shared" si="3"/>
        <v>120170.40000000001</v>
      </c>
    </row>
    <row r="201" spans="1:7" ht="36">
      <c r="A201" s="116" t="s">
        <v>38551</v>
      </c>
      <c r="B201" s="140" t="s">
        <v>43511</v>
      </c>
      <c r="C201" s="116" t="s">
        <v>26491</v>
      </c>
      <c r="D201" s="118">
        <v>2</v>
      </c>
      <c r="E201" s="128">
        <v>0.24</v>
      </c>
      <c r="F201" s="138">
        <v>29838</v>
      </c>
      <c r="G201" s="139">
        <f t="shared" si="3"/>
        <v>33418.560000000005</v>
      </c>
    </row>
    <row r="202" spans="1:7" ht="24">
      <c r="A202" s="148" t="s">
        <v>38552</v>
      </c>
      <c r="B202" s="158" t="s">
        <v>43512</v>
      </c>
      <c r="C202" s="148" t="s">
        <v>26491</v>
      </c>
      <c r="D202" s="149">
        <v>2</v>
      </c>
      <c r="E202" s="150">
        <v>0.24</v>
      </c>
      <c r="F202" s="142">
        <v>30040</v>
      </c>
      <c r="G202" s="139">
        <f t="shared" si="3"/>
        <v>33644.800000000003</v>
      </c>
    </row>
    <row r="203" spans="1:7" ht="24">
      <c r="A203" s="130" t="s">
        <v>38553</v>
      </c>
      <c r="B203" s="140" t="s">
        <v>43513</v>
      </c>
      <c r="C203" s="130" t="s">
        <v>26491</v>
      </c>
      <c r="D203" s="131">
        <v>2</v>
      </c>
      <c r="E203" s="132">
        <v>0.24</v>
      </c>
      <c r="F203" s="138">
        <v>30319</v>
      </c>
      <c r="G203" s="139">
        <f t="shared" si="3"/>
        <v>33957.280000000006</v>
      </c>
    </row>
    <row r="204" spans="1:7" ht="36">
      <c r="A204" s="116" t="s">
        <v>38554</v>
      </c>
      <c r="B204" s="140" t="s">
        <v>43514</v>
      </c>
      <c r="C204" s="116" t="s">
        <v>26491</v>
      </c>
      <c r="D204" s="118">
        <v>2</v>
      </c>
      <c r="E204" s="159">
        <v>0.24</v>
      </c>
      <c r="F204" s="138">
        <v>31468</v>
      </c>
      <c r="G204" s="139">
        <f t="shared" si="3"/>
        <v>35244.160000000003</v>
      </c>
    </row>
    <row r="205" spans="1:7" ht="24">
      <c r="A205" s="130" t="s">
        <v>38555</v>
      </c>
      <c r="B205" s="140" t="s">
        <v>43515</v>
      </c>
      <c r="C205" s="130" t="s">
        <v>26491</v>
      </c>
      <c r="D205" s="131">
        <v>2</v>
      </c>
      <c r="E205" s="132">
        <v>0.24</v>
      </c>
      <c r="F205" s="138">
        <v>33406</v>
      </c>
      <c r="G205" s="139">
        <f t="shared" si="3"/>
        <v>37414.720000000001</v>
      </c>
    </row>
    <row r="206" spans="1:7" ht="24">
      <c r="A206" s="116" t="s">
        <v>38556</v>
      </c>
      <c r="B206" s="117" t="s">
        <v>40655</v>
      </c>
      <c r="C206" s="116" t="s">
        <v>26491</v>
      </c>
      <c r="D206" s="118">
        <v>2</v>
      </c>
      <c r="E206" s="159">
        <v>0.24</v>
      </c>
      <c r="F206" s="138">
        <v>27218</v>
      </c>
      <c r="G206" s="139">
        <f t="shared" si="3"/>
        <v>30484.160000000003</v>
      </c>
    </row>
    <row r="207" spans="1:7" ht="24">
      <c r="A207" s="116" t="s">
        <v>38557</v>
      </c>
      <c r="B207" s="117" t="s">
        <v>40656</v>
      </c>
      <c r="C207" s="116" t="s">
        <v>26491</v>
      </c>
      <c r="D207" s="118">
        <v>2</v>
      </c>
      <c r="E207" s="159">
        <v>0.24</v>
      </c>
      <c r="F207" s="138">
        <v>25002</v>
      </c>
      <c r="G207" s="139">
        <f t="shared" si="3"/>
        <v>28002.240000000002</v>
      </c>
    </row>
    <row r="208" spans="1:7" ht="24">
      <c r="A208" s="116" t="s">
        <v>38558</v>
      </c>
      <c r="B208" s="117" t="s">
        <v>40657</v>
      </c>
      <c r="C208" s="116" t="s">
        <v>26491</v>
      </c>
      <c r="D208" s="118">
        <v>2</v>
      </c>
      <c r="E208" s="159">
        <v>0.24</v>
      </c>
      <c r="F208" s="138">
        <v>29141</v>
      </c>
      <c r="G208" s="139">
        <f t="shared" si="3"/>
        <v>32637.920000000002</v>
      </c>
    </row>
    <row r="209" spans="1:7" ht="24">
      <c r="A209" s="116" t="s">
        <v>38559</v>
      </c>
      <c r="B209" s="117" t="s">
        <v>40658</v>
      </c>
      <c r="C209" s="116" t="s">
        <v>26491</v>
      </c>
      <c r="D209" s="118">
        <v>2</v>
      </c>
      <c r="E209" s="159">
        <v>0.25</v>
      </c>
      <c r="F209" s="138">
        <v>30716</v>
      </c>
      <c r="G209" s="139">
        <f t="shared" si="3"/>
        <v>34401.920000000006</v>
      </c>
    </row>
    <row r="210" spans="1:7" ht="24">
      <c r="A210" s="130" t="s">
        <v>38560</v>
      </c>
      <c r="B210" s="117" t="s">
        <v>40659</v>
      </c>
      <c r="C210" s="130" t="s">
        <v>26491</v>
      </c>
      <c r="D210" s="131">
        <v>2</v>
      </c>
      <c r="E210" s="132">
        <v>0.24</v>
      </c>
      <c r="F210" s="138">
        <v>18431</v>
      </c>
      <c r="G210" s="139">
        <f t="shared" si="3"/>
        <v>20642.72</v>
      </c>
    </row>
    <row r="211" spans="1:7">
      <c r="A211" s="160" t="s">
        <v>43452</v>
      </c>
      <c r="B211" s="161" t="s">
        <v>43453</v>
      </c>
      <c r="C211" s="162"/>
      <c r="D211" s="162"/>
      <c r="E211" s="162"/>
      <c r="F211" s="163"/>
      <c r="G211" s="135"/>
    </row>
    <row r="212" spans="1:7">
      <c r="A212" s="130" t="s">
        <v>38628</v>
      </c>
      <c r="B212" s="117" t="s">
        <v>40727</v>
      </c>
      <c r="C212" s="130" t="s">
        <v>26491</v>
      </c>
      <c r="D212" s="131">
        <v>2</v>
      </c>
      <c r="E212" s="144">
        <v>0.13</v>
      </c>
      <c r="F212" s="138">
        <v>19096</v>
      </c>
      <c r="G212" s="139">
        <f t="shared" si="3"/>
        <v>21387.52</v>
      </c>
    </row>
    <row r="213" spans="1:7" ht="24">
      <c r="A213" s="130" t="s">
        <v>38629</v>
      </c>
      <c r="B213" s="117" t="s">
        <v>40728</v>
      </c>
      <c r="C213" s="130" t="s">
        <v>26491</v>
      </c>
      <c r="D213" s="131">
        <v>2</v>
      </c>
      <c r="E213" s="144">
        <v>0.17</v>
      </c>
      <c r="F213" s="138">
        <v>57880</v>
      </c>
      <c r="G213" s="139">
        <f t="shared" si="3"/>
        <v>64825.600000000006</v>
      </c>
    </row>
    <row r="214" spans="1:7">
      <c r="A214" s="130" t="s">
        <v>38630</v>
      </c>
      <c r="B214" s="117" t="s">
        <v>40729</v>
      </c>
      <c r="C214" s="130" t="s">
        <v>26491</v>
      </c>
      <c r="D214" s="131">
        <v>2</v>
      </c>
      <c r="E214" s="144">
        <v>0.36</v>
      </c>
      <c r="F214" s="138">
        <v>70544</v>
      </c>
      <c r="G214" s="139">
        <f t="shared" si="3"/>
        <v>79009.280000000013</v>
      </c>
    </row>
    <row r="215" spans="1:7" ht="24">
      <c r="A215" s="123" t="s">
        <v>38631</v>
      </c>
      <c r="B215" s="124" t="s">
        <v>43492</v>
      </c>
      <c r="C215" s="123" t="s">
        <v>26491</v>
      </c>
      <c r="D215" s="125">
        <v>2</v>
      </c>
      <c r="E215" s="146">
        <v>0.36</v>
      </c>
      <c r="F215" s="142">
        <v>270610</v>
      </c>
      <c r="G215" s="139">
        <f t="shared" si="3"/>
        <v>303083.2</v>
      </c>
    </row>
    <row r="216" spans="1:7" ht="24">
      <c r="A216" s="116" t="s">
        <v>38632</v>
      </c>
      <c r="B216" s="117" t="s">
        <v>40731</v>
      </c>
      <c r="C216" s="116" t="s">
        <v>26491</v>
      </c>
      <c r="D216" s="118">
        <v>2</v>
      </c>
      <c r="E216" s="128">
        <v>0.34</v>
      </c>
      <c r="F216" s="138">
        <v>285810</v>
      </c>
      <c r="G216" s="139">
        <f t="shared" si="3"/>
        <v>320107.2</v>
      </c>
    </row>
    <row r="217" spans="1:7" ht="24">
      <c r="A217" s="116" t="s">
        <v>38633</v>
      </c>
      <c r="B217" s="117" t="s">
        <v>40732</v>
      </c>
      <c r="C217" s="116" t="s">
        <v>26491</v>
      </c>
      <c r="D217" s="118">
        <v>2</v>
      </c>
      <c r="E217" s="128">
        <v>0.36</v>
      </c>
      <c r="F217" s="138">
        <v>297205</v>
      </c>
      <c r="G217" s="139">
        <f t="shared" si="3"/>
        <v>332869.60000000003</v>
      </c>
    </row>
    <row r="218" spans="1:7" ht="24">
      <c r="A218" s="116" t="s">
        <v>38634</v>
      </c>
      <c r="B218" s="117" t="s">
        <v>40733</v>
      </c>
      <c r="C218" s="116" t="s">
        <v>26491</v>
      </c>
      <c r="D218" s="118">
        <v>2</v>
      </c>
      <c r="E218" s="164">
        <v>1.2</v>
      </c>
      <c r="F218" s="138">
        <v>349010</v>
      </c>
      <c r="G218" s="139">
        <f t="shared" si="3"/>
        <v>390891.2</v>
      </c>
    </row>
    <row r="219" spans="1:7" ht="24">
      <c r="A219" s="130" t="s">
        <v>38635</v>
      </c>
      <c r="B219" s="117" t="s">
        <v>40734</v>
      </c>
      <c r="C219" s="130" t="s">
        <v>26491</v>
      </c>
      <c r="D219" s="131">
        <v>2</v>
      </c>
      <c r="E219" s="137">
        <v>1.25</v>
      </c>
      <c r="F219" s="138">
        <v>395899</v>
      </c>
      <c r="G219" s="139">
        <f t="shared" si="3"/>
        <v>443406.88000000006</v>
      </c>
    </row>
    <row r="220" spans="1:7">
      <c r="A220" s="130" t="s">
        <v>38636</v>
      </c>
      <c r="B220" s="117" t="s">
        <v>40735</v>
      </c>
      <c r="C220" s="130" t="s">
        <v>26491</v>
      </c>
      <c r="D220" s="131">
        <v>2</v>
      </c>
      <c r="E220" s="137">
        <v>0.41</v>
      </c>
      <c r="F220" s="138">
        <v>427935</v>
      </c>
      <c r="G220" s="139">
        <f t="shared" si="3"/>
        <v>479287.20000000007</v>
      </c>
    </row>
    <row r="221" spans="1:7">
      <c r="A221" s="130" t="s">
        <v>38637</v>
      </c>
      <c r="B221" s="117" t="s">
        <v>40736</v>
      </c>
      <c r="C221" s="130" t="s">
        <v>26491</v>
      </c>
      <c r="D221" s="131">
        <v>2</v>
      </c>
      <c r="E221" s="137">
        <v>0.43</v>
      </c>
      <c r="F221" s="138">
        <v>427935</v>
      </c>
      <c r="G221" s="139">
        <f t="shared" si="3"/>
        <v>479287.20000000007</v>
      </c>
    </row>
    <row r="222" spans="1:7">
      <c r="A222" s="130" t="s">
        <v>38638</v>
      </c>
      <c r="B222" s="117" t="s">
        <v>40737</v>
      </c>
      <c r="C222" s="130" t="s">
        <v>26491</v>
      </c>
      <c r="D222" s="131">
        <v>2</v>
      </c>
      <c r="E222" s="137">
        <v>0.44</v>
      </c>
      <c r="F222" s="138">
        <v>427935</v>
      </c>
      <c r="G222" s="139">
        <f t="shared" si="3"/>
        <v>479287.20000000007</v>
      </c>
    </row>
    <row r="223" spans="1:7" ht="24">
      <c r="A223" s="130" t="s">
        <v>38639</v>
      </c>
      <c r="B223" s="117" t="s">
        <v>40738</v>
      </c>
      <c r="C223" s="130" t="s">
        <v>26491</v>
      </c>
      <c r="D223" s="131">
        <v>2</v>
      </c>
      <c r="E223" s="137">
        <v>1.23</v>
      </c>
      <c r="F223" s="138">
        <v>454267</v>
      </c>
      <c r="G223" s="139">
        <f t="shared" si="3"/>
        <v>508779.04000000004</v>
      </c>
    </row>
    <row r="224" spans="1:7" ht="24">
      <c r="A224" s="130" t="s">
        <v>38640</v>
      </c>
      <c r="B224" s="117" t="s">
        <v>40739</v>
      </c>
      <c r="C224" s="130" t="s">
        <v>26491</v>
      </c>
      <c r="D224" s="131">
        <v>2</v>
      </c>
      <c r="E224" s="137">
        <v>1.26</v>
      </c>
      <c r="F224" s="138">
        <v>456803</v>
      </c>
      <c r="G224" s="139">
        <f t="shared" si="3"/>
        <v>511619.36000000004</v>
      </c>
    </row>
    <row r="225" spans="1:7" ht="24">
      <c r="A225" s="116" t="s">
        <v>38641</v>
      </c>
      <c r="B225" s="117" t="s">
        <v>40740</v>
      </c>
      <c r="C225" s="116" t="s">
        <v>26491</v>
      </c>
      <c r="D225" s="118">
        <v>2</v>
      </c>
      <c r="E225" s="128">
        <v>1.23</v>
      </c>
      <c r="F225" s="138">
        <v>473258</v>
      </c>
      <c r="G225" s="139">
        <f t="shared" si="3"/>
        <v>530048.96000000008</v>
      </c>
    </row>
    <row r="226" spans="1:7">
      <c r="A226" s="130" t="s">
        <v>38642</v>
      </c>
      <c r="B226" s="117" t="s">
        <v>40741</v>
      </c>
      <c r="C226" s="130" t="s">
        <v>26491</v>
      </c>
      <c r="D226" s="131">
        <v>2</v>
      </c>
      <c r="E226" s="137">
        <v>0.44</v>
      </c>
      <c r="F226" s="138">
        <v>493704</v>
      </c>
      <c r="G226" s="139">
        <f t="shared" si="3"/>
        <v>552948.4800000001</v>
      </c>
    </row>
    <row r="227" spans="1:7" ht="24">
      <c r="A227" s="116" t="s">
        <v>38643</v>
      </c>
      <c r="B227" s="117" t="s">
        <v>40742</v>
      </c>
      <c r="C227" s="116" t="s">
        <v>26491</v>
      </c>
      <c r="D227" s="118">
        <v>2</v>
      </c>
      <c r="E227" s="128">
        <v>0.56000000000000005</v>
      </c>
      <c r="F227" s="138">
        <v>547980</v>
      </c>
      <c r="G227" s="139">
        <f t="shared" si="3"/>
        <v>613737.60000000009</v>
      </c>
    </row>
    <row r="228" spans="1:7">
      <c r="A228" s="130" t="s">
        <v>38644</v>
      </c>
      <c r="B228" s="117" t="s">
        <v>40743</v>
      </c>
      <c r="C228" s="130" t="s">
        <v>26491</v>
      </c>
      <c r="D228" s="131">
        <v>2</v>
      </c>
      <c r="E228" s="137">
        <v>0.47</v>
      </c>
      <c r="F228" s="138">
        <v>566386</v>
      </c>
      <c r="G228" s="139">
        <f t="shared" si="3"/>
        <v>634352.32000000007</v>
      </c>
    </row>
    <row r="229" spans="1:7">
      <c r="A229" s="130" t="s">
        <v>38645</v>
      </c>
      <c r="B229" s="117" t="s">
        <v>40744</v>
      </c>
      <c r="C229" s="130" t="s">
        <v>26491</v>
      </c>
      <c r="D229" s="131">
        <v>2</v>
      </c>
      <c r="E229" s="137">
        <v>0.55000000000000004</v>
      </c>
      <c r="F229" s="138">
        <v>598786</v>
      </c>
      <c r="G229" s="139">
        <f t="shared" si="3"/>
        <v>670640.32000000007</v>
      </c>
    </row>
    <row r="230" spans="1:7" ht="24">
      <c r="A230" s="116" t="s">
        <v>38646</v>
      </c>
      <c r="B230" s="117" t="s">
        <v>40745</v>
      </c>
      <c r="C230" s="116" t="s">
        <v>26491</v>
      </c>
      <c r="D230" s="118">
        <v>2</v>
      </c>
      <c r="E230" s="128">
        <v>0.36</v>
      </c>
      <c r="F230" s="138">
        <v>747782</v>
      </c>
      <c r="G230" s="139">
        <f t="shared" si="3"/>
        <v>837515.84000000008</v>
      </c>
    </row>
    <row r="231" spans="1:7" ht="24">
      <c r="A231" s="116" t="s">
        <v>38647</v>
      </c>
      <c r="B231" s="117" t="s">
        <v>40746</v>
      </c>
      <c r="C231" s="116" t="s">
        <v>26491</v>
      </c>
      <c r="D231" s="118">
        <v>2</v>
      </c>
      <c r="E231" s="128">
        <v>0.42</v>
      </c>
      <c r="F231" s="138">
        <v>812094</v>
      </c>
      <c r="G231" s="139">
        <f t="shared" si="3"/>
        <v>909545.28000000014</v>
      </c>
    </row>
    <row r="232" spans="1:7" ht="24">
      <c r="A232" s="116" t="s">
        <v>38648</v>
      </c>
      <c r="B232" s="117" t="s">
        <v>40747</v>
      </c>
      <c r="C232" s="116" t="s">
        <v>26491</v>
      </c>
      <c r="D232" s="118">
        <v>2</v>
      </c>
      <c r="E232" s="128">
        <v>0.33</v>
      </c>
      <c r="F232" s="138">
        <v>1315546</v>
      </c>
      <c r="G232" s="139">
        <f t="shared" si="3"/>
        <v>1473411.5200000003</v>
      </c>
    </row>
    <row r="233" spans="1:7">
      <c r="A233" s="130" t="s">
        <v>38649</v>
      </c>
      <c r="B233" s="117" t="s">
        <v>40748</v>
      </c>
      <c r="C233" s="130" t="s">
        <v>26491</v>
      </c>
      <c r="D233" s="131">
        <v>2</v>
      </c>
      <c r="E233" s="137">
        <v>0.13</v>
      </c>
      <c r="F233" s="138">
        <v>1592497</v>
      </c>
      <c r="G233" s="139">
        <f t="shared" si="3"/>
        <v>1783596.6400000001</v>
      </c>
    </row>
    <row r="234" spans="1:7">
      <c r="A234" s="130" t="s">
        <v>38650</v>
      </c>
      <c r="B234" s="117" t="s">
        <v>40749</v>
      </c>
      <c r="C234" s="130" t="s">
        <v>26491</v>
      </c>
      <c r="D234" s="131">
        <v>2</v>
      </c>
      <c r="E234" s="137">
        <v>0.12</v>
      </c>
      <c r="F234" s="138">
        <v>263222</v>
      </c>
      <c r="G234" s="139">
        <f t="shared" si="3"/>
        <v>294808.64</v>
      </c>
    </row>
    <row r="235" spans="1:7">
      <c r="A235" s="130" t="s">
        <v>38651</v>
      </c>
      <c r="B235" s="117" t="s">
        <v>40750</v>
      </c>
      <c r="C235" s="130" t="s">
        <v>26491</v>
      </c>
      <c r="D235" s="131">
        <v>2</v>
      </c>
      <c r="E235" s="147">
        <v>0.4</v>
      </c>
      <c r="F235" s="138">
        <v>298752</v>
      </c>
      <c r="G235" s="139">
        <f t="shared" si="3"/>
        <v>334602.24000000005</v>
      </c>
    </row>
    <row r="236" spans="1:7" ht="24">
      <c r="A236" s="123" t="s">
        <v>38652</v>
      </c>
      <c r="B236" s="124" t="s">
        <v>40751</v>
      </c>
      <c r="C236" s="123" t="s">
        <v>26491</v>
      </c>
      <c r="D236" s="125">
        <v>2</v>
      </c>
      <c r="E236" s="141">
        <v>0.16</v>
      </c>
      <c r="F236" s="142">
        <v>342393</v>
      </c>
      <c r="G236" s="139">
        <f t="shared" si="3"/>
        <v>383480.16000000003</v>
      </c>
    </row>
    <row r="237" spans="1:7">
      <c r="A237" s="130" t="s">
        <v>38653</v>
      </c>
      <c r="B237" s="117" t="s">
        <v>40752</v>
      </c>
      <c r="C237" s="130" t="s">
        <v>26491</v>
      </c>
      <c r="D237" s="131">
        <v>2</v>
      </c>
      <c r="E237" s="137">
        <v>0.39</v>
      </c>
      <c r="F237" s="138">
        <v>342394</v>
      </c>
      <c r="G237" s="139">
        <f t="shared" si="3"/>
        <v>383481.28</v>
      </c>
    </row>
    <row r="238" spans="1:7">
      <c r="A238" s="130" t="s">
        <v>38654</v>
      </c>
      <c r="B238" s="117" t="s">
        <v>40753</v>
      </c>
      <c r="C238" s="130" t="s">
        <v>26491</v>
      </c>
      <c r="D238" s="131">
        <v>2</v>
      </c>
      <c r="E238" s="137">
        <v>0.44</v>
      </c>
      <c r="F238" s="138">
        <v>379449</v>
      </c>
      <c r="G238" s="139">
        <f t="shared" si="3"/>
        <v>424982.88000000006</v>
      </c>
    </row>
    <row r="239" spans="1:7" ht="24">
      <c r="A239" s="116" t="s">
        <v>38655</v>
      </c>
      <c r="B239" s="140" t="s">
        <v>43516</v>
      </c>
      <c r="C239" s="116" t="s">
        <v>26491</v>
      </c>
      <c r="D239" s="118">
        <v>2</v>
      </c>
      <c r="E239" s="128">
        <v>0.16</v>
      </c>
      <c r="F239" s="138">
        <v>390690</v>
      </c>
      <c r="G239" s="139">
        <f t="shared" si="3"/>
        <v>437572.80000000005</v>
      </c>
    </row>
    <row r="240" spans="1:7" ht="24">
      <c r="A240" s="130" t="s">
        <v>38656</v>
      </c>
      <c r="B240" s="117" t="s">
        <v>40755</v>
      </c>
      <c r="C240" s="130" t="s">
        <v>26491</v>
      </c>
      <c r="D240" s="131">
        <v>2</v>
      </c>
      <c r="E240" s="137">
        <v>0.44</v>
      </c>
      <c r="F240" s="138">
        <v>408037</v>
      </c>
      <c r="G240" s="139">
        <f t="shared" si="3"/>
        <v>457001.44000000006</v>
      </c>
    </row>
    <row r="241" spans="1:7" ht="24">
      <c r="A241" s="130" t="s">
        <v>38657</v>
      </c>
      <c r="B241" s="117" t="s">
        <v>40756</v>
      </c>
      <c r="C241" s="130" t="s">
        <v>26491</v>
      </c>
      <c r="D241" s="131">
        <v>2</v>
      </c>
      <c r="E241" s="137">
        <v>0.44</v>
      </c>
      <c r="F241" s="138">
        <v>408037</v>
      </c>
      <c r="G241" s="139">
        <f t="shared" si="3"/>
        <v>457001.44000000006</v>
      </c>
    </row>
    <row r="242" spans="1:7" ht="24">
      <c r="A242" s="130" t="s">
        <v>38658</v>
      </c>
      <c r="B242" s="117" t="s">
        <v>40757</v>
      </c>
      <c r="C242" s="130" t="s">
        <v>26491</v>
      </c>
      <c r="D242" s="131">
        <v>2</v>
      </c>
      <c r="E242" s="131">
        <v>1</v>
      </c>
      <c r="F242" s="138">
        <v>531890</v>
      </c>
      <c r="G242" s="139">
        <f t="shared" si="3"/>
        <v>595716.80000000005</v>
      </c>
    </row>
    <row r="243" spans="1:7">
      <c r="A243" s="130" t="s">
        <v>38659</v>
      </c>
      <c r="B243" s="117" t="s">
        <v>40758</v>
      </c>
      <c r="C243" s="130" t="s">
        <v>26491</v>
      </c>
      <c r="D243" s="131">
        <v>2</v>
      </c>
      <c r="E243" s="137">
        <v>0.11</v>
      </c>
      <c r="F243" s="138">
        <v>348219</v>
      </c>
      <c r="G243" s="139">
        <f t="shared" si="3"/>
        <v>390005.28</v>
      </c>
    </row>
    <row r="244" spans="1:7">
      <c r="A244" s="130" t="s">
        <v>38660</v>
      </c>
      <c r="B244" s="117" t="s">
        <v>40759</v>
      </c>
      <c r="C244" s="130" t="s">
        <v>26491</v>
      </c>
      <c r="D244" s="131">
        <v>2</v>
      </c>
      <c r="E244" s="137">
        <v>7.0000000000000007E-2</v>
      </c>
      <c r="F244" s="138">
        <v>348219</v>
      </c>
      <c r="G244" s="139">
        <f t="shared" si="3"/>
        <v>390005.28</v>
      </c>
    </row>
    <row r="245" spans="1:7" ht="24">
      <c r="A245" s="130" t="s">
        <v>38661</v>
      </c>
      <c r="B245" s="117" t="s">
        <v>40760</v>
      </c>
      <c r="C245" s="130" t="s">
        <v>26491</v>
      </c>
      <c r="D245" s="131">
        <v>2</v>
      </c>
      <c r="E245" s="137">
        <v>0.04</v>
      </c>
      <c r="F245" s="138">
        <v>30456</v>
      </c>
      <c r="G245" s="139">
        <f t="shared" si="3"/>
        <v>34110.720000000001</v>
      </c>
    </row>
    <row r="246" spans="1:7" ht="24">
      <c r="A246" s="130" t="s">
        <v>38662</v>
      </c>
      <c r="B246" s="117" t="s">
        <v>40761</v>
      </c>
      <c r="C246" s="130" t="s">
        <v>26491</v>
      </c>
      <c r="D246" s="131">
        <v>2</v>
      </c>
      <c r="E246" s="137">
        <v>0.05</v>
      </c>
      <c r="F246" s="138">
        <v>263222</v>
      </c>
      <c r="G246" s="139">
        <f t="shared" si="3"/>
        <v>294808.64</v>
      </c>
    </row>
    <row r="247" spans="1:7" ht="24">
      <c r="A247" s="130" t="s">
        <v>38663</v>
      </c>
      <c r="B247" s="117" t="s">
        <v>40762</v>
      </c>
      <c r="C247" s="130" t="s">
        <v>26491</v>
      </c>
      <c r="D247" s="131">
        <v>2</v>
      </c>
      <c r="E247" s="137">
        <v>0.08</v>
      </c>
      <c r="F247" s="138">
        <v>21842</v>
      </c>
      <c r="G247" s="139">
        <f t="shared" si="3"/>
        <v>24463.040000000001</v>
      </c>
    </row>
    <row r="248" spans="1:7">
      <c r="A248" s="130" t="s">
        <v>38664</v>
      </c>
      <c r="B248" s="117" t="s">
        <v>40763</v>
      </c>
      <c r="C248" s="130" t="s">
        <v>26491</v>
      </c>
      <c r="D248" s="131">
        <v>2</v>
      </c>
      <c r="E248" s="137">
        <v>0.05</v>
      </c>
      <c r="F248" s="138">
        <v>900923</v>
      </c>
      <c r="G248" s="139">
        <f t="shared" si="3"/>
        <v>1009033.7600000001</v>
      </c>
    </row>
    <row r="249" spans="1:7">
      <c r="A249" s="130" t="s">
        <v>38665</v>
      </c>
      <c r="B249" s="117" t="s">
        <v>40764</v>
      </c>
      <c r="C249" s="130" t="s">
        <v>26491</v>
      </c>
      <c r="D249" s="131">
        <v>2</v>
      </c>
      <c r="E249" s="153">
        <v>4.0000000000000001E-3</v>
      </c>
      <c r="F249" s="138">
        <v>49781</v>
      </c>
      <c r="G249" s="139">
        <f t="shared" si="3"/>
        <v>55754.720000000008</v>
      </c>
    </row>
    <row r="250" spans="1:7" ht="24">
      <c r="A250" s="130" t="s">
        <v>38666</v>
      </c>
      <c r="B250" s="117" t="s">
        <v>43493</v>
      </c>
      <c r="C250" s="130" t="s">
        <v>26491</v>
      </c>
      <c r="D250" s="131">
        <v>2</v>
      </c>
      <c r="E250" s="137">
        <v>0.42</v>
      </c>
      <c r="F250" s="138">
        <v>335732</v>
      </c>
      <c r="G250" s="139">
        <f t="shared" si="3"/>
        <v>376019.84</v>
      </c>
    </row>
    <row r="251" spans="1:7">
      <c r="A251" s="130" t="s">
        <v>38667</v>
      </c>
      <c r="B251" s="117" t="s">
        <v>43494</v>
      </c>
      <c r="C251" s="130" t="s">
        <v>26491</v>
      </c>
      <c r="D251" s="131">
        <v>2</v>
      </c>
      <c r="E251" s="137">
        <v>0.14000000000000001</v>
      </c>
      <c r="F251" s="138">
        <v>205123</v>
      </c>
      <c r="G251" s="139">
        <f t="shared" si="3"/>
        <v>229737.76</v>
      </c>
    </row>
    <row r="252" spans="1:7" ht="24">
      <c r="A252" s="130" t="s">
        <v>38668</v>
      </c>
      <c r="B252" s="117" t="s">
        <v>40767</v>
      </c>
      <c r="C252" s="130" t="s">
        <v>26491</v>
      </c>
      <c r="D252" s="131">
        <v>2</v>
      </c>
      <c r="E252" s="147">
        <v>0.2</v>
      </c>
      <c r="F252" s="138">
        <v>357480</v>
      </c>
      <c r="G252" s="139">
        <f t="shared" si="3"/>
        <v>400377.60000000003</v>
      </c>
    </row>
    <row r="253" spans="1:7" ht="24">
      <c r="A253" s="130" t="s">
        <v>38669</v>
      </c>
      <c r="B253" s="117" t="s">
        <v>40768</v>
      </c>
      <c r="C253" s="130" t="s">
        <v>26491</v>
      </c>
      <c r="D253" s="131">
        <v>2</v>
      </c>
      <c r="E253" s="147">
        <v>0.2</v>
      </c>
      <c r="F253" s="138">
        <v>391524</v>
      </c>
      <c r="G253" s="139">
        <f t="shared" si="3"/>
        <v>438506.88000000006</v>
      </c>
    </row>
    <row r="254" spans="1:7" ht="24">
      <c r="A254" s="130" t="s">
        <v>38670</v>
      </c>
      <c r="B254" s="117" t="s">
        <v>40769</v>
      </c>
      <c r="C254" s="130" t="s">
        <v>26491</v>
      </c>
      <c r="D254" s="131">
        <v>2</v>
      </c>
      <c r="E254" s="147">
        <v>0.2</v>
      </c>
      <c r="F254" s="138">
        <v>408543</v>
      </c>
      <c r="G254" s="139">
        <f t="shared" si="3"/>
        <v>457568.16000000003</v>
      </c>
    </row>
    <row r="255" spans="1:7" ht="24">
      <c r="A255" s="130" t="s">
        <v>38671</v>
      </c>
      <c r="B255" s="117" t="s">
        <v>40770</v>
      </c>
      <c r="C255" s="130" t="s">
        <v>26491</v>
      </c>
      <c r="D255" s="131">
        <v>2</v>
      </c>
      <c r="E255" s="147">
        <v>0.2</v>
      </c>
      <c r="F255" s="138">
        <v>425584</v>
      </c>
      <c r="G255" s="139">
        <f t="shared" si="3"/>
        <v>476654.08000000002</v>
      </c>
    </row>
    <row r="256" spans="1:7" ht="24">
      <c r="A256" s="130" t="s">
        <v>38672</v>
      </c>
      <c r="B256" s="117" t="s">
        <v>40771</v>
      </c>
      <c r="C256" s="130" t="s">
        <v>26491</v>
      </c>
      <c r="D256" s="131">
        <v>2</v>
      </c>
      <c r="E256" s="147">
        <v>0.2</v>
      </c>
      <c r="F256" s="138">
        <v>442587</v>
      </c>
      <c r="G256" s="139">
        <f t="shared" si="3"/>
        <v>495697.44000000006</v>
      </c>
    </row>
    <row r="257" spans="1:7" ht="24">
      <c r="A257" s="130" t="s">
        <v>38673</v>
      </c>
      <c r="B257" s="117" t="s">
        <v>40772</v>
      </c>
      <c r="C257" s="130" t="s">
        <v>26491</v>
      </c>
      <c r="D257" s="131">
        <v>2</v>
      </c>
      <c r="E257" s="147">
        <v>0.2</v>
      </c>
      <c r="F257" s="138">
        <v>476632</v>
      </c>
      <c r="G257" s="139">
        <f t="shared" si="3"/>
        <v>533827.84000000008</v>
      </c>
    </row>
    <row r="258" spans="1:7" ht="24">
      <c r="A258" s="116" t="s">
        <v>38674</v>
      </c>
      <c r="B258" s="117" t="s">
        <v>40773</v>
      </c>
      <c r="C258" s="116" t="s">
        <v>26809</v>
      </c>
      <c r="D258" s="118">
        <v>2</v>
      </c>
      <c r="E258" s="164">
        <v>1.6</v>
      </c>
      <c r="F258" s="138">
        <v>890578</v>
      </c>
      <c r="G258" s="139">
        <f t="shared" si="3"/>
        <v>997447.3600000001</v>
      </c>
    </row>
    <row r="259" spans="1:7" ht="36">
      <c r="A259" s="116" t="s">
        <v>38675</v>
      </c>
      <c r="B259" s="140" t="s">
        <v>43517</v>
      </c>
      <c r="C259" s="116" t="s">
        <v>26809</v>
      </c>
      <c r="D259" s="118">
        <v>2</v>
      </c>
      <c r="E259" s="164">
        <v>0.1</v>
      </c>
      <c r="F259" s="138">
        <v>730503</v>
      </c>
      <c r="G259" s="139">
        <f t="shared" si="3"/>
        <v>818163.3600000001</v>
      </c>
    </row>
    <row r="260" spans="1:7" ht="24">
      <c r="A260" s="148" t="s">
        <v>38676</v>
      </c>
      <c r="B260" s="124" t="s">
        <v>40775</v>
      </c>
      <c r="C260" s="148" t="s">
        <v>26809</v>
      </c>
      <c r="D260" s="149">
        <v>2</v>
      </c>
      <c r="E260" s="152">
        <v>0.1</v>
      </c>
      <c r="F260" s="142">
        <v>890574</v>
      </c>
      <c r="G260" s="139">
        <f t="shared" si="3"/>
        <v>997442.88000000012</v>
      </c>
    </row>
    <row r="261" spans="1:7">
      <c r="A261" s="130" t="s">
        <v>38677</v>
      </c>
      <c r="B261" s="117" t="s">
        <v>40776</v>
      </c>
      <c r="C261" s="130" t="s">
        <v>26809</v>
      </c>
      <c r="D261" s="131">
        <v>2</v>
      </c>
      <c r="E261" s="165">
        <v>121</v>
      </c>
      <c r="F261" s="138">
        <v>1194755</v>
      </c>
      <c r="G261" s="139">
        <f t="shared" ref="G261:G309" si="4">F261*1.12</f>
        <v>1338125.6000000001</v>
      </c>
    </row>
    <row r="262" spans="1:7">
      <c r="A262" s="130" t="s">
        <v>38678</v>
      </c>
      <c r="B262" s="117" t="s">
        <v>40777</v>
      </c>
      <c r="C262" s="130" t="s">
        <v>26809</v>
      </c>
      <c r="D262" s="131">
        <v>2</v>
      </c>
      <c r="E262" s="165">
        <v>123</v>
      </c>
      <c r="F262" s="138">
        <v>1194761</v>
      </c>
      <c r="G262" s="139">
        <f t="shared" si="4"/>
        <v>1338132.32</v>
      </c>
    </row>
    <row r="263" spans="1:7">
      <c r="A263" s="130" t="s">
        <v>38679</v>
      </c>
      <c r="B263" s="117" t="s">
        <v>40778</v>
      </c>
      <c r="C263" s="130" t="s">
        <v>26809</v>
      </c>
      <c r="D263" s="131">
        <v>2</v>
      </c>
      <c r="E263" s="165">
        <v>123</v>
      </c>
      <c r="F263" s="138">
        <v>1824620</v>
      </c>
      <c r="G263" s="139">
        <f t="shared" si="4"/>
        <v>2043574.4000000001</v>
      </c>
    </row>
    <row r="264" spans="1:7">
      <c r="A264" s="130" t="s">
        <v>38680</v>
      </c>
      <c r="B264" s="117" t="s">
        <v>40779</v>
      </c>
      <c r="C264" s="130" t="s">
        <v>26809</v>
      </c>
      <c r="D264" s="131">
        <v>2</v>
      </c>
      <c r="E264" s="165">
        <v>99</v>
      </c>
      <c r="F264" s="138">
        <v>1194697</v>
      </c>
      <c r="G264" s="139">
        <f t="shared" si="4"/>
        <v>1338060.6400000001</v>
      </c>
    </row>
    <row r="265" spans="1:7">
      <c r="A265" s="130" t="s">
        <v>38681</v>
      </c>
      <c r="B265" s="117" t="s">
        <v>40780</v>
      </c>
      <c r="C265" s="130" t="s">
        <v>26809</v>
      </c>
      <c r="D265" s="131">
        <v>2</v>
      </c>
      <c r="E265" s="165">
        <v>99</v>
      </c>
      <c r="F265" s="138">
        <v>680438</v>
      </c>
      <c r="G265" s="139">
        <f t="shared" si="4"/>
        <v>762090.56</v>
      </c>
    </row>
    <row r="266" spans="1:7">
      <c r="A266" s="130" t="s">
        <v>38682</v>
      </c>
      <c r="B266" s="117" t="s">
        <v>40781</v>
      </c>
      <c r="C266" s="130" t="s">
        <v>26809</v>
      </c>
      <c r="D266" s="131">
        <v>2</v>
      </c>
      <c r="E266" s="165">
        <v>43</v>
      </c>
      <c r="F266" s="138">
        <v>518892</v>
      </c>
      <c r="G266" s="139">
        <f t="shared" si="4"/>
        <v>581159.04</v>
      </c>
    </row>
    <row r="267" spans="1:7">
      <c r="A267" s="130" t="s">
        <v>38683</v>
      </c>
      <c r="B267" s="117" t="s">
        <v>40782</v>
      </c>
      <c r="C267" s="130" t="s">
        <v>26809</v>
      </c>
      <c r="D267" s="131">
        <v>2</v>
      </c>
      <c r="E267" s="165">
        <v>43</v>
      </c>
      <c r="F267" s="138">
        <v>559553</v>
      </c>
      <c r="G267" s="139">
        <f t="shared" si="4"/>
        <v>626699.3600000001</v>
      </c>
    </row>
    <row r="268" spans="1:7">
      <c r="A268" s="130" t="s">
        <v>38684</v>
      </c>
      <c r="B268" s="117" t="s">
        <v>40783</v>
      </c>
      <c r="C268" s="130" t="s">
        <v>26809</v>
      </c>
      <c r="D268" s="131">
        <v>2</v>
      </c>
      <c r="E268" s="165">
        <v>43</v>
      </c>
      <c r="F268" s="138">
        <v>524956</v>
      </c>
      <c r="G268" s="139">
        <f t="shared" si="4"/>
        <v>587950.72000000009</v>
      </c>
    </row>
    <row r="269" spans="1:7">
      <c r="A269" s="130" t="s">
        <v>38685</v>
      </c>
      <c r="B269" s="117" t="s">
        <v>40784</v>
      </c>
      <c r="C269" s="130" t="s">
        <v>26809</v>
      </c>
      <c r="D269" s="131">
        <v>2</v>
      </c>
      <c r="E269" s="165">
        <v>34</v>
      </c>
      <c r="F269" s="138">
        <v>524932</v>
      </c>
      <c r="G269" s="139">
        <f t="shared" si="4"/>
        <v>587923.84000000008</v>
      </c>
    </row>
    <row r="270" spans="1:7">
      <c r="A270" s="130" t="s">
        <v>38686</v>
      </c>
      <c r="B270" s="117" t="s">
        <v>40785</v>
      </c>
      <c r="C270" s="130" t="s">
        <v>26809</v>
      </c>
      <c r="D270" s="131">
        <v>2</v>
      </c>
      <c r="E270" s="165">
        <v>34</v>
      </c>
      <c r="F270" s="138">
        <v>524932</v>
      </c>
      <c r="G270" s="139">
        <f t="shared" si="4"/>
        <v>587923.84000000008</v>
      </c>
    </row>
    <row r="271" spans="1:7">
      <c r="A271" s="130" t="s">
        <v>38687</v>
      </c>
      <c r="B271" s="117" t="s">
        <v>40786</v>
      </c>
      <c r="C271" s="130" t="s">
        <v>26809</v>
      </c>
      <c r="D271" s="131">
        <v>2</v>
      </c>
      <c r="E271" s="165">
        <v>43</v>
      </c>
      <c r="F271" s="138">
        <v>454789</v>
      </c>
      <c r="G271" s="139">
        <f t="shared" si="4"/>
        <v>509363.68000000005</v>
      </c>
    </row>
    <row r="272" spans="1:7">
      <c r="A272" s="130" t="s">
        <v>38688</v>
      </c>
      <c r="B272" s="117" t="s">
        <v>40787</v>
      </c>
      <c r="C272" s="130" t="s">
        <v>26809</v>
      </c>
      <c r="D272" s="131">
        <v>2</v>
      </c>
      <c r="E272" s="165">
        <v>43</v>
      </c>
      <c r="F272" s="138">
        <v>484295</v>
      </c>
      <c r="G272" s="139">
        <f t="shared" si="4"/>
        <v>542410.4</v>
      </c>
    </row>
    <row r="273" spans="1:7">
      <c r="A273" s="130" t="s">
        <v>38689</v>
      </c>
      <c r="B273" s="117" t="s">
        <v>43495</v>
      </c>
      <c r="C273" s="130" t="s">
        <v>26809</v>
      </c>
      <c r="D273" s="131">
        <v>2</v>
      </c>
      <c r="E273" s="165">
        <v>34</v>
      </c>
      <c r="F273" s="138">
        <v>484272</v>
      </c>
      <c r="G273" s="139">
        <f t="shared" si="4"/>
        <v>542384.64000000001</v>
      </c>
    </row>
    <row r="274" spans="1:7">
      <c r="A274" s="130" t="s">
        <v>38690</v>
      </c>
      <c r="B274" s="117" t="s">
        <v>40789</v>
      </c>
      <c r="C274" s="130" t="s">
        <v>26809</v>
      </c>
      <c r="D274" s="131">
        <v>2</v>
      </c>
      <c r="E274" s="165">
        <v>34</v>
      </c>
      <c r="F274" s="138">
        <v>484272</v>
      </c>
      <c r="G274" s="139">
        <f t="shared" si="4"/>
        <v>542384.64000000001</v>
      </c>
    </row>
    <row r="275" spans="1:7">
      <c r="A275" s="130" t="s">
        <v>38691</v>
      </c>
      <c r="B275" s="117" t="s">
        <v>40790</v>
      </c>
      <c r="C275" s="130" t="s">
        <v>26809</v>
      </c>
      <c r="D275" s="131">
        <v>2</v>
      </c>
      <c r="E275" s="165">
        <v>43</v>
      </c>
      <c r="F275" s="138">
        <v>587814</v>
      </c>
      <c r="G275" s="139">
        <f t="shared" si="4"/>
        <v>658351.68000000005</v>
      </c>
    </row>
    <row r="276" spans="1:7">
      <c r="A276" s="130" t="s">
        <v>38692</v>
      </c>
      <c r="B276" s="117" t="s">
        <v>40791</v>
      </c>
      <c r="C276" s="130" t="s">
        <v>26809</v>
      </c>
      <c r="D276" s="131">
        <v>2</v>
      </c>
      <c r="E276" s="165">
        <v>24</v>
      </c>
      <c r="F276" s="138">
        <v>478182</v>
      </c>
      <c r="G276" s="139">
        <f t="shared" si="4"/>
        <v>535563.84000000008</v>
      </c>
    </row>
    <row r="277" spans="1:7">
      <c r="A277" s="130" t="s">
        <v>38693</v>
      </c>
      <c r="B277" s="117" t="s">
        <v>40792</v>
      </c>
      <c r="C277" s="130" t="s">
        <v>26809</v>
      </c>
      <c r="D277" s="131">
        <v>2</v>
      </c>
      <c r="E277" s="165">
        <v>34</v>
      </c>
      <c r="F277" s="138">
        <v>575664</v>
      </c>
      <c r="G277" s="139">
        <f t="shared" si="4"/>
        <v>644743.68000000005</v>
      </c>
    </row>
    <row r="278" spans="1:7">
      <c r="A278" s="130" t="s">
        <v>38694</v>
      </c>
      <c r="B278" s="117" t="s">
        <v>40793</v>
      </c>
      <c r="C278" s="130" t="s">
        <v>26809</v>
      </c>
      <c r="D278" s="131">
        <v>2</v>
      </c>
      <c r="E278" s="165">
        <v>34</v>
      </c>
      <c r="F278" s="138">
        <v>581727</v>
      </c>
      <c r="G278" s="139">
        <f t="shared" si="4"/>
        <v>651534.24000000011</v>
      </c>
    </row>
    <row r="279" spans="1:7">
      <c r="A279" s="130" t="s">
        <v>38695</v>
      </c>
      <c r="B279" s="117" t="s">
        <v>40794</v>
      </c>
      <c r="C279" s="130" t="s">
        <v>26809</v>
      </c>
      <c r="D279" s="131">
        <v>2</v>
      </c>
      <c r="E279" s="165">
        <v>77</v>
      </c>
      <c r="F279" s="138">
        <v>2416125</v>
      </c>
      <c r="G279" s="139">
        <f t="shared" si="4"/>
        <v>2706060.0000000005</v>
      </c>
    </row>
    <row r="280" spans="1:7">
      <c r="A280" s="130" t="s">
        <v>38696</v>
      </c>
      <c r="B280" s="117" t="s">
        <v>40795</v>
      </c>
      <c r="C280" s="130" t="s">
        <v>26809</v>
      </c>
      <c r="D280" s="131">
        <v>2</v>
      </c>
      <c r="E280" s="165">
        <v>101</v>
      </c>
      <c r="F280" s="138">
        <v>2090219</v>
      </c>
      <c r="G280" s="139">
        <f t="shared" si="4"/>
        <v>2341045.2800000003</v>
      </c>
    </row>
    <row r="281" spans="1:7">
      <c r="A281" s="130" t="s">
        <v>38697</v>
      </c>
      <c r="B281" s="117" t="s">
        <v>40796</v>
      </c>
      <c r="C281" s="130" t="s">
        <v>26809</v>
      </c>
      <c r="D281" s="131">
        <v>2</v>
      </c>
      <c r="E281" s="165">
        <v>104</v>
      </c>
      <c r="F281" s="138">
        <v>3505627</v>
      </c>
      <c r="G281" s="139">
        <f t="shared" si="4"/>
        <v>3926302.24</v>
      </c>
    </row>
    <row r="282" spans="1:7">
      <c r="A282" s="130" t="s">
        <v>38698</v>
      </c>
      <c r="B282" s="117" t="s">
        <v>40797</v>
      </c>
      <c r="C282" s="130" t="s">
        <v>26809</v>
      </c>
      <c r="D282" s="131">
        <v>2</v>
      </c>
      <c r="E282" s="165">
        <v>135</v>
      </c>
      <c r="F282" s="138">
        <v>4070948</v>
      </c>
      <c r="G282" s="139">
        <f t="shared" si="4"/>
        <v>4559461.7600000007</v>
      </c>
    </row>
    <row r="283" spans="1:7">
      <c r="A283" s="130" t="s">
        <v>38699</v>
      </c>
      <c r="B283" s="117" t="s">
        <v>40798</v>
      </c>
      <c r="C283" s="130" t="s">
        <v>26809</v>
      </c>
      <c r="D283" s="131">
        <v>2</v>
      </c>
      <c r="E283" s="165">
        <v>130</v>
      </c>
      <c r="F283" s="138">
        <v>8041510</v>
      </c>
      <c r="G283" s="139">
        <f t="shared" si="4"/>
        <v>9006491.2000000011</v>
      </c>
    </row>
    <row r="284" spans="1:7">
      <c r="A284" s="130" t="s">
        <v>38700</v>
      </c>
      <c r="B284" s="117" t="s">
        <v>40799</v>
      </c>
      <c r="C284" s="130" t="s">
        <v>26809</v>
      </c>
      <c r="D284" s="131">
        <v>2</v>
      </c>
      <c r="E284" s="165">
        <v>130</v>
      </c>
      <c r="F284" s="138">
        <v>6496984</v>
      </c>
      <c r="G284" s="139">
        <f t="shared" si="4"/>
        <v>7276622.080000001</v>
      </c>
    </row>
    <row r="285" spans="1:7">
      <c r="A285" s="130" t="s">
        <v>38701</v>
      </c>
      <c r="B285" s="117" t="s">
        <v>40800</v>
      </c>
      <c r="C285" s="130" t="s">
        <v>26809</v>
      </c>
      <c r="D285" s="131">
        <v>2</v>
      </c>
      <c r="E285" s="165">
        <v>120</v>
      </c>
      <c r="F285" s="138">
        <v>7131874</v>
      </c>
      <c r="G285" s="139">
        <f t="shared" si="4"/>
        <v>7987698.8800000008</v>
      </c>
    </row>
    <row r="286" spans="1:7">
      <c r="A286" s="148" t="s">
        <v>38702</v>
      </c>
      <c r="B286" s="124" t="s">
        <v>40801</v>
      </c>
      <c r="C286" s="148" t="s">
        <v>26809</v>
      </c>
      <c r="D286" s="149">
        <v>2</v>
      </c>
      <c r="E286" s="166">
        <v>130</v>
      </c>
      <c r="F286" s="142">
        <v>18277496</v>
      </c>
      <c r="G286" s="139">
        <f t="shared" si="4"/>
        <v>20470795.520000003</v>
      </c>
    </row>
    <row r="287" spans="1:7">
      <c r="A287" s="130" t="s">
        <v>38703</v>
      </c>
      <c r="B287" s="117" t="s">
        <v>43496</v>
      </c>
      <c r="C287" s="130" t="s">
        <v>26809</v>
      </c>
      <c r="D287" s="131">
        <v>2</v>
      </c>
      <c r="E287" s="167">
        <v>289</v>
      </c>
      <c r="F287" s="138">
        <v>2523754</v>
      </c>
      <c r="G287" s="139">
        <f t="shared" si="4"/>
        <v>2826604.4800000004</v>
      </c>
    </row>
    <row r="288" spans="1:7">
      <c r="A288" s="130" t="s">
        <v>38704</v>
      </c>
      <c r="B288" s="117" t="s">
        <v>43497</v>
      </c>
      <c r="C288" s="130" t="s">
        <v>26809</v>
      </c>
      <c r="D288" s="131">
        <v>2</v>
      </c>
      <c r="E288" s="167">
        <v>80</v>
      </c>
      <c r="F288" s="138">
        <v>2523200</v>
      </c>
      <c r="G288" s="139">
        <f t="shared" si="4"/>
        <v>2825984.0000000005</v>
      </c>
    </row>
    <row r="289" spans="1:7">
      <c r="A289" s="130" t="s">
        <v>38705</v>
      </c>
      <c r="B289" s="117" t="s">
        <v>43498</v>
      </c>
      <c r="C289" s="130" t="s">
        <v>26809</v>
      </c>
      <c r="D289" s="131">
        <v>2</v>
      </c>
      <c r="E289" s="167">
        <v>80</v>
      </c>
      <c r="F289" s="138">
        <v>1587575</v>
      </c>
      <c r="G289" s="139">
        <f t="shared" si="4"/>
        <v>1778084.0000000002</v>
      </c>
    </row>
    <row r="290" spans="1:7">
      <c r="A290" s="130" t="s">
        <v>38706</v>
      </c>
      <c r="B290" s="117" t="s">
        <v>40804</v>
      </c>
      <c r="C290" s="130" t="s">
        <v>26809</v>
      </c>
      <c r="D290" s="131">
        <v>2</v>
      </c>
      <c r="E290" s="167">
        <v>130</v>
      </c>
      <c r="F290" s="138">
        <v>9746713</v>
      </c>
      <c r="G290" s="139">
        <f t="shared" si="4"/>
        <v>10916318.560000001</v>
      </c>
    </row>
    <row r="291" spans="1:7">
      <c r="A291" s="130" t="s">
        <v>38707</v>
      </c>
      <c r="B291" s="117" t="s">
        <v>40805</v>
      </c>
      <c r="C291" s="130" t="s">
        <v>26809</v>
      </c>
      <c r="D291" s="131">
        <v>2</v>
      </c>
      <c r="E291" s="167">
        <v>200</v>
      </c>
      <c r="F291" s="138">
        <v>16684579</v>
      </c>
      <c r="G291" s="139">
        <f t="shared" si="4"/>
        <v>18686728.48</v>
      </c>
    </row>
    <row r="292" spans="1:7">
      <c r="A292" s="130" t="s">
        <v>38708</v>
      </c>
      <c r="B292" s="117" t="s">
        <v>40806</v>
      </c>
      <c r="C292" s="130" t="s">
        <v>26809</v>
      </c>
      <c r="D292" s="131">
        <v>2</v>
      </c>
      <c r="E292" s="167">
        <v>30</v>
      </c>
      <c r="F292" s="138">
        <v>1111837</v>
      </c>
      <c r="G292" s="139">
        <f t="shared" si="4"/>
        <v>1245257.4400000002</v>
      </c>
    </row>
    <row r="293" spans="1:7">
      <c r="A293" s="130" t="s">
        <v>38709</v>
      </c>
      <c r="B293" s="117" t="s">
        <v>40807</v>
      </c>
      <c r="C293" s="130" t="s">
        <v>26809</v>
      </c>
      <c r="D293" s="131">
        <v>2</v>
      </c>
      <c r="E293" s="167">
        <v>70</v>
      </c>
      <c r="F293" s="138">
        <v>1150156</v>
      </c>
      <c r="G293" s="139">
        <f t="shared" si="4"/>
        <v>1288174.7200000002</v>
      </c>
    </row>
    <row r="294" spans="1:7">
      <c r="A294" s="130" t="s">
        <v>38710</v>
      </c>
      <c r="B294" s="117" t="s">
        <v>40808</v>
      </c>
      <c r="C294" s="130" t="s">
        <v>26809</v>
      </c>
      <c r="D294" s="131">
        <v>2</v>
      </c>
      <c r="E294" s="167">
        <v>30</v>
      </c>
      <c r="F294" s="138">
        <v>3207162</v>
      </c>
      <c r="G294" s="139">
        <f t="shared" si="4"/>
        <v>3592021.4400000004</v>
      </c>
    </row>
    <row r="295" spans="1:7">
      <c r="A295" s="130" t="s">
        <v>38711</v>
      </c>
      <c r="B295" s="117" t="s">
        <v>40809</v>
      </c>
      <c r="C295" s="130" t="s">
        <v>26809</v>
      </c>
      <c r="D295" s="131">
        <v>2</v>
      </c>
      <c r="E295" s="167">
        <v>30</v>
      </c>
      <c r="F295" s="138">
        <v>5176120</v>
      </c>
      <c r="G295" s="139">
        <f t="shared" si="4"/>
        <v>5797254.4000000004</v>
      </c>
    </row>
    <row r="296" spans="1:7" ht="24">
      <c r="A296" s="130" t="s">
        <v>38712</v>
      </c>
      <c r="B296" s="140" t="s">
        <v>43518</v>
      </c>
      <c r="C296" s="130" t="s">
        <v>26491</v>
      </c>
      <c r="D296" s="131">
        <v>2</v>
      </c>
      <c r="E296" s="132">
        <v>0.16</v>
      </c>
      <c r="F296" s="138">
        <v>333499</v>
      </c>
      <c r="G296" s="139">
        <f t="shared" si="4"/>
        <v>373518.88000000006</v>
      </c>
    </row>
    <row r="297" spans="1:7" ht="24">
      <c r="A297" s="130" t="s">
        <v>38713</v>
      </c>
      <c r="B297" s="117" t="s">
        <v>40811</v>
      </c>
      <c r="C297" s="130" t="s">
        <v>26491</v>
      </c>
      <c r="D297" s="131">
        <v>2</v>
      </c>
      <c r="E297" s="132">
        <v>0.15</v>
      </c>
      <c r="F297" s="138">
        <v>272745</v>
      </c>
      <c r="G297" s="139">
        <f t="shared" si="4"/>
        <v>305474.40000000002</v>
      </c>
    </row>
    <row r="298" spans="1:7">
      <c r="A298" s="130" t="s">
        <v>38714</v>
      </c>
      <c r="B298" s="117" t="s">
        <v>40812</v>
      </c>
      <c r="C298" s="130" t="s">
        <v>26491</v>
      </c>
      <c r="D298" s="131">
        <v>2</v>
      </c>
      <c r="E298" s="132">
        <v>0.16</v>
      </c>
      <c r="F298" s="138">
        <v>236002</v>
      </c>
      <c r="G298" s="139">
        <f t="shared" si="4"/>
        <v>264322.24000000005</v>
      </c>
    </row>
    <row r="299" spans="1:7" ht="24">
      <c r="A299" s="130" t="s">
        <v>38715</v>
      </c>
      <c r="B299" s="117" t="s">
        <v>40813</v>
      </c>
      <c r="C299" s="130" t="s">
        <v>26491</v>
      </c>
      <c r="D299" s="131">
        <v>2</v>
      </c>
      <c r="E299" s="168">
        <v>0.2</v>
      </c>
      <c r="F299" s="138">
        <v>315027</v>
      </c>
      <c r="G299" s="139">
        <f t="shared" si="4"/>
        <v>352830.24000000005</v>
      </c>
    </row>
    <row r="300" spans="1:7" ht="24">
      <c r="A300" s="130" t="s">
        <v>38716</v>
      </c>
      <c r="B300" s="117" t="s">
        <v>40814</v>
      </c>
      <c r="C300" s="130" t="s">
        <v>26491</v>
      </c>
      <c r="D300" s="131">
        <v>2</v>
      </c>
      <c r="E300" s="132">
        <v>0.23</v>
      </c>
      <c r="F300" s="138">
        <v>307955</v>
      </c>
      <c r="G300" s="139">
        <f t="shared" si="4"/>
        <v>344909.60000000003</v>
      </c>
    </row>
    <row r="301" spans="1:7" ht="24">
      <c r="A301" s="130" t="s">
        <v>38717</v>
      </c>
      <c r="B301" s="117" t="s">
        <v>40815</v>
      </c>
      <c r="C301" s="130" t="s">
        <v>26491</v>
      </c>
      <c r="D301" s="131">
        <v>2</v>
      </c>
      <c r="E301" s="132">
        <v>0.42</v>
      </c>
      <c r="F301" s="138">
        <v>328476</v>
      </c>
      <c r="G301" s="139">
        <f t="shared" si="4"/>
        <v>367893.12000000005</v>
      </c>
    </row>
    <row r="302" spans="1:7" ht="24">
      <c r="A302" s="116" t="s">
        <v>38718</v>
      </c>
      <c r="B302" s="117" t="s">
        <v>40816</v>
      </c>
      <c r="C302" s="116" t="s">
        <v>26491</v>
      </c>
      <c r="D302" s="118">
        <v>2</v>
      </c>
      <c r="E302" s="159">
        <v>0.42</v>
      </c>
      <c r="F302" s="138">
        <v>439192</v>
      </c>
      <c r="G302" s="139">
        <f t="shared" si="4"/>
        <v>491895.04000000004</v>
      </c>
    </row>
    <row r="303" spans="1:7" ht="24">
      <c r="A303" s="116" t="s">
        <v>38719</v>
      </c>
      <c r="B303" s="117" t="s">
        <v>40817</v>
      </c>
      <c r="C303" s="116" t="s">
        <v>26491</v>
      </c>
      <c r="D303" s="118">
        <v>2</v>
      </c>
      <c r="E303" s="159">
        <v>0.42</v>
      </c>
      <c r="F303" s="138">
        <v>468702</v>
      </c>
      <c r="G303" s="139">
        <f t="shared" si="4"/>
        <v>524946.24000000011</v>
      </c>
    </row>
    <row r="304" spans="1:7">
      <c r="A304" s="130" t="s">
        <v>38720</v>
      </c>
      <c r="B304" s="117" t="s">
        <v>40818</v>
      </c>
      <c r="C304" s="130" t="s">
        <v>26491</v>
      </c>
      <c r="D304" s="131">
        <v>2</v>
      </c>
      <c r="E304" s="132">
        <v>0.17</v>
      </c>
      <c r="F304" s="138">
        <v>443846</v>
      </c>
      <c r="G304" s="139">
        <f t="shared" si="4"/>
        <v>497107.52</v>
      </c>
    </row>
    <row r="305" spans="1:7" ht="24">
      <c r="A305" s="116" t="s">
        <v>38721</v>
      </c>
      <c r="B305" s="117" t="s">
        <v>40819</v>
      </c>
      <c r="C305" s="116" t="s">
        <v>26491</v>
      </c>
      <c r="D305" s="118">
        <v>2</v>
      </c>
      <c r="E305" s="159">
        <v>0.17</v>
      </c>
      <c r="F305" s="138">
        <v>325890</v>
      </c>
      <c r="G305" s="139">
        <f t="shared" si="4"/>
        <v>364996.80000000005</v>
      </c>
    </row>
    <row r="306" spans="1:7" ht="24">
      <c r="A306" s="130" t="s">
        <v>38722</v>
      </c>
      <c r="B306" s="117" t="s">
        <v>40820</v>
      </c>
      <c r="C306" s="130" t="s">
        <v>26491</v>
      </c>
      <c r="D306" s="131">
        <v>2</v>
      </c>
      <c r="E306" s="132">
        <v>0.21</v>
      </c>
      <c r="F306" s="138">
        <v>315668</v>
      </c>
      <c r="G306" s="139">
        <f t="shared" si="4"/>
        <v>353548.16000000003</v>
      </c>
    </row>
    <row r="307" spans="1:7" ht="24">
      <c r="A307" s="130" t="s">
        <v>38723</v>
      </c>
      <c r="B307" s="117" t="s">
        <v>40821</v>
      </c>
      <c r="C307" s="130" t="s">
        <v>26491</v>
      </c>
      <c r="D307" s="131">
        <v>2</v>
      </c>
      <c r="E307" s="132">
        <v>0.17</v>
      </c>
      <c r="F307" s="138">
        <v>293029</v>
      </c>
      <c r="G307" s="139">
        <f t="shared" si="4"/>
        <v>328192.48000000004</v>
      </c>
    </row>
    <row r="308" spans="1:7" ht="24">
      <c r="A308" s="116" t="s">
        <v>38724</v>
      </c>
      <c r="B308" s="117" t="s">
        <v>40822</v>
      </c>
      <c r="C308" s="116" t="s">
        <v>26491</v>
      </c>
      <c r="D308" s="118">
        <v>2</v>
      </c>
      <c r="E308" s="159">
        <v>0.47</v>
      </c>
      <c r="F308" s="138">
        <v>317536</v>
      </c>
      <c r="G308" s="139">
        <f t="shared" si="4"/>
        <v>355640.32000000001</v>
      </c>
    </row>
    <row r="309" spans="1:7" ht="24">
      <c r="A309" s="116" t="s">
        <v>38725</v>
      </c>
      <c r="B309" s="117" t="s">
        <v>40823</v>
      </c>
      <c r="C309" s="116" t="s">
        <v>26491</v>
      </c>
      <c r="D309" s="118">
        <v>2</v>
      </c>
      <c r="E309" s="159">
        <v>0.49</v>
      </c>
      <c r="F309" s="138">
        <v>343033</v>
      </c>
      <c r="G309" s="139">
        <f t="shared" si="4"/>
        <v>384196.96</v>
      </c>
    </row>
  </sheetData>
  <autoFilter ref="A1:G309" xr:uid="{DC39E8AF-D705-4077-A80A-9A1AD9BBAEF9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D186AD-3571-42D6-B1EB-ECFE16206B52}">
  <sheetPr codeName="Лист4">
    <tabColor rgb="FFFFC000"/>
  </sheetPr>
  <dimension ref="A1:G85"/>
  <sheetViews>
    <sheetView zoomScale="175" zoomScaleNormal="175" workbookViewId="0">
      <selection activeCell="B4" sqref="B4"/>
    </sheetView>
  </sheetViews>
  <sheetFormatPr defaultRowHeight="12"/>
  <cols>
    <col min="1" max="1" width="15.625" style="110" customWidth="1"/>
    <col min="2" max="2" width="44.5" style="110" customWidth="1"/>
    <col min="3" max="3" width="10.5" style="110" customWidth="1"/>
    <col min="4" max="4" width="5.125" style="110" customWidth="1"/>
    <col min="5" max="5" width="7.875" style="110" customWidth="1"/>
    <col min="6" max="6" width="13" style="169" customWidth="1"/>
    <col min="7" max="7" width="18.125" style="169" customWidth="1"/>
    <col min="8" max="16384" width="9" style="110"/>
  </cols>
  <sheetData>
    <row r="1" spans="1:7" ht="24">
      <c r="A1" s="107" t="s">
        <v>43447</v>
      </c>
      <c r="B1" s="109" t="s">
        <v>43471</v>
      </c>
      <c r="C1" s="107" t="s">
        <v>43472</v>
      </c>
      <c r="D1" s="107" t="s">
        <v>43473</v>
      </c>
      <c r="E1" s="107" t="s">
        <v>43474</v>
      </c>
      <c r="F1" s="186" t="s">
        <v>43547</v>
      </c>
      <c r="G1" s="108" t="s">
        <v>43475</v>
      </c>
    </row>
    <row r="2" spans="1:7">
      <c r="A2" s="111" t="s">
        <v>43448</v>
      </c>
      <c r="B2" s="112" t="s">
        <v>43449</v>
      </c>
      <c r="C2" s="113"/>
      <c r="D2" s="113"/>
      <c r="E2" s="113"/>
      <c r="F2" s="134"/>
      <c r="G2" s="135"/>
    </row>
    <row r="3" spans="1:7">
      <c r="A3" s="111" t="s">
        <v>43454</v>
      </c>
      <c r="B3" s="112" t="s">
        <v>43455</v>
      </c>
      <c r="C3" s="111"/>
      <c r="D3" s="136"/>
      <c r="E3" s="136"/>
      <c r="F3" s="134"/>
      <c r="G3" s="135"/>
    </row>
    <row r="4" spans="1:7" ht="36">
      <c r="A4" s="116" t="s">
        <v>38561</v>
      </c>
      <c r="B4" s="117" t="s">
        <v>44467</v>
      </c>
      <c r="C4" s="116" t="s">
        <v>26491</v>
      </c>
      <c r="D4" s="118">
        <v>2</v>
      </c>
      <c r="E4" s="173">
        <v>0.1</v>
      </c>
      <c r="F4" s="138">
        <v>46423</v>
      </c>
      <c r="G4" s="139">
        <f>F4*1.12</f>
        <v>51993.760000000002</v>
      </c>
    </row>
    <row r="5" spans="1:7" ht="24">
      <c r="A5" s="116" t="s">
        <v>38562</v>
      </c>
      <c r="B5" s="140" t="s">
        <v>43536</v>
      </c>
      <c r="C5" s="116" t="s">
        <v>26491</v>
      </c>
      <c r="D5" s="118">
        <v>2</v>
      </c>
      <c r="E5" s="173">
        <v>0.1</v>
      </c>
      <c r="F5" s="138">
        <v>42018</v>
      </c>
      <c r="G5" s="139">
        <f t="shared" ref="G5:G68" si="0">F5*1.12</f>
        <v>47060.160000000003</v>
      </c>
    </row>
    <row r="6" spans="1:7" ht="24">
      <c r="A6" s="130" t="s">
        <v>38563</v>
      </c>
      <c r="B6" s="117" t="s">
        <v>40662</v>
      </c>
      <c r="C6" s="130" t="s">
        <v>26491</v>
      </c>
      <c r="D6" s="131">
        <v>2</v>
      </c>
      <c r="E6" s="168">
        <v>0.1</v>
      </c>
      <c r="F6" s="138">
        <v>42018</v>
      </c>
      <c r="G6" s="139">
        <f t="shared" si="0"/>
        <v>47060.160000000003</v>
      </c>
    </row>
    <row r="7" spans="1:7" ht="24">
      <c r="A7" s="130" t="s">
        <v>38564</v>
      </c>
      <c r="B7" s="117" t="s">
        <v>40663</v>
      </c>
      <c r="C7" s="130" t="s">
        <v>26491</v>
      </c>
      <c r="D7" s="131">
        <v>2</v>
      </c>
      <c r="E7" s="168">
        <v>0.1</v>
      </c>
      <c r="F7" s="138">
        <v>47733</v>
      </c>
      <c r="G7" s="139">
        <f t="shared" si="0"/>
        <v>53460.960000000006</v>
      </c>
    </row>
    <row r="8" spans="1:7" ht="24">
      <c r="A8" s="130" t="s">
        <v>38565</v>
      </c>
      <c r="B8" s="117" t="s">
        <v>40664</v>
      </c>
      <c r="C8" s="130" t="s">
        <v>26491</v>
      </c>
      <c r="D8" s="131">
        <v>2</v>
      </c>
      <c r="E8" s="168">
        <v>0.1</v>
      </c>
      <c r="F8" s="138">
        <v>42018</v>
      </c>
      <c r="G8" s="139">
        <f t="shared" si="0"/>
        <v>47060.160000000003</v>
      </c>
    </row>
    <row r="9" spans="1:7" ht="24">
      <c r="A9" s="116" t="s">
        <v>38566</v>
      </c>
      <c r="B9" s="117" t="s">
        <v>40665</v>
      </c>
      <c r="C9" s="116" t="s">
        <v>26491</v>
      </c>
      <c r="D9" s="118">
        <v>2</v>
      </c>
      <c r="E9" s="173">
        <v>0.1</v>
      </c>
      <c r="F9" s="138">
        <v>52388</v>
      </c>
      <c r="G9" s="139">
        <f t="shared" si="0"/>
        <v>58674.560000000005</v>
      </c>
    </row>
    <row r="10" spans="1:7">
      <c r="A10" s="130" t="s">
        <v>38567</v>
      </c>
      <c r="B10" s="117" t="s">
        <v>40666</v>
      </c>
      <c r="C10" s="130" t="s">
        <v>26491</v>
      </c>
      <c r="D10" s="131">
        <v>2</v>
      </c>
      <c r="E10" s="132">
        <v>0.11</v>
      </c>
      <c r="F10" s="138">
        <v>43182</v>
      </c>
      <c r="G10" s="139">
        <f t="shared" si="0"/>
        <v>48363.840000000004</v>
      </c>
    </row>
    <row r="11" spans="1:7">
      <c r="A11" s="130" t="s">
        <v>38568</v>
      </c>
      <c r="B11" s="117" t="s">
        <v>40667</v>
      </c>
      <c r="C11" s="130" t="s">
        <v>26491</v>
      </c>
      <c r="D11" s="131">
        <v>2</v>
      </c>
      <c r="E11" s="132">
        <v>0.11</v>
      </c>
      <c r="F11" s="138">
        <v>53831</v>
      </c>
      <c r="G11" s="139">
        <f t="shared" si="0"/>
        <v>60290.720000000008</v>
      </c>
    </row>
    <row r="12" spans="1:7">
      <c r="A12" s="130" t="s">
        <v>38569</v>
      </c>
      <c r="B12" s="117" t="s">
        <v>40668</v>
      </c>
      <c r="C12" s="130" t="s">
        <v>26491</v>
      </c>
      <c r="D12" s="131">
        <v>2</v>
      </c>
      <c r="E12" s="132">
        <v>0.11</v>
      </c>
      <c r="F12" s="138">
        <v>64584</v>
      </c>
      <c r="G12" s="139">
        <f t="shared" si="0"/>
        <v>72334.080000000002</v>
      </c>
    </row>
    <row r="13" spans="1:7" ht="24">
      <c r="A13" s="130" t="s">
        <v>38570</v>
      </c>
      <c r="B13" s="117" t="s">
        <v>40669</v>
      </c>
      <c r="C13" s="130" t="s">
        <v>26491</v>
      </c>
      <c r="D13" s="131">
        <v>2</v>
      </c>
      <c r="E13" s="168">
        <v>0.1</v>
      </c>
      <c r="F13" s="138">
        <v>7255</v>
      </c>
      <c r="G13" s="139">
        <f t="shared" si="0"/>
        <v>8125.6</v>
      </c>
    </row>
    <row r="14" spans="1:7">
      <c r="A14" s="130" t="s">
        <v>38571</v>
      </c>
      <c r="B14" s="117" t="s">
        <v>40670</v>
      </c>
      <c r="C14" s="130" t="s">
        <v>26491</v>
      </c>
      <c r="D14" s="131">
        <v>2</v>
      </c>
      <c r="E14" s="168">
        <v>0.2</v>
      </c>
      <c r="F14" s="138">
        <v>114710</v>
      </c>
      <c r="G14" s="139">
        <f t="shared" si="0"/>
        <v>128475.20000000001</v>
      </c>
    </row>
    <row r="15" spans="1:7">
      <c r="A15" s="130" t="s">
        <v>38572</v>
      </c>
      <c r="B15" s="117" t="s">
        <v>40671</v>
      </c>
      <c r="C15" s="130" t="s">
        <v>26491</v>
      </c>
      <c r="D15" s="131">
        <v>2</v>
      </c>
      <c r="E15" s="179">
        <v>4.1000000000000002E-2</v>
      </c>
      <c r="F15" s="138">
        <v>5787</v>
      </c>
      <c r="G15" s="139">
        <f t="shared" si="0"/>
        <v>6481.4400000000005</v>
      </c>
    </row>
    <row r="16" spans="1:7" ht="24">
      <c r="A16" s="148" t="s">
        <v>38573</v>
      </c>
      <c r="B16" s="124" t="s">
        <v>40672</v>
      </c>
      <c r="C16" s="148" t="s">
        <v>26491</v>
      </c>
      <c r="D16" s="149">
        <v>2</v>
      </c>
      <c r="E16" s="180">
        <v>0.05</v>
      </c>
      <c r="F16" s="142">
        <v>6768</v>
      </c>
      <c r="G16" s="139">
        <f t="shared" si="0"/>
        <v>7580.1600000000008</v>
      </c>
    </row>
    <row r="17" spans="1:7">
      <c r="A17" s="130" t="s">
        <v>38574</v>
      </c>
      <c r="B17" s="117" t="s">
        <v>40673</v>
      </c>
      <c r="C17" s="130" t="s">
        <v>26491</v>
      </c>
      <c r="D17" s="131">
        <v>2</v>
      </c>
      <c r="E17" s="153">
        <v>3.4000000000000002E-2</v>
      </c>
      <c r="F17" s="138">
        <v>15688</v>
      </c>
      <c r="G17" s="139">
        <f t="shared" si="0"/>
        <v>17570.560000000001</v>
      </c>
    </row>
    <row r="18" spans="1:7" ht="24">
      <c r="A18" s="130" t="s">
        <v>38575</v>
      </c>
      <c r="B18" s="117" t="s">
        <v>40674</v>
      </c>
      <c r="C18" s="130" t="s">
        <v>26491</v>
      </c>
      <c r="D18" s="131">
        <v>2</v>
      </c>
      <c r="E18" s="137">
        <v>0.04</v>
      </c>
      <c r="F18" s="138">
        <v>4517</v>
      </c>
      <c r="G18" s="139">
        <f t="shared" si="0"/>
        <v>5059.0400000000009</v>
      </c>
    </row>
    <row r="19" spans="1:7" ht="24">
      <c r="A19" s="130" t="s">
        <v>38576</v>
      </c>
      <c r="B19" s="117" t="s">
        <v>40675</v>
      </c>
      <c r="C19" s="130" t="s">
        <v>26809</v>
      </c>
      <c r="D19" s="131">
        <v>2</v>
      </c>
      <c r="E19" s="137">
        <v>0.01</v>
      </c>
      <c r="F19" s="138">
        <v>18729</v>
      </c>
      <c r="G19" s="139">
        <f t="shared" si="0"/>
        <v>20976.480000000003</v>
      </c>
    </row>
    <row r="20" spans="1:7" ht="24">
      <c r="A20" s="116" t="s">
        <v>38577</v>
      </c>
      <c r="B20" s="117" t="s">
        <v>40676</v>
      </c>
      <c r="C20" s="116" t="s">
        <v>26491</v>
      </c>
      <c r="D20" s="118">
        <v>2</v>
      </c>
      <c r="E20" s="128">
        <v>1.77</v>
      </c>
      <c r="F20" s="138">
        <v>706484</v>
      </c>
      <c r="G20" s="139">
        <f t="shared" si="0"/>
        <v>791262.08000000007</v>
      </c>
    </row>
    <row r="21" spans="1:7">
      <c r="A21" s="130" t="s">
        <v>38578</v>
      </c>
      <c r="B21" s="117" t="s">
        <v>40677</v>
      </c>
      <c r="C21" s="130" t="s">
        <v>26491</v>
      </c>
      <c r="D21" s="131">
        <v>2</v>
      </c>
      <c r="E21" s="147">
        <v>0.1</v>
      </c>
      <c r="F21" s="138">
        <v>227359</v>
      </c>
      <c r="G21" s="139">
        <f t="shared" si="0"/>
        <v>254642.08000000002</v>
      </c>
    </row>
    <row r="22" spans="1:7">
      <c r="A22" s="130" t="s">
        <v>38579</v>
      </c>
      <c r="B22" s="117" t="s">
        <v>40678</v>
      </c>
      <c r="C22" s="130" t="s">
        <v>26491</v>
      </c>
      <c r="D22" s="131">
        <v>2</v>
      </c>
      <c r="E22" s="147">
        <v>0.2</v>
      </c>
      <c r="F22" s="138">
        <v>147363</v>
      </c>
      <c r="G22" s="139">
        <f t="shared" si="0"/>
        <v>165046.56000000003</v>
      </c>
    </row>
    <row r="23" spans="1:7">
      <c r="A23" s="130" t="s">
        <v>38580</v>
      </c>
      <c r="B23" s="117" t="s">
        <v>40679</v>
      </c>
      <c r="C23" s="130" t="s">
        <v>26491</v>
      </c>
      <c r="D23" s="131">
        <v>2</v>
      </c>
      <c r="E23" s="153">
        <v>4.1000000000000002E-2</v>
      </c>
      <c r="F23" s="138">
        <v>4291</v>
      </c>
      <c r="G23" s="139">
        <f t="shared" si="0"/>
        <v>4805.92</v>
      </c>
    </row>
    <row r="24" spans="1:7" ht="24">
      <c r="A24" s="116" t="s">
        <v>38581</v>
      </c>
      <c r="B24" s="117" t="s">
        <v>40680</v>
      </c>
      <c r="C24" s="116" t="s">
        <v>26491</v>
      </c>
      <c r="D24" s="118">
        <v>2</v>
      </c>
      <c r="E24" s="128">
        <v>0.24</v>
      </c>
      <c r="F24" s="138">
        <v>110201</v>
      </c>
      <c r="G24" s="139">
        <f t="shared" si="0"/>
        <v>123425.12000000001</v>
      </c>
    </row>
    <row r="25" spans="1:7" ht="24">
      <c r="A25" s="130" t="s">
        <v>38582</v>
      </c>
      <c r="B25" s="117" t="s">
        <v>40681</v>
      </c>
      <c r="C25" s="130" t="s">
        <v>26491</v>
      </c>
      <c r="D25" s="131">
        <v>2</v>
      </c>
      <c r="E25" s="153">
        <v>0.16500000000000001</v>
      </c>
      <c r="F25" s="138">
        <v>204375</v>
      </c>
      <c r="G25" s="139">
        <f t="shared" si="0"/>
        <v>228900.00000000003</v>
      </c>
    </row>
    <row r="26" spans="1:7" ht="24">
      <c r="A26" s="130" t="s">
        <v>38583</v>
      </c>
      <c r="B26" s="117" t="s">
        <v>40682</v>
      </c>
      <c r="C26" s="130" t="s">
        <v>26491</v>
      </c>
      <c r="D26" s="131">
        <v>2</v>
      </c>
      <c r="E26" s="137">
        <v>0.13</v>
      </c>
      <c r="F26" s="138">
        <v>174186</v>
      </c>
      <c r="G26" s="139">
        <f t="shared" si="0"/>
        <v>195088.32</v>
      </c>
    </row>
    <row r="27" spans="1:7">
      <c r="A27" s="130" t="s">
        <v>38584</v>
      </c>
      <c r="B27" s="117" t="s">
        <v>40683</v>
      </c>
      <c r="C27" s="130" t="s">
        <v>26491</v>
      </c>
      <c r="D27" s="131">
        <v>2</v>
      </c>
      <c r="E27" s="137">
        <v>0.13</v>
      </c>
      <c r="F27" s="138">
        <v>431670</v>
      </c>
      <c r="G27" s="139">
        <f t="shared" si="0"/>
        <v>483470.4</v>
      </c>
    </row>
    <row r="28" spans="1:7" ht="24">
      <c r="A28" s="116" t="s">
        <v>38585</v>
      </c>
      <c r="B28" s="117" t="s">
        <v>40684</v>
      </c>
      <c r="C28" s="116" t="s">
        <v>26491</v>
      </c>
      <c r="D28" s="118">
        <v>2</v>
      </c>
      <c r="E28" s="128">
        <v>2.2599999999999998</v>
      </c>
      <c r="F28" s="138">
        <v>404923</v>
      </c>
      <c r="G28" s="139">
        <f t="shared" si="0"/>
        <v>453513.76000000007</v>
      </c>
    </row>
    <row r="29" spans="1:7" ht="24">
      <c r="A29" s="130" t="s">
        <v>38586</v>
      </c>
      <c r="B29" s="117" t="s">
        <v>40685</v>
      </c>
      <c r="C29" s="130" t="s">
        <v>26491</v>
      </c>
      <c r="D29" s="131">
        <v>2</v>
      </c>
      <c r="E29" s="147">
        <v>2.1</v>
      </c>
      <c r="F29" s="138">
        <v>369462</v>
      </c>
      <c r="G29" s="139">
        <f t="shared" si="0"/>
        <v>413797.44000000006</v>
      </c>
    </row>
    <row r="30" spans="1:7" ht="24">
      <c r="A30" s="130" t="s">
        <v>38587</v>
      </c>
      <c r="B30" s="117" t="s">
        <v>40686</v>
      </c>
      <c r="C30" s="130" t="s">
        <v>26491</v>
      </c>
      <c r="D30" s="131">
        <v>2</v>
      </c>
      <c r="E30" s="147">
        <v>0.3</v>
      </c>
      <c r="F30" s="138">
        <v>89059</v>
      </c>
      <c r="G30" s="139">
        <f t="shared" si="0"/>
        <v>99746.080000000016</v>
      </c>
    </row>
    <row r="31" spans="1:7">
      <c r="A31" s="130" t="s">
        <v>38588</v>
      </c>
      <c r="B31" s="117" t="s">
        <v>40687</v>
      </c>
      <c r="C31" s="130" t="s">
        <v>26491</v>
      </c>
      <c r="D31" s="131">
        <v>2</v>
      </c>
      <c r="E31" s="147">
        <v>1.8</v>
      </c>
      <c r="F31" s="138">
        <v>475258</v>
      </c>
      <c r="G31" s="139">
        <f t="shared" si="0"/>
        <v>532288.96000000008</v>
      </c>
    </row>
    <row r="32" spans="1:7" ht="24">
      <c r="A32" s="116" t="s">
        <v>38589</v>
      </c>
      <c r="B32" s="117" t="s">
        <v>40688</v>
      </c>
      <c r="C32" s="116" t="s">
        <v>26491</v>
      </c>
      <c r="D32" s="118">
        <v>2</v>
      </c>
      <c r="E32" s="164">
        <v>0.1</v>
      </c>
      <c r="F32" s="138">
        <v>46213</v>
      </c>
      <c r="G32" s="139">
        <f t="shared" si="0"/>
        <v>51758.560000000005</v>
      </c>
    </row>
    <row r="33" spans="1:7" ht="24">
      <c r="A33" s="116" t="s">
        <v>38590</v>
      </c>
      <c r="B33" s="117" t="s">
        <v>43528</v>
      </c>
      <c r="C33" s="116" t="s">
        <v>26491</v>
      </c>
      <c r="D33" s="118">
        <v>2</v>
      </c>
      <c r="E33" s="164">
        <v>0.1</v>
      </c>
      <c r="F33" s="138">
        <v>57619</v>
      </c>
      <c r="G33" s="139">
        <f t="shared" si="0"/>
        <v>64533.280000000006</v>
      </c>
    </row>
    <row r="34" spans="1:7" ht="24">
      <c r="A34" s="116" t="s">
        <v>38591</v>
      </c>
      <c r="B34" s="117" t="s">
        <v>40690</v>
      </c>
      <c r="C34" s="116" t="s">
        <v>26491</v>
      </c>
      <c r="D34" s="118">
        <v>2</v>
      </c>
      <c r="E34" s="164">
        <v>0.1</v>
      </c>
      <c r="F34" s="138">
        <v>46213</v>
      </c>
      <c r="G34" s="139">
        <f t="shared" si="0"/>
        <v>51758.560000000005</v>
      </c>
    </row>
    <row r="35" spans="1:7" ht="24">
      <c r="A35" s="116" t="s">
        <v>38592</v>
      </c>
      <c r="B35" s="117" t="s">
        <v>40691</v>
      </c>
      <c r="C35" s="116" t="s">
        <v>26491</v>
      </c>
      <c r="D35" s="118">
        <v>2</v>
      </c>
      <c r="E35" s="164">
        <v>0.1</v>
      </c>
      <c r="F35" s="138">
        <v>52498</v>
      </c>
      <c r="G35" s="139">
        <f t="shared" si="0"/>
        <v>58797.760000000002</v>
      </c>
    </row>
    <row r="36" spans="1:7" ht="24">
      <c r="A36" s="130" t="s">
        <v>38593</v>
      </c>
      <c r="B36" s="117" t="s">
        <v>40692</v>
      </c>
      <c r="C36" s="130" t="s">
        <v>26491</v>
      </c>
      <c r="D36" s="131">
        <v>2</v>
      </c>
      <c r="E36" s="147">
        <v>0.1</v>
      </c>
      <c r="F36" s="138">
        <v>46213</v>
      </c>
      <c r="G36" s="139">
        <f t="shared" si="0"/>
        <v>51758.560000000005</v>
      </c>
    </row>
    <row r="37" spans="1:7" ht="24">
      <c r="A37" s="123" t="s">
        <v>38594</v>
      </c>
      <c r="B37" s="124" t="s">
        <v>40693</v>
      </c>
      <c r="C37" s="123" t="s">
        <v>26491</v>
      </c>
      <c r="D37" s="125">
        <v>2</v>
      </c>
      <c r="E37" s="181">
        <v>0.1</v>
      </c>
      <c r="F37" s="142">
        <v>51055</v>
      </c>
      <c r="G37" s="139">
        <f t="shared" si="0"/>
        <v>57181.600000000006</v>
      </c>
    </row>
    <row r="38" spans="1:7" ht="24">
      <c r="A38" s="116" t="s">
        <v>38595</v>
      </c>
      <c r="B38" s="117" t="s">
        <v>40694</v>
      </c>
      <c r="C38" s="116" t="s">
        <v>26491</v>
      </c>
      <c r="D38" s="118">
        <v>2</v>
      </c>
      <c r="E38" s="159">
        <v>0.11</v>
      </c>
      <c r="F38" s="138">
        <v>54205</v>
      </c>
      <c r="G38" s="139">
        <f t="shared" si="0"/>
        <v>60709.600000000006</v>
      </c>
    </row>
    <row r="39" spans="1:7" ht="24">
      <c r="A39" s="116" t="s">
        <v>38596</v>
      </c>
      <c r="B39" s="117" t="s">
        <v>40695</v>
      </c>
      <c r="C39" s="116" t="s">
        <v>26491</v>
      </c>
      <c r="D39" s="118">
        <v>2</v>
      </c>
      <c r="E39" s="159">
        <v>0.11</v>
      </c>
      <c r="F39" s="138">
        <v>64323</v>
      </c>
      <c r="G39" s="139">
        <f t="shared" si="0"/>
        <v>72041.760000000009</v>
      </c>
    </row>
    <row r="40" spans="1:7" ht="36">
      <c r="A40" s="116" t="s">
        <v>38597</v>
      </c>
      <c r="B40" s="117" t="s">
        <v>40696</v>
      </c>
      <c r="C40" s="116" t="s">
        <v>26491</v>
      </c>
      <c r="D40" s="118">
        <v>2</v>
      </c>
      <c r="E40" s="159">
        <v>0.12</v>
      </c>
      <c r="F40" s="138">
        <v>240037</v>
      </c>
      <c r="G40" s="139">
        <f t="shared" si="0"/>
        <v>268841.44</v>
      </c>
    </row>
    <row r="41" spans="1:7" ht="36">
      <c r="A41" s="116" t="s">
        <v>38598</v>
      </c>
      <c r="B41" s="140" t="s">
        <v>43537</v>
      </c>
      <c r="C41" s="116" t="s">
        <v>26491</v>
      </c>
      <c r="D41" s="118">
        <v>2</v>
      </c>
      <c r="E41" s="173">
        <v>0.1</v>
      </c>
      <c r="F41" s="138">
        <v>79701</v>
      </c>
      <c r="G41" s="139">
        <f t="shared" si="0"/>
        <v>89265.12000000001</v>
      </c>
    </row>
    <row r="42" spans="1:7" ht="36">
      <c r="A42" s="116" t="s">
        <v>38599</v>
      </c>
      <c r="B42" s="140" t="s">
        <v>43538</v>
      </c>
      <c r="C42" s="116" t="s">
        <v>26491</v>
      </c>
      <c r="D42" s="118">
        <v>2</v>
      </c>
      <c r="E42" s="159">
        <v>0.33</v>
      </c>
      <c r="F42" s="138">
        <v>211809</v>
      </c>
      <c r="G42" s="139">
        <f t="shared" si="0"/>
        <v>237226.08000000002</v>
      </c>
    </row>
    <row r="43" spans="1:7" ht="24">
      <c r="A43" s="116" t="s">
        <v>38600</v>
      </c>
      <c r="B43" s="117" t="s">
        <v>40699</v>
      </c>
      <c r="C43" s="116" t="s">
        <v>26491</v>
      </c>
      <c r="D43" s="118">
        <v>2</v>
      </c>
      <c r="E43" s="173">
        <v>0.1</v>
      </c>
      <c r="F43" s="138">
        <v>89861</v>
      </c>
      <c r="G43" s="139">
        <f t="shared" si="0"/>
        <v>100644.32</v>
      </c>
    </row>
    <row r="44" spans="1:7" ht="36">
      <c r="A44" s="116" t="s">
        <v>38601</v>
      </c>
      <c r="B44" s="140" t="s">
        <v>43539</v>
      </c>
      <c r="C44" s="116" t="s">
        <v>26491</v>
      </c>
      <c r="D44" s="118">
        <v>2</v>
      </c>
      <c r="E44" s="173">
        <v>0.1</v>
      </c>
      <c r="F44" s="138">
        <v>79701</v>
      </c>
      <c r="G44" s="139">
        <f t="shared" si="0"/>
        <v>89265.12000000001</v>
      </c>
    </row>
    <row r="45" spans="1:7" ht="24">
      <c r="A45" s="130" t="s">
        <v>38602</v>
      </c>
      <c r="B45" s="117" t="s">
        <v>40701</v>
      </c>
      <c r="C45" s="130" t="s">
        <v>26491</v>
      </c>
      <c r="D45" s="131">
        <v>2</v>
      </c>
      <c r="E45" s="132">
        <v>0.11</v>
      </c>
      <c r="F45" s="138">
        <v>66134</v>
      </c>
      <c r="G45" s="139">
        <f t="shared" si="0"/>
        <v>74070.080000000002</v>
      </c>
    </row>
    <row r="46" spans="1:7" ht="24">
      <c r="A46" s="116" t="s">
        <v>38603</v>
      </c>
      <c r="B46" s="117" t="s">
        <v>40702</v>
      </c>
      <c r="C46" s="116" t="s">
        <v>26491</v>
      </c>
      <c r="D46" s="118">
        <v>2</v>
      </c>
      <c r="E46" s="159">
        <v>0.11</v>
      </c>
      <c r="F46" s="138">
        <v>67472</v>
      </c>
      <c r="G46" s="139">
        <f t="shared" si="0"/>
        <v>75568.640000000014</v>
      </c>
    </row>
    <row r="47" spans="1:7" ht="24">
      <c r="A47" s="116" t="s">
        <v>38604</v>
      </c>
      <c r="B47" s="117" t="s">
        <v>40703</v>
      </c>
      <c r="C47" s="116" t="s">
        <v>26491</v>
      </c>
      <c r="D47" s="118">
        <v>2</v>
      </c>
      <c r="E47" s="159">
        <v>0.14000000000000001</v>
      </c>
      <c r="F47" s="138">
        <v>253123</v>
      </c>
      <c r="G47" s="139">
        <f t="shared" si="0"/>
        <v>283497.76</v>
      </c>
    </row>
    <row r="48" spans="1:7" ht="36">
      <c r="A48" s="116" t="s">
        <v>38605</v>
      </c>
      <c r="B48" s="117" t="s">
        <v>40704</v>
      </c>
      <c r="C48" s="116" t="s">
        <v>26491</v>
      </c>
      <c r="D48" s="118">
        <v>2</v>
      </c>
      <c r="E48" s="182">
        <v>1.462</v>
      </c>
      <c r="F48" s="138">
        <v>767345</v>
      </c>
      <c r="G48" s="139">
        <f t="shared" si="0"/>
        <v>859426.40000000014</v>
      </c>
    </row>
    <row r="49" spans="1:7" ht="36">
      <c r="A49" s="116" t="s">
        <v>38606</v>
      </c>
      <c r="B49" s="140" t="s">
        <v>43540</v>
      </c>
      <c r="C49" s="116" t="s">
        <v>26491</v>
      </c>
      <c r="D49" s="118">
        <v>2</v>
      </c>
      <c r="E49" s="182">
        <v>1.413</v>
      </c>
      <c r="F49" s="138">
        <v>672907</v>
      </c>
      <c r="G49" s="139">
        <f t="shared" si="0"/>
        <v>753655.84000000008</v>
      </c>
    </row>
    <row r="50" spans="1:7" ht="36">
      <c r="A50" s="116" t="s">
        <v>38607</v>
      </c>
      <c r="B50" s="117" t="s">
        <v>40706</v>
      </c>
      <c r="C50" s="116" t="s">
        <v>26491</v>
      </c>
      <c r="D50" s="118">
        <v>2</v>
      </c>
      <c r="E50" s="159">
        <v>0.11</v>
      </c>
      <c r="F50" s="138">
        <v>84453</v>
      </c>
      <c r="G50" s="139">
        <f t="shared" si="0"/>
        <v>94587.360000000015</v>
      </c>
    </row>
    <row r="51" spans="1:7" ht="36">
      <c r="A51" s="116" t="s">
        <v>38608</v>
      </c>
      <c r="B51" s="117" t="s">
        <v>40707</v>
      </c>
      <c r="C51" s="116" t="s">
        <v>26491</v>
      </c>
      <c r="D51" s="118">
        <v>2</v>
      </c>
      <c r="E51" s="159">
        <v>0.11</v>
      </c>
      <c r="F51" s="138">
        <v>90418</v>
      </c>
      <c r="G51" s="139">
        <f t="shared" si="0"/>
        <v>101268.16</v>
      </c>
    </row>
    <row r="52" spans="1:7" ht="24">
      <c r="A52" s="116" t="s">
        <v>38609</v>
      </c>
      <c r="B52" s="117" t="s">
        <v>40708</v>
      </c>
      <c r="C52" s="116" t="s">
        <v>26491</v>
      </c>
      <c r="D52" s="118">
        <v>2</v>
      </c>
      <c r="E52" s="174">
        <v>11.1</v>
      </c>
      <c r="F52" s="138">
        <v>4195682</v>
      </c>
      <c r="G52" s="139">
        <f t="shared" si="0"/>
        <v>4699163.8400000008</v>
      </c>
    </row>
    <row r="53" spans="1:7" ht="24">
      <c r="A53" s="123" t="s">
        <v>38610</v>
      </c>
      <c r="B53" s="124" t="s">
        <v>40709</v>
      </c>
      <c r="C53" s="123" t="s">
        <v>26491</v>
      </c>
      <c r="D53" s="125">
        <v>2</v>
      </c>
      <c r="E53" s="183">
        <v>10.6</v>
      </c>
      <c r="F53" s="142">
        <v>3950753</v>
      </c>
      <c r="G53" s="139">
        <f t="shared" si="0"/>
        <v>4424843.3600000003</v>
      </c>
    </row>
    <row r="54" spans="1:7" ht="24">
      <c r="A54" s="116" t="s">
        <v>38611</v>
      </c>
      <c r="B54" s="117" t="s">
        <v>40710</v>
      </c>
      <c r="C54" s="116" t="s">
        <v>26491</v>
      </c>
      <c r="D54" s="118">
        <v>2</v>
      </c>
      <c r="E54" s="119">
        <v>6.6</v>
      </c>
      <c r="F54" s="138">
        <v>3620622</v>
      </c>
      <c r="G54" s="139">
        <f t="shared" si="0"/>
        <v>4055096.6400000006</v>
      </c>
    </row>
    <row r="55" spans="1:7" ht="24">
      <c r="A55" s="130" t="s">
        <v>38612</v>
      </c>
      <c r="B55" s="117" t="s">
        <v>40711</v>
      </c>
      <c r="C55" s="130" t="s">
        <v>26491</v>
      </c>
      <c r="D55" s="131">
        <v>2</v>
      </c>
      <c r="E55" s="145">
        <v>0.2</v>
      </c>
      <c r="F55" s="138">
        <v>89359</v>
      </c>
      <c r="G55" s="139">
        <f t="shared" si="0"/>
        <v>100082.08000000002</v>
      </c>
    </row>
    <row r="56" spans="1:7" ht="24">
      <c r="A56" s="130" t="s">
        <v>38613</v>
      </c>
      <c r="B56" s="117" t="s">
        <v>40712</v>
      </c>
      <c r="C56" s="130" t="s">
        <v>26491</v>
      </c>
      <c r="D56" s="131">
        <v>2</v>
      </c>
      <c r="E56" s="145">
        <v>0.2</v>
      </c>
      <c r="F56" s="138">
        <v>74329</v>
      </c>
      <c r="G56" s="139">
        <f t="shared" si="0"/>
        <v>83248.48000000001</v>
      </c>
    </row>
    <row r="57" spans="1:7" ht="24">
      <c r="A57" s="116" t="s">
        <v>38614</v>
      </c>
      <c r="B57" s="140" t="s">
        <v>43541</v>
      </c>
      <c r="C57" s="116" t="s">
        <v>26491</v>
      </c>
      <c r="D57" s="118">
        <v>2</v>
      </c>
      <c r="E57" s="143">
        <v>0.26</v>
      </c>
      <c r="F57" s="138">
        <v>119698</v>
      </c>
      <c r="G57" s="139">
        <f t="shared" si="0"/>
        <v>134061.76000000001</v>
      </c>
    </row>
    <row r="58" spans="1:7" ht="36">
      <c r="A58" s="116" t="s">
        <v>38615</v>
      </c>
      <c r="B58" s="140" t="s">
        <v>43542</v>
      </c>
      <c r="C58" s="116" t="s">
        <v>26491</v>
      </c>
      <c r="D58" s="118">
        <v>2</v>
      </c>
      <c r="E58" s="143">
        <v>0.26</v>
      </c>
      <c r="F58" s="138">
        <v>136512</v>
      </c>
      <c r="G58" s="139">
        <f t="shared" si="0"/>
        <v>152893.44</v>
      </c>
    </row>
    <row r="59" spans="1:7" ht="36">
      <c r="A59" s="116" t="s">
        <v>38616</v>
      </c>
      <c r="B59" s="140" t="s">
        <v>43543</v>
      </c>
      <c r="C59" s="116" t="s">
        <v>26491</v>
      </c>
      <c r="D59" s="118">
        <v>2</v>
      </c>
      <c r="E59" s="143">
        <v>0.23</v>
      </c>
      <c r="F59" s="138">
        <v>120973</v>
      </c>
      <c r="G59" s="139">
        <f t="shared" si="0"/>
        <v>135489.76</v>
      </c>
    </row>
    <row r="60" spans="1:7" ht="36">
      <c r="A60" s="116" t="s">
        <v>38617</v>
      </c>
      <c r="B60" s="140" t="s">
        <v>43544</v>
      </c>
      <c r="C60" s="116" t="s">
        <v>26491</v>
      </c>
      <c r="D60" s="118">
        <v>2</v>
      </c>
      <c r="E60" s="143">
        <v>0.23</v>
      </c>
      <c r="F60" s="138">
        <v>124597</v>
      </c>
      <c r="G60" s="139">
        <f t="shared" si="0"/>
        <v>139548.64000000001</v>
      </c>
    </row>
    <row r="61" spans="1:7">
      <c r="A61" s="130" t="s">
        <v>38618</v>
      </c>
      <c r="B61" s="117" t="s">
        <v>40717</v>
      </c>
      <c r="C61" s="130" t="s">
        <v>26491</v>
      </c>
      <c r="D61" s="131">
        <v>2</v>
      </c>
      <c r="E61" s="144">
        <v>0.26</v>
      </c>
      <c r="F61" s="138">
        <v>96697</v>
      </c>
      <c r="G61" s="139">
        <f t="shared" si="0"/>
        <v>108300.64000000001</v>
      </c>
    </row>
    <row r="62" spans="1:7">
      <c r="A62" s="130" t="s">
        <v>38619</v>
      </c>
      <c r="B62" s="117" t="s">
        <v>40718</v>
      </c>
      <c r="C62" s="130" t="s">
        <v>26491</v>
      </c>
      <c r="D62" s="131">
        <v>2</v>
      </c>
      <c r="E62" s="144">
        <v>0.26</v>
      </c>
      <c r="F62" s="138">
        <v>114688</v>
      </c>
      <c r="G62" s="139">
        <f t="shared" si="0"/>
        <v>128450.56000000001</v>
      </c>
    </row>
    <row r="63" spans="1:7">
      <c r="A63" s="130" t="s">
        <v>38620</v>
      </c>
      <c r="B63" s="117" t="s">
        <v>40719</v>
      </c>
      <c r="C63" s="130" t="s">
        <v>26491</v>
      </c>
      <c r="D63" s="131">
        <v>2</v>
      </c>
      <c r="E63" s="144">
        <v>0.23</v>
      </c>
      <c r="F63" s="138">
        <v>107448</v>
      </c>
      <c r="G63" s="139">
        <f t="shared" si="0"/>
        <v>120341.76000000001</v>
      </c>
    </row>
    <row r="64" spans="1:7" ht="24">
      <c r="A64" s="130" t="s">
        <v>38621</v>
      </c>
      <c r="B64" s="117" t="s">
        <v>40720</v>
      </c>
      <c r="C64" s="130" t="s">
        <v>26491</v>
      </c>
      <c r="D64" s="131">
        <v>2</v>
      </c>
      <c r="E64" s="144">
        <v>0.12</v>
      </c>
      <c r="F64" s="138">
        <v>71033</v>
      </c>
      <c r="G64" s="139">
        <f t="shared" si="0"/>
        <v>79556.960000000006</v>
      </c>
    </row>
    <row r="65" spans="1:7" ht="24">
      <c r="A65" s="130" t="s">
        <v>38622</v>
      </c>
      <c r="B65" s="117" t="s">
        <v>40721</v>
      </c>
      <c r="C65" s="130" t="s">
        <v>26491</v>
      </c>
      <c r="D65" s="131">
        <v>2</v>
      </c>
      <c r="E65" s="144">
        <v>0.12</v>
      </c>
      <c r="F65" s="138">
        <v>59201</v>
      </c>
      <c r="G65" s="139">
        <f t="shared" si="0"/>
        <v>66305.12000000001</v>
      </c>
    </row>
    <row r="66" spans="1:7" ht="24">
      <c r="A66" s="130" t="s">
        <v>38623</v>
      </c>
      <c r="B66" s="117" t="s">
        <v>40722</v>
      </c>
      <c r="C66" s="130" t="s">
        <v>26491</v>
      </c>
      <c r="D66" s="131">
        <v>2</v>
      </c>
      <c r="E66" s="144">
        <v>0.12</v>
      </c>
      <c r="F66" s="138">
        <v>47495</v>
      </c>
      <c r="G66" s="139">
        <f t="shared" si="0"/>
        <v>53194.400000000001</v>
      </c>
    </row>
    <row r="67" spans="1:7" ht="24">
      <c r="A67" s="130" t="s">
        <v>38624</v>
      </c>
      <c r="B67" s="117" t="s">
        <v>40723</v>
      </c>
      <c r="C67" s="130" t="s">
        <v>26491</v>
      </c>
      <c r="D67" s="131">
        <v>2</v>
      </c>
      <c r="E67" s="144">
        <v>0.14000000000000001</v>
      </c>
      <c r="F67" s="138">
        <v>54832</v>
      </c>
      <c r="G67" s="139">
        <f t="shared" si="0"/>
        <v>61411.840000000004</v>
      </c>
    </row>
    <row r="68" spans="1:7" ht="24">
      <c r="A68" s="116" t="s">
        <v>38625</v>
      </c>
      <c r="B68" s="117" t="s">
        <v>40724</v>
      </c>
      <c r="C68" s="116" t="s">
        <v>26491</v>
      </c>
      <c r="D68" s="118">
        <v>2</v>
      </c>
      <c r="E68" s="119">
        <v>0.2</v>
      </c>
      <c r="F68" s="138">
        <v>113420</v>
      </c>
      <c r="G68" s="139">
        <f t="shared" si="0"/>
        <v>127030.40000000001</v>
      </c>
    </row>
    <row r="69" spans="1:7" ht="24">
      <c r="A69" s="116" t="s">
        <v>38626</v>
      </c>
      <c r="B69" s="117" t="s">
        <v>40725</v>
      </c>
      <c r="C69" s="116" t="s">
        <v>26491</v>
      </c>
      <c r="D69" s="118">
        <v>2</v>
      </c>
      <c r="E69" s="119">
        <v>0.2</v>
      </c>
      <c r="F69" s="138">
        <v>113420</v>
      </c>
      <c r="G69" s="139">
        <f t="shared" ref="G69:G85" si="1">F69*1.12</f>
        <v>127030.40000000001</v>
      </c>
    </row>
    <row r="70" spans="1:7" ht="24">
      <c r="A70" s="130" t="s">
        <v>38627</v>
      </c>
      <c r="B70" s="117" t="s">
        <v>40726</v>
      </c>
      <c r="C70" s="130" t="s">
        <v>26491</v>
      </c>
      <c r="D70" s="131">
        <v>2</v>
      </c>
      <c r="E70" s="145">
        <v>0.2</v>
      </c>
      <c r="F70" s="138">
        <v>72740</v>
      </c>
      <c r="G70" s="139">
        <f t="shared" si="1"/>
        <v>81468.800000000003</v>
      </c>
    </row>
    <row r="71" spans="1:7">
      <c r="A71" s="111" t="s">
        <v>43456</v>
      </c>
      <c r="B71" s="112" t="s">
        <v>43457</v>
      </c>
      <c r="C71" s="111"/>
      <c r="D71" s="136"/>
      <c r="E71" s="136"/>
      <c r="F71" s="134"/>
      <c r="G71" s="135"/>
    </row>
    <row r="72" spans="1:7" ht="24">
      <c r="A72" s="130" t="s">
        <v>38729</v>
      </c>
      <c r="B72" s="117" t="s">
        <v>40827</v>
      </c>
      <c r="C72" s="130" t="s">
        <v>26491</v>
      </c>
      <c r="D72" s="131">
        <v>2</v>
      </c>
      <c r="E72" s="179">
        <v>0.17899999999999999</v>
      </c>
      <c r="F72" s="138">
        <v>609829</v>
      </c>
      <c r="G72" s="139">
        <f t="shared" si="1"/>
        <v>683008.4800000001</v>
      </c>
    </row>
    <row r="73" spans="1:7">
      <c r="A73" s="130" t="s">
        <v>38730</v>
      </c>
      <c r="B73" s="117" t="s">
        <v>40828</v>
      </c>
      <c r="C73" s="130" t="s">
        <v>26491</v>
      </c>
      <c r="D73" s="131">
        <v>2</v>
      </c>
      <c r="E73" s="179">
        <v>0.125</v>
      </c>
      <c r="F73" s="138">
        <v>148047</v>
      </c>
      <c r="G73" s="139">
        <f t="shared" si="1"/>
        <v>165812.64000000001</v>
      </c>
    </row>
    <row r="74" spans="1:7">
      <c r="A74" s="130" t="s">
        <v>38731</v>
      </c>
      <c r="B74" s="117" t="s">
        <v>40829</v>
      </c>
      <c r="C74" s="130" t="s">
        <v>26491</v>
      </c>
      <c r="D74" s="131">
        <v>2</v>
      </c>
      <c r="E74" s="131">
        <v>2</v>
      </c>
      <c r="F74" s="138">
        <v>1215717</v>
      </c>
      <c r="G74" s="139">
        <f t="shared" si="1"/>
        <v>1361603.04</v>
      </c>
    </row>
    <row r="75" spans="1:7">
      <c r="A75" s="130" t="s">
        <v>38732</v>
      </c>
      <c r="B75" s="117" t="s">
        <v>40830</v>
      </c>
      <c r="C75" s="130" t="s">
        <v>26491</v>
      </c>
      <c r="D75" s="131">
        <v>2</v>
      </c>
      <c r="E75" s="132">
        <v>0.15</v>
      </c>
      <c r="F75" s="138">
        <v>210790</v>
      </c>
      <c r="G75" s="139">
        <f t="shared" si="1"/>
        <v>236084.80000000002</v>
      </c>
    </row>
    <row r="76" spans="1:7" ht="24">
      <c r="A76" s="130" t="s">
        <v>38733</v>
      </c>
      <c r="B76" s="117" t="s">
        <v>40831</v>
      </c>
      <c r="C76" s="130" t="s">
        <v>26491</v>
      </c>
      <c r="D76" s="131">
        <v>2</v>
      </c>
      <c r="E76" s="179">
        <v>0.17399999999999999</v>
      </c>
      <c r="F76" s="138">
        <v>258438</v>
      </c>
      <c r="G76" s="139">
        <f t="shared" si="1"/>
        <v>289450.56000000006</v>
      </c>
    </row>
    <row r="77" spans="1:7">
      <c r="A77" s="148" t="s">
        <v>38734</v>
      </c>
      <c r="B77" s="124" t="s">
        <v>40832</v>
      </c>
      <c r="C77" s="148" t="s">
        <v>26491</v>
      </c>
      <c r="D77" s="149">
        <v>2</v>
      </c>
      <c r="E77" s="184">
        <v>0.23200000000000001</v>
      </c>
      <c r="F77" s="142">
        <v>382955</v>
      </c>
      <c r="G77" s="139">
        <f t="shared" si="1"/>
        <v>428909.60000000003</v>
      </c>
    </row>
    <row r="78" spans="1:7">
      <c r="A78" s="130" t="s">
        <v>38735</v>
      </c>
      <c r="B78" s="117" t="s">
        <v>40833</v>
      </c>
      <c r="C78" s="130" t="s">
        <v>26491</v>
      </c>
      <c r="D78" s="131">
        <v>2</v>
      </c>
      <c r="E78" s="147">
        <v>2.1</v>
      </c>
      <c r="F78" s="138">
        <v>810624</v>
      </c>
      <c r="G78" s="139">
        <f t="shared" si="1"/>
        <v>907898.88000000012</v>
      </c>
    </row>
    <row r="79" spans="1:7">
      <c r="A79" s="130" t="s">
        <v>38736</v>
      </c>
      <c r="B79" s="117" t="s">
        <v>40834</v>
      </c>
      <c r="C79" s="130" t="s">
        <v>26491</v>
      </c>
      <c r="D79" s="131">
        <v>2</v>
      </c>
      <c r="E79" s="147">
        <v>3.5</v>
      </c>
      <c r="F79" s="138">
        <v>1926633</v>
      </c>
      <c r="G79" s="139">
        <f t="shared" si="1"/>
        <v>2157828.9600000004</v>
      </c>
    </row>
    <row r="80" spans="1:7">
      <c r="A80" s="130" t="s">
        <v>38737</v>
      </c>
      <c r="B80" s="117" t="s">
        <v>40835</v>
      </c>
      <c r="C80" s="130" t="s">
        <v>26809</v>
      </c>
      <c r="D80" s="131">
        <v>2</v>
      </c>
      <c r="E80" s="147">
        <v>6.6</v>
      </c>
      <c r="F80" s="138">
        <v>3333433</v>
      </c>
      <c r="G80" s="139">
        <f t="shared" si="1"/>
        <v>3733444.9600000004</v>
      </c>
    </row>
    <row r="81" spans="1:7">
      <c r="A81" s="130" t="s">
        <v>38738</v>
      </c>
      <c r="B81" s="117" t="s">
        <v>40836</v>
      </c>
      <c r="C81" s="130" t="s">
        <v>26491</v>
      </c>
      <c r="D81" s="131">
        <v>2</v>
      </c>
      <c r="E81" s="147">
        <v>0.2</v>
      </c>
      <c r="F81" s="138">
        <v>168884</v>
      </c>
      <c r="G81" s="139">
        <f t="shared" si="1"/>
        <v>189150.08000000002</v>
      </c>
    </row>
    <row r="82" spans="1:7">
      <c r="A82" s="130" t="s">
        <v>38739</v>
      </c>
      <c r="B82" s="117" t="s">
        <v>40837</v>
      </c>
      <c r="C82" s="130" t="s">
        <v>26491</v>
      </c>
      <c r="D82" s="131">
        <v>2</v>
      </c>
      <c r="E82" s="147">
        <v>2.1</v>
      </c>
      <c r="F82" s="138">
        <v>1366846</v>
      </c>
      <c r="G82" s="139">
        <f t="shared" si="1"/>
        <v>1530867.5200000003</v>
      </c>
    </row>
    <row r="83" spans="1:7">
      <c r="A83" s="130" t="s">
        <v>38740</v>
      </c>
      <c r="B83" s="117" t="s">
        <v>43529</v>
      </c>
      <c r="C83" s="130" t="s">
        <v>26491</v>
      </c>
      <c r="D83" s="131">
        <v>2</v>
      </c>
      <c r="E83" s="153">
        <v>0.27300000000000002</v>
      </c>
      <c r="F83" s="138">
        <v>880518</v>
      </c>
      <c r="G83" s="139">
        <f t="shared" si="1"/>
        <v>986180.16000000015</v>
      </c>
    </row>
    <row r="84" spans="1:7">
      <c r="A84" s="130" t="s">
        <v>38741</v>
      </c>
      <c r="B84" s="117" t="s">
        <v>40839</v>
      </c>
      <c r="C84" s="130" t="s">
        <v>26491</v>
      </c>
      <c r="D84" s="131">
        <v>2</v>
      </c>
      <c r="E84" s="147">
        <v>1.5</v>
      </c>
      <c r="F84" s="138">
        <v>34352</v>
      </c>
      <c r="G84" s="139">
        <f t="shared" si="1"/>
        <v>38474.240000000005</v>
      </c>
    </row>
    <row r="85" spans="1:7" ht="24">
      <c r="A85" s="130" t="s">
        <v>38742</v>
      </c>
      <c r="B85" s="140" t="s">
        <v>43545</v>
      </c>
      <c r="C85" s="130" t="s">
        <v>26491</v>
      </c>
      <c r="D85" s="131">
        <v>2</v>
      </c>
      <c r="E85" s="137">
        <v>1.34</v>
      </c>
      <c r="F85" s="138">
        <v>700818</v>
      </c>
      <c r="G85" s="139">
        <f t="shared" si="1"/>
        <v>784916.16</v>
      </c>
    </row>
  </sheetData>
  <autoFilter ref="A1:G85" xr:uid="{C67B3D38-C6F5-48E7-B98F-00FB6E01A30D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8CF5D-A7D3-4FF8-BF8E-CBED12450879}">
  <sheetPr codeName="Лист5">
    <tabColor rgb="FFFFC000"/>
  </sheetPr>
  <dimension ref="A1:G33"/>
  <sheetViews>
    <sheetView workbookViewId="0"/>
  </sheetViews>
  <sheetFormatPr defaultRowHeight="12"/>
  <cols>
    <col min="1" max="1" width="15.625" style="110" customWidth="1"/>
    <col min="2" max="2" width="44.5" style="110" customWidth="1"/>
    <col min="3" max="3" width="10.5" style="110" customWidth="1"/>
    <col min="4" max="4" width="5.125" style="110" customWidth="1"/>
    <col min="5" max="5" width="7.875" style="110" customWidth="1"/>
    <col min="6" max="6" width="13" style="133" customWidth="1"/>
    <col min="7" max="7" width="18" style="133" customWidth="1"/>
    <col min="8" max="8" width="6.875" style="110" bestFit="1" customWidth="1"/>
    <col min="9" max="16384" width="9" style="110"/>
  </cols>
  <sheetData>
    <row r="1" spans="1:7" ht="36">
      <c r="A1" s="107" t="s">
        <v>43447</v>
      </c>
      <c r="B1" s="109" t="s">
        <v>43471</v>
      </c>
      <c r="C1" s="107" t="s">
        <v>43472</v>
      </c>
      <c r="D1" s="107" t="s">
        <v>43473</v>
      </c>
      <c r="E1" s="107" t="s">
        <v>43474</v>
      </c>
      <c r="F1" s="186" t="s">
        <v>43547</v>
      </c>
      <c r="G1" s="108" t="s">
        <v>43475</v>
      </c>
    </row>
    <row r="2" spans="1:7">
      <c r="A2" s="111" t="s">
        <v>43448</v>
      </c>
      <c r="B2" s="112" t="s">
        <v>43449</v>
      </c>
      <c r="C2" s="113"/>
      <c r="D2" s="113"/>
      <c r="E2" s="113"/>
      <c r="F2" s="114"/>
      <c r="G2" s="115"/>
    </row>
    <row r="3" spans="1:7">
      <c r="A3" s="160" t="s">
        <v>43458</v>
      </c>
      <c r="B3" s="161" t="s">
        <v>43459</v>
      </c>
      <c r="C3" s="162"/>
      <c r="D3" s="162"/>
      <c r="E3" s="162"/>
      <c r="F3" s="178"/>
      <c r="G3" s="115"/>
    </row>
    <row r="4" spans="1:7" ht="24">
      <c r="A4" s="130" t="s">
        <v>39564</v>
      </c>
      <c r="B4" s="117" t="s">
        <v>41661</v>
      </c>
      <c r="C4" s="130" t="s">
        <v>26809</v>
      </c>
      <c r="D4" s="131">
        <v>2</v>
      </c>
      <c r="E4" s="137">
        <v>65.78</v>
      </c>
      <c r="F4" s="120">
        <v>15962825</v>
      </c>
      <c r="G4" s="121">
        <f>F4*1.12</f>
        <v>17878364</v>
      </c>
    </row>
    <row r="5" spans="1:7" ht="24">
      <c r="A5" s="130" t="s">
        <v>39565</v>
      </c>
      <c r="B5" s="117" t="s">
        <v>41662</v>
      </c>
      <c r="C5" s="130" t="s">
        <v>26809</v>
      </c>
      <c r="D5" s="131">
        <v>2</v>
      </c>
      <c r="E5" s="137">
        <v>65.78</v>
      </c>
      <c r="F5" s="120">
        <v>15962825</v>
      </c>
      <c r="G5" s="121">
        <f t="shared" ref="G5:G33" si="0">F5*1.12</f>
        <v>17878364</v>
      </c>
    </row>
    <row r="6" spans="1:7" ht="24">
      <c r="A6" s="130" t="s">
        <v>39566</v>
      </c>
      <c r="B6" s="117" t="s">
        <v>41663</v>
      </c>
      <c r="C6" s="130" t="s">
        <v>26809</v>
      </c>
      <c r="D6" s="131">
        <v>2</v>
      </c>
      <c r="E6" s="147">
        <v>40.700000000000003</v>
      </c>
      <c r="F6" s="120">
        <v>16002483</v>
      </c>
      <c r="G6" s="121">
        <f t="shared" si="0"/>
        <v>17922780.960000001</v>
      </c>
    </row>
    <row r="7" spans="1:7" ht="24">
      <c r="A7" s="130" t="s">
        <v>39567</v>
      </c>
      <c r="B7" s="117" t="s">
        <v>41664</v>
      </c>
      <c r="C7" s="130" t="s">
        <v>26809</v>
      </c>
      <c r="D7" s="131">
        <v>2</v>
      </c>
      <c r="E7" s="147">
        <v>40.700000000000003</v>
      </c>
      <c r="F7" s="120">
        <v>15475279</v>
      </c>
      <c r="G7" s="121">
        <f t="shared" si="0"/>
        <v>17332312.48</v>
      </c>
    </row>
    <row r="8" spans="1:7" ht="24">
      <c r="A8" s="130" t="s">
        <v>39568</v>
      </c>
      <c r="B8" s="117" t="s">
        <v>41665</v>
      </c>
      <c r="C8" s="130" t="s">
        <v>26809</v>
      </c>
      <c r="D8" s="131">
        <v>2</v>
      </c>
      <c r="E8" s="147">
        <v>40.700000000000003</v>
      </c>
      <c r="F8" s="120">
        <v>15387424</v>
      </c>
      <c r="G8" s="121">
        <f t="shared" si="0"/>
        <v>17233914.880000003</v>
      </c>
    </row>
    <row r="9" spans="1:7" ht="24">
      <c r="A9" s="130" t="s">
        <v>39569</v>
      </c>
      <c r="B9" s="117" t="s">
        <v>41666</v>
      </c>
      <c r="C9" s="130" t="s">
        <v>26809</v>
      </c>
      <c r="D9" s="131">
        <v>2</v>
      </c>
      <c r="E9" s="147">
        <v>40.700000000000003</v>
      </c>
      <c r="F9" s="120">
        <v>13648873</v>
      </c>
      <c r="G9" s="121">
        <f t="shared" si="0"/>
        <v>15286737.760000002</v>
      </c>
    </row>
    <row r="10" spans="1:7" ht="24">
      <c r="A10" s="130" t="s">
        <v>39570</v>
      </c>
      <c r="B10" s="117" t="s">
        <v>41667</v>
      </c>
      <c r="C10" s="130" t="s">
        <v>26809</v>
      </c>
      <c r="D10" s="131">
        <v>2</v>
      </c>
      <c r="E10" s="147">
        <v>40.700000000000003</v>
      </c>
      <c r="F10" s="120">
        <v>14283494</v>
      </c>
      <c r="G10" s="121">
        <f t="shared" si="0"/>
        <v>15997513.280000001</v>
      </c>
    </row>
    <row r="11" spans="1:7">
      <c r="A11" s="130" t="s">
        <v>39571</v>
      </c>
      <c r="B11" s="117" t="s">
        <v>41668</v>
      </c>
      <c r="C11" s="130" t="s">
        <v>26491</v>
      </c>
      <c r="D11" s="131">
        <v>2</v>
      </c>
      <c r="E11" s="137">
        <v>0.32</v>
      </c>
      <c r="F11" s="120">
        <v>472205</v>
      </c>
      <c r="G11" s="121">
        <f t="shared" si="0"/>
        <v>528869.60000000009</v>
      </c>
    </row>
    <row r="12" spans="1:7" ht="24">
      <c r="A12" s="116" t="s">
        <v>39572</v>
      </c>
      <c r="B12" s="117" t="s">
        <v>41669</v>
      </c>
      <c r="C12" s="116" t="s">
        <v>26491</v>
      </c>
      <c r="D12" s="118">
        <v>2</v>
      </c>
      <c r="E12" s="164">
        <v>0.4</v>
      </c>
      <c r="F12" s="120">
        <v>644571</v>
      </c>
      <c r="G12" s="121">
        <f t="shared" si="0"/>
        <v>721919.52</v>
      </c>
    </row>
    <row r="13" spans="1:7" ht="24">
      <c r="A13" s="116" t="s">
        <v>39573</v>
      </c>
      <c r="B13" s="117" t="s">
        <v>41670</v>
      </c>
      <c r="C13" s="116" t="s">
        <v>26491</v>
      </c>
      <c r="D13" s="118">
        <v>2</v>
      </c>
      <c r="E13" s="128">
        <v>0.33</v>
      </c>
      <c r="F13" s="120">
        <v>1259214</v>
      </c>
      <c r="G13" s="121">
        <f t="shared" si="0"/>
        <v>1410319.6800000002</v>
      </c>
    </row>
    <row r="14" spans="1:7" ht="24">
      <c r="A14" s="116" t="s">
        <v>39574</v>
      </c>
      <c r="B14" s="117" t="s">
        <v>41671</v>
      </c>
      <c r="C14" s="116" t="s">
        <v>26491</v>
      </c>
      <c r="D14" s="118">
        <v>2</v>
      </c>
      <c r="E14" s="128">
        <v>0.44</v>
      </c>
      <c r="F14" s="120">
        <v>2078595</v>
      </c>
      <c r="G14" s="121">
        <f t="shared" si="0"/>
        <v>2328026.4000000004</v>
      </c>
    </row>
    <row r="15" spans="1:7" ht="24">
      <c r="A15" s="116" t="s">
        <v>39575</v>
      </c>
      <c r="B15" s="117" t="s">
        <v>41672</v>
      </c>
      <c r="C15" s="116" t="s">
        <v>26491</v>
      </c>
      <c r="D15" s="118">
        <v>2</v>
      </c>
      <c r="E15" s="154">
        <v>0.434</v>
      </c>
      <c r="F15" s="120">
        <v>1130274</v>
      </c>
      <c r="G15" s="121">
        <f t="shared" si="0"/>
        <v>1265906.8800000001</v>
      </c>
    </row>
    <row r="16" spans="1:7" ht="24">
      <c r="A16" s="130" t="s">
        <v>39576</v>
      </c>
      <c r="B16" s="117" t="s">
        <v>41673</v>
      </c>
      <c r="C16" s="130" t="s">
        <v>26491</v>
      </c>
      <c r="D16" s="131">
        <v>2</v>
      </c>
      <c r="E16" s="137">
        <v>0.41</v>
      </c>
      <c r="F16" s="120">
        <v>1231135</v>
      </c>
      <c r="G16" s="121">
        <f t="shared" si="0"/>
        <v>1378871.2000000002</v>
      </c>
    </row>
    <row r="17" spans="1:7">
      <c r="A17" s="130" t="s">
        <v>39577</v>
      </c>
      <c r="B17" s="117" t="s">
        <v>41674</v>
      </c>
      <c r="C17" s="130" t="s">
        <v>26491</v>
      </c>
      <c r="D17" s="131">
        <v>2</v>
      </c>
      <c r="E17" s="137">
        <v>0.37</v>
      </c>
      <c r="F17" s="120">
        <v>1292753</v>
      </c>
      <c r="G17" s="121">
        <f t="shared" si="0"/>
        <v>1447883.36</v>
      </c>
    </row>
    <row r="18" spans="1:7" ht="24">
      <c r="A18" s="148" t="s">
        <v>39578</v>
      </c>
      <c r="B18" s="124" t="s">
        <v>43460</v>
      </c>
      <c r="C18" s="148" t="s">
        <v>26491</v>
      </c>
      <c r="D18" s="149">
        <v>2</v>
      </c>
      <c r="E18" s="150">
        <v>0.14000000000000001</v>
      </c>
      <c r="F18" s="127">
        <v>671444</v>
      </c>
      <c r="G18" s="121">
        <f t="shared" si="0"/>
        <v>752017.28</v>
      </c>
    </row>
    <row r="19" spans="1:7" ht="24">
      <c r="A19" s="116" t="s">
        <v>39579</v>
      </c>
      <c r="B19" s="140" t="s">
        <v>43532</v>
      </c>
      <c r="C19" s="116" t="s">
        <v>26491</v>
      </c>
      <c r="D19" s="118">
        <v>2</v>
      </c>
      <c r="E19" s="128">
        <v>0.08</v>
      </c>
      <c r="F19" s="120">
        <v>349937</v>
      </c>
      <c r="G19" s="121">
        <f t="shared" si="0"/>
        <v>391929.44000000006</v>
      </c>
    </row>
    <row r="20" spans="1:7">
      <c r="A20" s="130" t="s">
        <v>39580</v>
      </c>
      <c r="B20" s="117" t="s">
        <v>41677</v>
      </c>
      <c r="C20" s="130" t="s">
        <v>26491</v>
      </c>
      <c r="D20" s="131">
        <v>2</v>
      </c>
      <c r="E20" s="137">
        <v>0.19</v>
      </c>
      <c r="F20" s="120">
        <v>446159</v>
      </c>
      <c r="G20" s="121">
        <f t="shared" si="0"/>
        <v>499698.08000000007</v>
      </c>
    </row>
    <row r="21" spans="1:7">
      <c r="A21" s="130" t="s">
        <v>39581</v>
      </c>
      <c r="B21" s="117" t="s">
        <v>41678</v>
      </c>
      <c r="C21" s="130" t="s">
        <v>26491</v>
      </c>
      <c r="D21" s="131">
        <v>2</v>
      </c>
      <c r="E21" s="137">
        <v>0.14000000000000001</v>
      </c>
      <c r="F21" s="120">
        <v>446159</v>
      </c>
      <c r="G21" s="121">
        <f t="shared" si="0"/>
        <v>499698.08000000007</v>
      </c>
    </row>
    <row r="22" spans="1:7">
      <c r="A22" s="130" t="s">
        <v>39582</v>
      </c>
      <c r="B22" s="117" t="s">
        <v>41679</v>
      </c>
      <c r="C22" s="130" t="s">
        <v>26491</v>
      </c>
      <c r="D22" s="131">
        <v>2</v>
      </c>
      <c r="E22" s="137">
        <v>0.13</v>
      </c>
      <c r="F22" s="120">
        <v>434676</v>
      </c>
      <c r="G22" s="121">
        <f t="shared" si="0"/>
        <v>486837.12000000005</v>
      </c>
    </row>
    <row r="23" spans="1:7">
      <c r="A23" s="130" t="s">
        <v>39583</v>
      </c>
      <c r="B23" s="117" t="s">
        <v>41680</v>
      </c>
      <c r="C23" s="130" t="s">
        <v>26491</v>
      </c>
      <c r="D23" s="131">
        <v>2</v>
      </c>
      <c r="E23" s="137">
        <v>0.19</v>
      </c>
      <c r="F23" s="120">
        <v>400233</v>
      </c>
      <c r="G23" s="121">
        <f t="shared" si="0"/>
        <v>448260.96</v>
      </c>
    </row>
    <row r="24" spans="1:7">
      <c r="A24" s="130" t="s">
        <v>39584</v>
      </c>
      <c r="B24" s="117" t="s">
        <v>41681</v>
      </c>
      <c r="C24" s="130" t="s">
        <v>26491</v>
      </c>
      <c r="D24" s="131">
        <v>2</v>
      </c>
      <c r="E24" s="137">
        <v>0.13</v>
      </c>
      <c r="F24" s="120">
        <v>398588</v>
      </c>
      <c r="G24" s="121">
        <f t="shared" si="0"/>
        <v>446418.56000000006</v>
      </c>
    </row>
    <row r="25" spans="1:7">
      <c r="A25" s="130" t="s">
        <v>39585</v>
      </c>
      <c r="B25" s="117" t="s">
        <v>41682</v>
      </c>
      <c r="C25" s="130" t="s">
        <v>26491</v>
      </c>
      <c r="D25" s="131">
        <v>2</v>
      </c>
      <c r="E25" s="137">
        <v>0.14000000000000001</v>
      </c>
      <c r="F25" s="120">
        <v>383830</v>
      </c>
      <c r="G25" s="121">
        <f t="shared" si="0"/>
        <v>429889.60000000003</v>
      </c>
    </row>
    <row r="26" spans="1:7">
      <c r="A26" s="130" t="s">
        <v>39586</v>
      </c>
      <c r="B26" s="117" t="s">
        <v>41683</v>
      </c>
      <c r="C26" s="130" t="s">
        <v>26491</v>
      </c>
      <c r="D26" s="131">
        <v>2</v>
      </c>
      <c r="E26" s="147">
        <v>0.1</v>
      </c>
      <c r="F26" s="120">
        <v>269010</v>
      </c>
      <c r="G26" s="121">
        <f t="shared" si="0"/>
        <v>301291.2</v>
      </c>
    </row>
    <row r="27" spans="1:7">
      <c r="A27" s="130" t="s">
        <v>39587</v>
      </c>
      <c r="B27" s="117" t="s">
        <v>41684</v>
      </c>
      <c r="C27" s="130" t="s">
        <v>26491</v>
      </c>
      <c r="D27" s="131">
        <v>2</v>
      </c>
      <c r="E27" s="137">
        <v>0.19</v>
      </c>
      <c r="F27" s="120">
        <v>443700</v>
      </c>
      <c r="G27" s="121">
        <f t="shared" si="0"/>
        <v>496944.00000000006</v>
      </c>
    </row>
    <row r="28" spans="1:7" ht="36">
      <c r="A28" s="116" t="s">
        <v>39588</v>
      </c>
      <c r="B28" s="140" t="s">
        <v>43533</v>
      </c>
      <c r="C28" s="116" t="s">
        <v>26491</v>
      </c>
      <c r="D28" s="118">
        <v>2</v>
      </c>
      <c r="E28" s="128">
        <v>0.01</v>
      </c>
      <c r="F28" s="120">
        <v>443699</v>
      </c>
      <c r="G28" s="121">
        <f t="shared" si="0"/>
        <v>496942.88000000006</v>
      </c>
    </row>
    <row r="29" spans="1:7">
      <c r="A29" s="130" t="s">
        <v>39589</v>
      </c>
      <c r="B29" s="117" t="s">
        <v>41686</v>
      </c>
      <c r="C29" s="130" t="s">
        <v>26491</v>
      </c>
      <c r="D29" s="131">
        <v>2</v>
      </c>
      <c r="E29" s="137">
        <v>0.01</v>
      </c>
      <c r="F29" s="120">
        <v>10215</v>
      </c>
      <c r="G29" s="121">
        <f t="shared" si="0"/>
        <v>11440.800000000001</v>
      </c>
    </row>
    <row r="30" spans="1:7" ht="36">
      <c r="A30" s="116" t="s">
        <v>39590</v>
      </c>
      <c r="B30" s="140" t="s">
        <v>43534</v>
      </c>
      <c r="C30" s="116" t="s">
        <v>26491</v>
      </c>
      <c r="D30" s="118">
        <v>2</v>
      </c>
      <c r="E30" s="128">
        <v>0.25</v>
      </c>
      <c r="F30" s="120">
        <v>466262</v>
      </c>
      <c r="G30" s="121">
        <f t="shared" si="0"/>
        <v>522213.44000000006</v>
      </c>
    </row>
    <row r="31" spans="1:7" ht="36">
      <c r="A31" s="116" t="s">
        <v>39591</v>
      </c>
      <c r="B31" s="140" t="s">
        <v>43535</v>
      </c>
      <c r="C31" s="116" t="s">
        <v>26491</v>
      </c>
      <c r="D31" s="118">
        <v>2</v>
      </c>
      <c r="E31" s="128">
        <v>0.25</v>
      </c>
      <c r="F31" s="120">
        <v>474631</v>
      </c>
      <c r="G31" s="121">
        <f t="shared" si="0"/>
        <v>531586.72000000009</v>
      </c>
    </row>
    <row r="32" spans="1:7">
      <c r="A32" s="111" t="s">
        <v>43461</v>
      </c>
      <c r="B32" s="112" t="s">
        <v>43462</v>
      </c>
      <c r="C32" s="111"/>
      <c r="D32" s="136"/>
      <c r="E32" s="136"/>
      <c r="F32" s="114"/>
      <c r="G32" s="115"/>
    </row>
    <row r="33" spans="1:7" ht="24">
      <c r="A33" s="130" t="s">
        <v>39592</v>
      </c>
      <c r="B33" s="117" t="s">
        <v>41689</v>
      </c>
      <c r="C33" s="130" t="s">
        <v>26491</v>
      </c>
      <c r="D33" s="131">
        <v>2</v>
      </c>
      <c r="E33" s="153">
        <v>6.0000000000000001E-3</v>
      </c>
      <c r="F33" s="120">
        <v>10406</v>
      </c>
      <c r="G33" s="121">
        <f t="shared" si="0"/>
        <v>11654.720000000001</v>
      </c>
    </row>
  </sheetData>
  <autoFilter ref="A1:G1" xr:uid="{190EBF6D-599F-4F62-AC84-2A210B5917CE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D0EAE6-8880-42FE-B8DA-D42D8177365C}">
  <sheetPr codeName="Лист6">
    <tabColor rgb="FFFFC000"/>
  </sheetPr>
  <dimension ref="A1:G11"/>
  <sheetViews>
    <sheetView workbookViewId="0">
      <selection activeCell="A2" sqref="A2"/>
    </sheetView>
  </sheetViews>
  <sheetFormatPr defaultRowHeight="12"/>
  <cols>
    <col min="1" max="1" width="15.625" style="110" customWidth="1"/>
    <col min="2" max="2" width="44.5" style="110" customWidth="1"/>
    <col min="3" max="3" width="10.5" style="110" customWidth="1"/>
    <col min="4" max="4" width="5.125" style="110" customWidth="1"/>
    <col min="5" max="5" width="7.875" style="110" customWidth="1"/>
    <col min="6" max="6" width="13" style="133" customWidth="1"/>
    <col min="7" max="7" width="18.25" style="133" customWidth="1"/>
    <col min="8" max="16384" width="9" style="110"/>
  </cols>
  <sheetData>
    <row r="1" spans="1:7" ht="36">
      <c r="A1" s="107" t="s">
        <v>43447</v>
      </c>
      <c r="B1" s="109" t="s">
        <v>43471</v>
      </c>
      <c r="C1" s="107" t="s">
        <v>43472</v>
      </c>
      <c r="D1" s="107" t="s">
        <v>43473</v>
      </c>
      <c r="E1" s="107" t="s">
        <v>43474</v>
      </c>
      <c r="F1" s="186" t="s">
        <v>43547</v>
      </c>
      <c r="G1" s="108" t="s">
        <v>43475</v>
      </c>
    </row>
    <row r="2" spans="1:7">
      <c r="A2" s="111" t="s">
        <v>43448</v>
      </c>
      <c r="B2" s="112" t="s">
        <v>43449</v>
      </c>
      <c r="C2" s="113"/>
      <c r="D2" s="113"/>
      <c r="E2" s="113"/>
      <c r="F2" s="114"/>
      <c r="G2" s="115"/>
    </row>
    <row r="3" spans="1:7">
      <c r="A3" s="175" t="s">
        <v>43463</v>
      </c>
      <c r="B3" s="161" t="s">
        <v>43464</v>
      </c>
      <c r="C3" s="175"/>
      <c r="D3" s="176"/>
      <c r="E3" s="176"/>
      <c r="F3" s="177"/>
      <c r="G3" s="115"/>
    </row>
    <row r="4" spans="1:7" ht="24">
      <c r="A4" s="116" t="s">
        <v>4592</v>
      </c>
      <c r="B4" s="117" t="s">
        <v>43524</v>
      </c>
      <c r="C4" s="116" t="s">
        <v>26491</v>
      </c>
      <c r="D4" s="118">
        <v>2</v>
      </c>
      <c r="E4" s="119">
        <v>0.3</v>
      </c>
      <c r="F4" s="120">
        <v>181290</v>
      </c>
      <c r="G4" s="121">
        <f>F4*1.12</f>
        <v>203044.80000000002</v>
      </c>
    </row>
    <row r="5" spans="1:7" ht="24">
      <c r="A5" s="130" t="s">
        <v>4595</v>
      </c>
      <c r="B5" s="117" t="s">
        <v>43525</v>
      </c>
      <c r="C5" s="130" t="s">
        <v>26491</v>
      </c>
      <c r="D5" s="131">
        <v>2</v>
      </c>
      <c r="E5" s="145">
        <v>0.3</v>
      </c>
      <c r="F5" s="120">
        <v>329892</v>
      </c>
      <c r="G5" s="121">
        <f t="shared" ref="G5:G11" si="0">F5*1.12</f>
        <v>369479.04000000004</v>
      </c>
    </row>
    <row r="6" spans="1:7">
      <c r="A6" s="130" t="s">
        <v>4597</v>
      </c>
      <c r="B6" s="117" t="s">
        <v>43526</v>
      </c>
      <c r="C6" s="130" t="s">
        <v>26491</v>
      </c>
      <c r="D6" s="131">
        <v>2</v>
      </c>
      <c r="E6" s="145">
        <v>0.3</v>
      </c>
      <c r="F6" s="120">
        <v>301751</v>
      </c>
      <c r="G6" s="121">
        <f t="shared" si="0"/>
        <v>337961.12000000005</v>
      </c>
    </row>
    <row r="7" spans="1:7" ht="24">
      <c r="A7" s="130" t="s">
        <v>4599</v>
      </c>
      <c r="B7" s="117" t="s">
        <v>43527</v>
      </c>
      <c r="C7" s="130" t="s">
        <v>26491</v>
      </c>
      <c r="D7" s="131">
        <v>2</v>
      </c>
      <c r="E7" s="145">
        <v>0.3</v>
      </c>
      <c r="F7" s="120">
        <v>315870</v>
      </c>
      <c r="G7" s="121">
        <f t="shared" si="0"/>
        <v>353774.4</v>
      </c>
    </row>
    <row r="8" spans="1:7" ht="24">
      <c r="A8" s="130" t="s">
        <v>4601</v>
      </c>
      <c r="B8" s="117" t="s">
        <v>184</v>
      </c>
      <c r="C8" s="130" t="s">
        <v>26491</v>
      </c>
      <c r="D8" s="131">
        <v>2</v>
      </c>
      <c r="E8" s="145">
        <v>0.3</v>
      </c>
      <c r="F8" s="120">
        <v>622319</v>
      </c>
      <c r="G8" s="121">
        <f t="shared" si="0"/>
        <v>696997.28</v>
      </c>
    </row>
    <row r="9" spans="1:7">
      <c r="A9" s="130" t="s">
        <v>4602</v>
      </c>
      <c r="B9" s="117" t="s">
        <v>185</v>
      </c>
      <c r="C9" s="130" t="s">
        <v>26491</v>
      </c>
      <c r="D9" s="131">
        <v>2</v>
      </c>
      <c r="E9" s="145">
        <v>0.3</v>
      </c>
      <c r="F9" s="120">
        <v>557195</v>
      </c>
      <c r="G9" s="121">
        <f t="shared" si="0"/>
        <v>624058.4</v>
      </c>
    </row>
    <row r="10" spans="1:7" ht="24">
      <c r="A10" s="130" t="s">
        <v>4603</v>
      </c>
      <c r="B10" s="117" t="s">
        <v>186</v>
      </c>
      <c r="C10" s="130" t="s">
        <v>26491</v>
      </c>
      <c r="D10" s="131">
        <v>2</v>
      </c>
      <c r="E10" s="145">
        <v>0.3</v>
      </c>
      <c r="F10" s="120">
        <v>605292</v>
      </c>
      <c r="G10" s="121">
        <f t="shared" si="0"/>
        <v>677927.04</v>
      </c>
    </row>
    <row r="11" spans="1:7">
      <c r="A11" s="130" t="s">
        <v>38726</v>
      </c>
      <c r="B11" s="117" t="s">
        <v>40824</v>
      </c>
      <c r="C11" s="130" t="s">
        <v>26491</v>
      </c>
      <c r="D11" s="131">
        <v>2</v>
      </c>
      <c r="E11" s="165">
        <v>16</v>
      </c>
      <c r="F11" s="120">
        <v>954529</v>
      </c>
      <c r="G11" s="121">
        <f t="shared" si="0"/>
        <v>1069072.4800000002</v>
      </c>
    </row>
  </sheetData>
  <autoFilter ref="A1:G1" xr:uid="{A460139B-5758-4D80-833E-B52011AC1B51}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757190-F7C5-4CFB-9DFE-9DF67D4E3B1A}">
  <sheetPr codeName="Лист7">
    <tabColor rgb="FFFFC000"/>
  </sheetPr>
  <dimension ref="A1:G62"/>
  <sheetViews>
    <sheetView workbookViewId="0">
      <selection activeCell="A2" sqref="A2"/>
    </sheetView>
  </sheetViews>
  <sheetFormatPr defaultRowHeight="12"/>
  <cols>
    <col min="1" max="1" width="15.625" style="110" customWidth="1"/>
    <col min="2" max="2" width="44.5" style="110" customWidth="1"/>
    <col min="3" max="3" width="10.5" style="110" customWidth="1"/>
    <col min="4" max="4" width="5.125" style="110" customWidth="1"/>
    <col min="5" max="5" width="7.875" style="110" customWidth="1"/>
    <col min="6" max="6" width="15.75" style="133" bestFit="1" customWidth="1"/>
    <col min="7" max="7" width="21.625" style="133" customWidth="1"/>
    <col min="8" max="8" width="7.625" style="110" bestFit="1" customWidth="1"/>
    <col min="9" max="16384" width="9" style="110"/>
  </cols>
  <sheetData>
    <row r="1" spans="1:7" ht="24">
      <c r="A1" s="107" t="s">
        <v>43447</v>
      </c>
      <c r="B1" s="109" t="s">
        <v>43471</v>
      </c>
      <c r="C1" s="107" t="s">
        <v>43472</v>
      </c>
      <c r="D1" s="107" t="s">
        <v>43473</v>
      </c>
      <c r="E1" s="107" t="s">
        <v>43474</v>
      </c>
      <c r="F1" s="186" t="s">
        <v>43547</v>
      </c>
      <c r="G1" s="108" t="s">
        <v>43475</v>
      </c>
    </row>
    <row r="2" spans="1:7">
      <c r="A2" s="111" t="s">
        <v>43448</v>
      </c>
      <c r="B2" s="112" t="s">
        <v>43449</v>
      </c>
      <c r="C2" s="113"/>
      <c r="D2" s="113"/>
      <c r="E2" s="113"/>
      <c r="F2" s="114"/>
      <c r="G2" s="115"/>
    </row>
    <row r="3" spans="1:7">
      <c r="A3" s="111" t="s">
        <v>43465</v>
      </c>
      <c r="B3" s="112" t="s">
        <v>43466</v>
      </c>
      <c r="C3" s="111"/>
      <c r="D3" s="113"/>
      <c r="E3" s="113"/>
      <c r="F3" s="114"/>
      <c r="G3" s="115"/>
    </row>
    <row r="4" spans="1:7" ht="24">
      <c r="A4" s="116" t="s">
        <v>4593</v>
      </c>
      <c r="B4" s="117" t="s">
        <v>43476</v>
      </c>
      <c r="C4" s="116" t="s">
        <v>26491</v>
      </c>
      <c r="D4" s="118">
        <v>2</v>
      </c>
      <c r="E4" s="119">
        <v>5.2</v>
      </c>
      <c r="F4" s="120">
        <v>154389</v>
      </c>
      <c r="G4" s="121">
        <f>F4*1.12</f>
        <v>172915.68000000002</v>
      </c>
    </row>
    <row r="5" spans="1:7" ht="36">
      <c r="A5" s="116" t="s">
        <v>4594</v>
      </c>
      <c r="B5" s="117" t="s">
        <v>43477</v>
      </c>
      <c r="C5" s="116" t="s">
        <v>26491</v>
      </c>
      <c r="D5" s="118">
        <v>2</v>
      </c>
      <c r="E5" s="119">
        <v>9.6</v>
      </c>
      <c r="F5" s="120">
        <v>542518</v>
      </c>
      <c r="G5" s="121">
        <f t="shared" ref="G5:G62" si="0">F5*1.12</f>
        <v>607620.16</v>
      </c>
    </row>
    <row r="6" spans="1:7" ht="36">
      <c r="A6" s="116" t="s">
        <v>5378</v>
      </c>
      <c r="B6" s="117" t="s">
        <v>43478</v>
      </c>
      <c r="C6" s="116" t="s">
        <v>26491</v>
      </c>
      <c r="D6" s="118">
        <v>2</v>
      </c>
      <c r="E6" s="122">
        <v>425</v>
      </c>
      <c r="F6" s="120">
        <v>75269129</v>
      </c>
      <c r="G6" s="121">
        <f t="shared" si="0"/>
        <v>84301424.480000004</v>
      </c>
    </row>
    <row r="7" spans="1:7" ht="36">
      <c r="A7" s="116" t="s">
        <v>5379</v>
      </c>
      <c r="B7" s="117" t="s">
        <v>43479</v>
      </c>
      <c r="C7" s="116" t="s">
        <v>26491</v>
      </c>
      <c r="D7" s="118">
        <v>2</v>
      </c>
      <c r="E7" s="122">
        <v>538</v>
      </c>
      <c r="F7" s="120">
        <v>103765956</v>
      </c>
      <c r="G7" s="121">
        <f t="shared" si="0"/>
        <v>116217870.72000001</v>
      </c>
    </row>
    <row r="8" spans="1:7" ht="24">
      <c r="A8" s="116" t="s">
        <v>5380</v>
      </c>
      <c r="B8" s="117" t="s">
        <v>43480</v>
      </c>
      <c r="C8" s="116" t="s">
        <v>26491</v>
      </c>
      <c r="D8" s="118">
        <v>2</v>
      </c>
      <c r="E8" s="122">
        <v>640</v>
      </c>
      <c r="F8" s="120">
        <v>123589897</v>
      </c>
      <c r="G8" s="121">
        <f t="shared" si="0"/>
        <v>138420684.64000002</v>
      </c>
    </row>
    <row r="9" spans="1:7" ht="36">
      <c r="A9" s="116" t="s">
        <v>5382</v>
      </c>
      <c r="B9" s="117" t="s">
        <v>5383</v>
      </c>
      <c r="C9" s="116" t="s">
        <v>26491</v>
      </c>
      <c r="D9" s="118">
        <v>2</v>
      </c>
      <c r="E9" s="122">
        <v>112</v>
      </c>
      <c r="F9" s="120">
        <v>9550764</v>
      </c>
      <c r="G9" s="121">
        <f t="shared" si="0"/>
        <v>10696855.680000002</v>
      </c>
    </row>
    <row r="10" spans="1:7" ht="36">
      <c r="A10" s="116" t="s">
        <v>5385</v>
      </c>
      <c r="B10" s="117" t="s">
        <v>5386</v>
      </c>
      <c r="C10" s="116" t="s">
        <v>26491</v>
      </c>
      <c r="D10" s="118">
        <v>2</v>
      </c>
      <c r="E10" s="122">
        <v>112</v>
      </c>
      <c r="F10" s="120">
        <v>11718978</v>
      </c>
      <c r="G10" s="121">
        <f t="shared" si="0"/>
        <v>13125255.360000001</v>
      </c>
    </row>
    <row r="11" spans="1:7" ht="36">
      <c r="A11" s="116" t="s">
        <v>5388</v>
      </c>
      <c r="B11" s="117" t="s">
        <v>5389</v>
      </c>
      <c r="C11" s="116" t="s">
        <v>26491</v>
      </c>
      <c r="D11" s="118">
        <v>2</v>
      </c>
      <c r="E11" s="122">
        <v>436</v>
      </c>
      <c r="F11" s="120">
        <v>10274361</v>
      </c>
      <c r="G11" s="121">
        <f t="shared" si="0"/>
        <v>11507284.32</v>
      </c>
    </row>
    <row r="12" spans="1:7" ht="36">
      <c r="A12" s="123" t="s">
        <v>5391</v>
      </c>
      <c r="B12" s="124" t="s">
        <v>5392</v>
      </c>
      <c r="C12" s="123" t="s">
        <v>26491</v>
      </c>
      <c r="D12" s="125">
        <v>2</v>
      </c>
      <c r="E12" s="126">
        <v>436</v>
      </c>
      <c r="F12" s="127">
        <v>12442575</v>
      </c>
      <c r="G12" s="121">
        <f t="shared" si="0"/>
        <v>13935684.000000002</v>
      </c>
    </row>
    <row r="13" spans="1:7" ht="36">
      <c r="A13" s="116" t="s">
        <v>5394</v>
      </c>
      <c r="B13" s="117" t="s">
        <v>5395</v>
      </c>
      <c r="C13" s="116" t="s">
        <v>26491</v>
      </c>
      <c r="D13" s="118">
        <v>2</v>
      </c>
      <c r="E13" s="118">
        <v>446</v>
      </c>
      <c r="F13" s="120">
        <v>13216963</v>
      </c>
      <c r="G13" s="121">
        <f t="shared" si="0"/>
        <v>14802998.560000001</v>
      </c>
    </row>
    <row r="14" spans="1:7" ht="36">
      <c r="A14" s="116" t="s">
        <v>5397</v>
      </c>
      <c r="B14" s="117" t="s">
        <v>5398</v>
      </c>
      <c r="C14" s="116" t="s">
        <v>26491</v>
      </c>
      <c r="D14" s="118">
        <v>2</v>
      </c>
      <c r="E14" s="118">
        <v>446</v>
      </c>
      <c r="F14" s="120">
        <v>15385177</v>
      </c>
      <c r="G14" s="121">
        <f t="shared" si="0"/>
        <v>17231398.240000002</v>
      </c>
    </row>
    <row r="15" spans="1:7" ht="36">
      <c r="A15" s="116" t="s">
        <v>5400</v>
      </c>
      <c r="B15" s="117" t="s">
        <v>5401</v>
      </c>
      <c r="C15" s="116" t="s">
        <v>26491</v>
      </c>
      <c r="D15" s="118">
        <v>2</v>
      </c>
      <c r="E15" s="118">
        <v>584</v>
      </c>
      <c r="F15" s="120">
        <v>14766053</v>
      </c>
      <c r="G15" s="121">
        <f t="shared" si="0"/>
        <v>16537979.360000001</v>
      </c>
    </row>
    <row r="16" spans="1:7" ht="36">
      <c r="A16" s="116" t="s">
        <v>5403</v>
      </c>
      <c r="B16" s="117" t="s">
        <v>5404</v>
      </c>
      <c r="C16" s="116" t="s">
        <v>26491</v>
      </c>
      <c r="D16" s="118">
        <v>2</v>
      </c>
      <c r="E16" s="118">
        <v>584</v>
      </c>
      <c r="F16" s="120">
        <v>19102481</v>
      </c>
      <c r="G16" s="121">
        <f t="shared" si="0"/>
        <v>21394778.720000003</v>
      </c>
    </row>
    <row r="17" spans="1:7" ht="36">
      <c r="A17" s="116" t="s">
        <v>5406</v>
      </c>
      <c r="B17" s="117" t="s">
        <v>5407</v>
      </c>
      <c r="C17" s="116" t="s">
        <v>26491</v>
      </c>
      <c r="D17" s="118">
        <v>2</v>
      </c>
      <c r="E17" s="118">
        <v>590</v>
      </c>
      <c r="F17" s="120">
        <v>18431384</v>
      </c>
      <c r="G17" s="121">
        <f t="shared" si="0"/>
        <v>20643150.080000002</v>
      </c>
    </row>
    <row r="18" spans="1:7" ht="36">
      <c r="A18" s="116" t="s">
        <v>5409</v>
      </c>
      <c r="B18" s="117" t="s">
        <v>5410</v>
      </c>
      <c r="C18" s="116" t="s">
        <v>26491</v>
      </c>
      <c r="D18" s="118">
        <v>2</v>
      </c>
      <c r="E18" s="118">
        <v>590</v>
      </c>
      <c r="F18" s="120">
        <v>20599598</v>
      </c>
      <c r="G18" s="121">
        <f t="shared" si="0"/>
        <v>23071549.760000002</v>
      </c>
    </row>
    <row r="19" spans="1:7" ht="36">
      <c r="A19" s="116" t="s">
        <v>5412</v>
      </c>
      <c r="B19" s="117" t="s">
        <v>5413</v>
      </c>
      <c r="C19" s="116" t="s">
        <v>26491</v>
      </c>
      <c r="D19" s="118">
        <v>2</v>
      </c>
      <c r="E19" s="118">
        <v>36</v>
      </c>
      <c r="F19" s="120">
        <v>7330724</v>
      </c>
      <c r="G19" s="121">
        <f t="shared" si="0"/>
        <v>8210410.8800000008</v>
      </c>
    </row>
    <row r="20" spans="1:7" ht="36">
      <c r="A20" s="116" t="s">
        <v>5415</v>
      </c>
      <c r="B20" s="117" t="s">
        <v>5416</v>
      </c>
      <c r="C20" s="116" t="s">
        <v>26491</v>
      </c>
      <c r="D20" s="118">
        <v>2</v>
      </c>
      <c r="E20" s="118">
        <v>36</v>
      </c>
      <c r="F20" s="120">
        <v>8105086</v>
      </c>
      <c r="G20" s="121">
        <f t="shared" si="0"/>
        <v>9077696.3200000003</v>
      </c>
    </row>
    <row r="21" spans="1:7" ht="36">
      <c r="A21" s="116" t="s">
        <v>5418</v>
      </c>
      <c r="B21" s="117" t="s">
        <v>5419</v>
      </c>
      <c r="C21" s="116" t="s">
        <v>26491</v>
      </c>
      <c r="D21" s="118">
        <v>2</v>
      </c>
      <c r="E21" s="118">
        <v>58</v>
      </c>
      <c r="F21" s="120">
        <v>8879507</v>
      </c>
      <c r="G21" s="121">
        <f t="shared" si="0"/>
        <v>9945047.8400000017</v>
      </c>
    </row>
    <row r="22" spans="1:7" ht="36">
      <c r="A22" s="116" t="s">
        <v>5421</v>
      </c>
      <c r="B22" s="117" t="s">
        <v>5422</v>
      </c>
      <c r="C22" s="116" t="s">
        <v>26491</v>
      </c>
      <c r="D22" s="118">
        <v>2</v>
      </c>
      <c r="E22" s="118">
        <v>60</v>
      </c>
      <c r="F22" s="120">
        <v>10428236</v>
      </c>
      <c r="G22" s="121">
        <f t="shared" si="0"/>
        <v>11679624.32</v>
      </c>
    </row>
    <row r="23" spans="1:7" ht="36">
      <c r="A23" s="116" t="s">
        <v>5424</v>
      </c>
      <c r="B23" s="117" t="s">
        <v>5425</v>
      </c>
      <c r="C23" s="116" t="s">
        <v>26491</v>
      </c>
      <c r="D23" s="118">
        <v>2</v>
      </c>
      <c r="E23" s="118">
        <v>70</v>
      </c>
      <c r="F23" s="120">
        <v>11925363</v>
      </c>
      <c r="G23" s="121">
        <f t="shared" si="0"/>
        <v>13356406.560000001</v>
      </c>
    </row>
    <row r="24" spans="1:7" ht="36">
      <c r="A24" s="116" t="s">
        <v>5427</v>
      </c>
      <c r="B24" s="117" t="s">
        <v>5428</v>
      </c>
      <c r="C24" s="116" t="s">
        <v>26491</v>
      </c>
      <c r="D24" s="118">
        <v>2</v>
      </c>
      <c r="E24" s="118">
        <v>112</v>
      </c>
      <c r="F24" s="120">
        <v>7330925</v>
      </c>
      <c r="G24" s="121">
        <f t="shared" si="0"/>
        <v>8210636.0000000009</v>
      </c>
    </row>
    <row r="25" spans="1:7" ht="36">
      <c r="A25" s="123" t="s">
        <v>5430</v>
      </c>
      <c r="B25" s="124" t="s">
        <v>5431</v>
      </c>
      <c r="C25" s="123" t="s">
        <v>26491</v>
      </c>
      <c r="D25" s="125">
        <v>2</v>
      </c>
      <c r="E25" s="125">
        <v>112</v>
      </c>
      <c r="F25" s="127">
        <v>8105288</v>
      </c>
      <c r="G25" s="121">
        <f t="shared" si="0"/>
        <v>9077922.5600000005</v>
      </c>
    </row>
    <row r="26" spans="1:7" ht="36">
      <c r="A26" s="116" t="s">
        <v>5433</v>
      </c>
      <c r="B26" s="117" t="s">
        <v>5434</v>
      </c>
      <c r="C26" s="116" t="s">
        <v>26491</v>
      </c>
      <c r="D26" s="118">
        <v>2</v>
      </c>
      <c r="E26" s="118">
        <v>122</v>
      </c>
      <c r="F26" s="120">
        <v>8879676</v>
      </c>
      <c r="G26" s="121">
        <f t="shared" si="0"/>
        <v>9945237.120000001</v>
      </c>
    </row>
    <row r="27" spans="1:7" ht="36">
      <c r="A27" s="116" t="s">
        <v>5436</v>
      </c>
      <c r="B27" s="117" t="s">
        <v>5437</v>
      </c>
      <c r="C27" s="116" t="s">
        <v>26491</v>
      </c>
      <c r="D27" s="118">
        <v>2</v>
      </c>
      <c r="E27" s="118">
        <v>152</v>
      </c>
      <c r="F27" s="120">
        <v>10428480</v>
      </c>
      <c r="G27" s="121">
        <f t="shared" si="0"/>
        <v>11679897.600000001</v>
      </c>
    </row>
    <row r="28" spans="1:7" ht="36">
      <c r="A28" s="116" t="s">
        <v>5439</v>
      </c>
      <c r="B28" s="117" t="s">
        <v>5440</v>
      </c>
      <c r="C28" s="116" t="s">
        <v>26491</v>
      </c>
      <c r="D28" s="118">
        <v>2</v>
      </c>
      <c r="E28" s="118">
        <v>158</v>
      </c>
      <c r="F28" s="120">
        <v>11925596</v>
      </c>
      <c r="G28" s="121">
        <f t="shared" si="0"/>
        <v>13356667.520000001</v>
      </c>
    </row>
    <row r="29" spans="1:7" ht="36">
      <c r="A29" s="116" t="s">
        <v>5442</v>
      </c>
      <c r="B29" s="117" t="s">
        <v>5443</v>
      </c>
      <c r="C29" s="116" t="s">
        <v>26491</v>
      </c>
      <c r="D29" s="118">
        <v>2</v>
      </c>
      <c r="E29" s="118">
        <v>157</v>
      </c>
      <c r="F29" s="120">
        <v>9912252</v>
      </c>
      <c r="G29" s="121">
        <f t="shared" si="0"/>
        <v>11101722.24</v>
      </c>
    </row>
    <row r="30" spans="1:7" ht="36">
      <c r="A30" s="116" t="s">
        <v>5445</v>
      </c>
      <c r="B30" s="117" t="s">
        <v>5446</v>
      </c>
      <c r="C30" s="116" t="s">
        <v>26491</v>
      </c>
      <c r="D30" s="118">
        <v>2</v>
      </c>
      <c r="E30" s="118">
        <v>211</v>
      </c>
      <c r="F30" s="120">
        <v>12183857</v>
      </c>
      <c r="G30" s="121">
        <f t="shared" si="0"/>
        <v>13645919.840000002</v>
      </c>
    </row>
    <row r="31" spans="1:7" ht="36">
      <c r="A31" s="116" t="s">
        <v>5448</v>
      </c>
      <c r="B31" s="117" t="s">
        <v>5449</v>
      </c>
      <c r="C31" s="116" t="s">
        <v>26491</v>
      </c>
      <c r="D31" s="118">
        <v>2</v>
      </c>
      <c r="E31" s="128">
        <v>71.209999999999994</v>
      </c>
      <c r="F31" s="120">
        <v>10686387</v>
      </c>
      <c r="G31" s="121">
        <f t="shared" si="0"/>
        <v>11968753.440000001</v>
      </c>
    </row>
    <row r="32" spans="1:7" ht="36">
      <c r="A32" s="116" t="s">
        <v>5451</v>
      </c>
      <c r="B32" s="117" t="s">
        <v>5452</v>
      </c>
      <c r="C32" s="116" t="s">
        <v>26491</v>
      </c>
      <c r="D32" s="118">
        <v>2</v>
      </c>
      <c r="E32" s="118">
        <v>211</v>
      </c>
      <c r="F32" s="120">
        <v>12958220</v>
      </c>
      <c r="G32" s="121">
        <f t="shared" si="0"/>
        <v>14513206.400000002</v>
      </c>
    </row>
    <row r="33" spans="1:7" ht="36">
      <c r="A33" s="116" t="s">
        <v>5454</v>
      </c>
      <c r="B33" s="117" t="s">
        <v>5455</v>
      </c>
      <c r="C33" s="116" t="s">
        <v>26491</v>
      </c>
      <c r="D33" s="118">
        <v>2</v>
      </c>
      <c r="E33" s="118">
        <v>177</v>
      </c>
      <c r="F33" s="120">
        <v>13732492</v>
      </c>
      <c r="G33" s="121">
        <f t="shared" si="0"/>
        <v>15380391.040000001</v>
      </c>
    </row>
    <row r="34" spans="1:7" ht="36">
      <c r="A34" s="116" t="s">
        <v>5457</v>
      </c>
      <c r="B34" s="117" t="s">
        <v>5458</v>
      </c>
      <c r="C34" s="116" t="s">
        <v>26491</v>
      </c>
      <c r="D34" s="118">
        <v>2</v>
      </c>
      <c r="E34" s="118">
        <v>231</v>
      </c>
      <c r="F34" s="120">
        <v>16004097</v>
      </c>
      <c r="G34" s="121">
        <f t="shared" si="0"/>
        <v>17924588.640000001</v>
      </c>
    </row>
    <row r="35" spans="1:7" ht="36">
      <c r="A35" s="116" t="s">
        <v>5460</v>
      </c>
      <c r="B35" s="117" t="s">
        <v>5461</v>
      </c>
      <c r="C35" s="116" t="s">
        <v>26491</v>
      </c>
      <c r="D35" s="118">
        <v>2</v>
      </c>
      <c r="E35" s="118">
        <v>212</v>
      </c>
      <c r="F35" s="120">
        <v>15332933</v>
      </c>
      <c r="G35" s="121">
        <f t="shared" si="0"/>
        <v>17172884.960000001</v>
      </c>
    </row>
    <row r="36" spans="1:7" ht="36">
      <c r="A36" s="116" t="s">
        <v>5463</v>
      </c>
      <c r="B36" s="117" t="s">
        <v>5464</v>
      </c>
      <c r="C36" s="116" t="s">
        <v>26491</v>
      </c>
      <c r="D36" s="118">
        <v>2</v>
      </c>
      <c r="E36" s="118">
        <v>293</v>
      </c>
      <c r="F36" s="120">
        <v>19876072</v>
      </c>
      <c r="G36" s="121">
        <f t="shared" si="0"/>
        <v>22261200.640000001</v>
      </c>
    </row>
    <row r="37" spans="1:7" ht="36">
      <c r="A37" s="116" t="s">
        <v>5466</v>
      </c>
      <c r="B37" s="117" t="s">
        <v>5467</v>
      </c>
      <c r="C37" s="116" t="s">
        <v>26491</v>
      </c>
      <c r="D37" s="118">
        <v>2</v>
      </c>
      <c r="E37" s="118">
        <v>36</v>
      </c>
      <c r="F37" s="120">
        <v>7640469</v>
      </c>
      <c r="G37" s="121">
        <f t="shared" si="0"/>
        <v>8557325.2800000012</v>
      </c>
    </row>
    <row r="38" spans="1:7" ht="36">
      <c r="A38" s="123" t="s">
        <v>5469</v>
      </c>
      <c r="B38" s="124" t="s">
        <v>5470</v>
      </c>
      <c r="C38" s="123" t="s">
        <v>26491</v>
      </c>
      <c r="D38" s="125">
        <v>2</v>
      </c>
      <c r="E38" s="125">
        <v>36</v>
      </c>
      <c r="F38" s="127">
        <v>8466455</v>
      </c>
      <c r="G38" s="121">
        <f t="shared" si="0"/>
        <v>9482429.6000000015</v>
      </c>
    </row>
    <row r="39" spans="1:7" ht="36">
      <c r="A39" s="116" t="s">
        <v>5472</v>
      </c>
      <c r="B39" s="117" t="s">
        <v>5473</v>
      </c>
      <c r="C39" s="116" t="s">
        <v>26491</v>
      </c>
      <c r="D39" s="118">
        <v>2</v>
      </c>
      <c r="E39" s="118">
        <v>58</v>
      </c>
      <c r="F39" s="120">
        <v>9240876</v>
      </c>
      <c r="G39" s="121">
        <f t="shared" si="0"/>
        <v>10349781.120000001</v>
      </c>
    </row>
    <row r="40" spans="1:7" ht="36">
      <c r="A40" s="116" t="s">
        <v>5475</v>
      </c>
      <c r="B40" s="117" t="s">
        <v>5476</v>
      </c>
      <c r="C40" s="116" t="s">
        <v>26491</v>
      </c>
      <c r="D40" s="118">
        <v>2</v>
      </c>
      <c r="E40" s="118">
        <v>60</v>
      </c>
      <c r="F40" s="120">
        <v>10841229</v>
      </c>
      <c r="G40" s="121">
        <f t="shared" si="0"/>
        <v>12142176.48</v>
      </c>
    </row>
    <row r="41" spans="1:7" ht="36">
      <c r="A41" s="116" t="s">
        <v>5478</v>
      </c>
      <c r="B41" s="117" t="s">
        <v>5479</v>
      </c>
      <c r="C41" s="116" t="s">
        <v>26491</v>
      </c>
      <c r="D41" s="118">
        <v>2</v>
      </c>
      <c r="E41" s="118">
        <v>130</v>
      </c>
      <c r="F41" s="120">
        <v>7640718</v>
      </c>
      <c r="G41" s="121">
        <f t="shared" si="0"/>
        <v>8557604.1600000001</v>
      </c>
    </row>
    <row r="42" spans="1:7" ht="36">
      <c r="A42" s="116" t="s">
        <v>5481</v>
      </c>
      <c r="B42" s="117" t="s">
        <v>5482</v>
      </c>
      <c r="C42" s="116" t="s">
        <v>26491</v>
      </c>
      <c r="D42" s="118">
        <v>2</v>
      </c>
      <c r="E42" s="118">
        <v>130</v>
      </c>
      <c r="F42" s="120">
        <v>8466704</v>
      </c>
      <c r="G42" s="121">
        <f t="shared" si="0"/>
        <v>9482708.4800000004</v>
      </c>
    </row>
    <row r="43" spans="1:7" ht="36">
      <c r="A43" s="116" t="s">
        <v>5484</v>
      </c>
      <c r="B43" s="117" t="s">
        <v>5485</v>
      </c>
      <c r="C43" s="116" t="s">
        <v>26491</v>
      </c>
      <c r="D43" s="118">
        <v>2</v>
      </c>
      <c r="E43" s="118">
        <v>150</v>
      </c>
      <c r="F43" s="120">
        <v>9241119</v>
      </c>
      <c r="G43" s="121">
        <f t="shared" si="0"/>
        <v>10350053.280000001</v>
      </c>
    </row>
    <row r="44" spans="1:7" ht="36">
      <c r="A44" s="116" t="s">
        <v>5487</v>
      </c>
      <c r="B44" s="117" t="s">
        <v>5488</v>
      </c>
      <c r="C44" s="116" t="s">
        <v>26491</v>
      </c>
      <c r="D44" s="118">
        <v>2</v>
      </c>
      <c r="E44" s="118">
        <v>185</v>
      </c>
      <c r="F44" s="120">
        <v>10841561</v>
      </c>
      <c r="G44" s="121">
        <f t="shared" si="0"/>
        <v>12142548.32</v>
      </c>
    </row>
    <row r="45" spans="1:7" ht="36">
      <c r="A45" s="116" t="s">
        <v>5490</v>
      </c>
      <c r="B45" s="117" t="s">
        <v>5491</v>
      </c>
      <c r="C45" s="116" t="s">
        <v>26491</v>
      </c>
      <c r="D45" s="118">
        <v>2</v>
      </c>
      <c r="E45" s="118">
        <v>109</v>
      </c>
      <c r="F45" s="120">
        <v>15332660</v>
      </c>
      <c r="G45" s="121">
        <f t="shared" si="0"/>
        <v>17172579.200000003</v>
      </c>
    </row>
    <row r="46" spans="1:7" ht="36">
      <c r="A46" s="116" t="s">
        <v>5493</v>
      </c>
      <c r="B46" s="117" t="s">
        <v>5494</v>
      </c>
      <c r="C46" s="116" t="s">
        <v>26491</v>
      </c>
      <c r="D46" s="118">
        <v>2</v>
      </c>
      <c r="E46" s="118">
        <v>140</v>
      </c>
      <c r="F46" s="120">
        <v>18378566</v>
      </c>
      <c r="G46" s="121">
        <f t="shared" si="0"/>
        <v>20583993.920000002</v>
      </c>
    </row>
    <row r="47" spans="1:7" ht="36">
      <c r="A47" s="116" t="s">
        <v>5496</v>
      </c>
      <c r="B47" s="117" t="s">
        <v>5497</v>
      </c>
      <c r="C47" s="116" t="s">
        <v>26491</v>
      </c>
      <c r="D47" s="118">
        <v>2</v>
      </c>
      <c r="E47" s="118">
        <v>145</v>
      </c>
      <c r="F47" s="120">
        <v>20546794</v>
      </c>
      <c r="G47" s="121">
        <f t="shared" si="0"/>
        <v>23012409.280000001</v>
      </c>
    </row>
    <row r="48" spans="1:7" ht="36">
      <c r="A48" s="116" t="s">
        <v>5499</v>
      </c>
      <c r="B48" s="117" t="s">
        <v>5500</v>
      </c>
      <c r="C48" s="116" t="s">
        <v>26491</v>
      </c>
      <c r="D48" s="118">
        <v>2</v>
      </c>
      <c r="E48" s="118">
        <v>193</v>
      </c>
      <c r="F48" s="120">
        <v>23386249</v>
      </c>
      <c r="G48" s="121">
        <f t="shared" si="0"/>
        <v>26192598.880000003</v>
      </c>
    </row>
    <row r="49" spans="1:7" ht="36">
      <c r="A49" s="116" t="s">
        <v>5502</v>
      </c>
      <c r="B49" s="117" t="s">
        <v>5503</v>
      </c>
      <c r="C49" s="116" t="s">
        <v>26491</v>
      </c>
      <c r="D49" s="118">
        <v>2</v>
      </c>
      <c r="E49" s="118">
        <v>227</v>
      </c>
      <c r="F49" s="120">
        <v>29064995</v>
      </c>
      <c r="G49" s="121">
        <f t="shared" si="0"/>
        <v>32552794.400000002</v>
      </c>
    </row>
    <row r="50" spans="1:7" ht="36">
      <c r="A50" s="116" t="s">
        <v>5505</v>
      </c>
      <c r="B50" s="117" t="s">
        <v>5506</v>
      </c>
      <c r="C50" s="116" t="s">
        <v>26491</v>
      </c>
      <c r="D50" s="118">
        <v>2</v>
      </c>
      <c r="E50" s="118">
        <v>304</v>
      </c>
      <c r="F50" s="120">
        <v>34950351</v>
      </c>
      <c r="G50" s="121">
        <f t="shared" si="0"/>
        <v>39144393.120000005</v>
      </c>
    </row>
    <row r="51" spans="1:7" ht="36">
      <c r="A51" s="123" t="s">
        <v>5508</v>
      </c>
      <c r="B51" s="124" t="s">
        <v>5509</v>
      </c>
      <c r="C51" s="123" t="s">
        <v>26491</v>
      </c>
      <c r="D51" s="125">
        <v>2</v>
      </c>
      <c r="E51" s="125">
        <v>635</v>
      </c>
      <c r="F51" s="127">
        <v>24832897</v>
      </c>
      <c r="G51" s="121">
        <f t="shared" si="0"/>
        <v>27812844.640000004</v>
      </c>
    </row>
    <row r="52" spans="1:7" ht="36">
      <c r="A52" s="116" t="s">
        <v>5511</v>
      </c>
      <c r="B52" s="117" t="s">
        <v>5512</v>
      </c>
      <c r="C52" s="116" t="s">
        <v>26491</v>
      </c>
      <c r="D52" s="118">
        <v>2</v>
      </c>
      <c r="E52" s="129">
        <v>771</v>
      </c>
      <c r="F52" s="120">
        <v>30976530</v>
      </c>
      <c r="G52" s="121">
        <f t="shared" si="0"/>
        <v>34693713.600000001</v>
      </c>
    </row>
    <row r="53" spans="1:7" ht="36">
      <c r="A53" s="116" t="s">
        <v>5514</v>
      </c>
      <c r="B53" s="117" t="s">
        <v>5515</v>
      </c>
      <c r="C53" s="116" t="s">
        <v>26491</v>
      </c>
      <c r="D53" s="118">
        <v>2</v>
      </c>
      <c r="E53" s="129">
        <v>743</v>
      </c>
      <c r="F53" s="120">
        <v>27466014</v>
      </c>
      <c r="G53" s="121">
        <f t="shared" si="0"/>
        <v>30761935.680000003</v>
      </c>
    </row>
    <row r="54" spans="1:7" ht="36">
      <c r="A54" s="116" t="s">
        <v>5517</v>
      </c>
      <c r="B54" s="117" t="s">
        <v>5518</v>
      </c>
      <c r="C54" s="116" t="s">
        <v>26491</v>
      </c>
      <c r="D54" s="118">
        <v>2</v>
      </c>
      <c r="E54" s="129">
        <v>879</v>
      </c>
      <c r="F54" s="120">
        <v>36294103</v>
      </c>
      <c r="G54" s="121">
        <f t="shared" si="0"/>
        <v>40649395.360000007</v>
      </c>
    </row>
    <row r="55" spans="1:7" ht="36">
      <c r="A55" s="116" t="s">
        <v>5520</v>
      </c>
      <c r="B55" s="117" t="s">
        <v>5521</v>
      </c>
      <c r="C55" s="116" t="s">
        <v>26491</v>
      </c>
      <c r="D55" s="118">
        <v>2</v>
      </c>
      <c r="E55" s="129">
        <v>311</v>
      </c>
      <c r="F55" s="120">
        <v>16830295</v>
      </c>
      <c r="G55" s="121">
        <f t="shared" si="0"/>
        <v>18849930.400000002</v>
      </c>
    </row>
    <row r="56" spans="1:7" ht="36">
      <c r="A56" s="116" t="s">
        <v>5523</v>
      </c>
      <c r="B56" s="117" t="s">
        <v>5524</v>
      </c>
      <c r="C56" s="116" t="s">
        <v>26491</v>
      </c>
      <c r="D56" s="118">
        <v>2</v>
      </c>
      <c r="E56" s="129">
        <v>339</v>
      </c>
      <c r="F56" s="120">
        <v>20134315</v>
      </c>
      <c r="G56" s="121">
        <f t="shared" si="0"/>
        <v>22550432.800000001</v>
      </c>
    </row>
    <row r="57" spans="1:7" ht="36">
      <c r="A57" s="116" t="s">
        <v>5525</v>
      </c>
      <c r="B57" s="117" t="s">
        <v>5526</v>
      </c>
      <c r="C57" s="116" t="s">
        <v>26491</v>
      </c>
      <c r="D57" s="118">
        <v>2</v>
      </c>
      <c r="E57" s="129">
        <v>449</v>
      </c>
      <c r="F57" s="120">
        <v>70726268</v>
      </c>
      <c r="G57" s="121">
        <f t="shared" si="0"/>
        <v>79213420.160000011</v>
      </c>
    </row>
    <row r="58" spans="1:7" ht="36">
      <c r="A58" s="116" t="s">
        <v>5528</v>
      </c>
      <c r="B58" s="117" t="s">
        <v>5529</v>
      </c>
      <c r="C58" s="116" t="s">
        <v>26491</v>
      </c>
      <c r="D58" s="118">
        <v>2</v>
      </c>
      <c r="E58" s="129">
        <v>720</v>
      </c>
      <c r="F58" s="120">
        <v>120028044</v>
      </c>
      <c r="G58" s="121">
        <f t="shared" si="0"/>
        <v>134431409.28</v>
      </c>
    </row>
    <row r="59" spans="1:7">
      <c r="A59" s="130" t="s">
        <v>5649</v>
      </c>
      <c r="B59" s="117" t="s">
        <v>5651</v>
      </c>
      <c r="C59" s="130" t="s">
        <v>26491</v>
      </c>
      <c r="D59" s="131">
        <v>2</v>
      </c>
      <c r="E59" s="132">
        <v>22.86</v>
      </c>
      <c r="F59" s="120">
        <v>795874</v>
      </c>
      <c r="G59" s="121">
        <f t="shared" si="0"/>
        <v>891378.88000000012</v>
      </c>
    </row>
    <row r="60" spans="1:7" ht="24">
      <c r="A60" s="130" t="s">
        <v>5650</v>
      </c>
      <c r="B60" s="117" t="s">
        <v>5652</v>
      </c>
      <c r="C60" s="130" t="s">
        <v>26491</v>
      </c>
      <c r="D60" s="131">
        <v>2</v>
      </c>
      <c r="E60" s="131">
        <v>28</v>
      </c>
      <c r="F60" s="120">
        <v>1693105</v>
      </c>
      <c r="G60" s="121">
        <f t="shared" si="0"/>
        <v>1896277.6</v>
      </c>
    </row>
    <row r="61" spans="1:7" ht="24">
      <c r="A61" s="116" t="s">
        <v>38727</v>
      </c>
      <c r="B61" s="117" t="s">
        <v>43481</v>
      </c>
      <c r="C61" s="116" t="s">
        <v>26491</v>
      </c>
      <c r="D61" s="118">
        <v>2</v>
      </c>
      <c r="E61" s="129">
        <v>145</v>
      </c>
      <c r="F61" s="120">
        <v>5666354</v>
      </c>
      <c r="G61" s="121">
        <f t="shared" si="0"/>
        <v>6346316.4800000004</v>
      </c>
    </row>
    <row r="62" spans="1:7" ht="24">
      <c r="A62" s="116" t="s">
        <v>38728</v>
      </c>
      <c r="B62" s="117" t="s">
        <v>43482</v>
      </c>
      <c r="C62" s="116" t="s">
        <v>26491</v>
      </c>
      <c r="D62" s="118">
        <v>2</v>
      </c>
      <c r="E62" s="129">
        <v>185</v>
      </c>
      <c r="F62" s="120">
        <v>7989444</v>
      </c>
      <c r="G62" s="121">
        <f t="shared" si="0"/>
        <v>8948177.2800000012</v>
      </c>
    </row>
  </sheetData>
  <autoFilter ref="A1:G1" xr:uid="{3371230B-EDA5-42DB-86DA-799DEE058655}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107651-CE45-4EE6-8785-85A2A35676B1}">
  <sheetPr codeName="Лист8">
    <tabColor rgb="FFFFC000"/>
  </sheetPr>
  <dimension ref="A1:G55"/>
  <sheetViews>
    <sheetView workbookViewId="0">
      <selection activeCell="A2" sqref="A2"/>
    </sheetView>
  </sheetViews>
  <sheetFormatPr defaultRowHeight="12"/>
  <cols>
    <col min="1" max="1" width="15.625" style="110" customWidth="1"/>
    <col min="2" max="2" width="44.5" style="110" customWidth="1"/>
    <col min="3" max="3" width="10.5" style="110" customWidth="1"/>
    <col min="4" max="4" width="5.125" style="110" customWidth="1"/>
    <col min="5" max="5" width="7.875" style="110" customWidth="1"/>
    <col min="6" max="6" width="13" style="133" customWidth="1"/>
    <col min="7" max="7" width="18.375" style="133" customWidth="1"/>
    <col min="8" max="16384" width="9" style="110"/>
  </cols>
  <sheetData>
    <row r="1" spans="1:7" ht="24">
      <c r="A1" s="107" t="s">
        <v>43447</v>
      </c>
      <c r="B1" s="109" t="s">
        <v>43471</v>
      </c>
      <c r="C1" s="107" t="s">
        <v>43472</v>
      </c>
      <c r="D1" s="107" t="s">
        <v>43473</v>
      </c>
      <c r="E1" s="107" t="s">
        <v>43474</v>
      </c>
      <c r="F1" s="186" t="s">
        <v>43547</v>
      </c>
      <c r="G1" s="108" t="s">
        <v>43475</v>
      </c>
    </row>
    <row r="2" spans="1:7">
      <c r="A2" s="111" t="s">
        <v>43448</v>
      </c>
      <c r="B2" s="112" t="s">
        <v>43449</v>
      </c>
      <c r="C2" s="113"/>
      <c r="D2" s="113"/>
      <c r="E2" s="113"/>
      <c r="F2" s="114"/>
      <c r="G2" s="115"/>
    </row>
    <row r="3" spans="1:7">
      <c r="A3" s="111" t="s">
        <v>43467</v>
      </c>
      <c r="B3" s="112" t="s">
        <v>43468</v>
      </c>
      <c r="C3" s="113"/>
      <c r="D3" s="113"/>
      <c r="E3" s="113"/>
      <c r="F3" s="114"/>
      <c r="G3" s="115"/>
    </row>
    <row r="4" spans="1:7">
      <c r="A4" s="130" t="s">
        <v>5655</v>
      </c>
      <c r="B4" s="117" t="s">
        <v>43519</v>
      </c>
      <c r="C4" s="130" t="s">
        <v>26491</v>
      </c>
      <c r="D4" s="131">
        <v>2</v>
      </c>
      <c r="E4" s="131">
        <v>190</v>
      </c>
      <c r="F4" s="120">
        <v>4278835</v>
      </c>
      <c r="G4" s="121">
        <f>F4*1.12</f>
        <v>4792295.2</v>
      </c>
    </row>
    <row r="5" spans="1:7">
      <c r="A5" s="130" t="s">
        <v>5656</v>
      </c>
      <c r="B5" s="117" t="s">
        <v>43520</v>
      </c>
      <c r="C5" s="130" t="s">
        <v>26491</v>
      </c>
      <c r="D5" s="131">
        <v>2</v>
      </c>
      <c r="E5" s="131">
        <v>230</v>
      </c>
      <c r="F5" s="120">
        <v>5115663</v>
      </c>
      <c r="G5" s="121">
        <f t="shared" ref="G5:G55" si="0">F5*1.12</f>
        <v>5729542.5600000005</v>
      </c>
    </row>
    <row r="6" spans="1:7">
      <c r="A6" s="130" t="s">
        <v>5657</v>
      </c>
      <c r="B6" s="117" t="s">
        <v>5668</v>
      </c>
      <c r="C6" s="130" t="s">
        <v>26491</v>
      </c>
      <c r="D6" s="131">
        <v>2</v>
      </c>
      <c r="E6" s="131">
        <v>75</v>
      </c>
      <c r="F6" s="120">
        <v>7262311</v>
      </c>
      <c r="G6" s="121">
        <f t="shared" si="0"/>
        <v>8133788.3200000012</v>
      </c>
    </row>
    <row r="7" spans="1:7" ht="24">
      <c r="A7" s="116" t="s">
        <v>5658</v>
      </c>
      <c r="B7" s="117" t="s">
        <v>5670</v>
      </c>
      <c r="C7" s="116" t="s">
        <v>26491</v>
      </c>
      <c r="D7" s="118">
        <v>2</v>
      </c>
      <c r="E7" s="118">
        <v>600</v>
      </c>
      <c r="F7" s="120">
        <v>20804018</v>
      </c>
      <c r="G7" s="121">
        <f t="shared" si="0"/>
        <v>23300500.160000004</v>
      </c>
    </row>
    <row r="8" spans="1:7" ht="36">
      <c r="A8" s="116" t="s">
        <v>5659</v>
      </c>
      <c r="B8" s="117" t="s">
        <v>5672</v>
      </c>
      <c r="C8" s="116" t="s">
        <v>26491</v>
      </c>
      <c r="D8" s="118">
        <v>2</v>
      </c>
      <c r="E8" s="118">
        <v>31</v>
      </c>
      <c r="F8" s="120">
        <v>539478</v>
      </c>
      <c r="G8" s="121">
        <f t="shared" si="0"/>
        <v>604215.3600000001</v>
      </c>
    </row>
    <row r="9" spans="1:7" ht="24">
      <c r="A9" s="130" t="s">
        <v>5660</v>
      </c>
      <c r="B9" s="117" t="s">
        <v>5674</v>
      </c>
      <c r="C9" s="130" t="s">
        <v>26491</v>
      </c>
      <c r="D9" s="131">
        <v>2</v>
      </c>
      <c r="E9" s="131">
        <v>65</v>
      </c>
      <c r="F9" s="120">
        <v>13325202</v>
      </c>
      <c r="G9" s="121">
        <f t="shared" si="0"/>
        <v>14924226.240000002</v>
      </c>
    </row>
    <row r="10" spans="1:7" ht="24">
      <c r="A10" s="130" t="s">
        <v>5661</v>
      </c>
      <c r="B10" s="117" t="s">
        <v>5676</v>
      </c>
      <c r="C10" s="130" t="s">
        <v>26491</v>
      </c>
      <c r="D10" s="131">
        <v>2</v>
      </c>
      <c r="E10" s="131">
        <v>67</v>
      </c>
      <c r="F10" s="120">
        <v>1490195</v>
      </c>
      <c r="G10" s="121">
        <f t="shared" si="0"/>
        <v>1669018.4000000001</v>
      </c>
    </row>
    <row r="11" spans="1:7" ht="24">
      <c r="A11" s="116" t="s">
        <v>5662</v>
      </c>
      <c r="B11" s="117" t="s">
        <v>5678</v>
      </c>
      <c r="C11" s="116" t="s">
        <v>26491</v>
      </c>
      <c r="D11" s="118">
        <v>2</v>
      </c>
      <c r="E11" s="118">
        <v>13</v>
      </c>
      <c r="F11" s="120">
        <v>2131306</v>
      </c>
      <c r="G11" s="121">
        <f t="shared" si="0"/>
        <v>2387062.7200000002</v>
      </c>
    </row>
    <row r="12" spans="1:7">
      <c r="A12" s="130" t="s">
        <v>5663</v>
      </c>
      <c r="B12" s="117" t="s">
        <v>5679</v>
      </c>
      <c r="C12" s="130" t="s">
        <v>26491</v>
      </c>
      <c r="D12" s="131">
        <v>2</v>
      </c>
      <c r="E12" s="131">
        <v>18</v>
      </c>
      <c r="F12" s="120">
        <v>660838</v>
      </c>
      <c r="G12" s="121">
        <f t="shared" si="0"/>
        <v>740138.56</v>
      </c>
    </row>
    <row r="13" spans="1:7" ht="24">
      <c r="A13" s="130" t="s">
        <v>5531</v>
      </c>
      <c r="B13" s="117" t="s">
        <v>5532</v>
      </c>
      <c r="C13" s="130" t="s">
        <v>26491</v>
      </c>
      <c r="D13" s="131">
        <v>2</v>
      </c>
      <c r="E13" s="137">
        <v>0.45</v>
      </c>
      <c r="F13" s="120">
        <v>283418</v>
      </c>
      <c r="G13" s="121">
        <f t="shared" si="0"/>
        <v>317428.16000000003</v>
      </c>
    </row>
    <row r="14" spans="1:7" ht="24">
      <c r="A14" s="116" t="s">
        <v>5534</v>
      </c>
      <c r="B14" s="117" t="s">
        <v>5535</v>
      </c>
      <c r="C14" s="116" t="s">
        <v>26491</v>
      </c>
      <c r="D14" s="118">
        <v>2</v>
      </c>
      <c r="E14" s="128">
        <v>2.27</v>
      </c>
      <c r="F14" s="120">
        <v>98087</v>
      </c>
      <c r="G14" s="121">
        <f t="shared" si="0"/>
        <v>109857.44000000002</v>
      </c>
    </row>
    <row r="15" spans="1:7">
      <c r="A15" s="130" t="s">
        <v>5537</v>
      </c>
      <c r="B15" s="117" t="s">
        <v>5538</v>
      </c>
      <c r="C15" s="130" t="s">
        <v>26491</v>
      </c>
      <c r="D15" s="131">
        <v>2</v>
      </c>
      <c r="E15" s="147">
        <v>0.1</v>
      </c>
      <c r="F15" s="120">
        <v>242118</v>
      </c>
      <c r="G15" s="121">
        <f t="shared" si="0"/>
        <v>271172.16000000003</v>
      </c>
    </row>
    <row r="16" spans="1:7" ht="24">
      <c r="A16" s="130" t="s">
        <v>5540</v>
      </c>
      <c r="B16" s="117" t="s">
        <v>5541</v>
      </c>
      <c r="C16" s="130" t="s">
        <v>26491</v>
      </c>
      <c r="D16" s="131">
        <v>2</v>
      </c>
      <c r="E16" s="131">
        <v>30</v>
      </c>
      <c r="F16" s="120">
        <v>2839407</v>
      </c>
      <c r="G16" s="121">
        <f t="shared" si="0"/>
        <v>3180135.8400000003</v>
      </c>
    </row>
    <row r="17" spans="1:7" ht="24">
      <c r="A17" s="123" t="s">
        <v>5543</v>
      </c>
      <c r="B17" s="124" t="s">
        <v>5544</v>
      </c>
      <c r="C17" s="123" t="s">
        <v>26491</v>
      </c>
      <c r="D17" s="125">
        <v>2</v>
      </c>
      <c r="E17" s="125">
        <v>25</v>
      </c>
      <c r="F17" s="127">
        <v>1510072</v>
      </c>
      <c r="G17" s="121">
        <f t="shared" si="0"/>
        <v>1691280.6400000001</v>
      </c>
    </row>
    <row r="18" spans="1:7" ht="24">
      <c r="A18" s="116" t="s">
        <v>5546</v>
      </c>
      <c r="B18" s="117" t="s">
        <v>5547</v>
      </c>
      <c r="C18" s="116" t="s">
        <v>26491</v>
      </c>
      <c r="D18" s="118">
        <v>2</v>
      </c>
      <c r="E18" s="118">
        <v>8</v>
      </c>
      <c r="F18" s="120">
        <v>813101</v>
      </c>
      <c r="G18" s="121">
        <f t="shared" si="0"/>
        <v>910673.12000000011</v>
      </c>
    </row>
    <row r="19" spans="1:7" ht="24">
      <c r="A19" s="130" t="s">
        <v>5549</v>
      </c>
      <c r="B19" s="117" t="s">
        <v>5550</v>
      </c>
      <c r="C19" s="130" t="s">
        <v>26491</v>
      </c>
      <c r="D19" s="131">
        <v>2</v>
      </c>
      <c r="E19" s="147">
        <v>1.7</v>
      </c>
      <c r="F19" s="120">
        <v>567870</v>
      </c>
      <c r="G19" s="121">
        <f t="shared" si="0"/>
        <v>636014.4</v>
      </c>
    </row>
    <row r="20" spans="1:7" ht="24">
      <c r="A20" s="130" t="s">
        <v>5552</v>
      </c>
      <c r="B20" s="117" t="s">
        <v>5553</v>
      </c>
      <c r="C20" s="130" t="s">
        <v>26491</v>
      </c>
      <c r="D20" s="131">
        <v>2</v>
      </c>
      <c r="E20" s="165">
        <v>108</v>
      </c>
      <c r="F20" s="120">
        <v>2181406</v>
      </c>
      <c r="G20" s="121">
        <f t="shared" si="0"/>
        <v>2443174.7200000002</v>
      </c>
    </row>
    <row r="21" spans="1:7" ht="36">
      <c r="A21" s="116" t="s">
        <v>5555</v>
      </c>
      <c r="B21" s="140" t="s">
        <v>43530</v>
      </c>
      <c r="C21" s="116" t="s">
        <v>26491</v>
      </c>
      <c r="D21" s="118">
        <v>2</v>
      </c>
      <c r="E21" s="118">
        <v>20</v>
      </c>
      <c r="F21" s="120">
        <v>1109972</v>
      </c>
      <c r="G21" s="121">
        <f t="shared" si="0"/>
        <v>1243168.6400000001</v>
      </c>
    </row>
    <row r="22" spans="1:7" ht="24">
      <c r="A22" s="116" t="s">
        <v>5558</v>
      </c>
      <c r="B22" s="117" t="s">
        <v>5559</v>
      </c>
      <c r="C22" s="116" t="s">
        <v>26491</v>
      </c>
      <c r="D22" s="118">
        <v>2</v>
      </c>
      <c r="E22" s="118">
        <v>12</v>
      </c>
      <c r="F22" s="120">
        <v>1290635</v>
      </c>
      <c r="G22" s="121">
        <f t="shared" si="0"/>
        <v>1445511.2000000002</v>
      </c>
    </row>
    <row r="23" spans="1:7" ht="24">
      <c r="A23" s="116" t="s">
        <v>5561</v>
      </c>
      <c r="B23" s="117" t="s">
        <v>5562</v>
      </c>
      <c r="C23" s="116" t="s">
        <v>26491</v>
      </c>
      <c r="D23" s="118">
        <v>2</v>
      </c>
      <c r="E23" s="118">
        <v>25</v>
      </c>
      <c r="F23" s="120">
        <v>1897254</v>
      </c>
      <c r="G23" s="121">
        <f t="shared" si="0"/>
        <v>2124924.48</v>
      </c>
    </row>
    <row r="24" spans="1:7" ht="24">
      <c r="A24" s="116" t="s">
        <v>5564</v>
      </c>
      <c r="B24" s="117" t="s">
        <v>5565</v>
      </c>
      <c r="C24" s="116" t="s">
        <v>26491</v>
      </c>
      <c r="D24" s="118">
        <v>2</v>
      </c>
      <c r="E24" s="118">
        <v>40</v>
      </c>
      <c r="F24" s="120">
        <v>2658749</v>
      </c>
      <c r="G24" s="121">
        <f t="shared" si="0"/>
        <v>2977798.8800000004</v>
      </c>
    </row>
    <row r="25" spans="1:7" ht="24">
      <c r="A25" s="116" t="s">
        <v>5567</v>
      </c>
      <c r="B25" s="117" t="s">
        <v>5568</v>
      </c>
      <c r="C25" s="116" t="s">
        <v>26491</v>
      </c>
      <c r="D25" s="118">
        <v>2</v>
      </c>
      <c r="E25" s="118">
        <v>62</v>
      </c>
      <c r="F25" s="120">
        <v>4852834</v>
      </c>
      <c r="G25" s="121">
        <f t="shared" si="0"/>
        <v>5435174.0800000001</v>
      </c>
    </row>
    <row r="26" spans="1:7" ht="24">
      <c r="A26" s="116" t="s">
        <v>5570</v>
      </c>
      <c r="B26" s="117" t="s">
        <v>5571</v>
      </c>
      <c r="C26" s="116" t="s">
        <v>26491</v>
      </c>
      <c r="D26" s="118">
        <v>2</v>
      </c>
      <c r="E26" s="118">
        <v>86</v>
      </c>
      <c r="F26" s="120">
        <v>6143501</v>
      </c>
      <c r="G26" s="121">
        <f t="shared" si="0"/>
        <v>6880721.120000001</v>
      </c>
    </row>
    <row r="27" spans="1:7" ht="36">
      <c r="A27" s="116" t="s">
        <v>5573</v>
      </c>
      <c r="B27" s="117" t="s">
        <v>5574</v>
      </c>
      <c r="C27" s="116" t="s">
        <v>26491</v>
      </c>
      <c r="D27" s="118">
        <v>2</v>
      </c>
      <c r="E27" s="122">
        <v>110</v>
      </c>
      <c r="F27" s="120">
        <v>9808879</v>
      </c>
      <c r="G27" s="121">
        <f t="shared" si="0"/>
        <v>10985944.48</v>
      </c>
    </row>
    <row r="28" spans="1:7" ht="24">
      <c r="A28" s="130" t="s">
        <v>5576</v>
      </c>
      <c r="B28" s="117" t="s">
        <v>5577</v>
      </c>
      <c r="C28" s="130" t="s">
        <v>26491</v>
      </c>
      <c r="D28" s="131">
        <v>2</v>
      </c>
      <c r="E28" s="132">
        <v>0.05</v>
      </c>
      <c r="F28" s="120">
        <v>253371</v>
      </c>
      <c r="G28" s="121">
        <f t="shared" si="0"/>
        <v>283775.52</v>
      </c>
    </row>
    <row r="29" spans="1:7" ht="36">
      <c r="A29" s="116" t="s">
        <v>5579</v>
      </c>
      <c r="B29" s="117" t="s">
        <v>5580</v>
      </c>
      <c r="C29" s="116" t="s">
        <v>26491</v>
      </c>
      <c r="D29" s="118">
        <v>2</v>
      </c>
      <c r="E29" s="118">
        <v>25</v>
      </c>
      <c r="F29" s="120">
        <v>1664945</v>
      </c>
      <c r="G29" s="121">
        <f t="shared" si="0"/>
        <v>1864738.4000000001</v>
      </c>
    </row>
    <row r="30" spans="1:7" ht="36">
      <c r="A30" s="116" t="s">
        <v>5582</v>
      </c>
      <c r="B30" s="117" t="s">
        <v>5583</v>
      </c>
      <c r="C30" s="116" t="s">
        <v>26491</v>
      </c>
      <c r="D30" s="118">
        <v>2</v>
      </c>
      <c r="E30" s="118">
        <v>38</v>
      </c>
      <c r="F30" s="120">
        <v>2490966</v>
      </c>
      <c r="G30" s="121">
        <f t="shared" si="0"/>
        <v>2789881.9200000004</v>
      </c>
    </row>
    <row r="31" spans="1:7" ht="36">
      <c r="A31" s="116" t="s">
        <v>5585</v>
      </c>
      <c r="B31" s="117" t="s">
        <v>5586</v>
      </c>
      <c r="C31" s="116" t="s">
        <v>26491</v>
      </c>
      <c r="D31" s="118">
        <v>2</v>
      </c>
      <c r="E31" s="118">
        <v>7</v>
      </c>
      <c r="F31" s="120">
        <v>1097032</v>
      </c>
      <c r="G31" s="121">
        <f t="shared" si="0"/>
        <v>1228675.8400000001</v>
      </c>
    </row>
    <row r="32" spans="1:7" ht="24">
      <c r="A32" s="116" t="s">
        <v>5587</v>
      </c>
      <c r="B32" s="117" t="s">
        <v>43521</v>
      </c>
      <c r="C32" s="116" t="s">
        <v>26491</v>
      </c>
      <c r="D32" s="118">
        <v>2</v>
      </c>
      <c r="E32" s="118">
        <v>13</v>
      </c>
      <c r="F32" s="120">
        <v>1742349</v>
      </c>
      <c r="G32" s="121">
        <f t="shared" si="0"/>
        <v>1951430.8800000001</v>
      </c>
    </row>
    <row r="33" spans="1:7" ht="24">
      <c r="A33" s="116" t="s">
        <v>5590</v>
      </c>
      <c r="B33" s="117" t="s">
        <v>43522</v>
      </c>
      <c r="C33" s="116" t="s">
        <v>26491</v>
      </c>
      <c r="D33" s="118">
        <v>2</v>
      </c>
      <c r="E33" s="171">
        <v>1097</v>
      </c>
      <c r="F33" s="120">
        <v>29222174</v>
      </c>
      <c r="G33" s="121">
        <f t="shared" si="0"/>
        <v>32728834.880000003</v>
      </c>
    </row>
    <row r="34" spans="1:7" ht="24">
      <c r="A34" s="123" t="s">
        <v>5593</v>
      </c>
      <c r="B34" s="124" t="s">
        <v>5594</v>
      </c>
      <c r="C34" s="123" t="s">
        <v>26491</v>
      </c>
      <c r="D34" s="125">
        <v>2</v>
      </c>
      <c r="E34" s="172">
        <v>1277</v>
      </c>
      <c r="F34" s="127">
        <v>30564879</v>
      </c>
      <c r="G34" s="121">
        <f t="shared" si="0"/>
        <v>34232664.480000004</v>
      </c>
    </row>
    <row r="35" spans="1:7" ht="24">
      <c r="A35" s="116" t="s">
        <v>5596</v>
      </c>
      <c r="B35" s="117" t="s">
        <v>5597</v>
      </c>
      <c r="C35" s="116" t="s">
        <v>26491</v>
      </c>
      <c r="D35" s="118">
        <v>2</v>
      </c>
      <c r="E35" s="171">
        <v>1404</v>
      </c>
      <c r="F35" s="120">
        <v>32733429</v>
      </c>
      <c r="G35" s="121">
        <f t="shared" si="0"/>
        <v>36661440.480000004</v>
      </c>
    </row>
    <row r="36" spans="1:7" ht="24">
      <c r="A36" s="116" t="s">
        <v>5599</v>
      </c>
      <c r="B36" s="117" t="s">
        <v>5600</v>
      </c>
      <c r="C36" s="116" t="s">
        <v>26491</v>
      </c>
      <c r="D36" s="118">
        <v>2</v>
      </c>
      <c r="E36" s="171">
        <v>2182</v>
      </c>
      <c r="F36" s="120">
        <v>55759860</v>
      </c>
      <c r="G36" s="121">
        <f t="shared" si="0"/>
        <v>62451043.200000003</v>
      </c>
    </row>
    <row r="37" spans="1:7" ht="24">
      <c r="A37" s="116" t="s">
        <v>5602</v>
      </c>
      <c r="B37" s="117" t="s">
        <v>5603</v>
      </c>
      <c r="C37" s="116" t="s">
        <v>26491</v>
      </c>
      <c r="D37" s="118">
        <v>2</v>
      </c>
      <c r="E37" s="171">
        <v>2542</v>
      </c>
      <c r="F37" s="120">
        <v>58342022</v>
      </c>
      <c r="G37" s="121">
        <f t="shared" si="0"/>
        <v>65343064.640000008</v>
      </c>
    </row>
    <row r="38" spans="1:7" ht="24">
      <c r="A38" s="116" t="s">
        <v>5605</v>
      </c>
      <c r="B38" s="117" t="s">
        <v>5606</v>
      </c>
      <c r="C38" s="116" t="s">
        <v>26491</v>
      </c>
      <c r="D38" s="118">
        <v>2</v>
      </c>
      <c r="E38" s="129">
        <v>736</v>
      </c>
      <c r="F38" s="120">
        <v>3499487</v>
      </c>
      <c r="G38" s="121">
        <f t="shared" si="0"/>
        <v>3919425.4400000004</v>
      </c>
    </row>
    <row r="39" spans="1:7" ht="24">
      <c r="A39" s="116" t="s">
        <v>5608</v>
      </c>
      <c r="B39" s="117" t="s">
        <v>5609</v>
      </c>
      <c r="C39" s="116" t="s">
        <v>26491</v>
      </c>
      <c r="D39" s="118">
        <v>2</v>
      </c>
      <c r="E39" s="129">
        <v>909</v>
      </c>
      <c r="F39" s="120">
        <v>4183965</v>
      </c>
      <c r="G39" s="121">
        <f t="shared" si="0"/>
        <v>4686040.8000000007</v>
      </c>
    </row>
    <row r="40" spans="1:7" ht="24">
      <c r="A40" s="130" t="s">
        <v>5611</v>
      </c>
      <c r="B40" s="117" t="s">
        <v>5612</v>
      </c>
      <c r="C40" s="130" t="s">
        <v>26491</v>
      </c>
      <c r="D40" s="131">
        <v>2</v>
      </c>
      <c r="E40" s="132">
        <v>0.18</v>
      </c>
      <c r="F40" s="120">
        <v>283417</v>
      </c>
      <c r="G40" s="121">
        <f t="shared" si="0"/>
        <v>317427.04000000004</v>
      </c>
    </row>
    <row r="41" spans="1:7" ht="36">
      <c r="A41" s="116" t="s">
        <v>5614</v>
      </c>
      <c r="B41" s="117" t="s">
        <v>5615</v>
      </c>
      <c r="C41" s="116" t="s">
        <v>26491</v>
      </c>
      <c r="D41" s="118">
        <v>2</v>
      </c>
      <c r="E41" s="173">
        <v>9.5</v>
      </c>
      <c r="F41" s="120">
        <v>632421</v>
      </c>
      <c r="G41" s="121">
        <f t="shared" si="0"/>
        <v>708311.52</v>
      </c>
    </row>
    <row r="42" spans="1:7" ht="36">
      <c r="A42" s="116" t="s">
        <v>5617</v>
      </c>
      <c r="B42" s="117" t="s">
        <v>5618</v>
      </c>
      <c r="C42" s="116" t="s">
        <v>26491</v>
      </c>
      <c r="D42" s="118">
        <v>2</v>
      </c>
      <c r="E42" s="174">
        <v>17.600000000000001</v>
      </c>
      <c r="F42" s="120">
        <v>1226120</v>
      </c>
      <c r="G42" s="121">
        <f t="shared" si="0"/>
        <v>1373254.4000000001</v>
      </c>
    </row>
    <row r="43" spans="1:7" ht="24">
      <c r="A43" s="130" t="s">
        <v>5620</v>
      </c>
      <c r="B43" s="117" t="s">
        <v>5621</v>
      </c>
      <c r="C43" s="130" t="s">
        <v>26491</v>
      </c>
      <c r="D43" s="131">
        <v>2</v>
      </c>
      <c r="E43" s="168">
        <v>0.1</v>
      </c>
      <c r="F43" s="120">
        <v>221468</v>
      </c>
      <c r="G43" s="121">
        <f t="shared" si="0"/>
        <v>248044.16000000003</v>
      </c>
    </row>
    <row r="44" spans="1:7" ht="36">
      <c r="A44" s="116" t="s">
        <v>5623</v>
      </c>
      <c r="B44" s="117" t="s">
        <v>5624</v>
      </c>
      <c r="C44" s="116" t="s">
        <v>26491</v>
      </c>
      <c r="D44" s="118">
        <v>2</v>
      </c>
      <c r="E44" s="174">
        <v>10.5</v>
      </c>
      <c r="F44" s="120">
        <v>735672</v>
      </c>
      <c r="G44" s="121">
        <f t="shared" si="0"/>
        <v>823952.64000000013</v>
      </c>
    </row>
    <row r="45" spans="1:7" ht="24">
      <c r="A45" s="116" t="s">
        <v>5626</v>
      </c>
      <c r="B45" s="117" t="s">
        <v>5627</v>
      </c>
      <c r="C45" s="116" t="s">
        <v>26491</v>
      </c>
      <c r="D45" s="118">
        <v>2</v>
      </c>
      <c r="E45" s="174">
        <v>10.5</v>
      </c>
      <c r="F45" s="120">
        <v>554987</v>
      </c>
      <c r="G45" s="121">
        <f t="shared" si="0"/>
        <v>621585.44000000006</v>
      </c>
    </row>
    <row r="46" spans="1:7" ht="24">
      <c r="A46" s="130" t="s">
        <v>5629</v>
      </c>
      <c r="B46" s="117" t="s">
        <v>5630</v>
      </c>
      <c r="C46" s="130" t="s">
        <v>26491</v>
      </c>
      <c r="D46" s="131">
        <v>2</v>
      </c>
      <c r="E46" s="132">
        <v>0.82</v>
      </c>
      <c r="F46" s="120">
        <v>567868</v>
      </c>
      <c r="G46" s="121">
        <f t="shared" si="0"/>
        <v>636012.16</v>
      </c>
    </row>
    <row r="47" spans="1:7" ht="24">
      <c r="A47" s="116" t="s">
        <v>5632</v>
      </c>
      <c r="B47" s="117" t="s">
        <v>5633</v>
      </c>
      <c r="C47" s="116" t="s">
        <v>26491</v>
      </c>
      <c r="D47" s="118">
        <v>2</v>
      </c>
      <c r="E47" s="129">
        <v>18</v>
      </c>
      <c r="F47" s="120">
        <v>335088</v>
      </c>
      <c r="G47" s="121">
        <f t="shared" si="0"/>
        <v>375298.56000000006</v>
      </c>
    </row>
    <row r="48" spans="1:7" ht="24">
      <c r="A48" s="116" t="s">
        <v>5635</v>
      </c>
      <c r="B48" s="117" t="s">
        <v>5636</v>
      </c>
      <c r="C48" s="116" t="s">
        <v>26491</v>
      </c>
      <c r="D48" s="118">
        <v>2</v>
      </c>
      <c r="E48" s="129">
        <v>125</v>
      </c>
      <c r="F48" s="120">
        <v>6298477</v>
      </c>
      <c r="G48" s="121">
        <f t="shared" si="0"/>
        <v>7054294.2400000002</v>
      </c>
    </row>
    <row r="49" spans="1:7" ht="24">
      <c r="A49" s="116" t="s">
        <v>5638</v>
      </c>
      <c r="B49" s="117" t="s">
        <v>5639</v>
      </c>
      <c r="C49" s="116" t="s">
        <v>26491</v>
      </c>
      <c r="D49" s="118">
        <v>2</v>
      </c>
      <c r="E49" s="129">
        <v>48</v>
      </c>
      <c r="F49" s="120">
        <v>4207495</v>
      </c>
      <c r="G49" s="121">
        <f t="shared" si="0"/>
        <v>4712394.4000000004</v>
      </c>
    </row>
    <row r="50" spans="1:7" ht="36">
      <c r="A50" s="116" t="s">
        <v>5641</v>
      </c>
      <c r="B50" s="140" t="s">
        <v>43531</v>
      </c>
      <c r="C50" s="116" t="s">
        <v>26491</v>
      </c>
      <c r="D50" s="118">
        <v>2</v>
      </c>
      <c r="E50" s="118">
        <v>33</v>
      </c>
      <c r="F50" s="120">
        <v>2194114</v>
      </c>
      <c r="G50" s="121">
        <f t="shared" si="0"/>
        <v>2457407.6800000002</v>
      </c>
    </row>
    <row r="51" spans="1:7" ht="36">
      <c r="A51" s="116" t="s">
        <v>5644</v>
      </c>
      <c r="B51" s="117" t="s">
        <v>5645</v>
      </c>
      <c r="C51" s="116" t="s">
        <v>26491</v>
      </c>
      <c r="D51" s="118">
        <v>2</v>
      </c>
      <c r="E51" s="118">
        <v>58</v>
      </c>
      <c r="F51" s="120">
        <v>3355723</v>
      </c>
      <c r="G51" s="121">
        <f t="shared" si="0"/>
        <v>3758409.7600000002</v>
      </c>
    </row>
    <row r="52" spans="1:7" ht="24">
      <c r="A52" s="130" t="s">
        <v>5647</v>
      </c>
      <c r="B52" s="117" t="s">
        <v>43523</v>
      </c>
      <c r="C52" s="130" t="s">
        <v>26491</v>
      </c>
      <c r="D52" s="131">
        <v>2</v>
      </c>
      <c r="E52" s="137">
        <v>0.18</v>
      </c>
      <c r="F52" s="120">
        <v>371178</v>
      </c>
      <c r="G52" s="121">
        <f t="shared" si="0"/>
        <v>415719.36000000004</v>
      </c>
    </row>
    <row r="53" spans="1:7" ht="24">
      <c r="A53" s="130" t="s">
        <v>38743</v>
      </c>
      <c r="B53" s="117" t="s">
        <v>40841</v>
      </c>
      <c r="C53" s="130" t="s">
        <v>26491</v>
      </c>
      <c r="D53" s="131">
        <v>2</v>
      </c>
      <c r="E53" s="131">
        <v>112</v>
      </c>
      <c r="F53" s="120">
        <v>1363508</v>
      </c>
      <c r="G53" s="121">
        <f t="shared" si="0"/>
        <v>1527128.9600000002</v>
      </c>
    </row>
    <row r="54" spans="1:7">
      <c r="A54" s="130" t="s">
        <v>38744</v>
      </c>
      <c r="B54" s="117" t="s">
        <v>40842</v>
      </c>
      <c r="C54" s="130" t="s">
        <v>26491</v>
      </c>
      <c r="D54" s="131">
        <v>2</v>
      </c>
      <c r="E54" s="137">
        <v>0.91</v>
      </c>
      <c r="F54" s="120">
        <v>285628</v>
      </c>
      <c r="G54" s="121">
        <f t="shared" si="0"/>
        <v>319903.36000000004</v>
      </c>
    </row>
    <row r="55" spans="1:7">
      <c r="A55" s="130" t="s">
        <v>38745</v>
      </c>
      <c r="B55" s="117" t="s">
        <v>40843</v>
      </c>
      <c r="C55" s="130" t="s">
        <v>26491</v>
      </c>
      <c r="D55" s="131">
        <v>2</v>
      </c>
      <c r="E55" s="137">
        <v>139.99</v>
      </c>
      <c r="F55" s="120">
        <v>3417946</v>
      </c>
      <c r="G55" s="121">
        <f t="shared" si="0"/>
        <v>3828099.5200000005</v>
      </c>
    </row>
  </sheetData>
  <autoFilter ref="A1:G1" xr:uid="{EB2B1668-FE40-42F9-90A7-C4F257BF9F6D}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988659-53A1-4C30-951D-4897E2578973}">
  <sheetPr codeName="Лист9">
    <tabColor rgb="FFFFC000"/>
  </sheetPr>
  <dimension ref="A1:G6"/>
  <sheetViews>
    <sheetView workbookViewId="0">
      <selection activeCell="A2" sqref="A2"/>
    </sheetView>
  </sheetViews>
  <sheetFormatPr defaultRowHeight="12"/>
  <cols>
    <col min="1" max="1" width="15.625" style="110" customWidth="1"/>
    <col min="2" max="2" width="44.5" style="110" customWidth="1"/>
    <col min="3" max="3" width="10.5" style="110" customWidth="1"/>
    <col min="4" max="4" width="5.125" style="110" customWidth="1"/>
    <col min="5" max="5" width="7.875" style="110" customWidth="1"/>
    <col min="6" max="6" width="13" style="133" customWidth="1"/>
    <col min="7" max="7" width="18.5" style="133" customWidth="1"/>
    <col min="8" max="16384" width="9" style="110"/>
  </cols>
  <sheetData>
    <row r="1" spans="1:7" ht="24">
      <c r="A1" s="107" t="s">
        <v>43447</v>
      </c>
      <c r="B1" s="109" t="s">
        <v>43471</v>
      </c>
      <c r="C1" s="107" t="s">
        <v>43472</v>
      </c>
      <c r="D1" s="107" t="s">
        <v>43473</v>
      </c>
      <c r="E1" s="107" t="s">
        <v>43474</v>
      </c>
      <c r="F1" s="186" t="s">
        <v>43547</v>
      </c>
      <c r="G1" s="108" t="s">
        <v>43475</v>
      </c>
    </row>
    <row r="2" spans="1:7">
      <c r="A2" s="111" t="s">
        <v>43448</v>
      </c>
      <c r="B2" s="112" t="s">
        <v>43449</v>
      </c>
      <c r="C2" s="113"/>
      <c r="D2" s="113"/>
      <c r="E2" s="113"/>
      <c r="F2" s="114"/>
      <c r="G2" s="115"/>
    </row>
    <row r="3" spans="1:7">
      <c r="A3" s="111" t="s">
        <v>43469</v>
      </c>
      <c r="B3" s="112" t="s">
        <v>43470</v>
      </c>
      <c r="C3" s="111"/>
      <c r="D3" s="113"/>
      <c r="E3" s="113"/>
      <c r="F3" s="114"/>
      <c r="G3" s="115"/>
    </row>
    <row r="4" spans="1:7">
      <c r="A4" s="130" t="s">
        <v>39593</v>
      </c>
      <c r="B4" s="117" t="s">
        <v>41690</v>
      </c>
      <c r="C4" s="130" t="s">
        <v>26491</v>
      </c>
      <c r="D4" s="131">
        <v>2</v>
      </c>
      <c r="E4" s="147">
        <v>1.8</v>
      </c>
      <c r="F4" s="120">
        <v>487527</v>
      </c>
      <c r="G4" s="121">
        <f>F4*1.12</f>
        <v>546030.24000000011</v>
      </c>
    </row>
    <row r="5" spans="1:7" ht="24">
      <c r="A5" s="130" t="s">
        <v>39594</v>
      </c>
      <c r="B5" s="117" t="s">
        <v>41691</v>
      </c>
      <c r="C5" s="130" t="s">
        <v>26491</v>
      </c>
      <c r="D5" s="131">
        <v>2</v>
      </c>
      <c r="E5" s="131">
        <v>4</v>
      </c>
      <c r="F5" s="120">
        <v>531853</v>
      </c>
      <c r="G5" s="121">
        <f t="shared" ref="G5:G6" si="0">F5*1.12</f>
        <v>595675.3600000001</v>
      </c>
    </row>
    <row r="6" spans="1:7">
      <c r="A6" s="130" t="s">
        <v>39595</v>
      </c>
      <c r="B6" s="117" t="s">
        <v>41692</v>
      </c>
      <c r="C6" s="130" t="s">
        <v>26491</v>
      </c>
      <c r="D6" s="131">
        <v>2</v>
      </c>
      <c r="E6" s="131">
        <v>4</v>
      </c>
      <c r="F6" s="120">
        <v>664813</v>
      </c>
      <c r="G6" s="121">
        <f t="shared" si="0"/>
        <v>744590.56</v>
      </c>
    </row>
  </sheetData>
  <autoFilter ref="A1:G1" xr:uid="{8F687907-9CA4-4561-A9D9-847E26F91486}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7DA4478-A16E-4E37-83A8-488D67902851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57443d00-af18-408c-9335-47b5de3ec9b9}" enabled="1" method="Privileged" siteId="{6e51e1ad-c54b-4b39-b598-0ffe9ae68fef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10</vt:i4>
      </vt:variant>
    </vt:vector>
  </HeadingPairs>
  <TitlesOfParts>
    <vt:vector size="10" baseType="lpstr">
      <vt:lpstr>На Январь 2026</vt:lpstr>
      <vt:lpstr>INFO</vt:lpstr>
      <vt:lpstr>Электрика и СС Общая</vt:lpstr>
      <vt:lpstr>АСУД SE</vt:lpstr>
      <vt:lpstr>АПС SE</vt:lpstr>
      <vt:lpstr>СКУД SE</vt:lpstr>
      <vt:lpstr>Коммутатор и шлюз SE</vt:lpstr>
      <vt:lpstr>ИБП для АВР SE</vt:lpstr>
      <vt:lpstr>Комплектующие SE</vt:lpstr>
      <vt:lpstr>КИП SE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Vadim Pak</dc:creator>
  <cp:keywords/>
  <dc:description/>
  <cp:lastModifiedBy>user</cp:lastModifiedBy>
  <cp:revision/>
  <cp:lastPrinted>2025-12-04T04:28:12Z</cp:lastPrinted>
  <dcterms:created xsi:type="dcterms:W3CDTF">2024-08-09T04:49:25Z</dcterms:created>
  <dcterms:modified xsi:type="dcterms:W3CDTF">2025-12-26T09:12:55Z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57443d00-af18-408c-9335-47b5de3ec9b9_Enabled">
    <vt:lpwstr>true</vt:lpwstr>
  </property>
  <property fmtid="{D5CDD505-2E9C-101B-9397-08002B2CF9AE}" pid="3" name="MSIP_Label_57443d00-af18-408c-9335-47b5de3ec9b9_SetDate">
    <vt:lpwstr>2024-08-09T06:00:25Z</vt:lpwstr>
  </property>
  <property fmtid="{D5CDD505-2E9C-101B-9397-08002B2CF9AE}" pid="4" name="MSIP_Label_57443d00-af18-408c-9335-47b5de3ec9b9_Method">
    <vt:lpwstr>Privileged</vt:lpwstr>
  </property>
  <property fmtid="{D5CDD505-2E9C-101B-9397-08002B2CF9AE}" pid="5" name="MSIP_Label_57443d00-af18-408c-9335-47b5de3ec9b9_Name">
    <vt:lpwstr>General v2</vt:lpwstr>
  </property>
  <property fmtid="{D5CDD505-2E9C-101B-9397-08002B2CF9AE}" pid="6" name="MSIP_Label_57443d00-af18-408c-9335-47b5de3ec9b9_SiteId">
    <vt:lpwstr>6e51e1ad-c54b-4b39-b598-0ffe9ae68fef</vt:lpwstr>
  </property>
  <property fmtid="{D5CDD505-2E9C-101B-9397-08002B2CF9AE}" pid="7" name="MSIP_Label_57443d00-af18-408c-9335-47b5de3ec9b9_ActionId">
    <vt:lpwstr>a8107dfa-d65f-4475-b184-93c8e84bdcfc</vt:lpwstr>
  </property>
  <property fmtid="{D5CDD505-2E9C-101B-9397-08002B2CF9AE}" pid="8" name="MSIP_Label_57443d00-af18-408c-9335-47b5de3ec9b9_ContentBits">
    <vt:lpwstr>2</vt:lpwstr>
  </property>
</Properties>
</file>